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updateLinks="never"/>
  <mc:AlternateContent xmlns:mc="http://schemas.openxmlformats.org/markup-compatibility/2006">
    <mc:Choice Requires="x15">
      <x15ac:absPath xmlns:x15ac="http://schemas.microsoft.com/office/spreadsheetml/2010/11/ac" url="C:\Users\ACCOUNTER\Desktop\Nueva carpeta\"/>
    </mc:Choice>
  </mc:AlternateContent>
  <xr:revisionPtr revIDLastSave="0" documentId="8_{53D314F5-B9CD-4DA1-917C-42C41B9A87C9}" xr6:coauthVersionLast="37" xr6:coauthVersionMax="37" xr10:uidLastSave="{00000000-0000-0000-0000-000000000000}"/>
  <bookViews>
    <workbookView xWindow="0" yWindow="0" windowWidth="20496" windowHeight="7152" tabRatio="818" activeTab="6" xr2:uid="{00000000-000D-0000-FFFF-FFFF00000000}"/>
  </bookViews>
  <sheets>
    <sheet name="H1 (Caratula)" sheetId="16" r:id="rId1"/>
    <sheet name="H2 (ESF - Patrimonio)" sheetId="21" r:id="rId2"/>
    <sheet name="H3 (ERI - Renta Liquida)" sheetId="1" r:id="rId3"/>
    <sheet name="H4 (Impuesto Diferido)" sheetId="17" r:id="rId4"/>
    <sheet name="H5 (Ingresos y Facturación)" sheetId="18" r:id="rId5"/>
    <sheet name="H6 (Activos fijos)" sheetId="22" r:id="rId6"/>
    <sheet name="H7 (Resumen ESF-ERI)" sheetId="23" r:id="rId7"/>
    <sheet name="ejemplos" sheetId="9" state="hidden" r:id="rId8"/>
  </sheets>
  <externalReferences>
    <externalReference r:id="rId9"/>
    <externalReference r:id="rId10"/>
  </externalReferences>
  <definedNames>
    <definedName name="_xlnm.Print_Area" localSheetId="1">'H2 (ESF - Patrimonio)'!$A$1:$K$225</definedName>
    <definedName name="_xlnm.Print_Area" localSheetId="3">'H4 (Impuesto Diferido)'!$D$1:$Q$110</definedName>
    <definedName name="_xlnm.Print_Area" localSheetId="4">'H5 (Ingresos y Facturación)'!$B$1:$N$15</definedName>
    <definedName name="Reglon_renta">[1]Lists!$AQ$3:$AQ$58</definedName>
    <definedName name="renglon_renta1">[2]Lists!$AQ$3:$AQ$58</definedName>
    <definedName name="_xlnm.Print_Titles" localSheetId="3">'H4 (Impuesto Diferido)'!$1:$6</definedName>
  </definedNames>
  <calcPr calcId="179021" iterate="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628" i="1" l="1"/>
  <c r="G90" i="23" l="1"/>
  <c r="G70" i="23" l="1"/>
  <c r="G63" i="23" l="1"/>
  <c r="L54" i="22" l="1"/>
  <c r="E54" i="22"/>
  <c r="L36" i="22"/>
  <c r="E36" i="22"/>
  <c r="L32" i="22"/>
  <c r="L38" i="22" s="1"/>
  <c r="E32" i="22"/>
  <c r="E38" i="22" s="1"/>
  <c r="E55" i="22" l="1"/>
  <c r="L55" i="22"/>
  <c r="K353" i="1"/>
  <c r="J353" i="1"/>
  <c r="I353" i="1"/>
  <c r="H353" i="1"/>
  <c r="K190" i="1"/>
  <c r="J190" i="1"/>
  <c r="I190" i="1"/>
  <c r="H190" i="1"/>
  <c r="L202" i="1"/>
  <c r="L136" i="1"/>
  <c r="L356" i="1" l="1"/>
  <c r="L14" i="1" l="1"/>
  <c r="H425" i="1" s="1"/>
  <c r="H405" i="1"/>
  <c r="I405" i="1"/>
  <c r="L454" i="1" l="1"/>
  <c r="K15" i="21"/>
  <c r="K14" i="21"/>
  <c r="K13" i="21"/>
  <c r="G11" i="21"/>
  <c r="L602" i="1" l="1"/>
  <c r="L591" i="1"/>
  <c r="L584" i="1"/>
  <c r="L581" i="1"/>
  <c r="L372" i="1" l="1"/>
  <c r="L371" i="1"/>
  <c r="L369" i="1"/>
  <c r="L368" i="1"/>
  <c r="L367" i="1"/>
  <c r="L366" i="1"/>
  <c r="L365" i="1"/>
  <c r="L364" i="1"/>
  <c r="L363" i="1"/>
  <c r="H370" i="1"/>
  <c r="H373" i="1" s="1"/>
  <c r="L370" i="1" l="1"/>
  <c r="L373" i="1" s="1"/>
  <c r="L405" i="1"/>
  <c r="L397" i="1" s="1"/>
  <c r="K405" i="1"/>
  <c r="K397" i="1" s="1"/>
  <c r="J405" i="1"/>
  <c r="J397" i="1" s="1"/>
  <c r="I397" i="1"/>
  <c r="H397" i="1"/>
  <c r="A10" i="1" l="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K148" i="21" l="1"/>
  <c r="F61" i="17" l="1"/>
  <c r="F60" i="17"/>
  <c r="J73" i="17" l="1"/>
  <c r="J71" i="17"/>
  <c r="H214" i="21" l="1"/>
  <c r="G214" i="21"/>
  <c r="H211" i="21"/>
  <c r="H204" i="21"/>
  <c r="H199" i="21"/>
  <c r="H195" i="21"/>
  <c r="H217" i="21" s="1"/>
  <c r="K190" i="21" l="1"/>
  <c r="K189" i="21"/>
  <c r="K188" i="21"/>
  <c r="K187" i="21"/>
  <c r="K186" i="21"/>
  <c r="K185" i="21"/>
  <c r="J184" i="21"/>
  <c r="I184" i="21"/>
  <c r="H184" i="21"/>
  <c r="K183" i="21"/>
  <c r="K182" i="21"/>
  <c r="K181" i="21"/>
  <c r="K180" i="21"/>
  <c r="J179" i="21"/>
  <c r="I179" i="21"/>
  <c r="H179" i="21"/>
  <c r="K178" i="21"/>
  <c r="K177" i="21"/>
  <c r="K176" i="21"/>
  <c r="K175" i="21"/>
  <c r="K174" i="21"/>
  <c r="K173" i="21"/>
  <c r="K172" i="21"/>
  <c r="K171" i="21"/>
  <c r="K170" i="21"/>
  <c r="J169" i="21"/>
  <c r="I169" i="21"/>
  <c r="H169" i="21"/>
  <c r="K168" i="21"/>
  <c r="K167" i="21"/>
  <c r="K166" i="21"/>
  <c r="K165" i="21"/>
  <c r="J164" i="21"/>
  <c r="I164" i="21"/>
  <c r="H164" i="21"/>
  <c r="K163" i="21"/>
  <c r="K162" i="21"/>
  <c r="K161" i="21"/>
  <c r="K160" i="21"/>
  <c r="J159" i="21"/>
  <c r="I159" i="21"/>
  <c r="H159" i="21"/>
  <c r="K158" i="21"/>
  <c r="K155" i="21" s="1"/>
  <c r="K157" i="21"/>
  <c r="K156" i="21"/>
  <c r="J155" i="21"/>
  <c r="I155" i="21"/>
  <c r="H155" i="21"/>
  <c r="K154" i="21"/>
  <c r="K153" i="21"/>
  <c r="K152" i="21"/>
  <c r="J151" i="21"/>
  <c r="I151" i="21"/>
  <c r="H151" i="21"/>
  <c r="K150" i="21"/>
  <c r="K149" i="21"/>
  <c r="K147" i="21"/>
  <c r="K146" i="21"/>
  <c r="K145" i="21"/>
  <c r="K144" i="21"/>
  <c r="K143" i="21"/>
  <c r="K142" i="21"/>
  <c r="K141" i="21"/>
  <c r="J140" i="21"/>
  <c r="I140" i="21"/>
  <c r="H140" i="21"/>
  <c r="K137" i="21"/>
  <c r="K136" i="21"/>
  <c r="K135" i="21"/>
  <c r="J134" i="21"/>
  <c r="I134" i="21"/>
  <c r="H134" i="21"/>
  <c r="K133" i="21"/>
  <c r="K132" i="21"/>
  <c r="K131" i="21"/>
  <c r="K130" i="21"/>
  <c r="K129" i="21"/>
  <c r="K128" i="21"/>
  <c r="K127" i="21"/>
  <c r="J126" i="21"/>
  <c r="I126" i="21"/>
  <c r="H126" i="21"/>
  <c r="H117" i="21" s="1"/>
  <c r="K125" i="21"/>
  <c r="K124" i="21"/>
  <c r="K123" i="21"/>
  <c r="K122" i="21"/>
  <c r="K121" i="21"/>
  <c r="K120" i="21"/>
  <c r="K119" i="21"/>
  <c r="J118" i="21"/>
  <c r="J117" i="21" s="1"/>
  <c r="I118" i="21"/>
  <c r="I117" i="21" s="1"/>
  <c r="H118" i="21"/>
  <c r="K116" i="21"/>
  <c r="K115" i="21"/>
  <c r="K114" i="21" s="1"/>
  <c r="J114" i="21"/>
  <c r="I114" i="21"/>
  <c r="H114" i="21"/>
  <c r="K113" i="21"/>
  <c r="K112" i="21"/>
  <c r="K111" i="21"/>
  <c r="K110" i="21"/>
  <c r="J109" i="21"/>
  <c r="I109" i="21"/>
  <c r="H109" i="21"/>
  <c r="K108" i="21"/>
  <c r="K107" i="21"/>
  <c r="K106" i="21"/>
  <c r="K105" i="21"/>
  <c r="J104" i="21"/>
  <c r="I104" i="21"/>
  <c r="H104" i="21"/>
  <c r="K103" i="21"/>
  <c r="K102" i="21"/>
  <c r="K101" i="21"/>
  <c r="K100" i="21"/>
  <c r="K99" i="21"/>
  <c r="K98" i="21"/>
  <c r="K97" i="21"/>
  <c r="K96" i="21"/>
  <c r="K95" i="21"/>
  <c r="K94" i="21"/>
  <c r="J93" i="21"/>
  <c r="J92" i="21" s="1"/>
  <c r="I93" i="21"/>
  <c r="H93" i="21"/>
  <c r="K91" i="21"/>
  <c r="K90" i="21"/>
  <c r="K89" i="21"/>
  <c r="K88" i="21"/>
  <c r="K87" i="21"/>
  <c r="K86" i="21"/>
  <c r="K85" i="21"/>
  <c r="K84" i="21"/>
  <c r="K83" i="21"/>
  <c r="J82" i="21"/>
  <c r="I82" i="21"/>
  <c r="H82" i="21"/>
  <c r="K81" i="21"/>
  <c r="K80" i="21"/>
  <c r="K79" i="21"/>
  <c r="K78" i="21"/>
  <c r="K77" i="21"/>
  <c r="J76" i="21"/>
  <c r="I76" i="21"/>
  <c r="H76" i="21"/>
  <c r="G76" i="21"/>
  <c r="K75" i="21"/>
  <c r="K74" i="21"/>
  <c r="K73" i="21"/>
  <c r="K72" i="21"/>
  <c r="J71" i="21"/>
  <c r="I71" i="21"/>
  <c r="H71" i="21"/>
  <c r="K70" i="21"/>
  <c r="K69" i="21"/>
  <c r="K68" i="21"/>
  <c r="K67" i="21"/>
  <c r="K66" i="21"/>
  <c r="K65" i="21"/>
  <c r="K64" i="21"/>
  <c r="K63" i="21"/>
  <c r="K62" i="21"/>
  <c r="K61" i="21"/>
  <c r="K60" i="21" s="1"/>
  <c r="J60" i="21"/>
  <c r="I60" i="21"/>
  <c r="H60" i="21"/>
  <c r="K59" i="21"/>
  <c r="K58" i="21"/>
  <c r="K57" i="21"/>
  <c r="K56" i="21"/>
  <c r="K55" i="21"/>
  <c r="K54" i="21"/>
  <c r="K53" i="21"/>
  <c r="J52" i="21"/>
  <c r="I52" i="21"/>
  <c r="I40" i="21" s="1"/>
  <c r="H52" i="21"/>
  <c r="K51" i="21"/>
  <c r="K50" i="21"/>
  <c r="K49" i="21"/>
  <c r="K48" i="21"/>
  <c r="K47" i="21"/>
  <c r="K46" i="21"/>
  <c r="K45" i="21"/>
  <c r="K44" i="21"/>
  <c r="K43" i="21"/>
  <c r="K42" i="21"/>
  <c r="J41" i="21"/>
  <c r="J40" i="21" s="1"/>
  <c r="I41" i="21"/>
  <c r="H41" i="21"/>
  <c r="H40" i="21"/>
  <c r="K39" i="21"/>
  <c r="K38" i="21"/>
  <c r="K37" i="21"/>
  <c r="K36" i="21"/>
  <c r="K35" i="21"/>
  <c r="K34" i="21"/>
  <c r="K33" i="21"/>
  <c r="J32" i="21"/>
  <c r="I32" i="21"/>
  <c r="H32" i="21"/>
  <c r="K31" i="21"/>
  <c r="K30" i="21"/>
  <c r="K29" i="21"/>
  <c r="K28" i="21"/>
  <c r="K27" i="21"/>
  <c r="K26" i="21"/>
  <c r="K25" i="21"/>
  <c r="K24" i="21"/>
  <c r="K23" i="21"/>
  <c r="K22" i="21"/>
  <c r="K21" i="21"/>
  <c r="K20" i="21"/>
  <c r="K19" i="21"/>
  <c r="J18" i="21"/>
  <c r="J17" i="21" s="1"/>
  <c r="I18" i="21"/>
  <c r="I17" i="21" s="1"/>
  <c r="H18" i="21"/>
  <c r="H17" i="21" s="1"/>
  <c r="K16" i="21"/>
  <c r="K12" i="21"/>
  <c r="J11" i="21"/>
  <c r="I11" i="21"/>
  <c r="H11" i="21"/>
  <c r="J619" i="1"/>
  <c r="I619" i="1"/>
  <c r="H619" i="1"/>
  <c r="I92" i="21" l="1"/>
  <c r="K11" i="21"/>
  <c r="H191" i="21"/>
  <c r="K134" i="21"/>
  <c r="K76" i="21"/>
  <c r="K82" i="21"/>
  <c r="I191" i="21"/>
  <c r="K164" i="21"/>
  <c r="I138" i="21"/>
  <c r="K104" i="21"/>
  <c r="K118" i="21"/>
  <c r="J191" i="21"/>
  <c r="K169" i="21"/>
  <c r="K179" i="21"/>
  <c r="K32" i="21"/>
  <c r="K41" i="21"/>
  <c r="J138" i="21"/>
  <c r="J192" i="21" s="1"/>
  <c r="K52" i="21"/>
  <c r="K184" i="21"/>
  <c r="K109" i="21"/>
  <c r="K126" i="21"/>
  <c r="K117" i="21" s="1"/>
  <c r="K71" i="21"/>
  <c r="K93" i="21"/>
  <c r="K140" i="21"/>
  <c r="K151" i="21"/>
  <c r="K159" i="21"/>
  <c r="K18" i="21"/>
  <c r="H92" i="21"/>
  <c r="H138" i="21" s="1"/>
  <c r="H192" i="21" s="1"/>
  <c r="K40" i="21"/>
  <c r="K17" i="21"/>
  <c r="J531" i="1"/>
  <c r="K92" i="21" l="1"/>
  <c r="I192" i="21"/>
  <c r="K191" i="21"/>
  <c r="K138" i="21"/>
  <c r="K192" i="21" s="1"/>
  <c r="L359" i="1"/>
  <c r="L358" i="1"/>
  <c r="H90" i="23" s="1"/>
  <c r="I90" i="23" s="1"/>
  <c r="L357" i="1"/>
  <c r="L355" i="1"/>
  <c r="L354" i="1"/>
  <c r="L352" i="1"/>
  <c r="L351" i="1"/>
  <c r="L350" i="1"/>
  <c r="L349" i="1"/>
  <c r="L348" i="1"/>
  <c r="L347" i="1"/>
  <c r="L346" i="1"/>
  <c r="K345" i="1"/>
  <c r="J345" i="1"/>
  <c r="I345" i="1"/>
  <c r="L344" i="1"/>
  <c r="L343" i="1"/>
  <c r="L342" i="1"/>
  <c r="L341" i="1"/>
  <c r="L340" i="1"/>
  <c r="L339" i="1"/>
  <c r="L338" i="1"/>
  <c r="L337" i="1"/>
  <c r="L336" i="1"/>
  <c r="K335" i="1"/>
  <c r="J335" i="1"/>
  <c r="I335" i="1"/>
  <c r="L334" i="1"/>
  <c r="L333" i="1"/>
  <c r="L332" i="1"/>
  <c r="L331" i="1"/>
  <c r="L330" i="1"/>
  <c r="K329" i="1"/>
  <c r="J329" i="1"/>
  <c r="I329" i="1"/>
  <c r="L328" i="1"/>
  <c r="L327" i="1"/>
  <c r="K326" i="1"/>
  <c r="J326" i="1"/>
  <c r="I326" i="1"/>
  <c r="L325" i="1"/>
  <c r="L324" i="1"/>
  <c r="L323" i="1"/>
  <c r="L322" i="1"/>
  <c r="L321" i="1"/>
  <c r="L320" i="1"/>
  <c r="L319" i="1"/>
  <c r="L318" i="1"/>
  <c r="L317" i="1"/>
  <c r="K316" i="1"/>
  <c r="J316" i="1"/>
  <c r="I316" i="1"/>
  <c r="L315" i="1"/>
  <c r="L314" i="1"/>
  <c r="L313" i="1"/>
  <c r="L312" i="1"/>
  <c r="L311" i="1"/>
  <c r="L310" i="1"/>
  <c r="L309" i="1"/>
  <c r="L308" i="1"/>
  <c r="L307" i="1"/>
  <c r="L306" i="1"/>
  <c r="L305" i="1"/>
  <c r="L304" i="1"/>
  <c r="L303" i="1"/>
  <c r="L302" i="1"/>
  <c r="L301" i="1"/>
  <c r="L300" i="1"/>
  <c r="L299" i="1"/>
  <c r="L298" i="1"/>
  <c r="L297" i="1"/>
  <c r="L296" i="1"/>
  <c r="L295" i="1"/>
  <c r="L294" i="1"/>
  <c r="L293" i="1"/>
  <c r="L292" i="1"/>
  <c r="H291" i="1"/>
  <c r="K291" i="1"/>
  <c r="J291" i="1"/>
  <c r="I291" i="1"/>
  <c r="L290" i="1"/>
  <c r="L289" i="1"/>
  <c r="L288" i="1"/>
  <c r="L287" i="1"/>
  <c r="L286" i="1"/>
  <c r="L285" i="1"/>
  <c r="L284" i="1"/>
  <c r="L283" i="1"/>
  <c r="L282" i="1"/>
  <c r="L281" i="1"/>
  <c r="L280" i="1"/>
  <c r="L279" i="1"/>
  <c r="L278" i="1"/>
  <c r="L277" i="1"/>
  <c r="L276" i="1"/>
  <c r="L275" i="1"/>
  <c r="L274" i="1"/>
  <c r="L273" i="1"/>
  <c r="L272" i="1"/>
  <c r="L271" i="1"/>
  <c r="K270" i="1"/>
  <c r="J270" i="1"/>
  <c r="I270" i="1"/>
  <c r="L269" i="1"/>
  <c r="L268" i="1"/>
  <c r="L267" i="1"/>
  <c r="L266" i="1"/>
  <c r="K265" i="1"/>
  <c r="J265" i="1"/>
  <c r="I265" i="1"/>
  <c r="L263" i="1"/>
  <c r="L262" i="1"/>
  <c r="L261" i="1"/>
  <c r="L260" i="1"/>
  <c r="L259" i="1"/>
  <c r="L258" i="1"/>
  <c r="L257" i="1"/>
  <c r="L256" i="1"/>
  <c r="L255" i="1"/>
  <c r="L254" i="1"/>
  <c r="L253" i="1"/>
  <c r="L252" i="1"/>
  <c r="L251" i="1"/>
  <c r="L250" i="1"/>
  <c r="L249" i="1"/>
  <c r="L248" i="1"/>
  <c r="L247" i="1"/>
  <c r="L246" i="1"/>
  <c r="L245" i="1"/>
  <c r="L244" i="1"/>
  <c r="L243" i="1"/>
  <c r="L242" i="1"/>
  <c r="L241" i="1"/>
  <c r="L240" i="1"/>
  <c r="K239" i="1"/>
  <c r="J239" i="1"/>
  <c r="I239" i="1"/>
  <c r="L238" i="1"/>
  <c r="L237" i="1"/>
  <c r="L236" i="1"/>
  <c r="L235" i="1"/>
  <c r="L234" i="1"/>
  <c r="L233" i="1"/>
  <c r="L232" i="1"/>
  <c r="L231" i="1"/>
  <c r="L230" i="1"/>
  <c r="L229" i="1"/>
  <c r="L228" i="1"/>
  <c r="L227" i="1"/>
  <c r="L226" i="1"/>
  <c r="L225" i="1"/>
  <c r="L224" i="1"/>
  <c r="L223" i="1"/>
  <c r="L222" i="1"/>
  <c r="L221" i="1"/>
  <c r="L220" i="1"/>
  <c r="L219" i="1"/>
  <c r="K218" i="1"/>
  <c r="J218" i="1"/>
  <c r="I218" i="1"/>
  <c r="K213" i="1"/>
  <c r="J213" i="1"/>
  <c r="I213" i="1"/>
  <c r="L217" i="1"/>
  <c r="L216" i="1"/>
  <c r="L215" i="1"/>
  <c r="L214" i="1"/>
  <c r="L211" i="1"/>
  <c r="L210" i="1"/>
  <c r="L209" i="1"/>
  <c r="L208" i="1"/>
  <c r="L207" i="1"/>
  <c r="K206" i="1"/>
  <c r="J206" i="1"/>
  <c r="I206" i="1"/>
  <c r="L203" i="1"/>
  <c r="H70" i="23" s="1"/>
  <c r="I70" i="23" s="1"/>
  <c r="L201" i="1"/>
  <c r="L200" i="1"/>
  <c r="L199" i="1"/>
  <c r="L198" i="1"/>
  <c r="L197" i="1"/>
  <c r="L196" i="1"/>
  <c r="L195" i="1"/>
  <c r="L194" i="1"/>
  <c r="L193" i="1"/>
  <c r="L192" i="1"/>
  <c r="L191" i="1"/>
  <c r="L189" i="1"/>
  <c r="L188" i="1"/>
  <c r="L187" i="1"/>
  <c r="L186" i="1"/>
  <c r="L185" i="1"/>
  <c r="L184" i="1"/>
  <c r="L183" i="1"/>
  <c r="L182" i="1"/>
  <c r="L181" i="1"/>
  <c r="L180" i="1"/>
  <c r="L179" i="1"/>
  <c r="L178" i="1"/>
  <c r="L177" i="1"/>
  <c r="L176" i="1"/>
  <c r="L175" i="1"/>
  <c r="L174" i="1"/>
  <c r="L173" i="1"/>
  <c r="L172" i="1"/>
  <c r="L171" i="1"/>
  <c r="L170" i="1"/>
  <c r="L169" i="1"/>
  <c r="L168" i="1"/>
  <c r="L167" i="1"/>
  <c r="L166" i="1"/>
  <c r="K165" i="1"/>
  <c r="J165" i="1"/>
  <c r="I165" i="1"/>
  <c r="H165" i="1"/>
  <c r="L164" i="1"/>
  <c r="L163" i="1"/>
  <c r="L162" i="1"/>
  <c r="L161" i="1"/>
  <c r="K160" i="1"/>
  <c r="J160" i="1"/>
  <c r="I160" i="1"/>
  <c r="L159" i="1"/>
  <c r="L158" i="1"/>
  <c r="L157" i="1"/>
  <c r="L156" i="1"/>
  <c r="L155" i="1"/>
  <c r="L154" i="1"/>
  <c r="L153" i="1"/>
  <c r="L152" i="1"/>
  <c r="L151" i="1"/>
  <c r="L150" i="1"/>
  <c r="L149" i="1"/>
  <c r="L148" i="1"/>
  <c r="L147" i="1"/>
  <c r="L146" i="1"/>
  <c r="L145" i="1"/>
  <c r="L144" i="1"/>
  <c r="K143" i="1"/>
  <c r="J143" i="1"/>
  <c r="I143" i="1"/>
  <c r="K204" i="1" l="1"/>
  <c r="K360" i="1"/>
  <c r="I204" i="1"/>
  <c r="J204" i="1"/>
  <c r="L190" i="1"/>
  <c r="L353" i="1"/>
  <c r="L326" i="1"/>
  <c r="L165" i="1"/>
  <c r="L270" i="1"/>
  <c r="I264" i="1"/>
  <c r="L291" i="1"/>
  <c r="J264" i="1"/>
  <c r="L239" i="1"/>
  <c r="L329" i="1"/>
  <c r="L335" i="1"/>
  <c r="L206" i="1"/>
  <c r="L213" i="1"/>
  <c r="L316" i="1"/>
  <c r="L345" i="1"/>
  <c r="L143" i="1"/>
  <c r="L160" i="1"/>
  <c r="J212" i="1"/>
  <c r="J360" i="1" s="1"/>
  <c r="K212" i="1"/>
  <c r="L265" i="1"/>
  <c r="K264" i="1"/>
  <c r="I212" i="1"/>
  <c r="I360" i="1" s="1"/>
  <c r="L218" i="1"/>
  <c r="L140" i="1"/>
  <c r="H63" i="23" s="1"/>
  <c r="I63" i="23" s="1"/>
  <c r="L139" i="1"/>
  <c r="L138" i="1"/>
  <c r="L137" i="1"/>
  <c r="L135" i="1"/>
  <c r="L134" i="1"/>
  <c r="L391" i="1" s="1"/>
  <c r="L133" i="1"/>
  <c r="L132" i="1"/>
  <c r="K131" i="1"/>
  <c r="J131" i="1"/>
  <c r="I131" i="1"/>
  <c r="L130" i="1"/>
  <c r="L129" i="1"/>
  <c r="K128" i="1"/>
  <c r="J128" i="1"/>
  <c r="I128" i="1"/>
  <c r="L127" i="1"/>
  <c r="L126" i="1"/>
  <c r="L125" i="1"/>
  <c r="L124" i="1"/>
  <c r="L123" i="1"/>
  <c r="L122" i="1"/>
  <c r="L121" i="1"/>
  <c r="L120" i="1"/>
  <c r="L119" i="1"/>
  <c r="L118" i="1"/>
  <c r="L117" i="1"/>
  <c r="K116" i="1"/>
  <c r="J116" i="1"/>
  <c r="I116" i="1"/>
  <c r="L115" i="1"/>
  <c r="L114" i="1"/>
  <c r="L113" i="1"/>
  <c r="L112" i="1"/>
  <c r="K111" i="1"/>
  <c r="J111" i="1"/>
  <c r="I111" i="1"/>
  <c r="L110" i="1"/>
  <c r="L109" i="1"/>
  <c r="L108" i="1"/>
  <c r="L107" i="1"/>
  <c r="L106" i="1"/>
  <c r="L105" i="1"/>
  <c r="K104" i="1"/>
  <c r="J104" i="1"/>
  <c r="I104" i="1"/>
  <c r="L103" i="1"/>
  <c r="L102" i="1"/>
  <c r="L101" i="1"/>
  <c r="L100" i="1"/>
  <c r="L99" i="1"/>
  <c r="L98" i="1"/>
  <c r="L97" i="1"/>
  <c r="L96" i="1"/>
  <c r="L95" i="1"/>
  <c r="L94" i="1"/>
  <c r="L93" i="1"/>
  <c r="L92" i="1"/>
  <c r="K91" i="1"/>
  <c r="J91" i="1"/>
  <c r="I91" i="1"/>
  <c r="L90" i="1"/>
  <c r="L89" i="1"/>
  <c r="L88" i="1"/>
  <c r="L87" i="1"/>
  <c r="L86" i="1"/>
  <c r="L85" i="1"/>
  <c r="L84" i="1"/>
  <c r="L83" i="1"/>
  <c r="L82" i="1"/>
  <c r="K81" i="1"/>
  <c r="J81" i="1"/>
  <c r="I81" i="1"/>
  <c r="L80" i="1"/>
  <c r="L79" i="1"/>
  <c r="L78" i="1"/>
  <c r="L77" i="1"/>
  <c r="L76" i="1"/>
  <c r="L75" i="1"/>
  <c r="L74" i="1"/>
  <c r="L73" i="1"/>
  <c r="L72" i="1"/>
  <c r="K71" i="1"/>
  <c r="J71" i="1"/>
  <c r="I71" i="1"/>
  <c r="L70" i="1"/>
  <c r="L69" i="1"/>
  <c r="L68" i="1"/>
  <c r="L67" i="1"/>
  <c r="L66" i="1"/>
  <c r="K65" i="1"/>
  <c r="J65" i="1"/>
  <c r="I65" i="1"/>
  <c r="L64" i="1"/>
  <c r="L63" i="1"/>
  <c r="K62" i="1"/>
  <c r="J62" i="1"/>
  <c r="I62" i="1"/>
  <c r="L61" i="1"/>
  <c r="L60" i="1"/>
  <c r="K59" i="1"/>
  <c r="J59" i="1"/>
  <c r="I59" i="1"/>
  <c r="L58" i="1"/>
  <c r="L57" i="1"/>
  <c r="L56" i="1"/>
  <c r="K55" i="1"/>
  <c r="J55" i="1"/>
  <c r="I55" i="1"/>
  <c r="L54" i="1"/>
  <c r="L53" i="1"/>
  <c r="L52" i="1"/>
  <c r="L51" i="1"/>
  <c r="L50" i="1"/>
  <c r="L49" i="1"/>
  <c r="L48" i="1"/>
  <c r="L47" i="1"/>
  <c r="L46" i="1"/>
  <c r="L45" i="1"/>
  <c r="L44" i="1"/>
  <c r="L43" i="1"/>
  <c r="L42" i="1"/>
  <c r="L41" i="1"/>
  <c r="L40" i="1"/>
  <c r="K39" i="1"/>
  <c r="J39" i="1"/>
  <c r="I39" i="1"/>
  <c r="L36" i="1"/>
  <c r="L35" i="1"/>
  <c r="L34" i="1"/>
  <c r="L33" i="1"/>
  <c r="L32" i="1"/>
  <c r="L31" i="1"/>
  <c r="L30" i="1"/>
  <c r="L29" i="1"/>
  <c r="L28" i="1"/>
  <c r="L27" i="1"/>
  <c r="L26" i="1"/>
  <c r="K25" i="1"/>
  <c r="J25" i="1"/>
  <c r="I25" i="1"/>
  <c r="H25" i="1"/>
  <c r="L24" i="1"/>
  <c r="L23" i="1"/>
  <c r="L22" i="1"/>
  <c r="L21" i="1"/>
  <c r="K20" i="1"/>
  <c r="J20" i="1"/>
  <c r="I20" i="1"/>
  <c r="H20" i="1"/>
  <c r="L19" i="1"/>
  <c r="L18" i="1"/>
  <c r="L17" i="1"/>
  <c r="L16" i="1"/>
  <c r="L15" i="1"/>
  <c r="L13" i="1"/>
  <c r="L12" i="1"/>
  <c r="L11" i="1"/>
  <c r="K10" i="1"/>
  <c r="J10" i="1"/>
  <c r="I10" i="1"/>
  <c r="H10" i="1"/>
  <c r="L204" i="1" l="1"/>
  <c r="L212" i="1"/>
  <c r="J38" i="1"/>
  <c r="I361" i="1"/>
  <c r="I38" i="1"/>
  <c r="L264" i="1"/>
  <c r="L128" i="1"/>
  <c r="L71" i="1"/>
  <c r="L55" i="1"/>
  <c r="H50" i="23" s="1"/>
  <c r="L59" i="1"/>
  <c r="L62" i="1"/>
  <c r="L81" i="1"/>
  <c r="K38" i="1"/>
  <c r="L20" i="1"/>
  <c r="L39" i="1"/>
  <c r="H49" i="23" s="1"/>
  <c r="L65" i="1"/>
  <c r="L116" i="1"/>
  <c r="L25" i="1"/>
  <c r="L104" i="1"/>
  <c r="L131" i="1"/>
  <c r="L91" i="1"/>
  <c r="L111" i="1"/>
  <c r="L10" i="1"/>
  <c r="L465" i="1"/>
  <c r="L360" i="1" l="1"/>
  <c r="L38" i="1"/>
  <c r="L439" i="1" l="1"/>
  <c r="K439" i="1"/>
  <c r="J439" i="1"/>
  <c r="I439" i="1"/>
  <c r="H439" i="1"/>
  <c r="L408" i="1"/>
  <c r="K408" i="1"/>
  <c r="J408" i="1"/>
  <c r="I408" i="1"/>
  <c r="H408" i="1"/>
  <c r="K415" i="1" l="1"/>
  <c r="K432" i="1" s="1"/>
  <c r="L415" i="1"/>
  <c r="L432" i="1" s="1"/>
  <c r="J415" i="1"/>
  <c r="H415" i="1"/>
  <c r="J380" i="1"/>
  <c r="I380" i="1"/>
  <c r="J432" i="1" l="1"/>
  <c r="H432" i="1"/>
  <c r="O53" i="22"/>
  <c r="O52" i="22"/>
  <c r="O51" i="22"/>
  <c r="O50" i="22"/>
  <c r="O49" i="22"/>
  <c r="O48" i="22"/>
  <c r="O47" i="22"/>
  <c r="O46" i="22"/>
  <c r="O45" i="22"/>
  <c r="O44" i="22"/>
  <c r="O43" i="22"/>
  <c r="O42" i="22"/>
  <c r="O41" i="22"/>
  <c r="O40" i="22"/>
  <c r="O37" i="22"/>
  <c r="O35" i="22"/>
  <c r="O34" i="22"/>
  <c r="O31" i="22"/>
  <c r="O30" i="22"/>
  <c r="O29" i="22"/>
  <c r="O28" i="22"/>
  <c r="O27" i="22"/>
  <c r="O26" i="22"/>
  <c r="O25" i="22"/>
  <c r="O24" i="22"/>
  <c r="O23" i="22"/>
  <c r="O22" i="22"/>
  <c r="O21" i="22"/>
  <c r="O20" i="22"/>
  <c r="O19" i="22"/>
  <c r="O18" i="22"/>
  <c r="O17" i="22"/>
  <c r="O16" i="22"/>
  <c r="O15" i="22"/>
  <c r="O14" i="22"/>
  <c r="O13" i="22"/>
  <c r="G91" i="23" l="1"/>
  <c r="G60" i="23"/>
  <c r="G41" i="23"/>
  <c r="H34" i="23"/>
  <c r="H33" i="23"/>
  <c r="H32" i="23"/>
  <c r="H31" i="23"/>
  <c r="H30" i="23"/>
  <c r="G30" i="23"/>
  <c r="H29" i="23"/>
  <c r="H28" i="23"/>
  <c r="H27" i="23"/>
  <c r="H26" i="23"/>
  <c r="H23" i="23"/>
  <c r="H22" i="23"/>
  <c r="H21" i="23"/>
  <c r="H20" i="23"/>
  <c r="H19" i="23"/>
  <c r="H18" i="23"/>
  <c r="H17" i="23"/>
  <c r="G17" i="23"/>
  <c r="H16" i="23"/>
  <c r="G16" i="23"/>
  <c r="H15" i="23"/>
  <c r="H14" i="23"/>
  <c r="H13" i="23"/>
  <c r="H12" i="23"/>
  <c r="H11" i="23"/>
  <c r="G11" i="23"/>
  <c r="H24" i="23" l="1"/>
  <c r="H35" i="23"/>
  <c r="A10" i="23" l="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I11" i="23"/>
  <c r="I17" i="23"/>
  <c r="I30" i="23"/>
  <c r="I16" i="23" l="1"/>
  <c r="L489" i="1" l="1"/>
  <c r="K50" i="17" l="1"/>
  <c r="J50" i="17"/>
  <c r="K49" i="17"/>
  <c r="J49" i="17"/>
  <c r="K48" i="17"/>
  <c r="J48" i="17"/>
  <c r="K47" i="17"/>
  <c r="J47" i="17"/>
  <c r="K46" i="17"/>
  <c r="J46" i="17"/>
  <c r="K45" i="17"/>
  <c r="J45" i="17"/>
  <c r="K44" i="17"/>
  <c r="J44" i="17"/>
  <c r="K43" i="17"/>
  <c r="J43" i="17"/>
  <c r="K42" i="17"/>
  <c r="J42" i="17"/>
  <c r="K41" i="17"/>
  <c r="J41" i="17"/>
  <c r="K40" i="17"/>
  <c r="J40" i="17"/>
  <c r="K39" i="17"/>
  <c r="J39" i="17"/>
  <c r="K38" i="17"/>
  <c r="J38" i="17"/>
  <c r="K37" i="17"/>
  <c r="J37" i="17"/>
  <c r="K36" i="17"/>
  <c r="J36" i="17"/>
  <c r="K35" i="17"/>
  <c r="J35" i="17"/>
  <c r="K34" i="17"/>
  <c r="J34" i="17"/>
  <c r="K33" i="17"/>
  <c r="J33" i="17"/>
  <c r="I51" i="17"/>
  <c r="H51" i="17"/>
  <c r="K14" i="17"/>
  <c r="K15" i="17"/>
  <c r="K16" i="17"/>
  <c r="K17" i="17"/>
  <c r="K18" i="17"/>
  <c r="K19" i="17"/>
  <c r="K20" i="17"/>
  <c r="K21" i="17"/>
  <c r="K22" i="17"/>
  <c r="K23" i="17"/>
  <c r="K24" i="17"/>
  <c r="K25" i="17"/>
  <c r="K26" i="17"/>
  <c r="K27" i="17"/>
  <c r="K28" i="17"/>
  <c r="K29" i="17"/>
  <c r="K30" i="17"/>
  <c r="K13" i="17"/>
  <c r="J30" i="17"/>
  <c r="J29" i="17"/>
  <c r="J28" i="17"/>
  <c r="J27" i="17"/>
  <c r="J26" i="17"/>
  <c r="J25" i="17"/>
  <c r="J24" i="17"/>
  <c r="J23" i="17"/>
  <c r="J22" i="17"/>
  <c r="J21" i="17"/>
  <c r="J20" i="17"/>
  <c r="J19" i="17"/>
  <c r="J18" i="17"/>
  <c r="J17" i="17"/>
  <c r="J16" i="17"/>
  <c r="J15" i="17"/>
  <c r="J14" i="17"/>
  <c r="J13" i="17"/>
  <c r="H31" i="17"/>
  <c r="J51" i="17" l="1"/>
  <c r="N14" i="18"/>
  <c r="N13" i="18"/>
  <c r="N12" i="18"/>
  <c r="H62" i="1"/>
  <c r="G52" i="23" s="1"/>
  <c r="G164" i="21"/>
  <c r="G31" i="23" s="1"/>
  <c r="I31" i="23" s="1"/>
  <c r="G140" i="21"/>
  <c r="G26" i="23" s="1"/>
  <c r="I26" i="23" l="1"/>
  <c r="G104" i="21"/>
  <c r="AG51" i="22"/>
  <c r="AG52" i="22"/>
  <c r="AG53" i="22"/>
  <c r="AA51" i="22"/>
  <c r="AC51" i="22" s="1"/>
  <c r="AA52" i="22"/>
  <c r="AC52" i="22" s="1"/>
  <c r="AA53" i="22"/>
  <c r="AC53" i="22" s="1"/>
  <c r="P51" i="22"/>
  <c r="P52" i="22"/>
  <c r="P53" i="22"/>
  <c r="F14" i="18" l="1"/>
  <c r="K14" i="18"/>
  <c r="J96" i="17" l="1"/>
  <c r="J95" i="17"/>
  <c r="J94" i="17"/>
  <c r="J93" i="17"/>
  <c r="J92" i="17"/>
  <c r="J91" i="17"/>
  <c r="J90" i="17"/>
  <c r="J89" i="17"/>
  <c r="J88" i="17"/>
  <c r="J87" i="17"/>
  <c r="J86" i="17"/>
  <c r="J85" i="17"/>
  <c r="J84" i="17"/>
  <c r="J83" i="17"/>
  <c r="J82" i="17"/>
  <c r="J81" i="17"/>
  <c r="J80" i="17"/>
  <c r="J79" i="17"/>
  <c r="J78" i="17"/>
  <c r="J77" i="17"/>
  <c r="J76" i="17"/>
  <c r="J75" i="17"/>
  <c r="J74" i="17"/>
  <c r="J72" i="17"/>
  <c r="H143" i="1" l="1"/>
  <c r="G66" i="23" l="1"/>
  <c r="AG15" i="22"/>
  <c r="AA15" i="22"/>
  <c r="AC15" i="22" s="1"/>
  <c r="P15" i="22"/>
  <c r="A13" i="22" l="1"/>
  <c r="A14" i="22" s="1"/>
  <c r="P13" i="22"/>
  <c r="AA13" i="22"/>
  <c r="AC13" i="22" s="1"/>
  <c r="AG13" i="22"/>
  <c r="P14" i="22"/>
  <c r="AA14" i="22"/>
  <c r="AC14" i="22" s="1"/>
  <c r="AG14" i="22"/>
  <c r="P16" i="22"/>
  <c r="AA16" i="22"/>
  <c r="AC16" i="22" s="1"/>
  <c r="AG16" i="22"/>
  <c r="P17" i="22"/>
  <c r="AA17" i="22"/>
  <c r="AC17" i="22" s="1"/>
  <c r="AG17" i="22"/>
  <c r="P18" i="22"/>
  <c r="AA18" i="22"/>
  <c r="AC18" i="22" s="1"/>
  <c r="AG18" i="22"/>
  <c r="P19" i="22"/>
  <c r="AA19" i="22"/>
  <c r="AC19" i="22" s="1"/>
  <c r="AG19" i="22"/>
  <c r="P20" i="22"/>
  <c r="AA20" i="22"/>
  <c r="AC20" i="22" s="1"/>
  <c r="AG20" i="22"/>
  <c r="P21" i="22"/>
  <c r="AA21" i="22"/>
  <c r="AC21" i="22" s="1"/>
  <c r="AG21" i="22"/>
  <c r="P22" i="22"/>
  <c r="AA22" i="22"/>
  <c r="AC22" i="22" s="1"/>
  <c r="AG22" i="22"/>
  <c r="P23" i="22"/>
  <c r="AA23" i="22"/>
  <c r="AC23" i="22" s="1"/>
  <c r="AG23" i="22"/>
  <c r="P24" i="22"/>
  <c r="AA24" i="22"/>
  <c r="AC24" i="22" s="1"/>
  <c r="AG24" i="22"/>
  <c r="P25" i="22"/>
  <c r="AA25" i="22"/>
  <c r="AC25" i="22" s="1"/>
  <c r="AG25" i="22"/>
  <c r="P26" i="22"/>
  <c r="AA26" i="22"/>
  <c r="AC26" i="22" s="1"/>
  <c r="AG26" i="22"/>
  <c r="P27" i="22"/>
  <c r="AA27" i="22"/>
  <c r="AC27" i="22" s="1"/>
  <c r="AG27" i="22"/>
  <c r="P28" i="22"/>
  <c r="AA28" i="22"/>
  <c r="AC28" i="22" s="1"/>
  <c r="AG28" i="22"/>
  <c r="P29" i="22"/>
  <c r="AA29" i="22"/>
  <c r="AC29" i="22" s="1"/>
  <c r="AG29" i="22"/>
  <c r="P30" i="22"/>
  <c r="AA30" i="22"/>
  <c r="AC30" i="22" s="1"/>
  <c r="AG30" i="22"/>
  <c r="P31" i="22"/>
  <c r="AA31" i="22"/>
  <c r="AC31" i="22" s="1"/>
  <c r="AG31" i="22"/>
  <c r="D32" i="22"/>
  <c r="F32" i="22"/>
  <c r="G32" i="22"/>
  <c r="H32" i="22"/>
  <c r="I32" i="22"/>
  <c r="J32" i="22"/>
  <c r="K32" i="22"/>
  <c r="M32" i="22"/>
  <c r="N32" i="22"/>
  <c r="Q32" i="22"/>
  <c r="R32" i="22"/>
  <c r="S32" i="22"/>
  <c r="T32" i="22"/>
  <c r="U32" i="22"/>
  <c r="V32" i="22"/>
  <c r="W32" i="22"/>
  <c r="X32" i="22"/>
  <c r="X38" i="22" s="1"/>
  <c r="Y32" i="22"/>
  <c r="Z32" i="22"/>
  <c r="AB32" i="22"/>
  <c r="AD32" i="22"/>
  <c r="AE32" i="22"/>
  <c r="AF32" i="22"/>
  <c r="AH32" i="22"/>
  <c r="O33" i="22"/>
  <c r="P33" i="22"/>
  <c r="AA33" i="22"/>
  <c r="AC33" i="22" s="1"/>
  <c r="AG33" i="22"/>
  <c r="P34" i="22"/>
  <c r="P36" i="22" s="1"/>
  <c r="AA34" i="22"/>
  <c r="AC34" i="22" s="1"/>
  <c r="AG34" i="22"/>
  <c r="P35" i="22"/>
  <c r="AA35" i="22"/>
  <c r="AC35" i="22" s="1"/>
  <c r="AG35" i="22"/>
  <c r="D36" i="22"/>
  <c r="F36" i="22"/>
  <c r="F38" i="22" s="1"/>
  <c r="G36" i="22"/>
  <c r="H36" i="22"/>
  <c r="I36" i="22"/>
  <c r="J36" i="22"/>
  <c r="K36" i="22"/>
  <c r="M36" i="22"/>
  <c r="N36" i="22"/>
  <c r="Q36" i="22"/>
  <c r="Q38" i="22" s="1"/>
  <c r="R36" i="22"/>
  <c r="S36" i="22"/>
  <c r="T36" i="22"/>
  <c r="U36" i="22"/>
  <c r="U38" i="22" s="1"/>
  <c r="V36" i="22"/>
  <c r="W36" i="22"/>
  <c r="X36" i="22"/>
  <c r="Y36" i="22"/>
  <c r="Y38" i="22" s="1"/>
  <c r="Z36" i="22"/>
  <c r="AB36" i="22"/>
  <c r="AD36" i="22"/>
  <c r="AE36" i="22"/>
  <c r="AE38" i="22" s="1"/>
  <c r="AF36" i="22"/>
  <c r="AH36" i="22"/>
  <c r="P37" i="22"/>
  <c r="AA37" i="22"/>
  <c r="AC37" i="22" s="1"/>
  <c r="AG37" i="22"/>
  <c r="O39" i="22"/>
  <c r="P39" i="22"/>
  <c r="AA39" i="22"/>
  <c r="AC39" i="22" s="1"/>
  <c r="AG39" i="22"/>
  <c r="P40" i="22"/>
  <c r="AA40" i="22"/>
  <c r="AC40" i="22" s="1"/>
  <c r="AG40" i="22"/>
  <c r="P41" i="22"/>
  <c r="AA41" i="22"/>
  <c r="AC41" i="22" s="1"/>
  <c r="AG41" i="22"/>
  <c r="P42" i="22"/>
  <c r="AA42" i="22"/>
  <c r="AC42" i="22" s="1"/>
  <c r="AG42" i="22"/>
  <c r="P43" i="22"/>
  <c r="AA43" i="22"/>
  <c r="AC43" i="22" s="1"/>
  <c r="AG43" i="22"/>
  <c r="P44" i="22"/>
  <c r="AA44" i="22"/>
  <c r="AC44" i="22" s="1"/>
  <c r="AG44" i="22"/>
  <c r="P45" i="22"/>
  <c r="AA45" i="22"/>
  <c r="AC45" i="22" s="1"/>
  <c r="AG45" i="22"/>
  <c r="P46" i="22"/>
  <c r="AA46" i="22"/>
  <c r="AC46" i="22" s="1"/>
  <c r="AG46" i="22"/>
  <c r="P47" i="22"/>
  <c r="AA47" i="22"/>
  <c r="AC47" i="22" s="1"/>
  <c r="AG47" i="22"/>
  <c r="P48" i="22"/>
  <c r="AA48" i="22"/>
  <c r="AC48" i="22" s="1"/>
  <c r="AG48" i="22"/>
  <c r="P49" i="22"/>
  <c r="AA49" i="22"/>
  <c r="AC49" i="22" s="1"/>
  <c r="AG49" i="22"/>
  <c r="P50" i="22"/>
  <c r="AA50" i="22"/>
  <c r="AC50" i="22" s="1"/>
  <c r="AG50" i="22"/>
  <c r="D54" i="22"/>
  <c r="F54" i="22"/>
  <c r="G54" i="22"/>
  <c r="H54" i="22"/>
  <c r="I54" i="22"/>
  <c r="J54" i="22"/>
  <c r="K54" i="22"/>
  <c r="M54" i="22"/>
  <c r="N54" i="22"/>
  <c r="Q54" i="22"/>
  <c r="R54" i="22"/>
  <c r="S54" i="22"/>
  <c r="T54" i="22"/>
  <c r="U54" i="22"/>
  <c r="V54" i="22"/>
  <c r="W54" i="22"/>
  <c r="X54" i="22"/>
  <c r="Y54" i="22"/>
  <c r="Z54" i="22"/>
  <c r="AB54" i="22"/>
  <c r="AD54" i="22"/>
  <c r="AE54" i="22"/>
  <c r="AF54" i="22"/>
  <c r="AH54" i="22"/>
  <c r="AE55" i="22" l="1"/>
  <c r="Y55" i="22"/>
  <c r="U55" i="22"/>
  <c r="Q55" i="22"/>
  <c r="F55" i="22"/>
  <c r="P54" i="22"/>
  <c r="AF38" i="22"/>
  <c r="Z38" i="22"/>
  <c r="Z55" i="22" s="1"/>
  <c r="V38" i="22"/>
  <c r="V55" i="22" s="1"/>
  <c r="R38" i="22"/>
  <c r="R55" i="22" s="1"/>
  <c r="G38" i="22"/>
  <c r="A15" i="22"/>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D38" i="22"/>
  <c r="AD55" i="22" s="1"/>
  <c r="T38" i="22"/>
  <c r="J38" i="22"/>
  <c r="J55" i="22" s="1"/>
  <c r="X55" i="22"/>
  <c r="K38" i="22"/>
  <c r="K55" i="22" s="1"/>
  <c r="T55" i="22"/>
  <c r="AF55" i="22"/>
  <c r="AH38" i="22"/>
  <c r="AH55" i="22" s="1"/>
  <c r="AB38" i="22"/>
  <c r="AB55" i="22" s="1"/>
  <c r="W38" i="22"/>
  <c r="W55" i="22" s="1"/>
  <c r="S38" i="22"/>
  <c r="S55" i="22" s="1"/>
  <c r="N38" i="22"/>
  <c r="N55" i="22" s="1"/>
  <c r="I38" i="22"/>
  <c r="I55" i="22" s="1"/>
  <c r="D38" i="22"/>
  <c r="D55" i="22" s="1"/>
  <c r="G55" i="22"/>
  <c r="AG36" i="22"/>
  <c r="M38" i="22"/>
  <c r="M55" i="22" s="1"/>
  <c r="H38" i="22"/>
  <c r="H55" i="22" s="1"/>
  <c r="P32" i="22"/>
  <c r="P38" i="22" s="1"/>
  <c r="P55" i="22" s="1"/>
  <c r="AG54" i="22"/>
  <c r="AG32" i="22"/>
  <c r="O32" i="22"/>
  <c r="O54" i="22"/>
  <c r="O36" i="22"/>
  <c r="AC32" i="22"/>
  <c r="AC36" i="22"/>
  <c r="AC54" i="22"/>
  <c r="AA54" i="22"/>
  <c r="AA36" i="22"/>
  <c r="AA32" i="22"/>
  <c r="K15" i="18"/>
  <c r="K13" i="18"/>
  <c r="F13" i="18"/>
  <c r="AG38" i="22" l="1"/>
  <c r="O38" i="22"/>
  <c r="O55" i="22" s="1"/>
  <c r="AA38" i="22"/>
  <c r="AA55" i="22" s="1"/>
  <c r="AG55" i="22"/>
  <c r="AC38" i="22"/>
  <c r="AC55" i="22" s="1"/>
  <c r="A11" i="21" l="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A117" i="21" s="1"/>
  <c r="A118" i="21" s="1"/>
  <c r="A119" i="21" s="1"/>
  <c r="A120" i="21" s="1"/>
  <c r="A121" i="21" s="1"/>
  <c r="A122" i="21" s="1"/>
  <c r="A123" i="21" s="1"/>
  <c r="A124" i="21" s="1"/>
  <c r="A125" i="21" s="1"/>
  <c r="A126" i="21" s="1"/>
  <c r="A127" i="21" s="1"/>
  <c r="A128" i="21" s="1"/>
  <c r="A129" i="21" s="1"/>
  <c r="A130" i="21" s="1"/>
  <c r="A131" i="21" s="1"/>
  <c r="A132" i="21" s="1"/>
  <c r="A133" i="21" s="1"/>
  <c r="A134" i="21" s="1"/>
  <c r="A135" i="21" s="1"/>
  <c r="A136" i="21" s="1"/>
  <c r="A137" i="21" s="1"/>
  <c r="A138" i="21" s="1"/>
  <c r="A139" i="21" s="1"/>
  <c r="A140" i="21" s="1"/>
  <c r="A141" i="21" s="1"/>
  <c r="A142" i="21" s="1"/>
  <c r="A143" i="21" s="1"/>
  <c r="A144" i="21" s="1"/>
  <c r="A145" i="21" s="1"/>
  <c r="A146" i="21" s="1"/>
  <c r="A147" i="21" s="1"/>
  <c r="A148" i="21" s="1"/>
  <c r="A149" i="21" s="1"/>
  <c r="A150" i="21" s="1"/>
  <c r="A151" i="21" s="1"/>
  <c r="A152" i="21" s="1"/>
  <c r="A153" i="21" s="1"/>
  <c r="A154" i="21" s="1"/>
  <c r="A155" i="21" s="1"/>
  <c r="A156" i="21" s="1"/>
  <c r="A157" i="21" s="1"/>
  <c r="A158" i="21" s="1"/>
  <c r="A159" i="21" s="1"/>
  <c r="A160" i="21" s="1"/>
  <c r="A161" i="21" s="1"/>
  <c r="A162" i="21" s="1"/>
  <c r="A163" i="21" s="1"/>
  <c r="A164" i="21" s="1"/>
  <c r="A165" i="21" s="1"/>
  <c r="A166" i="21" s="1"/>
  <c r="A167" i="21" s="1"/>
  <c r="A168" i="21" s="1"/>
  <c r="A169" i="21" s="1"/>
  <c r="A170" i="21" s="1"/>
  <c r="A171" i="21" s="1"/>
  <c r="A172" i="21" s="1"/>
  <c r="A173" i="21" s="1"/>
  <c r="A174" i="21" s="1"/>
  <c r="A175" i="21" s="1"/>
  <c r="A176" i="21" s="1"/>
  <c r="A177" i="21" s="1"/>
  <c r="A178" i="21" s="1"/>
  <c r="A179" i="21" s="1"/>
  <c r="A180" i="21" s="1"/>
  <c r="A181" i="21" s="1"/>
  <c r="A182" i="21" s="1"/>
  <c r="A183" i="21" s="1"/>
  <c r="A184" i="21" s="1"/>
  <c r="A185" i="21" s="1"/>
  <c r="A186" i="21" s="1"/>
  <c r="A187" i="21" s="1"/>
  <c r="A188" i="21" s="1"/>
  <c r="A189" i="21" s="1"/>
  <c r="A190" i="21" s="1"/>
  <c r="A191" i="21" s="1"/>
  <c r="A192" i="21" s="1"/>
  <c r="A193" i="21" s="1"/>
  <c r="A194" i="21" s="1"/>
  <c r="A195" i="21" s="1"/>
  <c r="A196" i="21" s="1"/>
  <c r="A197" i="21" s="1"/>
  <c r="A198" i="21" s="1"/>
  <c r="A199" i="21" s="1"/>
  <c r="A200" i="21" s="1"/>
  <c r="A201" i="21" s="1"/>
  <c r="A202" i="21" s="1"/>
  <c r="A203" i="21" s="1"/>
  <c r="A204" i="21" s="1"/>
  <c r="A205" i="21" s="1"/>
  <c r="A206" i="21" s="1"/>
  <c r="A207" i="21" s="1"/>
  <c r="A208" i="21" s="1"/>
  <c r="A209" i="21" s="1"/>
  <c r="A210" i="21" s="1"/>
  <c r="A211" i="21" s="1"/>
  <c r="A212" i="21" s="1"/>
  <c r="A213" i="21" s="1"/>
  <c r="A214" i="21" s="1"/>
  <c r="A215" i="21" s="1"/>
  <c r="A216" i="21" s="1"/>
  <c r="A217" i="21" s="1"/>
  <c r="A218" i="21" s="1"/>
  <c r="A219" i="21" s="1"/>
  <c r="A220" i="21" s="1"/>
  <c r="A221" i="21" s="1"/>
  <c r="A222" i="21" s="1"/>
  <c r="A223" i="21" s="1"/>
  <c r="A224" i="21" s="1"/>
  <c r="G18" i="21"/>
  <c r="G32" i="21"/>
  <c r="G41" i="21"/>
  <c r="G52" i="21"/>
  <c r="G60" i="21"/>
  <c r="G14" i="23" s="1"/>
  <c r="I14" i="23" s="1"/>
  <c r="G71" i="21"/>
  <c r="G15" i="23" s="1"/>
  <c r="I15" i="23" s="1"/>
  <c r="G82" i="21"/>
  <c r="G18" i="23" s="1"/>
  <c r="I18" i="23" s="1"/>
  <c r="G93" i="21"/>
  <c r="G109" i="21"/>
  <c r="G20" i="23" s="1"/>
  <c r="I20" i="23" s="1"/>
  <c r="G114" i="21"/>
  <c r="G21" i="23" s="1"/>
  <c r="I21" i="23" s="1"/>
  <c r="G118" i="21"/>
  <c r="G126" i="21"/>
  <c r="G134" i="21"/>
  <c r="G23" i="23" s="1"/>
  <c r="I23" i="23" s="1"/>
  <c r="G151" i="21"/>
  <c r="G27" i="23" s="1"/>
  <c r="G155" i="21"/>
  <c r="G28" i="23" s="1"/>
  <c r="I28" i="23" s="1"/>
  <c r="G159" i="21"/>
  <c r="G29" i="23" s="1"/>
  <c r="I29" i="23" s="1"/>
  <c r="G169" i="21"/>
  <c r="G32" i="23" s="1"/>
  <c r="I32" i="23" s="1"/>
  <c r="G179" i="21"/>
  <c r="G33" i="23" s="1"/>
  <c r="I33" i="23" s="1"/>
  <c r="G184" i="21"/>
  <c r="G34" i="23" s="1"/>
  <c r="I34" i="23" s="1"/>
  <c r="G195" i="21"/>
  <c r="G37" i="23" s="1"/>
  <c r="G199" i="21"/>
  <c r="G38" i="23" s="1"/>
  <c r="G204" i="21"/>
  <c r="G39" i="23" s="1"/>
  <c r="G211" i="21"/>
  <c r="G40" i="23" s="1"/>
  <c r="G42" i="23" l="1"/>
  <c r="I27" i="23"/>
  <c r="G35" i="23"/>
  <c r="I35" i="23" s="1"/>
  <c r="G191" i="21"/>
  <c r="G117" i="21"/>
  <c r="G22" i="23" s="1"/>
  <c r="I22" i="23" s="1"/>
  <c r="G92" i="21"/>
  <c r="G19" i="23" s="1"/>
  <c r="I19" i="23" s="1"/>
  <c r="G40" i="21"/>
  <c r="G13" i="23" s="1"/>
  <c r="I13" i="23" s="1"/>
  <c r="G217" i="21"/>
  <c r="G17" i="21"/>
  <c r="G12" i="23" s="1"/>
  <c r="F12" i="18"/>
  <c r="F16" i="18" s="1"/>
  <c r="K12" i="18"/>
  <c r="K16" i="18" s="1"/>
  <c r="N16" i="18"/>
  <c r="C16" i="18"/>
  <c r="D16" i="18"/>
  <c r="E16" i="18"/>
  <c r="G16" i="18"/>
  <c r="H16" i="18"/>
  <c r="I16" i="18"/>
  <c r="J16" i="18"/>
  <c r="L16" i="18"/>
  <c r="M16" i="18"/>
  <c r="A13" i="17"/>
  <c r="I31" i="17"/>
  <c r="J31" i="17"/>
  <c r="J104" i="17"/>
  <c r="J105" i="17"/>
  <c r="J106" i="17"/>
  <c r="J107" i="17"/>
  <c r="J108" i="17"/>
  <c r="J109" i="17"/>
  <c r="J110" i="17"/>
  <c r="G24" i="23" l="1"/>
  <c r="I24" i="23" s="1"/>
  <c r="A14" i="17"/>
  <c r="A15" i="17" s="1"/>
  <c r="A16" i="17" s="1"/>
  <c r="A17" i="17" s="1"/>
  <c r="A18" i="17" s="1"/>
  <c r="A19" i="17" s="1"/>
  <c r="A20" i="17" s="1"/>
  <c r="A21" i="17" s="1"/>
  <c r="I12" i="23"/>
  <c r="G138" i="21"/>
  <c r="G192" i="21" s="1"/>
  <c r="A22" i="17" l="1"/>
  <c r="A23" i="17" s="1"/>
  <c r="A24" i="17" s="1"/>
  <c r="A25" i="17" s="1"/>
  <c r="A26" i="17" s="1"/>
  <c r="H560" i="1"/>
  <c r="L560" i="1"/>
  <c r="K560" i="1"/>
  <c r="J560" i="1"/>
  <c r="G89" i="23"/>
  <c r="H128" i="1"/>
  <c r="G61" i="23" s="1"/>
  <c r="L490" i="1"/>
  <c r="H316" i="1"/>
  <c r="G84" i="23" s="1"/>
  <c r="H270" i="1"/>
  <c r="G81" i="23" s="1"/>
  <c r="H265" i="1"/>
  <c r="G80" i="23" s="1"/>
  <c r="H218" i="1"/>
  <c r="G76" i="23" s="1"/>
  <c r="H213" i="1"/>
  <c r="G75" i="23" s="1"/>
  <c r="G69" i="23"/>
  <c r="A27" i="17" l="1"/>
  <c r="A28" i="17" s="1"/>
  <c r="A29" i="17" s="1"/>
  <c r="A30" i="17" s="1"/>
  <c r="A31" i="17" s="1"/>
  <c r="A32" i="17" s="1"/>
  <c r="A33" i="17" s="1"/>
  <c r="A34" i="17" s="1"/>
  <c r="A35" i="17" s="1"/>
  <c r="A36" i="17" s="1"/>
  <c r="A37" i="17" s="1"/>
  <c r="A38" i="17" s="1"/>
  <c r="A39" i="17" s="1"/>
  <c r="A40" i="17" s="1"/>
  <c r="A41" i="17" s="1"/>
  <c r="L578" i="1"/>
  <c r="A42" i="17" l="1"/>
  <c r="A43" i="17" s="1"/>
  <c r="A44" i="17" s="1"/>
  <c r="A45" i="17" s="1"/>
  <c r="A46" i="17" s="1"/>
  <c r="A47" i="17" s="1"/>
  <c r="H71" i="1"/>
  <c r="G54" i="23" s="1"/>
  <c r="H65" i="1"/>
  <c r="G53" i="23" s="1"/>
  <c r="H59" i="1"/>
  <c r="G51" i="23" s="1"/>
  <c r="H39" i="1"/>
  <c r="G49" i="23" s="1"/>
  <c r="I49" i="23" s="1"/>
  <c r="G47" i="23"/>
  <c r="G46" i="23"/>
  <c r="A48" i="17" l="1"/>
  <c r="A49" i="17" s="1"/>
  <c r="A50" i="17" s="1"/>
  <c r="A51" i="17" s="1"/>
  <c r="A60" i="17" s="1"/>
  <c r="A61"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104" i="17" s="1"/>
  <c r="A105" i="17" s="1"/>
  <c r="A106" i="17" s="1"/>
  <c r="A107" i="17" s="1"/>
  <c r="A108" i="17" s="1"/>
  <c r="A109" i="17" s="1"/>
  <c r="A110" i="17" s="1"/>
  <c r="G45" i="23"/>
  <c r="H66" i="23" l="1"/>
  <c r="H345" i="1"/>
  <c r="G88" i="23" s="1"/>
  <c r="I66" i="23" l="1"/>
  <c r="H206" i="1"/>
  <c r="H116" i="1"/>
  <c r="G59" i="23" s="1"/>
  <c r="H104" i="1"/>
  <c r="G57" i="23" s="1"/>
  <c r="H91" i="1"/>
  <c r="G56" i="23" s="1"/>
  <c r="H81" i="1"/>
  <c r="G55" i="23" s="1"/>
  <c r="G73" i="23" l="1"/>
  <c r="L452" i="1"/>
  <c r="H55" i="23"/>
  <c r="I55" i="23" s="1"/>
  <c r="H380" i="1" l="1"/>
  <c r="H51" i="23" l="1"/>
  <c r="H131" i="1"/>
  <c r="G62" i="23" s="1"/>
  <c r="I51" i="23" l="1"/>
  <c r="L380" i="1"/>
  <c r="K549" i="1"/>
  <c r="J549" i="1"/>
  <c r="K531" i="1"/>
  <c r="K380" i="1" l="1"/>
  <c r="L451" i="1" l="1"/>
  <c r="H73" i="23"/>
  <c r="I73" i="23" l="1"/>
  <c r="H54" i="23"/>
  <c r="I54" i="23" s="1"/>
  <c r="H376" i="1" l="1"/>
  <c r="H393" i="1" s="1"/>
  <c r="H45" i="23"/>
  <c r="I45" i="23" l="1"/>
  <c r="H396" i="1"/>
  <c r="H433" i="1" s="1"/>
  <c r="H434" i="1" s="1"/>
  <c r="H47" i="23"/>
  <c r="I47" i="23" s="1"/>
  <c r="J376" i="1"/>
  <c r="J393" i="1" s="1"/>
  <c r="H46" i="23"/>
  <c r="I46" i="23" s="1"/>
  <c r="I376" i="1"/>
  <c r="I393" i="1" s="1"/>
  <c r="H89" i="23"/>
  <c r="I89" i="23" s="1"/>
  <c r="H91" i="23"/>
  <c r="I91" i="23" s="1"/>
  <c r="H52" i="23"/>
  <c r="H60" i="23"/>
  <c r="I60" i="23" s="1"/>
  <c r="H111" i="1"/>
  <c r="G58" i="23" s="1"/>
  <c r="H55" i="1"/>
  <c r="H160" i="1"/>
  <c r="H204" i="1" s="1"/>
  <c r="G68" i="23"/>
  <c r="H239" i="1"/>
  <c r="H329" i="1"/>
  <c r="G86" i="23" s="1"/>
  <c r="H335" i="1"/>
  <c r="G87" i="23" s="1"/>
  <c r="H326" i="1"/>
  <c r="G85" i="23" s="1"/>
  <c r="G20" i="9"/>
  <c r="H38" i="1" l="1"/>
  <c r="G50" i="23"/>
  <c r="I50" i="23" s="1"/>
  <c r="I52" i="23"/>
  <c r="H436" i="1"/>
  <c r="H435" i="1"/>
  <c r="H446" i="1" s="1"/>
  <c r="I396" i="1"/>
  <c r="J396" i="1"/>
  <c r="J433" i="1" s="1"/>
  <c r="J434" i="1" s="1"/>
  <c r="G67" i="23"/>
  <c r="G71" i="23" s="1"/>
  <c r="H212" i="1"/>
  <c r="G77" i="23"/>
  <c r="G78" i="23" s="1"/>
  <c r="H264" i="1"/>
  <c r="G82" i="23"/>
  <c r="G83" i="23" s="1"/>
  <c r="H80" i="23"/>
  <c r="H81" i="23"/>
  <c r="I81" i="23" s="1"/>
  <c r="H76" i="23"/>
  <c r="I76" i="23" s="1"/>
  <c r="H75" i="23"/>
  <c r="H37" i="1"/>
  <c r="H141" i="1" s="1"/>
  <c r="J37" i="1"/>
  <c r="J141" i="1" s="1"/>
  <c r="J361" i="1" s="1"/>
  <c r="H56" i="23"/>
  <c r="I56" i="23" s="1"/>
  <c r="K37" i="1"/>
  <c r="H85" i="23"/>
  <c r="I85" i="23" s="1"/>
  <c r="H86" i="23"/>
  <c r="I86" i="23" s="1"/>
  <c r="H68" i="23"/>
  <c r="H58" i="23"/>
  <c r="I58" i="23" s="1"/>
  <c r="H61" i="23"/>
  <c r="I61" i="23" s="1"/>
  <c r="H59" i="23"/>
  <c r="I59" i="23" s="1"/>
  <c r="H53" i="23"/>
  <c r="I53" i="23" s="1"/>
  <c r="H88" i="23"/>
  <c r="I88" i="23" s="1"/>
  <c r="H87" i="23"/>
  <c r="I87" i="23" s="1"/>
  <c r="H67" i="23"/>
  <c r="H77" i="23"/>
  <c r="H82" i="23"/>
  <c r="H57" i="23"/>
  <c r="I57" i="23" s="1"/>
  <c r="H84" i="23"/>
  <c r="I84" i="23" s="1"/>
  <c r="G48" i="23" l="1"/>
  <c r="H360" i="1"/>
  <c r="G92" i="23"/>
  <c r="G64" i="23"/>
  <c r="G93" i="23" s="1"/>
  <c r="H48" i="23"/>
  <c r="H361" i="1"/>
  <c r="J436" i="1"/>
  <c r="J435" i="1"/>
  <c r="J446" i="1" s="1"/>
  <c r="I420" i="1"/>
  <c r="I419" i="1"/>
  <c r="I67" i="23"/>
  <c r="H69" i="23"/>
  <c r="I82" i="23"/>
  <c r="I77" i="23"/>
  <c r="H62" i="23"/>
  <c r="I62" i="23" s="1"/>
  <c r="L376" i="1"/>
  <c r="L393" i="1" s="1"/>
  <c r="K141" i="1"/>
  <c r="K361" i="1" s="1"/>
  <c r="H78" i="23"/>
  <c r="I75" i="23"/>
  <c r="I68" i="23"/>
  <c r="H83" i="23"/>
  <c r="I83" i="23" s="1"/>
  <c r="I80" i="23"/>
  <c r="H64" i="23" l="1"/>
  <c r="H92" i="23"/>
  <c r="I69" i="23"/>
  <c r="H71" i="23"/>
  <c r="I71" i="23" s="1"/>
  <c r="I64" i="23"/>
  <c r="I48" i="23"/>
  <c r="I415" i="1"/>
  <c r="I432" i="1" s="1"/>
  <c r="I433" i="1" s="1"/>
  <c r="L396" i="1"/>
  <c r="L433" i="1" s="1"/>
  <c r="L436" i="1" s="1"/>
  <c r="I620" i="1"/>
  <c r="H620" i="1"/>
  <c r="I78" i="23"/>
  <c r="I92" i="23" s="1"/>
  <c r="L37" i="1"/>
  <c r="L435" i="1" l="1"/>
  <c r="L446" i="1" s="1"/>
  <c r="I436" i="1"/>
  <c r="I435" i="1"/>
  <c r="I446" i="1" s="1"/>
  <c r="L434" i="1"/>
  <c r="I434" i="1"/>
  <c r="L141" i="1"/>
  <c r="L361" i="1" s="1"/>
  <c r="K376" i="1"/>
  <c r="K393" i="1" s="1"/>
  <c r="I93" i="23"/>
  <c r="H93" i="23"/>
  <c r="K396" i="1" l="1"/>
  <c r="K433" i="1" s="1"/>
  <c r="L463" i="1"/>
  <c r="K436" i="1" l="1"/>
  <c r="K434" i="1"/>
  <c r="L577" i="1" s="1"/>
  <c r="L565" i="1" s="1"/>
  <c r="K435" i="1"/>
  <c r="K446" i="1" s="1"/>
  <c r="L453" i="1"/>
  <c r="L450" i="1" s="1"/>
  <c r="L493" i="1" s="1"/>
  <c r="L562" i="1" s="1"/>
  <c r="L563" i="1" l="1"/>
</calcChain>
</file>

<file path=xl/sharedStrings.xml><?xml version="1.0" encoding="utf-8"?>
<sst xmlns="http://schemas.openxmlformats.org/spreadsheetml/2006/main" count="1391" uniqueCount="915">
  <si>
    <t>ACTIVOS</t>
  </si>
  <si>
    <t>Efectivo y equivalentes al efectivo</t>
  </si>
  <si>
    <t>Efectivo</t>
  </si>
  <si>
    <t>Equivalentes al efectivo</t>
  </si>
  <si>
    <t>Derechos de recompra de inversiones</t>
  </si>
  <si>
    <t>Cuentas por cobrar</t>
  </si>
  <si>
    <t>Inventarios</t>
  </si>
  <si>
    <t>Inventario que surge de la actividad de extracción</t>
  </si>
  <si>
    <t xml:space="preserve">Activos intangibles   </t>
  </si>
  <si>
    <t>Otros activos</t>
  </si>
  <si>
    <t>Gastos pagados por anticipado</t>
  </si>
  <si>
    <t>Activos no corrientes mantenidos para la venta</t>
  </si>
  <si>
    <t>Propiedades, planta y equipo</t>
  </si>
  <si>
    <t>Provisiones</t>
  </si>
  <si>
    <t>PASIVOS</t>
  </si>
  <si>
    <t>Obligaciones financieras y cuentas por pagar</t>
  </si>
  <si>
    <t>Relacionadas con el medio ambiente</t>
  </si>
  <si>
    <t>Retenciones a terceros sobre contratos</t>
  </si>
  <si>
    <t>Embargos judiciales</t>
  </si>
  <si>
    <t>Donaciones</t>
  </si>
  <si>
    <t>Resultados del ejercicio</t>
  </si>
  <si>
    <t>Resultados acumulados</t>
  </si>
  <si>
    <t>Utilidades o excedentes acumulados</t>
  </si>
  <si>
    <t>INGRESOS</t>
  </si>
  <si>
    <t>Venta de bienes</t>
  </si>
  <si>
    <t>Arrendamientos operativos</t>
  </si>
  <si>
    <t>Ganancias por el método de participación</t>
  </si>
  <si>
    <t>GASTOS</t>
  </si>
  <si>
    <t>Contribuciones y afiliaciones</t>
  </si>
  <si>
    <t>Seguros</t>
  </si>
  <si>
    <t>Gastos legales</t>
  </si>
  <si>
    <t>Otros gastos</t>
  </si>
  <si>
    <t>Depreciaciones, amortizaciones y deterioros</t>
  </si>
  <si>
    <t xml:space="preserve">Otros gastos  </t>
  </si>
  <si>
    <t>Pagos al exterior sin la prueba de la retención en la fuente</t>
  </si>
  <si>
    <t>Salarios sin el pago de los aportes parafiscales</t>
  </si>
  <si>
    <t>Gastos de vigencias anteriores</t>
  </si>
  <si>
    <t>Salarios con deducciones especiales</t>
  </si>
  <si>
    <t>Mayor valor del costo de los activos fijos por reajustes fiscales o saneamientos año 1995</t>
  </si>
  <si>
    <t>Deterioro de inversiones para cubrir una pérdida en enajenación de acciones</t>
  </si>
  <si>
    <t>Otros gastos no deducibles de naturaleza permanente</t>
  </si>
  <si>
    <t>Pérdidas no deducibles por faltantes de inventarios</t>
  </si>
  <si>
    <t>Rentas liquidas por ventas de inversiones</t>
  </si>
  <si>
    <t>Perdidas por el método de participación</t>
  </si>
  <si>
    <t>Otras Provisiones asociadas a pasivos de monto o fecha inciertos</t>
  </si>
  <si>
    <t>Ingresos provenientes por contraprestación variable</t>
  </si>
  <si>
    <t>Ajustes por contratos de concesión que incorporan las etapas de construcción, administración, operación y mantenimiento</t>
  </si>
  <si>
    <t>Ajuste por rendimientos financieros calculados de manera lineal para efectos fiscales</t>
  </si>
  <si>
    <t>Otros</t>
  </si>
  <si>
    <t>Gastos de establecimiento</t>
  </si>
  <si>
    <t>Gastos de investigación, desarrollo e innovación</t>
  </si>
  <si>
    <t>Limitación de costos por compras a proveedores ficticios o insolventes</t>
  </si>
  <si>
    <t>Mediciones de activos biologicos al valor razonable menos costos de venta</t>
  </si>
  <si>
    <t>Impuestos, multas, sanciones, penalidades, intereses moratorios y las condenas no deducibles</t>
  </si>
  <si>
    <t>Monto que supera el limite permitido para atenciones a clientes, proveedores y empleados</t>
  </si>
  <si>
    <t>Gasto financiero no deducible por regla de subcapitalización</t>
  </si>
  <si>
    <t>Otros gastos financieros no deducibles</t>
  </si>
  <si>
    <t>Por pagos de regalías por concepto de intangibles a vinculados del exterior y zonas francas</t>
  </si>
  <si>
    <t>En la explotación de minas, petróleo y gas</t>
  </si>
  <si>
    <t>Gasto no deducible por donaciones</t>
  </si>
  <si>
    <t>Pasivos por ingresos diferidos producto de programas de fidelización de clientes que no han sido reversados contablemente pero que deben ser gravados fiscalmente</t>
  </si>
  <si>
    <t>(+) Generaciones</t>
  </si>
  <si>
    <t>(-) Reversiones</t>
  </si>
  <si>
    <t>Gastos por depreciaciones de activos fijos no aceptadas fiscalmente de naturaleza temporaria</t>
  </si>
  <si>
    <t>Gastos por amortizaciones de activos intangibles no aceptadas fiscalmente de naturaleza temporaria</t>
  </si>
  <si>
    <t>Depreciación fiscal de animales productores</t>
  </si>
  <si>
    <t>Cambios en el valor razonable menos costos de venta del activo biológico</t>
  </si>
  <si>
    <t>Costos por préstamos atribuibles a activos aptos para entidades que aplican la NIIF para las PYMES</t>
  </si>
  <si>
    <t>(-) Generaciones</t>
  </si>
  <si>
    <t>(+) Reversiones</t>
  </si>
  <si>
    <t>Otras diferencias temporarias</t>
  </si>
  <si>
    <t>(+/-) Generaciones</t>
  </si>
  <si>
    <t>(+/-) Reversiones</t>
  </si>
  <si>
    <t>Ganancia por diferencia en cambio</t>
  </si>
  <si>
    <t>Pérdida por diferencia en cambio</t>
  </si>
  <si>
    <t>Valor en Libros</t>
  </si>
  <si>
    <t>Base Fiscal</t>
  </si>
  <si>
    <t>Diferencia Temporaria</t>
  </si>
  <si>
    <t>Pasivo por impuesto diferido
a 31/12/20XX</t>
  </si>
  <si>
    <t>Pasivo por impuesto diferido
a 31/12/20XX-1</t>
  </si>
  <si>
    <t>Variación</t>
  </si>
  <si>
    <t xml:space="preserve">Variación </t>
  </si>
  <si>
    <t>Tasa fiscal aplicada</t>
  </si>
  <si>
    <t>Correcciones en declaraciones anteriores</t>
  </si>
  <si>
    <t>Por arrendamientos operativos</t>
  </si>
  <si>
    <t>Ingresos por mediciones a valor razonable</t>
  </si>
  <si>
    <t>Inversiones en acciones y otras participaciones</t>
  </si>
  <si>
    <t>Ingresos por reversión de deterioros del valor</t>
  </si>
  <si>
    <t>Ingresos por reversión de provisiones (pasivos de monto o fecha inciertos)</t>
  </si>
  <si>
    <t>Ingresos por reversión de pasivos por beneficios a los empleados</t>
  </si>
  <si>
    <t>Transferencias, subvenciones y ayudas gubernamentales</t>
  </si>
  <si>
    <t>Otras indemnizaciones</t>
  </si>
  <si>
    <t xml:space="preserve">Ingresos financieros </t>
  </si>
  <si>
    <t>Arrendamiento financiero o mercantil (leasing)</t>
  </si>
  <si>
    <t>Comisiones (relaciones de agencia)</t>
  </si>
  <si>
    <t>TOTAL INGRESOS</t>
  </si>
  <si>
    <t>Costos de los bienes vendidos (para comerciantes por reventa de bienes terminados)</t>
  </si>
  <si>
    <t>Otras depreciaciones</t>
  </si>
  <si>
    <t>Otras amortizaciones</t>
  </si>
  <si>
    <t>Deterioro del valor de los activos</t>
  </si>
  <si>
    <t>Otros costos</t>
  </si>
  <si>
    <t>TOTAL COSTOS</t>
  </si>
  <si>
    <t>Otros conceptos reconocidos como costo en el estado de resultados</t>
  </si>
  <si>
    <t>Pérdidas por mediciones a valor razonable</t>
  </si>
  <si>
    <t xml:space="preserve">Gastos financieros </t>
  </si>
  <si>
    <t>Intereses devengados por préstamos de terceros</t>
  </si>
  <si>
    <t>Gastos por provisiones (pasivos de monto o fecha inciertos)</t>
  </si>
  <si>
    <t>TOTAL GASTOS</t>
  </si>
  <si>
    <t>Pagos al exterior que exceden el 15% de la renta líquida</t>
  </si>
  <si>
    <t>Rentas líquidas por recuperación de deducciones de naturaleza permanente</t>
  </si>
  <si>
    <t>Pérdidas por deterioro del valor de los activos</t>
  </si>
  <si>
    <t>Rentas con derecho a cobro (causadas) que no cumplieron todos los criterios para ser contabilizadas como ingresos en el período gravable</t>
  </si>
  <si>
    <t>AJUSTES AL RESULTADO CONTABLE POR DIFERENCIAS PERMANENTES</t>
  </si>
  <si>
    <t>COSTOS</t>
  </si>
  <si>
    <t>Ajustes por títulos de renta fija (activos financieros) medidos al modelo del valor razonable</t>
  </si>
  <si>
    <t>Ajustes por valor razonable</t>
  </si>
  <si>
    <t>Ajustes por operaciones de reporto o repo, simultáneas y de transferencia temporal de valores</t>
  </si>
  <si>
    <t>9C</t>
  </si>
  <si>
    <t>OTRO RESULTADO INTEGRAL (ORI)</t>
  </si>
  <si>
    <t>Cambios en el superávit de revaluación</t>
  </si>
  <si>
    <t>Nuevas mediciones de los planes de beneficios definidos</t>
  </si>
  <si>
    <t>RESULTADO INTEGRAL TOTAL DEL AÑO</t>
  </si>
  <si>
    <t>Instrumentos financieros derivados con fines de cobertura</t>
  </si>
  <si>
    <t>Cuentas y documentos por cobrar a otras partes relacionadas y asociadas</t>
  </si>
  <si>
    <t>Otras cuentas y documentos por cobrar</t>
  </si>
  <si>
    <t>Cuentas y documentos por cobrar</t>
  </si>
  <si>
    <t>Inversiones e instrumentos financieros derivados</t>
  </si>
  <si>
    <t>Ganancias netas en operaciones discontinuadas</t>
  </si>
  <si>
    <t>Pérdidas netas en operaciones discontinuadas</t>
  </si>
  <si>
    <t>Activos por impuestos corrientes</t>
  </si>
  <si>
    <t>Obras o inmuebles terminados para la venta</t>
  </si>
  <si>
    <t>Animales vivos</t>
  </si>
  <si>
    <t>Terrenos</t>
  </si>
  <si>
    <t>Edificios</t>
  </si>
  <si>
    <t>Otras propiedades, planta y equipo</t>
  </si>
  <si>
    <t>Marcas, patentes, licencias y otros derechos</t>
  </si>
  <si>
    <t>Otros activos intangibles</t>
  </si>
  <si>
    <t>Terrenos y edificios</t>
  </si>
  <si>
    <t>Al costo</t>
  </si>
  <si>
    <t>Al valor razonable</t>
  </si>
  <si>
    <t>Activos por impuestos diferidos</t>
  </si>
  <si>
    <t>115B</t>
  </si>
  <si>
    <t>Total activos (fideicomitidos y generados) en el periodo gravable por fideicomisos o encargos fiduciarios en donde el contribuyente es fideicomitente o fiduciante</t>
  </si>
  <si>
    <t>Otros pasivos financieros</t>
  </si>
  <si>
    <t xml:space="preserve">Instrumentos financieros derivados </t>
  </si>
  <si>
    <t>Otras provisiones</t>
  </si>
  <si>
    <t>Pasivos por ingresos diferidos</t>
  </si>
  <si>
    <t>Anticipos y avances recibidos de clientes</t>
  </si>
  <si>
    <t>Subvenciones del gobierno y otras ayudas</t>
  </si>
  <si>
    <t>Otros pasivos por ingresos diferidos</t>
  </si>
  <si>
    <t>Otros pasivos</t>
  </si>
  <si>
    <t>Cuentas en participación</t>
  </si>
  <si>
    <t>TOTAL ACTIVOS</t>
  </si>
  <si>
    <t>Otros impuestos, gravámenes y tasas por pagar</t>
  </si>
  <si>
    <t>Impuestos, gravámenes y tasas por pagar</t>
  </si>
  <si>
    <t>Depósitos recibidos</t>
  </si>
  <si>
    <t>TOTAL PASIVOS</t>
  </si>
  <si>
    <t>Total de intereses implícitos no devengados (futuros gastos financieros en el estado de resultados) por acuerdos que constituyen efectivamente una transacción financiera o pago diferido</t>
  </si>
  <si>
    <t>Total pasivos (fideicomitidos y generados) en el periodo gravable por fideicomisos o encargos fiduciarios en donde el contribuyente es fideicomitente o fiduciante</t>
  </si>
  <si>
    <t>Utilidad o excedente del ejercicio en operaciones discontinuadas</t>
  </si>
  <si>
    <t>Utilidades acumuladas por ajustes por correcciones de errores</t>
  </si>
  <si>
    <t>Otro resultado integral acumulado</t>
  </si>
  <si>
    <t>TOTAL PATRIMONIO CONTABLE</t>
  </si>
  <si>
    <t>Código de la cuenta contable</t>
  </si>
  <si>
    <t>Nombre de la cuenta contable</t>
  </si>
  <si>
    <t>Año de origen de la diferencia temporaria</t>
  </si>
  <si>
    <t>Año que se prevé reversar toda la diferencia temporaria</t>
  </si>
  <si>
    <t>Tipo de crédito tributario</t>
  </si>
  <si>
    <t>Privada</t>
  </si>
  <si>
    <t>1. Año</t>
  </si>
  <si>
    <t>Total costos y gastos de nómina</t>
  </si>
  <si>
    <t>Aportes al sistema de seguridad social</t>
  </si>
  <si>
    <t>Aportes al SENA, ICBF, cajas de compensación</t>
  </si>
  <si>
    <t>Patrimonio</t>
  </si>
  <si>
    <t>Activos biológicos</t>
  </si>
  <si>
    <t>Descuentos tributarios</t>
  </si>
  <si>
    <t>Propiedades de inversión</t>
  </si>
  <si>
    <t>Otros ingresos fiscales y no incluidos contablemente</t>
  </si>
  <si>
    <t>Diferencia en cambio</t>
  </si>
  <si>
    <t>Reintegro o recuperación de provisiones que constituyan diferencias permanentes, en períodos anteriores – provisiones para gastos no deducibles</t>
  </si>
  <si>
    <t>Ingresos no constitutivos de renta ni ganancia ocasional</t>
  </si>
  <si>
    <t>Otros ajustes</t>
  </si>
  <si>
    <t>Pérdidas y Gastos no deducibles</t>
  </si>
  <si>
    <t>Gastos no deducibles, atribuibles a ingresos exentos o no constitutivos de renta ni ganancia ocasional</t>
  </si>
  <si>
    <t>Otros Ajustes</t>
  </si>
  <si>
    <t>Otros deterioros</t>
  </si>
  <si>
    <t>Descuento en operaciones de factoring</t>
  </si>
  <si>
    <t>Otros gastos financieros reconocidos como gasto en el estado de resultados</t>
  </si>
  <si>
    <t>Prestación de servicios (diferentes de honorarios profesionales)</t>
  </si>
  <si>
    <t>Otras reversiones o recuperaciones</t>
  </si>
  <si>
    <t>Reembolsos de compañías de seguros (indemnizaciones)</t>
  </si>
  <si>
    <t>Otras depreciaciones y amortizaciones</t>
  </si>
  <si>
    <t>Pérdidas por medición a Valor Razonable</t>
  </si>
  <si>
    <t>Bienes de arte y cultura</t>
  </si>
  <si>
    <t>Ganancias por la medición a valor razonable</t>
  </si>
  <si>
    <t>Por beneficios a empleados</t>
  </si>
  <si>
    <t>Gastos por Depreciación que han excedido el límite máximo fiscal</t>
  </si>
  <si>
    <t>Gastos por amortización que han excedido el límite máximo fiscal</t>
  </si>
  <si>
    <t>Publicidad</t>
  </si>
  <si>
    <t>Primas de seguros</t>
  </si>
  <si>
    <t>Ingresos diferidos por programas de fidelización</t>
  </si>
  <si>
    <t>Inventarios de terceros</t>
  </si>
  <si>
    <t>activos biologicas - plantas vivas</t>
  </si>
  <si>
    <t>año 2016</t>
  </si>
  <si>
    <t>año 2017</t>
  </si>
  <si>
    <t>año 2018</t>
  </si>
  <si>
    <t>año 2019 venta</t>
  </si>
  <si>
    <t>1. pasivo por impuesto diferido</t>
  </si>
  <si>
    <t>el ejemplo se trata de un activo biologico el cual va cambiando de valor contable por la medicion a valor razonable así como de costo fiscal, por efectos de la capitalización de los costos y gastos</t>
  </si>
  <si>
    <t>OTROS DATOS INFORMATIVOS</t>
  </si>
  <si>
    <t>Explicación de la variación</t>
  </si>
  <si>
    <t>Ajustes contables por correcciones valorativas</t>
  </si>
  <si>
    <t>De pérdidas fiscales</t>
  </si>
  <si>
    <t>Del exceso de renta presuntiva sobre renta ordinaria</t>
  </si>
  <si>
    <t>Patrimonio líquido del año o período gravable anterior</t>
  </si>
  <si>
    <t>Otras exclusiones</t>
  </si>
  <si>
    <t>Valor patrimonial neto</t>
  </si>
  <si>
    <t>Base de cálculo de la renta presuntiva</t>
  </si>
  <si>
    <t>Renta gravable generada por los activos excluidos</t>
  </si>
  <si>
    <t>Ingresos por ganancia ocasional en venta de activos fijos</t>
  </si>
  <si>
    <t>Otros ingresos por ganancia ocasional</t>
  </si>
  <si>
    <t>Costos por ganancia ocasional en venta de activos fijos</t>
  </si>
  <si>
    <t>Otros costos por ganancias ocasionales</t>
  </si>
  <si>
    <t>Ganancias Ocasionales gravables</t>
  </si>
  <si>
    <t>Deducción especial del impuesto sobre las ventas</t>
  </si>
  <si>
    <t>Piezas de repuesto y equipo auxiliar clasificados como inventarios</t>
  </si>
  <si>
    <t>Deterioro acumulado del valor de inventarios</t>
  </si>
  <si>
    <t>Depreciación acumulada de propiedades, planta y equipo</t>
  </si>
  <si>
    <t>Deterioro acumulado de propiedades, planta y equipo</t>
  </si>
  <si>
    <t>Amortización acumulada de activos intangibles distintos de la plusvalía</t>
  </si>
  <si>
    <t>Deterioro acumulado de activos intangibles distintos de la plusvalía</t>
  </si>
  <si>
    <t>Depreciación Arrendamientos operativos (NIIF 16)</t>
  </si>
  <si>
    <t>Deterioro acumulado de propiedades de inversión</t>
  </si>
  <si>
    <t>Inversiones en investigación, desarrollo tecnológico e innovación</t>
  </si>
  <si>
    <t>Devoluciones, rebajas y descuentos</t>
  </si>
  <si>
    <t>En prestación de servicios</t>
  </si>
  <si>
    <t>En venta de bienes</t>
  </si>
  <si>
    <t>Intereses presuntos</t>
  </si>
  <si>
    <t>Otras pérdidas por deterioro</t>
  </si>
  <si>
    <t>Deterioro acumulado de inversiones</t>
  </si>
  <si>
    <t>Deterioro acumulado del valor cuentas y documentos por cobrar</t>
  </si>
  <si>
    <t>Pérdida o déficit del ejercicio en operaciones continuadas</t>
  </si>
  <si>
    <t>Pérdida o déficit del ejercicio en operaciones discontinuadas</t>
  </si>
  <si>
    <t>Pérdidas o déficit acumulados</t>
  </si>
  <si>
    <t>Pérdidas acumuladas por ajustes por correcciones de errores</t>
  </si>
  <si>
    <t>Deducciones fiscales no reconocidos contablemente</t>
  </si>
  <si>
    <t>Otros ingresos financieros</t>
  </si>
  <si>
    <t>Activos plan de beneficios a empleados</t>
  </si>
  <si>
    <t>Costos y deducciones</t>
  </si>
  <si>
    <t>Ingresos por pensiones del exterior</t>
  </si>
  <si>
    <t>Subcédula Parágrafo 2° art. 49 del Estatuto Tributario</t>
  </si>
  <si>
    <t>Subcédula Numeral 3° art. 49 del Estatuto Tributario</t>
  </si>
  <si>
    <t>Rentas no laborales</t>
  </si>
  <si>
    <t>Deducción por dependientes económicos</t>
  </si>
  <si>
    <t>Apoyo económico para financiar programas educativos</t>
  </si>
  <si>
    <t>Ingresos del exterior por rentas de capital</t>
  </si>
  <si>
    <t>Honorarios, comisiones, servicios y compensaciones</t>
  </si>
  <si>
    <t>Arrendamientos</t>
  </si>
  <si>
    <t>Salarios y demás ingresos laborales</t>
  </si>
  <si>
    <t>Rentas de trabajo</t>
  </si>
  <si>
    <t>Intereses y rendimientos financieros</t>
  </si>
  <si>
    <t>Rentas de capital</t>
  </si>
  <si>
    <t>Ingresos Obtenidos en el exterior</t>
  </si>
  <si>
    <t>Ingresos por pensiones</t>
  </si>
  <si>
    <t>Regalías y propiedad intelectual</t>
  </si>
  <si>
    <t>Honorarios distintos a las rentas de trabajo</t>
  </si>
  <si>
    <t>Casa o apartamento de habitación</t>
  </si>
  <si>
    <t>Ajustes fiscales - adición de ingresos</t>
  </si>
  <si>
    <t>Otros ingresos</t>
  </si>
  <si>
    <t>Intereses por préstamos de vivienda</t>
  </si>
  <si>
    <t>Recompensas</t>
  </si>
  <si>
    <t>Gananciales</t>
  </si>
  <si>
    <t>Otros beneficios fiscales</t>
  </si>
  <si>
    <t xml:space="preserve"> Recibidos de sociedades y entidades extranjeras</t>
  </si>
  <si>
    <t>Ingresos por dividendos y participaciones, año 2017 y posteriores</t>
  </si>
  <si>
    <t>No constitutivos de renta ni ganancia ocasional</t>
  </si>
  <si>
    <t>Gravados</t>
  </si>
  <si>
    <t>Dividendos y participaciones, año 2016 y anteriores</t>
  </si>
  <si>
    <t>TOTAL</t>
  </si>
  <si>
    <t>Total Neto al final del período</t>
  </si>
  <si>
    <t>Valor total al final del periodo</t>
  </si>
  <si>
    <t>Depreciación y/o amortización acumulada al final del período</t>
  </si>
  <si>
    <t>Disminuciones  por transferencias y otros cambios</t>
  </si>
  <si>
    <t>Incrementos por transferencias, adquisiciones  y otros cambios</t>
  </si>
  <si>
    <t>Saldo al comienzo del período</t>
  </si>
  <si>
    <t>DATOS FISCALES</t>
  </si>
  <si>
    <t>Ingresos del período por recuperación del deterioro</t>
  </si>
  <si>
    <t>Gasto del período por deterioro</t>
  </si>
  <si>
    <t>Gasto del período por depreciación o amortización</t>
  </si>
  <si>
    <t>Datos informativos</t>
  </si>
  <si>
    <t>DATOS CONTABLES</t>
  </si>
  <si>
    <t>Total activos intangibles</t>
  </si>
  <si>
    <t>Plusvalía</t>
  </si>
  <si>
    <t>Activos intangibles en desarrollo</t>
  </si>
  <si>
    <t>Concesiones</t>
  </si>
  <si>
    <t>Recetas, fórmulas, modelos, diseños y prototipos</t>
  </si>
  <si>
    <t>Licencias y Franquicias</t>
  </si>
  <si>
    <t>Programas y aplicaciones informáticos</t>
  </si>
  <si>
    <t>Marcas Comerciales</t>
  </si>
  <si>
    <t>Total propiedades de inversión</t>
  </si>
  <si>
    <t xml:space="preserve">Edificios </t>
  </si>
  <si>
    <t>Total propiedades, planta y equipo</t>
  </si>
  <si>
    <t>Otras propiedades, plantas y equipo</t>
  </si>
  <si>
    <t xml:space="preserve">Construcciones en proceso </t>
  </si>
  <si>
    <t>Plantas productoras</t>
  </si>
  <si>
    <t>Mejoras de derechos de arrendamiento</t>
  </si>
  <si>
    <t>Activos de petróleo y gas</t>
  </si>
  <si>
    <t>Activos de minería</t>
  </si>
  <si>
    <t xml:space="preserve">Activos tangibles de exploración y evaluación </t>
  </si>
  <si>
    <t xml:space="preserve">Infraestructura de red  </t>
  </si>
  <si>
    <t xml:space="preserve">Equipos de redes y comunicación </t>
  </si>
  <si>
    <t xml:space="preserve">Equipos informáticos </t>
  </si>
  <si>
    <t>Enseres y accesorios</t>
  </si>
  <si>
    <t xml:space="preserve">Equipos de Transporte </t>
  </si>
  <si>
    <t xml:space="preserve">Aeronave  </t>
  </si>
  <si>
    <t xml:space="preserve">Buques </t>
  </si>
  <si>
    <t xml:space="preserve">Maquinaria </t>
  </si>
  <si>
    <t>TOTAL PPE, PI, ANCMV y INTANGIBLES</t>
  </si>
  <si>
    <t>Activos Intangibles</t>
  </si>
  <si>
    <t>Gravamen a los movimientos financieros (GMF)</t>
  </si>
  <si>
    <t xml:space="preserve">Medicina prepagada para el contribuyente, su cónyuge, sus hijos o dependientes </t>
  </si>
  <si>
    <t>Seguros de salud para el contribuyente, su cónyuge, sus hijos o dependientes</t>
  </si>
  <si>
    <t>Valor fiscal al que tiene derecho</t>
  </si>
  <si>
    <t>Valor fiscal solicitado</t>
  </si>
  <si>
    <t>Al territorio nacional</t>
  </si>
  <si>
    <t>Zona franca</t>
  </si>
  <si>
    <t>Comercializadoras Internacionales</t>
  </si>
  <si>
    <t>Vinculado Económicos zona Franca y exterior</t>
  </si>
  <si>
    <t>Casa de habitación</t>
  </si>
  <si>
    <t>Animales productores</t>
  </si>
  <si>
    <t>Servicios administrativos</t>
  </si>
  <si>
    <t>Vinculados económicos</t>
  </si>
  <si>
    <t>No vinculados</t>
  </si>
  <si>
    <t>Asistencia técnica</t>
  </si>
  <si>
    <t>Otros servicios</t>
  </si>
  <si>
    <t>Gastos comunes a varias cédulas</t>
  </si>
  <si>
    <t>Ingresos</t>
  </si>
  <si>
    <t>Compra de inventarios</t>
  </si>
  <si>
    <t>compra de activos fijos</t>
  </si>
  <si>
    <t>Pasivo</t>
  </si>
  <si>
    <t>Cuentas por cobrar a entidades de las cuales es socio, accionista o partícipe</t>
  </si>
  <si>
    <t>Animales productores medidos al costo</t>
  </si>
  <si>
    <t xml:space="preserve">Depreciación acumulada de animales productores medidos al costo </t>
  </si>
  <si>
    <t xml:space="preserve">Deterioro acumulado de animales productores medidos al costo </t>
  </si>
  <si>
    <t>Animales productores medidos al valor razonable menos costos de venta</t>
  </si>
  <si>
    <t>Plantas productoras medidas al costo</t>
  </si>
  <si>
    <t>Depreciación acumulada de plantas productoras</t>
  </si>
  <si>
    <t>Deterioro acumulado de plantas productoras</t>
  </si>
  <si>
    <t>Plantas productoras medidas al valor razonable</t>
  </si>
  <si>
    <t>Activos tangibles para exploración y evaluación de recursos minerales</t>
  </si>
  <si>
    <t>Derechos fiduciarios</t>
  </si>
  <si>
    <t>Obligaciones financieras en moneda local</t>
  </si>
  <si>
    <t>Obligaciones financieras en moneda extranjera</t>
  </si>
  <si>
    <t>Cuentas comerciales por pagar en moneda local</t>
  </si>
  <si>
    <t>Cuentas comerciales por pagar en moneda extranjera</t>
  </si>
  <si>
    <t>Otras cuentas y documentos por pagar en moneda local</t>
  </si>
  <si>
    <t>Otras cuentas y documentos por pagar en moneda extranjera</t>
  </si>
  <si>
    <t>Arrendamientos por pagar</t>
  </si>
  <si>
    <t>Cuentas por pagar a entidades de las cuales es socio, accionista o partícipe</t>
  </si>
  <si>
    <t>Pagarés, letras y documentos equivalentes</t>
  </si>
  <si>
    <t>Impuesto de renta</t>
  </si>
  <si>
    <t>Impuesto al valor agregado - IVA</t>
  </si>
  <si>
    <t>Pasivos por impuestos diferidos</t>
  </si>
  <si>
    <t>Capital Personas Naturales</t>
  </si>
  <si>
    <t>Inventarios en poder de terceros</t>
  </si>
  <si>
    <t>Costo de ventas calculado por el sistema permanente</t>
  </si>
  <si>
    <t>Materias primas (para procesos de producción)</t>
  </si>
  <si>
    <t>Inventario inicial</t>
  </si>
  <si>
    <t>compras locales</t>
  </si>
  <si>
    <t>Importaciones</t>
  </si>
  <si>
    <t>Inventario final</t>
  </si>
  <si>
    <t>Productos en proceso</t>
  </si>
  <si>
    <t>Producto terminado</t>
  </si>
  <si>
    <t>Costos en la prestación de servicios (para prestadores de servicios)</t>
  </si>
  <si>
    <t>Ajustes (+/-)</t>
  </si>
  <si>
    <t>Ingresos netos Actividad Industrial, comercial y servicios</t>
  </si>
  <si>
    <t>Ingresos brutos Actividad Industrial, comercial y servicios</t>
  </si>
  <si>
    <t>VALOR CONTABLE</t>
  </si>
  <si>
    <t>VALOR FISCAL</t>
  </si>
  <si>
    <t>CONCEPTO</t>
  </si>
  <si>
    <r>
      <t xml:space="preserve">MENOR VALOR FISCAL                        </t>
    </r>
    <r>
      <rPr>
        <sz val="9"/>
        <color theme="1"/>
        <rFont val="Calibri"/>
        <family val="2"/>
        <scheme val="minor"/>
      </rPr>
      <t>(por reconocimiento, exenciones, limitaciones, etc.)</t>
    </r>
  </si>
  <si>
    <r>
      <t xml:space="preserve">MAYOR VALOR FISCAL                    </t>
    </r>
    <r>
      <rPr>
        <sz val="9"/>
        <color theme="1"/>
        <rFont val="Calibri"/>
        <family val="2"/>
        <scheme val="minor"/>
      </rPr>
      <t>(por reconocimiento, recuperaciones, deducciones, etc.)</t>
    </r>
  </si>
  <si>
    <t>Materias primas, reventa de bienes terminados y servicios</t>
  </si>
  <si>
    <t>Beneficios a empleados</t>
  </si>
  <si>
    <t>De corto plazo</t>
  </si>
  <si>
    <t>De largo plazo</t>
  </si>
  <si>
    <t>Por terminación del vínculo laboral</t>
  </si>
  <si>
    <t>Post-empleo</t>
  </si>
  <si>
    <t>Honorarios</t>
  </si>
  <si>
    <t>Depreciación propiedades, planta y equipo</t>
  </si>
  <si>
    <t>Depreciación propiedades de inversión</t>
  </si>
  <si>
    <t>Depreciación activos biológicos</t>
  </si>
  <si>
    <t>Amortización activos intangibles</t>
  </si>
  <si>
    <t>Depreciación derechos de uso en arrendamientos operativos (NIIF 16)</t>
  </si>
  <si>
    <t>Mano de obra</t>
  </si>
  <si>
    <t>Activos intangibles</t>
  </si>
  <si>
    <t>Activos de exploración y evaluación de recursos minerales</t>
  </si>
  <si>
    <t>Propiedades de inversión medidas al modelo de costo</t>
  </si>
  <si>
    <t>Activos biológicos medidos al modelo de costo</t>
  </si>
  <si>
    <t>Bienes de arte y cultura medidos al modelo de costo</t>
  </si>
  <si>
    <t>Activos financieros (diferentes a cartera de crédito y operaciones de leasing)</t>
  </si>
  <si>
    <t>Cartera de crédito y operaciones de leasing</t>
  </si>
  <si>
    <t>Otras inversiones medidas al costo o por el método de la participación</t>
  </si>
  <si>
    <t>Derechos de uso en arrendamientos operativos (NIIF 16)</t>
  </si>
  <si>
    <t>Servicios</t>
  </si>
  <si>
    <t>Servicios técnicos</t>
  </si>
  <si>
    <t>Jurisdicciones no cooperantes, de baja o nula imposición y regímenes tributarios preferenciales</t>
  </si>
  <si>
    <t>Otros costos fiscales no reconocidos contablemente</t>
  </si>
  <si>
    <t>Otros gastos de administración</t>
  </si>
  <si>
    <t>Regalías</t>
  </si>
  <si>
    <t>Investigación y desarrollo</t>
  </si>
  <si>
    <t>Reparación, mantenimiento, adecuación e instalaciones</t>
  </si>
  <si>
    <t>Transporte</t>
  </si>
  <si>
    <t>Otros gastos de distribución y ventas</t>
  </si>
  <si>
    <t>Activos no corrientes mantenidos para la venta o para distribuir a los propietarios</t>
  </si>
  <si>
    <t>Otras inversiones medidas al costo o el método de la participación</t>
  </si>
  <si>
    <t>Arrendamiento</t>
  </si>
  <si>
    <t xml:space="preserve"> Financiero o mercantil (leasing)</t>
  </si>
  <si>
    <t>Operativo (NIIF 16)</t>
  </si>
  <si>
    <t>Intereses implícitos (transacciones de financiación)</t>
  </si>
  <si>
    <t>Actualización de provisiones reconocidas a valor presente</t>
  </si>
  <si>
    <t>Pérdidas por el método de participación</t>
  </si>
  <si>
    <t>Instrumentos financieros</t>
  </si>
  <si>
    <t>Instrumentos derivados</t>
  </si>
  <si>
    <t>Otras</t>
  </si>
  <si>
    <t>Pérdida en la venta o enajenación de activos fijos</t>
  </si>
  <si>
    <t>propiedades de inversión</t>
  </si>
  <si>
    <t>Valoración y venta de inversiones fondo de liquidez y títulos participativos, entre otros</t>
  </si>
  <si>
    <t>Garantías</t>
  </si>
  <si>
    <t>Contratos onerosos</t>
  </si>
  <si>
    <t>Litigios</t>
  </si>
  <si>
    <t>Reembolsos a clientes</t>
  </si>
  <si>
    <t>Reestructuraciones de negocios</t>
  </si>
  <si>
    <t>Donaciones, aportaciones y similares</t>
  </si>
  <si>
    <t>Diferencias permanentes que disminuyen la Renta Liquida (-)</t>
  </si>
  <si>
    <t>Diferencias permanentes que aumentan la Renta Liquida (+)</t>
  </si>
  <si>
    <t>Gastos que no guardan relación de causalidad y necesidad con la actividad productora de renta</t>
  </si>
  <si>
    <t>Importación de tecnología, patentes y marcas</t>
  </si>
  <si>
    <t>Gastos no deducibles en contratos de arrendamientos, de naturaleza permanente</t>
  </si>
  <si>
    <t>GANANCIA O PÉRDIDA CONTABLE  CON DIFERENCIAS PERMANENTES</t>
  </si>
  <si>
    <t>Otros instrumentos financieros, diferentes a títulos de renta fija, medidos al modelo del valor razonable</t>
  </si>
  <si>
    <t>Intereses implícitos (ventas o préstamos concedidos a terceros)</t>
  </si>
  <si>
    <t>Gastos por actualización de provisiones reconocidas a valor presente</t>
  </si>
  <si>
    <t>Costos atribuidos en la fecha de transición a los nuevos marcos técnicos normativos contables</t>
  </si>
  <si>
    <t>Aplicación del modelo de revaluación</t>
  </si>
  <si>
    <t>Costos estimados de desmantelamiento</t>
  </si>
  <si>
    <t>Plusvalía (Good Will, fondo de comercio y crédito mercantil)</t>
  </si>
  <si>
    <t>Propiedades de Inversión</t>
  </si>
  <si>
    <t>Otros instrumentos financieros, diferentes a títulos de renta fija medidos al valor razonable</t>
  </si>
  <si>
    <t>Intereses implícitos (compras o préstamos obtenidos)</t>
  </si>
  <si>
    <t xml:space="preserve"> Generaciones</t>
  </si>
  <si>
    <t>Reversiones</t>
  </si>
  <si>
    <t>Deducible (+)</t>
  </si>
  <si>
    <t>Imponible (-)</t>
  </si>
  <si>
    <t>Imponible (+)</t>
  </si>
  <si>
    <t>Deducible (-)</t>
  </si>
  <si>
    <t>Mediciones de activos biológicos al valor razonable menos costos de venta</t>
  </si>
  <si>
    <t>Cambios en el valor razonable menos costos de venta</t>
  </si>
  <si>
    <t>Costos de producción atribuibles a la transformación biológica ó pérdidas causadas en caso de destrucción, daños, muerte y otros eventos</t>
  </si>
  <si>
    <t xml:space="preserve">Contratos de arrendamientos </t>
  </si>
  <si>
    <t>o, PÉRDIDA LÍQUIDA DEL EJERCICIO</t>
  </si>
  <si>
    <t>Total Ingresos por ganancias ocasionales</t>
  </si>
  <si>
    <t>Total costos por ganancias ocasionales</t>
  </si>
  <si>
    <t>Ganancias ocasionales no gravadas por la venta de acciones ECE</t>
  </si>
  <si>
    <t>Otras ganancias ocasionales no gravadas y exentas</t>
  </si>
  <si>
    <t>Ganancia</t>
  </si>
  <si>
    <t>No se reclasifican al resultado</t>
  </si>
  <si>
    <t>Inversiones en instrumentos de patrimonio</t>
  </si>
  <si>
    <t>Participación otro resultado integral de asociadas y negocios conjuntos contabilizados utilizando el método de la participación</t>
  </si>
  <si>
    <t>Instrumentos de cobertura que cubren inversiones en instrumentos de patrimonio</t>
  </si>
  <si>
    <t>Cambio valor razonable de pasivos financieros atribuible a cambios en el riesgo de crédito del pasivo</t>
  </si>
  <si>
    <t>Se reclasifican al resultado</t>
  </si>
  <si>
    <t>Diferencias de cambio por conversión</t>
  </si>
  <si>
    <t>Activos financieros disponibles para la venta</t>
  </si>
  <si>
    <t>Activos financieros medidos al valor razonable con cambios en el ORI</t>
  </si>
  <si>
    <t>Cobertura de flujos de efectivo</t>
  </si>
  <si>
    <t>Coberturas de inversiones netas en negocios en el extranjero</t>
  </si>
  <si>
    <t>Otras partidas que deban ser reconocidas en el ORI</t>
  </si>
  <si>
    <t>OTRO RESULTADO INTEGRAL ANTES DE IMPUESTOS</t>
  </si>
  <si>
    <t>Gasto / ingreso impuesto de renta y complementario del período</t>
  </si>
  <si>
    <t>Gasto por impuesto corriente</t>
  </si>
  <si>
    <t>Sobre renta liquida / presuntiva del período</t>
  </si>
  <si>
    <t>Gasto por impuesto diferido</t>
  </si>
  <si>
    <t>Valor neto gasto por impuesto</t>
  </si>
  <si>
    <t>Ingresos devengados (contables) por fidelización de clientes</t>
  </si>
  <si>
    <t>Monto descuentos obtenidos en el período en la compra de inventarios</t>
  </si>
  <si>
    <t>Dividendos decretados en el periodo gravable</t>
  </si>
  <si>
    <t>Ingresos devengados de fideicomisos o encargos fiduciarios, calidad de fideicomitente o fiduciante</t>
  </si>
  <si>
    <t>Ingresos devengados de fideicomisos o encargos fiduciarios, calidad de beneficiario</t>
  </si>
  <si>
    <t>COSTOS Y GASTOS</t>
  </si>
  <si>
    <t>Costos y gastos devengados, asociados a ingresos por fidelización de clientes</t>
  </si>
  <si>
    <t>Costos indirectos de producción no distribuidos como costo del inventario, reconocidos como costo o gasto en el estado de resultados del ejercicio</t>
  </si>
  <si>
    <t>Bajas de inventarios (faltantes, caso fortuito o fuerza mayor), reconocidos como costo o gasto en el estado de resultados del ejercicio</t>
  </si>
  <si>
    <t>Costos y gastos devengados de fideicomisos o encargos fiduciarios, calidad de fideicomitente o fiduciante</t>
  </si>
  <si>
    <t>Costos y gastos devengados de fideicomisos o encargos fiduciarios, calidad de beneficiario</t>
  </si>
  <si>
    <t>Operaciones con vinculados económicos</t>
  </si>
  <si>
    <t>Estado de resultados - Impuesto de Renta y complementarios</t>
  </si>
  <si>
    <t>}</t>
  </si>
  <si>
    <t>Datos informativos (SI / NO)</t>
  </si>
  <si>
    <t>24. No. Declaración de renta asociada:</t>
  </si>
  <si>
    <t>12. Cód. Dirección
seccional</t>
  </si>
  <si>
    <t xml:space="preserve"> 10. Otros nombres</t>
  </si>
  <si>
    <t xml:space="preserve"> 9. Primer nombre</t>
  </si>
  <si>
    <t xml:space="preserve"> 8. Segundo apellido</t>
  </si>
  <si>
    <t xml:space="preserve"> 7. Primer apellido</t>
  </si>
  <si>
    <t xml:space="preserve"> 6.DV.</t>
  </si>
  <si>
    <t xml:space="preserve"> 5. Número de Identificación Tributaria (NIT)</t>
  </si>
  <si>
    <t>Datos del
declarante</t>
  </si>
  <si>
    <t xml:space="preserve">       4. Número de formulario</t>
  </si>
  <si>
    <t xml:space="preserve">  |    |   | </t>
  </si>
  <si>
    <t>Menor valor</t>
  </si>
  <si>
    <t>Mayor valor</t>
  </si>
  <si>
    <t>Saldo activo por impuesto diferido al final del período</t>
  </si>
  <si>
    <t>Valor acumulado por compensar al final del periodo</t>
  </si>
  <si>
    <t>Ajustes por corrección de la declaración</t>
  </si>
  <si>
    <t>Valores no compensados por caducidad                                 (-)</t>
  </si>
  <si>
    <t>Valor compensado en el período              (-)</t>
  </si>
  <si>
    <t>Valor generado en el periodo (+)</t>
  </si>
  <si>
    <t>Valor acumulado por compensar al inicio del periodo</t>
  </si>
  <si>
    <t>AÑO/CONCEPTO</t>
  </si>
  <si>
    <t>Pérdida fiscal acumulada por compensar al final del periodo</t>
  </si>
  <si>
    <t>Pérdida fiscal compensada en el período              (-)</t>
  </si>
  <si>
    <t>Pérdida fiscal generada en el periodo (+)</t>
  </si>
  <si>
    <t>Pérdida fiscal acumulada por compensar al inicio del periodo</t>
  </si>
  <si>
    <t>Saldos a favor</t>
  </si>
  <si>
    <t>Generado en el período</t>
  </si>
  <si>
    <t xml:space="preserve">Reducción (compensación / aplicación) </t>
  </si>
  <si>
    <t>Saldo al 31-DIC vigencia anterior</t>
  </si>
  <si>
    <t>Saldo al 31 -DIC vigencia actual</t>
  </si>
  <si>
    <t>Valor total</t>
  </si>
  <si>
    <t>Activos reconocidos solamente para fines fiscales</t>
  </si>
  <si>
    <t>Perdidas fiscales y/o excesos de renta presuntiva</t>
  </si>
  <si>
    <t>Operaciones con títulos y derivados</t>
  </si>
  <si>
    <t>Otros Pasivos Anticipos y avances recibidos</t>
  </si>
  <si>
    <t>Beneficios a  Empleados</t>
  </si>
  <si>
    <t>Impuestos, gravámenes y tasas</t>
  </si>
  <si>
    <t>Pasivos financieros y cuentas por pagar</t>
  </si>
  <si>
    <t>Inversiones e instrumentos derivados</t>
  </si>
  <si>
    <t>Pasivo (Diferencias temporarias imponibles)</t>
  </si>
  <si>
    <t>Activo (Diferencias temporarias deducibles)</t>
  </si>
  <si>
    <t>Saldo impuesto diferido
a 31 -DIC vigencia actual</t>
  </si>
  <si>
    <t>Concepto</t>
  </si>
  <si>
    <t>1. Impuestos diferidos provenientes de diferencias temporarias</t>
  </si>
  <si>
    <t>Activos y pasivos por impuestos diferidos</t>
  </si>
  <si>
    <t>Prestación de servicios</t>
  </si>
  <si>
    <t>9=5+6+7+8</t>
  </si>
  <si>
    <t>4=1-2+3</t>
  </si>
  <si>
    <t>valor total</t>
  </si>
  <si>
    <t>Sin facturar</t>
  </si>
  <si>
    <t>Devengada como ingresos del periodo</t>
  </si>
  <si>
    <t>Devengada como ingreso en períodos anteriores</t>
  </si>
  <si>
    <t>Saldo al final del período</t>
  </si>
  <si>
    <t>Registrado como ingreso contable en el período</t>
  </si>
  <si>
    <t>Saldo al inicio del período</t>
  </si>
  <si>
    <t>Ingreso contable devengado en el período</t>
  </si>
  <si>
    <t>Facturación emitida en el período</t>
  </si>
  <si>
    <t>Pasivo por ingreso diferido</t>
  </si>
  <si>
    <t xml:space="preserve">Conciliación ingreso contable (devengado) y facturación emitida </t>
  </si>
  <si>
    <t>Gasto fiscal Depreciación y/o Amortización del período</t>
  </si>
  <si>
    <t>Depreciación y/o Amortización acumulada al final del período</t>
  </si>
  <si>
    <t>Gasto fiscal por Depreciación y/o amortización del período</t>
  </si>
  <si>
    <t>Subtotal al final del período</t>
  </si>
  <si>
    <t>Deterioro acumulado al final del período</t>
  </si>
  <si>
    <t>Mayor valor por revaluación acumulado al final del período</t>
  </si>
  <si>
    <t>Desmantelamiento, restauración y rehabilitación total acumulado al final del período</t>
  </si>
  <si>
    <t>Activos intangibles de exploración y evaluación</t>
  </si>
  <si>
    <t>ANCMV</t>
  </si>
  <si>
    <t>Valor Neto al final del período</t>
  </si>
  <si>
    <t>Valor total, incluyendo leasing</t>
  </si>
  <si>
    <t>Valor de activos adquiridos mediante Leasing</t>
  </si>
  <si>
    <t>Importe Neto al final del período</t>
  </si>
  <si>
    <t>Depreciación o amortización acumulada al final  del período</t>
  </si>
  <si>
    <t>Cambios en Valor Razonable</t>
  </si>
  <si>
    <t>Transferencias y/o eliminaciones</t>
  </si>
  <si>
    <t>Disminuciones</t>
  </si>
  <si>
    <t>Transferencias y/o adquisiciones</t>
  </si>
  <si>
    <t>Incrementos</t>
  </si>
  <si>
    <t>Importe al comienzo del periodo (No incluye Depreciación, amortización o deterioro)</t>
  </si>
  <si>
    <t>Desembolsos de desarrollo capitalizados</t>
  </si>
  <si>
    <t>Propiedad intelectual, patentes y otra propiedad industrial, servicios y derechos de operación</t>
  </si>
  <si>
    <t>Cabeceras de periódicos, revistas, títulos de publicaciones</t>
  </si>
  <si>
    <t>Total PPE, PI y ANCMV</t>
  </si>
  <si>
    <t>Conciliación Propiedades, planta y equipo (PPE), propiedades de inversión (PI), activos no corrientes mantenidos para la venta o para distribuir a los propietarios (ANCMV) y activos Intangibles</t>
  </si>
  <si>
    <t>Pérdidas acumuladas - ORI</t>
  </si>
  <si>
    <t>Ganancias acumuladas - ORI</t>
  </si>
  <si>
    <t>Pérdidas acumuladas netas - adopción por primera vez</t>
  </si>
  <si>
    <t>Ganancias acumuladas netas en la adopción por primera vez</t>
  </si>
  <si>
    <t>Ganancias (pérdidas) acumuladas o retenidas por la adopción por primera</t>
  </si>
  <si>
    <t xml:space="preserve">Pérdidas  por ajustes por cambios en políticas contables </t>
  </si>
  <si>
    <t>Utilidades por ajustes por cambios en políticas contables</t>
  </si>
  <si>
    <t>Utilidad o excedente del ejercicio en operaciones continuadas</t>
  </si>
  <si>
    <t>Superávit método de participación</t>
  </si>
  <si>
    <t>Superávit por revaluaciones</t>
  </si>
  <si>
    <t xml:space="preserve">VALOR CONTABLE </t>
  </si>
  <si>
    <t>DETALLE PATRIMONIO CONTABLE</t>
  </si>
  <si>
    <t>PATRIMONIO (ACTIVOS - PASIVOS)</t>
  </si>
  <si>
    <t>Desmantelamientos, restauración y rehabilitación</t>
  </si>
  <si>
    <t>Obligaciones fiscales</t>
  </si>
  <si>
    <t>Mantenimiento y reparaciones</t>
  </si>
  <si>
    <t>Procesos legales (litigios y demandas)</t>
  </si>
  <si>
    <t>Por terminación del vínculo laboral o contractual</t>
  </si>
  <si>
    <t>Pasivos por beneficios a los empleados</t>
  </si>
  <si>
    <t>Operativo</t>
  </si>
  <si>
    <t>Financiero o leasing - partes relacionadas</t>
  </si>
  <si>
    <t>Financiero o leasing - partes no relacionadas</t>
  </si>
  <si>
    <t>Cuentas y documentos por pagar a otras partes relacionadas y asociadas</t>
  </si>
  <si>
    <t xml:space="preserve">Deterioro acumulado activos no corrientes mantenidos para la venta </t>
  </si>
  <si>
    <t>Mantenidos para la venta</t>
  </si>
  <si>
    <t>Activos no corrientes</t>
  </si>
  <si>
    <t>Depreciación acumulada de propiedades de inversión</t>
  </si>
  <si>
    <t xml:space="preserve">Deterioro acumulado de la plusvalía o Good Will  </t>
  </si>
  <si>
    <t>Amortización acumulada de la plusvalía o Good Will</t>
  </si>
  <si>
    <t>Plusvalía o Good Will</t>
  </si>
  <si>
    <t>Activos intangibles exploración y evaluación de recursos minerales</t>
  </si>
  <si>
    <t>Acuerdos de concesión (modelo del activo intangible)</t>
  </si>
  <si>
    <t>Activos intangibles distintos a la plusvalía</t>
  </si>
  <si>
    <t>Anticipos y otros</t>
  </si>
  <si>
    <t>Saldos a favor por el impuesto de renta</t>
  </si>
  <si>
    <t>Obras o inmuebles en construcción para la venta</t>
  </si>
  <si>
    <t>Producto terminado (diferentes de obras o inmuebles terminados para la venta)</t>
  </si>
  <si>
    <t>En proceso (diferentes de obras o inmuebles en construcción para la venta)</t>
  </si>
  <si>
    <t>En tránsito</t>
  </si>
  <si>
    <t>Para la venta, no producidos por la empresa</t>
  </si>
  <si>
    <t>Dividendos y participaciones</t>
  </si>
  <si>
    <t>Arrendamiento financiero o leasing financiero</t>
  </si>
  <si>
    <t>Cuentas por cobrar en acuerdos de concesión (modelo del activo financiero)</t>
  </si>
  <si>
    <t>Cartera de difícil cobro</t>
  </si>
  <si>
    <t>Instrumentos de deuda o patrimonio al costo</t>
  </si>
  <si>
    <t>instrumentos de deuda a costo amortizado</t>
  </si>
  <si>
    <t>Costo</t>
  </si>
  <si>
    <t>Método de la participación</t>
  </si>
  <si>
    <t>Inversiones en sociedades, asociadas y negocios conjuntos</t>
  </si>
  <si>
    <t>Instrumentos financieros derivados con fines de negociación</t>
  </si>
  <si>
    <t>Instrumentos de deuda o patrimonio al  valor razonable con cambios en el ORI</t>
  </si>
  <si>
    <t>Instrumentos de deuda o patrimonio al valor razonable con cambios en resultados</t>
  </si>
  <si>
    <t>Instrumentos de deuda a costo amortizado</t>
  </si>
  <si>
    <t>al costo</t>
  </si>
  <si>
    <t>Valor razonable con cambios en el ORI</t>
  </si>
  <si>
    <t>Valor razonable con cambios en resultados</t>
  </si>
  <si>
    <t>MAYOR VALOR FISCAL (por reconocimiento, exenciones, etc.)</t>
  </si>
  <si>
    <t>MENOR VALOR FISCAL (por reconocimiento, exenciones, etc.)</t>
  </si>
  <si>
    <t>Estado de Situación Financiera - Patrimonio</t>
  </si>
  <si>
    <t>31. Programa de reorganización empresarial durante el año gravable</t>
  </si>
  <si>
    <t>Rentas de pensiones</t>
  </si>
  <si>
    <t>Vinculado Económicos Zona Franca y exterior</t>
  </si>
  <si>
    <t>De administración</t>
  </si>
  <si>
    <t>Gastos no deducibles por operaciones gravadas con IVA realizadas con personas no inscritas en el Régimen Común del Impuesto Sobre las Ventas</t>
  </si>
  <si>
    <t>Pérdidas esperadas en contratos de construcción y otros servicios (provisiones por contratos onerosos)</t>
  </si>
  <si>
    <t>Gastos por amortización acelerados fiscalmente</t>
  </si>
  <si>
    <t>Otros ingresos laborales (Indemnizaciones, etc.)</t>
  </si>
  <si>
    <t>Exportación a otros países</t>
  </si>
  <si>
    <t>Utilidad por venta o enajenación de activos, bienes poseídos por menos de dos años</t>
  </si>
  <si>
    <t>Utilidad por venta o enajenación de activos, bienes poseídos por dos años o más (ganancia ocasional)</t>
  </si>
  <si>
    <t>Apoyos económicos para financiar programas educativos</t>
  </si>
  <si>
    <t>donaciones para partidos, movimientos y campañas políticas</t>
  </si>
  <si>
    <t>Gastos de distribución y ventas</t>
  </si>
  <si>
    <t>Ingresos para terceros</t>
  </si>
  <si>
    <t>PP&amp;E en arrendamiento operativo</t>
  </si>
  <si>
    <t>30. Sucesión ilíquida</t>
  </si>
  <si>
    <t>Materias primas, suministros y materiales</t>
  </si>
  <si>
    <t>Servicios de construcción</t>
  </si>
  <si>
    <t>Acuerdos de concesión de servicios</t>
  </si>
  <si>
    <t>Otras devoluciones, rebajas y descuentos</t>
  </si>
  <si>
    <t xml:space="preserve">Instrumentos financieros, diferente a inversiones en subsidiarias, asociadas y/o negocios conjuntos </t>
  </si>
  <si>
    <t>activos no corrientes mantenidos para la venta</t>
  </si>
  <si>
    <t>Beneficios de corto plazo</t>
  </si>
  <si>
    <t>Beneficios de largo plazo</t>
  </si>
  <si>
    <t>Beneficios a empleados por terminación del vínculo laboral</t>
  </si>
  <si>
    <t>Beneficios a empleados post-empleo</t>
  </si>
  <si>
    <t>Mayor ingreso - Precios de Transferencia</t>
  </si>
  <si>
    <t>Ganancias cambios en el valor razonable</t>
  </si>
  <si>
    <t>Ganancias por inversiones en sociedades, asociadas y/o negocios conjuntos (renta cedular Dividendos y participaciones)</t>
  </si>
  <si>
    <t>Pérdidas por inversiones en sociedades, asociadas y/o negocios conjuntos</t>
  </si>
  <si>
    <t>Pasivos contingentes asumidos en una combinación de negocios</t>
  </si>
  <si>
    <t>CLASIFICACIÓN DE DIFERENCIAS</t>
  </si>
  <si>
    <t>Pérdida en la enajenación de acciones y venta de bienes inmuebles</t>
  </si>
  <si>
    <t>Mayor ingreso, ajustes por precios de transferencia</t>
  </si>
  <si>
    <t>Menor costo o deducción, ajustes por precios de transferencia</t>
  </si>
  <si>
    <t>AJUSTES AL RESULTADO CONTABLE POR DIFERENCIAS TEMPORALES (que afectan el resultado)</t>
  </si>
  <si>
    <t>Diferencias temporales deducibles</t>
  </si>
  <si>
    <t>Otras diferencias temporales deducibles</t>
  </si>
  <si>
    <t>Total diferencias temporales deducibles</t>
  </si>
  <si>
    <t>Diferencias temporales imponibles (gravables)</t>
  </si>
  <si>
    <t>Otras diferencias temporales imponibles (gravables)</t>
  </si>
  <si>
    <t>Total diferencias temporales imponibles</t>
  </si>
  <si>
    <t>Otras diferencias temporales</t>
  </si>
  <si>
    <t>Total otras diferencias temporales</t>
  </si>
  <si>
    <t>Ingreso impuesto diferido</t>
  </si>
  <si>
    <t>Aportes del empleador a los seguros privados de pensiones
y a los fondos de pensiones voluntarias</t>
  </si>
  <si>
    <t>Dividendos, retiros y repartos</t>
  </si>
  <si>
    <t>Provenientes de activos intangibles</t>
  </si>
  <si>
    <t>Compra o venta de bienes corporales</t>
  </si>
  <si>
    <t>Por servicios</t>
  </si>
  <si>
    <t>Costos</t>
  </si>
  <si>
    <t>Deducciones</t>
  </si>
  <si>
    <t>Primeras 19.000 UVT de activos destinados al sector agropecuario</t>
  </si>
  <si>
    <t>Diferencia Permanente</t>
  </si>
  <si>
    <t>Recaudo a favor de terceros</t>
  </si>
  <si>
    <t xml:space="preserve">Otros ingresos </t>
  </si>
  <si>
    <t>Cuentas comerciales por cobrar y otras cuentas por cobrar</t>
  </si>
  <si>
    <t>Cuentas comerciales por cobrar</t>
  </si>
  <si>
    <t>Reclamaciones por cobrar</t>
  </si>
  <si>
    <t>Anticipos de pagos</t>
  </si>
  <si>
    <t>Cuentas por cobrar a otras partes relacionadas y asociadas</t>
  </si>
  <si>
    <t>Otras cuentas por cobrar</t>
  </si>
  <si>
    <t>Subvenciones del Estado</t>
  </si>
  <si>
    <t>Adquisición de establecimiento de comercio</t>
  </si>
  <si>
    <t>Compra de acciones</t>
  </si>
  <si>
    <t>Animales consumibles medidos al costo</t>
  </si>
  <si>
    <t>Deterioro acumulado animales consumibles medidos al costo</t>
  </si>
  <si>
    <t>Animales consumibles medidos al valor razonable menos costos de venta</t>
  </si>
  <si>
    <t>Plantas productoras y cultivos consumibles</t>
  </si>
  <si>
    <t>Cultivos consumibles medidos al costo</t>
  </si>
  <si>
    <t>Cultivos consumibles medidos al valor razonable menos costos de venta</t>
  </si>
  <si>
    <t>Deterioro acumulado cultivos consumibles medidos al costo</t>
  </si>
  <si>
    <t>Post empleo</t>
  </si>
  <si>
    <t>Pasivos reconocidos solamente para fines fiscales</t>
  </si>
  <si>
    <t>Por disposición de otros instrumentos financieros</t>
  </si>
  <si>
    <t>Activos biológicos (sin plantas productoras)</t>
  </si>
  <si>
    <t>Por instrumentos financieros medidos a costo amortizado distinto a préstamos</t>
  </si>
  <si>
    <t>Otros beneficios fiscales de naturaleza permanente</t>
  </si>
  <si>
    <t>Deducción del IVA en bienes de capital</t>
  </si>
  <si>
    <t>12=6+10+11</t>
  </si>
  <si>
    <t>Facturado períodos anteriores</t>
  </si>
  <si>
    <t>REPORTE DE CONCILIACION FISCAL                                                                                                  ANEXO FORMULARIO 210</t>
  </si>
  <si>
    <t>Dividendos cobrados en el periodo gravable</t>
  </si>
  <si>
    <t>Retiros para consumo y publicidad, propaganda y promoción</t>
  </si>
  <si>
    <t>DATOS INFORMATIVOS</t>
  </si>
  <si>
    <t>Saldo impuesto diferido
a 31 -DIC vigencia  anterior</t>
  </si>
  <si>
    <t>32. Costo de los inventarios establecidos por el sistema de juego de inventarios</t>
  </si>
  <si>
    <t>33. Costo de los inventarios establecido simultáneamente por el juego de inventarios y por el sistema de inventario permanente</t>
  </si>
  <si>
    <t xml:space="preserve">Costo  </t>
  </si>
  <si>
    <t xml:space="preserve">Del costo  </t>
  </si>
  <si>
    <t xml:space="preserve">Costo </t>
  </si>
  <si>
    <t xml:space="preserve">Por Costo </t>
  </si>
  <si>
    <t>Base contable</t>
  </si>
  <si>
    <t>Intereses devengados</t>
  </si>
  <si>
    <t>Costos de transacción</t>
  </si>
  <si>
    <t>Gastos sin soporte</t>
  </si>
  <si>
    <t>3,5% (3% contratos de estabilidad) del patrimonio sujeto a renta presuntiva</t>
  </si>
  <si>
    <t>997. Fecha efectiva de la transacción</t>
  </si>
  <si>
    <t>Acciones y aportes poseídos en sociedades nacionales</t>
  </si>
  <si>
    <t>Bienes afectados por hechos constitutivos de fuerza mayor o caso fortuito</t>
  </si>
  <si>
    <t>Bienes vinculados a empresas en período improductivo</t>
  </si>
  <si>
    <t>Bienes destinados exclusivamente a actividades deportivas</t>
  </si>
  <si>
    <t>Bienes vinculados a empresas exclusivamente mineras</t>
  </si>
  <si>
    <t>Ingresos fiscales por fidelización de clientes, sin devengo contable</t>
  </si>
  <si>
    <t>Si es una corrección Indique:    26. Cód.                       27. No. Formulario anterior</t>
  </si>
  <si>
    <t>GANANCIA O PÉRDIDA ANTES DE IMPUESTO A LA RENTA (Ingresos - costos - gastos)</t>
  </si>
  <si>
    <t>RESULTADO DEL EJERCICIO</t>
  </si>
  <si>
    <t>Total gastos</t>
  </si>
  <si>
    <t>Gastos Financieros</t>
  </si>
  <si>
    <t>Total gastos de distribución y ventas</t>
  </si>
  <si>
    <t>De Distribución y ventas</t>
  </si>
  <si>
    <t>Total gastos de administración</t>
  </si>
  <si>
    <t>De Administración</t>
  </si>
  <si>
    <t>Gastos</t>
  </si>
  <si>
    <t>Total costos</t>
  </si>
  <si>
    <t>Materias primas, reventa de bienes terminados, y servicios</t>
  </si>
  <si>
    <t>Total ingresos</t>
  </si>
  <si>
    <t>Ajustes fiscales</t>
  </si>
  <si>
    <t>Ingresos por reversión de deterioro del valor</t>
  </si>
  <si>
    <t>ESTADO DE RESULTADO INTEGRAL - IMPUESTO DE RENTA</t>
  </si>
  <si>
    <t>Total patrimonio</t>
  </si>
  <si>
    <t>Total pasivos</t>
  </si>
  <si>
    <t>Pasivos</t>
  </si>
  <si>
    <t>Total activos</t>
  </si>
  <si>
    <t>Activos</t>
  </si>
  <si>
    <t>ESTADO DE SITUACION FINANCIERA - PATRIMONIO</t>
  </si>
  <si>
    <t>VARIACIÓN</t>
  </si>
  <si>
    <t>RESUMEN                                                                                            ESF - PATRIMONIO                                                                       y                                                                                                        ERI - RENTA LIQUIDA</t>
  </si>
  <si>
    <t>EFECTO DE CONVERSION                                                (Por Moneda Funcional Diferente al Peso Colombiano)</t>
  </si>
  <si>
    <t>Efecto de conversión (Por moneda funcional diferente al peso colombiano)</t>
  </si>
  <si>
    <t>34. Moneda funcional diferente al peso colombiano</t>
  </si>
  <si>
    <t>Rentas pensionales</t>
  </si>
  <si>
    <t>Rentas de dividendos y participaciones</t>
  </si>
  <si>
    <t>Aportes obligatorios al fondo de pensión (4%)</t>
  </si>
  <si>
    <t>Aportes obligatorios a salud (4%, 12%)</t>
  </si>
  <si>
    <t xml:space="preserve">Aportes obligatorios al fondo de solidaridad pensional (1.2%) </t>
  </si>
  <si>
    <t>Pagos a terceros por alimentación</t>
  </si>
  <si>
    <t>Recompensas, gananciales, donaciones partidos políticos, utilidad venta casa/apartamento de habitación, enajenación de acciones en bolsa</t>
  </si>
  <si>
    <t>Indemnizaciones (laborales, de pensiones, daño emergente, entre otras)</t>
  </si>
  <si>
    <t>Otros ingresos no constitutivos de renta</t>
  </si>
  <si>
    <t>Total Ingresos netos</t>
  </si>
  <si>
    <t>Deducción por pagos de intereses de vivienda</t>
  </si>
  <si>
    <t>Salud por medicina prepagada o seguros de salud para el trabajador, su cónyuge, sus hijos o dependientes</t>
  </si>
  <si>
    <t>por donaciones</t>
  </si>
  <si>
    <t>Deducción por impuestos pagados (GMF)</t>
  </si>
  <si>
    <t>Renta liquida ordinaria del ejercicio</t>
  </si>
  <si>
    <t>o pérdida líquida del ejercicio</t>
  </si>
  <si>
    <t>compensaciones</t>
  </si>
  <si>
    <t>Rentas exentas</t>
  </si>
  <si>
    <t xml:space="preserve">Gastos de representación y otras rentas de trabajo </t>
  </si>
  <si>
    <t>Aportes a cuentas AFC</t>
  </si>
  <si>
    <t>Indemnizaciones por accidente de trabajo o enfermedad, protección a la maternidad o gastos de entierro del trabajador</t>
  </si>
  <si>
    <t>Por pagos laborales (25%)</t>
  </si>
  <si>
    <t>Rentas gravables</t>
  </si>
  <si>
    <t>Renta Liquida por recuperación especial de deducciones</t>
  </si>
  <si>
    <t>Renta Líquida por recuperación de la deducción en la provisión de pensiones de jubilación</t>
  </si>
  <si>
    <t>Renta Líquida por pérdidas compensadas modificadas por Liquidación Oficial</t>
  </si>
  <si>
    <t>Renta liquida por pasivos inexistentes</t>
  </si>
  <si>
    <t>renta líquida por omisión de activos</t>
  </si>
  <si>
    <t>Renta líquida por comparación patrimonial</t>
  </si>
  <si>
    <t>Renta líquida cedular</t>
  </si>
  <si>
    <t>981. Cód. Representación</t>
  </si>
  <si>
    <r>
      <t xml:space="preserve">EFECTO DE CONVERSION                                                </t>
    </r>
    <r>
      <rPr>
        <sz val="11"/>
        <color theme="1"/>
        <rFont val="Calibri"/>
        <family val="2"/>
        <scheme val="minor"/>
      </rPr>
      <t>(Por Moneda Funcional Diferente al Peso Colombiano)</t>
    </r>
  </si>
  <si>
    <t>Aportes voluntarios a los seguros privados de pensiones y a los fondos de pensiones voluntarias</t>
  </si>
  <si>
    <t>Rendimientos aportes voluntarios a los seguros privados de pensiones y a los fondos de pensiones voluntarias</t>
  </si>
  <si>
    <t>Retiros parciales o totales de los aportes voluntarios, que incumplen condiciones, a los fondos de pensiones de jubilación e invalidez y fondos de cesantías</t>
  </si>
  <si>
    <t>Rendimientos aportes a cuentas AFC</t>
  </si>
  <si>
    <t>Retiros parciales o totales de aportes a cuentas AFC, que no cumplan período de permanencia</t>
  </si>
  <si>
    <t>Cesantías e intereses sobre cesantías pagadas en el período</t>
  </si>
  <si>
    <t>Renta liquida</t>
  </si>
  <si>
    <t>Total rentas exentas y deducciones imputables</t>
  </si>
  <si>
    <t>Total rentas exentas y deducciones imputables (limitadas)</t>
  </si>
  <si>
    <t>TOTAL RENTAS LIQUIDAS CEDULARES</t>
  </si>
  <si>
    <t>EFECTO DE CONVERSION</t>
  </si>
  <si>
    <t>Perdida</t>
  </si>
  <si>
    <t>Efecto de conversión</t>
  </si>
  <si>
    <t xml:space="preserve">EFECTO DE CONVERSION </t>
  </si>
  <si>
    <t>89. No. Identificación Signatario</t>
  </si>
  <si>
    <t>90. DV</t>
  </si>
  <si>
    <t>996. Espacio para el numero interno de la DIAN</t>
  </si>
  <si>
    <t>Firma del Declarante o de quien lo representa</t>
  </si>
  <si>
    <t>982. Código contador o Revisor Fiscal</t>
  </si>
  <si>
    <t>Firma Contador o Revisor Fiscal     994. Con salvedades</t>
  </si>
  <si>
    <t>983, No. Tarjeta profesional</t>
  </si>
  <si>
    <t>2. Activos por créditos tributarios (saldos a favor e Impuestos pagados en el exterior)</t>
  </si>
  <si>
    <t>Impuestos pagados en el exterior</t>
  </si>
  <si>
    <t>3. Detalle de compensación de pérdidas fiscales</t>
  </si>
  <si>
    <t>4. Detalle de compensación por exceso de renta presuntiva (cédula rentas no laborales)</t>
  </si>
  <si>
    <t>AÑO</t>
  </si>
  <si>
    <t>Registrada como pasivo por ingreso diferido</t>
  </si>
  <si>
    <t>Solo facturado      (No ha generado ingreso ni pasivo diferido)</t>
  </si>
  <si>
    <t>Rentas exentas Decisión 578 de la CAN</t>
  </si>
  <si>
    <t>Arrendamiento financiero</t>
  </si>
  <si>
    <t>Valor total, incluyendo arrendamiento financiero o leasing financiero</t>
  </si>
  <si>
    <t xml:space="preserve">Datos Informativos:                                                                                             Valor activos adquiridos mediante arrendamiento financiero </t>
  </si>
  <si>
    <t>NUM</t>
  </si>
  <si>
    <t>Num</t>
  </si>
  <si>
    <t>Saldos a favor - otros impuestos y gravámenes</t>
  </si>
  <si>
    <t>Rendimientos cotizaciones y aportes voluntarios, régimen de ahorro individual con solidaridad o fondos de pensiones obligatorias</t>
  </si>
  <si>
    <t>Cotizaciones y aportes voluntarios, régimen de ahorro individual con solidaridad o fondos de pensiones obligatorias</t>
  </si>
  <si>
    <t>Aportes a titulo de cesantía, participes independientes</t>
  </si>
  <si>
    <t>Prima especial y de costo de vida (servidores públicos diplomáticos…)</t>
  </si>
  <si>
    <t>Enajenación o cesión de derechos</t>
  </si>
  <si>
    <t>Enajenación o arrendamiento de inmuebles</t>
  </si>
  <si>
    <t>Deducciones de impuestos (Patrimonio vehículos, entre otros), distintos a GMF</t>
  </si>
  <si>
    <t>Deducciones imputables registradas contablemente (GMF, intereses de vivienda, donaciones, salud por medicina prepagada o seguros de salud para el trabajador, su cónyuge, sus hijos o dependientes)</t>
  </si>
  <si>
    <t>Otros sistemas de determinación del costo de ventas</t>
  </si>
  <si>
    <t>Total ingreso cedular (valor fiscal)</t>
  </si>
  <si>
    <t>Ganancias (pérdidas) acumuladas o retenidas por la adopción por primera vez</t>
  </si>
  <si>
    <t>Retención en la fuente</t>
  </si>
  <si>
    <t>Total intereses implícitos no devengados (futuros ingresos financieros en el estado de resultados) por acuerdos que constituyen efectivamente una transacción financiera o cobro diferido</t>
  </si>
  <si>
    <t>DETERMINACION DE LAS RENTAS LIQUIDAS CEDULARES</t>
  </si>
  <si>
    <t>CONCEPTO  / CEDULA</t>
  </si>
  <si>
    <t>LIQUIDACION</t>
  </si>
  <si>
    <t>Descuento por impuestos pagados en el exterior por ganancias ocasionales</t>
  </si>
  <si>
    <t>Anticipo renta liquidado año gravable anterior</t>
  </si>
  <si>
    <t>Saldo a favor del año gravable anterior sin solicitud de devolución y/o compensación</t>
  </si>
  <si>
    <t>Anticipo renta para el año gravable siguiente</t>
  </si>
  <si>
    <t>Sanciones</t>
  </si>
  <si>
    <t>Ajuste acumulado por revaluaciones o re-expresiones</t>
  </si>
  <si>
    <t>Del ajuste acumulado por revaluaciones o re-expresiones</t>
  </si>
  <si>
    <t>Ajuste por revaluaciones o re-expresiones</t>
  </si>
  <si>
    <t>Por Ajuste por revaluaciones o re-expresiones</t>
  </si>
  <si>
    <t>Impuestos distintos al impuesto de renta y complementarios</t>
  </si>
  <si>
    <t>Deducción especial por inversiones o en adquisición de activos (contrato de estabilidad jurídica)</t>
  </si>
  <si>
    <t>Utilidad en la venta o enajenación de activos, bienes poseídos por menos de dos años</t>
  </si>
  <si>
    <t>Pérdidas por inversiones en subsidiarias, asociadas y/o negocios conjuntos</t>
  </si>
  <si>
    <t>Otras retenciones</t>
  </si>
  <si>
    <t>Por ventas</t>
  </si>
  <si>
    <t>Por honorarios y comisiones</t>
  </si>
  <si>
    <t>Por rendimientos financieros</t>
  </si>
  <si>
    <t>Por dividendos y participaciones</t>
  </si>
  <si>
    <t>Total retenciones año gravable que declara</t>
  </si>
  <si>
    <t>Retenciones</t>
  </si>
  <si>
    <t>Por pagos laborales</t>
  </si>
  <si>
    <t xml:space="preserve">Otras rentas exentas </t>
  </si>
  <si>
    <t>Renta Pasiva - ECE sin residencia fiscal en Colombia</t>
  </si>
  <si>
    <t>Enanjeación o cesión de derechos</t>
  </si>
  <si>
    <t>RENTA LIQUIDA PASIVA</t>
  </si>
  <si>
    <t>Total descuentos tributarios</t>
  </si>
  <si>
    <t>Renta exenta imputable a Renta presuntiva</t>
  </si>
  <si>
    <t>Renta líquida presuntiva período gravable</t>
  </si>
  <si>
    <t>Rentas exentas imputables a renta presuntiva</t>
  </si>
  <si>
    <t>Otros equivalentes a efectivo</t>
  </si>
  <si>
    <t>Aporte voluntarios fondos de pensión e invalidez</t>
  </si>
  <si>
    <t>Cuentas AFC</t>
  </si>
  <si>
    <t>Cesantias a cargo del fondo de cesantías</t>
  </si>
  <si>
    <t>Recuperación de deducciones</t>
  </si>
  <si>
    <t>Retiro cesantías acumuladas al 31 de diciembre de 2016</t>
  </si>
  <si>
    <t>Renta líquida pasiva - Entidades controladas del
exterior sin residencia fiscal en Colombia (ECE)</t>
  </si>
  <si>
    <t>Rentas líquidas pasivas - ECE</t>
  </si>
  <si>
    <t>Distintas a rentas líquidas pasivas - ECE</t>
  </si>
  <si>
    <t>Otros ingresos cedulares</t>
  </si>
  <si>
    <t>Recuperación por el empleador de aportes voluntarios y sus rendimientos (parágrafo 2, art. 126-1 E.T.)</t>
  </si>
  <si>
    <t>Adición valor del impuesto sobre las ventas descontado</t>
  </si>
  <si>
    <t>IVA en la  adquisición o importación de bienes de capital mediante leasing</t>
  </si>
  <si>
    <t>Número de meses a los cuales corresponde la pensión</t>
  </si>
  <si>
    <t>Indemnizaciones Sustitutivas de las Pensiones o devoluciones de saldos de ahorro pensional</t>
  </si>
  <si>
    <t>Pensiones de jubilación, invalidez,
vejez, de sobrevivientes y sobre Riesgos Profesionales</t>
  </si>
  <si>
    <t>Capitalizaciones no gravadas (art. 36-3 E.T.)</t>
  </si>
  <si>
    <t>Menor costo - ajuste Precios de Transferencia</t>
  </si>
  <si>
    <t>Menor gasto o deducción -  ajuste Precios de Transferencia</t>
  </si>
  <si>
    <t>S</t>
  </si>
  <si>
    <t>N</t>
  </si>
  <si>
    <t>Servicios hoteleros prestados en nuevos hoteles o remodelados y/o Servicios de ecoturismo (numerales 3, 4 y 5. art. 207-2 E.T.)</t>
  </si>
  <si>
    <t xml:space="preserve">Aportes afilición voluntaria del trabajador independiente al Sistema General de Riesgos Laborales </t>
  </si>
  <si>
    <t>Menor gasto o deducción -  Ajuste Precios de Transferencia</t>
  </si>
  <si>
    <t>Gastos por ajustes respecto a períodos anteriores</t>
  </si>
  <si>
    <t>Ingreso por ajustes respecto a períodos anteriores</t>
  </si>
  <si>
    <t>Impuestos asumidos del exterior - convenios o tratados</t>
  </si>
  <si>
    <t>Ingreso mensual promedio, últimos seis (6) últimos meses al retiro de las cesantias - montos acumulados al 31 - dic-2016</t>
  </si>
  <si>
    <t>Ingreso mensual promedio, últimos seis (6) últimos meses al pago o consignación de las cesantias - realizadas a partir del año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</si>
</sst>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_ * #,##0.00_ ;_ * \-#,##0.00_ ;_ * &quot;-&quot;??_ ;_ @_ "/>
    <numFmt numFmtId="165" formatCode="_(* #,##0_);_(* \(#,##0\);_(* &quot;-&quot;??_);_(@_)"/>
    <numFmt numFmtId="166" formatCode="_(* #,##0.00_);_(* \(#,##0.00\);_(* &quot;-&quot;??_);_(@_)"/>
    <numFmt numFmtId="167" formatCode="_(* #,##0_);_(* \(#,##0\);_(* &quot;-&quot;_);_(@_)"/>
    <numFmt numFmtId="168" formatCode="0.0%"/>
    <numFmt numFmtId="169" formatCode="#,##0_ ;\-#,##0\ "/>
  </numFmts>
  <fonts count="85">
    <font>
      <sz val="11"/>
      <color theme="1"/>
      <name val="Calibri"/>
      <family val="2"/>
      <scheme val="minor"/>
    </font>
    <font>
      <sz val="11"/>
      <color theme="1"/>
      <name val="Calibri"/>
      <family val="2"/>
      <scheme val="minor"/>
    </font>
    <font>
      <sz val="8"/>
      <name val="ＭＳ Ｐゴシック"/>
      <family val="3"/>
      <charset val="128"/>
    </font>
    <font>
      <b/>
      <sz val="12"/>
      <color theme="1"/>
      <name val="Arial"/>
      <family val="2"/>
    </font>
    <font>
      <sz val="12"/>
      <color theme="1"/>
      <name val="Arial"/>
      <family val="2"/>
    </font>
    <font>
      <b/>
      <sz val="12"/>
      <color rgb="FFFF0000"/>
      <name val="Arial"/>
      <family val="2"/>
    </font>
    <font>
      <b/>
      <sz val="12"/>
      <name val="Arial"/>
      <family val="2"/>
    </font>
    <font>
      <sz val="11"/>
      <color theme="1"/>
      <name val="Arial"/>
      <family val="2"/>
    </font>
    <font>
      <b/>
      <sz val="11"/>
      <color theme="1"/>
      <name val="Arial"/>
      <family val="2"/>
    </font>
    <font>
      <sz val="14"/>
      <color theme="1"/>
      <name val="Arial"/>
      <family val="2"/>
    </font>
    <font>
      <sz val="10"/>
      <name val="Arial"/>
      <family val="2"/>
    </font>
    <font>
      <sz val="11"/>
      <color rgb="FF000000"/>
      <name val="Calibri"/>
      <family val="2"/>
    </font>
    <font>
      <b/>
      <sz val="22"/>
      <color theme="1"/>
      <name val="Arial"/>
      <family val="2"/>
    </font>
    <font>
      <b/>
      <sz val="11"/>
      <color theme="1"/>
      <name val="Calibri"/>
      <family val="2"/>
      <scheme val="minor"/>
    </font>
    <font>
      <sz val="10"/>
      <name val="Arial"/>
      <family val="2"/>
    </font>
    <font>
      <sz val="6"/>
      <color theme="1"/>
      <name val="Arial"/>
      <family val="2"/>
    </font>
    <font>
      <b/>
      <sz val="11"/>
      <color rgb="FF000000"/>
      <name val="Calibri"/>
      <family val="2"/>
    </font>
    <font>
      <sz val="6"/>
      <color rgb="FF000000"/>
      <name val="Arial"/>
      <family val="2"/>
    </font>
    <font>
      <b/>
      <sz val="6"/>
      <color rgb="FF000000"/>
      <name val="Arial"/>
      <family val="2"/>
    </font>
    <font>
      <sz val="9"/>
      <color theme="1"/>
      <name val="Calibri"/>
      <family val="2"/>
      <scheme val="minor"/>
    </font>
    <font>
      <sz val="10"/>
      <color theme="1"/>
      <name val="Arial"/>
      <family val="2"/>
    </font>
    <font>
      <sz val="10"/>
      <color rgb="FF000000"/>
      <name val="Arial"/>
      <family val="2"/>
    </font>
    <font>
      <sz val="7"/>
      <color rgb="FF000000"/>
      <name val="Arial"/>
      <family val="2"/>
    </font>
    <font>
      <sz val="12"/>
      <color theme="0" tint="-0.249977111117893"/>
      <name val="Arial"/>
      <family val="2"/>
    </font>
    <font>
      <b/>
      <sz val="8"/>
      <color indexed="8"/>
      <name val="Arial"/>
      <family val="2"/>
    </font>
    <font>
      <b/>
      <sz val="28"/>
      <color rgb="FFFFFFFF"/>
      <name val="Arial Narrow"/>
      <family val="2"/>
    </font>
    <font>
      <sz val="11"/>
      <color rgb="FF008000"/>
      <name val="Calibri"/>
      <family val="2"/>
    </font>
    <font>
      <u/>
      <sz val="11"/>
      <color theme="10"/>
      <name val="Calibri"/>
      <family val="2"/>
    </font>
    <font>
      <b/>
      <sz val="16"/>
      <color theme="1"/>
      <name val="Arial"/>
      <family val="2"/>
    </font>
    <font>
      <b/>
      <sz val="24"/>
      <color theme="1"/>
      <name val="Arial"/>
      <family val="2"/>
    </font>
    <font>
      <sz val="10"/>
      <name val="Arial"/>
      <family val="2"/>
    </font>
    <font>
      <sz val="12"/>
      <color theme="1"/>
      <name val="Arial"/>
      <family val="2"/>
    </font>
    <font>
      <b/>
      <sz val="22"/>
      <color theme="1"/>
      <name val="Arial"/>
      <family val="2"/>
    </font>
    <font>
      <sz val="14"/>
      <color theme="1"/>
      <name val="Arial"/>
      <family val="2"/>
    </font>
    <font>
      <b/>
      <sz val="12"/>
      <color theme="1"/>
      <name val="Arial"/>
      <family val="2"/>
    </font>
    <font>
      <sz val="11"/>
      <color theme="1"/>
      <name val="Arial"/>
      <family val="2"/>
    </font>
    <font>
      <b/>
      <sz val="11"/>
      <color theme="0"/>
      <name val="Arial"/>
      <family val="2"/>
    </font>
    <font>
      <sz val="11"/>
      <color theme="1"/>
      <name val="Calibri"/>
      <family val="2"/>
      <scheme val="minor"/>
    </font>
    <font>
      <b/>
      <sz val="11"/>
      <color theme="1"/>
      <name val="Arial"/>
      <family val="2"/>
    </font>
    <font>
      <b/>
      <sz val="11"/>
      <color theme="1"/>
      <name val="Calibri"/>
      <family val="2"/>
      <scheme val="minor"/>
    </font>
    <font>
      <sz val="11"/>
      <color rgb="FFFF0000"/>
      <name val="Arial"/>
      <family val="2"/>
    </font>
    <font>
      <sz val="11"/>
      <name val="Arial"/>
      <family val="2"/>
    </font>
    <font>
      <b/>
      <sz val="12"/>
      <name val="Arial"/>
      <family val="2"/>
    </font>
    <font>
      <sz val="12"/>
      <name val="Arial"/>
      <family val="2"/>
    </font>
    <font>
      <sz val="12"/>
      <color theme="1"/>
      <name val="Arial"/>
      <family val="2"/>
    </font>
    <font>
      <b/>
      <sz val="22"/>
      <color theme="1"/>
      <name val="Arial"/>
      <family val="2"/>
    </font>
    <font>
      <sz val="11"/>
      <color theme="1"/>
      <name val="Calibri"/>
      <family val="2"/>
      <scheme val="minor"/>
    </font>
    <font>
      <sz val="11"/>
      <color theme="1"/>
      <name val="Arial"/>
      <family val="2"/>
    </font>
    <font>
      <sz val="14"/>
      <color theme="1"/>
      <name val="Arial"/>
      <family val="2"/>
    </font>
    <font>
      <b/>
      <sz val="12"/>
      <color theme="1"/>
      <name val="Arial"/>
      <family val="2"/>
    </font>
    <font>
      <b/>
      <sz val="11"/>
      <color theme="1"/>
      <name val="Calibri"/>
      <family val="2"/>
      <scheme val="minor"/>
    </font>
    <font>
      <sz val="12"/>
      <name val="Arial"/>
      <family val="2"/>
    </font>
    <font>
      <sz val="12"/>
      <color rgb="FF000000"/>
      <name val="Arial"/>
      <family val="2"/>
    </font>
    <font>
      <b/>
      <sz val="16"/>
      <color theme="1"/>
      <name val="Arial"/>
      <family val="2"/>
    </font>
    <font>
      <sz val="11"/>
      <color theme="1"/>
      <name val="Calibri"/>
      <family val="2"/>
      <scheme val="minor"/>
    </font>
    <font>
      <b/>
      <sz val="14"/>
      <color theme="1"/>
      <name val="Calibri"/>
      <family val="2"/>
      <scheme val="minor"/>
    </font>
    <font>
      <b/>
      <sz val="11"/>
      <color theme="1"/>
      <name val="Calibri"/>
      <family val="2"/>
      <scheme val="minor"/>
    </font>
    <font>
      <b/>
      <sz val="9"/>
      <color theme="1"/>
      <name val="Arial"/>
      <family val="2"/>
    </font>
    <font>
      <sz val="12"/>
      <color theme="1"/>
      <name val="Arial"/>
      <family val="2"/>
    </font>
    <font>
      <b/>
      <sz val="22"/>
      <color theme="1"/>
      <name val="Arial"/>
      <family val="2"/>
    </font>
    <font>
      <sz val="11"/>
      <color theme="1"/>
      <name val="Calibri"/>
      <family val="2"/>
      <scheme val="minor"/>
    </font>
    <font>
      <sz val="14"/>
      <color theme="1"/>
      <name val="Arial"/>
      <family val="2"/>
    </font>
    <font>
      <b/>
      <sz val="12"/>
      <color theme="1"/>
      <name val="Arial"/>
      <family val="2"/>
    </font>
    <font>
      <b/>
      <sz val="10"/>
      <color theme="1"/>
      <name val="Arial"/>
      <family val="2"/>
    </font>
    <font>
      <sz val="10"/>
      <color theme="1"/>
      <name val="Arial"/>
      <family val="2"/>
    </font>
    <font>
      <sz val="12"/>
      <color rgb="FFFF0000"/>
      <name val="Arial"/>
      <family val="2"/>
    </font>
    <font>
      <sz val="12"/>
      <color theme="1" tint="0.499984740745262"/>
      <name val="Arial"/>
      <family val="2"/>
    </font>
    <font>
      <b/>
      <sz val="11"/>
      <color theme="1"/>
      <name val="Calibri"/>
      <family val="2"/>
      <scheme val="minor"/>
    </font>
    <font>
      <sz val="18"/>
      <color theme="1"/>
      <name val="Arial"/>
      <family val="2"/>
    </font>
    <font>
      <sz val="18"/>
      <color theme="1"/>
      <name val="Calibri"/>
      <family val="2"/>
      <scheme val="minor"/>
    </font>
    <font>
      <b/>
      <sz val="12"/>
      <color theme="0"/>
      <name val="Arial"/>
      <family val="2"/>
    </font>
    <font>
      <sz val="16"/>
      <color theme="1"/>
      <name val="Arial"/>
      <family val="2"/>
    </font>
    <font>
      <sz val="11"/>
      <color theme="1"/>
      <name val="Arial"/>
      <family val="2"/>
    </font>
    <font>
      <b/>
      <sz val="16"/>
      <color theme="0"/>
      <name val="Arial"/>
      <family val="2"/>
    </font>
    <font>
      <sz val="12"/>
      <color theme="0"/>
      <name val="Arial"/>
      <family val="2"/>
    </font>
    <font>
      <sz val="12"/>
      <color rgb="FF7030A0"/>
      <name val="Arial"/>
      <family val="2"/>
    </font>
    <font>
      <sz val="12"/>
      <color rgb="FF000000"/>
      <name val="Arial"/>
      <family val="2"/>
    </font>
    <font>
      <b/>
      <sz val="12"/>
      <color rgb="FF7030A0"/>
      <name val="Arial"/>
      <family val="2"/>
    </font>
    <font>
      <b/>
      <sz val="11"/>
      <color theme="1"/>
      <name val="Arial"/>
      <family val="2"/>
    </font>
    <font>
      <b/>
      <sz val="14"/>
      <color theme="1"/>
      <name val="Arial"/>
      <family val="2"/>
    </font>
    <font>
      <b/>
      <sz val="14"/>
      <color theme="1"/>
      <name val="Calibri"/>
      <family val="2"/>
      <scheme val="minor"/>
    </font>
    <font>
      <b/>
      <sz val="12"/>
      <name val="Arial"/>
      <family val="2"/>
    </font>
    <font>
      <b/>
      <sz val="12"/>
      <color rgb="FFFF0000"/>
      <name val="Arial"/>
      <family val="2"/>
    </font>
    <font>
      <sz val="12"/>
      <name val="Arial"/>
      <family val="2"/>
    </font>
    <font>
      <sz val="16"/>
      <color theme="1"/>
      <name val="Calibri"/>
      <family val="2"/>
      <scheme val="minor"/>
    </font>
  </fonts>
  <fills count="25">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rgb="FFE5F3EB"/>
        <bgColor indexed="64"/>
      </patternFill>
    </fill>
    <fill>
      <patternFill patternType="solid">
        <fgColor rgb="FF00B050"/>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4"/>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008B28"/>
        <bgColor indexed="64"/>
      </patternFill>
    </fill>
    <fill>
      <patternFill patternType="solid">
        <fgColor theme="8" tint="0.39997558519241921"/>
        <bgColor indexed="64"/>
      </patternFill>
    </fill>
    <fill>
      <patternFill patternType="solid">
        <fgColor theme="4" tint="0.39997558519241921"/>
        <bgColor indexed="64"/>
      </patternFill>
    </fill>
  </fills>
  <borders count="100">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indexed="64"/>
      </bottom>
      <diagonal/>
    </border>
    <border>
      <left style="thin">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ck">
        <color rgb="FF008B28"/>
      </right>
      <top/>
      <bottom style="thick">
        <color rgb="FF008B28"/>
      </bottom>
      <diagonal/>
    </border>
    <border>
      <left/>
      <right/>
      <top/>
      <bottom style="thick">
        <color rgb="FF008B28"/>
      </bottom>
      <diagonal/>
    </border>
    <border>
      <left style="thick">
        <color rgb="FF008B28"/>
      </left>
      <right/>
      <top/>
      <bottom style="thick">
        <color rgb="FF008B28"/>
      </bottom>
      <diagonal/>
    </border>
    <border>
      <left/>
      <right style="thick">
        <color rgb="FF008B28"/>
      </right>
      <top style="thin">
        <color rgb="FF008B28"/>
      </top>
      <bottom style="thin">
        <color rgb="FF008B28"/>
      </bottom>
      <diagonal/>
    </border>
    <border>
      <left/>
      <right/>
      <top style="thin">
        <color rgb="FF008B28"/>
      </top>
      <bottom style="thin">
        <color rgb="FF008B28"/>
      </bottom>
      <diagonal/>
    </border>
    <border>
      <left style="thick">
        <color rgb="FF008B28"/>
      </left>
      <right/>
      <top style="thin">
        <color rgb="FF008B28"/>
      </top>
      <bottom style="thin">
        <color rgb="FF008B28"/>
      </bottom>
      <diagonal/>
    </border>
    <border>
      <left/>
      <right style="thick">
        <color rgb="FF008B28"/>
      </right>
      <top style="thick">
        <color rgb="FF008B28"/>
      </top>
      <bottom/>
      <diagonal/>
    </border>
    <border>
      <left/>
      <right/>
      <top style="thick">
        <color rgb="FF008B28"/>
      </top>
      <bottom/>
      <diagonal/>
    </border>
    <border>
      <left style="thick">
        <color rgb="FF008B28"/>
      </left>
      <right/>
      <top style="thick">
        <color rgb="FF008B28"/>
      </top>
      <bottom/>
      <diagonal/>
    </border>
    <border>
      <left style="thin">
        <color rgb="FF008B28"/>
      </left>
      <right style="thin">
        <color rgb="FF008B28"/>
      </right>
      <top style="thin">
        <color rgb="FF008B28"/>
      </top>
      <bottom style="thin">
        <color rgb="FF008B28"/>
      </bottom>
      <diagonal/>
    </border>
    <border>
      <left style="thin">
        <color rgb="FF008B28"/>
      </left>
      <right style="thin">
        <color rgb="FF008B28"/>
      </right>
      <top/>
      <bottom style="thin">
        <color rgb="FF008B28"/>
      </bottom>
      <diagonal/>
    </border>
    <border>
      <left/>
      <right style="thick">
        <color rgb="FF008B28"/>
      </right>
      <top/>
      <bottom/>
      <diagonal/>
    </border>
    <border>
      <left style="thin">
        <color rgb="FF008B28"/>
      </left>
      <right/>
      <top/>
      <bottom/>
      <diagonal/>
    </border>
    <border>
      <left/>
      <right style="thin">
        <color rgb="FF008B28"/>
      </right>
      <top/>
      <bottom/>
      <diagonal/>
    </border>
    <border>
      <left style="thick">
        <color rgb="FF008B28"/>
      </left>
      <right/>
      <top/>
      <bottom/>
      <diagonal/>
    </border>
    <border>
      <left/>
      <right/>
      <top style="thin">
        <color rgb="FF008B28"/>
      </top>
      <bottom/>
      <diagonal/>
    </border>
    <border>
      <left style="thin">
        <color rgb="FF008B28"/>
      </left>
      <right/>
      <top style="thin">
        <color rgb="FF008B28"/>
      </top>
      <bottom/>
      <diagonal/>
    </border>
    <border>
      <left/>
      <right style="thin">
        <color rgb="FF008B28"/>
      </right>
      <top style="thin">
        <color rgb="FF008B28"/>
      </top>
      <bottom/>
      <diagonal/>
    </border>
    <border>
      <left style="thin">
        <color rgb="FF008B28"/>
      </left>
      <right style="thick">
        <color rgb="FF008B28"/>
      </right>
      <top/>
      <bottom style="thin">
        <color rgb="FF008B28"/>
      </bottom>
      <diagonal/>
    </border>
    <border>
      <left style="thin">
        <color rgb="FF008B28"/>
      </left>
      <right/>
      <top style="thick">
        <color rgb="FF008B28"/>
      </top>
      <bottom/>
      <diagonal/>
    </border>
    <border>
      <left/>
      <right style="thin">
        <color rgb="FF008B28"/>
      </right>
      <top style="thick">
        <color rgb="FF008B28"/>
      </top>
      <bottom/>
      <diagonal/>
    </border>
    <border>
      <left style="thin">
        <color rgb="FF008B28"/>
      </left>
      <right/>
      <top/>
      <bottom style="thick">
        <color rgb="FF008B28"/>
      </bottom>
      <diagonal/>
    </border>
    <border>
      <left/>
      <right style="thin">
        <color rgb="FF008B28"/>
      </right>
      <top/>
      <bottom style="thick">
        <color rgb="FF008B28"/>
      </bottom>
      <diagonal/>
    </border>
    <border>
      <left style="thin">
        <color rgb="FF008B28"/>
      </left>
      <right style="thin">
        <color rgb="FF008B28"/>
      </right>
      <top style="thick">
        <color rgb="FF008B28"/>
      </top>
      <bottom style="thin">
        <color rgb="FF008B28"/>
      </bottom>
      <diagonal/>
    </border>
    <border>
      <left style="thin">
        <color rgb="FF008B28"/>
      </left>
      <right style="thin">
        <color rgb="FF008B28"/>
      </right>
      <top style="thick">
        <color rgb="FF008B28"/>
      </top>
      <bottom/>
      <diagonal/>
    </border>
    <border>
      <left style="thick">
        <color rgb="FF008B28"/>
      </left>
      <right style="thin">
        <color rgb="FF008B28"/>
      </right>
      <top style="thick">
        <color rgb="FF008B28"/>
      </top>
      <bottom/>
      <diagonal/>
    </border>
    <border>
      <left style="thick">
        <color rgb="FF008B28"/>
      </left>
      <right style="thick">
        <color rgb="FF008B28"/>
      </right>
      <top style="thin">
        <color rgb="FF008B28"/>
      </top>
      <bottom style="thick">
        <color rgb="FF008B28"/>
      </bottom>
      <diagonal/>
    </border>
    <border>
      <left style="thick">
        <color rgb="FF008B28"/>
      </left>
      <right style="thick">
        <color rgb="FF008B28"/>
      </right>
      <top style="thin">
        <color rgb="FF008B28"/>
      </top>
      <bottom style="thin">
        <color rgb="FF008B28"/>
      </bottom>
      <diagonal/>
    </border>
    <border>
      <left style="thick">
        <color rgb="FF008B28"/>
      </left>
      <right style="thick">
        <color rgb="FF008B28"/>
      </right>
      <top style="thick">
        <color rgb="FF008B28"/>
      </top>
      <bottom style="thin">
        <color rgb="FF008B28"/>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auto="1"/>
      </right>
      <top style="medium">
        <color indexed="64"/>
      </top>
      <bottom style="thin">
        <color auto="1"/>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indexed="64"/>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ck">
        <color rgb="FF008B28"/>
      </left>
      <right/>
      <top style="thin">
        <color rgb="FF008B28"/>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rgb="FF008B28"/>
      </left>
      <right/>
      <top style="thin">
        <color rgb="FF008B28"/>
      </top>
      <bottom style="thick">
        <color rgb="FF008B28"/>
      </bottom>
      <diagonal/>
    </border>
    <border>
      <left/>
      <right style="thick">
        <color rgb="FF008B28"/>
      </right>
      <top style="thin">
        <color rgb="FF008B28"/>
      </top>
      <bottom style="thick">
        <color rgb="FF008B28"/>
      </bottom>
      <diagonal/>
    </border>
    <border>
      <left style="thick">
        <color rgb="FF008B28"/>
      </left>
      <right/>
      <top style="thin">
        <color rgb="FF008B28"/>
      </top>
      <bottom style="thick">
        <color rgb="FF008B28"/>
      </bottom>
      <diagonal/>
    </border>
    <border>
      <left/>
      <right/>
      <top style="thin">
        <color rgb="FF008B28"/>
      </top>
      <bottom style="thick">
        <color rgb="FF008B28"/>
      </bottom>
      <diagonal/>
    </border>
    <border>
      <left style="double">
        <color rgb="FF008B28"/>
      </left>
      <right style="double">
        <color rgb="FF008B28"/>
      </right>
      <top style="double">
        <color rgb="FF008B28"/>
      </top>
      <bottom style="double">
        <color rgb="FF008B28"/>
      </bottom>
      <diagonal/>
    </border>
    <border>
      <left style="double">
        <color rgb="FF008B28"/>
      </left>
      <right/>
      <top style="thin">
        <color rgb="FF008B28"/>
      </top>
      <bottom style="thin">
        <color rgb="FF008B28"/>
      </bottom>
      <diagonal/>
    </border>
  </borders>
  <cellStyleXfs count="16">
    <xf numFmtId="0" fontId="0" fillId="0" borderId="0"/>
    <xf numFmtId="43" fontId="1" fillId="0" borderId="0" applyFont="0" applyFill="0" applyBorder="0" applyAlignment="0" applyProtection="0"/>
    <xf numFmtId="0" fontId="2" fillId="0" borderId="0" applyNumberFormat="0" applyFill="0" applyBorder="0">
      <alignment vertical="center"/>
    </xf>
    <xf numFmtId="0" fontId="10" fillId="0" borderId="0"/>
    <xf numFmtId="16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xf numFmtId="166" fontId="11" fillId="0" borderId="0" applyFont="0" applyFill="0" applyBorder="0" applyAlignment="0" applyProtection="0"/>
    <xf numFmtId="167" fontId="11" fillId="0" borderId="0" applyFont="0" applyFill="0" applyBorder="0" applyAlignment="0" applyProtection="0"/>
    <xf numFmtId="0" fontId="11" fillId="0" borderId="0"/>
    <xf numFmtId="41" fontId="1" fillId="0" borderId="0" applyFont="0" applyFill="0" applyBorder="0" applyAlignment="0" applyProtection="0"/>
    <xf numFmtId="0" fontId="14" fillId="0" borderId="0"/>
    <xf numFmtId="9" fontId="1" fillId="0" borderId="0" applyFont="0" applyFill="0" applyBorder="0" applyAlignment="0" applyProtection="0"/>
    <xf numFmtId="0" fontId="27" fillId="0" borderId="0" applyNumberFormat="0" applyFill="0" applyBorder="0" applyAlignment="0" applyProtection="0"/>
    <xf numFmtId="0" fontId="30" fillId="0" borderId="0"/>
  </cellStyleXfs>
  <cellXfs count="1422">
    <xf numFmtId="0" fontId="0" fillId="0" borderId="0" xfId="0"/>
    <xf numFmtId="0" fontId="4" fillId="0" borderId="0" xfId="0" applyFont="1"/>
    <xf numFmtId="3" fontId="3" fillId="2" borderId="4" xfId="1" applyNumberFormat="1" applyFont="1" applyFill="1" applyBorder="1" applyAlignment="1" applyProtection="1">
      <alignment horizontal="center" vertical="center"/>
    </xf>
    <xf numFmtId="0" fontId="7" fillId="0" borderId="0" xfId="0" applyFont="1"/>
    <xf numFmtId="0" fontId="9" fillId="6" borderId="0" xfId="0" applyFont="1" applyFill="1"/>
    <xf numFmtId="0" fontId="4" fillId="6" borderId="0" xfId="0" applyFont="1" applyFill="1"/>
    <xf numFmtId="0" fontId="3" fillId="6" borderId="0" xfId="0" applyFont="1" applyFill="1"/>
    <xf numFmtId="0" fontId="7" fillId="6" borderId="0" xfId="0" applyFont="1" applyFill="1"/>
    <xf numFmtId="0" fontId="8" fillId="0" borderId="0" xfId="0" applyFont="1" applyAlignment="1">
      <alignment horizontal="center"/>
    </xf>
    <xf numFmtId="0" fontId="8" fillId="6" borderId="0" xfId="0" applyFont="1" applyFill="1" applyAlignment="1">
      <alignment horizontal="center"/>
    </xf>
    <xf numFmtId="0" fontId="3" fillId="6" borderId="0" xfId="0" applyFont="1" applyFill="1" applyAlignment="1">
      <alignment horizontal="center"/>
    </xf>
    <xf numFmtId="0" fontId="4" fillId="6" borderId="15" xfId="0" applyFont="1" applyFill="1" applyBorder="1" applyAlignment="1">
      <alignment wrapText="1"/>
    </xf>
    <xf numFmtId="0" fontId="4" fillId="6" borderId="17" xfId="0" applyFont="1" applyFill="1" applyBorder="1" applyAlignment="1">
      <alignment wrapText="1"/>
    </xf>
    <xf numFmtId="0" fontId="9" fillId="6" borderId="16" xfId="0" applyFont="1" applyFill="1" applyBorder="1"/>
    <xf numFmtId="0" fontId="9" fillId="6" borderId="17" xfId="0" applyFont="1" applyFill="1" applyBorder="1" applyAlignment="1">
      <alignment wrapText="1"/>
    </xf>
    <xf numFmtId="0" fontId="4" fillId="6" borderId="19" xfId="0" applyFont="1" applyFill="1" applyBorder="1" applyAlignment="1">
      <alignment wrapText="1"/>
    </xf>
    <xf numFmtId="0" fontId="4" fillId="6" borderId="0" xfId="0" applyFont="1" applyFill="1" applyBorder="1"/>
    <xf numFmtId="0" fontId="4" fillId="6" borderId="20" xfId="0" applyFont="1" applyFill="1" applyBorder="1"/>
    <xf numFmtId="0" fontId="4" fillId="6" borderId="21" xfId="0" applyFont="1" applyFill="1" applyBorder="1"/>
    <xf numFmtId="0" fontId="3" fillId="4" borderId="4" xfId="0" applyFont="1" applyFill="1" applyBorder="1" applyAlignment="1">
      <alignment horizontal="center" vertical="center" wrapText="1"/>
    </xf>
    <xf numFmtId="0" fontId="4" fillId="0" borderId="4" xfId="0" applyFont="1" applyBorder="1"/>
    <xf numFmtId="0" fontId="3" fillId="0" borderId="4" xfId="0" applyFont="1" applyBorder="1" applyAlignment="1">
      <alignment horizontal="center"/>
    </xf>
    <xf numFmtId="0" fontId="3" fillId="6" borderId="0" xfId="0" applyFont="1" applyFill="1" applyBorder="1" applyAlignment="1">
      <alignment horizontal="center"/>
    </xf>
    <xf numFmtId="0" fontId="0" fillId="0" borderId="0" xfId="0" applyAlignment="1">
      <alignment wrapText="1"/>
    </xf>
    <xf numFmtId="0" fontId="6" fillId="2" borderId="4" xfId="0" applyFont="1" applyFill="1" applyBorder="1" applyAlignment="1">
      <alignment horizontal="left" vertical="center" wrapText="1"/>
    </xf>
    <xf numFmtId="41" fontId="3" fillId="0" borderId="4" xfId="0" applyNumberFormat="1" applyFont="1" applyBorder="1" applyAlignment="1">
      <alignment horizontal="center"/>
    </xf>
    <xf numFmtId="9" fontId="3" fillId="0" borderId="4" xfId="0" applyNumberFormat="1" applyFont="1" applyBorder="1" applyAlignment="1">
      <alignment horizontal="center"/>
    </xf>
    <xf numFmtId="41" fontId="3" fillId="6" borderId="0" xfId="0" applyNumberFormat="1" applyFont="1" applyFill="1" applyBorder="1" applyAlignment="1">
      <alignment horizontal="center"/>
    </xf>
    <xf numFmtId="0" fontId="5" fillId="0" borderId="0" xfId="0" applyFont="1"/>
    <xf numFmtId="0" fontId="5" fillId="0" borderId="4" xfId="0" applyFont="1" applyBorder="1"/>
    <xf numFmtId="0" fontId="13" fillId="0" borderId="0" xfId="0" applyFont="1"/>
    <xf numFmtId="0" fontId="0" fillId="6" borderId="0" xfId="0" applyFill="1"/>
    <xf numFmtId="0" fontId="0" fillId="0" borderId="20" xfId="0" applyBorder="1"/>
    <xf numFmtId="0" fontId="4" fillId="0" borderId="5" xfId="0" applyFont="1" applyFill="1" applyBorder="1" applyAlignment="1">
      <alignment horizontal="center" vertical="center" wrapText="1"/>
    </xf>
    <xf numFmtId="0" fontId="4" fillId="0" borderId="5" xfId="0" applyFont="1" applyBorder="1" applyAlignment="1">
      <alignment horizontal="center" vertical="center" wrapText="1"/>
    </xf>
    <xf numFmtId="0" fontId="4" fillId="6" borderId="20" xfId="0" applyFont="1" applyFill="1" applyBorder="1" applyAlignment="1">
      <alignment horizontal="left"/>
    </xf>
    <xf numFmtId="0" fontId="4" fillId="6" borderId="0" xfId="0" applyFont="1" applyFill="1" applyBorder="1" applyAlignment="1">
      <alignment horizontal="left"/>
    </xf>
    <xf numFmtId="0" fontId="9" fillId="6" borderId="0" xfId="0" applyFont="1" applyFill="1" applyBorder="1"/>
    <xf numFmtId="0" fontId="3" fillId="6" borderId="21" xfId="0" applyFont="1" applyFill="1" applyBorder="1" applyAlignment="1">
      <alignment horizontal="left"/>
    </xf>
    <xf numFmtId="0" fontId="11" fillId="0" borderId="0" xfId="7" applyFill="1"/>
    <xf numFmtId="0" fontId="11" fillId="0" borderId="0" xfId="7"/>
    <xf numFmtId="0" fontId="11" fillId="0" borderId="0" xfId="7" applyAlignment="1">
      <alignment horizontal="center" vertical="center"/>
    </xf>
    <xf numFmtId="0" fontId="11" fillId="0" borderId="0" xfId="7" applyAlignment="1">
      <alignment horizontal="center"/>
    </xf>
    <xf numFmtId="0" fontId="11" fillId="6" borderId="0" xfId="7" applyFill="1"/>
    <xf numFmtId="0" fontId="11" fillId="6" borderId="0" xfId="7" applyFill="1" applyAlignment="1">
      <alignment horizontal="center" vertical="center"/>
    </xf>
    <xf numFmtId="0" fontId="17" fillId="0" borderId="0" xfId="7" applyFont="1" applyFill="1" applyBorder="1" applyAlignment="1">
      <alignment horizontal="center" vertical="center"/>
    </xf>
    <xf numFmtId="0" fontId="17" fillId="6" borderId="0" xfId="7" applyFont="1" applyFill="1"/>
    <xf numFmtId="0" fontId="18" fillId="0" borderId="40" xfId="7" applyFont="1" applyFill="1" applyBorder="1" applyAlignment="1">
      <alignment horizontal="center" vertical="center" textRotation="90"/>
    </xf>
    <xf numFmtId="0" fontId="17" fillId="0" borderId="42" xfId="7" applyFont="1" applyFill="1" applyBorder="1" applyAlignment="1"/>
    <xf numFmtId="0" fontId="17" fillId="0" borderId="0" xfId="7" applyFont="1" applyFill="1"/>
    <xf numFmtId="0" fontId="18" fillId="0" borderId="47" xfId="7" applyFont="1" applyFill="1" applyBorder="1" applyAlignment="1">
      <alignment horizontal="center" vertical="center" textRotation="90"/>
    </xf>
    <xf numFmtId="0" fontId="11" fillId="0" borderId="36" xfId="7" applyFill="1" applyBorder="1"/>
    <xf numFmtId="0" fontId="23" fillId="6" borderId="40" xfId="7" applyFont="1" applyFill="1" applyBorder="1" applyAlignment="1">
      <alignment vertical="top"/>
    </xf>
    <xf numFmtId="0" fontId="23" fillId="6" borderId="0" xfId="7" applyFont="1" applyFill="1" applyBorder="1" applyAlignment="1">
      <alignment vertical="top"/>
    </xf>
    <xf numFmtId="0" fontId="23" fillId="6" borderId="0" xfId="7" applyFont="1" applyFill="1" applyBorder="1" applyAlignment="1">
      <alignment horizontal="center" vertical="top"/>
    </xf>
    <xf numFmtId="0" fontId="23" fillId="6" borderId="41" xfId="7" applyFont="1" applyFill="1" applyBorder="1" applyAlignment="1">
      <alignment vertical="top"/>
    </xf>
    <xf numFmtId="0" fontId="23" fillId="6" borderId="41" xfId="7" applyFont="1" applyFill="1" applyBorder="1" applyAlignment="1">
      <alignment vertical="top" wrapText="1"/>
    </xf>
    <xf numFmtId="0" fontId="24" fillId="0" borderId="50" xfId="7" applyFont="1" applyFill="1" applyBorder="1" applyAlignment="1">
      <alignment horizontal="center"/>
    </xf>
    <xf numFmtId="0" fontId="11" fillId="0" borderId="0" xfId="7" applyFill="1" applyBorder="1"/>
    <xf numFmtId="0" fontId="11" fillId="6" borderId="0" xfId="7" applyFill="1" applyAlignment="1">
      <alignment horizontal="center"/>
    </xf>
    <xf numFmtId="0" fontId="27" fillId="6" borderId="0" xfId="14" applyFill="1"/>
    <xf numFmtId="0" fontId="3" fillId="12" borderId="4" xfId="0" applyFont="1" applyFill="1" applyBorder="1" applyAlignment="1">
      <alignment horizontal="center" vertical="center" wrapText="1"/>
    </xf>
    <xf numFmtId="0" fontId="28" fillId="6" borderId="0" xfId="0" applyFont="1" applyFill="1" applyBorder="1" applyAlignment="1">
      <alignment horizontal="left"/>
    </xf>
    <xf numFmtId="0" fontId="28" fillId="6" borderId="0" xfId="0" applyFont="1" applyFill="1"/>
    <xf numFmtId="0" fontId="4" fillId="6" borderId="0" xfId="0" applyFont="1" applyFill="1" applyAlignment="1">
      <alignment horizontal="center" vertical="center" wrapText="1"/>
    </xf>
    <xf numFmtId="0" fontId="4" fillId="20" borderId="5" xfId="0" applyFont="1" applyFill="1" applyBorder="1"/>
    <xf numFmtId="0" fontId="4" fillId="13" borderId="5" xfId="0" applyFont="1" applyFill="1" applyBorder="1"/>
    <xf numFmtId="0" fontId="4" fillId="6" borderId="18" xfId="0" applyFont="1" applyFill="1" applyBorder="1"/>
    <xf numFmtId="0" fontId="4" fillId="6" borderId="16" xfId="0" applyFont="1" applyFill="1" applyBorder="1"/>
    <xf numFmtId="0" fontId="4" fillId="6" borderId="14" xfId="0" applyFont="1" applyFill="1" applyBorder="1"/>
    <xf numFmtId="0" fontId="13" fillId="0" borderId="61" xfId="0" applyFont="1" applyBorder="1" applyAlignment="1">
      <alignment horizontal="center" vertical="center"/>
    </xf>
    <xf numFmtId="0" fontId="0" fillId="6" borderId="58" xfId="0" applyFill="1" applyBorder="1" applyAlignment="1">
      <alignment horizontal="center"/>
    </xf>
    <xf numFmtId="0" fontId="0" fillId="6" borderId="63" xfId="0" applyFill="1" applyBorder="1" applyAlignment="1">
      <alignment horizontal="center"/>
    </xf>
    <xf numFmtId="0" fontId="0" fillId="6" borderId="2" xfId="0" applyFill="1" applyBorder="1"/>
    <xf numFmtId="0" fontId="0" fillId="6" borderId="67" xfId="0" applyFill="1" applyBorder="1"/>
    <xf numFmtId="0" fontId="13" fillId="21" borderId="56" xfId="0" applyFont="1" applyFill="1" applyBorder="1" applyAlignment="1">
      <alignment horizontal="center" vertical="center" wrapText="1"/>
    </xf>
    <xf numFmtId="0" fontId="13" fillId="21" borderId="57" xfId="0" applyFont="1" applyFill="1" applyBorder="1" applyAlignment="1">
      <alignment horizontal="center" vertical="center" wrapText="1"/>
    </xf>
    <xf numFmtId="0" fontId="13" fillId="21" borderId="58" xfId="0" applyFont="1" applyFill="1" applyBorder="1" applyAlignment="1">
      <alignment horizontal="center" vertical="center" wrapText="1"/>
    </xf>
    <xf numFmtId="0" fontId="13" fillId="21" borderId="59" xfId="0" applyFont="1" applyFill="1" applyBorder="1" applyAlignment="1">
      <alignment horizontal="center" vertical="center" wrapText="1"/>
    </xf>
    <xf numFmtId="0" fontId="13" fillId="21" borderId="60" xfId="0" applyFont="1" applyFill="1" applyBorder="1" applyAlignment="1">
      <alignment horizontal="center" vertical="center" wrapText="1"/>
    </xf>
    <xf numFmtId="0" fontId="0" fillId="6" borderId="0" xfId="0" applyFill="1" applyAlignment="1">
      <alignment wrapText="1"/>
    </xf>
    <xf numFmtId="0" fontId="0" fillId="6" borderId="16" xfId="0" applyFill="1" applyBorder="1" applyAlignment="1">
      <alignment wrapText="1"/>
    </xf>
    <xf numFmtId="0" fontId="13" fillId="21" borderId="62" xfId="0" applyFont="1" applyFill="1" applyBorder="1" applyAlignment="1">
      <alignment horizontal="center" vertical="center" wrapText="1"/>
    </xf>
    <xf numFmtId="0" fontId="13" fillId="21" borderId="4" xfId="0" applyFont="1" applyFill="1" applyBorder="1" applyAlignment="1">
      <alignment horizontal="center" vertical="center" wrapText="1"/>
    </xf>
    <xf numFmtId="0" fontId="13" fillId="21" borderId="63" xfId="0" applyFont="1" applyFill="1" applyBorder="1" applyAlignment="1">
      <alignment horizontal="center" vertical="center" wrapText="1"/>
    </xf>
    <xf numFmtId="0" fontId="13" fillId="21" borderId="6" xfId="0" applyFont="1" applyFill="1" applyBorder="1" applyAlignment="1">
      <alignment horizontal="center" vertical="center" wrapText="1"/>
    </xf>
    <xf numFmtId="0" fontId="13" fillId="21" borderId="3" xfId="0" applyFont="1" applyFill="1" applyBorder="1" applyAlignment="1">
      <alignment horizontal="center" vertical="center" wrapText="1"/>
    </xf>
    <xf numFmtId="0" fontId="0" fillId="6" borderId="0" xfId="0" applyFill="1" applyBorder="1"/>
    <xf numFmtId="0" fontId="0" fillId="0" borderId="0" xfId="0" applyFill="1" applyBorder="1"/>
    <xf numFmtId="0" fontId="0" fillId="0" borderId="18" xfId="0" applyBorder="1"/>
    <xf numFmtId="0" fontId="0" fillId="0" borderId="16" xfId="0" applyBorder="1"/>
    <xf numFmtId="0" fontId="0" fillId="0" borderId="14" xfId="0" applyBorder="1"/>
    <xf numFmtId="0" fontId="1" fillId="0" borderId="0" xfId="0" applyFont="1" applyBorder="1" applyAlignment="1">
      <alignment wrapText="1"/>
    </xf>
    <xf numFmtId="0" fontId="4" fillId="20" borderId="11" xfId="0" applyFont="1" applyFill="1" applyBorder="1"/>
    <xf numFmtId="0" fontId="4" fillId="13" borderId="11" xfId="0" applyFont="1" applyFill="1" applyBorder="1"/>
    <xf numFmtId="0" fontId="0" fillId="6" borderId="77" xfId="0" applyFill="1" applyBorder="1"/>
    <xf numFmtId="0" fontId="1" fillId="0" borderId="0" xfId="0" applyFont="1" applyFill="1" applyBorder="1" applyAlignment="1">
      <alignment vertical="center" wrapText="1"/>
    </xf>
    <xf numFmtId="0" fontId="3" fillId="0" borderId="0" xfId="0" applyFont="1" applyFill="1" applyBorder="1" applyAlignment="1">
      <alignment horizontal="center"/>
    </xf>
    <xf numFmtId="0" fontId="4" fillId="0" borderId="70" xfId="0" applyFont="1" applyBorder="1" applyAlignment="1">
      <alignment horizontal="left" vertical="center" wrapText="1"/>
    </xf>
    <xf numFmtId="0" fontId="0" fillId="0" borderId="5" xfId="0" applyFont="1" applyFill="1" applyBorder="1" applyAlignment="1">
      <alignment horizontal="center" vertical="center" wrapText="1"/>
    </xf>
    <xf numFmtId="41" fontId="3" fillId="8" borderId="4" xfId="0" applyNumberFormat="1" applyFont="1" applyFill="1" applyBorder="1" applyAlignment="1">
      <alignment horizontal="center"/>
    </xf>
    <xf numFmtId="0" fontId="3" fillId="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0" fillId="0" borderId="0" xfId="0" applyBorder="1" applyAlignment="1">
      <alignment wrapText="1"/>
    </xf>
    <xf numFmtId="0" fontId="0" fillId="0" borderId="0" xfId="0" applyFill="1" applyBorder="1" applyAlignment="1"/>
    <xf numFmtId="0" fontId="18" fillId="11" borderId="42" xfId="7" applyFont="1" applyFill="1" applyBorder="1" applyAlignment="1">
      <alignment horizontal="left" vertical="center"/>
    </xf>
    <xf numFmtId="0" fontId="18" fillId="11" borderId="43" xfId="7" applyFont="1" applyFill="1" applyBorder="1" applyAlignment="1">
      <alignment horizontal="left" vertical="top"/>
    </xf>
    <xf numFmtId="0" fontId="18" fillId="11" borderId="42" xfId="7" applyFont="1" applyFill="1" applyBorder="1" applyAlignment="1">
      <alignment horizontal="left" vertical="top"/>
    </xf>
    <xf numFmtId="0" fontId="15" fillId="0" borderId="41" xfId="0" applyFont="1" applyBorder="1" applyAlignment="1">
      <alignment vertical="center" wrapText="1"/>
    </xf>
    <xf numFmtId="0" fontId="15" fillId="0" borderId="0" xfId="0" applyFont="1" applyBorder="1" applyAlignment="1">
      <alignment vertical="center" wrapText="1"/>
    </xf>
    <xf numFmtId="0" fontId="15" fillId="0" borderId="38" xfId="0" applyFont="1" applyBorder="1" applyAlignment="1">
      <alignment vertical="center" wrapText="1"/>
    </xf>
    <xf numFmtId="0" fontId="17" fillId="0" borderId="0" xfId="7" applyFont="1" applyFill="1" applyBorder="1" applyAlignment="1">
      <alignment horizontal="left" vertical="center"/>
    </xf>
    <xf numFmtId="0" fontId="4" fillId="0" borderId="4" xfId="0" applyFont="1" applyBorder="1" applyAlignment="1">
      <alignment horizontal="left" vertical="center" wrapText="1"/>
    </xf>
    <xf numFmtId="0" fontId="4" fillId="0" borderId="70" xfId="0" applyFont="1" applyBorder="1" applyAlignment="1">
      <alignment horizontal="left" vertical="center" wrapText="1"/>
    </xf>
    <xf numFmtId="0" fontId="4" fillId="0" borderId="72" xfId="0" applyFont="1" applyFill="1" applyBorder="1" applyAlignment="1">
      <alignment vertical="center" wrapText="1"/>
    </xf>
    <xf numFmtId="0" fontId="0" fillId="0" borderId="0" xfId="0" applyBorder="1" applyAlignment="1">
      <alignment wrapText="1"/>
    </xf>
    <xf numFmtId="0" fontId="17" fillId="0" borderId="85" xfId="7" applyFont="1" applyBorder="1" applyAlignment="1">
      <alignment horizontal="left" vertical="center"/>
    </xf>
    <xf numFmtId="0" fontId="17" fillId="0" borderId="42" xfId="7" applyFont="1" applyBorder="1" applyAlignment="1">
      <alignment horizontal="left" vertical="center"/>
    </xf>
    <xf numFmtId="0" fontId="17" fillId="0" borderId="44" xfId="7" applyFont="1" applyBorder="1" applyAlignment="1">
      <alignment horizontal="left" vertical="center"/>
    </xf>
    <xf numFmtId="0" fontId="17" fillId="0" borderId="94" xfId="7" applyFont="1" applyBorder="1" applyAlignment="1">
      <alignment horizontal="left" vertical="center"/>
    </xf>
    <xf numFmtId="0" fontId="1" fillId="0" borderId="42" xfId="0" applyFont="1" applyBorder="1" applyAlignment="1">
      <alignment horizontal="left" vertical="center"/>
    </xf>
    <xf numFmtId="0" fontId="1" fillId="0" borderId="95" xfId="0" applyFont="1" applyBorder="1" applyAlignment="1">
      <alignment horizontal="left" vertical="center"/>
    </xf>
    <xf numFmtId="0" fontId="17" fillId="11" borderId="35" xfId="7" applyFont="1" applyFill="1" applyBorder="1" applyAlignment="1">
      <alignment horizontal="left" vertical="center"/>
    </xf>
    <xf numFmtId="0" fontId="17" fillId="11" borderId="34" xfId="7" applyFont="1" applyFill="1" applyBorder="1" applyAlignment="1">
      <alignment horizontal="left" vertical="center"/>
    </xf>
    <xf numFmtId="0" fontId="17" fillId="0" borderId="46" xfId="7" applyFont="1" applyBorder="1" applyAlignment="1">
      <alignment horizontal="left" vertical="center"/>
    </xf>
    <xf numFmtId="0" fontId="17" fillId="0" borderId="34" xfId="7" applyFont="1" applyFill="1" applyBorder="1" applyAlignment="1">
      <alignment horizontal="left" vertical="center"/>
    </xf>
    <xf numFmtId="0" fontId="11" fillId="0" borderId="0" xfId="7" applyFont="1"/>
    <xf numFmtId="0" fontId="17" fillId="0" borderId="34" xfId="7" applyFont="1" applyBorder="1" applyAlignment="1">
      <alignment horizontal="left" vertical="center"/>
    </xf>
    <xf numFmtId="0" fontId="17" fillId="0" borderId="47" xfId="7" applyFont="1" applyBorder="1" applyAlignment="1">
      <alignment horizontal="left" vertical="center"/>
    </xf>
    <xf numFmtId="0" fontId="1" fillId="0" borderId="34" xfId="0" applyFont="1" applyBorder="1" applyAlignment="1">
      <alignment horizontal="left" vertical="center"/>
    </xf>
    <xf numFmtId="0" fontId="1" fillId="0" borderId="33" xfId="0" applyFont="1" applyBorder="1" applyAlignment="1">
      <alignment horizontal="left" vertical="center"/>
    </xf>
    <xf numFmtId="0" fontId="17" fillId="11" borderId="41" xfId="7" applyFont="1" applyFill="1" applyBorder="1" applyAlignment="1">
      <alignment horizontal="left" vertical="center"/>
    </xf>
    <xf numFmtId="0" fontId="17" fillId="11" borderId="0" xfId="7" applyFont="1" applyFill="1" applyBorder="1" applyAlignment="1">
      <alignment horizontal="left" vertical="center"/>
    </xf>
    <xf numFmtId="0" fontId="17" fillId="0" borderId="39" xfId="7" applyFont="1" applyFill="1" applyBorder="1" applyAlignment="1">
      <alignment horizontal="left" vertical="center"/>
    </xf>
    <xf numFmtId="0" fontId="17" fillId="0" borderId="0" xfId="7" applyFont="1" applyBorder="1" applyAlignment="1">
      <alignment horizontal="left" vertical="center"/>
    </xf>
    <xf numFmtId="0" fontId="17" fillId="0" borderId="40" xfId="7" applyFont="1" applyBorder="1" applyAlignment="1">
      <alignment horizontal="left" vertical="center"/>
    </xf>
    <xf numFmtId="0" fontId="1" fillId="0" borderId="0" xfId="0" applyFont="1" applyBorder="1" applyAlignment="1">
      <alignment horizontal="left" vertical="center"/>
    </xf>
    <xf numFmtId="0" fontId="1" fillId="0" borderId="38" xfId="0" applyFont="1" applyBorder="1" applyAlignment="1">
      <alignment horizontal="left" vertical="center"/>
    </xf>
    <xf numFmtId="0" fontId="17" fillId="11" borderId="85" xfId="7" applyFont="1" applyFill="1" applyBorder="1" applyAlignment="1">
      <alignment horizontal="left" vertical="center"/>
    </xf>
    <xf numFmtId="0" fontId="17" fillId="11" borderId="42" xfId="7" applyFont="1" applyFill="1" applyBorder="1" applyAlignment="1">
      <alignment horizontal="left" vertical="center"/>
    </xf>
    <xf numFmtId="0" fontId="17" fillId="11" borderId="29" xfId="7" applyFont="1" applyFill="1" applyBorder="1" applyAlignment="1">
      <alignment horizontal="left" vertical="center"/>
    </xf>
    <xf numFmtId="0" fontId="17" fillId="11" borderId="28" xfId="7" applyFont="1" applyFill="1" applyBorder="1" applyAlignment="1">
      <alignment horizontal="left" vertical="center"/>
    </xf>
    <xf numFmtId="0" fontId="17" fillId="11" borderId="49" xfId="7" applyFont="1" applyFill="1" applyBorder="1" applyAlignment="1">
      <alignment horizontal="left" vertical="center"/>
    </xf>
    <xf numFmtId="0" fontId="17" fillId="0" borderId="48" xfId="7" applyFont="1" applyFill="1" applyBorder="1" applyAlignment="1">
      <alignment horizontal="left" vertical="center"/>
    </xf>
    <xf numFmtId="0" fontId="17" fillId="0" borderId="28" xfId="7" applyFont="1" applyFill="1" applyBorder="1" applyAlignment="1">
      <alignment horizontal="left" vertical="center"/>
    </xf>
    <xf numFmtId="0" fontId="17" fillId="0" borderId="28" xfId="7" applyFont="1" applyBorder="1" applyAlignment="1">
      <alignment horizontal="left" vertical="center"/>
    </xf>
    <xf numFmtId="0" fontId="17" fillId="0" borderId="49" xfId="7" applyFont="1" applyBorder="1" applyAlignment="1">
      <alignment horizontal="left" vertical="center"/>
    </xf>
    <xf numFmtId="0" fontId="1" fillId="0" borderId="28" xfId="0" applyFont="1" applyBorder="1" applyAlignment="1">
      <alignment horizontal="left" vertical="center"/>
    </xf>
    <xf numFmtId="0" fontId="1" fillId="0" borderId="27" xfId="0" applyFont="1" applyBorder="1" applyAlignment="1">
      <alignment horizontal="left" vertical="center"/>
    </xf>
    <xf numFmtId="0" fontId="0" fillId="0" borderId="90" xfId="0" applyFont="1" applyFill="1" applyBorder="1" applyAlignment="1">
      <alignment horizontal="center" vertical="center" wrapText="1"/>
    </xf>
    <xf numFmtId="0" fontId="3" fillId="12" borderId="86" xfId="0" applyFont="1" applyFill="1" applyBorder="1" applyAlignment="1">
      <alignment horizontal="center" vertical="center" wrapText="1"/>
    </xf>
    <xf numFmtId="0" fontId="4" fillId="0" borderId="90" xfId="0" applyFont="1" applyBorder="1" applyAlignment="1">
      <alignment horizontal="center" vertical="center" wrapText="1"/>
    </xf>
    <xf numFmtId="0" fontId="4" fillId="0" borderId="83" xfId="0" applyFont="1" applyBorder="1" applyAlignment="1">
      <alignment horizontal="center" vertical="center" wrapText="1"/>
    </xf>
    <xf numFmtId="0" fontId="3" fillId="13" borderId="22" xfId="0" applyFont="1" applyFill="1" applyBorder="1" applyAlignment="1">
      <alignment vertical="center" wrapText="1"/>
    </xf>
    <xf numFmtId="0" fontId="3" fillId="20" borderId="77" xfId="0" applyFont="1" applyFill="1" applyBorder="1" applyAlignment="1">
      <alignment vertical="center" wrapText="1"/>
    </xf>
    <xf numFmtId="0" fontId="0" fillId="0" borderId="83" xfId="0" applyFont="1" applyFill="1" applyBorder="1" applyAlignment="1">
      <alignment horizontal="center" vertical="center" wrapText="1"/>
    </xf>
    <xf numFmtId="0" fontId="4" fillId="6" borderId="83"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31" fillId="6" borderId="14" xfId="0" applyFont="1" applyFill="1" applyBorder="1" applyAlignment="1">
      <alignment horizontal="left"/>
    </xf>
    <xf numFmtId="0" fontId="31" fillId="6" borderId="20" xfId="0" applyFont="1" applyFill="1" applyBorder="1" applyAlignment="1">
      <alignment horizontal="left"/>
    </xf>
    <xf numFmtId="0" fontId="31" fillId="6" borderId="15" xfId="0" applyFont="1" applyFill="1" applyBorder="1" applyAlignment="1">
      <alignment wrapText="1"/>
    </xf>
    <xf numFmtId="0" fontId="31" fillId="6" borderId="0" xfId="0" applyFont="1" applyFill="1"/>
    <xf numFmtId="0" fontId="31" fillId="6" borderId="16" xfId="0" applyFont="1" applyFill="1" applyBorder="1" applyAlignment="1">
      <alignment horizontal="left"/>
    </xf>
    <xf numFmtId="0" fontId="31" fillId="6" borderId="0" xfId="0" applyFont="1" applyFill="1" applyBorder="1" applyAlignment="1">
      <alignment horizontal="left"/>
    </xf>
    <xf numFmtId="0" fontId="31" fillId="6" borderId="17" xfId="0" applyFont="1" applyFill="1" applyBorder="1" applyAlignment="1">
      <alignment wrapText="1"/>
    </xf>
    <xf numFmtId="0" fontId="33" fillId="6" borderId="16" xfId="0" applyFont="1" applyFill="1" applyBorder="1"/>
    <xf numFmtId="0" fontId="33" fillId="6" borderId="0" xfId="0" applyFont="1" applyFill="1" applyBorder="1"/>
    <xf numFmtId="0" fontId="33" fillId="6" borderId="17" xfId="0" applyFont="1" applyFill="1" applyBorder="1" applyAlignment="1">
      <alignment wrapText="1"/>
    </xf>
    <xf numFmtId="0" fontId="33" fillId="6" borderId="0" xfId="0" applyFont="1" applyFill="1"/>
    <xf numFmtId="0" fontId="34" fillId="6" borderId="18" xfId="0" applyFont="1" applyFill="1" applyBorder="1" applyAlignment="1">
      <alignment horizontal="left"/>
    </xf>
    <xf numFmtId="0" fontId="34" fillId="6" borderId="21" xfId="0" applyFont="1" applyFill="1" applyBorder="1" applyAlignment="1">
      <alignment horizontal="left"/>
    </xf>
    <xf numFmtId="0" fontId="31" fillId="6" borderId="19" xfId="0" applyFont="1" applyFill="1" applyBorder="1" applyAlignment="1">
      <alignment wrapText="1"/>
    </xf>
    <xf numFmtId="0" fontId="34" fillId="6" borderId="0" xfId="0" applyFont="1" applyFill="1" applyAlignment="1">
      <alignment horizontal="left"/>
    </xf>
    <xf numFmtId="0" fontId="35" fillId="6" borderId="0" xfId="0" applyFont="1" applyFill="1" applyAlignment="1">
      <alignment wrapText="1"/>
    </xf>
    <xf numFmtId="165" fontId="35" fillId="6" borderId="0" xfId="1" applyNumberFormat="1" applyFont="1" applyFill="1" applyAlignment="1">
      <alignment horizontal="center"/>
    </xf>
    <xf numFmtId="0" fontId="35" fillId="6" borderId="0" xfId="0" applyFont="1" applyFill="1" applyAlignment="1">
      <alignment horizontal="center"/>
    </xf>
    <xf numFmtId="0" fontId="35" fillId="6" borderId="0" xfId="0" applyFont="1" applyFill="1"/>
    <xf numFmtId="0" fontId="35" fillId="6" borderId="0" xfId="0" applyFont="1" applyFill="1" applyBorder="1"/>
    <xf numFmtId="0" fontId="35" fillId="0" borderId="0" xfId="0" applyFont="1"/>
    <xf numFmtId="0" fontId="35" fillId="0" borderId="75" xfId="0" applyFont="1" applyFill="1" applyBorder="1" applyAlignment="1">
      <alignment horizontal="center" vertical="center" wrapText="1"/>
    </xf>
    <xf numFmtId="0" fontId="35" fillId="0" borderId="5" xfId="0" applyFont="1" applyFill="1" applyBorder="1" applyAlignment="1">
      <alignment horizontal="center" vertical="center" wrapText="1"/>
    </xf>
    <xf numFmtId="0" fontId="38" fillId="13" borderId="23" xfId="0" applyFont="1" applyFill="1" applyBorder="1" applyAlignment="1">
      <alignment vertical="center" wrapText="1"/>
    </xf>
    <xf numFmtId="0" fontId="35" fillId="0" borderId="71" xfId="0" applyFont="1" applyFill="1" applyBorder="1" applyAlignment="1">
      <alignment horizontal="left" vertical="center" wrapText="1"/>
    </xf>
    <xf numFmtId="3" fontId="35" fillId="6" borderId="0" xfId="0" applyNumberFormat="1" applyFont="1" applyFill="1" applyBorder="1"/>
    <xf numFmtId="0" fontId="35" fillId="0" borderId="0" xfId="0" applyFont="1" applyFill="1" applyBorder="1"/>
    <xf numFmtId="0" fontId="35" fillId="0" borderId="0" xfId="0" applyFont="1" applyFill="1"/>
    <xf numFmtId="0" fontId="38" fillId="0" borderId="0" xfId="0" applyFont="1" applyFill="1" applyBorder="1" applyAlignment="1">
      <alignment horizontal="left" vertical="center"/>
    </xf>
    <xf numFmtId="3" fontId="35" fillId="0" borderId="0" xfId="1" applyNumberFormat="1" applyFont="1" applyBorder="1" applyAlignment="1" applyProtection="1">
      <alignment horizontal="right"/>
      <protection locked="0"/>
    </xf>
    <xf numFmtId="3" fontId="35" fillId="0" borderId="0" xfId="1" applyNumberFormat="1" applyFont="1" applyBorder="1" applyAlignment="1">
      <alignment horizontal="right"/>
    </xf>
    <xf numFmtId="0" fontId="35" fillId="0" borderId="0" xfId="0" applyFont="1" applyBorder="1"/>
    <xf numFmtId="0" fontId="35" fillId="0" borderId="0" xfId="0" applyFont="1" applyFill="1" applyBorder="1" applyAlignment="1">
      <alignment vertical="center" wrapText="1"/>
    </xf>
    <xf numFmtId="3" fontId="35" fillId="0" borderId="0" xfId="1" applyNumberFormat="1" applyFont="1" applyFill="1" applyBorder="1" applyAlignment="1" applyProtection="1">
      <alignment horizontal="right"/>
      <protection locked="0"/>
    </xf>
    <xf numFmtId="3" fontId="35" fillId="0" borderId="0" xfId="1" applyNumberFormat="1" applyFont="1" applyFill="1" applyBorder="1" applyAlignment="1">
      <alignment horizontal="right"/>
    </xf>
    <xf numFmtId="0" fontId="35" fillId="0" borderId="71" xfId="0" applyFont="1" applyFill="1" applyBorder="1" applyAlignment="1">
      <alignment vertical="center" wrapText="1"/>
    </xf>
    <xf numFmtId="0" fontId="35" fillId="0" borderId="70" xfId="0" applyFont="1" applyFill="1" applyBorder="1" applyAlignment="1">
      <alignment vertical="center" wrapText="1"/>
    </xf>
    <xf numFmtId="0" fontId="35" fillId="0" borderId="70" xfId="0" applyFont="1" applyFill="1" applyBorder="1" applyAlignment="1">
      <alignment horizontal="left" vertical="center" wrapText="1"/>
    </xf>
    <xf numFmtId="3" fontId="35" fillId="6" borderId="0" xfId="0" applyNumberFormat="1" applyFont="1" applyFill="1"/>
    <xf numFmtId="0" fontId="31" fillId="0" borderId="0" xfId="0" applyFont="1"/>
    <xf numFmtId="0" fontId="40" fillId="6" borderId="0" xfId="0" applyFont="1" applyFill="1"/>
    <xf numFmtId="3" fontId="35" fillId="9" borderId="0" xfId="1" applyNumberFormat="1" applyFont="1" applyFill="1" applyBorder="1" applyAlignment="1">
      <alignment horizontal="right"/>
    </xf>
    <xf numFmtId="3" fontId="35" fillId="9" borderId="0" xfId="1" applyNumberFormat="1" applyFont="1" applyFill="1" applyBorder="1" applyAlignment="1" applyProtection="1">
      <alignment horizontal="right"/>
    </xf>
    <xf numFmtId="3" fontId="41" fillId="9" borderId="0" xfId="1" applyNumberFormat="1" applyFont="1" applyFill="1" applyBorder="1" applyAlignment="1">
      <alignment horizontal="right"/>
    </xf>
    <xf numFmtId="0" fontId="34" fillId="15" borderId="86" xfId="0" applyFont="1" applyFill="1" applyBorder="1" applyAlignment="1">
      <alignment horizontal="center" vertical="center" wrapText="1"/>
    </xf>
    <xf numFmtId="0" fontId="37" fillId="15" borderId="89" xfId="0" applyFont="1" applyFill="1" applyBorder="1" applyAlignment="1">
      <alignment horizontal="center" vertical="center" wrapText="1"/>
    </xf>
    <xf numFmtId="0" fontId="37" fillId="15" borderId="88" xfId="0" applyFont="1" applyFill="1" applyBorder="1" applyAlignment="1">
      <alignment horizontal="center" vertical="center" wrapText="1"/>
    </xf>
    <xf numFmtId="2" fontId="42" fillId="15" borderId="90" xfId="1" applyNumberFormat="1" applyFont="1" applyFill="1" applyBorder="1" applyAlignment="1">
      <alignment horizontal="center" vertical="center" wrapText="1"/>
    </xf>
    <xf numFmtId="0" fontId="35" fillId="0" borderId="0" xfId="0" applyFont="1" applyFill="1" applyBorder="1" applyAlignment="1">
      <alignment horizontal="center"/>
    </xf>
    <xf numFmtId="0" fontId="35" fillId="0" borderId="0" xfId="0" applyFont="1" applyAlignment="1">
      <alignment horizontal="left"/>
    </xf>
    <xf numFmtId="0" fontId="35" fillId="0" borderId="0" xfId="0" applyFont="1" applyAlignment="1">
      <alignment wrapText="1"/>
    </xf>
    <xf numFmtId="165" fontId="35" fillId="0" borderId="0" xfId="1" applyNumberFormat="1" applyFont="1" applyAlignment="1">
      <alignment horizontal="center"/>
    </xf>
    <xf numFmtId="0" fontId="35" fillId="0" borderId="0" xfId="0" applyFont="1" applyAlignment="1">
      <alignment horizontal="center"/>
    </xf>
    <xf numFmtId="0" fontId="44" fillId="6" borderId="14" xfId="0" applyFont="1" applyFill="1" applyBorder="1" applyAlignment="1">
      <alignment horizontal="left"/>
    </xf>
    <xf numFmtId="0" fontId="44" fillId="6" borderId="20" xfId="0" applyFont="1" applyFill="1" applyBorder="1" applyAlignment="1">
      <alignment horizontal="left"/>
    </xf>
    <xf numFmtId="0" fontId="45" fillId="0" borderId="16"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47" fillId="0" borderId="0" xfId="0" applyFont="1"/>
    <xf numFmtId="0" fontId="44" fillId="6" borderId="16" xfId="0" applyFont="1" applyFill="1" applyBorder="1" applyAlignment="1">
      <alignment horizontal="left"/>
    </xf>
    <xf numFmtId="0" fontId="44" fillId="6" borderId="0" xfId="0" applyFont="1" applyFill="1" applyBorder="1" applyAlignment="1">
      <alignment horizontal="left"/>
    </xf>
    <xf numFmtId="0" fontId="48" fillId="6" borderId="16" xfId="0" applyFont="1" applyFill="1" applyBorder="1"/>
    <xf numFmtId="0" fontId="48" fillId="6" borderId="0" xfId="0" applyFont="1" applyFill="1" applyBorder="1"/>
    <xf numFmtId="0" fontId="49" fillId="6" borderId="18" xfId="0" applyFont="1" applyFill="1" applyBorder="1" applyAlignment="1">
      <alignment horizontal="left"/>
    </xf>
    <xf numFmtId="0" fontId="49" fillId="6" borderId="21" xfId="0" applyFont="1" applyFill="1" applyBorder="1" applyAlignment="1">
      <alignment horizontal="left"/>
    </xf>
    <xf numFmtId="0" fontId="49" fillId="12" borderId="70" xfId="0" applyFont="1" applyFill="1" applyBorder="1" applyAlignment="1">
      <alignment horizontal="center" vertical="center" wrapText="1"/>
    </xf>
    <xf numFmtId="0" fontId="44" fillId="0" borderId="75" xfId="0" applyFont="1" applyBorder="1" applyAlignment="1">
      <alignment horizontal="center" vertical="center"/>
    </xf>
    <xf numFmtId="0" fontId="44" fillId="0" borderId="5" xfId="0" applyFont="1" applyBorder="1" applyAlignment="1">
      <alignment horizontal="center" vertical="center"/>
    </xf>
    <xf numFmtId="0" fontId="49" fillId="8" borderId="5" xfId="0" applyFont="1" applyFill="1" applyBorder="1" applyAlignment="1">
      <alignment vertical="center" wrapText="1"/>
    </xf>
    <xf numFmtId="0" fontId="47" fillId="0" borderId="0" xfId="0" applyFont="1" applyAlignment="1">
      <alignment horizontal="left" vertical="center" wrapText="1"/>
    </xf>
    <xf numFmtId="0" fontId="44" fillId="0" borderId="0" xfId="0" applyFont="1" applyAlignment="1">
      <alignment horizontal="left" vertical="center" wrapText="1"/>
    </xf>
    <xf numFmtId="0" fontId="52" fillId="0" borderId="14" xfId="7" applyFont="1" applyBorder="1" applyAlignment="1" applyProtection="1"/>
    <xf numFmtId="0" fontId="52" fillId="0" borderId="20" xfId="7" applyFont="1" applyBorder="1" applyAlignment="1" applyProtection="1">
      <alignment horizontal="right"/>
    </xf>
    <xf numFmtId="0" fontId="52" fillId="0" borderId="20" xfId="7" applyFont="1" applyBorder="1" applyProtection="1"/>
    <xf numFmtId="0" fontId="54" fillId="0" borderId="0" xfId="0" applyFont="1"/>
    <xf numFmtId="0" fontId="52" fillId="0" borderId="16" xfId="7" applyFont="1" applyBorder="1" applyAlignment="1" applyProtection="1"/>
    <xf numFmtId="0" fontId="52" fillId="0" borderId="0" xfId="7" applyFont="1" applyBorder="1" applyAlignment="1" applyProtection="1">
      <alignment horizontal="right"/>
    </xf>
    <xf numFmtId="0" fontId="52" fillId="0" borderId="0" xfId="7" applyFont="1" applyBorder="1" applyProtection="1"/>
    <xf numFmtId="0" fontId="52" fillId="0" borderId="18" xfId="7" applyFont="1" applyBorder="1" applyAlignment="1" applyProtection="1"/>
    <xf numFmtId="0" fontId="52" fillId="0" borderId="21" xfId="7" applyFont="1" applyBorder="1" applyAlignment="1" applyProtection="1">
      <alignment horizontal="right"/>
    </xf>
    <xf numFmtId="0" fontId="52" fillId="0" borderId="21" xfId="7" applyFont="1" applyBorder="1" applyProtection="1"/>
    <xf numFmtId="0" fontId="54" fillId="14" borderId="70" xfId="0" applyFont="1" applyFill="1" applyBorder="1" applyAlignment="1">
      <alignment horizontal="center" vertical="center" wrapText="1"/>
    </xf>
    <xf numFmtId="0" fontId="54" fillId="0" borderId="75" xfId="0" applyFont="1" applyBorder="1" applyAlignment="1">
      <alignment horizontal="center" vertical="center"/>
    </xf>
    <xf numFmtId="0" fontId="54" fillId="21" borderId="70" xfId="0" applyFont="1" applyFill="1" applyBorder="1"/>
    <xf numFmtId="0" fontId="54" fillId="0" borderId="5" xfId="0" applyFont="1" applyBorder="1" applyAlignment="1">
      <alignment horizontal="center" vertical="center"/>
    </xf>
    <xf numFmtId="0" fontId="54" fillId="0" borderId="70" xfId="0" applyFont="1" applyBorder="1" applyAlignment="1">
      <alignment vertical="center" wrapText="1"/>
    </xf>
    <xf numFmtId="0" fontId="54" fillId="21" borderId="71" xfId="0" applyFont="1" applyFill="1" applyBorder="1" applyAlignment="1">
      <alignment vertical="center" wrapText="1"/>
    </xf>
    <xf numFmtId="0" fontId="54" fillId="3" borderId="70" xfId="0" applyFont="1" applyFill="1" applyBorder="1"/>
    <xf numFmtId="0" fontId="54" fillId="3" borderId="71" xfId="0" applyFont="1" applyFill="1" applyBorder="1" applyAlignment="1">
      <alignment vertical="center" wrapText="1"/>
    </xf>
    <xf numFmtId="0" fontId="54" fillId="16" borderId="71" xfId="0" applyFont="1" applyFill="1" applyBorder="1" applyAlignment="1">
      <alignment vertical="center" wrapText="1"/>
    </xf>
    <xf numFmtId="0" fontId="54" fillId="0" borderId="83" xfId="0" applyFont="1" applyBorder="1" applyAlignment="1">
      <alignment horizontal="center" vertical="center"/>
    </xf>
    <xf numFmtId="0" fontId="0" fillId="0" borderId="71" xfId="0" applyFont="1" applyBorder="1" applyAlignment="1">
      <alignment vertical="center" wrapText="1"/>
    </xf>
    <xf numFmtId="0" fontId="0" fillId="0" borderId="87" xfId="0" applyFont="1" applyBorder="1" applyAlignment="1">
      <alignment vertical="center" wrapText="1"/>
    </xf>
    <xf numFmtId="0" fontId="57" fillId="0" borderId="98" xfId="0" applyFont="1" applyBorder="1" applyAlignment="1" applyProtection="1">
      <alignment horizontal="center" vertical="center" wrapText="1"/>
      <protection locked="0"/>
    </xf>
    <xf numFmtId="3" fontId="4" fillId="8" borderId="70" xfId="1" applyNumberFormat="1" applyFont="1" applyFill="1" applyBorder="1" applyAlignment="1">
      <alignment horizontal="right" vertical="center"/>
    </xf>
    <xf numFmtId="3" fontId="4" fillId="0" borderId="70" xfId="1" applyNumberFormat="1" applyFont="1" applyBorder="1" applyAlignment="1" applyProtection="1">
      <alignment horizontal="right" vertical="center"/>
      <protection locked="0"/>
    </xf>
    <xf numFmtId="3" fontId="4" fillId="0" borderId="70" xfId="1" applyNumberFormat="1" applyFont="1" applyBorder="1" applyAlignment="1">
      <alignment horizontal="right" vertical="center"/>
    </xf>
    <xf numFmtId="3" fontId="4" fillId="0" borderId="86" xfId="1" applyNumberFormat="1" applyFont="1" applyBorder="1" applyAlignment="1" applyProtection="1">
      <alignment horizontal="right" vertical="center"/>
      <protection locked="0"/>
    </xf>
    <xf numFmtId="3" fontId="4" fillId="2" borderId="70" xfId="1" applyNumberFormat="1" applyFont="1" applyFill="1" applyBorder="1" applyAlignment="1">
      <alignment horizontal="right" vertical="center"/>
    </xf>
    <xf numFmtId="3" fontId="4" fillId="9" borderId="70" xfId="1" applyNumberFormat="1" applyFont="1" applyFill="1" applyBorder="1" applyAlignment="1" applyProtection="1">
      <alignment horizontal="right" vertical="center"/>
      <protection locked="0"/>
    </xf>
    <xf numFmtId="3" fontId="4" fillId="0" borderId="70" xfId="1" applyNumberFormat="1" applyFont="1" applyFill="1" applyBorder="1" applyAlignment="1" applyProtection="1">
      <alignment horizontal="right" vertical="center"/>
      <protection locked="0"/>
    </xf>
    <xf numFmtId="3" fontId="4" fillId="0" borderId="70" xfId="1" applyNumberFormat="1" applyFont="1" applyFill="1" applyBorder="1" applyAlignment="1">
      <alignment horizontal="right" vertical="center"/>
    </xf>
    <xf numFmtId="3" fontId="4" fillId="5" borderId="70" xfId="1" applyNumberFormat="1" applyFont="1" applyFill="1" applyBorder="1" applyAlignment="1" applyProtection="1">
      <alignment horizontal="right" vertical="center"/>
      <protection locked="0"/>
    </xf>
    <xf numFmtId="3" fontId="4" fillId="8" borderId="70" xfId="1" applyNumberFormat="1" applyFont="1" applyFill="1" applyBorder="1" applyAlignment="1" applyProtection="1">
      <alignment horizontal="right" vertical="center"/>
      <protection locked="0"/>
    </xf>
    <xf numFmtId="3" fontId="4" fillId="0" borderId="75" xfId="1" applyNumberFormat="1" applyFont="1" applyBorder="1" applyAlignment="1" applyProtection="1">
      <alignment horizontal="right" vertical="center"/>
      <protection locked="0"/>
    </xf>
    <xf numFmtId="3" fontId="4" fillId="9" borderId="75" xfId="1" applyNumberFormat="1" applyFont="1" applyFill="1" applyBorder="1" applyAlignment="1" applyProtection="1">
      <alignment horizontal="right" vertical="center"/>
      <protection locked="0"/>
    </xf>
    <xf numFmtId="3" fontId="4" fillId="0" borderId="75" xfId="1" applyNumberFormat="1" applyFont="1" applyFill="1" applyBorder="1" applyAlignment="1" applyProtection="1">
      <alignment horizontal="right" vertical="center"/>
      <protection locked="0"/>
    </xf>
    <xf numFmtId="3" fontId="4" fillId="13" borderId="70" xfId="1" applyNumberFormat="1" applyFont="1" applyFill="1" applyBorder="1" applyAlignment="1" applyProtection="1">
      <alignment horizontal="right" vertical="center"/>
      <protection locked="0"/>
    </xf>
    <xf numFmtId="3" fontId="4" fillId="0" borderId="70" xfId="0" applyNumberFormat="1" applyFont="1" applyFill="1" applyBorder="1" applyAlignment="1">
      <alignment horizontal="right" vertical="center" wrapText="1"/>
    </xf>
    <xf numFmtId="3" fontId="4" fillId="0" borderId="86" xfId="0" applyNumberFormat="1" applyFont="1" applyFill="1" applyBorder="1" applyAlignment="1">
      <alignment horizontal="right" vertical="center" wrapText="1"/>
    </xf>
    <xf numFmtId="3" fontId="4" fillId="0" borderId="86" xfId="1" applyNumberFormat="1" applyFont="1" applyBorder="1" applyAlignment="1">
      <alignment horizontal="right" vertical="center"/>
    </xf>
    <xf numFmtId="3" fontId="4" fillId="17" borderId="70" xfId="1" applyNumberFormat="1" applyFont="1" applyFill="1" applyBorder="1" applyAlignment="1" applyProtection="1">
      <alignment horizontal="right" vertical="center"/>
      <protection locked="0"/>
    </xf>
    <xf numFmtId="3" fontId="4" fillId="8" borderId="70" xfId="1" applyNumberFormat="1" applyFont="1" applyFill="1" applyBorder="1" applyAlignment="1" applyProtection="1">
      <alignment horizontal="right" vertical="center"/>
    </xf>
    <xf numFmtId="3" fontId="4" fillId="0" borderId="70" xfId="1" applyNumberFormat="1" applyFont="1" applyBorder="1" applyAlignment="1" applyProtection="1">
      <alignment horizontal="right" vertical="center"/>
    </xf>
    <xf numFmtId="3" fontId="4" fillId="0" borderId="86" xfId="1" applyNumberFormat="1" applyFont="1" applyBorder="1" applyAlignment="1" applyProtection="1">
      <alignment horizontal="right" vertical="center"/>
    </xf>
    <xf numFmtId="3" fontId="4" fillId="12" borderId="70" xfId="1" applyNumberFormat="1" applyFont="1" applyFill="1" applyBorder="1" applyAlignment="1" applyProtection="1">
      <alignment horizontal="right" vertical="center"/>
      <protection locked="0"/>
    </xf>
    <xf numFmtId="3" fontId="4" fillId="9" borderId="70" xfId="0" applyNumberFormat="1" applyFont="1" applyFill="1" applyBorder="1" applyAlignment="1">
      <alignment horizontal="right" vertical="center" wrapText="1"/>
    </xf>
    <xf numFmtId="3" fontId="43" fillId="9" borderId="70" xfId="1" applyNumberFormat="1" applyFont="1" applyFill="1" applyBorder="1" applyAlignment="1" applyProtection="1">
      <alignment horizontal="right" vertical="center"/>
    </xf>
    <xf numFmtId="3" fontId="43" fillId="0" borderId="70" xfId="1" applyNumberFormat="1" applyFont="1" applyFill="1" applyBorder="1" applyAlignment="1" applyProtection="1">
      <alignment horizontal="right" vertical="center"/>
    </xf>
    <xf numFmtId="3" fontId="4" fillId="0" borderId="4" xfId="11" applyNumberFormat="1" applyFont="1" applyBorder="1" applyAlignment="1">
      <alignment horizontal="right" vertical="center"/>
    </xf>
    <xf numFmtId="3" fontId="4" fillId="0" borderId="4" xfId="0" applyNumberFormat="1" applyFont="1" applyBorder="1" applyAlignment="1">
      <alignment horizontal="right" vertical="center"/>
    </xf>
    <xf numFmtId="3" fontId="4" fillId="0" borderId="70" xfId="0" applyNumberFormat="1" applyFont="1" applyBorder="1" applyAlignment="1">
      <alignment horizontal="right" vertical="center"/>
    </xf>
    <xf numFmtId="3" fontId="4" fillId="0" borderId="4" xfId="1" applyNumberFormat="1" applyFont="1" applyBorder="1" applyAlignment="1">
      <alignment horizontal="right" vertical="center"/>
    </xf>
    <xf numFmtId="3" fontId="4" fillId="8" borderId="4" xfId="0" applyNumberFormat="1" applyFont="1" applyFill="1" applyBorder="1" applyAlignment="1">
      <alignment horizontal="right" vertical="center"/>
    </xf>
    <xf numFmtId="3" fontId="4" fillId="8" borderId="70" xfId="0" applyNumberFormat="1" applyFont="1" applyFill="1" applyBorder="1" applyAlignment="1">
      <alignment horizontal="right" vertical="center"/>
    </xf>
    <xf numFmtId="168" fontId="4" fillId="0" borderId="4" xfId="13" applyNumberFormat="1" applyFont="1" applyBorder="1" applyAlignment="1">
      <alignment horizontal="center" vertical="center"/>
    </xf>
    <xf numFmtId="3" fontId="4" fillId="0" borderId="86" xfId="0" applyNumberFormat="1" applyFont="1" applyBorder="1" applyAlignment="1">
      <alignment horizontal="right" vertical="center"/>
    </xf>
    <xf numFmtId="3" fontId="4" fillId="6" borderId="4" xfId="0" applyNumberFormat="1" applyFont="1" applyFill="1" applyBorder="1" applyAlignment="1">
      <alignment horizontal="right" vertical="center"/>
    </xf>
    <xf numFmtId="3" fontId="4" fillId="6" borderId="70" xfId="0" applyNumberFormat="1" applyFont="1" applyFill="1" applyBorder="1" applyAlignment="1">
      <alignment horizontal="right" vertical="center"/>
    </xf>
    <xf numFmtId="3" fontId="4" fillId="6" borderId="65" xfId="0" applyNumberFormat="1" applyFont="1" applyFill="1" applyBorder="1" applyAlignment="1">
      <alignment horizontal="right" vertical="center" wrapText="1"/>
    </xf>
    <xf numFmtId="3" fontId="4" fillId="0" borderId="64" xfId="0" applyNumberFormat="1" applyFont="1" applyFill="1" applyBorder="1" applyAlignment="1">
      <alignment horizontal="right" vertical="center" wrapText="1"/>
    </xf>
    <xf numFmtId="3" fontId="4" fillId="8" borderId="78" xfId="0" applyNumberFormat="1" applyFont="1" applyFill="1" applyBorder="1" applyAlignment="1">
      <alignment horizontal="right" vertical="center" wrapText="1"/>
    </xf>
    <xf numFmtId="3" fontId="4" fillId="0" borderId="66" xfId="0" applyNumberFormat="1" applyFont="1" applyFill="1" applyBorder="1" applyAlignment="1">
      <alignment horizontal="right" vertical="center" wrapText="1"/>
    </xf>
    <xf numFmtId="3" fontId="4" fillId="8" borderId="80" xfId="0" applyNumberFormat="1" applyFont="1" applyFill="1" applyBorder="1" applyAlignment="1">
      <alignment horizontal="right" vertical="center" wrapText="1"/>
    </xf>
    <xf numFmtId="3" fontId="4" fillId="0" borderId="65" xfId="0" applyNumberFormat="1" applyFont="1" applyFill="1" applyBorder="1" applyAlignment="1">
      <alignment horizontal="right" vertical="center" wrapText="1"/>
    </xf>
    <xf numFmtId="3" fontId="4" fillId="6" borderId="63" xfId="0" applyNumberFormat="1" applyFont="1" applyFill="1" applyBorder="1" applyAlignment="1">
      <alignment horizontal="right" vertical="center"/>
    </xf>
    <xf numFmtId="3" fontId="4" fillId="0" borderId="4" xfId="0" applyNumberFormat="1" applyFont="1" applyFill="1" applyBorder="1" applyAlignment="1">
      <alignment horizontal="right" vertical="center"/>
    </xf>
    <xf numFmtId="3" fontId="4" fillId="8" borderId="62" xfId="0" applyNumberFormat="1" applyFont="1" applyFill="1" applyBorder="1" applyAlignment="1">
      <alignment horizontal="right" vertical="center" wrapText="1"/>
    </xf>
    <xf numFmtId="3" fontId="4" fillId="0" borderId="3" xfId="0" applyNumberFormat="1" applyFont="1" applyFill="1" applyBorder="1" applyAlignment="1">
      <alignment horizontal="right" vertical="center"/>
    </xf>
    <xf numFmtId="3" fontId="4" fillId="0" borderId="63" xfId="0" applyNumberFormat="1" applyFont="1" applyFill="1" applyBorder="1" applyAlignment="1">
      <alignment horizontal="right" vertical="center"/>
    </xf>
    <xf numFmtId="3" fontId="4" fillId="0" borderId="70" xfId="0" applyNumberFormat="1" applyFont="1" applyFill="1" applyBorder="1" applyAlignment="1">
      <alignment horizontal="right" vertical="center"/>
    </xf>
    <xf numFmtId="3" fontId="4" fillId="0" borderId="71" xfId="0" applyNumberFormat="1" applyFont="1" applyFill="1" applyBorder="1" applyAlignment="1">
      <alignment horizontal="right" vertical="center"/>
    </xf>
    <xf numFmtId="3" fontId="4" fillId="9" borderId="63" xfId="0" applyNumberFormat="1" applyFont="1" applyFill="1" applyBorder="1" applyAlignment="1">
      <alignment horizontal="right" vertical="center"/>
    </xf>
    <xf numFmtId="3" fontId="4" fillId="9" borderId="4" xfId="0" applyNumberFormat="1" applyFont="1" applyFill="1" applyBorder="1" applyAlignment="1">
      <alignment horizontal="right" vertical="center"/>
    </xf>
    <xf numFmtId="3" fontId="4" fillId="9" borderId="79" xfId="0" applyNumberFormat="1" applyFont="1" applyFill="1" applyBorder="1" applyAlignment="1">
      <alignment horizontal="right" vertical="center" wrapText="1"/>
    </xf>
    <xf numFmtId="3" fontId="4" fillId="8" borderId="81" xfId="0" applyNumberFormat="1" applyFont="1" applyFill="1" applyBorder="1" applyAlignment="1">
      <alignment horizontal="right" vertical="center" wrapText="1"/>
    </xf>
    <xf numFmtId="3" fontId="4" fillId="8" borderId="58" xfId="0" applyNumberFormat="1" applyFont="1" applyFill="1" applyBorder="1" applyAlignment="1">
      <alignment horizontal="right" vertical="center"/>
    </xf>
    <xf numFmtId="3" fontId="4" fillId="8" borderId="57" xfId="0" applyNumberFormat="1" applyFont="1" applyFill="1" applyBorder="1" applyAlignment="1">
      <alignment horizontal="right" vertical="center"/>
    </xf>
    <xf numFmtId="3" fontId="4" fillId="8" borderId="56" xfId="0" applyNumberFormat="1" applyFont="1" applyFill="1" applyBorder="1" applyAlignment="1">
      <alignment horizontal="right" vertical="center"/>
    </xf>
    <xf numFmtId="3" fontId="4" fillId="8" borderId="60" xfId="0" applyNumberFormat="1" applyFont="1" applyFill="1" applyBorder="1" applyAlignment="1">
      <alignment horizontal="right" vertical="center"/>
    </xf>
    <xf numFmtId="3" fontId="4" fillId="8" borderId="59" xfId="0" applyNumberFormat="1" applyFont="1" applyFill="1" applyBorder="1" applyAlignment="1">
      <alignment horizontal="right" vertical="center"/>
    </xf>
    <xf numFmtId="3" fontId="4" fillId="3" borderId="70" xfId="0" applyNumberFormat="1" applyFont="1" applyFill="1" applyBorder="1" applyAlignment="1">
      <alignment horizontal="right" vertical="center"/>
    </xf>
    <xf numFmtId="3" fontId="4" fillId="21" borderId="70" xfId="0" applyNumberFormat="1" applyFont="1" applyFill="1" applyBorder="1" applyAlignment="1">
      <alignment horizontal="right" vertical="center"/>
    </xf>
    <xf numFmtId="3" fontId="4" fillId="16" borderId="70" xfId="0" applyNumberFormat="1" applyFont="1" applyFill="1" applyBorder="1" applyAlignment="1">
      <alignment horizontal="right" vertical="center"/>
    </xf>
    <xf numFmtId="169" fontId="4" fillId="0" borderId="70" xfId="11" applyNumberFormat="1" applyFont="1" applyFill="1" applyBorder="1" applyAlignment="1">
      <alignment horizontal="right" vertical="center" wrapText="1"/>
    </xf>
    <xf numFmtId="169" fontId="4" fillId="0" borderId="70" xfId="11" applyNumberFormat="1" applyFont="1" applyBorder="1" applyAlignment="1">
      <alignment horizontal="right" vertical="center"/>
    </xf>
    <xf numFmtId="169" fontId="4" fillId="0" borderId="70" xfId="0" applyNumberFormat="1" applyFont="1" applyBorder="1" applyAlignment="1">
      <alignment horizontal="right" vertical="center"/>
    </xf>
    <xf numFmtId="169" fontId="43" fillId="8" borderId="70" xfId="11" applyNumberFormat="1" applyFont="1" applyFill="1" applyBorder="1" applyAlignment="1">
      <alignment horizontal="right" vertical="center" wrapText="1"/>
    </xf>
    <xf numFmtId="169" fontId="4" fillId="8" borderId="70" xfId="0" applyNumberFormat="1" applyFont="1" applyFill="1" applyBorder="1" applyAlignment="1">
      <alignment horizontal="right" vertical="center"/>
    </xf>
    <xf numFmtId="169" fontId="43" fillId="0" borderId="70" xfId="11" applyNumberFormat="1" applyFont="1" applyFill="1" applyBorder="1" applyAlignment="1">
      <alignment horizontal="right" vertical="center" wrapText="1"/>
    </xf>
    <xf numFmtId="169" fontId="43" fillId="9" borderId="70" xfId="11" applyNumberFormat="1" applyFont="1" applyFill="1" applyBorder="1" applyAlignment="1">
      <alignment horizontal="right" vertical="center" wrapText="1"/>
    </xf>
    <xf numFmtId="169" fontId="4" fillId="9" borderId="70" xfId="0" applyNumberFormat="1" applyFont="1" applyFill="1" applyBorder="1" applyAlignment="1">
      <alignment horizontal="right" vertical="center"/>
    </xf>
    <xf numFmtId="169" fontId="51" fillId="0" borderId="70" xfId="11" applyNumberFormat="1" applyFont="1" applyFill="1" applyBorder="1" applyAlignment="1">
      <alignment horizontal="right" vertical="center" wrapText="1"/>
    </xf>
    <xf numFmtId="169" fontId="51" fillId="8" borderId="70" xfId="11" applyNumberFormat="1" applyFont="1" applyFill="1" applyBorder="1" applyAlignment="1">
      <alignment horizontal="right" vertical="center" wrapText="1"/>
    </xf>
    <xf numFmtId="169" fontId="51" fillId="24" borderId="70" xfId="11" applyNumberFormat="1" applyFont="1" applyFill="1" applyBorder="1" applyAlignment="1">
      <alignment horizontal="right" vertical="center" wrapText="1"/>
    </xf>
    <xf numFmtId="0" fontId="4" fillId="0" borderId="90" xfId="0" applyFont="1" applyFill="1" applyBorder="1" applyAlignment="1">
      <alignment horizontal="center" vertical="center" wrapText="1"/>
    </xf>
    <xf numFmtId="169" fontId="51" fillId="0" borderId="86" xfId="11" applyNumberFormat="1" applyFont="1" applyFill="1" applyBorder="1" applyAlignment="1">
      <alignment horizontal="right" vertical="center" wrapText="1"/>
    </xf>
    <xf numFmtId="0" fontId="58" fillId="6" borderId="14" xfId="0" applyFont="1" applyFill="1" applyBorder="1" applyAlignment="1">
      <alignment horizontal="center"/>
    </xf>
    <xf numFmtId="0" fontId="58" fillId="6" borderId="20" xfId="0" applyFont="1" applyFill="1" applyBorder="1" applyAlignment="1">
      <alignment horizontal="left"/>
    </xf>
    <xf numFmtId="0" fontId="58" fillId="6" borderId="15" xfId="0" applyFont="1" applyFill="1" applyBorder="1" applyAlignment="1">
      <alignment wrapText="1"/>
    </xf>
    <xf numFmtId="0" fontId="58" fillId="6" borderId="0" xfId="0" applyFont="1" applyFill="1"/>
    <xf numFmtId="0" fontId="58" fillId="6" borderId="16" xfId="0" applyFont="1" applyFill="1" applyBorder="1" applyAlignment="1">
      <alignment horizontal="center"/>
    </xf>
    <xf numFmtId="0" fontId="58" fillId="6" borderId="0" xfId="0" applyFont="1" applyFill="1" applyBorder="1" applyAlignment="1">
      <alignment horizontal="left"/>
    </xf>
    <xf numFmtId="0" fontId="58" fillId="6" borderId="17" xfId="0" applyFont="1" applyFill="1" applyBorder="1" applyAlignment="1">
      <alignment wrapText="1"/>
    </xf>
    <xf numFmtId="0" fontId="61" fillId="6" borderId="16" xfId="0" applyFont="1" applyFill="1" applyBorder="1" applyAlignment="1">
      <alignment horizontal="center"/>
    </xf>
    <xf numFmtId="0" fontId="61" fillId="6" borderId="0" xfId="0" applyFont="1" applyFill="1" applyBorder="1"/>
    <xf numFmtId="0" fontId="61" fillId="6" borderId="17" xfId="0" applyFont="1" applyFill="1" applyBorder="1" applyAlignment="1">
      <alignment wrapText="1"/>
    </xf>
    <xf numFmtId="0" fontId="61" fillId="6" borderId="0" xfId="0" applyFont="1" applyFill="1"/>
    <xf numFmtId="0" fontId="62" fillId="6" borderId="18" xfId="0" applyFont="1" applyFill="1" applyBorder="1" applyAlignment="1">
      <alignment horizontal="center"/>
    </xf>
    <xf numFmtId="0" fontId="62" fillId="6" borderId="21" xfId="0" applyFont="1" applyFill="1" applyBorder="1" applyAlignment="1">
      <alignment horizontal="left"/>
    </xf>
    <xf numFmtId="0" fontId="58" fillId="6" borderId="19" xfId="0" applyFont="1" applyFill="1" applyBorder="1" applyAlignment="1">
      <alignment wrapText="1"/>
    </xf>
    <xf numFmtId="0" fontId="62" fillId="6" borderId="14" xfId="0" applyFont="1" applyFill="1" applyBorder="1" applyAlignment="1">
      <alignment horizontal="center"/>
    </xf>
    <xf numFmtId="0" fontId="62" fillId="6" borderId="20" xfId="0" applyFont="1" applyFill="1" applyBorder="1" applyAlignment="1">
      <alignment horizontal="left"/>
    </xf>
    <xf numFmtId="0" fontId="58" fillId="6" borderId="20" xfId="0" applyFont="1" applyFill="1" applyBorder="1" applyAlignment="1">
      <alignment wrapText="1"/>
    </xf>
    <xf numFmtId="165" fontId="58" fillId="6" borderId="20" xfId="1" applyNumberFormat="1" applyFont="1" applyFill="1" applyBorder="1" applyAlignment="1">
      <alignment horizontal="center"/>
    </xf>
    <xf numFmtId="0" fontId="58" fillId="6" borderId="20" xfId="0" applyFont="1" applyFill="1" applyBorder="1" applyAlignment="1">
      <alignment horizontal="center"/>
    </xf>
    <xf numFmtId="0" fontId="58" fillId="6" borderId="20" xfId="0" applyFont="1" applyFill="1" applyBorder="1"/>
    <xf numFmtId="0" fontId="58" fillId="6" borderId="15" xfId="0" applyFont="1" applyFill="1" applyBorder="1"/>
    <xf numFmtId="2" fontId="63" fillId="12" borderId="6" xfId="0" applyNumberFormat="1" applyFont="1" applyFill="1" applyBorder="1" applyAlignment="1">
      <alignment horizontal="center" vertical="center" wrapText="1"/>
    </xf>
    <xf numFmtId="2" fontId="62" fillId="12" borderId="4" xfId="1" applyNumberFormat="1" applyFont="1" applyFill="1" applyBorder="1" applyAlignment="1">
      <alignment horizontal="center" vertical="center" wrapText="1"/>
    </xf>
    <xf numFmtId="2" fontId="62" fillId="12" borderId="70" xfId="1" applyNumberFormat="1" applyFont="1" applyFill="1" applyBorder="1" applyAlignment="1">
      <alignment horizontal="center" vertical="center" wrapText="1"/>
    </xf>
    <xf numFmtId="2" fontId="62" fillId="12" borderId="4" xfId="0" applyNumberFormat="1" applyFont="1" applyFill="1" applyBorder="1" applyAlignment="1">
      <alignment horizontal="center" vertical="center" wrapText="1"/>
    </xf>
    <xf numFmtId="2" fontId="62" fillId="12" borderId="2" xfId="0" applyNumberFormat="1" applyFont="1" applyFill="1" applyBorder="1" applyAlignment="1">
      <alignment horizontal="center" vertical="center" wrapText="1"/>
    </xf>
    <xf numFmtId="0" fontId="58" fillId="0" borderId="0" xfId="0" applyFont="1"/>
    <xf numFmtId="41" fontId="64" fillId="0" borderId="75" xfId="11" applyFont="1" applyFill="1" applyBorder="1" applyAlignment="1">
      <alignment horizontal="center" vertical="center" wrapText="1"/>
    </xf>
    <xf numFmtId="41" fontId="58" fillId="0" borderId="5" xfId="0" applyNumberFormat="1" applyFont="1" applyFill="1" applyBorder="1" applyAlignment="1">
      <alignment horizontal="center" vertical="center" wrapText="1"/>
    </xf>
    <xf numFmtId="3" fontId="62" fillId="15" borderId="4" xfId="0" applyNumberFormat="1" applyFont="1" applyFill="1" applyBorder="1" applyAlignment="1">
      <alignment horizontal="right" vertical="center"/>
    </xf>
    <xf numFmtId="3" fontId="58" fillId="0" borderId="7" xfId="0" applyNumberFormat="1" applyFont="1" applyFill="1" applyBorder="1" applyAlignment="1">
      <alignment horizontal="right" vertical="center"/>
    </xf>
    <xf numFmtId="3" fontId="58" fillId="0" borderId="83" xfId="0" applyNumberFormat="1" applyFont="1" applyFill="1" applyBorder="1" applyAlignment="1">
      <alignment horizontal="right" vertical="center"/>
    </xf>
    <xf numFmtId="3" fontId="58" fillId="0" borderId="7" xfId="1" applyNumberFormat="1" applyFont="1" applyFill="1" applyBorder="1" applyAlignment="1">
      <alignment horizontal="right" vertical="center"/>
    </xf>
    <xf numFmtId="3" fontId="58" fillId="0" borderId="4" xfId="0" applyNumberFormat="1" applyFont="1" applyFill="1" applyBorder="1" applyAlignment="1">
      <alignment horizontal="right" vertical="center"/>
    </xf>
    <xf numFmtId="3" fontId="58" fillId="0" borderId="70" xfId="0" applyNumberFormat="1" applyFont="1" applyFill="1" applyBorder="1" applyAlignment="1">
      <alignment horizontal="right" vertical="center"/>
    </xf>
    <xf numFmtId="3" fontId="58" fillId="0" borderId="86" xfId="0" applyNumberFormat="1" applyFont="1" applyFill="1" applyBorder="1" applyAlignment="1">
      <alignment horizontal="right" vertical="center"/>
    </xf>
    <xf numFmtId="3" fontId="58" fillId="9" borderId="86" xfId="0" applyNumberFormat="1" applyFont="1" applyFill="1" applyBorder="1" applyAlignment="1">
      <alignment horizontal="right" vertical="center"/>
    </xf>
    <xf numFmtId="3" fontId="58" fillId="9" borderId="4" xfId="0" applyNumberFormat="1" applyFont="1" applyFill="1" applyBorder="1" applyAlignment="1">
      <alignment horizontal="right" vertical="center"/>
    </xf>
    <xf numFmtId="3" fontId="58" fillId="9" borderId="70" xfId="0" applyNumberFormat="1" applyFont="1" applyFill="1" applyBorder="1" applyAlignment="1">
      <alignment horizontal="right" vertical="center"/>
    </xf>
    <xf numFmtId="3" fontId="62" fillId="16" borderId="4" xfId="0" applyNumberFormat="1" applyFont="1" applyFill="1" applyBorder="1" applyAlignment="1">
      <alignment horizontal="right" vertical="center"/>
    </xf>
    <xf numFmtId="0" fontId="65" fillId="6" borderId="0" xfId="0" applyFont="1" applyFill="1"/>
    <xf numFmtId="3" fontId="62" fillId="14" borderId="4" xfId="0" applyNumberFormat="1" applyFont="1" applyFill="1" applyBorder="1" applyAlignment="1">
      <alignment horizontal="right" vertical="center"/>
    </xf>
    <xf numFmtId="3" fontId="62" fillId="3" borderId="4" xfId="1" applyNumberFormat="1" applyFont="1" applyFill="1" applyBorder="1" applyAlignment="1">
      <alignment horizontal="right" vertical="center"/>
    </xf>
    <xf numFmtId="3" fontId="62" fillId="3" borderId="70" xfId="1" applyNumberFormat="1" applyFont="1" applyFill="1" applyBorder="1" applyAlignment="1">
      <alignment horizontal="right" vertical="center"/>
    </xf>
    <xf numFmtId="3" fontId="62" fillId="8" borderId="4" xfId="1" applyNumberFormat="1" applyFont="1" applyFill="1" applyBorder="1" applyAlignment="1">
      <alignment horizontal="right" vertical="center"/>
    </xf>
    <xf numFmtId="0" fontId="58" fillId="0" borderId="3" xfId="0" applyFont="1" applyFill="1" applyBorder="1" applyAlignment="1">
      <alignment horizontal="left" vertical="center" wrapText="1"/>
    </xf>
    <xf numFmtId="3" fontId="58" fillId="0" borderId="4" xfId="1" applyNumberFormat="1" applyFont="1" applyFill="1" applyBorder="1" applyAlignment="1">
      <alignment horizontal="right" vertical="center"/>
    </xf>
    <xf numFmtId="3" fontId="58" fillId="0" borderId="70" xfId="1" applyNumberFormat="1" applyFont="1" applyFill="1" applyBorder="1" applyAlignment="1">
      <alignment horizontal="right" vertical="center"/>
    </xf>
    <xf numFmtId="0" fontId="58" fillId="0" borderId="71" xfId="0" applyFont="1" applyFill="1" applyBorder="1" applyAlignment="1">
      <alignment horizontal="left" vertical="center" wrapText="1"/>
    </xf>
    <xf numFmtId="3" fontId="58" fillId="0" borderId="4" xfId="1" applyNumberFormat="1" applyFont="1" applyBorder="1" applyAlignment="1" applyProtection="1">
      <alignment horizontal="right" vertical="center"/>
      <protection locked="0"/>
    </xf>
    <xf numFmtId="3" fontId="58" fillId="0" borderId="70" xfId="1" applyNumberFormat="1" applyFont="1" applyBorder="1" applyAlignment="1" applyProtection="1">
      <alignment horizontal="right" vertical="center"/>
      <protection locked="0"/>
    </xf>
    <xf numFmtId="3" fontId="62" fillId="8" borderId="4" xfId="0" applyNumberFormat="1" applyFont="1" applyFill="1" applyBorder="1" applyAlignment="1">
      <alignment horizontal="right" vertical="center"/>
    </xf>
    <xf numFmtId="3" fontId="62" fillId="8" borderId="6" xfId="1" applyNumberFormat="1" applyFont="1" applyFill="1" applyBorder="1" applyAlignment="1" applyProtection="1">
      <alignment horizontal="right" vertical="center"/>
      <protection locked="0"/>
    </xf>
    <xf numFmtId="3" fontId="62" fillId="8" borderId="4" xfId="1" applyNumberFormat="1" applyFont="1" applyFill="1" applyBorder="1" applyAlignment="1" applyProtection="1">
      <alignment horizontal="right" vertical="center"/>
      <protection locked="0"/>
    </xf>
    <xf numFmtId="0" fontId="58" fillId="0" borderId="0" xfId="0" applyFont="1" applyFill="1"/>
    <xf numFmtId="3" fontId="58" fillId="0" borderId="70" xfId="1" applyNumberFormat="1" applyFont="1" applyFill="1" applyBorder="1" applyAlignment="1" applyProtection="1">
      <alignment horizontal="right" vertical="center"/>
      <protection locked="0"/>
    </xf>
    <xf numFmtId="3" fontId="58" fillId="0" borderId="4" xfId="1" applyNumberFormat="1" applyFont="1" applyFill="1" applyBorder="1" applyAlignment="1" applyProtection="1">
      <alignment horizontal="right" vertical="center"/>
      <protection locked="0"/>
    </xf>
    <xf numFmtId="3" fontId="62" fillId="2" borderId="4" xfId="0" applyNumberFormat="1" applyFont="1" applyFill="1" applyBorder="1" applyAlignment="1">
      <alignment horizontal="right" vertical="center"/>
    </xf>
    <xf numFmtId="3" fontId="58" fillId="9" borderId="4" xfId="1" applyNumberFormat="1" applyFont="1" applyFill="1" applyBorder="1" applyAlignment="1">
      <alignment horizontal="right" vertical="center"/>
    </xf>
    <xf numFmtId="3" fontId="58" fillId="9" borderId="7" xfId="1" applyNumberFormat="1" applyFont="1" applyFill="1" applyBorder="1" applyAlignment="1">
      <alignment horizontal="right" vertical="center"/>
    </xf>
    <xf numFmtId="3" fontId="58" fillId="8" borderId="4" xfId="1" applyNumberFormat="1" applyFont="1" applyFill="1" applyBorder="1" applyAlignment="1" applyProtection="1">
      <alignment horizontal="right" vertical="center"/>
      <protection locked="0"/>
    </xf>
    <xf numFmtId="3" fontId="58" fillId="9" borderId="4" xfId="1" applyNumberFormat="1" applyFont="1" applyFill="1" applyBorder="1" applyAlignment="1" applyProtection="1">
      <alignment horizontal="right" vertical="center"/>
      <protection locked="0"/>
    </xf>
    <xf numFmtId="3" fontId="58" fillId="9" borderId="70" xfId="1" applyNumberFormat="1" applyFont="1" applyFill="1" applyBorder="1" applyAlignment="1" applyProtection="1">
      <alignment horizontal="right" vertical="center"/>
      <protection locked="0"/>
    </xf>
    <xf numFmtId="3" fontId="62" fillId="10" borderId="4" xfId="1" applyNumberFormat="1" applyFont="1" applyFill="1" applyBorder="1" applyAlignment="1">
      <alignment horizontal="right" vertical="center"/>
    </xf>
    <xf numFmtId="3" fontId="58" fillId="8" borderId="7" xfId="1" applyNumberFormat="1" applyFont="1" applyFill="1" applyBorder="1" applyAlignment="1">
      <alignment horizontal="right" vertical="center"/>
    </xf>
    <xf numFmtId="0" fontId="58" fillId="0" borderId="4" xfId="0" applyFont="1" applyFill="1" applyBorder="1" applyAlignment="1">
      <alignment horizontal="left" vertical="center" wrapText="1"/>
    </xf>
    <xf numFmtId="3" fontId="58" fillId="0" borderId="86" xfId="1" applyNumberFormat="1" applyFont="1" applyFill="1" applyBorder="1" applyAlignment="1" applyProtection="1">
      <alignment horizontal="right" vertical="center"/>
      <protection locked="0"/>
    </xf>
    <xf numFmtId="3" fontId="62" fillId="13" borderId="4" xfId="1" applyNumberFormat="1" applyFont="1" applyFill="1" applyBorder="1" applyAlignment="1" applyProtection="1">
      <alignment horizontal="right" vertical="center"/>
      <protection locked="0"/>
    </xf>
    <xf numFmtId="3" fontId="62" fillId="13" borderId="70" xfId="1" applyNumberFormat="1" applyFont="1" applyFill="1" applyBorder="1" applyAlignment="1" applyProtection="1">
      <alignment horizontal="right" vertical="center"/>
      <protection locked="0"/>
    </xf>
    <xf numFmtId="3" fontId="58" fillId="6" borderId="0" xfId="0" applyNumberFormat="1" applyFont="1" applyFill="1"/>
    <xf numFmtId="3" fontId="62" fillId="8" borderId="70" xfId="1" applyNumberFormat="1" applyFont="1" applyFill="1" applyBorder="1" applyAlignment="1">
      <alignment horizontal="right" vertical="center"/>
    </xf>
    <xf numFmtId="0" fontId="58" fillId="0" borderId="4" xfId="0" applyFont="1" applyBorder="1" applyAlignment="1">
      <alignment vertical="center" wrapText="1"/>
    </xf>
    <xf numFmtId="0" fontId="58" fillId="0" borderId="4" xfId="0" applyFont="1" applyFill="1" applyBorder="1" applyAlignment="1">
      <alignment vertical="center" wrapText="1"/>
    </xf>
    <xf numFmtId="3" fontId="65" fillId="9" borderId="4" xfId="1" applyNumberFormat="1" applyFont="1" applyFill="1" applyBorder="1" applyAlignment="1" applyProtection="1">
      <alignment horizontal="right" vertical="center"/>
      <protection locked="0"/>
    </xf>
    <xf numFmtId="0" fontId="62" fillId="6" borderId="0" xfId="0" applyFont="1" applyFill="1"/>
    <xf numFmtId="0" fontId="62" fillId="0" borderId="0" xfId="0" applyFont="1" applyFill="1"/>
    <xf numFmtId="0" fontId="62" fillId="5" borderId="0" xfId="0" applyFont="1" applyFill="1"/>
    <xf numFmtId="3" fontId="58" fillId="0" borderId="76" xfId="1" applyNumberFormat="1" applyFont="1" applyFill="1" applyBorder="1" applyAlignment="1" applyProtection="1">
      <alignment horizontal="right" vertical="center"/>
      <protection locked="0"/>
    </xf>
    <xf numFmtId="3" fontId="58" fillId="0" borderId="9" xfId="1" applyNumberFormat="1" applyFont="1" applyFill="1" applyBorder="1" applyAlignment="1" applyProtection="1">
      <alignment horizontal="right" vertical="center"/>
      <protection locked="0"/>
    </xf>
    <xf numFmtId="3" fontId="58" fillId="0" borderId="76" xfId="1" applyNumberFormat="1" applyFont="1" applyBorder="1" applyAlignment="1" applyProtection="1">
      <alignment horizontal="right" vertical="center"/>
      <protection locked="0"/>
    </xf>
    <xf numFmtId="3" fontId="58" fillId="0" borderId="86" xfId="1" applyNumberFormat="1" applyFont="1" applyBorder="1" applyAlignment="1" applyProtection="1">
      <alignment horizontal="right" vertical="center"/>
      <protection locked="0"/>
    </xf>
    <xf numFmtId="3" fontId="58" fillId="0" borderId="9" xfId="1" applyNumberFormat="1" applyFont="1" applyBorder="1" applyAlignment="1" applyProtection="1">
      <alignment horizontal="right" vertical="center"/>
      <protection locked="0"/>
    </xf>
    <xf numFmtId="3" fontId="58" fillId="9" borderId="86" xfId="1" applyNumberFormat="1" applyFont="1" applyFill="1" applyBorder="1" applyAlignment="1" applyProtection="1">
      <alignment horizontal="right" vertical="center"/>
      <protection locked="0"/>
    </xf>
    <xf numFmtId="3" fontId="58" fillId="9" borderId="89" xfId="1" applyNumberFormat="1" applyFont="1" applyFill="1" applyBorder="1" applyAlignment="1" applyProtection="1">
      <alignment horizontal="right" vertical="center"/>
      <protection locked="0"/>
    </xf>
    <xf numFmtId="3" fontId="58" fillId="0" borderId="89" xfId="1" applyNumberFormat="1" applyFont="1" applyBorder="1" applyAlignment="1" applyProtection="1">
      <alignment horizontal="right" vertical="center"/>
      <protection locked="0"/>
    </xf>
    <xf numFmtId="3" fontId="58" fillId="9" borderId="76" xfId="1" applyNumberFormat="1" applyFont="1" applyFill="1" applyBorder="1" applyAlignment="1" applyProtection="1">
      <alignment horizontal="right" vertical="center"/>
      <protection locked="0"/>
    </xf>
    <xf numFmtId="3" fontId="62" fillId="17" borderId="4" xfId="1" applyNumberFormat="1" applyFont="1" applyFill="1" applyBorder="1" applyAlignment="1" applyProtection="1">
      <alignment horizontal="right" vertical="center"/>
      <protection locked="0"/>
    </xf>
    <xf numFmtId="3" fontId="62" fillId="8" borderId="70" xfId="11" applyNumberFormat="1" applyFont="1" applyFill="1" applyBorder="1" applyAlignment="1">
      <alignment horizontal="right" vertical="center" wrapText="1"/>
    </xf>
    <xf numFmtId="3" fontId="58" fillId="0" borderId="4" xfId="11" applyNumberFormat="1" applyFont="1" applyFill="1" applyBorder="1" applyAlignment="1">
      <alignment horizontal="right" vertical="center" wrapText="1"/>
    </xf>
    <xf numFmtId="3" fontId="58" fillId="0" borderId="77" xfId="11" applyNumberFormat="1" applyFont="1" applyFill="1" applyBorder="1" applyAlignment="1">
      <alignment horizontal="right" vertical="center" wrapText="1"/>
    </xf>
    <xf numFmtId="3" fontId="58" fillId="0" borderId="86" xfId="11" applyNumberFormat="1" applyFont="1" applyFill="1" applyBorder="1" applyAlignment="1">
      <alignment horizontal="right" vertical="center" wrapText="1"/>
    </xf>
    <xf numFmtId="3" fontId="58" fillId="0" borderId="2" xfId="11" applyNumberFormat="1" applyFont="1" applyFill="1" applyBorder="1" applyAlignment="1">
      <alignment horizontal="right" vertical="center" wrapText="1"/>
    </xf>
    <xf numFmtId="3" fontId="62" fillId="2" borderId="4" xfId="1" applyNumberFormat="1" applyFont="1" applyFill="1" applyBorder="1" applyAlignment="1">
      <alignment horizontal="right" vertical="center"/>
    </xf>
    <xf numFmtId="0" fontId="62" fillId="0" borderId="0" xfId="0" applyFont="1"/>
    <xf numFmtId="3" fontId="62" fillId="2" borderId="4" xfId="1" applyNumberFormat="1" applyFont="1" applyFill="1" applyBorder="1" applyAlignment="1" applyProtection="1">
      <alignment horizontal="right" vertical="center"/>
      <protection locked="0"/>
    </xf>
    <xf numFmtId="3" fontId="58" fillId="6" borderId="4" xfId="1" applyNumberFormat="1" applyFont="1" applyFill="1" applyBorder="1" applyAlignment="1" applyProtection="1">
      <alignment horizontal="right" vertical="center"/>
      <protection locked="0"/>
    </xf>
    <xf numFmtId="3" fontId="58" fillId="6" borderId="70" xfId="1" applyNumberFormat="1" applyFont="1" applyFill="1" applyBorder="1" applyAlignment="1" applyProtection="1">
      <alignment horizontal="right" vertical="center"/>
      <protection locked="0"/>
    </xf>
    <xf numFmtId="3" fontId="58" fillId="9" borderId="70" xfId="1" applyNumberFormat="1" applyFont="1" applyFill="1" applyBorder="1" applyAlignment="1">
      <alignment horizontal="right" vertical="center"/>
    </xf>
    <xf numFmtId="3" fontId="58" fillId="6" borderId="4" xfId="1" applyNumberFormat="1" applyFont="1" applyFill="1" applyBorder="1" applyAlignment="1">
      <alignment horizontal="right" vertical="center"/>
    </xf>
    <xf numFmtId="3" fontId="58" fillId="6" borderId="7" xfId="1" applyNumberFormat="1" applyFont="1" applyFill="1" applyBorder="1" applyAlignment="1">
      <alignment horizontal="right" vertical="center"/>
    </xf>
    <xf numFmtId="3" fontId="62" fillId="15" borderId="4" xfId="1" applyNumberFormat="1" applyFont="1" applyFill="1" applyBorder="1" applyAlignment="1" applyProtection="1">
      <alignment horizontal="right" vertical="center"/>
      <protection locked="0"/>
    </xf>
    <xf numFmtId="3" fontId="58" fillId="20" borderId="92" xfId="1" applyNumberFormat="1" applyFont="1" applyFill="1" applyBorder="1" applyAlignment="1" applyProtection="1">
      <alignment horizontal="right" vertical="center"/>
      <protection locked="0"/>
    </xf>
    <xf numFmtId="3" fontId="58" fillId="20" borderId="87" xfId="1" applyNumberFormat="1" applyFont="1" applyFill="1" applyBorder="1" applyAlignment="1" applyProtection="1">
      <alignment horizontal="right" vertical="center"/>
      <protection locked="0"/>
    </xf>
    <xf numFmtId="3" fontId="62" fillId="8" borderId="86" xfId="1" applyNumberFormat="1" applyFont="1" applyFill="1" applyBorder="1" applyAlignment="1" applyProtection="1">
      <alignment horizontal="right" vertical="center"/>
      <protection locked="0"/>
    </xf>
    <xf numFmtId="3" fontId="62" fillId="9" borderId="86" xfId="1" applyNumberFormat="1" applyFont="1" applyFill="1" applyBorder="1" applyAlignment="1" applyProtection="1">
      <alignment horizontal="right" vertical="center"/>
      <protection locked="0"/>
    </xf>
    <xf numFmtId="0" fontId="60" fillId="0" borderId="0" xfId="0" applyFont="1" applyFill="1" applyAlignment="1">
      <alignment horizontal="center" vertical="center" wrapText="1"/>
    </xf>
    <xf numFmtId="3" fontId="62" fillId="8" borderId="70" xfId="0" applyNumberFormat="1" applyFont="1" applyFill="1" applyBorder="1" applyAlignment="1">
      <alignment horizontal="center" vertical="center" wrapText="1"/>
    </xf>
    <xf numFmtId="0" fontId="62" fillId="8" borderId="70" xfId="0" applyFont="1" applyFill="1" applyBorder="1" applyAlignment="1">
      <alignment horizontal="center" vertical="center" wrapText="1"/>
    </xf>
    <xf numFmtId="3" fontId="62" fillId="0" borderId="70" xfId="11" applyNumberFormat="1" applyFont="1" applyBorder="1" applyAlignment="1">
      <alignment horizontal="right" vertical="center" wrapText="1"/>
    </xf>
    <xf numFmtId="3" fontId="58" fillId="0" borderId="86" xfId="11" applyNumberFormat="1" applyFont="1" applyBorder="1" applyAlignment="1">
      <alignment horizontal="right" vertical="center" wrapText="1"/>
    </xf>
    <xf numFmtId="3" fontId="58" fillId="9" borderId="86" xfId="11" applyNumberFormat="1" applyFont="1" applyFill="1" applyBorder="1" applyAlignment="1">
      <alignment horizontal="right" vertical="center" wrapText="1"/>
    </xf>
    <xf numFmtId="3" fontId="62" fillId="8" borderId="70" xfId="1" applyNumberFormat="1" applyFont="1" applyFill="1" applyBorder="1" applyAlignment="1" applyProtection="1">
      <alignment horizontal="right" vertical="center"/>
      <protection locked="0"/>
    </xf>
    <xf numFmtId="3" fontId="74" fillId="9" borderId="70" xfId="1" applyNumberFormat="1" applyFont="1" applyFill="1" applyBorder="1" applyAlignment="1" applyProtection="1">
      <alignment horizontal="right" vertical="center"/>
      <protection locked="0"/>
    </xf>
    <xf numFmtId="3" fontId="58" fillId="0" borderId="0" xfId="0" applyNumberFormat="1" applyFont="1" applyFill="1"/>
    <xf numFmtId="3" fontId="74" fillId="9" borderId="86" xfId="1" applyNumberFormat="1" applyFont="1" applyFill="1" applyBorder="1" applyAlignment="1" applyProtection="1">
      <alignment horizontal="right" vertical="center"/>
      <protection locked="0"/>
    </xf>
    <xf numFmtId="3" fontId="58" fillId="6" borderId="0" xfId="0" applyNumberFormat="1" applyFont="1" applyFill="1" applyAlignment="1">
      <alignment wrapText="1"/>
    </xf>
    <xf numFmtId="3" fontId="75" fillId="6" borderId="0" xfId="0" applyNumberFormat="1" applyFont="1" applyFill="1"/>
    <xf numFmtId="3" fontId="58" fillId="8" borderId="70" xfId="1" applyNumberFormat="1" applyFont="1" applyFill="1" applyBorder="1" applyAlignment="1" applyProtection="1">
      <alignment horizontal="right" vertical="center"/>
      <protection locked="0"/>
    </xf>
    <xf numFmtId="3" fontId="58" fillId="8" borderId="86" xfId="1" applyNumberFormat="1" applyFont="1" applyFill="1" applyBorder="1" applyAlignment="1" applyProtection="1">
      <alignment horizontal="right" vertical="center"/>
      <protection locked="0"/>
    </xf>
    <xf numFmtId="3" fontId="62" fillId="8" borderId="86" xfId="11" applyNumberFormat="1" applyFont="1" applyFill="1" applyBorder="1" applyAlignment="1">
      <alignment horizontal="right" vertical="center" wrapText="1"/>
    </xf>
    <xf numFmtId="0" fontId="75" fillId="0" borderId="0" xfId="0" applyFont="1" applyFill="1"/>
    <xf numFmtId="3" fontId="62" fillId="8" borderId="70" xfId="0" applyNumberFormat="1" applyFont="1" applyFill="1" applyBorder="1" applyAlignment="1">
      <alignment horizontal="right" vertical="center" wrapText="1"/>
    </xf>
    <xf numFmtId="0" fontId="75" fillId="6" borderId="0" xfId="0" applyFont="1" applyFill="1"/>
    <xf numFmtId="41" fontId="58" fillId="6" borderId="0" xfId="0" applyNumberFormat="1" applyFont="1" applyFill="1"/>
    <xf numFmtId="41" fontId="58" fillId="0" borderId="0" xfId="11" applyFont="1" applyFill="1"/>
    <xf numFmtId="0" fontId="58" fillId="0" borderId="87" xfId="0" applyFont="1" applyBorder="1" applyAlignment="1">
      <alignment vertical="center" wrapText="1"/>
    </xf>
    <xf numFmtId="0" fontId="58" fillId="0" borderId="71" xfId="0" applyFont="1" applyBorder="1" applyAlignment="1">
      <alignment vertical="center" wrapText="1"/>
    </xf>
    <xf numFmtId="0" fontId="58" fillId="0" borderId="71" xfId="0" applyFont="1" applyBorder="1" applyAlignment="1">
      <alignment horizontal="left" vertical="center" wrapText="1"/>
    </xf>
    <xf numFmtId="3" fontId="58" fillId="0" borderId="70" xfId="1" applyNumberFormat="1" applyFont="1" applyFill="1" applyBorder="1" applyAlignment="1" applyProtection="1">
      <alignment horizontal="right" vertical="center"/>
    </xf>
    <xf numFmtId="3" fontId="58" fillId="5" borderId="70" xfId="1" applyNumberFormat="1" applyFont="1" applyFill="1" applyBorder="1" applyAlignment="1" applyProtection="1">
      <alignment horizontal="right" vertical="center"/>
    </xf>
    <xf numFmtId="3" fontId="58" fillId="9" borderId="70" xfId="1" applyNumberFormat="1" applyFont="1" applyFill="1" applyBorder="1" applyAlignment="1" applyProtection="1">
      <alignment horizontal="right" vertical="center"/>
    </xf>
    <xf numFmtId="41" fontId="58" fillId="0" borderId="0" xfId="0" applyNumberFormat="1" applyFont="1" applyFill="1"/>
    <xf numFmtId="0" fontId="82" fillId="6" borderId="0" xfId="0" applyFont="1" applyFill="1" applyBorder="1" applyAlignment="1">
      <alignment vertical="center" wrapText="1"/>
    </xf>
    <xf numFmtId="0" fontId="82" fillId="6" borderId="0" xfId="0" applyFont="1" applyFill="1" applyBorder="1" applyAlignment="1">
      <alignment wrapText="1"/>
    </xf>
    <xf numFmtId="0" fontId="81" fillId="8" borderId="4" xfId="0" applyFont="1" applyFill="1" applyBorder="1" applyAlignment="1">
      <alignment horizontal="center" vertical="center" wrapText="1"/>
    </xf>
    <xf numFmtId="3" fontId="81" fillId="8" borderId="4" xfId="0" applyNumberFormat="1" applyFont="1" applyFill="1" applyBorder="1" applyAlignment="1">
      <alignment horizontal="center" vertical="center" wrapText="1"/>
    </xf>
    <xf numFmtId="0" fontId="58" fillId="9" borderId="3" xfId="0" applyFont="1" applyFill="1" applyBorder="1" applyAlignment="1">
      <alignment vertical="center"/>
    </xf>
    <xf numFmtId="0" fontId="58" fillId="9" borderId="77" xfId="0" applyFont="1" applyFill="1" applyBorder="1" applyAlignment="1">
      <alignment vertical="center"/>
    </xf>
    <xf numFmtId="0" fontId="58" fillId="9" borderId="6" xfId="0" applyFont="1" applyFill="1" applyBorder="1" applyAlignment="1">
      <alignment vertical="center"/>
    </xf>
    <xf numFmtId="3" fontId="83" fillId="8" borderId="4" xfId="0" applyNumberFormat="1" applyFont="1" applyFill="1" applyBorder="1" applyAlignment="1">
      <alignment horizontal="right" vertical="center" wrapText="1"/>
    </xf>
    <xf numFmtId="4" fontId="65" fillId="6" borderId="0" xfId="0" applyNumberFormat="1" applyFont="1" applyFill="1" applyBorder="1" applyAlignment="1">
      <alignment horizontal="center" vertical="center" wrapText="1"/>
    </xf>
    <xf numFmtId="0" fontId="65" fillId="6" borderId="0" xfId="0" applyFont="1" applyFill="1" applyBorder="1" applyAlignment="1">
      <alignment horizontal="center" wrapText="1"/>
    </xf>
    <xf numFmtId="3" fontId="58" fillId="8" borderId="4" xfId="0" applyNumberFormat="1" applyFont="1" applyFill="1" applyBorder="1" applyAlignment="1">
      <alignment horizontal="right" vertical="center" wrapText="1"/>
    </xf>
    <xf numFmtId="3" fontId="58" fillId="8" borderId="4" xfId="1" applyNumberFormat="1" applyFont="1" applyFill="1" applyBorder="1" applyAlignment="1" applyProtection="1">
      <alignment horizontal="right" vertical="center"/>
    </xf>
    <xf numFmtId="3" fontId="58" fillId="0" borderId="0" xfId="1" applyNumberFormat="1" applyFont="1" applyFill="1" applyBorder="1" applyAlignment="1" applyProtection="1">
      <alignment horizontal="right" vertical="center"/>
    </xf>
    <xf numFmtId="3" fontId="58" fillId="6" borderId="0" xfId="1" applyNumberFormat="1" applyFont="1" applyFill="1" applyBorder="1" applyAlignment="1" applyProtection="1">
      <alignment horizontal="right"/>
    </xf>
    <xf numFmtId="0" fontId="58" fillId="9" borderId="87" xfId="0" applyFont="1" applyFill="1" applyBorder="1" applyAlignment="1">
      <alignment vertical="center"/>
    </xf>
    <xf numFmtId="0" fontId="58" fillId="9" borderId="92" xfId="0" applyFont="1" applyFill="1" applyBorder="1" applyAlignment="1">
      <alignment vertical="center"/>
    </xf>
    <xf numFmtId="0" fontId="58" fillId="9" borderId="93" xfId="0" applyFont="1" applyFill="1" applyBorder="1" applyAlignment="1">
      <alignment vertical="center"/>
    </xf>
    <xf numFmtId="3" fontId="58" fillId="8" borderId="86" xfId="0" applyNumberFormat="1" applyFont="1" applyFill="1" applyBorder="1" applyAlignment="1">
      <alignment horizontal="right" vertical="center" wrapText="1"/>
    </xf>
    <xf numFmtId="3" fontId="58" fillId="8" borderId="86" xfId="1" applyNumberFormat="1" applyFont="1" applyFill="1" applyBorder="1" applyAlignment="1" applyProtection="1">
      <alignment horizontal="right" vertical="center"/>
    </xf>
    <xf numFmtId="3" fontId="58" fillId="6" borderId="0" xfId="1" applyNumberFormat="1" applyFont="1" applyFill="1" applyBorder="1" applyAlignment="1" applyProtection="1">
      <alignment horizontal="right" vertical="center"/>
    </xf>
    <xf numFmtId="3" fontId="58" fillId="0" borderId="4" xfId="0" applyNumberFormat="1" applyFont="1" applyFill="1" applyBorder="1" applyAlignment="1">
      <alignment horizontal="right" vertical="center" wrapText="1"/>
    </xf>
    <xf numFmtId="3" fontId="58" fillId="0" borderId="4" xfId="1" applyNumberFormat="1" applyFont="1" applyBorder="1" applyAlignment="1" applyProtection="1">
      <alignment horizontal="right" vertical="center"/>
    </xf>
    <xf numFmtId="3" fontId="58" fillId="0" borderId="4" xfId="0" applyNumberFormat="1" applyFont="1" applyBorder="1" applyAlignment="1">
      <alignment horizontal="right" vertical="center" wrapText="1"/>
    </xf>
    <xf numFmtId="0" fontId="58" fillId="9" borderId="71" xfId="0" applyFont="1" applyFill="1" applyBorder="1" applyAlignment="1">
      <alignment vertical="center"/>
    </xf>
    <xf numFmtId="0" fontId="58" fillId="9" borderId="72" xfId="0" applyFont="1" applyFill="1" applyBorder="1" applyAlignment="1">
      <alignment vertical="center"/>
    </xf>
    <xf numFmtId="3" fontId="58" fillId="0" borderId="70" xfId="0" applyNumberFormat="1" applyFont="1" applyFill="1" applyBorder="1" applyAlignment="1">
      <alignment horizontal="right" vertical="center" wrapText="1"/>
    </xf>
    <xf numFmtId="3" fontId="72" fillId="0" borderId="4" xfId="0" applyNumberFormat="1" applyFont="1" applyFill="1" applyBorder="1" applyAlignment="1">
      <alignment horizontal="right" vertical="center" wrapText="1"/>
    </xf>
    <xf numFmtId="3" fontId="83" fillId="2" borderId="4" xfId="0" applyNumberFormat="1" applyFont="1" applyFill="1" applyBorder="1" applyAlignment="1">
      <alignment horizontal="right" vertical="center" wrapText="1"/>
    </xf>
    <xf numFmtId="3" fontId="62" fillId="6" borderId="0" xfId="1" applyNumberFormat="1" applyFont="1" applyFill="1" applyBorder="1" applyAlignment="1" applyProtection="1">
      <alignment horizontal="right" vertical="center"/>
    </xf>
    <xf numFmtId="3" fontId="62" fillId="6" borderId="0" xfId="1" applyNumberFormat="1" applyFont="1" applyFill="1" applyBorder="1" applyAlignment="1" applyProtection="1">
      <alignment horizontal="right"/>
    </xf>
    <xf numFmtId="3" fontId="76" fillId="0" borderId="4" xfId="0" applyNumberFormat="1" applyFont="1" applyFill="1" applyBorder="1" applyAlignment="1">
      <alignment horizontal="right" vertical="center" wrapText="1"/>
    </xf>
    <xf numFmtId="3" fontId="58" fillId="0" borderId="10" xfId="0" applyNumberFormat="1" applyFont="1" applyBorder="1" applyAlignment="1">
      <alignment horizontal="right" vertical="center" wrapText="1"/>
    </xf>
    <xf numFmtId="3" fontId="58" fillId="0" borderId="1" xfId="1" applyNumberFormat="1" applyFont="1" applyBorder="1" applyAlignment="1" applyProtection="1">
      <alignment horizontal="right" vertical="center"/>
    </xf>
    <xf numFmtId="3" fontId="58" fillId="0" borderId="4" xfId="1" applyNumberFormat="1" applyFont="1" applyFill="1" applyBorder="1" applyAlignment="1" applyProtection="1">
      <alignment horizontal="right" vertical="center"/>
    </xf>
    <xf numFmtId="0" fontId="58" fillId="19" borderId="2" xfId="0" applyFont="1" applyFill="1" applyBorder="1" applyAlignment="1">
      <alignment vertical="center"/>
    </xf>
    <xf numFmtId="0" fontId="58" fillId="19" borderId="77" xfId="0" applyFont="1" applyFill="1" applyBorder="1" applyAlignment="1">
      <alignment vertical="center"/>
    </xf>
    <xf numFmtId="3" fontId="58" fillId="19" borderId="22" xfId="0" applyNumberFormat="1" applyFont="1" applyFill="1" applyBorder="1" applyAlignment="1">
      <alignment horizontal="right" vertical="center" wrapText="1"/>
    </xf>
    <xf numFmtId="3" fontId="58" fillId="19" borderId="11" xfId="11" applyNumberFormat="1" applyFont="1" applyFill="1" applyBorder="1" applyAlignment="1">
      <alignment horizontal="right" vertical="center" wrapText="1"/>
    </xf>
    <xf numFmtId="41" fontId="70" fillId="0" borderId="0" xfId="11" applyNumberFormat="1" applyFont="1" applyFill="1" applyBorder="1" applyAlignment="1">
      <alignment horizontal="left" vertical="center" wrapText="1"/>
    </xf>
    <xf numFmtId="0" fontId="81" fillId="8" borderId="1" xfId="0" applyFont="1" applyFill="1" applyBorder="1" applyAlignment="1">
      <alignment horizontal="left" vertical="center" wrapText="1"/>
    </xf>
    <xf numFmtId="0" fontId="81" fillId="8" borderId="75" xfId="0" applyFont="1" applyFill="1" applyBorder="1" applyAlignment="1">
      <alignment horizontal="left" vertical="center" wrapText="1"/>
    </xf>
    <xf numFmtId="3" fontId="62" fillId="8" borderId="1" xfId="1" applyNumberFormat="1" applyFont="1" applyFill="1" applyBorder="1" applyAlignment="1" applyProtection="1">
      <alignment horizontal="center" vertical="center"/>
    </xf>
    <xf numFmtId="0" fontId="82" fillId="8" borderId="9" xfId="0" applyFont="1" applyFill="1" applyBorder="1" applyAlignment="1">
      <alignment horizontal="center" wrapText="1"/>
    </xf>
    <xf numFmtId="0" fontId="58" fillId="9" borderId="4" xfId="0" applyFont="1" applyFill="1" applyBorder="1" applyAlignment="1">
      <alignment horizontal="left" vertical="center" wrapText="1"/>
    </xf>
    <xf numFmtId="0" fontId="58" fillId="9" borderId="70" xfId="0" applyFont="1" applyFill="1" applyBorder="1" applyAlignment="1">
      <alignment horizontal="left" vertical="center" wrapText="1"/>
    </xf>
    <xf numFmtId="3" fontId="58" fillId="9" borderId="6" xfId="1" applyNumberFormat="1" applyFont="1" applyFill="1" applyBorder="1" applyAlignment="1">
      <alignment horizontal="right"/>
    </xf>
    <xf numFmtId="0" fontId="58" fillId="9" borderId="11" xfId="0" applyFont="1" applyFill="1" applyBorder="1" applyAlignment="1">
      <alignment horizontal="left" vertical="center" wrapText="1"/>
    </xf>
    <xf numFmtId="0" fontId="58" fillId="9" borderId="81" xfId="0" applyFont="1" applyFill="1" applyBorder="1" applyAlignment="1">
      <alignment horizontal="left" vertical="center" wrapText="1"/>
    </xf>
    <xf numFmtId="3" fontId="58" fillId="0" borderId="7" xfId="1" applyNumberFormat="1" applyFont="1" applyBorder="1" applyAlignment="1" applyProtection="1">
      <alignment horizontal="right" vertical="center"/>
      <protection locked="0"/>
    </xf>
    <xf numFmtId="3" fontId="58" fillId="9" borderId="0" xfId="1" applyNumberFormat="1" applyFont="1" applyFill="1" applyBorder="1" applyAlignment="1">
      <alignment horizontal="right"/>
    </xf>
    <xf numFmtId="0" fontId="58" fillId="9" borderId="6" xfId="0" applyFont="1" applyFill="1" applyBorder="1" applyAlignment="1">
      <alignment horizontal="left" vertical="center" wrapText="1"/>
    </xf>
    <xf numFmtId="0" fontId="58" fillId="9" borderId="72" xfId="0" applyFont="1" applyFill="1" applyBorder="1" applyAlignment="1">
      <alignment horizontal="left" vertical="center" wrapText="1"/>
    </xf>
    <xf numFmtId="0" fontId="58" fillId="9" borderId="2" xfId="0" applyFont="1" applyFill="1" applyBorder="1" applyAlignment="1">
      <alignment horizontal="left" vertical="center" wrapText="1"/>
    </xf>
    <xf numFmtId="0" fontId="58" fillId="9" borderId="77" xfId="0" applyFont="1" applyFill="1" applyBorder="1" applyAlignment="1">
      <alignment horizontal="left" vertical="center" wrapText="1"/>
    </xf>
    <xf numFmtId="0" fontId="60" fillId="9" borderId="2" xfId="0" applyFont="1" applyFill="1" applyBorder="1" applyAlignment="1">
      <alignment horizontal="left" vertical="center" wrapText="1"/>
    </xf>
    <xf numFmtId="0" fontId="60" fillId="9" borderId="77" xfId="0" applyFont="1" applyFill="1" applyBorder="1" applyAlignment="1">
      <alignment horizontal="left" vertical="center" wrapText="1"/>
    </xf>
    <xf numFmtId="0" fontId="58" fillId="9" borderId="3" xfId="0" applyFont="1" applyFill="1" applyBorder="1" applyAlignment="1">
      <alignment vertical="center" wrapText="1"/>
    </xf>
    <xf numFmtId="0" fontId="58" fillId="9" borderId="71" xfId="0" applyFont="1" applyFill="1" applyBorder="1" applyAlignment="1">
      <alignment vertical="center" wrapText="1"/>
    </xf>
    <xf numFmtId="3" fontId="58" fillId="9" borderId="0" xfId="1" applyNumberFormat="1" applyFont="1" applyFill="1" applyBorder="1" applyAlignment="1" applyProtection="1">
      <alignment horizontal="right"/>
    </xf>
    <xf numFmtId="0" fontId="58" fillId="9" borderId="4" xfId="0" applyFont="1" applyFill="1" applyBorder="1" applyAlignment="1">
      <alignment vertical="center" wrapText="1"/>
    </xf>
    <xf numFmtId="0" fontId="58" fillId="9" borderId="70" xfId="0" applyFont="1" applyFill="1" applyBorder="1" applyAlignment="1">
      <alignment vertical="center" wrapText="1"/>
    </xf>
    <xf numFmtId="0" fontId="60" fillId="9" borderId="3" xfId="0" applyFont="1" applyFill="1" applyBorder="1" applyAlignment="1">
      <alignment horizontal="left" vertical="center" wrapText="1"/>
    </xf>
    <xf numFmtId="0" fontId="60" fillId="9" borderId="71" xfId="0" applyFont="1" applyFill="1" applyBorder="1" applyAlignment="1">
      <alignment horizontal="left" vertical="center" wrapText="1"/>
    </xf>
    <xf numFmtId="0" fontId="58" fillId="9" borderId="3" xfId="0" applyFont="1" applyFill="1" applyBorder="1" applyAlignment="1">
      <alignment horizontal="left" vertical="center" wrapText="1"/>
    </xf>
    <xf numFmtId="0" fontId="58" fillId="9" borderId="71" xfId="0" applyFont="1" applyFill="1" applyBorder="1" applyAlignment="1">
      <alignment horizontal="left" vertical="center" wrapText="1"/>
    </xf>
    <xf numFmtId="0" fontId="67" fillId="9" borderId="3" xfId="0" applyFont="1" applyFill="1" applyBorder="1" applyAlignment="1">
      <alignment horizontal="left" vertical="center" wrapText="1"/>
    </xf>
    <xf numFmtId="0" fontId="67" fillId="9" borderId="71" xfId="0" applyFont="1" applyFill="1" applyBorder="1" applyAlignment="1">
      <alignment horizontal="left" vertical="center" wrapText="1"/>
    </xf>
    <xf numFmtId="3" fontId="58" fillId="4" borderId="4" xfId="1" applyNumberFormat="1" applyFont="1" applyFill="1" applyBorder="1" applyAlignment="1" applyProtection="1">
      <alignment horizontal="right" vertical="center"/>
    </xf>
    <xf numFmtId="0" fontId="81" fillId="9" borderId="4" xfId="0" applyFont="1" applyFill="1" applyBorder="1" applyAlignment="1">
      <alignment horizontal="left" vertical="center" wrapText="1"/>
    </xf>
    <xf numFmtId="0" fontId="81" fillId="9" borderId="70" xfId="0" applyFont="1" applyFill="1" applyBorder="1" applyAlignment="1">
      <alignment horizontal="left" vertical="center" wrapText="1"/>
    </xf>
    <xf numFmtId="3" fontId="62" fillId="2" borderId="4" xfId="1" applyNumberFormat="1" applyFont="1" applyFill="1" applyBorder="1" applyAlignment="1" applyProtection="1">
      <alignment horizontal="center" vertical="center"/>
    </xf>
    <xf numFmtId="0" fontId="58" fillId="0" borderId="4" xfId="0" applyFont="1" applyBorder="1" applyAlignment="1">
      <alignment horizontal="left" vertical="center" wrapText="1"/>
    </xf>
    <xf numFmtId="0" fontId="60" fillId="9" borderId="4" xfId="0" applyFont="1" applyFill="1" applyBorder="1" applyAlignment="1">
      <alignment vertical="center" wrapText="1"/>
    </xf>
    <xf numFmtId="0" fontId="60" fillId="9" borderId="70" xfId="0" applyFont="1" applyFill="1" applyBorder="1" applyAlignment="1">
      <alignment vertical="center" wrapText="1"/>
    </xf>
    <xf numFmtId="0" fontId="72" fillId="9" borderId="3" xfId="0" applyFont="1" applyFill="1" applyBorder="1" applyAlignment="1">
      <alignment vertical="center" wrapText="1"/>
    </xf>
    <xf numFmtId="0" fontId="72" fillId="9" borderId="71" xfId="0" applyFont="1" applyFill="1" applyBorder="1" applyAlignment="1">
      <alignment vertical="center" wrapText="1"/>
    </xf>
    <xf numFmtId="0" fontId="81" fillId="8" borderId="70" xfId="0" applyFont="1" applyFill="1" applyBorder="1" applyAlignment="1">
      <alignment horizontal="center" vertical="center" wrapText="1"/>
    </xf>
    <xf numFmtId="3" fontId="62" fillId="8" borderId="4" xfId="1" applyNumberFormat="1" applyFont="1" applyFill="1" applyBorder="1" applyAlignment="1" applyProtection="1">
      <alignment horizontal="center" vertical="center"/>
    </xf>
    <xf numFmtId="3" fontId="62" fillId="8" borderId="4" xfId="1" applyNumberFormat="1" applyFont="1" applyFill="1" applyBorder="1" applyAlignment="1" applyProtection="1">
      <alignment horizontal="center" vertical="center" wrapText="1"/>
    </xf>
    <xf numFmtId="3" fontId="58" fillId="9" borderId="70" xfId="0" applyNumberFormat="1" applyFont="1" applyFill="1" applyBorder="1" applyAlignment="1">
      <alignment horizontal="right" vertical="center" wrapText="1"/>
    </xf>
    <xf numFmtId="3" fontId="58" fillId="0" borderId="4" xfId="1" quotePrefix="1" applyNumberFormat="1" applyFont="1" applyFill="1" applyBorder="1" applyAlignment="1" applyProtection="1">
      <alignment horizontal="right" vertical="center"/>
    </xf>
    <xf numFmtId="3" fontId="58" fillId="8" borderId="70" xfId="1" applyNumberFormat="1" applyFont="1" applyFill="1" applyBorder="1" applyAlignment="1" applyProtection="1">
      <alignment horizontal="right" vertical="center"/>
    </xf>
    <xf numFmtId="3" fontId="62" fillId="12" borderId="92" xfId="1" applyNumberFormat="1" applyFont="1" applyFill="1" applyBorder="1" applyAlignment="1" applyProtection="1">
      <alignment horizontal="right" vertical="center"/>
    </xf>
    <xf numFmtId="3" fontId="62" fillId="12" borderId="87" xfId="1" applyNumberFormat="1" applyFont="1" applyFill="1" applyBorder="1" applyAlignment="1" applyProtection="1">
      <alignment horizontal="right" vertical="center"/>
    </xf>
    <xf numFmtId="3" fontId="62" fillId="12" borderId="86" xfId="1" applyNumberFormat="1" applyFont="1" applyFill="1" applyBorder="1" applyAlignment="1" applyProtection="1">
      <alignment horizontal="right" vertical="center"/>
    </xf>
    <xf numFmtId="0" fontId="70" fillId="13" borderId="2" xfId="0" applyFont="1" applyFill="1" applyBorder="1" applyAlignment="1">
      <alignment horizontal="left" vertical="center" wrapText="1"/>
    </xf>
    <xf numFmtId="0" fontId="70" fillId="13" borderId="77" xfId="0" applyFont="1" applyFill="1" applyBorder="1" applyAlignment="1">
      <alignment horizontal="left" vertical="center" wrapText="1"/>
    </xf>
    <xf numFmtId="0" fontId="70" fillId="13" borderId="3" xfId="0" applyFont="1" applyFill="1" applyBorder="1" applyAlignment="1">
      <alignment horizontal="left" vertical="center" wrapText="1"/>
    </xf>
    <xf numFmtId="3" fontId="58" fillId="13" borderId="4" xfId="1" applyNumberFormat="1" applyFont="1" applyFill="1" applyBorder="1" applyAlignment="1" applyProtection="1">
      <alignment horizontal="right" vertical="center"/>
      <protection locked="0"/>
    </xf>
    <xf numFmtId="3" fontId="58" fillId="6" borderId="0" xfId="1" applyNumberFormat="1" applyFont="1" applyFill="1" applyBorder="1" applyAlignment="1">
      <alignment horizontal="right"/>
    </xf>
    <xf numFmtId="3" fontId="58" fillId="0" borderId="0" xfId="1" applyNumberFormat="1" applyFont="1" applyFill="1" applyBorder="1" applyAlignment="1">
      <alignment horizontal="right"/>
    </xf>
    <xf numFmtId="0" fontId="62" fillId="12" borderId="92" xfId="0" applyFont="1" applyFill="1" applyBorder="1" applyAlignment="1">
      <alignment horizontal="left" vertical="center" wrapText="1"/>
    </xf>
    <xf numFmtId="0" fontId="62" fillId="12" borderId="87" xfId="0" applyFont="1" applyFill="1" applyBorder="1" applyAlignment="1">
      <alignment horizontal="left" vertical="center" wrapText="1"/>
    </xf>
    <xf numFmtId="3" fontId="58" fillId="12" borderId="86" xfId="1" applyNumberFormat="1" applyFont="1" applyFill="1" applyBorder="1" applyAlignment="1" applyProtection="1">
      <alignment horizontal="right" vertical="center"/>
      <protection locked="0"/>
    </xf>
    <xf numFmtId="0" fontId="67" fillId="9" borderId="70" xfId="0" applyFont="1" applyFill="1" applyBorder="1" applyAlignment="1">
      <alignment horizontal="left" vertical="center" wrapText="1"/>
    </xf>
    <xf numFmtId="0" fontId="60" fillId="9" borderId="70" xfId="0" applyFont="1" applyFill="1" applyBorder="1" applyAlignment="1">
      <alignment horizontal="left" vertical="center" wrapText="1"/>
    </xf>
    <xf numFmtId="0" fontId="60" fillId="8" borderId="90" xfId="0" applyFont="1" applyFill="1" applyBorder="1" applyAlignment="1">
      <alignment vertical="center"/>
    </xf>
    <xf numFmtId="0" fontId="60" fillId="9" borderId="86" xfId="0" applyFont="1" applyFill="1" applyBorder="1" applyAlignment="1">
      <alignment horizontal="left" vertical="center" wrapText="1"/>
    </xf>
    <xf numFmtId="0" fontId="62" fillId="8" borderId="4" xfId="0" applyFont="1" applyFill="1" applyBorder="1" applyAlignment="1">
      <alignment vertical="center" wrapText="1"/>
    </xf>
    <xf numFmtId="0" fontId="62" fillId="8" borderId="70" xfId="0" applyFont="1" applyFill="1" applyBorder="1" applyAlignment="1">
      <alignment vertical="center" wrapText="1"/>
    </xf>
    <xf numFmtId="0" fontId="62" fillId="9" borderId="4" xfId="0" applyFont="1" applyFill="1" applyBorder="1" applyAlignment="1">
      <alignment vertical="center" wrapText="1"/>
    </xf>
    <xf numFmtId="0" fontId="62" fillId="9" borderId="70" xfId="0" applyFont="1" applyFill="1" applyBorder="1" applyAlignment="1">
      <alignment vertical="center" wrapText="1"/>
    </xf>
    <xf numFmtId="0" fontId="58" fillId="9" borderId="86" xfId="0" applyFont="1" applyFill="1" applyBorder="1" applyAlignment="1">
      <alignment vertical="center" wrapText="1"/>
    </xf>
    <xf numFmtId="3" fontId="58" fillId="0" borderId="86" xfId="1" applyNumberFormat="1" applyFont="1" applyFill="1" applyBorder="1" applyAlignment="1" applyProtection="1">
      <alignment horizontal="right" vertical="center"/>
    </xf>
    <xf numFmtId="0" fontId="60" fillId="9" borderId="4" xfId="0" applyFont="1" applyFill="1" applyBorder="1" applyAlignment="1">
      <alignment horizontal="left" vertical="center" wrapText="1"/>
    </xf>
    <xf numFmtId="0" fontId="70" fillId="12" borderId="4" xfId="0" applyFont="1" applyFill="1" applyBorder="1" applyAlignment="1">
      <alignment horizontal="left" vertical="center" wrapText="1"/>
    </xf>
    <xf numFmtId="0" fontId="74" fillId="12" borderId="4" xfId="0" applyFont="1" applyFill="1" applyBorder="1"/>
    <xf numFmtId="3" fontId="62" fillId="6" borderId="0" xfId="1" applyNumberFormat="1" applyFont="1" applyFill="1" applyBorder="1" applyAlignment="1">
      <alignment horizontal="right" vertical="center"/>
    </xf>
    <xf numFmtId="0" fontId="62" fillId="6" borderId="0" xfId="0" applyFont="1" applyFill="1" applyAlignment="1">
      <alignment vertical="center"/>
    </xf>
    <xf numFmtId="0" fontId="70" fillId="12" borderId="86" xfId="0" applyFont="1" applyFill="1" applyBorder="1" applyAlignment="1">
      <alignment horizontal="center" vertical="center" wrapText="1"/>
    </xf>
    <xf numFmtId="169" fontId="58" fillId="0" borderId="4" xfId="11" applyNumberFormat="1" applyFont="1" applyBorder="1" applyAlignment="1">
      <alignment horizontal="right" vertical="center"/>
    </xf>
    <xf numFmtId="169" fontId="58" fillId="0" borderId="70" xfId="11" applyNumberFormat="1" applyFont="1" applyBorder="1" applyAlignment="1">
      <alignment horizontal="right" vertical="center"/>
    </xf>
    <xf numFmtId="169" fontId="58" fillId="0" borderId="4" xfId="11" applyNumberFormat="1" applyFont="1" applyFill="1" applyBorder="1" applyAlignment="1">
      <alignment horizontal="right" vertical="center" wrapText="1"/>
    </xf>
    <xf numFmtId="0" fontId="58" fillId="9" borderId="4" xfId="0" applyFont="1" applyFill="1" applyBorder="1"/>
    <xf numFmtId="169" fontId="58" fillId="0" borderId="4" xfId="11" applyNumberFormat="1" applyFont="1" applyFill="1" applyBorder="1" applyAlignment="1">
      <alignment horizontal="right" vertical="center"/>
    </xf>
    <xf numFmtId="0" fontId="58" fillId="9" borderId="4" xfId="0" applyFont="1" applyFill="1" applyBorder="1" applyAlignment="1">
      <alignment horizontal="left" vertical="center"/>
    </xf>
    <xf numFmtId="169" fontId="58" fillId="12" borderId="4" xfId="11" applyNumberFormat="1" applyFont="1" applyFill="1" applyBorder="1" applyAlignment="1" applyProtection="1">
      <alignment horizontal="right" vertical="center"/>
      <protection locked="0"/>
    </xf>
    <xf numFmtId="169" fontId="58" fillId="12" borderId="70" xfId="11" applyNumberFormat="1" applyFont="1" applyFill="1" applyBorder="1" applyAlignment="1" applyProtection="1">
      <alignment horizontal="right" vertical="center"/>
      <protection locked="0"/>
    </xf>
    <xf numFmtId="169" fontId="58" fillId="12" borderId="4" xfId="11" applyNumberFormat="1" applyFont="1" applyFill="1" applyBorder="1" applyAlignment="1">
      <alignment horizontal="right" vertical="center" wrapText="1"/>
    </xf>
    <xf numFmtId="169" fontId="58" fillId="13" borderId="4" xfId="11" applyNumberFormat="1" applyFont="1" applyFill="1" applyBorder="1" applyAlignment="1" applyProtection="1">
      <alignment horizontal="right" vertical="center"/>
      <protection locked="0"/>
    </xf>
    <xf numFmtId="169" fontId="58" fillId="13" borderId="70" xfId="11" applyNumberFormat="1" applyFont="1" applyFill="1" applyBorder="1" applyAlignment="1" applyProtection="1">
      <alignment horizontal="right" vertical="center"/>
      <protection locked="0"/>
    </xf>
    <xf numFmtId="169" fontId="58" fillId="13" borderId="4" xfId="11" applyNumberFormat="1" applyFont="1" applyFill="1" applyBorder="1" applyAlignment="1">
      <alignment horizontal="right" vertical="center" wrapText="1"/>
    </xf>
    <xf numFmtId="0" fontId="62" fillId="13" borderId="4" xfId="0" applyFont="1" applyFill="1" applyBorder="1" applyAlignment="1">
      <alignment horizontal="left" vertical="center" wrapText="1"/>
    </xf>
    <xf numFmtId="0" fontId="58" fillId="13" borderId="4" xfId="0" applyFont="1" applyFill="1" applyBorder="1"/>
    <xf numFmtId="2" fontId="62" fillId="8" borderId="86" xfId="0" applyNumberFormat="1" applyFont="1" applyFill="1" applyBorder="1" applyAlignment="1">
      <alignment horizontal="center" vertical="center" wrapText="1"/>
    </xf>
    <xf numFmtId="41" fontId="62" fillId="8" borderId="77" xfId="11" applyFont="1" applyFill="1" applyBorder="1" applyAlignment="1" applyProtection="1">
      <alignment horizontal="center" vertical="center"/>
      <protection locked="0"/>
    </xf>
    <xf numFmtId="41" fontId="62" fillId="8" borderId="2" xfId="11" applyFont="1" applyFill="1" applyBorder="1" applyAlignment="1">
      <alignment horizontal="center" vertical="center" wrapText="1"/>
    </xf>
    <xf numFmtId="0" fontId="62" fillId="8" borderId="3" xfId="0" applyFont="1" applyFill="1" applyBorder="1" applyAlignment="1">
      <alignment horizontal="left" vertical="center" wrapText="1"/>
    </xf>
    <xf numFmtId="0" fontId="58" fillId="8" borderId="4" xfId="0" applyFont="1" applyFill="1" applyBorder="1"/>
    <xf numFmtId="0" fontId="62" fillId="8" borderId="23" xfId="0" applyFont="1" applyFill="1" applyBorder="1" applyAlignment="1">
      <alignment horizontal="center" vertical="center" wrapText="1"/>
    </xf>
    <xf numFmtId="3" fontId="58" fillId="0" borderId="4" xfId="11" applyNumberFormat="1" applyFont="1" applyFill="1" applyBorder="1" applyAlignment="1" applyProtection="1">
      <alignment horizontal="right" vertical="center"/>
      <protection locked="0"/>
    </xf>
    <xf numFmtId="41" fontId="62" fillId="9" borderId="70" xfId="11" applyFont="1" applyFill="1" applyBorder="1" applyAlignment="1" applyProtection="1">
      <alignment horizontal="center" vertical="center"/>
      <protection locked="0"/>
    </xf>
    <xf numFmtId="41" fontId="62" fillId="9" borderId="4" xfId="11" applyFont="1" applyFill="1" applyBorder="1" applyAlignment="1">
      <alignment horizontal="center" vertical="center" wrapText="1"/>
    </xf>
    <xf numFmtId="0" fontId="62" fillId="9" borderId="4" xfId="0" applyFont="1" applyFill="1" applyBorder="1" applyAlignment="1">
      <alignment horizontal="left" vertical="center" wrapText="1"/>
    </xf>
    <xf numFmtId="3" fontId="58" fillId="0" borderId="86" xfId="11" applyNumberFormat="1" applyFont="1" applyFill="1" applyBorder="1" applyAlignment="1" applyProtection="1">
      <alignment horizontal="right" vertical="center"/>
      <protection locked="0"/>
    </xf>
    <xf numFmtId="41" fontId="62" fillId="9" borderId="86" xfId="11" applyFont="1" applyFill="1" applyBorder="1" applyAlignment="1" applyProtection="1">
      <alignment horizontal="center" vertical="center"/>
      <protection locked="0"/>
    </xf>
    <xf numFmtId="41" fontId="62" fillId="9" borderId="86" xfId="11" applyFont="1" applyFill="1" applyBorder="1" applyAlignment="1">
      <alignment horizontal="center" vertical="center" wrapText="1"/>
    </xf>
    <xf numFmtId="0" fontId="62" fillId="9" borderId="86" xfId="0" applyFont="1" applyFill="1" applyBorder="1" applyAlignment="1">
      <alignment horizontal="left" vertical="center" wrapText="1"/>
    </xf>
    <xf numFmtId="0" fontId="58" fillId="9" borderId="86" xfId="0" applyFont="1" applyFill="1" applyBorder="1"/>
    <xf numFmtId="0" fontId="58" fillId="8" borderId="23" xfId="0" applyFont="1" applyFill="1" applyBorder="1"/>
    <xf numFmtId="0" fontId="62" fillId="8" borderId="11" xfId="0" applyFont="1" applyFill="1" applyBorder="1" applyAlignment="1">
      <alignment horizontal="center" vertical="center" wrapText="1"/>
    </xf>
    <xf numFmtId="3" fontId="58" fillId="8" borderId="4" xfId="0" applyNumberFormat="1" applyFont="1" applyFill="1" applyBorder="1" applyAlignment="1">
      <alignment horizontal="right" vertical="center"/>
    </xf>
    <xf numFmtId="41" fontId="62" fillId="8" borderId="70" xfId="11" applyFont="1" applyFill="1" applyBorder="1" applyAlignment="1" applyProtection="1">
      <alignment horizontal="center" vertical="center"/>
      <protection locked="0"/>
    </xf>
    <xf numFmtId="41" fontId="62" fillId="8" borderId="4" xfId="11" applyFont="1" applyFill="1" applyBorder="1" applyAlignment="1">
      <alignment horizontal="center" vertical="center" wrapText="1"/>
    </xf>
    <xf numFmtId="0" fontId="62" fillId="8" borderId="4" xfId="0" applyFont="1" applyFill="1" applyBorder="1" applyAlignment="1">
      <alignment horizontal="left" vertical="center" wrapText="1"/>
    </xf>
    <xf numFmtId="0" fontId="62" fillId="8" borderId="4" xfId="0" applyFont="1" applyFill="1" applyBorder="1"/>
    <xf numFmtId="2" fontId="62" fillId="15" borderId="86" xfId="0" applyNumberFormat="1" applyFont="1" applyFill="1" applyBorder="1" applyAlignment="1">
      <alignment horizontal="center" vertical="center" wrapText="1"/>
    </xf>
    <xf numFmtId="2" fontId="62" fillId="15" borderId="2" xfId="0" applyNumberFormat="1" applyFont="1" applyFill="1" applyBorder="1" applyAlignment="1">
      <alignment horizontal="center" vertical="center" wrapText="1"/>
    </xf>
    <xf numFmtId="2" fontId="62" fillId="15" borderId="3" xfId="0" applyNumberFormat="1" applyFont="1" applyFill="1" applyBorder="1" applyAlignment="1">
      <alignment horizontal="center" vertical="center" wrapText="1"/>
    </xf>
    <xf numFmtId="2" fontId="62" fillId="15" borderId="4" xfId="1" applyNumberFormat="1" applyFont="1" applyFill="1" applyBorder="1" applyAlignment="1">
      <alignment horizontal="center" vertical="center" wrapText="1"/>
    </xf>
    <xf numFmtId="3" fontId="58" fillId="0" borderId="76" xfId="0" applyNumberFormat="1" applyFont="1" applyFill="1" applyBorder="1" applyAlignment="1">
      <alignment horizontal="right" vertical="center" wrapText="1"/>
    </xf>
    <xf numFmtId="3" fontId="58" fillId="9" borderId="9" xfId="0" applyNumberFormat="1" applyFont="1" applyFill="1" applyBorder="1" applyAlignment="1">
      <alignment horizontal="right" vertical="center" wrapText="1"/>
    </xf>
    <xf numFmtId="3" fontId="58" fillId="9" borderId="8" xfId="0" applyNumberFormat="1" applyFont="1" applyFill="1" applyBorder="1" applyAlignment="1">
      <alignment horizontal="right" vertical="center" wrapText="1"/>
    </xf>
    <xf numFmtId="3" fontId="58" fillId="9" borderId="86" xfId="0" applyNumberFormat="1" applyFont="1" applyFill="1" applyBorder="1" applyAlignment="1">
      <alignment horizontal="right" vertical="center" wrapText="1"/>
    </xf>
    <xf numFmtId="3" fontId="58" fillId="9" borderId="0" xfId="0" applyNumberFormat="1" applyFont="1" applyFill="1" applyBorder="1" applyAlignment="1">
      <alignment horizontal="right" vertical="center" wrapText="1"/>
    </xf>
    <xf numFmtId="3" fontId="58" fillId="9" borderId="13" xfId="0" applyNumberFormat="1" applyFont="1" applyFill="1" applyBorder="1" applyAlignment="1">
      <alignment horizontal="right" vertical="center" wrapText="1"/>
    </xf>
    <xf numFmtId="3" fontId="58" fillId="0" borderId="86" xfId="0" applyNumberFormat="1" applyFont="1" applyFill="1" applyBorder="1" applyAlignment="1">
      <alignment horizontal="right" vertical="center" wrapText="1"/>
    </xf>
    <xf numFmtId="3" fontId="58" fillId="9" borderId="4" xfId="1" applyNumberFormat="1" applyFont="1" applyFill="1" applyBorder="1" applyAlignment="1" applyProtection="1">
      <alignment horizontal="right" vertical="center"/>
    </xf>
    <xf numFmtId="3" fontId="58" fillId="9" borderId="86" xfId="1" applyNumberFormat="1" applyFont="1" applyFill="1" applyBorder="1" applyAlignment="1" applyProtection="1">
      <alignment horizontal="right" vertical="center"/>
    </xf>
    <xf numFmtId="3" fontId="58" fillId="9" borderId="4" xfId="0" applyNumberFormat="1" applyFont="1" applyFill="1" applyBorder="1" applyAlignment="1">
      <alignment horizontal="right" vertical="center" wrapText="1"/>
    </xf>
    <xf numFmtId="0" fontId="58" fillId="6" borderId="4" xfId="0" applyFont="1" applyFill="1" applyBorder="1" applyAlignment="1">
      <alignment vertical="center" wrapText="1"/>
    </xf>
    <xf numFmtId="3" fontId="58" fillId="9" borderId="22" xfId="0" applyNumberFormat="1" applyFont="1" applyFill="1" applyBorder="1" applyAlignment="1">
      <alignment horizontal="right" vertical="center" wrapText="1"/>
    </xf>
    <xf numFmtId="3" fontId="58" fillId="9" borderId="12" xfId="0" applyNumberFormat="1" applyFont="1" applyFill="1" applyBorder="1" applyAlignment="1">
      <alignment horizontal="right" vertical="center" wrapText="1"/>
    </xf>
    <xf numFmtId="0" fontId="58" fillId="0" borderId="0" xfId="0" applyFont="1" applyAlignment="1">
      <alignment horizontal="center"/>
    </xf>
    <xf numFmtId="0" fontId="58" fillId="0" borderId="0" xfId="0" applyFont="1" applyAlignment="1">
      <alignment horizontal="left"/>
    </xf>
    <xf numFmtId="0" fontId="58" fillId="0" borderId="0" xfId="0" applyFont="1" applyAlignment="1">
      <alignment wrapText="1"/>
    </xf>
    <xf numFmtId="165" fontId="58" fillId="0" borderId="0" xfId="1" applyNumberFormat="1" applyFont="1" applyAlignment="1">
      <alignment horizontal="center"/>
    </xf>
    <xf numFmtId="3" fontId="66" fillId="9" borderId="4" xfId="1" applyNumberFormat="1" applyFont="1" applyFill="1" applyBorder="1" applyAlignment="1">
      <alignment horizontal="right" vertical="center"/>
    </xf>
    <xf numFmtId="0" fontId="77" fillId="0" borderId="0" xfId="0" applyFont="1" applyFill="1"/>
    <xf numFmtId="0" fontId="22" fillId="6" borderId="39" xfId="7" applyFont="1" applyFill="1" applyBorder="1" applyAlignment="1">
      <alignment horizontal="left" vertical="top"/>
    </xf>
    <xf numFmtId="0" fontId="22" fillId="6" borderId="0" xfId="7" applyFont="1" applyFill="1" applyBorder="1" applyAlignment="1">
      <alignment horizontal="left" vertical="top"/>
    </xf>
    <xf numFmtId="0" fontId="22" fillId="6" borderId="38" xfId="7" applyFont="1" applyFill="1" applyBorder="1" applyAlignment="1">
      <alignment horizontal="left" vertical="top"/>
    </xf>
    <xf numFmtId="0" fontId="22" fillId="6" borderId="48" xfId="7" applyFont="1" applyFill="1" applyBorder="1" applyAlignment="1">
      <alignment horizontal="left" vertical="top"/>
    </xf>
    <xf numFmtId="0" fontId="22" fillId="6" borderId="28" xfId="7" applyFont="1" applyFill="1" applyBorder="1" applyAlignment="1">
      <alignment horizontal="left" vertical="top"/>
    </xf>
    <xf numFmtId="0" fontId="22" fillId="6" borderId="27" xfId="7" applyFont="1" applyFill="1" applyBorder="1" applyAlignment="1">
      <alignment horizontal="left" vertical="top"/>
    </xf>
    <xf numFmtId="0" fontId="23" fillId="6" borderId="0" xfId="7" applyFont="1" applyFill="1" applyBorder="1" applyAlignment="1">
      <alignment horizontal="right" vertical="top"/>
    </xf>
    <xf numFmtId="0" fontId="20" fillId="6" borderId="29" xfId="7" applyFont="1" applyFill="1" applyBorder="1" applyAlignment="1">
      <alignment horizontal="center" vertical="center"/>
    </xf>
    <xf numFmtId="0" fontId="20" fillId="6" borderId="28" xfId="7" applyFont="1" applyFill="1" applyBorder="1" applyAlignment="1">
      <alignment horizontal="center" vertical="center"/>
    </xf>
    <xf numFmtId="0" fontId="20" fillId="6" borderId="49" xfId="7" applyFont="1" applyFill="1" applyBorder="1" applyAlignment="1">
      <alignment horizontal="center" vertical="center"/>
    </xf>
    <xf numFmtId="0" fontId="18" fillId="11" borderId="46" xfId="7" applyFont="1" applyFill="1" applyBorder="1" applyAlignment="1">
      <alignment horizontal="left"/>
    </xf>
    <xf numFmtId="0" fontId="18" fillId="11" borderId="34" xfId="7" applyFont="1" applyFill="1" applyBorder="1" applyAlignment="1">
      <alignment horizontal="left"/>
    </xf>
    <xf numFmtId="0" fontId="18" fillId="0" borderId="35" xfId="7" applyFont="1" applyFill="1" applyBorder="1" applyAlignment="1">
      <alignment horizontal="center" vertical="center" textRotation="90" wrapText="1"/>
    </xf>
    <xf numFmtId="0" fontId="0" fillId="0" borderId="41" xfId="0" applyBorder="1" applyAlignment="1">
      <alignment horizontal="center" vertical="center" textRotation="90"/>
    </xf>
    <xf numFmtId="0" fontId="18" fillId="11" borderId="47" xfId="7" applyFont="1" applyFill="1" applyBorder="1" applyAlignment="1">
      <alignment horizontal="left"/>
    </xf>
    <xf numFmtId="0" fontId="18" fillId="11" borderId="33" xfId="7" applyFont="1" applyFill="1" applyBorder="1" applyAlignment="1">
      <alignment horizontal="left"/>
    </xf>
    <xf numFmtId="0" fontId="21" fillId="0" borderId="37" xfId="7" applyFont="1" applyFill="1" applyBorder="1" applyAlignment="1">
      <alignment horizontal="center"/>
    </xf>
    <xf numFmtId="0" fontId="21" fillId="0" borderId="37" xfId="7" applyFont="1" applyFill="1" applyBorder="1" applyAlignment="1">
      <alignment horizontal="left"/>
    </xf>
    <xf numFmtId="165" fontId="21" fillId="0" borderId="37" xfId="8" applyNumberFormat="1" applyFont="1" applyFill="1" applyBorder="1" applyAlignment="1">
      <alignment horizontal="right"/>
    </xf>
    <xf numFmtId="0" fontId="11" fillId="0" borderId="55" xfId="7" applyFill="1" applyBorder="1" applyAlignment="1">
      <alignment horizontal="center"/>
    </xf>
    <xf numFmtId="0" fontId="11" fillId="0" borderId="55" xfId="7" applyFill="1" applyBorder="1"/>
    <xf numFmtId="0" fontId="11" fillId="0" borderId="54" xfId="7" applyFill="1" applyBorder="1"/>
    <xf numFmtId="0" fontId="11" fillId="0" borderId="53" xfId="7" applyFill="1" applyBorder="1"/>
    <xf numFmtId="0" fontId="16" fillId="0" borderId="55" xfId="7" applyFont="1" applyFill="1" applyBorder="1" applyAlignment="1">
      <alignment horizontal="center" vertical="center" wrapText="1"/>
    </xf>
    <xf numFmtId="0" fontId="16" fillId="0" borderId="54" xfId="7" applyFont="1" applyFill="1" applyBorder="1" applyAlignment="1">
      <alignment horizontal="center" vertical="center" wrapText="1"/>
    </xf>
    <xf numFmtId="0" fontId="16" fillId="0" borderId="53" xfId="7" applyFont="1" applyFill="1" applyBorder="1" applyAlignment="1">
      <alignment horizontal="center" vertical="center" wrapText="1"/>
    </xf>
    <xf numFmtId="0" fontId="26" fillId="11" borderId="35" xfId="7" applyFont="1" applyFill="1" applyBorder="1" applyAlignment="1">
      <alignment horizontal="center" vertical="center"/>
    </xf>
    <xf numFmtId="0" fontId="26" fillId="11" borderId="34" xfId="7" applyFont="1" applyFill="1" applyBorder="1" applyAlignment="1">
      <alignment horizontal="center" vertical="center"/>
    </xf>
    <xf numFmtId="0" fontId="26" fillId="11" borderId="33" xfId="7" applyFont="1" applyFill="1" applyBorder="1" applyAlignment="1">
      <alignment horizontal="center" vertical="center"/>
    </xf>
    <xf numFmtId="0" fontId="26" fillId="11" borderId="41" xfId="7" applyFont="1" applyFill="1" applyBorder="1" applyAlignment="1">
      <alignment horizontal="center" vertical="center"/>
    </xf>
    <xf numFmtId="0" fontId="26" fillId="11" borderId="0" xfId="7" applyFont="1" applyFill="1" applyBorder="1" applyAlignment="1">
      <alignment horizontal="center" vertical="center"/>
    </xf>
    <xf numFmtId="0" fontId="26" fillId="11" borderId="38" xfId="7" applyFont="1" applyFill="1" applyBorder="1" applyAlignment="1">
      <alignment horizontal="center" vertical="center"/>
    </xf>
    <xf numFmtId="0" fontId="26" fillId="11" borderId="29" xfId="7" applyFont="1" applyFill="1" applyBorder="1" applyAlignment="1">
      <alignment horizontal="center" vertical="center"/>
    </xf>
    <xf numFmtId="0" fontId="26" fillId="11" borderId="28" xfId="7" applyFont="1" applyFill="1" applyBorder="1" applyAlignment="1">
      <alignment horizontal="center" vertical="center"/>
    </xf>
    <xf numFmtId="0" fontId="26" fillId="11" borderId="27" xfId="7" applyFont="1" applyFill="1" applyBorder="1" applyAlignment="1">
      <alignment horizontal="center" vertical="center"/>
    </xf>
    <xf numFmtId="0" fontId="25" fillId="22" borderId="35" xfId="7" applyFont="1" applyFill="1" applyBorder="1" applyAlignment="1">
      <alignment horizontal="center" vertical="center"/>
    </xf>
    <xf numFmtId="0" fontId="25" fillId="22" borderId="34" xfId="7" applyFont="1" applyFill="1" applyBorder="1" applyAlignment="1">
      <alignment horizontal="center" vertical="center"/>
    </xf>
    <xf numFmtId="0" fontId="25" fillId="22" borderId="33" xfId="7" applyFont="1" applyFill="1" applyBorder="1" applyAlignment="1">
      <alignment horizontal="center" vertical="center"/>
    </xf>
    <xf numFmtId="0" fontId="25" fillId="22" borderId="41" xfId="7" applyFont="1" applyFill="1" applyBorder="1" applyAlignment="1">
      <alignment horizontal="center" vertical="center"/>
    </xf>
    <xf numFmtId="0" fontId="25" fillId="22" borderId="0" xfId="7" applyFont="1" applyFill="1" applyBorder="1" applyAlignment="1">
      <alignment horizontal="center" vertical="center"/>
    </xf>
    <xf numFmtId="0" fontId="25" fillId="22" borderId="38" xfId="7" applyFont="1" applyFill="1" applyBorder="1" applyAlignment="1">
      <alignment horizontal="center" vertical="center"/>
    </xf>
    <xf numFmtId="0" fontId="25" fillId="22" borderId="29" xfId="7" applyFont="1" applyFill="1" applyBorder="1" applyAlignment="1">
      <alignment horizontal="center" vertical="center"/>
    </xf>
    <xf numFmtId="0" fontId="25" fillId="22" borderId="28" xfId="7" applyFont="1" applyFill="1" applyBorder="1" applyAlignment="1">
      <alignment horizontal="center" vertical="center"/>
    </xf>
    <xf numFmtId="0" fontId="25" fillId="22" borderId="27" xfId="7" applyFont="1" applyFill="1" applyBorder="1" applyAlignment="1">
      <alignment horizontal="center" vertical="center"/>
    </xf>
    <xf numFmtId="0" fontId="18" fillId="11" borderId="52" xfId="7" applyFont="1" applyFill="1" applyBorder="1" applyAlignment="1">
      <alignment horizontal="center"/>
    </xf>
    <xf numFmtId="0" fontId="18" fillId="11" borderId="51" xfId="7" applyFont="1" applyFill="1" applyBorder="1" applyAlignment="1">
      <alignment horizontal="center"/>
    </xf>
    <xf numFmtId="0" fontId="11" fillId="11" borderId="46" xfId="7" applyFill="1" applyBorder="1" applyAlignment="1">
      <alignment horizontal="center"/>
    </xf>
    <xf numFmtId="0" fontId="11" fillId="11" borderId="34" xfId="7" applyFill="1" applyBorder="1" applyAlignment="1">
      <alignment horizontal="center"/>
    </xf>
    <xf numFmtId="0" fontId="11" fillId="11" borderId="47" xfId="7" applyFill="1" applyBorder="1" applyAlignment="1">
      <alignment horizontal="center"/>
    </xf>
    <xf numFmtId="0" fontId="18" fillId="6" borderId="34" xfId="7" applyFont="1" applyFill="1" applyBorder="1" applyAlignment="1">
      <alignment horizontal="right" vertical="top"/>
    </xf>
    <xf numFmtId="0" fontId="18" fillId="6" borderId="33" xfId="7" applyFont="1" applyFill="1" applyBorder="1" applyAlignment="1">
      <alignment horizontal="right" vertical="top"/>
    </xf>
    <xf numFmtId="0" fontId="21" fillId="0" borderId="45" xfId="7" applyFont="1" applyFill="1" applyBorder="1" applyAlignment="1">
      <alignment horizontal="left"/>
    </xf>
    <xf numFmtId="0" fontId="18" fillId="11" borderId="96" xfId="7" applyFont="1" applyFill="1" applyBorder="1" applyAlignment="1">
      <alignment horizontal="left" vertical="top" wrapText="1"/>
    </xf>
    <xf numFmtId="0" fontId="0" fillId="0" borderId="97" xfId="0" applyBorder="1" applyAlignment="1">
      <alignment vertical="top"/>
    </xf>
    <xf numFmtId="0" fontId="0" fillId="0" borderId="95" xfId="0" applyBorder="1" applyAlignment="1">
      <alignment vertical="top"/>
    </xf>
    <xf numFmtId="0" fontId="18" fillId="0" borderId="35" xfId="7" applyFont="1" applyFill="1" applyBorder="1" applyAlignment="1">
      <alignment horizontal="center" vertical="center" wrapText="1"/>
    </xf>
    <xf numFmtId="0" fontId="0" fillId="0" borderId="34" xfId="0" applyBorder="1" applyAlignment="1">
      <alignment wrapText="1"/>
    </xf>
    <xf numFmtId="0" fontId="0" fillId="0" borderId="33" xfId="0" applyBorder="1" applyAlignment="1">
      <alignment wrapText="1"/>
    </xf>
    <xf numFmtId="0" fontId="17" fillId="11" borderId="32" xfId="7" applyFont="1" applyFill="1" applyBorder="1" applyAlignment="1" applyProtection="1">
      <alignment horizontal="left" vertical="center"/>
    </xf>
    <xf numFmtId="0" fontId="1" fillId="0" borderId="31" xfId="0" applyFont="1" applyBorder="1" applyAlignment="1" applyProtection="1">
      <alignment horizontal="left" vertical="center"/>
    </xf>
    <xf numFmtId="0" fontId="17" fillId="11" borderId="31" xfId="7" applyFont="1" applyFill="1" applyBorder="1" applyAlignment="1" applyProtection="1">
      <alignment horizontal="left" vertical="center"/>
    </xf>
    <xf numFmtId="0" fontId="1" fillId="0" borderId="30" xfId="0" applyFont="1" applyBorder="1" applyAlignment="1" applyProtection="1">
      <alignment horizontal="left" vertical="center"/>
    </xf>
    <xf numFmtId="0" fontId="18" fillId="0" borderId="0" xfId="7" applyFont="1" applyFill="1" applyBorder="1" applyAlignment="1">
      <alignment horizontal="left" vertical="center" wrapText="1"/>
    </xf>
    <xf numFmtId="165" fontId="21" fillId="0" borderId="0" xfId="8" applyNumberFormat="1" applyFont="1" applyFill="1" applyBorder="1" applyAlignment="1">
      <alignment horizontal="center"/>
    </xf>
    <xf numFmtId="0" fontId="15" fillId="11" borderId="32" xfId="7" applyFont="1" applyFill="1" applyBorder="1" applyAlignment="1" applyProtection="1">
      <alignment horizontal="left" vertical="center"/>
    </xf>
    <xf numFmtId="0" fontId="15" fillId="0" borderId="32" xfId="0" applyFont="1" applyBorder="1" applyAlignment="1" applyProtection="1">
      <alignment vertical="center" wrapText="1"/>
    </xf>
    <xf numFmtId="0" fontId="1" fillId="0" borderId="31" xfId="0" applyFont="1" applyBorder="1" applyAlignment="1" applyProtection="1">
      <alignment vertical="center" wrapText="1"/>
    </xf>
    <xf numFmtId="0" fontId="1" fillId="0" borderId="99" xfId="0" applyFont="1" applyBorder="1" applyAlignment="1" applyProtection="1">
      <alignment vertical="center" wrapText="1"/>
    </xf>
    <xf numFmtId="0" fontId="1" fillId="0" borderId="30" xfId="0" applyFont="1" applyBorder="1" applyAlignment="1" applyProtection="1">
      <alignment vertical="center" wrapText="1"/>
    </xf>
    <xf numFmtId="0" fontId="7" fillId="0" borderId="93" xfId="0" applyFont="1" applyFill="1" applyBorder="1" applyAlignment="1">
      <alignment horizontal="left" vertical="center" wrapText="1"/>
    </xf>
    <xf numFmtId="0" fontId="0" fillId="0" borderId="92" xfId="0" applyBorder="1" applyAlignment="1">
      <alignment horizontal="left" vertical="center" wrapText="1"/>
    </xf>
    <xf numFmtId="0" fontId="0" fillId="0" borderId="87" xfId="0" applyBorder="1" applyAlignment="1">
      <alignment horizontal="left" vertical="center" wrapText="1"/>
    </xf>
    <xf numFmtId="165" fontId="36" fillId="12" borderId="90" xfId="1" applyNumberFormat="1" applyFont="1" applyFill="1" applyBorder="1" applyAlignment="1">
      <alignment horizontal="center" vertical="center" wrapText="1"/>
    </xf>
    <xf numFmtId="0" fontId="37" fillId="0" borderId="83" xfId="0" applyFont="1" applyBorder="1" applyAlignment="1">
      <alignment horizontal="center" vertical="center" wrapText="1"/>
    </xf>
    <xf numFmtId="0" fontId="35" fillId="0" borderId="0" xfId="0" applyFont="1" applyFill="1" applyBorder="1" applyAlignment="1">
      <alignment vertical="center" wrapText="1"/>
    </xf>
    <xf numFmtId="0" fontId="35" fillId="0" borderId="75" xfId="0" applyFont="1" applyFill="1" applyBorder="1" applyAlignment="1">
      <alignment horizontal="center" vertical="center" wrapText="1"/>
    </xf>
    <xf numFmtId="0" fontId="37" fillId="0" borderId="5" xfId="0" applyFont="1" applyBorder="1" applyAlignment="1">
      <alignment horizontal="center" vertical="center" wrapText="1"/>
    </xf>
    <xf numFmtId="0" fontId="37" fillId="0" borderId="7" xfId="0" applyFont="1" applyBorder="1" applyAlignment="1">
      <alignment horizontal="center" vertical="center" wrapText="1"/>
    </xf>
    <xf numFmtId="0" fontId="35" fillId="0" borderId="75" xfId="0" applyFont="1" applyFill="1" applyBorder="1" applyAlignment="1">
      <alignment horizontal="left" vertical="center" wrapText="1"/>
    </xf>
    <xf numFmtId="0" fontId="37" fillId="0" borderId="7" xfId="0" applyFont="1" applyBorder="1" applyAlignment="1">
      <alignment horizontal="left" vertical="center" wrapText="1"/>
    </xf>
    <xf numFmtId="0" fontId="35" fillId="0" borderId="72" xfId="0" applyFont="1" applyFill="1" applyBorder="1" applyAlignment="1">
      <alignment vertical="center" wrapText="1"/>
    </xf>
    <xf numFmtId="0" fontId="35" fillId="0" borderId="71" xfId="0" applyFont="1" applyFill="1" applyBorder="1" applyAlignment="1">
      <alignment vertical="center" wrapText="1"/>
    </xf>
    <xf numFmtId="0" fontId="35" fillId="0" borderId="72" xfId="0" applyFont="1" applyFill="1" applyBorder="1" applyAlignment="1">
      <alignment horizontal="left" vertical="center" wrapText="1"/>
    </xf>
    <xf numFmtId="0" fontId="35" fillId="0" borderId="71" xfId="0" applyFont="1" applyFill="1" applyBorder="1" applyAlignment="1">
      <alignment horizontal="left" vertical="center" wrapText="1"/>
    </xf>
    <xf numFmtId="0" fontId="38" fillId="8" borderId="5" xfId="0" applyFont="1" applyFill="1" applyBorder="1" applyAlignment="1">
      <alignment horizontal="left" vertical="center"/>
    </xf>
    <xf numFmtId="0" fontId="37" fillId="8" borderId="5" xfId="0" applyFont="1" applyFill="1" applyBorder="1" applyAlignment="1">
      <alignment horizontal="left" vertical="center"/>
    </xf>
    <xf numFmtId="0" fontId="37" fillId="8" borderId="7" xfId="0" applyFont="1" applyFill="1" applyBorder="1" applyAlignment="1">
      <alignment horizontal="left" vertical="center"/>
    </xf>
    <xf numFmtId="0" fontId="38" fillId="2" borderId="74" xfId="0" applyFont="1" applyFill="1" applyBorder="1" applyAlignment="1">
      <alignment horizontal="left" vertical="center" wrapText="1"/>
    </xf>
    <xf numFmtId="0" fontId="37" fillId="0" borderId="76" xfId="0" applyFont="1" applyBorder="1" applyAlignment="1">
      <alignment horizontal="left" vertical="center" wrapText="1"/>
    </xf>
    <xf numFmtId="0" fontId="37" fillId="0" borderId="73" xfId="0" applyFont="1" applyBorder="1" applyAlignment="1">
      <alignment horizontal="left" vertical="center" wrapText="1"/>
    </xf>
    <xf numFmtId="0" fontId="35" fillId="8" borderId="5" xfId="0" applyFont="1" applyFill="1" applyBorder="1" applyAlignment="1">
      <alignment horizontal="left"/>
    </xf>
    <xf numFmtId="0" fontId="37" fillId="8" borderId="5" xfId="0" applyFont="1" applyFill="1" applyBorder="1" applyAlignment="1">
      <alignment horizontal="left"/>
    </xf>
    <xf numFmtId="0" fontId="37" fillId="8" borderId="7" xfId="0" applyFont="1" applyFill="1" applyBorder="1" applyAlignment="1">
      <alignment horizontal="left"/>
    </xf>
    <xf numFmtId="0" fontId="37" fillId="0" borderId="71" xfId="0" applyFont="1" applyBorder="1" applyAlignment="1">
      <alignment horizontal="left" vertical="center" wrapText="1"/>
    </xf>
    <xf numFmtId="0" fontId="37" fillId="0" borderId="71" xfId="0" applyFont="1" applyFill="1" applyBorder="1" applyAlignment="1">
      <alignment horizontal="left" vertical="center" wrapText="1"/>
    </xf>
    <xf numFmtId="0" fontId="38" fillId="0" borderId="72" xfId="0" applyFont="1" applyFill="1" applyBorder="1" applyAlignment="1">
      <alignment vertical="center" wrapText="1"/>
    </xf>
    <xf numFmtId="0" fontId="37" fillId="0" borderId="77" xfId="0" applyFont="1" applyBorder="1" applyAlignment="1">
      <alignment vertical="center" wrapText="1"/>
    </xf>
    <xf numFmtId="0" fontId="37" fillId="0" borderId="71" xfId="0" applyFont="1" applyBorder="1" applyAlignment="1">
      <alignment vertical="center" wrapText="1"/>
    </xf>
    <xf numFmtId="0" fontId="38" fillId="8" borderId="74" xfId="0" applyFont="1" applyFill="1" applyBorder="1" applyAlignment="1">
      <alignment vertical="center" wrapText="1"/>
    </xf>
    <xf numFmtId="0" fontId="37" fillId="0" borderId="76" xfId="0" applyFont="1" applyBorder="1" applyAlignment="1">
      <alignment vertical="center" wrapText="1"/>
    </xf>
    <xf numFmtId="0" fontId="37" fillId="0" borderId="73" xfId="0" applyFont="1" applyBorder="1" applyAlignment="1">
      <alignment vertical="center" wrapText="1"/>
    </xf>
    <xf numFmtId="0" fontId="32" fillId="7" borderId="14" xfId="0" applyFont="1" applyFill="1" applyBorder="1" applyAlignment="1">
      <alignment horizontal="center" vertical="center" wrapText="1"/>
    </xf>
    <xf numFmtId="0" fontId="32" fillId="7" borderId="20" xfId="0" applyFont="1" applyFill="1" applyBorder="1" applyAlignment="1">
      <alignment horizontal="center" vertical="center" wrapText="1"/>
    </xf>
    <xf numFmtId="0" fontId="32" fillId="7" borderId="15" xfId="0" applyFont="1" applyFill="1" applyBorder="1" applyAlignment="1">
      <alignment horizontal="center" vertical="center" wrapText="1"/>
    </xf>
    <xf numFmtId="0" fontId="32" fillId="7" borderId="16" xfId="0" applyFont="1" applyFill="1" applyBorder="1" applyAlignment="1">
      <alignment horizontal="center" vertical="center" wrapText="1"/>
    </xf>
    <xf numFmtId="0" fontId="32" fillId="7" borderId="0" xfId="0" applyFont="1" applyFill="1" applyBorder="1" applyAlignment="1">
      <alignment horizontal="center" vertical="center" wrapText="1"/>
    </xf>
    <xf numFmtId="0" fontId="32" fillId="7" borderId="17" xfId="0" applyFont="1" applyFill="1" applyBorder="1" applyAlignment="1">
      <alignment horizontal="center" vertical="center" wrapText="1"/>
    </xf>
    <xf numFmtId="0" fontId="32" fillId="7" borderId="18" xfId="0" applyFont="1" applyFill="1" applyBorder="1" applyAlignment="1">
      <alignment horizontal="center" vertical="center" wrapText="1"/>
    </xf>
    <xf numFmtId="0" fontId="32" fillId="7" borderId="21" xfId="0" applyFont="1" applyFill="1" applyBorder="1" applyAlignment="1">
      <alignment horizontal="center" vertical="center" wrapText="1"/>
    </xf>
    <xf numFmtId="0" fontId="32" fillId="7" borderId="19" xfId="0" applyFont="1" applyFill="1" applyBorder="1" applyAlignment="1">
      <alignment horizontal="center" vertical="center" wrapText="1"/>
    </xf>
    <xf numFmtId="0" fontId="31" fillId="0" borderId="70" xfId="0" applyFont="1" applyFill="1" applyBorder="1" applyAlignment="1">
      <alignment horizontal="left" vertical="center" wrapText="1"/>
    </xf>
    <xf numFmtId="0" fontId="35" fillId="0" borderId="7" xfId="0" applyFont="1" applyFill="1" applyBorder="1" applyAlignment="1">
      <alignment horizontal="left" vertical="center" wrapText="1"/>
    </xf>
    <xf numFmtId="0" fontId="38" fillId="0" borderId="71" xfId="0" applyFont="1" applyFill="1" applyBorder="1" applyAlignment="1">
      <alignment vertical="center" wrapText="1"/>
    </xf>
    <xf numFmtId="0" fontId="38" fillId="0" borderId="72" xfId="0" applyFont="1" applyFill="1" applyBorder="1" applyAlignment="1">
      <alignment horizontal="left" vertical="center" wrapText="1"/>
    </xf>
    <xf numFmtId="0" fontId="38" fillId="0" borderId="71" xfId="0" applyFont="1" applyFill="1" applyBorder="1" applyAlignment="1">
      <alignment horizontal="left" vertical="center" wrapText="1"/>
    </xf>
    <xf numFmtId="165" fontId="36" fillId="12" borderId="93" xfId="1" applyNumberFormat="1" applyFont="1" applyFill="1" applyBorder="1" applyAlignment="1">
      <alignment horizontal="center" vertical="center" wrapText="1"/>
    </xf>
    <xf numFmtId="0" fontId="36" fillId="12" borderId="70" xfId="0" applyFont="1" applyFill="1" applyBorder="1" applyAlignment="1">
      <alignment horizontal="left" vertical="center"/>
    </xf>
    <xf numFmtId="165" fontId="36" fillId="12" borderId="70" xfId="1" applyNumberFormat="1" applyFont="1" applyFill="1" applyBorder="1" applyAlignment="1">
      <alignment horizontal="center" vertical="center" wrapText="1"/>
    </xf>
    <xf numFmtId="0" fontId="36" fillId="12" borderId="75" xfId="0" applyFont="1" applyFill="1" applyBorder="1" applyAlignment="1">
      <alignment horizontal="center" vertical="center" wrapText="1"/>
    </xf>
    <xf numFmtId="0" fontId="37" fillId="12" borderId="7" xfId="0" applyFont="1" applyFill="1" applyBorder="1" applyAlignment="1">
      <alignment horizontal="center" vertical="center" wrapText="1"/>
    </xf>
    <xf numFmtId="0" fontId="36" fillId="12" borderId="74" xfId="0" applyFont="1" applyFill="1" applyBorder="1" applyAlignment="1">
      <alignment horizontal="center" vertical="center" wrapText="1"/>
    </xf>
    <xf numFmtId="0" fontId="37" fillId="12" borderId="76" xfId="0" applyFont="1" applyFill="1" applyBorder="1" applyAlignment="1">
      <alignment horizontal="center" vertical="center" wrapText="1"/>
    </xf>
    <xf numFmtId="0" fontId="37" fillId="12" borderId="73" xfId="0" applyFont="1" applyFill="1" applyBorder="1" applyAlignment="1">
      <alignment horizontal="center" vertical="center" wrapText="1"/>
    </xf>
    <xf numFmtId="0" fontId="37" fillId="12" borderId="11" xfId="0" applyFont="1" applyFill="1" applyBorder="1" applyAlignment="1">
      <alignment horizontal="center" vertical="center" wrapText="1"/>
    </xf>
    <xf numFmtId="0" fontId="37" fillId="12" borderId="22" xfId="0" applyFont="1" applyFill="1" applyBorder="1" applyAlignment="1">
      <alignment horizontal="center" vertical="center" wrapText="1"/>
    </xf>
    <xf numFmtId="0" fontId="37" fillId="12" borderId="12" xfId="0" applyFont="1" applyFill="1" applyBorder="1" applyAlignment="1">
      <alignment horizontal="center" vertical="center" wrapText="1"/>
    </xf>
    <xf numFmtId="0" fontId="35" fillId="13" borderId="5" xfId="0" applyFont="1" applyFill="1" applyBorder="1" applyAlignment="1">
      <alignment horizontal="left" vertical="center"/>
    </xf>
    <xf numFmtId="0" fontId="37" fillId="13" borderId="5" xfId="0" applyFont="1" applyFill="1" applyBorder="1" applyAlignment="1">
      <alignment horizontal="left"/>
    </xf>
    <xf numFmtId="0" fontId="37" fillId="13" borderId="11" xfId="0" applyFont="1" applyFill="1" applyBorder="1" applyAlignment="1">
      <alignment horizontal="left"/>
    </xf>
    <xf numFmtId="0" fontId="38" fillId="8" borderId="76" xfId="0" applyFont="1" applyFill="1" applyBorder="1" applyAlignment="1">
      <alignment vertical="center" wrapText="1"/>
    </xf>
    <xf numFmtId="0" fontId="38" fillId="8" borderId="5" xfId="0" applyFont="1" applyFill="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vertical="center" wrapText="1"/>
    </xf>
    <xf numFmtId="0" fontId="38" fillId="2" borderId="74" xfId="0" applyFont="1" applyFill="1" applyBorder="1" applyAlignment="1">
      <alignment vertical="center" wrapText="1"/>
    </xf>
    <xf numFmtId="0" fontId="35" fillId="0" borderId="72" xfId="0" applyFont="1" applyBorder="1" applyAlignment="1">
      <alignment vertical="center" wrapText="1"/>
    </xf>
    <xf numFmtId="0" fontId="38" fillId="0" borderId="74" xfId="0" applyFont="1" applyFill="1" applyBorder="1" applyAlignment="1">
      <alignment vertical="center" wrapText="1"/>
    </xf>
    <xf numFmtId="0" fontId="37" fillId="0" borderId="76" xfId="0" applyFont="1" applyFill="1" applyBorder="1" applyAlignment="1">
      <alignment vertical="center" wrapText="1"/>
    </xf>
    <xf numFmtId="0" fontId="37" fillId="0" borderId="73" xfId="0" applyFont="1" applyFill="1" applyBorder="1" applyAlignment="1">
      <alignment vertical="center" wrapText="1"/>
    </xf>
    <xf numFmtId="0" fontId="35" fillId="8" borderId="5" xfId="0" applyFont="1" applyFill="1" applyBorder="1" applyAlignment="1">
      <alignment horizontal="left" vertical="center"/>
    </xf>
    <xf numFmtId="0" fontId="38" fillId="8" borderId="72" xfId="0" applyFont="1" applyFill="1" applyBorder="1" applyAlignment="1">
      <alignment vertical="center" wrapText="1"/>
    </xf>
    <xf numFmtId="0" fontId="38" fillId="8" borderId="75" xfId="0" applyFont="1" applyFill="1" applyBorder="1" applyAlignment="1">
      <alignment horizontal="left" vertical="center"/>
    </xf>
    <xf numFmtId="0" fontId="35" fillId="0" borderId="74" xfId="0" applyFont="1" applyFill="1" applyBorder="1" applyAlignment="1">
      <alignment vertical="center" wrapText="1"/>
    </xf>
    <xf numFmtId="0" fontId="37" fillId="0" borderId="11" xfId="0" applyFont="1" applyBorder="1" applyAlignment="1">
      <alignment vertical="center" wrapText="1"/>
    </xf>
    <xf numFmtId="0" fontId="37" fillId="0" borderId="12" xfId="0" applyFont="1" applyBorder="1" applyAlignment="1">
      <alignment vertical="center" wrapText="1"/>
    </xf>
    <xf numFmtId="0" fontId="38" fillId="17" borderId="91" xfId="0" applyFont="1" applyFill="1" applyBorder="1" applyAlignment="1">
      <alignment vertical="center" wrapText="1"/>
    </xf>
    <xf numFmtId="0" fontId="37" fillId="17" borderId="89" xfId="0" applyFont="1" applyFill="1" applyBorder="1" applyAlignment="1">
      <alignment vertical="center" wrapText="1"/>
    </xf>
    <xf numFmtId="0" fontId="37" fillId="17" borderId="88" xfId="0" applyFont="1" applyFill="1" applyBorder="1" applyAlignment="1">
      <alignment vertical="center" wrapText="1"/>
    </xf>
    <xf numFmtId="0" fontId="37" fillId="0" borderId="77" xfId="0" applyFont="1" applyBorder="1" applyAlignment="1">
      <alignment horizontal="left" vertical="center" wrapText="1"/>
    </xf>
    <xf numFmtId="0" fontId="37" fillId="0" borderId="5" xfId="0" applyFont="1" applyBorder="1" applyAlignment="1">
      <alignment horizontal="left"/>
    </xf>
    <xf numFmtId="0" fontId="37" fillId="0" borderId="7" xfId="0" applyFont="1" applyBorder="1" applyAlignment="1">
      <alignment horizontal="left"/>
    </xf>
    <xf numFmtId="0" fontId="35" fillId="0" borderId="70" xfId="0" applyFont="1" applyFill="1" applyBorder="1" applyAlignment="1">
      <alignment vertical="center" wrapText="1"/>
    </xf>
    <xf numFmtId="0" fontId="37" fillId="0" borderId="70" xfId="0" applyFont="1" applyBorder="1" applyAlignment="1">
      <alignment vertical="center" wrapText="1"/>
    </xf>
    <xf numFmtId="0" fontId="35" fillId="0" borderId="74" xfId="0" applyFont="1" applyFill="1" applyBorder="1" applyAlignment="1">
      <alignment horizontal="left" vertical="center" wrapText="1"/>
    </xf>
    <xf numFmtId="0" fontId="35" fillId="0" borderId="73" xfId="0" applyFont="1" applyFill="1" applyBorder="1" applyAlignment="1">
      <alignment horizontal="left" vertical="center" wrapText="1"/>
    </xf>
    <xf numFmtId="0" fontId="38" fillId="2" borderId="5" xfId="0" applyFont="1" applyFill="1" applyBorder="1" applyAlignment="1">
      <alignment horizontal="left" vertical="center"/>
    </xf>
    <xf numFmtId="0" fontId="37" fillId="0" borderId="5" xfId="0" applyFont="1" applyBorder="1" applyAlignment="1">
      <alignment horizontal="left" vertical="center"/>
    </xf>
    <xf numFmtId="0" fontId="37" fillId="0" borderId="7" xfId="0" applyFont="1" applyBorder="1" applyAlignment="1">
      <alignment horizontal="left" vertical="center"/>
    </xf>
    <xf numFmtId="0" fontId="38" fillId="2" borderId="75" xfId="0" applyFont="1" applyFill="1" applyBorder="1" applyAlignment="1">
      <alignment vertical="center" wrapText="1"/>
    </xf>
    <xf numFmtId="0" fontId="37" fillId="0" borderId="75" xfId="0" applyFont="1" applyBorder="1" applyAlignment="1">
      <alignment vertical="center" wrapText="1"/>
    </xf>
    <xf numFmtId="0" fontId="39" fillId="0" borderId="71" xfId="0" applyFont="1" applyBorder="1" applyAlignment="1">
      <alignment horizontal="left" vertical="center" wrapText="1"/>
    </xf>
    <xf numFmtId="0" fontId="38" fillId="0" borderId="75" xfId="0" applyFont="1" applyFill="1" applyBorder="1" applyAlignment="1">
      <alignment horizontal="left" vertical="center"/>
    </xf>
    <xf numFmtId="0" fontId="34" fillId="13" borderId="77" xfId="0" applyFont="1" applyFill="1" applyBorder="1" applyAlignment="1">
      <alignment horizontal="center" vertical="center" wrapText="1"/>
    </xf>
    <xf numFmtId="0" fontId="37" fillId="13" borderId="77" xfId="0" applyFont="1" applyFill="1" applyBorder="1" applyAlignment="1">
      <alignment horizontal="center" vertical="center" wrapText="1"/>
    </xf>
    <xf numFmtId="0" fontId="37" fillId="13" borderId="71" xfId="0" applyFont="1" applyFill="1" applyBorder="1" applyAlignment="1">
      <alignment horizontal="center" vertical="center" wrapText="1"/>
    </xf>
    <xf numFmtId="0" fontId="38" fillId="8" borderId="5" xfId="0" applyFont="1" applyFill="1" applyBorder="1" applyAlignment="1">
      <alignment horizontal="left"/>
    </xf>
    <xf numFmtId="0" fontId="34" fillId="13" borderId="70" xfId="0" applyFont="1" applyFill="1" applyBorder="1" applyAlignment="1">
      <alignment horizontal="center" vertical="center" wrapText="1"/>
    </xf>
    <xf numFmtId="0" fontId="37" fillId="13" borderId="70" xfId="0" applyFont="1" applyFill="1" applyBorder="1" applyAlignment="1">
      <alignment horizontal="center" vertical="center" wrapText="1"/>
    </xf>
    <xf numFmtId="0" fontId="36" fillId="12" borderId="91" xfId="0" applyFont="1" applyFill="1" applyBorder="1" applyAlignment="1">
      <alignment horizontal="center" vertical="center" wrapText="1"/>
    </xf>
    <xf numFmtId="0" fontId="37" fillId="12" borderId="89" xfId="0" applyFont="1" applyFill="1" applyBorder="1" applyAlignment="1">
      <alignment horizontal="center" vertical="center" wrapText="1"/>
    </xf>
    <xf numFmtId="0" fontId="37" fillId="12" borderId="88" xfId="0" applyFont="1" applyFill="1" applyBorder="1" applyAlignment="1">
      <alignment horizontal="center" vertical="center" wrapText="1"/>
    </xf>
    <xf numFmtId="0" fontId="37" fillId="12" borderId="23" xfId="0" applyFont="1" applyFill="1" applyBorder="1" applyAlignment="1">
      <alignment horizontal="center" vertical="center" wrapText="1"/>
    </xf>
    <xf numFmtId="0" fontId="37" fillId="12" borderId="0" xfId="0" applyFont="1" applyFill="1" applyBorder="1" applyAlignment="1">
      <alignment horizontal="center" vertical="center" wrapText="1"/>
    </xf>
    <xf numFmtId="0" fontId="37" fillId="12" borderId="13" xfId="0" applyFont="1" applyFill="1" applyBorder="1" applyAlignment="1">
      <alignment horizontal="center" vertical="center" wrapText="1"/>
    </xf>
    <xf numFmtId="0" fontId="38" fillId="12" borderId="5" xfId="0" applyFont="1" applyFill="1" applyBorder="1" applyAlignment="1">
      <alignment horizontal="left" vertical="center"/>
    </xf>
    <xf numFmtId="0" fontId="37" fillId="12" borderId="5" xfId="0" applyFont="1" applyFill="1" applyBorder="1" applyAlignment="1">
      <alignment horizontal="left"/>
    </xf>
    <xf numFmtId="0" fontId="37" fillId="12" borderId="11" xfId="0" applyFont="1" applyFill="1" applyBorder="1" applyAlignment="1">
      <alignment horizontal="left"/>
    </xf>
    <xf numFmtId="0" fontId="34" fillId="12" borderId="77" xfId="0" applyFont="1" applyFill="1" applyBorder="1" applyAlignment="1">
      <alignment horizontal="center" vertical="center" wrapText="1"/>
    </xf>
    <xf numFmtId="0" fontId="37" fillId="0" borderId="77" xfId="0" applyFont="1" applyBorder="1" applyAlignment="1">
      <alignment horizontal="center" vertical="center" wrapText="1"/>
    </xf>
    <xf numFmtId="0" fontId="37" fillId="0" borderId="71" xfId="0" applyFont="1" applyBorder="1" applyAlignment="1">
      <alignment horizontal="center" vertical="center" wrapText="1"/>
    </xf>
    <xf numFmtId="0" fontId="35" fillId="8" borderId="5" xfId="0" applyFont="1" applyFill="1" applyBorder="1" applyAlignment="1"/>
    <xf numFmtId="0" fontId="37" fillId="8" borderId="5" xfId="0" applyFont="1" applyFill="1" applyBorder="1" applyAlignment="1"/>
    <xf numFmtId="0" fontId="38" fillId="8" borderId="73" xfId="0" applyFont="1" applyFill="1" applyBorder="1" applyAlignment="1">
      <alignment vertical="center" wrapText="1"/>
    </xf>
    <xf numFmtId="0" fontId="38" fillId="13" borderId="74" xfId="0" applyFont="1" applyFill="1" applyBorder="1" applyAlignment="1">
      <alignment vertical="center" wrapText="1"/>
    </xf>
    <xf numFmtId="0" fontId="37" fillId="13" borderId="76" xfId="0" applyFont="1" applyFill="1" applyBorder="1" applyAlignment="1">
      <alignment vertical="center" wrapText="1"/>
    </xf>
    <xf numFmtId="0" fontId="37" fillId="0" borderId="76" xfId="0" applyFont="1" applyBorder="1" applyAlignment="1">
      <alignment wrapText="1"/>
    </xf>
    <xf numFmtId="0" fontId="37" fillId="0" borderId="73" xfId="0" applyFont="1" applyBorder="1" applyAlignment="1">
      <alignment wrapText="1"/>
    </xf>
    <xf numFmtId="0" fontId="38" fillId="17" borderId="5" xfId="0" applyFont="1" applyFill="1" applyBorder="1" applyAlignment="1">
      <alignment horizontal="left" vertical="center"/>
    </xf>
    <xf numFmtId="0" fontId="37" fillId="17" borderId="5" xfId="0" applyFont="1" applyFill="1" applyBorder="1" applyAlignment="1">
      <alignment horizontal="left"/>
    </xf>
    <xf numFmtId="0" fontId="37" fillId="17" borderId="11" xfId="0" applyFont="1" applyFill="1" applyBorder="1" applyAlignment="1">
      <alignment horizontal="left"/>
    </xf>
    <xf numFmtId="0" fontId="38" fillId="8" borderId="75" xfId="0" applyFont="1" applyFill="1" applyBorder="1" applyAlignment="1">
      <alignment vertical="center" wrapText="1"/>
    </xf>
    <xf numFmtId="0" fontId="35" fillId="0" borderId="72" xfId="0" applyFont="1" applyBorder="1" applyAlignment="1">
      <alignment horizontal="left" vertical="center" wrapText="1"/>
    </xf>
    <xf numFmtId="0" fontId="38" fillId="0" borderId="72" xfId="0" applyFont="1" applyBorder="1" applyAlignment="1">
      <alignment vertical="center" wrapText="1"/>
    </xf>
    <xf numFmtId="0" fontId="39" fillId="0" borderId="77" xfId="0" applyFont="1" applyBorder="1" applyAlignment="1">
      <alignment vertical="center" wrapText="1"/>
    </xf>
    <xf numFmtId="0" fontId="39" fillId="0" borderId="71" xfId="0" applyFont="1" applyBorder="1" applyAlignment="1">
      <alignment vertical="center" wrapText="1"/>
    </xf>
    <xf numFmtId="0" fontId="31" fillId="0" borderId="72" xfId="0" applyFont="1" applyFill="1" applyBorder="1" applyAlignment="1">
      <alignment horizontal="left" vertical="center" wrapText="1"/>
    </xf>
    <xf numFmtId="0" fontId="37" fillId="0" borderId="77" xfId="0" applyFont="1" applyFill="1" applyBorder="1" applyAlignment="1">
      <alignment vertical="center" wrapText="1"/>
    </xf>
    <xf numFmtId="0" fontId="37" fillId="0" borderId="71" xfId="0" applyFont="1" applyFill="1" applyBorder="1" applyAlignment="1">
      <alignment vertical="center" wrapText="1"/>
    </xf>
    <xf numFmtId="0" fontId="35" fillId="0" borderId="91" xfId="0" applyFont="1" applyFill="1" applyBorder="1" applyAlignment="1">
      <alignment horizontal="center" vertical="center" wrapText="1"/>
    </xf>
    <xf numFmtId="0" fontId="0" fillId="0" borderId="88" xfId="0" applyBorder="1" applyAlignment="1">
      <alignment horizontal="center" vertical="center" wrapText="1"/>
    </xf>
    <xf numFmtId="0" fontId="0" fillId="0" borderId="23" xfId="0" applyBorder="1" applyAlignment="1">
      <alignment horizontal="center" vertical="center" wrapText="1"/>
    </xf>
    <xf numFmtId="0" fontId="0" fillId="0" borderId="13" xfId="0" applyBorder="1" applyAlignment="1">
      <alignment horizontal="center" vertical="center" wrapText="1"/>
    </xf>
    <xf numFmtId="0" fontId="0" fillId="0" borderId="81" xfId="0" applyBorder="1" applyAlignment="1">
      <alignment horizontal="center" vertical="center" wrapText="1"/>
    </xf>
    <xf numFmtId="0" fontId="0" fillId="0" borderId="82" xfId="0" applyBorder="1" applyAlignment="1">
      <alignment horizontal="center" vertical="center" wrapText="1"/>
    </xf>
    <xf numFmtId="0" fontId="4" fillId="0" borderId="70" xfId="0" applyFont="1" applyFill="1" applyBorder="1" applyAlignment="1">
      <alignment horizontal="left" vertical="center" wrapText="1"/>
    </xf>
    <xf numFmtId="0" fontId="34" fillId="17" borderId="77" xfId="0" applyFont="1" applyFill="1" applyBorder="1" applyAlignment="1">
      <alignment horizontal="center" vertical="center" wrapText="1"/>
    </xf>
    <xf numFmtId="0" fontId="37" fillId="17" borderId="77" xfId="0" applyFont="1" applyFill="1" applyBorder="1" applyAlignment="1">
      <alignment horizontal="center" vertical="center" wrapText="1"/>
    </xf>
    <xf numFmtId="0" fontId="37" fillId="17" borderId="71" xfId="0" applyFont="1" applyFill="1" applyBorder="1" applyAlignment="1">
      <alignment horizontal="center" vertical="center" wrapText="1"/>
    </xf>
    <xf numFmtId="165" fontId="36" fillId="12" borderId="75" xfId="1" applyNumberFormat="1" applyFont="1" applyFill="1" applyBorder="1" applyAlignment="1">
      <alignment horizontal="center" vertical="center" wrapText="1"/>
    </xf>
    <xf numFmtId="1" fontId="42" fillId="15" borderId="91" xfId="0" applyNumberFormat="1" applyFont="1" applyFill="1" applyBorder="1" applyAlignment="1">
      <alignment horizontal="center" vertical="center" wrapText="1"/>
    </xf>
    <xf numFmtId="0" fontId="37" fillId="0" borderId="89" xfId="0" applyFont="1" applyBorder="1" applyAlignment="1">
      <alignment horizontal="center" vertical="center" wrapText="1"/>
    </xf>
    <xf numFmtId="0" fontId="37" fillId="0" borderId="83" xfId="0" applyFont="1" applyBorder="1" applyAlignment="1">
      <alignment horizontal="left" vertical="center" wrapText="1"/>
    </xf>
    <xf numFmtId="0" fontId="37" fillId="15" borderId="5" xfId="0" applyFont="1" applyFill="1" applyBorder="1" applyAlignment="1">
      <alignment horizontal="left"/>
    </xf>
    <xf numFmtId="0" fontId="37" fillId="15" borderId="83" xfId="0" applyFont="1" applyFill="1" applyBorder="1" applyAlignment="1">
      <alignment horizontal="left"/>
    </xf>
    <xf numFmtId="0" fontId="37" fillId="21" borderId="74" xfId="0" applyFont="1" applyFill="1" applyBorder="1" applyAlignment="1">
      <alignment horizontal="center" vertical="center" textRotation="90" wrapText="1"/>
    </xf>
    <xf numFmtId="0" fontId="37" fillId="21" borderId="73" xfId="0" applyFont="1" applyFill="1" applyBorder="1" applyAlignment="1">
      <alignment horizontal="center" vertical="center" textRotation="90" wrapText="1"/>
    </xf>
    <xf numFmtId="0" fontId="37" fillId="21" borderId="23" xfId="0" applyFont="1" applyFill="1" applyBorder="1" applyAlignment="1">
      <alignment horizontal="center" vertical="center" textRotation="90" wrapText="1"/>
    </xf>
    <xf numFmtId="0" fontId="37" fillId="21" borderId="13" xfId="0" applyFont="1" applyFill="1" applyBorder="1" applyAlignment="1">
      <alignment horizontal="center" vertical="center" textRotation="90" wrapText="1"/>
    </xf>
    <xf numFmtId="0" fontId="31" fillId="23" borderId="74" xfId="0" applyFont="1" applyFill="1" applyBorder="1" applyAlignment="1">
      <alignment horizontal="center" vertical="center" textRotation="90" wrapText="1"/>
    </xf>
    <xf numFmtId="0" fontId="37" fillId="23" borderId="73" xfId="0" applyFont="1" applyFill="1" applyBorder="1" applyAlignment="1">
      <alignment horizontal="center" vertical="center" textRotation="90" wrapText="1"/>
    </xf>
    <xf numFmtId="0" fontId="37" fillId="23" borderId="81" xfId="0" applyFont="1" applyFill="1" applyBorder="1" applyAlignment="1">
      <alignment horizontal="center" vertical="center" textRotation="90" wrapText="1"/>
    </xf>
    <xf numFmtId="0" fontId="37" fillId="23" borderId="82" xfId="0" applyFont="1" applyFill="1" applyBorder="1" applyAlignment="1">
      <alignment horizontal="center" vertical="center" textRotation="90" wrapText="1"/>
    </xf>
    <xf numFmtId="0" fontId="58" fillId="0" borderId="86" xfId="0" applyFont="1" applyFill="1" applyBorder="1" applyAlignment="1">
      <alignment vertical="center" wrapText="1"/>
    </xf>
    <xf numFmtId="0" fontId="58" fillId="0" borderId="93" xfId="0" applyFont="1" applyBorder="1" applyAlignment="1">
      <alignment vertical="center" wrapText="1"/>
    </xf>
    <xf numFmtId="0" fontId="60" fillId="0" borderId="87" xfId="0" applyFont="1" applyBorder="1" applyAlignment="1">
      <alignment vertical="center" wrapText="1"/>
    </xf>
    <xf numFmtId="0" fontId="58" fillId="0" borderId="4" xfId="0" applyFont="1" applyFill="1" applyBorder="1" applyAlignment="1">
      <alignment horizontal="center" vertical="center" wrapText="1"/>
    </xf>
    <xf numFmtId="0" fontId="60" fillId="0" borderId="4" xfId="0" applyFont="1" applyBorder="1" applyAlignment="1">
      <alignment horizontal="center" vertical="center" wrapText="1"/>
    </xf>
    <xf numFmtId="0" fontId="62" fillId="8" borderId="10" xfId="0" applyFont="1" applyFill="1" applyBorder="1" applyAlignment="1">
      <alignment vertical="center" wrapText="1"/>
    </xf>
    <xf numFmtId="0" fontId="67" fillId="8" borderId="9" xfId="0" applyFont="1" applyFill="1" applyBorder="1" applyAlignment="1">
      <alignment vertical="center" wrapText="1"/>
    </xf>
    <xf numFmtId="0" fontId="67" fillId="8" borderId="8" xfId="0" applyFont="1" applyFill="1" applyBorder="1" applyAlignment="1">
      <alignment vertical="center" wrapText="1"/>
    </xf>
    <xf numFmtId="0" fontId="58" fillId="0" borderId="6" xfId="0" applyFont="1" applyFill="1" applyBorder="1" applyAlignment="1">
      <alignment horizontal="left" vertical="center" wrapText="1"/>
    </xf>
    <xf numFmtId="0" fontId="58" fillId="0" borderId="2" xfId="0" applyFont="1" applyBorder="1" applyAlignment="1">
      <alignment horizontal="left" vertical="center" wrapText="1"/>
    </xf>
    <xf numFmtId="0" fontId="58" fillId="0" borderId="3" xfId="0" applyFont="1" applyBorder="1" applyAlignment="1">
      <alignment horizontal="left" vertical="center" wrapText="1"/>
    </xf>
    <xf numFmtId="0" fontId="58" fillId="0" borderId="6" xfId="0" applyFont="1" applyFill="1" applyBorder="1" applyAlignment="1">
      <alignment vertical="center" wrapText="1"/>
    </xf>
    <xf numFmtId="0" fontId="58" fillId="0" borderId="3" xfId="0" applyFont="1" applyBorder="1" applyAlignment="1">
      <alignment vertical="center" wrapText="1"/>
    </xf>
    <xf numFmtId="0" fontId="58" fillId="0" borderId="10" xfId="0" applyFont="1" applyFill="1" applyBorder="1" applyAlignment="1">
      <alignment horizontal="left" vertical="center" wrapText="1"/>
    </xf>
    <xf numFmtId="0" fontId="58" fillId="0" borderId="8" xfId="0" applyFont="1" applyBorder="1" applyAlignment="1">
      <alignment horizontal="left" vertical="center" wrapText="1"/>
    </xf>
    <xf numFmtId="0" fontId="58" fillId="0" borderId="11" xfId="0" applyFont="1" applyBorder="1" applyAlignment="1">
      <alignment horizontal="left" vertical="center" wrapText="1"/>
    </xf>
    <xf numFmtId="0" fontId="58" fillId="0" borderId="12" xfId="0" applyFont="1" applyBorder="1" applyAlignment="1">
      <alignment horizontal="left" vertical="center" wrapText="1"/>
    </xf>
    <xf numFmtId="0" fontId="62" fillId="2" borderId="10" xfId="0" applyFont="1" applyFill="1" applyBorder="1" applyAlignment="1">
      <alignment horizontal="left" vertical="center" wrapText="1"/>
    </xf>
    <xf numFmtId="0" fontId="62" fillId="2" borderId="9" xfId="0" applyFont="1" applyFill="1" applyBorder="1" applyAlignment="1">
      <alignment horizontal="left" vertical="center" wrapText="1"/>
    </xf>
    <xf numFmtId="0" fontId="60" fillId="0" borderId="9" xfId="0" applyFont="1" applyBorder="1" applyAlignment="1">
      <alignment horizontal="left" vertical="center" wrapText="1"/>
    </xf>
    <xf numFmtId="0" fontId="60" fillId="0" borderId="8" xfId="0" applyFont="1" applyBorder="1" applyAlignment="1">
      <alignment horizontal="left" vertical="center" wrapText="1"/>
    </xf>
    <xf numFmtId="0" fontId="58" fillId="0" borderId="93" xfId="0" applyFont="1" applyFill="1" applyBorder="1" applyAlignment="1">
      <alignment horizontal="left" vertical="center" wrapText="1"/>
    </xf>
    <xf numFmtId="0" fontId="60" fillId="0" borderId="92" xfId="0" applyFont="1" applyBorder="1" applyAlignment="1">
      <alignment horizontal="left" vertical="center" wrapText="1"/>
    </xf>
    <xf numFmtId="0" fontId="60" fillId="0" borderId="87" xfId="0" applyFont="1" applyBorder="1" applyAlignment="1">
      <alignment horizontal="left" vertical="center" wrapText="1"/>
    </xf>
    <xf numFmtId="0" fontId="58" fillId="0" borderId="23" xfId="0" applyFont="1" applyBorder="1" applyAlignment="1">
      <alignment horizontal="left" vertical="center" wrapText="1"/>
    </xf>
    <xf numFmtId="0" fontId="58" fillId="0" borderId="13" xfId="0" applyFont="1" applyBorder="1" applyAlignment="1">
      <alignment horizontal="left" vertical="center" wrapText="1"/>
    </xf>
    <xf numFmtId="0" fontId="58" fillId="0" borderId="6" xfId="0" applyFont="1" applyBorder="1" applyAlignment="1">
      <alignment vertical="center" wrapText="1"/>
    </xf>
    <xf numFmtId="0" fontId="60" fillId="0" borderId="2" xfId="0" applyFont="1" applyBorder="1" applyAlignment="1">
      <alignment vertical="center" wrapText="1"/>
    </xf>
    <xf numFmtId="0" fontId="60" fillId="0" borderId="3" xfId="0" applyFont="1" applyBorder="1" applyAlignment="1">
      <alignment vertical="center" wrapText="1"/>
    </xf>
    <xf numFmtId="0" fontId="62" fillId="12" borderId="5" xfId="0" applyFont="1" applyFill="1" applyBorder="1" applyAlignment="1">
      <alignment horizontal="left" vertical="center" wrapText="1"/>
    </xf>
    <xf numFmtId="0" fontId="60" fillId="12" borderId="5" xfId="0" applyFont="1" applyFill="1" applyBorder="1" applyAlignment="1">
      <alignment horizontal="left" vertical="center" wrapText="1"/>
    </xf>
    <xf numFmtId="0" fontId="60" fillId="12" borderId="83" xfId="0" applyFont="1" applyFill="1" applyBorder="1" applyAlignment="1">
      <alignment horizontal="left" vertical="center" wrapText="1"/>
    </xf>
    <xf numFmtId="0" fontId="62" fillId="8" borderId="5" xfId="0" applyFont="1" applyFill="1" applyBorder="1" applyAlignment="1">
      <alignment horizontal="left" vertical="center"/>
    </xf>
    <xf numFmtId="0" fontId="60" fillId="8" borderId="5" xfId="0" applyFont="1" applyFill="1" applyBorder="1" applyAlignment="1">
      <alignment horizontal="left" vertical="center"/>
    </xf>
    <xf numFmtId="0" fontId="60" fillId="8" borderId="7" xfId="0" applyFont="1" applyFill="1" applyBorder="1" applyAlignment="1">
      <alignment horizontal="left" vertical="center"/>
    </xf>
    <xf numFmtId="0" fontId="58" fillId="0" borderId="4" xfId="0" applyFont="1" applyFill="1" applyBorder="1" applyAlignment="1">
      <alignment horizontal="left" vertical="center" wrapText="1"/>
    </xf>
    <xf numFmtId="0" fontId="58" fillId="0" borderId="4" xfId="0" applyFont="1" applyBorder="1" applyAlignment="1">
      <alignment horizontal="left" vertical="center" wrapText="1"/>
    </xf>
    <xf numFmtId="0" fontId="62" fillId="8" borderId="10" xfId="0" applyFont="1" applyFill="1" applyBorder="1" applyAlignment="1">
      <alignment horizontal="left" vertical="center" wrapText="1"/>
    </xf>
    <xf numFmtId="0" fontId="62" fillId="8" borderId="9" xfId="0" applyFont="1" applyFill="1" applyBorder="1" applyAlignment="1">
      <alignment horizontal="left" vertical="center" wrapText="1"/>
    </xf>
    <xf numFmtId="0" fontId="60" fillId="8" borderId="9" xfId="0" applyFont="1" applyFill="1" applyBorder="1" applyAlignment="1">
      <alignment horizontal="left" vertical="center" wrapText="1"/>
    </xf>
    <xf numFmtId="0" fontId="60" fillId="8" borderId="8" xfId="0" applyFont="1" applyFill="1" applyBorder="1" applyAlignment="1">
      <alignment horizontal="left" vertical="center" wrapText="1"/>
    </xf>
    <xf numFmtId="0" fontId="62" fillId="13" borderId="4" xfId="0" applyFont="1" applyFill="1" applyBorder="1" applyAlignment="1">
      <alignment horizontal="left" vertical="center" wrapText="1"/>
    </xf>
    <xf numFmtId="0" fontId="60" fillId="13" borderId="4" xfId="0" applyFont="1" applyFill="1" applyBorder="1" applyAlignment="1">
      <alignment wrapText="1"/>
    </xf>
    <xf numFmtId="0" fontId="58" fillId="0" borderId="4" xfId="0" applyFont="1" applyBorder="1" applyAlignment="1">
      <alignment horizontal="center" vertical="center" wrapText="1"/>
    </xf>
    <xf numFmtId="0" fontId="71" fillId="0" borderId="4" xfId="0" applyFont="1" applyFill="1" applyBorder="1" applyAlignment="1">
      <alignment horizontal="center" vertical="center" textRotation="90" wrapText="1"/>
    </xf>
    <xf numFmtId="0" fontId="58" fillId="0" borderId="72" xfId="0" applyFont="1" applyBorder="1" applyAlignment="1">
      <alignment vertical="center" wrapText="1"/>
    </xf>
    <xf numFmtId="0" fontId="60" fillId="0" borderId="77" xfId="0" applyFont="1" applyBorder="1" applyAlignment="1">
      <alignment vertical="center" wrapText="1"/>
    </xf>
    <xf numFmtId="0" fontId="60" fillId="0" borderId="71" xfId="0" applyFont="1" applyBorder="1" applyAlignment="1">
      <alignment vertical="center" wrapText="1"/>
    </xf>
    <xf numFmtId="0" fontId="58" fillId="0" borderId="93" xfId="0" applyFont="1" applyFill="1" applyBorder="1" applyAlignment="1">
      <alignment vertical="center" wrapText="1"/>
    </xf>
    <xf numFmtId="0" fontId="60" fillId="0" borderId="92" xfId="0" applyFont="1" applyBorder="1" applyAlignment="1">
      <alignment vertical="center" wrapText="1"/>
    </xf>
    <xf numFmtId="0" fontId="62" fillId="15" borderId="2" xfId="0" applyFont="1" applyFill="1" applyBorder="1" applyAlignment="1">
      <alignment horizontal="center" vertical="center" wrapText="1"/>
    </xf>
    <xf numFmtId="0" fontId="60" fillId="15" borderId="2" xfId="0" applyFont="1" applyFill="1" applyBorder="1" applyAlignment="1">
      <alignment horizontal="center" vertical="center" wrapText="1"/>
    </xf>
    <xf numFmtId="0" fontId="60" fillId="15" borderId="3" xfId="0" applyFont="1" applyFill="1" applyBorder="1" applyAlignment="1">
      <alignment horizontal="center" vertical="center" wrapText="1"/>
    </xf>
    <xf numFmtId="0" fontId="62" fillId="8" borderId="9" xfId="0" applyFont="1" applyFill="1" applyBorder="1" applyAlignment="1">
      <alignment vertical="center" wrapText="1"/>
    </xf>
    <xf numFmtId="0" fontId="60" fillId="8" borderId="9" xfId="0" applyFont="1" applyFill="1" applyBorder="1" applyAlignment="1">
      <alignment vertical="center" wrapText="1"/>
    </xf>
    <xf numFmtId="0" fontId="60" fillId="8" borderId="8" xfId="0" applyFont="1" applyFill="1" applyBorder="1" applyAlignment="1">
      <alignment vertical="center" wrapText="1"/>
    </xf>
    <xf numFmtId="0" fontId="58" fillId="8" borderId="5" xfId="0" applyFont="1" applyFill="1" applyBorder="1" applyAlignment="1"/>
    <xf numFmtId="0" fontId="60" fillId="8" borderId="7" xfId="0" applyFont="1" applyFill="1" applyBorder="1" applyAlignment="1"/>
    <xf numFmtId="0" fontId="58" fillId="0" borderId="91" xfId="0" applyFont="1" applyFill="1" applyBorder="1" applyAlignment="1">
      <alignment vertical="center" wrapText="1"/>
    </xf>
    <xf numFmtId="0" fontId="60" fillId="0" borderId="88" xfId="0" applyFont="1" applyBorder="1" applyAlignment="1">
      <alignment vertical="center" wrapText="1"/>
    </xf>
    <xf numFmtId="0" fontId="60" fillId="0" borderId="81" xfId="0" applyFont="1" applyBorder="1" applyAlignment="1">
      <alignment vertical="center" wrapText="1"/>
    </xf>
    <xf numFmtId="0" fontId="60" fillId="0" borderId="82" xfId="0" applyFont="1" applyBorder="1" applyAlignment="1">
      <alignment vertical="center" wrapText="1"/>
    </xf>
    <xf numFmtId="0" fontId="62" fillId="0" borderId="91" xfId="0" applyFont="1" applyFill="1" applyBorder="1" applyAlignment="1">
      <alignment vertical="center" wrapText="1"/>
    </xf>
    <xf numFmtId="0" fontId="62" fillId="0" borderId="23" xfId="0" applyFont="1" applyFill="1" applyBorder="1" applyAlignment="1">
      <alignment vertical="center" wrapText="1"/>
    </xf>
    <xf numFmtId="0" fontId="60" fillId="0" borderId="13" xfId="0" applyFont="1" applyBorder="1" applyAlignment="1">
      <alignment vertical="center" wrapText="1"/>
    </xf>
    <xf numFmtId="0" fontId="58" fillId="0" borderId="87" xfId="0" applyFont="1" applyBorder="1" applyAlignment="1">
      <alignment vertical="center" wrapText="1"/>
    </xf>
    <xf numFmtId="0" fontId="81" fillId="19" borderId="91" xfId="0" applyFont="1" applyFill="1" applyBorder="1" applyAlignment="1">
      <alignment vertical="center" wrapText="1"/>
    </xf>
    <xf numFmtId="0" fontId="81" fillId="19" borderId="89" xfId="0" applyFont="1" applyFill="1" applyBorder="1" applyAlignment="1">
      <alignment vertical="center" wrapText="1"/>
    </xf>
    <xf numFmtId="0" fontId="60" fillId="19" borderId="89" xfId="0" applyFont="1" applyFill="1" applyBorder="1" applyAlignment="1">
      <alignment vertical="center" wrapText="1"/>
    </xf>
    <xf numFmtId="0" fontId="60" fillId="0" borderId="89" xfId="0" applyFont="1" applyBorder="1" applyAlignment="1">
      <alignment vertical="center"/>
    </xf>
    <xf numFmtId="0" fontId="60" fillId="0" borderId="88" xfId="0" applyFont="1" applyBorder="1" applyAlignment="1">
      <alignment vertical="center"/>
    </xf>
    <xf numFmtId="0" fontId="58" fillId="0" borderId="4" xfId="0" applyFont="1" applyBorder="1" applyAlignment="1">
      <alignment vertical="center" wrapText="1"/>
    </xf>
    <xf numFmtId="0" fontId="58" fillId="0" borderId="2" xfId="0" applyFont="1" applyBorder="1" applyAlignment="1">
      <alignment vertical="center" wrapText="1"/>
    </xf>
    <xf numFmtId="0" fontId="58" fillId="0" borderId="6" xfId="0" applyFont="1" applyBorder="1" applyAlignment="1">
      <alignment horizontal="left" vertical="center" wrapText="1"/>
    </xf>
    <xf numFmtId="0" fontId="62" fillId="0" borderId="74" xfId="0" applyFont="1" applyFill="1" applyBorder="1" applyAlignment="1">
      <alignment vertical="center" wrapText="1"/>
    </xf>
    <xf numFmtId="0" fontId="60" fillId="0" borderId="76" xfId="0" applyFont="1" applyFill="1" applyBorder="1" applyAlignment="1">
      <alignment vertical="center" wrapText="1"/>
    </xf>
    <xf numFmtId="0" fontId="60" fillId="0" borderId="73" xfId="0" applyFont="1" applyFill="1" applyBorder="1" applyAlignment="1">
      <alignment vertical="center" wrapText="1"/>
    </xf>
    <xf numFmtId="0" fontId="62" fillId="8" borderId="72" xfId="0" applyFont="1" applyFill="1" applyBorder="1" applyAlignment="1">
      <alignment horizontal="center" vertical="center" wrapText="1"/>
    </xf>
    <xf numFmtId="0" fontId="60" fillId="0" borderId="77" xfId="0" applyFont="1" applyBorder="1" applyAlignment="1">
      <alignment horizontal="center" vertical="center" wrapText="1"/>
    </xf>
    <xf numFmtId="0" fontId="60" fillId="0" borderId="71" xfId="0" applyFont="1" applyBorder="1" applyAlignment="1">
      <alignment horizontal="center" vertical="center" wrapText="1"/>
    </xf>
    <xf numFmtId="0" fontId="70" fillId="8" borderId="5" xfId="0" applyFont="1" applyFill="1" applyBorder="1" applyAlignment="1">
      <alignment horizontal="left" vertical="center" wrapText="1"/>
    </xf>
    <xf numFmtId="0" fontId="60" fillId="8" borderId="5" xfId="0" applyFont="1" applyFill="1" applyBorder="1" applyAlignment="1">
      <alignment horizontal="left" vertical="center" wrapText="1"/>
    </xf>
    <xf numFmtId="0" fontId="60" fillId="8" borderId="83" xfId="0" applyFont="1" applyFill="1" applyBorder="1" applyAlignment="1">
      <alignment horizontal="left" vertical="center" wrapText="1"/>
    </xf>
    <xf numFmtId="0" fontId="58" fillId="0" borderId="4" xfId="0" applyFont="1" applyBorder="1" applyAlignment="1">
      <alignment horizontal="center" vertical="center" textRotation="90" wrapText="1"/>
    </xf>
    <xf numFmtId="0" fontId="58" fillId="12" borderId="7" xfId="0" applyFont="1" applyFill="1" applyBorder="1" applyAlignment="1"/>
    <xf numFmtId="0" fontId="60" fillId="12" borderId="4" xfId="0" applyFont="1" applyFill="1" applyBorder="1" applyAlignment="1"/>
    <xf numFmtId="0" fontId="60" fillId="12" borderId="6" xfId="0" applyFont="1" applyFill="1" applyBorder="1" applyAlignment="1"/>
    <xf numFmtId="0" fontId="78" fillId="8" borderId="74" xfId="0" applyFont="1" applyFill="1" applyBorder="1" applyAlignment="1">
      <alignment vertical="center" wrapText="1"/>
    </xf>
    <xf numFmtId="0" fontId="60" fillId="0" borderId="76" xfId="0" applyFont="1" applyBorder="1" applyAlignment="1">
      <alignment vertical="center" wrapText="1"/>
    </xf>
    <xf numFmtId="0" fontId="60" fillId="0" borderId="73" xfId="0" applyFont="1" applyBorder="1" applyAlignment="1">
      <alignment vertical="center" wrapText="1"/>
    </xf>
    <xf numFmtId="0" fontId="58" fillId="0" borderId="86" xfId="0" applyFont="1" applyFill="1" applyBorder="1" applyAlignment="1">
      <alignment horizontal="center" vertical="center" textRotation="90" wrapText="1"/>
    </xf>
    <xf numFmtId="0" fontId="60" fillId="0" borderId="86" xfId="0" applyFont="1" applyBorder="1" applyAlignment="1">
      <alignment horizontal="center" vertical="center" textRotation="90" wrapText="1"/>
    </xf>
    <xf numFmtId="0" fontId="62" fillId="0" borderId="72" xfId="0" applyFont="1" applyFill="1" applyBorder="1" applyAlignment="1">
      <alignment vertical="center" wrapText="1"/>
    </xf>
    <xf numFmtId="0" fontId="62" fillId="8" borderId="2" xfId="0" applyFont="1" applyFill="1" applyBorder="1" applyAlignment="1">
      <alignment horizontal="center" vertical="center" wrapText="1"/>
    </xf>
    <xf numFmtId="0" fontId="62" fillId="8" borderId="3" xfId="0" applyFont="1" applyFill="1" applyBorder="1" applyAlignment="1">
      <alignment horizontal="center" vertical="center" wrapText="1"/>
    </xf>
    <xf numFmtId="0" fontId="60" fillId="8" borderId="11" xfId="0" applyFont="1" applyFill="1" applyBorder="1" applyAlignment="1">
      <alignment horizontal="left" vertical="center"/>
    </xf>
    <xf numFmtId="0" fontId="84" fillId="0" borderId="4" xfId="0" applyFont="1" applyBorder="1" applyAlignment="1">
      <alignment horizontal="center" vertical="center" textRotation="90" wrapText="1"/>
    </xf>
    <xf numFmtId="0" fontId="58" fillId="0" borderId="72" xfId="0" applyFont="1" applyFill="1" applyBorder="1" applyAlignment="1">
      <alignment horizontal="left" vertical="center" wrapText="1"/>
    </xf>
    <xf numFmtId="0" fontId="60" fillId="0" borderId="77" xfId="0" applyFont="1" applyBorder="1" applyAlignment="1">
      <alignment horizontal="left" vertical="center" wrapText="1"/>
    </xf>
    <xf numFmtId="0" fontId="60" fillId="0" borderId="71" xfId="0" applyFont="1" applyBorder="1" applyAlignment="1">
      <alignment horizontal="left" vertical="center" wrapText="1"/>
    </xf>
    <xf numFmtId="0" fontId="58" fillId="0" borderId="72" xfId="0" applyFont="1" applyFill="1" applyBorder="1" applyAlignment="1">
      <alignment vertical="center" wrapText="1"/>
    </xf>
    <xf numFmtId="0" fontId="60" fillId="8" borderId="5" xfId="0" applyFont="1" applyFill="1" applyBorder="1" applyAlignment="1"/>
    <xf numFmtId="0" fontId="60" fillId="8" borderId="81" xfId="0" applyFont="1" applyFill="1" applyBorder="1" applyAlignment="1">
      <alignment horizontal="left" vertical="center" wrapText="1"/>
    </xf>
    <xf numFmtId="0" fontId="62" fillId="0" borderId="72" xfId="0" applyFont="1" applyFill="1" applyBorder="1" applyAlignment="1">
      <alignment horizontal="left" vertical="center" wrapText="1"/>
    </xf>
    <xf numFmtId="0" fontId="62" fillId="8" borderId="74" xfId="0" applyFont="1" applyFill="1" applyBorder="1" applyAlignment="1">
      <alignment horizontal="left" vertical="center" wrapText="1"/>
    </xf>
    <xf numFmtId="0" fontId="60" fillId="0" borderId="76" xfId="0" applyFont="1" applyBorder="1" applyAlignment="1">
      <alignment horizontal="left" vertical="center" wrapText="1"/>
    </xf>
    <xf numFmtId="0" fontId="60" fillId="0" borderId="73" xfId="0" applyFont="1" applyBorder="1" applyAlignment="1">
      <alignment horizontal="left" vertical="center" wrapText="1"/>
    </xf>
    <xf numFmtId="0" fontId="58" fillId="0" borderId="10" xfId="0" applyFont="1" applyBorder="1" applyAlignment="1">
      <alignment horizontal="center" vertical="center" wrapText="1"/>
    </xf>
    <xf numFmtId="0" fontId="60" fillId="0" borderId="9" xfId="0" applyFont="1" applyBorder="1" applyAlignment="1">
      <alignment horizontal="center" vertical="center" wrapText="1"/>
    </xf>
    <xf numFmtId="0" fontId="60" fillId="0" borderId="8" xfId="0" applyFont="1" applyBorder="1" applyAlignment="1">
      <alignment horizontal="center" vertical="center" wrapText="1"/>
    </xf>
    <xf numFmtId="0" fontId="60" fillId="0" borderId="11" xfId="0" applyFont="1" applyBorder="1" applyAlignment="1">
      <alignment horizontal="center" vertical="center" wrapText="1"/>
    </xf>
    <xf numFmtId="0" fontId="60" fillId="0" borderId="22" xfId="0" applyFont="1" applyBorder="1" applyAlignment="1">
      <alignment horizontal="center" vertical="center" wrapText="1"/>
    </xf>
    <xf numFmtId="0" fontId="60" fillId="0" borderId="12" xfId="0" applyFont="1" applyBorder="1" applyAlignment="1">
      <alignment horizontal="center" vertical="center" wrapText="1"/>
    </xf>
    <xf numFmtId="0" fontId="62" fillId="13" borderId="6" xfId="0" applyFont="1" applyFill="1" applyBorder="1" applyAlignment="1">
      <alignment horizontal="center" vertical="center" wrapText="1"/>
    </xf>
    <xf numFmtId="0" fontId="67" fillId="13" borderId="2" xfId="0" applyFont="1" applyFill="1" applyBorder="1" applyAlignment="1">
      <alignment horizontal="center" vertical="center" wrapText="1"/>
    </xf>
    <xf numFmtId="0" fontId="62" fillId="8" borderId="1" xfId="0" applyFont="1" applyFill="1" applyBorder="1" applyAlignment="1">
      <alignment vertical="center" wrapText="1"/>
    </xf>
    <xf numFmtId="0" fontId="60" fillId="8" borderId="1" xfId="0" applyFont="1" applyFill="1" applyBorder="1" applyAlignment="1">
      <alignment vertical="center" wrapText="1"/>
    </xf>
    <xf numFmtId="0" fontId="81" fillId="18" borderId="5" xfId="0" applyFont="1" applyFill="1" applyBorder="1" applyAlignment="1">
      <alignment horizontal="left" vertical="center" wrapText="1"/>
    </xf>
    <xf numFmtId="0" fontId="60" fillId="18" borderId="5" xfId="0" applyFont="1" applyFill="1" applyBorder="1" applyAlignment="1">
      <alignment horizontal="left" vertical="center"/>
    </xf>
    <xf numFmtId="0" fontId="60" fillId="18" borderId="7" xfId="0" applyFont="1" applyFill="1" applyBorder="1" applyAlignment="1">
      <alignment horizontal="left" vertical="center"/>
    </xf>
    <xf numFmtId="0" fontId="81" fillId="8" borderId="1" xfId="0" applyFont="1" applyFill="1" applyBorder="1" applyAlignment="1">
      <alignment horizontal="left" vertical="center" wrapText="1"/>
    </xf>
    <xf numFmtId="0" fontId="60" fillId="8" borderId="1" xfId="0" applyFont="1" applyFill="1" applyBorder="1" applyAlignment="1">
      <alignment horizontal="left" vertical="center" wrapText="1"/>
    </xf>
    <xf numFmtId="0" fontId="81" fillId="8" borderId="10" xfId="0" applyFont="1" applyFill="1" applyBorder="1" applyAlignment="1">
      <alignment vertical="center" wrapText="1"/>
    </xf>
    <xf numFmtId="0" fontId="81" fillId="8" borderId="9" xfId="0" applyFont="1" applyFill="1" applyBorder="1" applyAlignment="1">
      <alignment vertical="center" wrapText="1"/>
    </xf>
    <xf numFmtId="0" fontId="60" fillId="8" borderId="23" xfId="0" applyFont="1" applyFill="1" applyBorder="1" applyAlignment="1">
      <alignment vertical="center" wrapText="1"/>
    </xf>
    <xf numFmtId="0" fontId="60" fillId="8" borderId="0" xfId="0" applyFont="1" applyFill="1" applyBorder="1" applyAlignment="1">
      <alignment vertical="center" wrapText="1"/>
    </xf>
    <xf numFmtId="0" fontId="60" fillId="8" borderId="13" xfId="0" applyFont="1" applyFill="1" applyBorder="1" applyAlignment="1">
      <alignment vertical="center" wrapText="1"/>
    </xf>
    <xf numFmtId="0" fontId="58" fillId="8" borderId="5" xfId="0" applyFont="1" applyFill="1" applyBorder="1" applyAlignment="1">
      <alignment horizontal="left" vertical="center"/>
    </xf>
    <xf numFmtId="0" fontId="62" fillId="0" borderId="6" xfId="0" applyFont="1" applyFill="1" applyBorder="1" applyAlignment="1">
      <alignment vertical="center" wrapText="1"/>
    </xf>
    <xf numFmtId="0" fontId="62" fillId="0" borderId="2" xfId="0" applyFont="1" applyBorder="1" applyAlignment="1">
      <alignment vertical="center" wrapText="1"/>
    </xf>
    <xf numFmtId="0" fontId="62" fillId="0" borderId="3" xfId="0" applyFont="1" applyBorder="1" applyAlignment="1">
      <alignment vertical="center" wrapText="1"/>
    </xf>
    <xf numFmtId="0" fontId="81" fillId="8" borderId="6" xfId="0" applyFont="1" applyFill="1" applyBorder="1" applyAlignment="1">
      <alignment horizontal="center" vertical="center" wrapText="1"/>
    </xf>
    <xf numFmtId="0" fontId="81" fillId="8" borderId="77" xfId="0" applyFont="1" applyFill="1" applyBorder="1" applyAlignment="1">
      <alignment horizontal="center" vertical="center" wrapText="1"/>
    </xf>
    <xf numFmtId="0" fontId="60" fillId="8" borderId="3" xfId="0" applyFont="1" applyFill="1" applyBorder="1" applyAlignment="1">
      <alignment horizontal="center" vertical="center" wrapText="1"/>
    </xf>
    <xf numFmtId="0" fontId="58" fillId="0" borderId="4" xfId="0" applyFont="1" applyFill="1" applyBorder="1" applyAlignment="1">
      <alignment vertical="center" wrapText="1"/>
    </xf>
    <xf numFmtId="0" fontId="62" fillId="8" borderId="4" xfId="0" applyFont="1" applyFill="1" applyBorder="1" applyAlignment="1">
      <alignment vertical="center" wrapText="1"/>
    </xf>
    <xf numFmtId="0" fontId="70" fillId="12" borderId="86" xfId="0" applyFont="1" applyFill="1" applyBorder="1" applyAlignment="1">
      <alignment horizontal="center" vertical="center" wrapText="1"/>
    </xf>
    <xf numFmtId="0" fontId="60" fillId="12" borderId="86" xfId="0" applyFont="1" applyFill="1" applyBorder="1" applyAlignment="1">
      <alignment horizontal="center" vertical="center" wrapText="1"/>
    </xf>
    <xf numFmtId="0" fontId="62" fillId="12" borderId="3" xfId="0" applyFont="1" applyFill="1" applyBorder="1" applyAlignment="1">
      <alignment horizontal="center" vertical="center" wrapText="1"/>
    </xf>
    <xf numFmtId="0" fontId="67" fillId="12" borderId="4" xfId="0" applyFont="1" applyFill="1" applyBorder="1" applyAlignment="1">
      <alignment horizontal="center" vertical="center" wrapText="1"/>
    </xf>
    <xf numFmtId="0" fontId="62" fillId="8" borderId="91" xfId="0" applyFont="1" applyFill="1" applyBorder="1" applyAlignment="1">
      <alignment vertical="center" wrapText="1"/>
    </xf>
    <xf numFmtId="0" fontId="60" fillId="8" borderId="92" xfId="0" applyFont="1" applyFill="1" applyBorder="1" applyAlignment="1">
      <alignment vertical="center" wrapText="1"/>
    </xf>
    <xf numFmtId="0" fontId="58" fillId="0" borderId="86" xfId="0" applyFont="1" applyFill="1" applyBorder="1" applyAlignment="1">
      <alignment horizontal="center" vertical="center" wrapText="1"/>
    </xf>
    <xf numFmtId="0" fontId="62" fillId="8" borderId="7" xfId="0" applyFont="1" applyFill="1" applyBorder="1" applyAlignment="1">
      <alignment vertical="center"/>
    </xf>
    <xf numFmtId="0" fontId="60" fillId="8" borderId="4" xfId="0" applyFont="1" applyFill="1" applyBorder="1" applyAlignment="1">
      <alignment vertical="center"/>
    </xf>
    <xf numFmtId="0" fontId="70" fillId="12" borderId="4" xfId="0" applyFont="1" applyFill="1" applyBorder="1" applyAlignment="1">
      <alignment horizontal="center" vertical="center" wrapText="1"/>
    </xf>
    <xf numFmtId="0" fontId="60" fillId="12" borderId="4" xfId="0" applyFont="1" applyFill="1" applyBorder="1" applyAlignment="1">
      <alignment horizontal="center" vertical="center" wrapText="1"/>
    </xf>
    <xf numFmtId="0" fontId="60" fillId="12" borderId="1" xfId="0" applyFont="1" applyFill="1" applyBorder="1" applyAlignment="1">
      <alignment horizontal="center" vertical="center" wrapText="1"/>
    </xf>
    <xf numFmtId="0" fontId="60" fillId="0" borderId="89" xfId="0" applyFont="1" applyBorder="1" applyAlignment="1">
      <alignment vertical="center" wrapText="1"/>
    </xf>
    <xf numFmtId="0" fontId="60" fillId="0" borderId="23" xfId="0" applyFont="1" applyBorder="1" applyAlignment="1">
      <alignment vertical="center" wrapText="1"/>
    </xf>
    <xf numFmtId="0" fontId="60" fillId="0" borderId="0" xfId="0" applyFont="1" applyAlignment="1">
      <alignment vertical="center" wrapText="1"/>
    </xf>
    <xf numFmtId="0" fontId="60" fillId="0" borderId="84" xfId="0" applyFont="1" applyBorder="1" applyAlignment="1">
      <alignment vertical="center" wrapText="1"/>
    </xf>
    <xf numFmtId="0" fontId="58" fillId="6" borderId="10" xfId="0" applyFont="1" applyFill="1" applyBorder="1" applyAlignment="1">
      <alignment horizontal="center" vertical="center" wrapText="1"/>
    </xf>
    <xf numFmtId="0" fontId="60" fillId="0" borderId="23" xfId="0" applyFont="1" applyBorder="1" applyAlignment="1">
      <alignment horizontal="center" vertical="center" wrapText="1"/>
    </xf>
    <xf numFmtId="0" fontId="60" fillId="0" borderId="13" xfId="0" applyFont="1" applyBorder="1" applyAlignment="1">
      <alignment horizontal="center" vertical="center" wrapText="1"/>
    </xf>
    <xf numFmtId="0" fontId="60" fillId="0" borderId="2" xfId="0" applyFont="1" applyFill="1" applyBorder="1" applyAlignment="1">
      <alignment vertical="center" wrapText="1"/>
    </xf>
    <xf numFmtId="0" fontId="60" fillId="0" borderId="3" xfId="0" applyFont="1" applyFill="1" applyBorder="1" applyAlignment="1">
      <alignment vertical="center" wrapText="1"/>
    </xf>
    <xf numFmtId="0" fontId="62" fillId="15" borderId="10" xfId="0" applyFont="1" applyFill="1" applyBorder="1" applyAlignment="1">
      <alignment horizontal="center" vertical="center" wrapText="1"/>
    </xf>
    <xf numFmtId="0" fontId="67" fillId="15" borderId="9" xfId="0" applyFont="1" applyFill="1" applyBorder="1" applyAlignment="1">
      <alignment horizontal="center" vertical="center" wrapText="1"/>
    </xf>
    <xf numFmtId="0" fontId="62" fillId="13" borderId="4" xfId="0" applyFont="1" applyFill="1" applyBorder="1" applyAlignment="1">
      <alignment horizontal="center" vertical="center" wrapText="1"/>
    </xf>
    <xf numFmtId="0" fontId="67" fillId="13" borderId="4" xfId="0" applyFont="1" applyFill="1" applyBorder="1" applyAlignment="1">
      <alignment horizontal="center" vertical="center" wrapText="1"/>
    </xf>
    <xf numFmtId="0" fontId="60" fillId="15" borderId="7" xfId="0" applyFont="1" applyFill="1" applyBorder="1" applyAlignment="1"/>
    <xf numFmtId="0" fontId="60" fillId="15" borderId="4" xfId="0" applyFont="1" applyFill="1" applyBorder="1" applyAlignment="1"/>
    <xf numFmtId="0" fontId="60" fillId="15" borderId="70" xfId="0" applyFont="1" applyFill="1" applyBorder="1" applyAlignment="1"/>
    <xf numFmtId="0" fontId="60" fillId="15" borderId="86" xfId="0" applyFont="1" applyFill="1" applyBorder="1" applyAlignment="1"/>
    <xf numFmtId="0" fontId="58" fillId="7" borderId="4" xfId="0" applyFont="1" applyFill="1" applyBorder="1" applyAlignment="1">
      <alignment horizontal="center" vertical="center" textRotation="90" wrapText="1"/>
    </xf>
    <xf numFmtId="0" fontId="60" fillId="7" borderId="4" xfId="0" applyFont="1" applyFill="1" applyBorder="1" applyAlignment="1">
      <alignment horizontal="center" vertical="center" textRotation="90" wrapText="1"/>
    </xf>
    <xf numFmtId="0" fontId="60" fillId="7" borderId="70" xfId="0" applyFont="1" applyFill="1" applyBorder="1" applyAlignment="1">
      <alignment horizontal="center" vertical="center" textRotation="90" wrapText="1"/>
    </xf>
    <xf numFmtId="0" fontId="60" fillId="7" borderId="86" xfId="0" applyFont="1" applyFill="1" applyBorder="1" applyAlignment="1">
      <alignment horizontal="center" vertical="center" textRotation="90" wrapText="1"/>
    </xf>
    <xf numFmtId="0" fontId="58" fillId="19" borderId="10" xfId="0" applyFont="1" applyFill="1" applyBorder="1" applyAlignment="1">
      <alignment horizontal="center" vertical="center" textRotation="90" wrapText="1"/>
    </xf>
    <xf numFmtId="0" fontId="60" fillId="19" borderId="8" xfId="0" applyFont="1" applyFill="1" applyBorder="1" applyAlignment="1">
      <alignment horizontal="center" vertical="center" textRotation="90" wrapText="1"/>
    </xf>
    <xf numFmtId="0" fontId="60" fillId="19" borderId="23" xfId="0" applyFont="1" applyFill="1" applyBorder="1" applyAlignment="1">
      <alignment horizontal="center" vertical="center" textRotation="90" wrapText="1"/>
    </xf>
    <xf numFmtId="0" fontId="60" fillId="19" borderId="13" xfId="0" applyFont="1" applyFill="1" applyBorder="1" applyAlignment="1">
      <alignment horizontal="center" vertical="center" textRotation="90" wrapText="1"/>
    </xf>
    <xf numFmtId="0" fontId="60" fillId="19" borderId="23" xfId="0" applyFont="1" applyFill="1" applyBorder="1" applyAlignment="1"/>
    <xf numFmtId="0" fontId="60" fillId="19" borderId="13" xfId="0" applyFont="1" applyFill="1" applyBorder="1" applyAlignment="1"/>
    <xf numFmtId="0" fontId="60" fillId="19" borderId="11" xfId="0" applyFont="1" applyFill="1" applyBorder="1" applyAlignment="1"/>
    <xf numFmtId="0" fontId="60" fillId="19" borderId="12" xfId="0" applyFont="1" applyFill="1" applyBorder="1" applyAlignment="1"/>
    <xf numFmtId="0" fontId="58" fillId="10" borderId="4" xfId="0" applyFont="1" applyFill="1" applyBorder="1" applyAlignment="1">
      <alignment horizontal="center" vertical="center" textRotation="90" wrapText="1"/>
    </xf>
    <xf numFmtId="0" fontId="60" fillId="10" borderId="4" xfId="0" applyFont="1" applyFill="1" applyBorder="1" applyAlignment="1">
      <alignment horizontal="center" vertical="center" textRotation="90" wrapText="1"/>
    </xf>
    <xf numFmtId="0" fontId="58" fillId="0" borderId="10" xfId="0" applyFont="1" applyFill="1" applyBorder="1" applyAlignment="1">
      <alignment horizontal="center" vertical="center" wrapText="1"/>
    </xf>
    <xf numFmtId="0" fontId="60" fillId="0" borderId="23" xfId="0" applyFont="1" applyFill="1" applyBorder="1" applyAlignment="1">
      <alignment horizontal="center" vertical="center" wrapText="1"/>
    </xf>
    <xf numFmtId="0" fontId="60" fillId="0" borderId="0" xfId="0" applyFont="1" applyBorder="1" applyAlignment="1">
      <alignment horizontal="center" vertical="center" wrapText="1"/>
    </xf>
    <xf numFmtId="0" fontId="60" fillId="0" borderId="11" xfId="0" applyFont="1" applyFill="1" applyBorder="1" applyAlignment="1">
      <alignment horizontal="center" vertical="center" wrapText="1"/>
    </xf>
    <xf numFmtId="0" fontId="59" fillId="7" borderId="25" xfId="0" applyFont="1" applyFill="1" applyBorder="1" applyAlignment="1">
      <alignment horizontal="center" vertical="center" wrapText="1"/>
    </xf>
    <xf numFmtId="0" fontId="60" fillId="0" borderId="25" xfId="0" applyFont="1" applyBorder="1" applyAlignment="1"/>
    <xf numFmtId="0" fontId="59" fillId="7" borderId="26" xfId="0" applyFont="1" applyFill="1" applyBorder="1" applyAlignment="1">
      <alignment horizontal="center" vertical="center" wrapText="1"/>
    </xf>
    <xf numFmtId="0" fontId="60" fillId="0" borderId="26" xfId="0" applyFont="1" applyBorder="1" applyAlignment="1"/>
    <xf numFmtId="0" fontId="59" fillId="7" borderId="24" xfId="0" applyFont="1" applyFill="1" applyBorder="1" applyAlignment="1">
      <alignment horizontal="center" vertical="center" wrapText="1"/>
    </xf>
    <xf numFmtId="0" fontId="60" fillId="0" borderId="24" xfId="0" applyFont="1" applyBorder="1" applyAlignment="1"/>
    <xf numFmtId="0" fontId="58" fillId="0" borderId="10" xfId="0" applyFont="1" applyBorder="1" applyAlignment="1">
      <alignment vertical="center" wrapText="1"/>
    </xf>
    <xf numFmtId="0" fontId="60" fillId="0" borderId="8" xfId="0" applyFont="1" applyBorder="1" applyAlignment="1">
      <alignment vertical="center" wrapText="1"/>
    </xf>
    <xf numFmtId="0" fontId="60" fillId="0" borderId="11" xfId="0" applyFont="1" applyBorder="1" applyAlignment="1">
      <alignment vertical="center" wrapText="1"/>
    </xf>
    <xf numFmtId="0" fontId="60" fillId="0" borderId="12" xfId="0" applyFont="1" applyBorder="1" applyAlignment="1">
      <alignment vertical="center" wrapText="1"/>
    </xf>
    <xf numFmtId="0" fontId="60" fillId="0" borderId="3" xfId="0" applyFont="1" applyFill="1" applyBorder="1" applyAlignment="1">
      <alignment horizontal="left" vertical="center" wrapText="1"/>
    </xf>
    <xf numFmtId="0" fontId="58" fillId="0" borderId="3" xfId="0" applyFont="1" applyFill="1" applyBorder="1" applyAlignment="1">
      <alignment horizontal="left" vertical="center" wrapText="1"/>
    </xf>
    <xf numFmtId="0" fontId="60" fillId="0" borderId="70" xfId="0" applyFont="1" applyBorder="1" applyAlignment="1">
      <alignment horizontal="center" vertical="center" wrapText="1"/>
    </xf>
    <xf numFmtId="1" fontId="62" fillId="13" borderId="10" xfId="0" applyNumberFormat="1" applyFont="1" applyFill="1" applyBorder="1" applyAlignment="1">
      <alignment vertical="center" wrapText="1"/>
    </xf>
    <xf numFmtId="0" fontId="60" fillId="13" borderId="9" xfId="0" applyFont="1" applyFill="1" applyBorder="1" applyAlignment="1">
      <alignment vertical="center" wrapText="1"/>
    </xf>
    <xf numFmtId="0" fontId="60" fillId="13" borderId="76" xfId="0" applyFont="1" applyFill="1" applyBorder="1" applyAlignment="1">
      <alignment vertical="center" wrapText="1"/>
    </xf>
    <xf numFmtId="0" fontId="60" fillId="13" borderId="8" xfId="0" applyFont="1" applyFill="1" applyBorder="1" applyAlignment="1">
      <alignment vertical="center" wrapText="1"/>
    </xf>
    <xf numFmtId="0" fontId="62" fillId="15" borderId="1" xfId="0" applyFont="1" applyFill="1" applyBorder="1" applyAlignment="1">
      <alignment vertical="center" wrapText="1"/>
    </xf>
    <xf numFmtId="0" fontId="60" fillId="15" borderId="1" xfId="0" applyFont="1" applyFill="1" applyBorder="1" applyAlignment="1">
      <alignment vertical="center" wrapText="1"/>
    </xf>
    <xf numFmtId="0" fontId="62" fillId="16" borderId="10" xfId="0" applyFont="1" applyFill="1" applyBorder="1" applyAlignment="1">
      <alignment vertical="center" wrapText="1"/>
    </xf>
    <xf numFmtId="0" fontId="60" fillId="16" borderId="9" xfId="0" applyFont="1" applyFill="1" applyBorder="1" applyAlignment="1">
      <alignment vertical="center" wrapText="1"/>
    </xf>
    <xf numFmtId="0" fontId="60" fillId="16" borderId="8" xfId="0" applyFont="1" applyFill="1" applyBorder="1" applyAlignment="1">
      <alignment vertical="center" wrapText="1"/>
    </xf>
    <xf numFmtId="0" fontId="62" fillId="14" borderId="10" xfId="0" applyFont="1" applyFill="1" applyBorder="1" applyAlignment="1">
      <alignment vertical="center" wrapText="1"/>
    </xf>
    <xf numFmtId="0" fontId="60" fillId="14" borderId="9" xfId="0" applyFont="1" applyFill="1" applyBorder="1" applyAlignment="1">
      <alignment vertical="center" wrapText="1"/>
    </xf>
    <xf numFmtId="0" fontId="60" fillId="14" borderId="8" xfId="0" applyFont="1" applyFill="1" applyBorder="1" applyAlignment="1">
      <alignment vertical="center" wrapText="1"/>
    </xf>
    <xf numFmtId="0" fontId="62" fillId="3" borderId="10" xfId="0" applyFont="1" applyFill="1" applyBorder="1" applyAlignment="1">
      <alignment vertical="center" wrapText="1"/>
    </xf>
    <xf numFmtId="0" fontId="60" fillId="3" borderId="9" xfId="0" applyFont="1" applyFill="1" applyBorder="1" applyAlignment="1">
      <alignment vertical="center" wrapText="1"/>
    </xf>
    <xf numFmtId="0" fontId="60" fillId="3" borderId="8" xfId="0" applyFont="1" applyFill="1" applyBorder="1" applyAlignment="1">
      <alignment vertical="center" wrapText="1"/>
    </xf>
    <xf numFmtId="0" fontId="62" fillId="10" borderId="5" xfId="0" applyFont="1" applyFill="1" applyBorder="1" applyAlignment="1">
      <alignment horizontal="left" vertical="center"/>
    </xf>
    <xf numFmtId="0" fontId="60" fillId="10" borderId="5" xfId="0" applyFont="1" applyFill="1" applyBorder="1" applyAlignment="1">
      <alignment horizontal="left" vertical="center"/>
    </xf>
    <xf numFmtId="0" fontId="60" fillId="10" borderId="7" xfId="0" applyFont="1" applyFill="1" applyBorder="1" applyAlignment="1">
      <alignment horizontal="left" vertical="center"/>
    </xf>
    <xf numFmtId="0" fontId="62" fillId="10" borderId="10" xfId="0" applyFont="1" applyFill="1" applyBorder="1" applyAlignment="1">
      <alignment vertical="center" wrapText="1"/>
    </xf>
    <xf numFmtId="0" fontId="60" fillId="10" borderId="9" xfId="0" applyFont="1" applyFill="1" applyBorder="1" applyAlignment="1">
      <alignment vertical="center" wrapText="1"/>
    </xf>
    <xf numFmtId="0" fontId="60" fillId="10" borderId="8" xfId="0" applyFont="1" applyFill="1" applyBorder="1" applyAlignment="1">
      <alignment vertical="center" wrapText="1"/>
    </xf>
    <xf numFmtId="0" fontId="60" fillId="0" borderId="0" xfId="0" applyFont="1" applyAlignment="1">
      <alignment horizontal="center" vertical="center" wrapText="1"/>
    </xf>
    <xf numFmtId="0" fontId="62" fillId="3" borderId="5" xfId="0" applyFont="1" applyFill="1" applyBorder="1" applyAlignment="1">
      <alignment horizontal="left" vertical="center"/>
    </xf>
    <xf numFmtId="0" fontId="60" fillId="3" borderId="5" xfId="0" applyFont="1" applyFill="1" applyBorder="1" applyAlignment="1">
      <alignment horizontal="left"/>
    </xf>
    <xf numFmtId="0" fontId="60" fillId="3" borderId="7" xfId="0" applyFont="1" applyFill="1" applyBorder="1" applyAlignment="1">
      <alignment horizontal="left"/>
    </xf>
    <xf numFmtId="0" fontId="60" fillId="8" borderId="5" xfId="0" applyFont="1" applyFill="1" applyBorder="1" applyAlignment="1">
      <alignment horizontal="left"/>
    </xf>
    <xf numFmtId="0" fontId="60" fillId="8" borderId="7" xfId="0" applyFont="1" applyFill="1" applyBorder="1" applyAlignment="1">
      <alignment horizontal="left"/>
    </xf>
    <xf numFmtId="0" fontId="62" fillId="8" borderId="10" xfId="0" applyFont="1" applyFill="1" applyBorder="1" applyAlignment="1">
      <alignment horizontal="left" vertical="center"/>
    </xf>
    <xf numFmtId="0" fontId="60" fillId="0" borderId="9" xfId="0" applyFont="1" applyBorder="1" applyAlignment="1">
      <alignment horizontal="left" vertical="center"/>
    </xf>
    <xf numFmtId="0" fontId="60" fillId="0" borderId="8" xfId="0" applyFont="1" applyBorder="1" applyAlignment="1">
      <alignment horizontal="left" vertical="center"/>
    </xf>
    <xf numFmtId="0" fontId="60" fillId="0" borderId="9" xfId="0" applyFont="1" applyBorder="1" applyAlignment="1">
      <alignment vertical="center" wrapText="1"/>
    </xf>
    <xf numFmtId="0" fontId="58" fillId="0" borderId="3" xfId="0" applyFont="1" applyFill="1" applyBorder="1" applyAlignment="1">
      <alignment vertical="center" wrapText="1"/>
    </xf>
    <xf numFmtId="0" fontId="60" fillId="0" borderId="2" xfId="0" applyFont="1" applyBorder="1" applyAlignment="1">
      <alignment horizontal="left" vertical="center" wrapText="1"/>
    </xf>
    <xf numFmtId="0" fontId="60" fillId="0" borderId="3" xfId="0" applyFont="1" applyBorder="1" applyAlignment="1">
      <alignment horizontal="left" vertical="center" wrapText="1"/>
    </xf>
    <xf numFmtId="0" fontId="62" fillId="2" borderId="10" xfId="0" applyFont="1" applyFill="1" applyBorder="1" applyAlignment="1">
      <alignment vertical="center" wrapText="1"/>
    </xf>
    <xf numFmtId="0" fontId="58" fillId="8" borderId="5" xfId="0" applyFont="1" applyFill="1" applyBorder="1" applyAlignment="1">
      <alignment horizontal="left"/>
    </xf>
    <xf numFmtId="0" fontId="68" fillId="0" borderId="10" xfId="0" applyFont="1" applyBorder="1" applyAlignment="1">
      <alignment horizontal="center" vertical="center" textRotation="90" wrapText="1"/>
    </xf>
    <xf numFmtId="0" fontId="69" fillId="0" borderId="8" xfId="0" applyFont="1" applyBorder="1" applyAlignment="1">
      <alignment horizontal="center" vertical="center" textRotation="90" wrapText="1"/>
    </xf>
    <xf numFmtId="0" fontId="69" fillId="0" borderId="23" xfId="0" applyFont="1" applyBorder="1" applyAlignment="1">
      <alignment horizontal="center" vertical="center" textRotation="90" wrapText="1"/>
    </xf>
    <xf numFmtId="0" fontId="69" fillId="0" borderId="13" xfId="0" applyFont="1" applyBorder="1" applyAlignment="1">
      <alignment horizontal="center" vertical="center" textRotation="90" wrapText="1"/>
    </xf>
    <xf numFmtId="0" fontId="69" fillId="0" borderId="11" xfId="0" applyFont="1" applyBorder="1" applyAlignment="1">
      <alignment horizontal="center" vertical="center" textRotation="90" wrapText="1"/>
    </xf>
    <xf numFmtId="0" fontId="69" fillId="0" borderId="12" xfId="0" applyFont="1" applyBorder="1" applyAlignment="1">
      <alignment horizontal="center" vertical="center" textRotation="90" wrapText="1"/>
    </xf>
    <xf numFmtId="0" fontId="58" fillId="0" borderId="93" xfId="0" applyFont="1" applyBorder="1" applyAlignment="1">
      <alignment horizontal="left" vertical="center" wrapText="1"/>
    </xf>
    <xf numFmtId="0" fontId="58" fillId="0" borderId="92" xfId="0" applyFont="1" applyBorder="1" applyAlignment="1">
      <alignment horizontal="left" vertical="center" wrapText="1"/>
    </xf>
    <xf numFmtId="0" fontId="58" fillId="0" borderId="87" xfId="0" applyFont="1" applyBorder="1" applyAlignment="1">
      <alignment horizontal="left" vertical="center" wrapText="1"/>
    </xf>
    <xf numFmtId="0" fontId="62" fillId="13" borderId="5" xfId="0" applyFont="1" applyFill="1" applyBorder="1" applyAlignment="1">
      <alignment horizontal="left" vertical="center"/>
    </xf>
    <xf numFmtId="0" fontId="60" fillId="13" borderId="5" xfId="0" applyFont="1" applyFill="1" applyBorder="1" applyAlignment="1">
      <alignment horizontal="left"/>
    </xf>
    <xf numFmtId="0" fontId="60" fillId="13" borderId="23" xfId="0" applyFont="1" applyFill="1" applyBorder="1" applyAlignment="1">
      <alignment horizontal="left"/>
    </xf>
    <xf numFmtId="0" fontId="60" fillId="13" borderId="11" xfId="0" applyFont="1" applyFill="1" applyBorder="1" applyAlignment="1">
      <alignment horizontal="left"/>
    </xf>
    <xf numFmtId="0" fontId="62" fillId="13" borderId="2" xfId="0" applyFont="1" applyFill="1" applyBorder="1" applyAlignment="1">
      <alignment horizontal="center" vertical="center" wrapText="1"/>
    </xf>
    <xf numFmtId="0" fontId="60" fillId="13" borderId="2" xfId="0" applyFont="1" applyFill="1" applyBorder="1" applyAlignment="1">
      <alignment horizontal="center" vertical="center" wrapText="1"/>
    </xf>
    <xf numFmtId="0" fontId="60" fillId="13" borderId="3" xfId="0" applyFont="1" applyFill="1" applyBorder="1" applyAlignment="1">
      <alignment horizontal="center" vertical="center" wrapText="1"/>
    </xf>
    <xf numFmtId="1" fontId="62" fillId="17" borderId="10" xfId="0" applyNumberFormat="1" applyFont="1" applyFill="1" applyBorder="1" applyAlignment="1">
      <alignment vertical="center" wrapText="1"/>
    </xf>
    <xf numFmtId="0" fontId="60" fillId="17" borderId="9" xfId="0" applyFont="1" applyFill="1" applyBorder="1" applyAlignment="1">
      <alignment vertical="center" wrapText="1"/>
    </xf>
    <xf numFmtId="0" fontId="62" fillId="17" borderId="5" xfId="0" applyFont="1" applyFill="1" applyBorder="1" applyAlignment="1">
      <alignment horizontal="left" vertical="center"/>
    </xf>
    <xf numFmtId="0" fontId="60" fillId="17" borderId="5" xfId="0" applyFont="1" applyFill="1" applyBorder="1" applyAlignment="1">
      <alignment horizontal="left" vertical="center"/>
    </xf>
    <xf numFmtId="0" fontId="60" fillId="17" borderId="11" xfId="0" applyFont="1" applyFill="1" applyBorder="1" applyAlignment="1">
      <alignment horizontal="left" vertical="center"/>
    </xf>
    <xf numFmtId="0" fontId="58" fillId="0" borderId="11" xfId="0" applyFont="1" applyFill="1" applyBorder="1" applyAlignment="1">
      <alignment vertical="center" wrapText="1"/>
    </xf>
    <xf numFmtId="0" fontId="60" fillId="0" borderId="22" xfId="0" applyFont="1" applyBorder="1" applyAlignment="1">
      <alignment vertical="center" wrapText="1"/>
    </xf>
    <xf numFmtId="2" fontId="62" fillId="12" borderId="6" xfId="0" applyNumberFormat="1" applyFont="1" applyFill="1" applyBorder="1" applyAlignment="1">
      <alignment horizontal="center" vertical="center" wrapText="1"/>
    </xf>
    <xf numFmtId="0" fontId="60" fillId="12" borderId="2" xfId="0" applyFont="1" applyFill="1" applyBorder="1" applyAlignment="1">
      <alignment vertical="center" wrapText="1"/>
    </xf>
    <xf numFmtId="0" fontId="60" fillId="12" borderId="3" xfId="0" applyFont="1" applyFill="1" applyBorder="1" applyAlignment="1">
      <alignment vertical="center" wrapText="1"/>
    </xf>
    <xf numFmtId="0" fontId="62" fillId="16" borderId="5" xfId="0" applyFont="1" applyFill="1" applyBorder="1" applyAlignment="1">
      <alignment horizontal="left" vertical="center"/>
    </xf>
    <xf numFmtId="0" fontId="60" fillId="16" borderId="5" xfId="0" applyFont="1" applyFill="1" applyBorder="1" applyAlignment="1">
      <alignment horizontal="left" vertical="center"/>
    </xf>
    <xf numFmtId="0" fontId="60" fillId="16" borderId="7" xfId="0" applyFont="1" applyFill="1" applyBorder="1" applyAlignment="1">
      <alignment horizontal="left" vertical="center"/>
    </xf>
    <xf numFmtId="0" fontId="62" fillId="14" borderId="5" xfId="0" applyFont="1" applyFill="1" applyBorder="1" applyAlignment="1">
      <alignment horizontal="left" vertical="center"/>
    </xf>
    <xf numFmtId="0" fontId="60" fillId="14" borderId="5" xfId="0" applyFont="1" applyFill="1" applyBorder="1" applyAlignment="1">
      <alignment horizontal="left" vertical="center"/>
    </xf>
    <xf numFmtId="0" fontId="60" fillId="14" borderId="7" xfId="0" applyFont="1" applyFill="1" applyBorder="1" applyAlignment="1">
      <alignment horizontal="left" vertical="center"/>
    </xf>
    <xf numFmtId="0" fontId="81" fillId="2" borderId="10" xfId="0" applyFont="1" applyFill="1" applyBorder="1" applyAlignment="1">
      <alignment horizontal="left" vertical="center" wrapText="1"/>
    </xf>
    <xf numFmtId="0" fontId="81" fillId="2" borderId="9" xfId="0" applyFont="1" applyFill="1" applyBorder="1" applyAlignment="1">
      <alignment horizontal="left" vertical="center" wrapText="1"/>
    </xf>
    <xf numFmtId="0" fontId="62" fillId="15" borderId="5" xfId="0" applyFont="1" applyFill="1" applyBorder="1" applyAlignment="1">
      <alignment horizontal="left" vertical="center"/>
    </xf>
    <xf numFmtId="0" fontId="60" fillId="15" borderId="5" xfId="0" applyFont="1" applyFill="1" applyBorder="1" applyAlignment="1">
      <alignment horizontal="left" vertical="center"/>
    </xf>
    <xf numFmtId="0" fontId="60" fillId="15" borderId="7" xfId="0" applyFont="1" applyFill="1" applyBorder="1" applyAlignment="1">
      <alignment horizontal="left" vertical="center"/>
    </xf>
    <xf numFmtId="0" fontId="58" fillId="18" borderId="93" xfId="0" applyFont="1" applyFill="1" applyBorder="1" applyAlignment="1">
      <alignment horizontal="left" vertical="center" wrapText="1"/>
    </xf>
    <xf numFmtId="0" fontId="58" fillId="0" borderId="92" xfId="0" applyFont="1" applyBorder="1" applyAlignment="1">
      <alignment vertical="center" wrapText="1"/>
    </xf>
    <xf numFmtId="0" fontId="58" fillId="0" borderId="74" xfId="0" applyFont="1" applyBorder="1" applyAlignment="1">
      <alignment vertical="center" wrapText="1"/>
    </xf>
    <xf numFmtId="0" fontId="70" fillId="18" borderId="5" xfId="0" applyFont="1" applyFill="1" applyBorder="1" applyAlignment="1">
      <alignment horizontal="left" vertical="center" wrapText="1"/>
    </xf>
    <xf numFmtId="0" fontId="60" fillId="18" borderId="5" xfId="0" applyFont="1" applyFill="1" applyBorder="1" applyAlignment="1">
      <alignment horizontal="left" vertical="center" wrapText="1"/>
    </xf>
    <xf numFmtId="0" fontId="60" fillId="18" borderId="83" xfId="0" applyFont="1" applyFill="1" applyBorder="1" applyAlignment="1">
      <alignment horizontal="left" vertical="center" wrapText="1"/>
    </xf>
    <xf numFmtId="0" fontId="62" fillId="8" borderId="77" xfId="0" applyFont="1" applyFill="1" applyBorder="1" applyAlignment="1">
      <alignment horizontal="center" vertical="center" wrapText="1"/>
    </xf>
    <xf numFmtId="0" fontId="76" fillId="0" borderId="72" xfId="0" applyFont="1" applyBorder="1" applyAlignment="1">
      <alignment vertical="center" wrapText="1"/>
    </xf>
    <xf numFmtId="0" fontId="62" fillId="0" borderId="74" xfId="0" applyFont="1" applyFill="1" applyBorder="1" applyAlignment="1">
      <alignment horizontal="center" vertical="center" wrapText="1"/>
    </xf>
    <xf numFmtId="0" fontId="60" fillId="0" borderId="76" xfId="0" applyFont="1" applyBorder="1" applyAlignment="1">
      <alignment horizontal="center" vertical="center" wrapText="1"/>
    </xf>
    <xf numFmtId="0" fontId="60" fillId="0" borderId="73" xfId="0" applyFont="1" applyBorder="1" applyAlignment="1">
      <alignment horizontal="center" vertical="center" wrapText="1"/>
    </xf>
    <xf numFmtId="0" fontId="60" fillId="0" borderId="81" xfId="0" applyFont="1" applyBorder="1" applyAlignment="1">
      <alignment horizontal="center" vertical="center" wrapText="1"/>
    </xf>
    <xf numFmtId="0" fontId="60" fillId="0" borderId="84" xfId="0" applyFont="1" applyBorder="1" applyAlignment="1">
      <alignment horizontal="center" vertical="center" wrapText="1"/>
    </xf>
    <xf numFmtId="0" fontId="60" fillId="0" borderId="82" xfId="0" applyFont="1" applyBorder="1" applyAlignment="1">
      <alignment horizontal="center" vertical="center" wrapText="1"/>
    </xf>
    <xf numFmtId="0" fontId="62" fillId="18" borderId="5" xfId="0" applyFont="1" applyFill="1" applyBorder="1" applyAlignment="1">
      <alignment vertical="center" wrapText="1"/>
    </xf>
    <xf numFmtId="0" fontId="60" fillId="18" borderId="5" xfId="0" applyFont="1" applyFill="1" applyBorder="1" applyAlignment="1">
      <alignment vertical="center" wrapText="1"/>
    </xf>
    <xf numFmtId="0" fontId="60" fillId="18" borderId="83" xfId="0" applyFont="1" applyFill="1" applyBorder="1" applyAlignment="1">
      <alignment vertical="center" wrapText="1"/>
    </xf>
    <xf numFmtId="1" fontId="70" fillId="8" borderId="5" xfId="0" applyNumberFormat="1" applyFont="1" applyFill="1" applyBorder="1" applyAlignment="1">
      <alignment horizontal="left" vertical="center" wrapText="1"/>
    </xf>
    <xf numFmtId="1" fontId="58" fillId="0" borderId="6" xfId="0" applyNumberFormat="1" applyFont="1" applyFill="1" applyBorder="1" applyAlignment="1">
      <alignment vertical="center" wrapText="1"/>
    </xf>
    <xf numFmtId="0" fontId="62" fillId="20" borderId="91" xfId="0" applyFont="1" applyFill="1" applyBorder="1" applyAlignment="1">
      <alignment vertical="center" wrapText="1"/>
    </xf>
    <xf numFmtId="0" fontId="72" fillId="20" borderId="89" xfId="0" applyFont="1" applyFill="1" applyBorder="1" applyAlignment="1">
      <alignment vertical="center" wrapText="1"/>
    </xf>
    <xf numFmtId="0" fontId="62" fillId="20" borderId="83" xfId="0" applyFont="1" applyFill="1" applyBorder="1" applyAlignment="1">
      <alignment horizontal="left" vertical="center" wrapText="1"/>
    </xf>
    <xf numFmtId="0" fontId="72" fillId="20" borderId="86" xfId="0" applyFont="1" applyFill="1" applyBorder="1" applyAlignment="1">
      <alignment horizontal="left" vertical="center" wrapText="1"/>
    </xf>
    <xf numFmtId="0" fontId="71" fillId="0" borderId="74" xfId="0" applyFont="1" applyFill="1" applyBorder="1" applyAlignment="1">
      <alignment horizontal="center" vertical="center" textRotation="90" wrapText="1"/>
    </xf>
    <xf numFmtId="0" fontId="60" fillId="0" borderId="73" xfId="0" applyFont="1" applyBorder="1" applyAlignment="1">
      <alignment horizontal="center" vertical="center" textRotation="90" wrapText="1"/>
    </xf>
    <xf numFmtId="0" fontId="60" fillId="0" borderId="23" xfId="0" applyFont="1" applyBorder="1" applyAlignment="1">
      <alignment horizontal="center" vertical="center" textRotation="90" wrapText="1"/>
    </xf>
    <xf numFmtId="0" fontId="60" fillId="0" borderId="13" xfId="0" applyFont="1" applyBorder="1" applyAlignment="1">
      <alignment horizontal="center" vertical="center" textRotation="90" wrapText="1"/>
    </xf>
    <xf numFmtId="0" fontId="60" fillId="0" borderId="81" xfId="0" applyFont="1" applyBorder="1" applyAlignment="1">
      <alignment horizontal="center" vertical="center" textRotation="90" wrapText="1"/>
    </xf>
    <xf numFmtId="0" fontId="60" fillId="0" borderId="82" xfId="0" applyFont="1" applyBorder="1" applyAlignment="1">
      <alignment horizontal="center" vertical="center" textRotation="90" wrapText="1"/>
    </xf>
    <xf numFmtId="0" fontId="81" fillId="8" borderId="93" xfId="0" applyFont="1" applyFill="1" applyBorder="1" applyAlignment="1">
      <alignment horizontal="center" vertical="center" wrapText="1"/>
    </xf>
    <xf numFmtId="0" fontId="60" fillId="0" borderId="92" xfId="0" applyFont="1" applyBorder="1" applyAlignment="1">
      <alignment horizontal="center" vertical="center" wrapText="1"/>
    </xf>
    <xf numFmtId="0" fontId="60" fillId="0" borderId="87" xfId="0" applyFont="1" applyBorder="1" applyAlignment="1">
      <alignment horizontal="center" vertical="center" wrapText="1"/>
    </xf>
    <xf numFmtId="0" fontId="62" fillId="8" borderId="72" xfId="0" applyFont="1" applyFill="1" applyBorder="1" applyAlignment="1">
      <alignment vertical="center" wrapText="1"/>
    </xf>
    <xf numFmtId="0" fontId="60" fillId="8" borderId="77" xfId="0" applyFont="1" applyFill="1" applyBorder="1" applyAlignment="1">
      <alignment vertical="center" wrapText="1"/>
    </xf>
    <xf numFmtId="0" fontId="60" fillId="8" borderId="71" xfId="0" applyFont="1" applyFill="1" applyBorder="1" applyAlignment="1">
      <alignment vertical="center" wrapText="1"/>
    </xf>
    <xf numFmtId="0" fontId="62" fillId="18" borderId="91" xfId="0" applyFont="1" applyFill="1" applyBorder="1" applyAlignment="1">
      <alignment vertical="center" wrapText="1"/>
    </xf>
    <xf numFmtId="0" fontId="60" fillId="18" borderId="89" xfId="0" applyFont="1" applyFill="1" applyBorder="1" applyAlignment="1">
      <alignment vertical="center" wrapText="1"/>
    </xf>
    <xf numFmtId="0" fontId="60" fillId="18" borderId="88" xfId="0" applyFont="1" applyFill="1" applyBorder="1" applyAlignment="1">
      <alignment vertical="center" wrapText="1"/>
    </xf>
    <xf numFmtId="0" fontId="62" fillId="8" borderId="74" xfId="0" applyFont="1" applyFill="1" applyBorder="1" applyAlignment="1">
      <alignment horizontal="center" vertical="center" wrapText="1"/>
    </xf>
    <xf numFmtId="0" fontId="62" fillId="8" borderId="93" xfId="0" applyFont="1" applyFill="1" applyBorder="1" applyAlignment="1">
      <alignment vertical="center" wrapText="1"/>
    </xf>
    <xf numFmtId="0" fontId="67" fillId="8" borderId="9" xfId="0" applyFont="1" applyFill="1" applyBorder="1" applyAlignment="1">
      <alignment horizontal="left" vertical="center" wrapText="1"/>
    </xf>
    <xf numFmtId="0" fontId="67" fillId="8" borderId="8" xfId="0" applyFont="1" applyFill="1" applyBorder="1" applyAlignment="1">
      <alignment horizontal="left" vertical="center" wrapText="1"/>
    </xf>
    <xf numFmtId="3" fontId="62" fillId="8" borderId="6" xfId="1" applyNumberFormat="1" applyFont="1" applyFill="1" applyBorder="1" applyAlignment="1" applyProtection="1">
      <alignment horizontal="center" vertical="center" wrapText="1"/>
    </xf>
    <xf numFmtId="0" fontId="62" fillId="0" borderId="81" xfId="0" applyFont="1" applyFill="1" applyBorder="1" applyAlignment="1">
      <alignment vertical="center" wrapText="1"/>
    </xf>
    <xf numFmtId="0" fontId="67" fillId="0" borderId="84" xfId="0" applyFont="1" applyBorder="1" applyAlignment="1">
      <alignment vertical="center" wrapText="1"/>
    </xf>
    <xf numFmtId="0" fontId="67" fillId="0" borderId="82" xfId="0" applyFont="1" applyBorder="1" applyAlignment="1">
      <alignment vertical="center" wrapText="1"/>
    </xf>
    <xf numFmtId="0" fontId="62" fillId="8" borderId="75" xfId="0" applyFont="1" applyFill="1" applyBorder="1" applyAlignment="1">
      <alignment vertical="center" wrapText="1"/>
    </xf>
    <xf numFmtId="0" fontId="60" fillId="8" borderId="75" xfId="0" applyFont="1" applyFill="1" applyBorder="1" applyAlignment="1">
      <alignment vertical="center" wrapText="1"/>
    </xf>
    <xf numFmtId="0" fontId="62" fillId="8" borderId="23" xfId="0" applyFont="1" applyFill="1" applyBorder="1" applyAlignment="1">
      <alignment vertical="center" wrapText="1"/>
    </xf>
    <xf numFmtId="0" fontId="60" fillId="0" borderId="23" xfId="0" applyFont="1" applyBorder="1" applyAlignment="1">
      <alignment vertical="center"/>
    </xf>
    <xf numFmtId="0" fontId="60" fillId="0" borderId="11" xfId="0" applyFont="1" applyBorder="1" applyAlignment="1">
      <alignment vertical="center"/>
    </xf>
    <xf numFmtId="0" fontId="62" fillId="0" borderId="9" xfId="0" applyFont="1" applyBorder="1" applyAlignment="1">
      <alignment vertical="center" wrapText="1"/>
    </xf>
    <xf numFmtId="0" fontId="62" fillId="0" borderId="8" xfId="0" applyFont="1" applyBorder="1" applyAlignment="1">
      <alignment vertical="center" wrapText="1"/>
    </xf>
    <xf numFmtId="0" fontId="58" fillId="0" borderId="9" xfId="0" applyFont="1" applyBorder="1" applyAlignment="1">
      <alignment vertical="center" wrapText="1"/>
    </xf>
    <xf numFmtId="0" fontId="58" fillId="0" borderId="8" xfId="0" applyFont="1" applyBorder="1" applyAlignment="1">
      <alignment vertical="center" wrapText="1"/>
    </xf>
    <xf numFmtId="0" fontId="58" fillId="0" borderId="11" xfId="0" applyFont="1" applyBorder="1" applyAlignment="1">
      <alignment vertical="center" wrapText="1"/>
    </xf>
    <xf numFmtId="0" fontId="58" fillId="0" borderId="22" xfId="0" applyFont="1" applyBorder="1" applyAlignment="1">
      <alignment vertical="center" wrapText="1"/>
    </xf>
    <xf numFmtId="0" fontId="58" fillId="0" borderId="12" xfId="0" applyFont="1" applyBorder="1" applyAlignment="1">
      <alignment vertical="center" wrapText="1"/>
    </xf>
    <xf numFmtId="0" fontId="60" fillId="0" borderId="92" xfId="0" applyFont="1" applyFill="1" applyBorder="1" applyAlignment="1">
      <alignment vertical="center" wrapText="1"/>
    </xf>
    <xf numFmtId="0" fontId="60" fillId="0" borderId="87" xfId="0" applyFont="1" applyFill="1" applyBorder="1" applyAlignment="1">
      <alignment vertical="center" wrapText="1"/>
    </xf>
    <xf numFmtId="0" fontId="71" fillId="0" borderId="10" xfId="0" applyFont="1" applyBorder="1" applyAlignment="1">
      <alignment horizontal="center" vertical="center" textRotation="90" wrapText="1"/>
    </xf>
    <xf numFmtId="0" fontId="84" fillId="0" borderId="8" xfId="0" applyFont="1" applyBorder="1" applyAlignment="1">
      <alignment horizontal="center" vertical="center" textRotation="90" wrapText="1"/>
    </xf>
    <xf numFmtId="0" fontId="71" fillId="0" borderId="23" xfId="0" applyFont="1" applyBorder="1" applyAlignment="1">
      <alignment horizontal="center" vertical="center" textRotation="90" wrapText="1"/>
    </xf>
    <xf numFmtId="0" fontId="84" fillId="0" borderId="13" xfId="0" applyFont="1" applyBorder="1" applyAlignment="1">
      <alignment horizontal="center" vertical="center" textRotation="90" wrapText="1"/>
    </xf>
    <xf numFmtId="0" fontId="71" fillId="0" borderId="11" xfId="0" applyFont="1" applyBorder="1" applyAlignment="1">
      <alignment horizontal="center" vertical="center" textRotation="90" wrapText="1"/>
    </xf>
    <xf numFmtId="0" fontId="84" fillId="0" borderId="12" xfId="0" applyFont="1" applyBorder="1" applyAlignment="1">
      <alignment horizontal="center" vertical="center" textRotation="90" wrapText="1"/>
    </xf>
    <xf numFmtId="0" fontId="62" fillId="18" borderId="10" xfId="0" applyFont="1" applyFill="1" applyBorder="1" applyAlignment="1">
      <alignment vertical="center" wrapText="1"/>
    </xf>
    <xf numFmtId="0" fontId="60" fillId="18" borderId="9" xfId="0" applyFont="1" applyFill="1" applyBorder="1" applyAlignment="1">
      <alignment vertical="center" wrapText="1"/>
    </xf>
    <xf numFmtId="0" fontId="60" fillId="18" borderId="76" xfId="0" applyFont="1" applyFill="1" applyBorder="1" applyAlignment="1">
      <alignment vertical="center" wrapText="1"/>
    </xf>
    <xf numFmtId="0" fontId="60" fillId="18" borderId="8" xfId="0" applyFont="1" applyFill="1" applyBorder="1" applyAlignment="1">
      <alignment vertical="center" wrapText="1"/>
    </xf>
    <xf numFmtId="0" fontId="79" fillId="21" borderId="6" xfId="0" applyFont="1" applyFill="1" applyBorder="1" applyAlignment="1">
      <alignment horizontal="center" vertical="center" wrapText="1"/>
    </xf>
    <xf numFmtId="0" fontId="80" fillId="21" borderId="2" xfId="0" applyFont="1" applyFill="1" applyBorder="1" applyAlignment="1">
      <alignment horizontal="center" vertical="center" wrapText="1"/>
    </xf>
    <xf numFmtId="0" fontId="80" fillId="21" borderId="77" xfId="0" applyFont="1" applyFill="1" applyBorder="1" applyAlignment="1">
      <alignment horizontal="center" vertical="center" wrapText="1"/>
    </xf>
    <xf numFmtId="0" fontId="80" fillId="21" borderId="3" xfId="0" applyFont="1" applyFill="1" applyBorder="1" applyAlignment="1">
      <alignment horizontal="center" vertical="center" wrapText="1"/>
    </xf>
    <xf numFmtId="0" fontId="81" fillId="19" borderId="5" xfId="0" applyFont="1" applyFill="1" applyBorder="1" applyAlignment="1">
      <alignment horizontal="left" vertical="center" wrapText="1"/>
    </xf>
    <xf numFmtId="0" fontId="60" fillId="19" borderId="5" xfId="0" applyFont="1" applyFill="1" applyBorder="1" applyAlignment="1">
      <alignment horizontal="left" vertical="center"/>
    </xf>
    <xf numFmtId="0" fontId="60" fillId="19" borderId="11" xfId="0" applyFont="1" applyFill="1" applyBorder="1" applyAlignment="1">
      <alignment horizontal="left" vertical="center"/>
    </xf>
    <xf numFmtId="0" fontId="81" fillId="2" borderId="1" xfId="0" applyFont="1" applyFill="1" applyBorder="1" applyAlignment="1">
      <alignment horizontal="left" vertical="center" wrapText="1"/>
    </xf>
    <xf numFmtId="0" fontId="60" fillId="0" borderId="1" xfId="0" applyFont="1" applyBorder="1" applyAlignment="1">
      <alignment horizontal="left" vertical="center" wrapText="1"/>
    </xf>
    <xf numFmtId="0" fontId="62" fillId="19" borderId="2" xfId="0" applyFont="1" applyFill="1" applyBorder="1" applyAlignment="1">
      <alignment horizontal="center" vertical="center" wrapText="1"/>
    </xf>
    <xf numFmtId="0" fontId="60" fillId="19" borderId="2" xfId="0" applyFont="1" applyFill="1" applyBorder="1" applyAlignment="1">
      <alignment horizontal="center" vertical="center" wrapText="1"/>
    </xf>
    <xf numFmtId="0" fontId="73" fillId="12" borderId="91" xfId="0" applyFont="1" applyFill="1" applyBorder="1" applyAlignment="1">
      <alignment horizontal="left" vertical="center" wrapText="1"/>
    </xf>
    <xf numFmtId="0" fontId="60" fillId="0" borderId="89" xfId="0" applyFont="1" applyBorder="1" applyAlignment="1">
      <alignment horizontal="left" vertical="center" wrapText="1"/>
    </xf>
    <xf numFmtId="0" fontId="60" fillId="0" borderId="88" xfId="0" applyFont="1" applyBorder="1" applyAlignment="1">
      <alignment horizontal="left" vertical="center" wrapText="1"/>
    </xf>
    <xf numFmtId="0" fontId="62" fillId="17" borderId="2" xfId="0" applyFont="1" applyFill="1" applyBorder="1" applyAlignment="1">
      <alignment horizontal="center" vertical="center" wrapText="1"/>
    </xf>
    <xf numFmtId="0" fontId="60" fillId="17" borderId="2" xfId="0" applyFont="1" applyFill="1" applyBorder="1" applyAlignment="1">
      <alignment horizontal="center" vertical="center" wrapText="1"/>
    </xf>
    <xf numFmtId="0" fontId="60" fillId="17" borderId="3" xfId="0" applyFont="1" applyFill="1" applyBorder="1" applyAlignment="1">
      <alignment horizontal="center" vertical="center" wrapText="1"/>
    </xf>
    <xf numFmtId="1" fontId="62" fillId="15" borderId="10" xfId="0" applyNumberFormat="1" applyFont="1" applyFill="1" applyBorder="1" applyAlignment="1">
      <alignment vertical="center" wrapText="1"/>
    </xf>
    <xf numFmtId="0" fontId="60" fillId="15" borderId="9" xfId="0" applyFont="1" applyFill="1" applyBorder="1" applyAlignment="1">
      <alignment vertical="center" wrapText="1"/>
    </xf>
    <xf numFmtId="0" fontId="60" fillId="15" borderId="76" xfId="0" applyFont="1" applyFill="1" applyBorder="1" applyAlignment="1">
      <alignment vertical="center" wrapText="1"/>
    </xf>
    <xf numFmtId="0" fontId="60" fillId="15" borderId="8" xfId="0" applyFont="1" applyFill="1" applyBorder="1" applyAlignment="1">
      <alignment vertical="center" wrapText="1"/>
    </xf>
    <xf numFmtId="1" fontId="62" fillId="15" borderId="5" xfId="0" applyNumberFormat="1" applyFont="1" applyFill="1" applyBorder="1" applyAlignment="1">
      <alignment horizontal="left" vertical="center" wrapText="1"/>
    </xf>
    <xf numFmtId="0" fontId="60" fillId="15" borderId="5" xfId="0" applyFont="1" applyFill="1" applyBorder="1" applyAlignment="1">
      <alignment vertical="center"/>
    </xf>
    <xf numFmtId="0" fontId="60" fillId="15" borderId="11" xfId="0" applyFont="1" applyFill="1" applyBorder="1" applyAlignment="1">
      <alignment vertical="center"/>
    </xf>
    <xf numFmtId="1" fontId="62" fillId="8" borderId="10" xfId="0" applyNumberFormat="1" applyFont="1" applyFill="1" applyBorder="1" applyAlignment="1">
      <alignment vertical="center" wrapText="1"/>
    </xf>
    <xf numFmtId="0" fontId="62" fillId="12" borderId="93" xfId="0" applyFont="1" applyFill="1" applyBorder="1" applyAlignment="1">
      <alignment horizontal="center" vertical="center" wrapText="1"/>
    </xf>
    <xf numFmtId="0" fontId="62" fillId="12" borderId="92" xfId="0" applyFont="1" applyFill="1" applyBorder="1" applyAlignment="1">
      <alignment horizontal="center" vertical="center" wrapText="1"/>
    </xf>
    <xf numFmtId="0" fontId="67" fillId="8" borderId="75" xfId="0" applyFont="1" applyFill="1" applyBorder="1" applyAlignment="1">
      <alignment vertical="center" wrapText="1"/>
    </xf>
    <xf numFmtId="0" fontId="60" fillId="0" borderId="75" xfId="0" applyFont="1" applyBorder="1" applyAlignment="1">
      <alignment vertical="center" wrapText="1"/>
    </xf>
    <xf numFmtId="0" fontId="58" fillId="8" borderId="83" xfId="0" applyFont="1" applyFill="1" applyBorder="1" applyAlignment="1">
      <alignment vertical="center"/>
    </xf>
    <xf numFmtId="0" fontId="60" fillId="8" borderId="70" xfId="0" applyFont="1" applyFill="1" applyBorder="1" applyAlignment="1">
      <alignment vertical="center"/>
    </xf>
    <xf numFmtId="0" fontId="58" fillId="0" borderId="77" xfId="0" applyFont="1" applyBorder="1" applyAlignment="1">
      <alignment vertical="center" wrapText="1"/>
    </xf>
    <xf numFmtId="0" fontId="58" fillId="0" borderId="71" xfId="0" applyFont="1" applyBorder="1" applyAlignment="1">
      <alignment vertical="center" wrapText="1"/>
    </xf>
    <xf numFmtId="0" fontId="58" fillId="0" borderId="74" xfId="0" applyFont="1" applyFill="1" applyBorder="1" applyAlignment="1">
      <alignment horizontal="center" vertical="center" wrapText="1"/>
    </xf>
    <xf numFmtId="0" fontId="58" fillId="0" borderId="72" xfId="0" applyFont="1" applyBorder="1" applyAlignment="1">
      <alignment horizontal="left" vertical="center" wrapText="1"/>
    </xf>
    <xf numFmtId="0" fontId="58" fillId="0" borderId="71" xfId="0" applyFont="1" applyBorder="1" applyAlignment="1">
      <alignment horizontal="left" vertical="center" wrapText="1"/>
    </xf>
    <xf numFmtId="0" fontId="58" fillId="0" borderId="89" xfId="0" applyFont="1" applyBorder="1" applyAlignment="1">
      <alignment vertical="center" wrapText="1"/>
    </xf>
    <xf numFmtId="0" fontId="58" fillId="0" borderId="88" xfId="0" applyFont="1" applyBorder="1" applyAlignment="1">
      <alignment vertical="center" wrapText="1"/>
    </xf>
    <xf numFmtId="0" fontId="58" fillId="0" borderId="23" xfId="0" applyFont="1" applyBorder="1" applyAlignment="1">
      <alignment vertical="center" wrapText="1"/>
    </xf>
    <xf numFmtId="0" fontId="58" fillId="0" borderId="0" xfId="0" applyFont="1" applyBorder="1" applyAlignment="1">
      <alignment vertical="center" wrapText="1"/>
    </xf>
    <xf numFmtId="0" fontId="58" fillId="0" borderId="13" xfId="0" applyFont="1" applyBorder="1" applyAlignment="1">
      <alignment vertical="center" wrapText="1"/>
    </xf>
    <xf numFmtId="0" fontId="58" fillId="0" borderId="81" xfId="0" applyFont="1" applyBorder="1" applyAlignment="1">
      <alignment vertical="center" wrapText="1"/>
    </xf>
    <xf numFmtId="0" fontId="58" fillId="0" borderId="84" xfId="0" applyFont="1" applyBorder="1" applyAlignment="1">
      <alignment vertical="center" wrapText="1"/>
    </xf>
    <xf numFmtId="0" fontId="58" fillId="0" borderId="82" xfId="0" applyFont="1" applyBorder="1" applyAlignment="1">
      <alignment vertical="center" wrapText="1"/>
    </xf>
    <xf numFmtId="0" fontId="58" fillId="0" borderId="92" xfId="0" applyFont="1" applyFill="1" applyBorder="1" applyAlignment="1">
      <alignment vertical="center" wrapText="1"/>
    </xf>
    <xf numFmtId="0" fontId="62" fillId="12" borderId="93" xfId="0" applyFont="1" applyFill="1" applyBorder="1" applyAlignment="1">
      <alignment vertical="center"/>
    </xf>
    <xf numFmtId="0" fontId="62" fillId="12" borderId="92" xfId="0" applyFont="1" applyFill="1" applyBorder="1" applyAlignment="1">
      <alignment vertical="center"/>
    </xf>
    <xf numFmtId="0" fontId="71" fillId="0" borderId="10" xfId="0" applyFont="1" applyFill="1" applyBorder="1" applyAlignment="1">
      <alignment horizontal="center" vertical="center" textRotation="90" wrapText="1"/>
    </xf>
    <xf numFmtId="0" fontId="84" fillId="0" borderId="8" xfId="0" applyFont="1" applyBorder="1" applyAlignment="1">
      <alignment horizontal="center" vertical="center" textRotation="90"/>
    </xf>
    <xf numFmtId="0" fontId="84" fillId="0" borderId="23" xfId="0" applyFont="1" applyBorder="1" applyAlignment="1">
      <alignment horizontal="center" vertical="center" textRotation="90" wrapText="1"/>
    </xf>
    <xf numFmtId="0" fontId="84" fillId="0" borderId="13" xfId="0" applyFont="1" applyBorder="1" applyAlignment="1">
      <alignment horizontal="center" vertical="center" textRotation="90"/>
    </xf>
    <xf numFmtId="0" fontId="84" fillId="0" borderId="11" xfId="0" applyFont="1" applyBorder="1" applyAlignment="1">
      <alignment horizontal="center" vertical="center" textRotation="90" wrapText="1"/>
    </xf>
    <xf numFmtId="0" fontId="84" fillId="0" borderId="12" xfId="0" applyFont="1" applyBorder="1" applyAlignment="1">
      <alignment horizontal="center" vertical="center" textRotation="90"/>
    </xf>
    <xf numFmtId="0" fontId="58" fillId="0" borderId="10" xfId="0" applyFont="1" applyBorder="1" applyAlignment="1">
      <alignment horizontal="left" vertical="center" wrapText="1"/>
    </xf>
    <xf numFmtId="0" fontId="58" fillId="0" borderId="9" xfId="0" applyFont="1" applyBorder="1" applyAlignment="1">
      <alignment horizontal="left" vertical="center" wrapText="1"/>
    </xf>
    <xf numFmtId="0" fontId="58" fillId="0" borderId="0" xfId="0" applyFont="1" applyAlignment="1">
      <alignment horizontal="left" vertical="center" wrapText="1"/>
    </xf>
    <xf numFmtId="0" fontId="58" fillId="0" borderId="22" xfId="0" applyFont="1" applyBorder="1" applyAlignment="1">
      <alignment horizontal="left" vertical="center" wrapText="1"/>
    </xf>
    <xf numFmtId="0" fontId="62" fillId="18" borderId="74" xfId="0" applyFont="1" applyFill="1" applyBorder="1" applyAlignment="1">
      <alignment vertical="center" wrapText="1"/>
    </xf>
    <xf numFmtId="0" fontId="60" fillId="18" borderId="73" xfId="0" applyFont="1" applyFill="1" applyBorder="1" applyAlignment="1">
      <alignment vertical="center" wrapText="1"/>
    </xf>
    <xf numFmtId="0" fontId="62" fillId="0" borderId="84" xfId="0" applyFont="1" applyFill="1" applyBorder="1" applyAlignment="1">
      <alignment vertical="center" wrapText="1"/>
    </xf>
    <xf numFmtId="0" fontId="62" fillId="0" borderId="82" xfId="0" applyFont="1" applyFill="1" applyBorder="1" applyAlignment="1">
      <alignment vertical="center" wrapText="1"/>
    </xf>
    <xf numFmtId="0" fontId="60" fillId="0" borderId="5" xfId="0" applyFont="1" applyBorder="1" applyAlignment="1">
      <alignment horizontal="left" vertical="center"/>
    </xf>
    <xf numFmtId="0" fontId="60" fillId="0" borderId="83" xfId="0" applyFont="1" applyBorder="1" applyAlignment="1">
      <alignment horizontal="left" vertical="center"/>
    </xf>
    <xf numFmtId="0" fontId="62" fillId="0" borderId="93" xfId="0" applyFont="1" applyFill="1" applyBorder="1" applyAlignment="1">
      <alignment vertical="center" wrapText="1"/>
    </xf>
    <xf numFmtId="0" fontId="62" fillId="0" borderId="92" xfId="0" applyFont="1" applyFill="1" applyBorder="1" applyAlignment="1">
      <alignment vertical="center" wrapText="1"/>
    </xf>
    <xf numFmtId="0" fontId="62" fillId="0" borderId="87" xfId="0" applyFont="1" applyFill="1" applyBorder="1" applyAlignment="1">
      <alignment vertical="center" wrapText="1"/>
    </xf>
    <xf numFmtId="0" fontId="58" fillId="0" borderId="87" xfId="0" applyFont="1" applyFill="1" applyBorder="1" applyAlignment="1">
      <alignment vertical="center" wrapText="1"/>
    </xf>
    <xf numFmtId="0" fontId="62" fillId="8" borderId="86" xfId="0" applyFont="1" applyFill="1" applyBorder="1" applyAlignment="1">
      <alignment vertical="center" wrapText="1"/>
    </xf>
    <xf numFmtId="0" fontId="62" fillId="14" borderId="91" xfId="0" applyFont="1" applyFill="1" applyBorder="1" applyAlignment="1">
      <alignment horizontal="left" vertical="center" wrapText="1"/>
    </xf>
    <xf numFmtId="0" fontId="62" fillId="14" borderId="89" xfId="0" applyFont="1" applyFill="1" applyBorder="1" applyAlignment="1">
      <alignment vertical="center" wrapText="1"/>
    </xf>
    <xf numFmtId="0" fontId="62" fillId="14" borderId="88" xfId="0" applyFont="1" applyFill="1" applyBorder="1" applyAlignment="1">
      <alignment vertical="center" wrapText="1"/>
    </xf>
    <xf numFmtId="0" fontId="62" fillId="0" borderId="86" xfId="0" applyFont="1" applyFill="1" applyBorder="1" applyAlignment="1">
      <alignment horizontal="center" vertical="center" textRotation="90" wrapText="1"/>
    </xf>
    <xf numFmtId="0" fontId="58" fillId="14" borderId="5" xfId="0" applyFont="1" applyFill="1" applyBorder="1" applyAlignment="1">
      <alignment horizontal="center" vertical="center" textRotation="90" wrapText="1"/>
    </xf>
    <xf numFmtId="0" fontId="60" fillId="14" borderId="5" xfId="0" applyFont="1" applyFill="1" applyBorder="1" applyAlignment="1">
      <alignment horizontal="center" vertical="center" textRotation="90" wrapText="1"/>
    </xf>
    <xf numFmtId="0" fontId="60" fillId="14" borderId="5" xfId="0" applyFont="1" applyFill="1" applyBorder="1" applyAlignment="1">
      <alignment vertical="center" wrapText="1"/>
    </xf>
    <xf numFmtId="0" fontId="60" fillId="14" borderId="83" xfId="0" applyFont="1" applyFill="1" applyBorder="1" applyAlignment="1">
      <alignment vertical="center" wrapText="1"/>
    </xf>
    <xf numFmtId="0" fontId="3" fillId="0" borderId="93" xfId="0" applyFont="1" applyBorder="1" applyAlignment="1">
      <alignment horizontal="center" vertical="center" wrapText="1"/>
    </xf>
    <xf numFmtId="0" fontId="0" fillId="0" borderId="87" xfId="0" applyBorder="1" applyAlignment="1">
      <alignment horizontal="center" vertical="center" wrapText="1"/>
    </xf>
    <xf numFmtId="0" fontId="3" fillId="0" borderId="90" xfId="0" applyFont="1" applyBorder="1" applyAlignment="1">
      <alignment horizontal="center" vertical="center" wrapText="1"/>
    </xf>
    <xf numFmtId="0" fontId="0" fillId="0" borderId="83" xfId="0" applyBorder="1" applyAlignment="1">
      <alignment horizontal="center" vertical="center" wrapText="1"/>
    </xf>
    <xf numFmtId="0" fontId="3" fillId="12" borderId="91" xfId="0" applyFont="1" applyFill="1" applyBorder="1" applyAlignment="1">
      <alignment horizontal="center" vertical="center" wrapText="1"/>
    </xf>
    <xf numFmtId="0" fontId="3" fillId="6" borderId="93" xfId="0" applyFont="1" applyFill="1" applyBorder="1" applyAlignment="1">
      <alignment horizontal="center" vertical="center" wrapText="1"/>
    </xf>
    <xf numFmtId="0" fontId="29" fillId="7" borderId="14" xfId="0" applyFont="1" applyFill="1" applyBorder="1" applyAlignment="1">
      <alignment horizontal="center" vertical="center" wrapText="1"/>
    </xf>
    <xf numFmtId="0" fontId="0" fillId="0" borderId="20" xfId="0" applyBorder="1" applyAlignment="1">
      <alignment wrapText="1"/>
    </xf>
    <xf numFmtId="0" fontId="0" fillId="0" borderId="15" xfId="0" applyBorder="1" applyAlignment="1">
      <alignment wrapText="1"/>
    </xf>
    <xf numFmtId="0" fontId="0" fillId="0" borderId="16" xfId="0" applyBorder="1" applyAlignment="1">
      <alignment wrapText="1"/>
    </xf>
    <xf numFmtId="0" fontId="0" fillId="0" borderId="0" xfId="0" applyBorder="1" applyAlignment="1">
      <alignment wrapText="1"/>
    </xf>
    <xf numFmtId="0" fontId="0" fillId="0" borderId="17" xfId="0" applyBorder="1" applyAlignment="1">
      <alignment wrapText="1"/>
    </xf>
    <xf numFmtId="0" fontId="0" fillId="0" borderId="18" xfId="0" applyBorder="1" applyAlignment="1">
      <alignment wrapText="1"/>
    </xf>
    <xf numFmtId="0" fontId="0" fillId="0" borderId="21" xfId="0" applyBorder="1" applyAlignment="1">
      <alignment wrapText="1"/>
    </xf>
    <xf numFmtId="0" fontId="0" fillId="0" borderId="19" xfId="0" applyBorder="1" applyAlignment="1">
      <alignment wrapText="1"/>
    </xf>
    <xf numFmtId="0" fontId="3" fillId="12" borderId="90" xfId="0" applyFont="1" applyFill="1" applyBorder="1" applyAlignment="1">
      <alignment horizontal="center" vertical="center" wrapText="1"/>
    </xf>
    <xf numFmtId="0" fontId="13" fillId="12" borderId="5" xfId="0" applyFont="1" applyFill="1" applyBorder="1" applyAlignment="1">
      <alignment horizontal="center" vertical="center" wrapText="1"/>
    </xf>
    <xf numFmtId="0" fontId="13" fillId="12" borderId="83" xfId="0" applyFont="1" applyFill="1" applyBorder="1" applyAlignment="1">
      <alignment horizontal="center" vertical="center" wrapText="1"/>
    </xf>
    <xf numFmtId="0" fontId="3" fillId="12" borderId="86" xfId="0" applyFont="1" applyFill="1" applyBorder="1" applyAlignment="1">
      <alignment horizontal="center" vertical="center" wrapText="1"/>
    </xf>
    <xf numFmtId="0" fontId="1" fillId="0" borderId="86" xfId="0" applyFont="1" applyBorder="1" applyAlignment="1">
      <alignment horizontal="center" vertical="center" wrapText="1"/>
    </xf>
    <xf numFmtId="0" fontId="13" fillId="12" borderId="86" xfId="0" applyFont="1" applyFill="1" applyBorder="1" applyAlignment="1">
      <alignment horizontal="center" vertical="center" wrapText="1"/>
    </xf>
    <xf numFmtId="0" fontId="3" fillId="12" borderId="4" xfId="0" applyFont="1" applyFill="1" applyBorder="1" applyAlignment="1">
      <alignment horizontal="center" vertical="center" wrapText="1"/>
    </xf>
    <xf numFmtId="0" fontId="1" fillId="12" borderId="4" xfId="0" applyFont="1" applyFill="1" applyBorder="1" applyAlignment="1">
      <alignment horizontal="center" vertical="center" wrapText="1"/>
    </xf>
    <xf numFmtId="0" fontId="13" fillId="12" borderId="88" xfId="0" applyFont="1" applyFill="1" applyBorder="1" applyAlignment="1">
      <alignment horizontal="center" vertical="center" wrapText="1"/>
    </xf>
    <xf numFmtId="0" fontId="13" fillId="12" borderId="23" xfId="0" applyFont="1" applyFill="1" applyBorder="1" applyAlignment="1">
      <alignment horizontal="center" vertical="center" wrapText="1"/>
    </xf>
    <xf numFmtId="0" fontId="13" fillId="12" borderId="13" xfId="0" applyFont="1" applyFill="1" applyBorder="1" applyAlignment="1">
      <alignment horizontal="center" vertical="center" wrapText="1"/>
    </xf>
    <xf numFmtId="0" fontId="13" fillId="12" borderId="81" xfId="0" applyFont="1" applyFill="1" applyBorder="1" applyAlignment="1">
      <alignment horizontal="center" vertical="center" wrapText="1"/>
    </xf>
    <xf numFmtId="0" fontId="13" fillId="12" borderId="82" xfId="0" applyFont="1" applyFill="1" applyBorder="1" applyAlignment="1">
      <alignment horizontal="center" vertical="center" wrapText="1"/>
    </xf>
    <xf numFmtId="0" fontId="4" fillId="0" borderId="86" xfId="0" applyFont="1" applyBorder="1" applyAlignment="1">
      <alignment horizontal="left" vertical="center" wrapText="1"/>
    </xf>
    <xf numFmtId="0" fontId="1" fillId="0" borderId="86" xfId="0" applyFont="1" applyBorder="1" applyAlignment="1">
      <alignment horizontal="left" vertical="center" wrapText="1"/>
    </xf>
    <xf numFmtId="0" fontId="4" fillId="0" borderId="93" xfId="0" applyFont="1" applyBorder="1" applyAlignment="1">
      <alignment horizontal="left" vertical="center" wrapText="1"/>
    </xf>
    <xf numFmtId="0" fontId="1" fillId="0" borderId="87" xfId="0" applyFont="1" applyBorder="1" applyAlignment="1">
      <alignment horizontal="left" vertical="center" wrapText="1"/>
    </xf>
    <xf numFmtId="0" fontId="3" fillId="12" borderId="91" xfId="0" applyFont="1" applyFill="1" applyBorder="1" applyAlignment="1">
      <alignment vertical="center" wrapText="1"/>
    </xf>
    <xf numFmtId="0" fontId="0" fillId="0" borderId="88" xfId="0" applyBorder="1" applyAlignment="1">
      <alignment vertical="center" wrapText="1"/>
    </xf>
    <xf numFmtId="0" fontId="0" fillId="0" borderId="81" xfId="0" applyBorder="1" applyAlignment="1">
      <alignment vertical="center" wrapText="1"/>
    </xf>
    <xf numFmtId="0" fontId="0" fillId="0" borderId="82" xfId="0" applyBorder="1" applyAlignment="1">
      <alignment vertical="center" wrapText="1"/>
    </xf>
    <xf numFmtId="0" fontId="4" fillId="13" borderId="91" xfId="0" applyFont="1" applyFill="1" applyBorder="1" applyAlignment="1">
      <alignment vertical="center" wrapText="1"/>
    </xf>
    <xf numFmtId="0" fontId="0" fillId="0" borderId="89" xfId="0" applyBorder="1" applyAlignment="1">
      <alignment vertical="center" wrapText="1"/>
    </xf>
    <xf numFmtId="0" fontId="4" fillId="20" borderId="91" xfId="0" applyFont="1" applyFill="1" applyBorder="1" applyAlignment="1">
      <alignment vertical="center" wrapText="1"/>
    </xf>
    <xf numFmtId="0" fontId="13" fillId="0" borderId="0" xfId="0" applyFont="1" applyFill="1" applyBorder="1" applyAlignment="1">
      <alignment horizontal="center" vertical="center" wrapText="1"/>
    </xf>
    <xf numFmtId="0" fontId="3" fillId="12" borderId="75"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13" fillId="12" borderId="7" xfId="0" applyFont="1" applyFill="1" applyBorder="1" applyAlignment="1">
      <alignment horizontal="center" vertical="center" wrapText="1"/>
    </xf>
    <xf numFmtId="0" fontId="13" fillId="12" borderId="4" xfId="0" applyFont="1" applyFill="1" applyBorder="1" applyAlignment="1">
      <alignment horizontal="center" vertical="center" wrapText="1"/>
    </xf>
    <xf numFmtId="0" fontId="3" fillId="6" borderId="90" xfId="0" applyFont="1" applyFill="1" applyBorder="1" applyAlignment="1">
      <alignment horizontal="center" vertical="center" wrapText="1"/>
    </xf>
    <xf numFmtId="0" fontId="12" fillId="7" borderId="14" xfId="0" applyFont="1" applyFill="1" applyBorder="1" applyAlignment="1">
      <alignment horizontal="center" vertical="center" wrapText="1"/>
    </xf>
    <xf numFmtId="0" fontId="12" fillId="7" borderId="20"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16" xfId="0" applyBorder="1" applyAlignment="1">
      <alignment horizontal="center" vertical="center" wrapText="1"/>
    </xf>
    <xf numFmtId="0" fontId="0" fillId="0" borderId="0"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13" fillId="21" borderId="65" xfId="0" applyFont="1" applyFill="1" applyBorder="1" applyAlignment="1">
      <alignment horizontal="center" vertical="center" wrapText="1"/>
    </xf>
    <xf numFmtId="0" fontId="13" fillId="21" borderId="63" xfId="0" applyFont="1" applyFill="1" applyBorder="1" applyAlignment="1">
      <alignment horizontal="center" vertical="center" wrapText="1"/>
    </xf>
    <xf numFmtId="0" fontId="13" fillId="21" borderId="20" xfId="0" applyFont="1" applyFill="1" applyBorder="1" applyAlignment="1">
      <alignment horizontal="center" vertical="center" wrapText="1"/>
    </xf>
    <xf numFmtId="0" fontId="13" fillId="21" borderId="0" xfId="0" applyFont="1" applyFill="1" applyBorder="1" applyAlignment="1">
      <alignment horizontal="center" vertical="center" wrapText="1"/>
    </xf>
    <xf numFmtId="0" fontId="13" fillId="21" borderId="21" xfId="0" applyFont="1" applyFill="1" applyBorder="1" applyAlignment="1">
      <alignment horizontal="center" vertical="center" wrapText="1"/>
    </xf>
    <xf numFmtId="0" fontId="13" fillId="21" borderId="69" xfId="0" applyFont="1" applyFill="1" applyBorder="1" applyAlignment="1">
      <alignment horizontal="center" vertical="center" wrapText="1"/>
    </xf>
    <xf numFmtId="0" fontId="13" fillId="21" borderId="67" xfId="0" applyFont="1" applyFill="1" applyBorder="1" applyAlignment="1">
      <alignment horizontal="center" vertical="center" wrapText="1"/>
    </xf>
    <xf numFmtId="0" fontId="13" fillId="21" borderId="68" xfId="0" applyFont="1" applyFill="1" applyBorder="1" applyAlignment="1">
      <alignment horizontal="center" vertical="center" wrapText="1"/>
    </xf>
    <xf numFmtId="0" fontId="56" fillId="8" borderId="72" xfId="0" applyFont="1" applyFill="1" applyBorder="1" applyAlignment="1">
      <alignment vertical="center" wrapText="1"/>
    </xf>
    <xf numFmtId="0" fontId="56" fillId="8" borderId="71" xfId="0" applyFont="1" applyFill="1" applyBorder="1" applyAlignment="1">
      <alignment vertical="center" wrapText="1"/>
    </xf>
    <xf numFmtId="0" fontId="54" fillId="20" borderId="70" xfId="0" applyFont="1" applyFill="1" applyBorder="1" applyAlignment="1">
      <alignment horizontal="center" vertical="center" wrapText="1"/>
    </xf>
    <xf numFmtId="0" fontId="54" fillId="14" borderId="70" xfId="0" applyFont="1" applyFill="1" applyBorder="1" applyAlignment="1">
      <alignment horizontal="center" vertical="center" wrapText="1"/>
    </xf>
    <xf numFmtId="0" fontId="55" fillId="16" borderId="75" xfId="0" applyFont="1" applyFill="1" applyBorder="1" applyAlignment="1">
      <alignment horizontal="center" vertical="center" wrapText="1"/>
    </xf>
    <xf numFmtId="0" fontId="55" fillId="16" borderId="5" xfId="0" applyFont="1" applyFill="1" applyBorder="1" applyAlignment="1">
      <alignment horizontal="center" vertical="center" wrapText="1"/>
    </xf>
    <xf numFmtId="0" fontId="55" fillId="16" borderId="83" xfId="0" applyFont="1" applyFill="1" applyBorder="1" applyAlignment="1">
      <alignment horizontal="center" vertical="center" wrapText="1"/>
    </xf>
    <xf numFmtId="0" fontId="55" fillId="16" borderId="74" xfId="0" applyFont="1" applyFill="1" applyBorder="1" applyAlignment="1">
      <alignment horizontal="center" vertical="center" wrapText="1"/>
    </xf>
    <xf numFmtId="0" fontId="55" fillId="16" borderId="73" xfId="0" applyFont="1" applyFill="1" applyBorder="1" applyAlignment="1">
      <alignment horizontal="center" vertical="center" wrapText="1"/>
    </xf>
    <xf numFmtId="0" fontId="55" fillId="16" borderId="23" xfId="0" applyFont="1" applyFill="1" applyBorder="1" applyAlignment="1">
      <alignment horizontal="center" vertical="center" wrapText="1"/>
    </xf>
    <xf numFmtId="0" fontId="55" fillId="16" borderId="13" xfId="0" applyFont="1" applyFill="1" applyBorder="1" applyAlignment="1">
      <alignment horizontal="center" vertical="center" wrapText="1"/>
    </xf>
    <xf numFmtId="0" fontId="55" fillId="16" borderId="81" xfId="0" applyFont="1" applyFill="1" applyBorder="1" applyAlignment="1">
      <alignment horizontal="center" vertical="center" wrapText="1"/>
    </xf>
    <xf numFmtId="0" fontId="55" fillId="16" borderId="82" xfId="0" applyFont="1" applyFill="1" applyBorder="1" applyAlignment="1">
      <alignment horizontal="center" vertical="center" wrapText="1"/>
    </xf>
    <xf numFmtId="0" fontId="54" fillId="21" borderId="5" xfId="0" applyFont="1" applyFill="1" applyBorder="1" applyAlignment="1"/>
    <xf numFmtId="0" fontId="54" fillId="21" borderId="81" xfId="0" applyFont="1" applyFill="1" applyBorder="1" applyAlignment="1"/>
    <xf numFmtId="0" fontId="54" fillId="3" borderId="5" xfId="0" applyFont="1" applyFill="1" applyBorder="1" applyAlignment="1"/>
    <xf numFmtId="0" fontId="54" fillId="3" borderId="81" xfId="0" applyFont="1" applyFill="1" applyBorder="1" applyAlignment="1"/>
    <xf numFmtId="0" fontId="54" fillId="16" borderId="5" xfId="0" applyFont="1" applyFill="1" applyBorder="1" applyAlignment="1"/>
    <xf numFmtId="0" fontId="54" fillId="16" borderId="81" xfId="0" applyFont="1" applyFill="1" applyBorder="1" applyAlignment="1"/>
    <xf numFmtId="0" fontId="56" fillId="21" borderId="74" xfId="0" applyFont="1" applyFill="1" applyBorder="1" applyAlignment="1">
      <alignment vertical="center"/>
    </xf>
    <xf numFmtId="0" fontId="56" fillId="21" borderId="73" xfId="0" applyFont="1" applyFill="1" applyBorder="1" applyAlignment="1">
      <alignment vertical="center"/>
    </xf>
    <xf numFmtId="0" fontId="56" fillId="0" borderId="72" xfId="0" applyFont="1" applyBorder="1" applyAlignment="1">
      <alignment vertical="center" wrapText="1"/>
    </xf>
    <xf numFmtId="0" fontId="56" fillId="0" borderId="71" xfId="0" applyFont="1" applyBorder="1" applyAlignment="1">
      <alignment vertical="center" wrapText="1"/>
    </xf>
    <xf numFmtId="0" fontId="56" fillId="3" borderId="74" xfId="0" applyFont="1" applyFill="1" applyBorder="1" applyAlignment="1">
      <alignment vertical="center"/>
    </xf>
    <xf numFmtId="0" fontId="56" fillId="0" borderId="73" xfId="0" applyFont="1" applyBorder="1" applyAlignment="1">
      <alignment vertical="center"/>
    </xf>
    <xf numFmtId="0" fontId="56" fillId="16" borderId="74" xfId="0" applyFont="1" applyFill="1" applyBorder="1" applyAlignment="1">
      <alignment vertical="center"/>
    </xf>
    <xf numFmtId="0" fontId="53" fillId="7" borderId="14" xfId="0" applyFont="1" applyFill="1" applyBorder="1" applyAlignment="1">
      <alignment horizontal="center" vertical="center" wrapText="1"/>
    </xf>
    <xf numFmtId="0" fontId="54" fillId="0" borderId="20" xfId="0" applyFont="1" applyBorder="1" applyAlignment="1"/>
    <xf numFmtId="0" fontId="54" fillId="0" borderId="15" xfId="0" applyFont="1" applyBorder="1" applyAlignment="1"/>
    <xf numFmtId="0" fontId="54" fillId="0" borderId="16" xfId="0" applyFont="1" applyBorder="1" applyAlignment="1"/>
    <xf numFmtId="0" fontId="54" fillId="0" borderId="0" xfId="0" applyFont="1" applyBorder="1" applyAlignment="1"/>
    <xf numFmtId="0" fontId="54" fillId="0" borderId="17" xfId="0" applyFont="1" applyBorder="1" applyAlignment="1"/>
    <xf numFmtId="0" fontId="54" fillId="0" borderId="18" xfId="0" applyFont="1" applyBorder="1" applyAlignment="1"/>
    <xf numFmtId="0" fontId="54" fillId="0" borderId="21" xfId="0" applyFont="1" applyBorder="1" applyAlignment="1"/>
    <xf numFmtId="0" fontId="54" fillId="0" borderId="19" xfId="0" applyFont="1" applyBorder="1" applyAlignment="1"/>
    <xf numFmtId="0" fontId="4" fillId="0" borderId="93" xfId="0" applyFont="1" applyFill="1" applyBorder="1" applyAlignment="1">
      <alignment vertical="center" wrapText="1"/>
    </xf>
    <xf numFmtId="0" fontId="0" fillId="0" borderId="92" xfId="0" applyBorder="1" applyAlignment="1">
      <alignment vertical="center" wrapText="1"/>
    </xf>
    <xf numFmtId="0" fontId="0" fillId="0" borderId="87" xfId="0" applyBorder="1" applyAlignment="1">
      <alignment vertical="center" wrapText="1"/>
    </xf>
    <xf numFmtId="0" fontId="44" fillId="0" borderId="70" xfId="0" applyFont="1" applyBorder="1" applyAlignment="1">
      <alignment vertical="center" wrapText="1"/>
    </xf>
    <xf numFmtId="0" fontId="46" fillId="0" borderId="70" xfId="0" applyFont="1" applyBorder="1" applyAlignment="1">
      <alignment vertical="center" wrapText="1"/>
    </xf>
    <xf numFmtId="0" fontId="44" fillId="0" borderId="93" xfId="0" applyFont="1" applyBorder="1" applyAlignment="1">
      <alignment vertical="center" wrapText="1"/>
    </xf>
    <xf numFmtId="0" fontId="44" fillId="0" borderId="92" xfId="0" applyFont="1" applyBorder="1" applyAlignment="1">
      <alignment vertical="center" wrapText="1"/>
    </xf>
    <xf numFmtId="0" fontId="4" fillId="0" borderId="93" xfId="0" applyFont="1" applyBorder="1" applyAlignment="1">
      <alignment vertical="center" wrapText="1"/>
    </xf>
    <xf numFmtId="0" fontId="47" fillId="8" borderId="5" xfId="0" applyFont="1" applyFill="1" applyBorder="1" applyAlignment="1">
      <alignment horizontal="left" vertical="center" wrapText="1"/>
    </xf>
    <xf numFmtId="0" fontId="0" fillId="8" borderId="5" xfId="0" applyFill="1" applyBorder="1" applyAlignment="1">
      <alignment horizontal="left" vertical="center" wrapText="1"/>
    </xf>
    <xf numFmtId="0" fontId="0" fillId="8" borderId="83" xfId="0" applyFill="1" applyBorder="1" applyAlignment="1">
      <alignment horizontal="left" vertical="center" wrapText="1"/>
    </xf>
    <xf numFmtId="0" fontId="4" fillId="0" borderId="81" xfId="0" applyFont="1" applyBorder="1" applyAlignment="1">
      <alignment vertical="center" wrapText="1"/>
    </xf>
    <xf numFmtId="0" fontId="44" fillId="0" borderId="72" xfId="0" applyFont="1" applyFill="1" applyBorder="1" applyAlignment="1">
      <alignment vertical="center" wrapText="1"/>
    </xf>
    <xf numFmtId="0" fontId="44" fillId="0" borderId="77" xfId="0" applyFont="1" applyFill="1" applyBorder="1" applyAlignment="1">
      <alignment vertical="center" wrapText="1"/>
    </xf>
    <xf numFmtId="0" fontId="44" fillId="0" borderId="71" xfId="0" applyFont="1" applyFill="1" applyBorder="1" applyAlignment="1">
      <alignment vertical="center" wrapText="1"/>
    </xf>
    <xf numFmtId="0" fontId="49" fillId="8" borderId="71" xfId="0" applyFont="1" applyFill="1" applyBorder="1" applyAlignment="1">
      <alignment horizontal="center" vertical="center" wrapText="1"/>
    </xf>
    <xf numFmtId="0" fontId="50" fillId="8" borderId="70" xfId="0" applyFont="1" applyFill="1" applyBorder="1" applyAlignment="1">
      <alignment horizontal="center" vertical="center" wrapText="1"/>
    </xf>
    <xf numFmtId="0" fontId="49" fillId="8" borderId="75" xfId="0" applyFont="1" applyFill="1" applyBorder="1" applyAlignment="1">
      <alignment vertical="center" wrapText="1"/>
    </xf>
    <xf numFmtId="0" fontId="50" fillId="8" borderId="75" xfId="0" applyFont="1" applyFill="1" applyBorder="1" applyAlignment="1">
      <alignment vertical="center" wrapText="1"/>
    </xf>
    <xf numFmtId="0" fontId="44" fillId="8" borderId="83" xfId="0" applyFont="1" applyFill="1" applyBorder="1" applyAlignment="1"/>
    <xf numFmtId="0" fontId="46" fillId="8" borderId="70" xfId="0" applyFont="1" applyFill="1" applyBorder="1" applyAlignment="1"/>
    <xf numFmtId="0" fontId="46" fillId="8" borderId="72" xfId="0" applyFont="1" applyFill="1" applyBorder="1" applyAlignment="1"/>
    <xf numFmtId="0" fontId="4" fillId="0" borderId="86" xfId="0" applyFont="1" applyBorder="1" applyAlignment="1">
      <alignment vertical="center" wrapText="1"/>
    </xf>
    <xf numFmtId="0" fontId="1" fillId="0" borderId="86" xfId="0" applyFont="1" applyBorder="1" applyAlignment="1">
      <alignment vertical="center" wrapText="1"/>
    </xf>
    <xf numFmtId="0" fontId="49" fillId="0" borderId="70" xfId="0" applyFont="1" applyBorder="1" applyAlignment="1">
      <alignment horizontal="center" vertical="center" wrapText="1"/>
    </xf>
    <xf numFmtId="0" fontId="50" fillId="0" borderId="70" xfId="0" applyFont="1" applyBorder="1" applyAlignment="1">
      <alignment horizontal="center" vertical="center" wrapText="1"/>
    </xf>
    <xf numFmtId="0" fontId="44" fillId="8" borderId="75" xfId="0" applyFont="1" applyFill="1" applyBorder="1" applyAlignment="1">
      <alignment vertical="center" wrapText="1"/>
    </xf>
    <xf numFmtId="0" fontId="46" fillId="8" borderId="75" xfId="0" applyFont="1" applyFill="1" applyBorder="1" applyAlignment="1">
      <alignment vertical="center" wrapText="1"/>
    </xf>
    <xf numFmtId="0" fontId="44" fillId="8" borderId="83" xfId="0" applyFont="1" applyFill="1" applyBorder="1" applyAlignment="1">
      <alignment horizontal="left" vertical="center" wrapText="1"/>
    </xf>
    <xf numFmtId="0" fontId="46" fillId="8" borderId="70" xfId="0" applyFont="1" applyFill="1" applyBorder="1" applyAlignment="1">
      <alignment horizontal="left" vertical="center" wrapText="1"/>
    </xf>
    <xf numFmtId="0" fontId="46" fillId="8" borderId="72" xfId="0" applyFont="1" applyFill="1" applyBorder="1" applyAlignment="1">
      <alignment horizontal="left" vertical="center" wrapText="1"/>
    </xf>
    <xf numFmtId="0" fontId="46" fillId="8" borderId="93" xfId="0" applyFont="1" applyFill="1" applyBorder="1" applyAlignment="1">
      <alignment horizontal="left" vertical="center" wrapText="1"/>
    </xf>
    <xf numFmtId="0" fontId="46" fillId="0" borderId="72" xfId="0" applyFont="1" applyBorder="1" applyAlignment="1">
      <alignment horizontal="left" vertical="center" wrapText="1"/>
    </xf>
    <xf numFmtId="0" fontId="4" fillId="0" borderId="86" xfId="0" applyFont="1" applyFill="1" applyBorder="1" applyAlignment="1">
      <alignment vertical="center" wrapText="1"/>
    </xf>
    <xf numFmtId="0" fontId="1" fillId="0" borderId="86" xfId="0" applyFont="1" applyFill="1" applyBorder="1" applyAlignment="1">
      <alignment vertical="center" wrapText="1"/>
    </xf>
    <xf numFmtId="0" fontId="45" fillId="7" borderId="14" xfId="0" applyFont="1" applyFill="1" applyBorder="1" applyAlignment="1">
      <alignment horizontal="center" vertical="center" wrapText="1"/>
    </xf>
    <xf numFmtId="0" fontId="46" fillId="0" borderId="20" xfId="0" applyFont="1" applyBorder="1" applyAlignment="1">
      <alignment wrapText="1"/>
    </xf>
    <xf numFmtId="0" fontId="46" fillId="0" borderId="15" xfId="0" applyFont="1" applyBorder="1" applyAlignment="1">
      <alignment wrapText="1"/>
    </xf>
    <xf numFmtId="0" fontId="46" fillId="0" borderId="16" xfId="0" applyFont="1" applyBorder="1" applyAlignment="1">
      <alignment wrapText="1"/>
    </xf>
    <xf numFmtId="0" fontId="46" fillId="0" borderId="0" xfId="0" applyFont="1" applyBorder="1" applyAlignment="1">
      <alignment wrapText="1"/>
    </xf>
    <xf numFmtId="0" fontId="46" fillId="0" borderId="17" xfId="0" applyFont="1" applyBorder="1" applyAlignment="1">
      <alignment wrapText="1"/>
    </xf>
    <xf numFmtId="0" fontId="46" fillId="0" borderId="18" xfId="0" applyFont="1" applyBorder="1" applyAlignment="1">
      <alignment wrapText="1"/>
    </xf>
    <xf numFmtId="0" fontId="46" fillId="0" borderId="21" xfId="0" applyFont="1" applyBorder="1" applyAlignment="1">
      <alignment wrapText="1"/>
    </xf>
    <xf numFmtId="0" fontId="46" fillId="0" borderId="19" xfId="0" applyFont="1" applyBorder="1" applyAlignment="1">
      <alignment wrapText="1"/>
    </xf>
    <xf numFmtId="0" fontId="44" fillId="24" borderId="75" xfId="0" applyFont="1" applyFill="1" applyBorder="1" applyAlignment="1">
      <alignment vertical="center" wrapText="1"/>
    </xf>
    <xf numFmtId="0" fontId="46" fillId="24" borderId="75" xfId="0" applyFont="1" applyFill="1" applyBorder="1" applyAlignment="1">
      <alignment vertical="center" wrapText="1"/>
    </xf>
    <xf numFmtId="0" fontId="44" fillId="24" borderId="83" xfId="0" applyFont="1" applyFill="1" applyBorder="1" applyAlignment="1"/>
    <xf numFmtId="0" fontId="46" fillId="24" borderId="70" xfId="0" applyFont="1" applyFill="1" applyBorder="1" applyAlignment="1"/>
    <xf numFmtId="0" fontId="46" fillId="24" borderId="86" xfId="0" applyFont="1" applyFill="1" applyBorder="1" applyAlignment="1"/>
    <xf numFmtId="0" fontId="46" fillId="24" borderId="72" xfId="0" applyFont="1" applyFill="1" applyBorder="1" applyAlignment="1"/>
    <xf numFmtId="0" fontId="46" fillId="8" borderId="86" xfId="0" applyFont="1" applyFill="1" applyBorder="1" applyAlignment="1">
      <alignment horizontal="left" vertical="center" wrapText="1"/>
    </xf>
    <xf numFmtId="0" fontId="49" fillId="24" borderId="71" xfId="0" applyFont="1" applyFill="1" applyBorder="1" applyAlignment="1">
      <alignment horizontal="center" vertical="center" wrapText="1"/>
    </xf>
    <xf numFmtId="0" fontId="50" fillId="24" borderId="70" xfId="0" applyFont="1" applyFill="1" applyBorder="1" applyAlignment="1">
      <alignment horizontal="center" vertical="center" wrapText="1"/>
    </xf>
    <xf numFmtId="0" fontId="44" fillId="13" borderId="83" xfId="0" applyFont="1" applyFill="1" applyBorder="1" applyAlignment="1"/>
    <xf numFmtId="0" fontId="44" fillId="13" borderId="70" xfId="0" applyFont="1" applyFill="1" applyBorder="1" applyAlignment="1"/>
    <xf numFmtId="0" fontId="44" fillId="0" borderId="70" xfId="0" applyFont="1" applyFill="1" applyBorder="1" applyAlignment="1">
      <alignment vertical="center" wrapText="1"/>
    </xf>
    <xf numFmtId="0" fontId="49" fillId="12" borderId="70" xfId="0" applyFont="1" applyFill="1" applyBorder="1" applyAlignment="1">
      <alignment horizontal="center" vertical="center" wrapText="1"/>
    </xf>
    <xf numFmtId="0" fontId="46" fillId="0" borderId="70" xfId="0" applyFont="1" applyBorder="1" applyAlignment="1">
      <alignment horizontal="center" vertical="center" wrapText="1"/>
    </xf>
    <xf numFmtId="0" fontId="49" fillId="13" borderId="75" xfId="0" applyFont="1" applyFill="1" applyBorder="1" applyAlignment="1"/>
    <xf numFmtId="0" fontId="50" fillId="13" borderId="75" xfId="0" applyFont="1" applyFill="1" applyBorder="1" applyAlignment="1"/>
    <xf numFmtId="0" fontId="49" fillId="8" borderId="75" xfId="0" applyFont="1" applyFill="1" applyBorder="1" applyAlignment="1"/>
    <xf numFmtId="0" fontId="44" fillId="8" borderId="70" xfId="0" applyFont="1" applyFill="1" applyBorder="1" applyAlignment="1"/>
    <xf numFmtId="0" fontId="44" fillId="8" borderId="72" xfId="0" applyFont="1" applyFill="1" applyBorder="1" applyAlignment="1"/>
    <xf numFmtId="0" fontId="49" fillId="8" borderId="70" xfId="0" applyFont="1" applyFill="1" applyBorder="1" applyAlignment="1">
      <alignment horizontal="center" vertical="center" wrapText="1"/>
    </xf>
    <xf numFmtId="0" fontId="6" fillId="2" borderId="4" xfId="0" applyFont="1" applyFill="1" applyBorder="1" applyAlignment="1">
      <alignment horizontal="left" vertical="center" wrapText="1"/>
    </xf>
  </cellXfs>
  <cellStyles count="16">
    <cellStyle name="Hipervínculo" xfId="14" builtinId="8"/>
    <cellStyle name="Millares" xfId="1" builtinId="3"/>
    <cellStyle name="Millares [0]" xfId="11" builtinId="6"/>
    <cellStyle name="Millares [0] 2" xfId="9" xr:uid="{00000000-0005-0000-0000-000003000000}"/>
    <cellStyle name="Millares 2" xfId="4" xr:uid="{00000000-0005-0000-0000-000004000000}"/>
    <cellStyle name="Millares 3" xfId="8" xr:uid="{00000000-0005-0000-0000-000005000000}"/>
    <cellStyle name="Normal" xfId="0" builtinId="0"/>
    <cellStyle name="Normal 2" xfId="2" xr:uid="{00000000-0005-0000-0000-000007000000}"/>
    <cellStyle name="Normal 2 2" xfId="3" xr:uid="{00000000-0005-0000-0000-000008000000}"/>
    <cellStyle name="Normal 3" xfId="7" xr:uid="{00000000-0005-0000-0000-000009000000}"/>
    <cellStyle name="Normal 4" xfId="12" xr:uid="{00000000-0005-0000-0000-00000A000000}"/>
    <cellStyle name="Normal 5" xfId="15" xr:uid="{F105268E-6148-425D-BDCD-D12C851F13DB}"/>
    <cellStyle name="Normal 7" xfId="10" xr:uid="{00000000-0005-0000-0000-00000B000000}"/>
    <cellStyle name="Porcentaje" xfId="13" builtinId="5"/>
    <cellStyle name="Porcentual 2" xfId="6" xr:uid="{00000000-0005-0000-0000-00000D000000}"/>
    <cellStyle name="Porcentual 3" xfId="5" xr:uid="{00000000-0005-0000-0000-00000E000000}"/>
  </cellStyles>
  <dxfs count="0"/>
  <tableStyles count="0" defaultTableStyle="TableStyleMedium2" defaultPivotStyle="PivotStyleLight16"/>
  <colors>
    <mruColors>
      <color rgb="FFFB79DF"/>
      <color rgb="FF75C060"/>
      <color rgb="FFEA06B9"/>
      <color rgb="FF99FF99"/>
      <color rgb="FF03FB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9525</xdr:colOff>
      <xdr:row>2</xdr:row>
      <xdr:rowOff>9525</xdr:rowOff>
    </xdr:from>
    <xdr:to>
      <xdr:col>7</xdr:col>
      <xdr:colOff>9525</xdr:colOff>
      <xdr:row>2</xdr:row>
      <xdr:rowOff>390525</xdr:rowOff>
    </xdr:to>
    <xdr:pic>
      <xdr:nvPicPr>
        <xdr:cNvPr id="2" name="Picture 1">
          <a:extLst>
            <a:ext uri="{FF2B5EF4-FFF2-40B4-BE49-F238E27FC236}">
              <a16:creationId xmlns:a16="http://schemas.microsoft.com/office/drawing/2014/main" id="{8ABBCBAB-45C0-4606-BA21-429D4CE9C9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390525"/>
          <a:ext cx="8001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76200</xdr:colOff>
      <xdr:row>1</xdr:row>
      <xdr:rowOff>38100</xdr:rowOff>
    </xdr:from>
    <xdr:ext cx="0" cy="498308"/>
    <xdr:pic>
      <xdr:nvPicPr>
        <xdr:cNvPr id="3" name="Picture 2">
          <a:extLst>
            <a:ext uri="{FF2B5EF4-FFF2-40B4-BE49-F238E27FC236}">
              <a16:creationId xmlns:a16="http://schemas.microsoft.com/office/drawing/2014/main" id="{7265F931-37C0-4F40-88D1-27F486530A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228600"/>
          <a:ext cx="0" cy="498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76200</xdr:colOff>
      <xdr:row>1</xdr:row>
      <xdr:rowOff>38100</xdr:rowOff>
    </xdr:from>
    <xdr:to>
      <xdr:col>9</xdr:col>
      <xdr:colOff>76200</xdr:colOff>
      <xdr:row>4</xdr:row>
      <xdr:rowOff>0</xdr:rowOff>
    </xdr:to>
    <xdr:pic>
      <xdr:nvPicPr>
        <xdr:cNvPr id="17" name="Picture 2">
          <a:extLst>
            <a:ext uri="{FF2B5EF4-FFF2-40B4-BE49-F238E27FC236}">
              <a16:creationId xmlns:a16="http://schemas.microsoft.com/office/drawing/2014/main" id="{26F3675C-C9D7-41A7-85D5-6740D63CC8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161925"/>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16377</xdr:colOff>
      <xdr:row>22</xdr:row>
      <xdr:rowOff>38099</xdr:rowOff>
    </xdr:from>
    <xdr:to>
      <xdr:col>11</xdr:col>
      <xdr:colOff>6350</xdr:colOff>
      <xdr:row>22</xdr:row>
      <xdr:rowOff>146050</xdr:rowOff>
    </xdr:to>
    <xdr:sp macro="" textlink="">
      <xdr:nvSpPr>
        <xdr:cNvPr id="10" name="Rectángulo 9">
          <a:extLst>
            <a:ext uri="{FF2B5EF4-FFF2-40B4-BE49-F238E27FC236}">
              <a16:creationId xmlns:a16="http://schemas.microsoft.com/office/drawing/2014/main" id="{0789CFC4-4873-4404-B475-611A2B51C316}"/>
            </a:ext>
          </a:extLst>
        </xdr:cNvPr>
        <xdr:cNvSpPr/>
      </xdr:nvSpPr>
      <xdr:spPr>
        <a:xfrm>
          <a:off x="1045077" y="6162674"/>
          <a:ext cx="390023" cy="1079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58989</xdr:colOff>
      <xdr:row>22</xdr:row>
      <xdr:rowOff>38099</xdr:rowOff>
    </xdr:from>
    <xdr:to>
      <xdr:col>9</xdr:col>
      <xdr:colOff>58989</xdr:colOff>
      <xdr:row>22</xdr:row>
      <xdr:rowOff>146050</xdr:rowOff>
    </xdr:to>
    <xdr:cxnSp macro="">
      <xdr:nvCxnSpPr>
        <xdr:cNvPr id="11" name="Conector recto 10">
          <a:extLst>
            <a:ext uri="{FF2B5EF4-FFF2-40B4-BE49-F238E27FC236}">
              <a16:creationId xmlns:a16="http://schemas.microsoft.com/office/drawing/2014/main" id="{F10330DE-F85E-4BB7-A870-63DC9966047C}"/>
            </a:ext>
          </a:extLst>
        </xdr:cNvPr>
        <xdr:cNvCxnSpPr>
          <a:stCxn id="10" idx="0"/>
          <a:endCxn id="10" idx="2"/>
        </xdr:cNvCxnSpPr>
      </xdr:nvCxnSpPr>
      <xdr:spPr>
        <a:xfrm>
          <a:off x="1240089" y="6162674"/>
          <a:ext cx="0" cy="1079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56344</xdr:colOff>
      <xdr:row>26</xdr:row>
      <xdr:rowOff>44450</xdr:rowOff>
    </xdr:from>
    <xdr:to>
      <xdr:col>14</xdr:col>
      <xdr:colOff>5975</xdr:colOff>
      <xdr:row>26</xdr:row>
      <xdr:rowOff>152400</xdr:rowOff>
    </xdr:to>
    <xdr:sp macro="" textlink="">
      <xdr:nvSpPr>
        <xdr:cNvPr id="12" name="Rectángulo 11">
          <a:extLst>
            <a:ext uri="{FF2B5EF4-FFF2-40B4-BE49-F238E27FC236}">
              <a16:creationId xmlns:a16="http://schemas.microsoft.com/office/drawing/2014/main" id="{D852CB3D-E2DB-4880-A531-A61E346E9728}"/>
            </a:ext>
          </a:extLst>
        </xdr:cNvPr>
        <xdr:cNvSpPr/>
      </xdr:nvSpPr>
      <xdr:spPr>
        <a:xfrm>
          <a:off x="1490697" y="4902200"/>
          <a:ext cx="263396"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383557</xdr:colOff>
      <xdr:row>27</xdr:row>
      <xdr:rowOff>59765</xdr:rowOff>
    </xdr:from>
    <xdr:to>
      <xdr:col>20</xdr:col>
      <xdr:colOff>62380</xdr:colOff>
      <xdr:row>27</xdr:row>
      <xdr:rowOff>167715</xdr:rowOff>
    </xdr:to>
    <xdr:sp macro="" textlink="">
      <xdr:nvSpPr>
        <xdr:cNvPr id="13" name="Rectángulo 12">
          <a:extLst>
            <a:ext uri="{FF2B5EF4-FFF2-40B4-BE49-F238E27FC236}">
              <a16:creationId xmlns:a16="http://schemas.microsoft.com/office/drawing/2014/main" id="{FDA0EDA1-AD59-4F44-BE64-BC2DE13705C4}"/>
            </a:ext>
          </a:extLst>
        </xdr:cNvPr>
        <xdr:cNvSpPr/>
      </xdr:nvSpPr>
      <xdr:spPr>
        <a:xfrm>
          <a:off x="2131675" y="5091206"/>
          <a:ext cx="255926"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69274</xdr:colOff>
      <xdr:row>0</xdr:row>
      <xdr:rowOff>77933</xdr:rowOff>
    </xdr:from>
    <xdr:to>
      <xdr:col>4</xdr:col>
      <xdr:colOff>1030432</xdr:colOff>
      <xdr:row>5</xdr:row>
      <xdr:rowOff>103910</xdr:rowOff>
    </xdr:to>
    <xdr:pic>
      <xdr:nvPicPr>
        <xdr:cNvPr id="2" name="Picture 1">
          <a:extLst>
            <a:ext uri="{FF2B5EF4-FFF2-40B4-BE49-F238E27FC236}">
              <a16:creationId xmlns:a16="http://schemas.microsoft.com/office/drawing/2014/main" id="{43B2D043-9E8B-4285-B141-5CFB7A0CCF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74" y="77933"/>
          <a:ext cx="3742458" cy="978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51956</xdr:colOff>
      <xdr:row>0</xdr:row>
      <xdr:rowOff>76849</xdr:rowOff>
    </xdr:from>
    <xdr:to>
      <xdr:col>5</xdr:col>
      <xdr:colOff>952501</xdr:colOff>
      <xdr:row>5</xdr:row>
      <xdr:rowOff>164522</xdr:rowOff>
    </xdr:to>
    <xdr:pic>
      <xdr:nvPicPr>
        <xdr:cNvPr id="3" name="Picture 1">
          <a:extLst>
            <a:ext uri="{FF2B5EF4-FFF2-40B4-BE49-F238E27FC236}">
              <a16:creationId xmlns:a16="http://schemas.microsoft.com/office/drawing/2014/main" id="{08A37460-06D1-4A3D-BF36-0E650D132B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956" y="76849"/>
          <a:ext cx="2753590" cy="109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47626</xdr:rowOff>
    </xdr:from>
    <xdr:to>
      <xdr:col>4</xdr:col>
      <xdr:colOff>1440656</xdr:colOff>
      <xdr:row>5</xdr:row>
      <xdr:rowOff>130969</xdr:rowOff>
    </xdr:to>
    <xdr:pic>
      <xdr:nvPicPr>
        <xdr:cNvPr id="2" name="Picture 1">
          <a:extLst>
            <a:ext uri="{FF2B5EF4-FFF2-40B4-BE49-F238E27FC236}">
              <a16:creationId xmlns:a16="http://schemas.microsoft.com/office/drawing/2014/main" id="{F03699BE-F186-4E3C-8FAF-6ACF62EA6B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7626"/>
          <a:ext cx="3002756" cy="1035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85726</xdr:rowOff>
    </xdr:from>
    <xdr:to>
      <xdr:col>2</xdr:col>
      <xdr:colOff>993775</xdr:colOff>
      <xdr:row>5</xdr:row>
      <xdr:rowOff>101600</xdr:rowOff>
    </xdr:to>
    <xdr:pic>
      <xdr:nvPicPr>
        <xdr:cNvPr id="2" name="Picture 1">
          <a:extLst>
            <a:ext uri="{FF2B5EF4-FFF2-40B4-BE49-F238E27FC236}">
              <a16:creationId xmlns:a16="http://schemas.microsoft.com/office/drawing/2014/main" id="{C97B527C-9012-4E0D-A45E-210F48B8D7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85726"/>
          <a:ext cx="2222500" cy="968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43846</xdr:colOff>
      <xdr:row>0</xdr:row>
      <xdr:rowOff>80133</xdr:rowOff>
    </xdr:from>
    <xdr:to>
      <xdr:col>5</xdr:col>
      <xdr:colOff>1</xdr:colOff>
      <xdr:row>5</xdr:row>
      <xdr:rowOff>163285</xdr:rowOff>
    </xdr:to>
    <xdr:pic>
      <xdr:nvPicPr>
        <xdr:cNvPr id="2" name="Picture 1">
          <a:extLst>
            <a:ext uri="{FF2B5EF4-FFF2-40B4-BE49-F238E27FC236}">
              <a16:creationId xmlns:a16="http://schemas.microsoft.com/office/drawing/2014/main" id="{60B03688-3048-4B6F-A2C9-508FE0DA67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46" y="80133"/>
          <a:ext cx="3004155" cy="10356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50224</xdr:colOff>
      <xdr:row>0</xdr:row>
      <xdr:rowOff>154133</xdr:rowOff>
    </xdr:from>
    <xdr:to>
      <xdr:col>4</xdr:col>
      <xdr:colOff>333375</xdr:colOff>
      <xdr:row>5</xdr:row>
      <xdr:rowOff>47625</xdr:rowOff>
    </xdr:to>
    <xdr:pic>
      <xdr:nvPicPr>
        <xdr:cNvPr id="2" name="Picture 1">
          <a:extLst>
            <a:ext uri="{FF2B5EF4-FFF2-40B4-BE49-F238E27FC236}">
              <a16:creationId xmlns:a16="http://schemas.microsoft.com/office/drawing/2014/main" id="{A8156F0C-2E59-4956-8DAA-C987D6CD7E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24" y="154133"/>
          <a:ext cx="3331151" cy="845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_piloto_AIPP_modificado_juni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gonzalezv\AppData\Local\Temp\Temp3_100066173967142.zip\100066173967142\100066173967142-AIPP-860005224-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row r="6">
          <cell r="E6">
            <v>860005224</v>
          </cell>
        </row>
      </sheetData>
      <sheetData sheetId="2">
        <row r="460">
          <cell r="C460">
            <v>2564654443930</v>
          </cell>
        </row>
      </sheetData>
      <sheetData sheetId="3">
        <row r="34">
          <cell r="C34">
            <v>-0.4814453125</v>
          </cell>
        </row>
      </sheetData>
      <sheetData sheetId="4">
        <row r="22">
          <cell r="C22">
            <v>1983503750948</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XB118"/>
  <sheetViews>
    <sheetView showGridLines="0" zoomScale="170" zoomScaleNormal="170" workbookViewId="0">
      <selection activeCell="AV18" sqref="AV18"/>
    </sheetView>
  </sheetViews>
  <sheetFormatPr baseColWidth="10" defaultColWidth="0" defaultRowHeight="14.4" zeroHeight="1"/>
  <cols>
    <col min="1" max="1" width="0.88671875" style="39" customWidth="1"/>
    <col min="2" max="2" width="2.5546875" style="40" customWidth="1"/>
    <col min="3" max="3" width="0.33203125" style="40" customWidth="1"/>
    <col min="4" max="4" width="2.109375" style="40" customWidth="1"/>
    <col min="5" max="5" width="7.109375" style="40" customWidth="1"/>
    <col min="6" max="6" width="1.33203125" style="40" customWidth="1"/>
    <col min="7" max="9" width="1.109375" style="40" customWidth="1"/>
    <col min="10" max="10" width="1.6640625" style="40" customWidth="1"/>
    <col min="11" max="11" width="2" style="40" customWidth="1"/>
    <col min="12" max="12" width="1.88671875" style="40" customWidth="1"/>
    <col min="13" max="13" width="0.33203125" style="40" customWidth="1"/>
    <col min="14" max="14" width="2.5546875" style="40" customWidth="1"/>
    <col min="15" max="15" width="6.33203125" style="40" customWidth="1"/>
    <col min="16" max="16" width="0.33203125" style="40" customWidth="1"/>
    <col min="17" max="17" width="1" style="42" customWidth="1"/>
    <col min="18" max="18" width="0.44140625" style="42" customWidth="1"/>
    <col min="19" max="19" width="0.33203125" style="42" customWidth="1"/>
    <col min="20" max="20" width="0.44140625" style="42" customWidth="1"/>
    <col min="21" max="21" width="2.44140625" style="40" customWidth="1"/>
    <col min="22" max="22" width="1.33203125" style="40" customWidth="1"/>
    <col min="23" max="23" width="6" style="40" customWidth="1"/>
    <col min="24" max="24" width="7.6640625" style="40" customWidth="1"/>
    <col min="25" max="25" width="1" style="40" customWidth="1"/>
    <col min="26" max="26" width="2.5546875" style="40" customWidth="1"/>
    <col min="27" max="27" width="8" style="40" customWidth="1"/>
    <col min="28" max="28" width="0.88671875" style="40" customWidth="1"/>
    <col min="29" max="29" width="1.109375" style="40" customWidth="1"/>
    <col min="30" max="30" width="0.6640625" style="40" customWidth="1"/>
    <col min="31" max="31" width="0.88671875" style="40" customWidth="1"/>
    <col min="32" max="32" width="0.44140625" style="40" customWidth="1"/>
    <col min="33" max="33" width="0.88671875" style="40" customWidth="1"/>
    <col min="34" max="34" width="1.6640625" style="40" customWidth="1"/>
    <col min="35" max="35" width="2.88671875" style="40" customWidth="1"/>
    <col min="36" max="36" width="6.109375" style="40" customWidth="1"/>
    <col min="37" max="37" width="2.88671875" style="41" customWidth="1"/>
    <col min="38" max="38" width="0.88671875" style="40" customWidth="1"/>
    <col min="39" max="39" width="0.6640625" style="40" customWidth="1"/>
    <col min="40" max="40" width="1.109375" style="40" customWidth="1"/>
    <col min="41" max="41" width="0.44140625" style="40" customWidth="1"/>
    <col min="42" max="42" width="2.33203125" style="40" customWidth="1"/>
    <col min="43" max="43" width="5.44140625" style="40" customWidth="1"/>
    <col min="44" max="44" width="4.44140625" style="40" customWidth="1"/>
    <col min="45" max="45" width="1.33203125" style="40" customWidth="1"/>
    <col min="46" max="46" width="2.109375" style="39" customWidth="1"/>
    <col min="47" max="47" width="1.88671875" style="39" customWidth="1"/>
    <col min="48" max="49" width="2.109375" style="39" customWidth="1"/>
    <col min="50" max="50" width="2.44140625" style="39" customWidth="1"/>
    <col min="51" max="51" width="0.33203125" style="39" customWidth="1"/>
    <col min="52" max="52" width="1.44140625" style="39" customWidth="1"/>
    <col min="53" max="53" width="0.88671875" style="39" customWidth="1"/>
    <col min="54" max="54" width="0.33203125" style="39" customWidth="1"/>
    <col min="55" max="55" width="1" style="39" customWidth="1"/>
    <col min="56" max="56" width="0.44140625" style="39" customWidth="1"/>
    <col min="57" max="57" width="0.33203125" style="39" customWidth="1"/>
    <col min="58" max="58" width="0.44140625" style="39" customWidth="1"/>
    <col min="59" max="59" width="2.44140625" style="39" customWidth="1"/>
    <col min="60" max="60" width="1.33203125" style="39" customWidth="1"/>
    <col min="61" max="61" width="9.109375" style="39" customWidth="1"/>
    <col min="62" max="62" width="7.6640625" style="39" customWidth="1"/>
    <col min="63" max="63" width="1" style="39" customWidth="1"/>
    <col min="64" max="64" width="3.33203125" style="39" customWidth="1"/>
    <col min="65" max="65" width="9.33203125" style="39" customWidth="1"/>
    <col min="66" max="66" width="1.88671875" style="39" customWidth="1"/>
    <col min="67" max="67" width="1.109375" style="39" customWidth="1"/>
    <col min="68" max="68" width="0.6640625" style="39" customWidth="1"/>
    <col min="69" max="69" width="0.88671875" style="39" customWidth="1"/>
    <col min="70" max="70" width="0.44140625" style="39" customWidth="1"/>
    <col min="71" max="71" width="0.88671875" style="39" customWidth="1"/>
    <col min="72" max="73" width="4.6640625" style="39" customWidth="1"/>
    <col min="74" max="74" width="4" style="39" customWidth="1"/>
    <col min="75" max="75" width="2.88671875" style="39" customWidth="1"/>
    <col min="76" max="76" width="0.88671875" style="39" customWidth="1"/>
    <col min="77" max="77" width="0.6640625" style="39" customWidth="1"/>
    <col min="78" max="78" width="1.109375" style="39" customWidth="1"/>
    <col min="79" max="79" width="0.44140625" style="39" customWidth="1"/>
    <col min="80" max="80" width="5.44140625" style="39" customWidth="1"/>
    <col min="81" max="81" width="6.33203125" style="39" customWidth="1"/>
    <col min="82" max="82" width="6" style="39" customWidth="1"/>
    <col min="83" max="83" width="0.44140625" style="39" customWidth="1"/>
    <col min="84" max="84" width="1.109375" style="39" customWidth="1"/>
    <col min="85" max="294" width="9.109375" style="39" hidden="1"/>
    <col min="295" max="295" width="1.44140625" style="39" customWidth="1"/>
    <col min="296" max="296" width="3.44140625" style="39" customWidth="1"/>
    <col min="297" max="297" width="0.33203125" style="39" customWidth="1"/>
    <col min="298" max="298" width="2.109375" style="39" customWidth="1"/>
    <col min="299" max="299" width="8.109375" style="39" customWidth="1"/>
    <col min="300" max="300" width="1.33203125" style="39" customWidth="1"/>
    <col min="301" max="301" width="1.88671875" style="39" customWidth="1"/>
    <col min="302" max="302" width="2.109375" style="39" customWidth="1"/>
    <col min="303" max="303" width="1.88671875" style="39" customWidth="1"/>
    <col min="304" max="305" width="2.109375" style="39" customWidth="1"/>
    <col min="306" max="306" width="2.44140625" style="39" customWidth="1"/>
    <col min="307" max="307" width="0.33203125" style="39" customWidth="1"/>
    <col min="308" max="308" width="1.44140625" style="39" customWidth="1"/>
    <col min="309" max="309" width="0.88671875" style="39" customWidth="1"/>
    <col min="310" max="310" width="0.33203125" style="39" customWidth="1"/>
    <col min="311" max="311" width="1" style="39" customWidth="1"/>
    <col min="312" max="312" width="0.44140625" style="39" customWidth="1"/>
    <col min="313" max="313" width="0.33203125" style="39" customWidth="1"/>
    <col min="314" max="314" width="0.44140625" style="39" customWidth="1"/>
    <col min="315" max="315" width="2.44140625" style="39" customWidth="1"/>
    <col min="316" max="316" width="1.33203125" style="39" customWidth="1"/>
    <col min="317" max="317" width="9.109375" style="39" customWidth="1"/>
    <col min="318" max="318" width="7.6640625" style="39" customWidth="1"/>
    <col min="319" max="319" width="1" style="39" customWidth="1"/>
    <col min="320" max="320" width="3.33203125" style="39" customWidth="1"/>
    <col min="321" max="321" width="9.33203125" style="39" customWidth="1"/>
    <col min="322" max="322" width="1.88671875" style="39" customWidth="1"/>
    <col min="323" max="323" width="1.109375" style="39" customWidth="1"/>
    <col min="324" max="324" width="0.6640625" style="39" customWidth="1"/>
    <col min="325" max="325" width="0.88671875" style="39" customWidth="1"/>
    <col min="326" max="326" width="0.44140625" style="39" customWidth="1"/>
    <col min="327" max="327" width="0.88671875" style="39" customWidth="1"/>
    <col min="328" max="329" width="4.6640625" style="39" customWidth="1"/>
    <col min="330" max="330" width="4" style="39" customWidth="1"/>
    <col min="331" max="331" width="2.88671875" style="39" customWidth="1"/>
    <col min="332" max="332" width="0.88671875" style="39" customWidth="1"/>
    <col min="333" max="333" width="0.6640625" style="39" customWidth="1"/>
    <col min="334" max="334" width="1.109375" style="39" customWidth="1"/>
    <col min="335" max="335" width="0.44140625" style="39" customWidth="1"/>
    <col min="336" max="336" width="5.44140625" style="39" customWidth="1"/>
    <col min="337" max="337" width="6.33203125" style="39" customWidth="1"/>
    <col min="338" max="338" width="6" style="39" customWidth="1"/>
    <col min="339" max="339" width="0.44140625" style="39" customWidth="1"/>
    <col min="340" max="340" width="1.109375" style="39" customWidth="1"/>
    <col min="341" max="550" width="9.109375" style="39" hidden="1"/>
    <col min="551" max="551" width="1.44140625" style="39" customWidth="1"/>
    <col min="552" max="552" width="3.44140625" style="39" customWidth="1"/>
    <col min="553" max="553" width="0.33203125" style="39" customWidth="1"/>
    <col min="554" max="554" width="2.109375" style="39" customWidth="1"/>
    <col min="555" max="555" width="8.109375" style="39" customWidth="1"/>
    <col min="556" max="556" width="1.33203125" style="39" customWidth="1"/>
    <col min="557" max="557" width="1.88671875" style="39" customWidth="1"/>
    <col min="558" max="558" width="2.109375" style="39" customWidth="1"/>
    <col min="559" max="559" width="1.88671875" style="39" customWidth="1"/>
    <col min="560" max="561" width="2.109375" style="39" customWidth="1"/>
    <col min="562" max="562" width="2.44140625" style="39" customWidth="1"/>
    <col min="563" max="563" width="0.33203125" style="39" customWidth="1"/>
    <col min="564" max="564" width="1.44140625" style="39" customWidth="1"/>
    <col min="565" max="565" width="0.88671875" style="39" customWidth="1"/>
    <col min="566" max="566" width="0.33203125" style="39" customWidth="1"/>
    <col min="567" max="567" width="1" style="39" customWidth="1"/>
    <col min="568" max="568" width="0.44140625" style="39" customWidth="1"/>
    <col min="569" max="569" width="0.33203125" style="39" customWidth="1"/>
    <col min="570" max="570" width="0.44140625" style="39" customWidth="1"/>
    <col min="571" max="571" width="2.44140625" style="39" customWidth="1"/>
    <col min="572" max="572" width="1.33203125" style="39" customWidth="1"/>
    <col min="573" max="573" width="9.109375" style="39" customWidth="1"/>
    <col min="574" max="574" width="7.6640625" style="39" customWidth="1"/>
    <col min="575" max="575" width="1" style="39" customWidth="1"/>
    <col min="576" max="576" width="3.33203125" style="39" customWidth="1"/>
    <col min="577" max="577" width="9.33203125" style="39" customWidth="1"/>
    <col min="578" max="578" width="1.88671875" style="39" customWidth="1"/>
    <col min="579" max="579" width="1.109375" style="39" customWidth="1"/>
    <col min="580" max="580" width="0.6640625" style="39" customWidth="1"/>
    <col min="581" max="581" width="0.88671875" style="39" customWidth="1"/>
    <col min="582" max="582" width="0.44140625" style="39" customWidth="1"/>
    <col min="583" max="583" width="0.88671875" style="39" customWidth="1"/>
    <col min="584" max="585" width="4.6640625" style="39" customWidth="1"/>
    <col min="586" max="586" width="4" style="39" customWidth="1"/>
    <col min="587" max="587" width="2.88671875" style="39" customWidth="1"/>
    <col min="588" max="588" width="0.88671875" style="39" customWidth="1"/>
    <col min="589" max="589" width="0.6640625" style="39" customWidth="1"/>
    <col min="590" max="590" width="1.109375" style="39" customWidth="1"/>
    <col min="591" max="591" width="0.44140625" style="39" customWidth="1"/>
    <col min="592" max="592" width="5.44140625" style="39" customWidth="1"/>
    <col min="593" max="593" width="6.33203125" style="39" customWidth="1"/>
    <col min="594" max="594" width="6" style="39" customWidth="1"/>
    <col min="595" max="595" width="0.44140625" style="39" customWidth="1"/>
    <col min="596" max="596" width="1.109375" style="39" customWidth="1"/>
    <col min="597" max="806" width="9.109375" style="39" hidden="1"/>
    <col min="807" max="807" width="1.44140625" style="39" customWidth="1"/>
    <col min="808" max="808" width="3.44140625" style="39" customWidth="1"/>
    <col min="809" max="809" width="0.33203125" style="39" customWidth="1"/>
    <col min="810" max="810" width="2.109375" style="39" customWidth="1"/>
    <col min="811" max="811" width="8.109375" style="39" customWidth="1"/>
    <col min="812" max="812" width="1.33203125" style="39" customWidth="1"/>
    <col min="813" max="813" width="1.88671875" style="39" customWidth="1"/>
    <col min="814" max="814" width="2.109375" style="39" customWidth="1"/>
    <col min="815" max="815" width="1.88671875" style="39" customWidth="1"/>
    <col min="816" max="817" width="2.109375" style="39" customWidth="1"/>
    <col min="818" max="818" width="2.44140625" style="39" customWidth="1"/>
    <col min="819" max="819" width="0.33203125" style="39" customWidth="1"/>
    <col min="820" max="820" width="1.44140625" style="39" customWidth="1"/>
    <col min="821" max="821" width="0.88671875" style="39" customWidth="1"/>
    <col min="822" max="822" width="0.33203125" style="39" customWidth="1"/>
    <col min="823" max="823" width="1" style="39" customWidth="1"/>
    <col min="824" max="824" width="0.44140625" style="39" customWidth="1"/>
    <col min="825" max="825" width="0.33203125" style="39" customWidth="1"/>
    <col min="826" max="826" width="0.44140625" style="39" customWidth="1"/>
    <col min="827" max="827" width="2.44140625" style="39" customWidth="1"/>
    <col min="828" max="828" width="1.33203125" style="39" customWidth="1"/>
    <col min="829" max="829" width="9.109375" style="39" customWidth="1"/>
    <col min="830" max="830" width="7.6640625" style="39" customWidth="1"/>
    <col min="831" max="831" width="1" style="39" customWidth="1"/>
    <col min="832" max="832" width="3.33203125" style="39" customWidth="1"/>
    <col min="833" max="833" width="9.33203125" style="39" customWidth="1"/>
    <col min="834" max="834" width="1.88671875" style="39" customWidth="1"/>
    <col min="835" max="835" width="1.109375" style="39" customWidth="1"/>
    <col min="836" max="836" width="0.6640625" style="39" customWidth="1"/>
    <col min="837" max="837" width="0.88671875" style="39" customWidth="1"/>
    <col min="838" max="838" width="0.44140625" style="39" customWidth="1"/>
    <col min="839" max="839" width="0.88671875" style="39" customWidth="1"/>
    <col min="840" max="841" width="4.6640625" style="39" customWidth="1"/>
    <col min="842" max="842" width="4" style="39" customWidth="1"/>
    <col min="843" max="843" width="2.88671875" style="39" customWidth="1"/>
    <col min="844" max="844" width="0.88671875" style="39" customWidth="1"/>
    <col min="845" max="845" width="0.6640625" style="39" customWidth="1"/>
    <col min="846" max="846" width="1.109375" style="39" customWidth="1"/>
    <col min="847" max="847" width="0.44140625" style="39" customWidth="1"/>
    <col min="848" max="848" width="5.44140625" style="39" customWidth="1"/>
    <col min="849" max="849" width="6.33203125" style="39" customWidth="1"/>
    <col min="850" max="850" width="6" style="39" customWidth="1"/>
    <col min="851" max="851" width="0.44140625" style="39" customWidth="1"/>
    <col min="852" max="852" width="1.109375" style="39" customWidth="1"/>
    <col min="853" max="1062" width="9.109375" style="39" hidden="1"/>
    <col min="1063" max="1063" width="1.44140625" style="39" customWidth="1"/>
    <col min="1064" max="1064" width="3.44140625" style="39" customWidth="1"/>
    <col min="1065" max="1065" width="0.33203125" style="39" customWidth="1"/>
    <col min="1066" max="1066" width="2.109375" style="39" customWidth="1"/>
    <col min="1067" max="1067" width="8.109375" style="39" customWidth="1"/>
    <col min="1068" max="1068" width="1.33203125" style="39" customWidth="1"/>
    <col min="1069" max="1069" width="1.88671875" style="39" customWidth="1"/>
    <col min="1070" max="1070" width="2.109375" style="39" customWidth="1"/>
    <col min="1071" max="1071" width="1.88671875" style="39" customWidth="1"/>
    <col min="1072" max="1073" width="2.109375" style="39" customWidth="1"/>
    <col min="1074" max="1074" width="2.44140625" style="39" customWidth="1"/>
    <col min="1075" max="1075" width="0.33203125" style="39" customWidth="1"/>
    <col min="1076" max="1076" width="1.44140625" style="39" customWidth="1"/>
    <col min="1077" max="1077" width="0.88671875" style="39" customWidth="1"/>
    <col min="1078" max="1078" width="0.33203125" style="39" customWidth="1"/>
    <col min="1079" max="1079" width="1" style="39" customWidth="1"/>
    <col min="1080" max="1080" width="0.44140625" style="39" customWidth="1"/>
    <col min="1081" max="1081" width="0.33203125" style="39" customWidth="1"/>
    <col min="1082" max="1082" width="0.44140625" style="39" customWidth="1"/>
    <col min="1083" max="1083" width="2.44140625" style="39" customWidth="1"/>
    <col min="1084" max="1084" width="1.33203125" style="39" customWidth="1"/>
    <col min="1085" max="1085" width="9.109375" style="39" customWidth="1"/>
    <col min="1086" max="1086" width="7.6640625" style="39" customWidth="1"/>
    <col min="1087" max="1087" width="1" style="39" customWidth="1"/>
    <col min="1088" max="1088" width="3.33203125" style="39" customWidth="1"/>
    <col min="1089" max="1089" width="9.33203125" style="39" customWidth="1"/>
    <col min="1090" max="1090" width="1.88671875" style="39" customWidth="1"/>
    <col min="1091" max="1091" width="1.109375" style="39" customWidth="1"/>
    <col min="1092" max="1092" width="0.6640625" style="39" customWidth="1"/>
    <col min="1093" max="1093" width="0.88671875" style="39" customWidth="1"/>
    <col min="1094" max="1094" width="0.44140625" style="39" customWidth="1"/>
    <col min="1095" max="1095" width="0.88671875" style="39" customWidth="1"/>
    <col min="1096" max="1097" width="4.6640625" style="39" customWidth="1"/>
    <col min="1098" max="1098" width="4" style="39" customWidth="1"/>
    <col min="1099" max="1099" width="2.88671875" style="39" customWidth="1"/>
    <col min="1100" max="1100" width="0.88671875" style="39" customWidth="1"/>
    <col min="1101" max="1101" width="0.6640625" style="39" customWidth="1"/>
    <col min="1102" max="1102" width="1.109375" style="39" customWidth="1"/>
    <col min="1103" max="1103" width="0.44140625" style="39" customWidth="1"/>
    <col min="1104" max="1104" width="5.44140625" style="39" customWidth="1"/>
    <col min="1105" max="1105" width="6.33203125" style="39" customWidth="1"/>
    <col min="1106" max="1106" width="6" style="39" customWidth="1"/>
    <col min="1107" max="1107" width="0.44140625" style="39" customWidth="1"/>
    <col min="1108" max="1108" width="1.109375" style="39" customWidth="1"/>
    <col min="1109" max="1318" width="9.109375" style="39" hidden="1"/>
    <col min="1319" max="1319" width="1.44140625" style="39" customWidth="1"/>
    <col min="1320" max="1320" width="3.44140625" style="39" customWidth="1"/>
    <col min="1321" max="1321" width="0.33203125" style="39" customWidth="1"/>
    <col min="1322" max="1322" width="2.109375" style="39" customWidth="1"/>
    <col min="1323" max="1323" width="8.109375" style="39" customWidth="1"/>
    <col min="1324" max="1324" width="1.33203125" style="39" customWidth="1"/>
    <col min="1325" max="1325" width="1.88671875" style="39" customWidth="1"/>
    <col min="1326" max="1326" width="2.109375" style="39" customWidth="1"/>
    <col min="1327" max="1327" width="1.88671875" style="39" customWidth="1"/>
    <col min="1328" max="1329" width="2.109375" style="39" customWidth="1"/>
    <col min="1330" max="1330" width="2.44140625" style="39" customWidth="1"/>
    <col min="1331" max="1331" width="0.33203125" style="39" customWidth="1"/>
    <col min="1332" max="1332" width="1.44140625" style="39" customWidth="1"/>
    <col min="1333" max="1333" width="0.88671875" style="39" customWidth="1"/>
    <col min="1334" max="1334" width="0.33203125" style="39" customWidth="1"/>
    <col min="1335" max="1335" width="1" style="39" customWidth="1"/>
    <col min="1336" max="1336" width="0.44140625" style="39" customWidth="1"/>
    <col min="1337" max="1337" width="0.33203125" style="39" customWidth="1"/>
    <col min="1338" max="1338" width="0.44140625" style="39" customWidth="1"/>
    <col min="1339" max="1339" width="2.44140625" style="39" customWidth="1"/>
    <col min="1340" max="1340" width="1.33203125" style="39" customWidth="1"/>
    <col min="1341" max="1341" width="9.109375" style="39" customWidth="1"/>
    <col min="1342" max="1342" width="7.6640625" style="39" customWidth="1"/>
    <col min="1343" max="1343" width="1" style="39" customWidth="1"/>
    <col min="1344" max="1344" width="3.33203125" style="39" customWidth="1"/>
    <col min="1345" max="1345" width="9.33203125" style="39" customWidth="1"/>
    <col min="1346" max="1346" width="1.88671875" style="39" customWidth="1"/>
    <col min="1347" max="1347" width="1.109375" style="39" customWidth="1"/>
    <col min="1348" max="1348" width="0.6640625" style="39" customWidth="1"/>
    <col min="1349" max="1349" width="0.88671875" style="39" customWidth="1"/>
    <col min="1350" max="1350" width="0.44140625" style="39" customWidth="1"/>
    <col min="1351" max="1351" width="0.88671875" style="39" customWidth="1"/>
    <col min="1352" max="1353" width="4.6640625" style="39" customWidth="1"/>
    <col min="1354" max="1354" width="4" style="39" customWidth="1"/>
    <col min="1355" max="1355" width="2.88671875" style="39" customWidth="1"/>
    <col min="1356" max="1356" width="0.88671875" style="39" customWidth="1"/>
    <col min="1357" max="1357" width="0.6640625" style="39" customWidth="1"/>
    <col min="1358" max="1358" width="1.109375" style="39" customWidth="1"/>
    <col min="1359" max="1359" width="0.44140625" style="39" customWidth="1"/>
    <col min="1360" max="1360" width="5.44140625" style="39" customWidth="1"/>
    <col min="1361" max="1361" width="6.33203125" style="39" customWidth="1"/>
    <col min="1362" max="1362" width="6" style="39" customWidth="1"/>
    <col min="1363" max="1363" width="0.44140625" style="39" customWidth="1"/>
    <col min="1364" max="1364" width="1.109375" style="39" customWidth="1"/>
    <col min="1365" max="1574" width="9.109375" style="39" hidden="1"/>
    <col min="1575" max="1575" width="1.44140625" style="39" customWidth="1"/>
    <col min="1576" max="1576" width="3.44140625" style="39" customWidth="1"/>
    <col min="1577" max="1577" width="0.33203125" style="39" customWidth="1"/>
    <col min="1578" max="1578" width="2.109375" style="39" customWidth="1"/>
    <col min="1579" max="1579" width="8.109375" style="39" customWidth="1"/>
    <col min="1580" max="1580" width="1.33203125" style="39" customWidth="1"/>
    <col min="1581" max="1581" width="1.88671875" style="39" customWidth="1"/>
    <col min="1582" max="1582" width="2.109375" style="39" customWidth="1"/>
    <col min="1583" max="1583" width="1.88671875" style="39" customWidth="1"/>
    <col min="1584" max="1585" width="2.109375" style="39" customWidth="1"/>
    <col min="1586" max="1586" width="2.44140625" style="39" customWidth="1"/>
    <col min="1587" max="1587" width="0.33203125" style="39" customWidth="1"/>
    <col min="1588" max="1588" width="1.44140625" style="39" customWidth="1"/>
    <col min="1589" max="1589" width="0.88671875" style="39" customWidth="1"/>
    <col min="1590" max="1590" width="0.33203125" style="39" customWidth="1"/>
    <col min="1591" max="1591" width="1" style="39" customWidth="1"/>
    <col min="1592" max="1592" width="0.44140625" style="39" customWidth="1"/>
    <col min="1593" max="1593" width="0.33203125" style="39" customWidth="1"/>
    <col min="1594" max="1594" width="0.44140625" style="39" customWidth="1"/>
    <col min="1595" max="1595" width="2.44140625" style="39" customWidth="1"/>
    <col min="1596" max="1596" width="1.33203125" style="39" customWidth="1"/>
    <col min="1597" max="1597" width="9.109375" style="39" customWidth="1"/>
    <col min="1598" max="1598" width="7.6640625" style="39" customWidth="1"/>
    <col min="1599" max="1599" width="1" style="39" customWidth="1"/>
    <col min="1600" max="1600" width="3.33203125" style="39" customWidth="1"/>
    <col min="1601" max="1601" width="9.33203125" style="39" customWidth="1"/>
    <col min="1602" max="1602" width="1.88671875" style="39" customWidth="1"/>
    <col min="1603" max="1603" width="1.109375" style="39" customWidth="1"/>
    <col min="1604" max="1604" width="0.6640625" style="39" customWidth="1"/>
    <col min="1605" max="1605" width="0.88671875" style="39" customWidth="1"/>
    <col min="1606" max="1606" width="0.44140625" style="39" customWidth="1"/>
    <col min="1607" max="1607" width="0.88671875" style="39" customWidth="1"/>
    <col min="1608" max="1609" width="4.6640625" style="39" customWidth="1"/>
    <col min="1610" max="1610" width="4" style="39" customWidth="1"/>
    <col min="1611" max="1611" width="2.88671875" style="39" customWidth="1"/>
    <col min="1612" max="1612" width="0.88671875" style="39" customWidth="1"/>
    <col min="1613" max="1613" width="0.6640625" style="39" customWidth="1"/>
    <col min="1614" max="1614" width="1.109375" style="39" customWidth="1"/>
    <col min="1615" max="1615" width="0.44140625" style="39" customWidth="1"/>
    <col min="1616" max="1616" width="5.44140625" style="39" customWidth="1"/>
    <col min="1617" max="1617" width="6.33203125" style="39" customWidth="1"/>
    <col min="1618" max="1618" width="6" style="39" customWidth="1"/>
    <col min="1619" max="1619" width="0.44140625" style="39" customWidth="1"/>
    <col min="1620" max="1620" width="1.109375" style="39" customWidth="1"/>
    <col min="1621" max="1830" width="9.109375" style="39" hidden="1"/>
    <col min="1831" max="1831" width="1.44140625" style="39" customWidth="1"/>
    <col min="1832" max="1832" width="3.44140625" style="39" customWidth="1"/>
    <col min="1833" max="1833" width="0.33203125" style="39" customWidth="1"/>
    <col min="1834" max="1834" width="2.109375" style="39" customWidth="1"/>
    <col min="1835" max="1835" width="8.109375" style="39" customWidth="1"/>
    <col min="1836" max="1836" width="1.33203125" style="39" customWidth="1"/>
    <col min="1837" max="1837" width="1.88671875" style="39" customWidth="1"/>
    <col min="1838" max="1838" width="2.109375" style="39" customWidth="1"/>
    <col min="1839" max="1839" width="1.88671875" style="39" customWidth="1"/>
    <col min="1840" max="1841" width="2.109375" style="39" customWidth="1"/>
    <col min="1842" max="1842" width="2.44140625" style="39" customWidth="1"/>
    <col min="1843" max="1843" width="0.33203125" style="39" customWidth="1"/>
    <col min="1844" max="1844" width="1.44140625" style="39" customWidth="1"/>
    <col min="1845" max="1845" width="0.88671875" style="39" customWidth="1"/>
    <col min="1846" max="1846" width="0.33203125" style="39" customWidth="1"/>
    <col min="1847" max="1847" width="1" style="39" customWidth="1"/>
    <col min="1848" max="1848" width="0.44140625" style="39" customWidth="1"/>
    <col min="1849" max="1849" width="0.33203125" style="39" customWidth="1"/>
    <col min="1850" max="1850" width="0.44140625" style="39" customWidth="1"/>
    <col min="1851" max="1851" width="2.44140625" style="39" customWidth="1"/>
    <col min="1852" max="1852" width="1.33203125" style="39" customWidth="1"/>
    <col min="1853" max="1853" width="9.109375" style="39" customWidth="1"/>
    <col min="1854" max="1854" width="7.6640625" style="39" customWidth="1"/>
    <col min="1855" max="1855" width="1" style="39" customWidth="1"/>
    <col min="1856" max="1856" width="3.33203125" style="39" customWidth="1"/>
    <col min="1857" max="1857" width="9.33203125" style="39" customWidth="1"/>
    <col min="1858" max="1858" width="1.88671875" style="39" customWidth="1"/>
    <col min="1859" max="1859" width="1.109375" style="39" customWidth="1"/>
    <col min="1860" max="1860" width="0.6640625" style="39" customWidth="1"/>
    <col min="1861" max="1861" width="0.88671875" style="39" customWidth="1"/>
    <col min="1862" max="1862" width="0.44140625" style="39" customWidth="1"/>
    <col min="1863" max="1863" width="0.88671875" style="39" customWidth="1"/>
    <col min="1864" max="1865" width="4.6640625" style="39" customWidth="1"/>
    <col min="1866" max="1866" width="4" style="39" customWidth="1"/>
    <col min="1867" max="1867" width="2.88671875" style="39" customWidth="1"/>
    <col min="1868" max="1868" width="0.88671875" style="39" customWidth="1"/>
    <col min="1869" max="1869" width="0.6640625" style="39" customWidth="1"/>
    <col min="1870" max="1870" width="1.109375" style="39" customWidth="1"/>
    <col min="1871" max="1871" width="0.44140625" style="39" customWidth="1"/>
    <col min="1872" max="1872" width="5.44140625" style="39" customWidth="1"/>
    <col min="1873" max="1873" width="6.33203125" style="39" customWidth="1"/>
    <col min="1874" max="1874" width="6" style="39" customWidth="1"/>
    <col min="1875" max="1875" width="0.44140625" style="39" customWidth="1"/>
    <col min="1876" max="1876" width="1.109375" style="39" customWidth="1"/>
    <col min="1877" max="2086" width="9.109375" style="39" hidden="1"/>
    <col min="2087" max="2087" width="1.44140625" style="39" customWidth="1"/>
    <col min="2088" max="2088" width="3.44140625" style="39" customWidth="1"/>
    <col min="2089" max="2089" width="0.33203125" style="39" customWidth="1"/>
    <col min="2090" max="2090" width="2.109375" style="39" customWidth="1"/>
    <col min="2091" max="2091" width="8.109375" style="39" customWidth="1"/>
    <col min="2092" max="2092" width="1.33203125" style="39" customWidth="1"/>
    <col min="2093" max="2093" width="1.88671875" style="39" customWidth="1"/>
    <col min="2094" max="2094" width="2.109375" style="39" customWidth="1"/>
    <col min="2095" max="2095" width="1.88671875" style="39" customWidth="1"/>
    <col min="2096" max="2097" width="2.109375" style="39" customWidth="1"/>
    <col min="2098" max="2098" width="2.44140625" style="39" customWidth="1"/>
    <col min="2099" max="2099" width="0.33203125" style="39" customWidth="1"/>
    <col min="2100" max="2100" width="1.44140625" style="39" customWidth="1"/>
    <col min="2101" max="2101" width="0.88671875" style="39" customWidth="1"/>
    <col min="2102" max="2102" width="0.33203125" style="39" customWidth="1"/>
    <col min="2103" max="2103" width="1" style="39" customWidth="1"/>
    <col min="2104" max="2104" width="0.44140625" style="39" customWidth="1"/>
    <col min="2105" max="2105" width="0.33203125" style="39" customWidth="1"/>
    <col min="2106" max="2106" width="0.44140625" style="39" customWidth="1"/>
    <col min="2107" max="2107" width="2.44140625" style="39" customWidth="1"/>
    <col min="2108" max="2108" width="1.33203125" style="39" customWidth="1"/>
    <col min="2109" max="2109" width="9.109375" style="39" customWidth="1"/>
    <col min="2110" max="2110" width="7.6640625" style="39" customWidth="1"/>
    <col min="2111" max="2111" width="1" style="39" customWidth="1"/>
    <col min="2112" max="2112" width="3.33203125" style="39" customWidth="1"/>
    <col min="2113" max="2113" width="9.33203125" style="39" customWidth="1"/>
    <col min="2114" max="2114" width="1.88671875" style="39" customWidth="1"/>
    <col min="2115" max="2115" width="1.109375" style="39" customWidth="1"/>
    <col min="2116" max="2116" width="0.6640625" style="39" customWidth="1"/>
    <col min="2117" max="2117" width="0.88671875" style="39" customWidth="1"/>
    <col min="2118" max="2118" width="0.44140625" style="39" customWidth="1"/>
    <col min="2119" max="2119" width="0.88671875" style="39" customWidth="1"/>
    <col min="2120" max="2121" width="4.6640625" style="39" customWidth="1"/>
    <col min="2122" max="2122" width="4" style="39" customWidth="1"/>
    <col min="2123" max="2123" width="2.88671875" style="39" customWidth="1"/>
    <col min="2124" max="2124" width="0.88671875" style="39" customWidth="1"/>
    <col min="2125" max="2125" width="0.6640625" style="39" customWidth="1"/>
    <col min="2126" max="2126" width="1.109375" style="39" customWidth="1"/>
    <col min="2127" max="2127" width="0.44140625" style="39" customWidth="1"/>
    <col min="2128" max="2128" width="5.44140625" style="39" customWidth="1"/>
    <col min="2129" max="2129" width="6.33203125" style="39" customWidth="1"/>
    <col min="2130" max="2130" width="6" style="39" customWidth="1"/>
    <col min="2131" max="2131" width="0.44140625" style="39" customWidth="1"/>
    <col min="2132" max="2132" width="1.109375" style="39" customWidth="1"/>
    <col min="2133" max="2342" width="9.109375" style="39" hidden="1"/>
    <col min="2343" max="2343" width="1.44140625" style="39" customWidth="1"/>
    <col min="2344" max="2344" width="3.44140625" style="39" customWidth="1"/>
    <col min="2345" max="2345" width="0.33203125" style="39" customWidth="1"/>
    <col min="2346" max="2346" width="2.109375" style="39" customWidth="1"/>
    <col min="2347" max="2347" width="8.109375" style="39" customWidth="1"/>
    <col min="2348" max="2348" width="1.33203125" style="39" customWidth="1"/>
    <col min="2349" max="2349" width="1.88671875" style="39" customWidth="1"/>
    <col min="2350" max="2350" width="2.109375" style="39" customWidth="1"/>
    <col min="2351" max="2351" width="1.88671875" style="39" customWidth="1"/>
    <col min="2352" max="2353" width="2.109375" style="39" customWidth="1"/>
    <col min="2354" max="2354" width="2.44140625" style="39" customWidth="1"/>
    <col min="2355" max="2355" width="0.33203125" style="39" customWidth="1"/>
    <col min="2356" max="2356" width="1.44140625" style="39" customWidth="1"/>
    <col min="2357" max="2357" width="0.88671875" style="39" customWidth="1"/>
    <col min="2358" max="2358" width="0.33203125" style="39" customWidth="1"/>
    <col min="2359" max="2359" width="1" style="39" customWidth="1"/>
    <col min="2360" max="2360" width="0.44140625" style="39" customWidth="1"/>
    <col min="2361" max="2361" width="0.33203125" style="39" customWidth="1"/>
    <col min="2362" max="2362" width="0.44140625" style="39" customWidth="1"/>
    <col min="2363" max="2363" width="2.44140625" style="39" customWidth="1"/>
    <col min="2364" max="2364" width="1.33203125" style="39" customWidth="1"/>
    <col min="2365" max="2365" width="9.109375" style="39" customWidth="1"/>
    <col min="2366" max="2366" width="7.6640625" style="39" customWidth="1"/>
    <col min="2367" max="2367" width="1" style="39" customWidth="1"/>
    <col min="2368" max="2368" width="3.33203125" style="39" customWidth="1"/>
    <col min="2369" max="2369" width="9.33203125" style="39" customWidth="1"/>
    <col min="2370" max="2370" width="1.88671875" style="39" customWidth="1"/>
    <col min="2371" max="2371" width="1.109375" style="39" customWidth="1"/>
    <col min="2372" max="2372" width="0.6640625" style="39" customWidth="1"/>
    <col min="2373" max="2373" width="0.88671875" style="39" customWidth="1"/>
    <col min="2374" max="2374" width="0.44140625" style="39" customWidth="1"/>
    <col min="2375" max="2375" width="0.88671875" style="39" customWidth="1"/>
    <col min="2376" max="2377" width="4.6640625" style="39" customWidth="1"/>
    <col min="2378" max="2378" width="4" style="39" customWidth="1"/>
    <col min="2379" max="2379" width="2.88671875" style="39" customWidth="1"/>
    <col min="2380" max="2380" width="0.88671875" style="39" customWidth="1"/>
    <col min="2381" max="2381" width="0.6640625" style="39" customWidth="1"/>
    <col min="2382" max="2382" width="1.109375" style="39" customWidth="1"/>
    <col min="2383" max="2383" width="0.44140625" style="39" customWidth="1"/>
    <col min="2384" max="2384" width="5.44140625" style="39" customWidth="1"/>
    <col min="2385" max="2385" width="6.33203125" style="39" customWidth="1"/>
    <col min="2386" max="2386" width="6" style="39" customWidth="1"/>
    <col min="2387" max="2387" width="0.44140625" style="39" customWidth="1"/>
    <col min="2388" max="2388" width="1.109375" style="39" customWidth="1"/>
    <col min="2389" max="2598" width="9.109375" style="39" hidden="1"/>
    <col min="2599" max="2599" width="1.44140625" style="39" customWidth="1"/>
    <col min="2600" max="2600" width="3.44140625" style="39" customWidth="1"/>
    <col min="2601" max="2601" width="0.33203125" style="39" customWidth="1"/>
    <col min="2602" max="2602" width="2.109375" style="39" customWidth="1"/>
    <col min="2603" max="2603" width="8.109375" style="39" customWidth="1"/>
    <col min="2604" max="2604" width="1.33203125" style="39" customWidth="1"/>
    <col min="2605" max="2605" width="1.88671875" style="39" customWidth="1"/>
    <col min="2606" max="2606" width="2.109375" style="39" customWidth="1"/>
    <col min="2607" max="2607" width="1.88671875" style="39" customWidth="1"/>
    <col min="2608" max="2609" width="2.109375" style="39" customWidth="1"/>
    <col min="2610" max="2610" width="2.44140625" style="39" customWidth="1"/>
    <col min="2611" max="2611" width="0.33203125" style="39" customWidth="1"/>
    <col min="2612" max="2612" width="1.44140625" style="39" customWidth="1"/>
    <col min="2613" max="2613" width="0.88671875" style="39" customWidth="1"/>
    <col min="2614" max="2614" width="0.33203125" style="39" customWidth="1"/>
    <col min="2615" max="2615" width="1" style="39" customWidth="1"/>
    <col min="2616" max="2616" width="0.44140625" style="39" customWidth="1"/>
    <col min="2617" max="2617" width="0.33203125" style="39" customWidth="1"/>
    <col min="2618" max="2618" width="0.44140625" style="39" customWidth="1"/>
    <col min="2619" max="2619" width="2.44140625" style="39" customWidth="1"/>
    <col min="2620" max="2620" width="1.33203125" style="39" customWidth="1"/>
    <col min="2621" max="2621" width="9.109375" style="39" customWidth="1"/>
    <col min="2622" max="2622" width="7.6640625" style="39" customWidth="1"/>
    <col min="2623" max="2623" width="1" style="39" customWidth="1"/>
    <col min="2624" max="2624" width="3.33203125" style="39" customWidth="1"/>
    <col min="2625" max="2625" width="9.33203125" style="39" customWidth="1"/>
    <col min="2626" max="2626" width="1.88671875" style="39" customWidth="1"/>
    <col min="2627" max="2627" width="1.109375" style="39" customWidth="1"/>
    <col min="2628" max="2628" width="0.6640625" style="39" customWidth="1"/>
    <col min="2629" max="2629" width="0.88671875" style="39" customWidth="1"/>
    <col min="2630" max="2630" width="0.44140625" style="39" customWidth="1"/>
    <col min="2631" max="2631" width="0.88671875" style="39" customWidth="1"/>
    <col min="2632" max="2633" width="4.6640625" style="39" customWidth="1"/>
    <col min="2634" max="2634" width="4" style="39" customWidth="1"/>
    <col min="2635" max="2635" width="2.88671875" style="39" customWidth="1"/>
    <col min="2636" max="2636" width="0.88671875" style="39" customWidth="1"/>
    <col min="2637" max="2637" width="0.6640625" style="39" customWidth="1"/>
    <col min="2638" max="2638" width="1.109375" style="39" customWidth="1"/>
    <col min="2639" max="2639" width="0.44140625" style="39" customWidth="1"/>
    <col min="2640" max="2640" width="5.44140625" style="39" customWidth="1"/>
    <col min="2641" max="2641" width="6.33203125" style="39" customWidth="1"/>
    <col min="2642" max="2642" width="6" style="39" customWidth="1"/>
    <col min="2643" max="2643" width="0.44140625" style="39" customWidth="1"/>
    <col min="2644" max="2644" width="1.109375" style="39" customWidth="1"/>
    <col min="2645" max="2854" width="9.109375" style="39" hidden="1"/>
    <col min="2855" max="2855" width="1.44140625" style="39" customWidth="1"/>
    <col min="2856" max="2856" width="3.44140625" style="39" customWidth="1"/>
    <col min="2857" max="2857" width="0.33203125" style="39" customWidth="1"/>
    <col min="2858" max="2858" width="2.109375" style="39" customWidth="1"/>
    <col min="2859" max="2859" width="8.109375" style="39" customWidth="1"/>
    <col min="2860" max="2860" width="1.33203125" style="39" customWidth="1"/>
    <col min="2861" max="2861" width="1.88671875" style="39" customWidth="1"/>
    <col min="2862" max="2862" width="2.109375" style="39" customWidth="1"/>
    <col min="2863" max="2863" width="1.88671875" style="39" customWidth="1"/>
    <col min="2864" max="2865" width="2.109375" style="39" customWidth="1"/>
    <col min="2866" max="2866" width="2.44140625" style="39" customWidth="1"/>
    <col min="2867" max="2867" width="0.33203125" style="39" customWidth="1"/>
    <col min="2868" max="2868" width="1.44140625" style="39" customWidth="1"/>
    <col min="2869" max="2869" width="0.88671875" style="39" customWidth="1"/>
    <col min="2870" max="2870" width="0.33203125" style="39" customWidth="1"/>
    <col min="2871" max="2871" width="1" style="39" customWidth="1"/>
    <col min="2872" max="2872" width="0.44140625" style="39" customWidth="1"/>
    <col min="2873" max="2873" width="0.33203125" style="39" customWidth="1"/>
    <col min="2874" max="2874" width="0.44140625" style="39" customWidth="1"/>
    <col min="2875" max="2875" width="2.44140625" style="39" customWidth="1"/>
    <col min="2876" max="2876" width="1.33203125" style="39" customWidth="1"/>
    <col min="2877" max="2877" width="9.109375" style="39" customWidth="1"/>
    <col min="2878" max="2878" width="7.6640625" style="39" customWidth="1"/>
    <col min="2879" max="2879" width="1" style="39" customWidth="1"/>
    <col min="2880" max="2880" width="3.33203125" style="39" customWidth="1"/>
    <col min="2881" max="2881" width="9.33203125" style="39" customWidth="1"/>
    <col min="2882" max="2882" width="1.88671875" style="39" customWidth="1"/>
    <col min="2883" max="2883" width="1.109375" style="39" customWidth="1"/>
    <col min="2884" max="2884" width="0.6640625" style="39" customWidth="1"/>
    <col min="2885" max="2885" width="0.88671875" style="39" customWidth="1"/>
    <col min="2886" max="2886" width="0.44140625" style="39" customWidth="1"/>
    <col min="2887" max="2887" width="0.88671875" style="39" customWidth="1"/>
    <col min="2888" max="2889" width="4.6640625" style="39" customWidth="1"/>
    <col min="2890" max="2890" width="4" style="39" customWidth="1"/>
    <col min="2891" max="2891" width="2.88671875" style="39" customWidth="1"/>
    <col min="2892" max="2892" width="0.88671875" style="39" customWidth="1"/>
    <col min="2893" max="2893" width="0.6640625" style="39" customWidth="1"/>
    <col min="2894" max="2894" width="1.109375" style="39" customWidth="1"/>
    <col min="2895" max="2895" width="0.44140625" style="39" customWidth="1"/>
    <col min="2896" max="2896" width="5.44140625" style="39" customWidth="1"/>
    <col min="2897" max="2897" width="6.33203125" style="39" customWidth="1"/>
    <col min="2898" max="2898" width="6" style="39" customWidth="1"/>
    <col min="2899" max="2899" width="0.44140625" style="39" customWidth="1"/>
    <col min="2900" max="2900" width="1.109375" style="39" customWidth="1"/>
    <col min="2901" max="3110" width="9.109375" style="39" hidden="1"/>
    <col min="3111" max="3111" width="1.44140625" style="39" customWidth="1"/>
    <col min="3112" max="3112" width="3.44140625" style="39" customWidth="1"/>
    <col min="3113" max="3113" width="0.33203125" style="39" customWidth="1"/>
    <col min="3114" max="3114" width="2.109375" style="39" customWidth="1"/>
    <col min="3115" max="3115" width="8.109375" style="39" customWidth="1"/>
    <col min="3116" max="3116" width="1.33203125" style="39" customWidth="1"/>
    <col min="3117" max="3117" width="1.88671875" style="39" customWidth="1"/>
    <col min="3118" max="3118" width="2.109375" style="39" customWidth="1"/>
    <col min="3119" max="3119" width="1.88671875" style="39" customWidth="1"/>
    <col min="3120" max="3121" width="2.109375" style="39" customWidth="1"/>
    <col min="3122" max="3122" width="2.44140625" style="39" customWidth="1"/>
    <col min="3123" max="3123" width="0.33203125" style="39" customWidth="1"/>
    <col min="3124" max="3124" width="1.44140625" style="39" customWidth="1"/>
    <col min="3125" max="3125" width="0.88671875" style="39" customWidth="1"/>
    <col min="3126" max="3126" width="0.33203125" style="39" customWidth="1"/>
    <col min="3127" max="3127" width="1" style="39" customWidth="1"/>
    <col min="3128" max="3128" width="0.44140625" style="39" customWidth="1"/>
    <col min="3129" max="3129" width="0.33203125" style="39" customWidth="1"/>
    <col min="3130" max="3130" width="0.44140625" style="39" customWidth="1"/>
    <col min="3131" max="3131" width="2.44140625" style="39" customWidth="1"/>
    <col min="3132" max="3132" width="1.33203125" style="39" customWidth="1"/>
    <col min="3133" max="3133" width="9.109375" style="39" customWidth="1"/>
    <col min="3134" max="3134" width="7.6640625" style="39" customWidth="1"/>
    <col min="3135" max="3135" width="1" style="39" customWidth="1"/>
    <col min="3136" max="3136" width="3.33203125" style="39" customWidth="1"/>
    <col min="3137" max="3137" width="9.33203125" style="39" customWidth="1"/>
    <col min="3138" max="3138" width="1.88671875" style="39" customWidth="1"/>
    <col min="3139" max="3139" width="1.109375" style="39" customWidth="1"/>
    <col min="3140" max="3140" width="0.6640625" style="39" customWidth="1"/>
    <col min="3141" max="3141" width="0.88671875" style="39" customWidth="1"/>
    <col min="3142" max="3142" width="0.44140625" style="39" customWidth="1"/>
    <col min="3143" max="3143" width="0.88671875" style="39" customWidth="1"/>
    <col min="3144" max="3145" width="4.6640625" style="39" customWidth="1"/>
    <col min="3146" max="3146" width="4" style="39" customWidth="1"/>
    <col min="3147" max="3147" width="2.88671875" style="39" customWidth="1"/>
    <col min="3148" max="3148" width="0.88671875" style="39" customWidth="1"/>
    <col min="3149" max="3149" width="0.6640625" style="39" customWidth="1"/>
    <col min="3150" max="3150" width="1.109375" style="39" customWidth="1"/>
    <col min="3151" max="3151" width="0.44140625" style="39" customWidth="1"/>
    <col min="3152" max="3152" width="5.44140625" style="39" customWidth="1"/>
    <col min="3153" max="3153" width="6.33203125" style="39" customWidth="1"/>
    <col min="3154" max="3154" width="6" style="39" customWidth="1"/>
    <col min="3155" max="3155" width="0.44140625" style="39" customWidth="1"/>
    <col min="3156" max="3156" width="1.109375" style="39" customWidth="1"/>
    <col min="3157" max="3366" width="9.109375" style="39" hidden="1"/>
    <col min="3367" max="3367" width="1.44140625" style="39" customWidth="1"/>
    <col min="3368" max="3368" width="3.44140625" style="39" customWidth="1"/>
    <col min="3369" max="3369" width="0.33203125" style="39" customWidth="1"/>
    <col min="3370" max="3370" width="2.109375" style="39" customWidth="1"/>
    <col min="3371" max="3371" width="8.109375" style="39" customWidth="1"/>
    <col min="3372" max="3372" width="1.33203125" style="39" customWidth="1"/>
    <col min="3373" max="3373" width="1.88671875" style="39" customWidth="1"/>
    <col min="3374" max="3374" width="2.109375" style="39" customWidth="1"/>
    <col min="3375" max="3375" width="1.88671875" style="39" customWidth="1"/>
    <col min="3376" max="3377" width="2.109375" style="39" customWidth="1"/>
    <col min="3378" max="3378" width="2.44140625" style="39" customWidth="1"/>
    <col min="3379" max="3379" width="0.33203125" style="39" customWidth="1"/>
    <col min="3380" max="3380" width="1.44140625" style="39" customWidth="1"/>
    <col min="3381" max="3381" width="0.88671875" style="39" customWidth="1"/>
    <col min="3382" max="3382" width="0.33203125" style="39" customWidth="1"/>
    <col min="3383" max="3383" width="1" style="39" customWidth="1"/>
    <col min="3384" max="3384" width="0.44140625" style="39" customWidth="1"/>
    <col min="3385" max="3385" width="0.33203125" style="39" customWidth="1"/>
    <col min="3386" max="3386" width="0.44140625" style="39" customWidth="1"/>
    <col min="3387" max="3387" width="2.44140625" style="39" customWidth="1"/>
    <col min="3388" max="3388" width="1.33203125" style="39" customWidth="1"/>
    <col min="3389" max="3389" width="9.109375" style="39" customWidth="1"/>
    <col min="3390" max="3390" width="7.6640625" style="39" customWidth="1"/>
    <col min="3391" max="3391" width="1" style="39" customWidth="1"/>
    <col min="3392" max="3392" width="3.33203125" style="39" customWidth="1"/>
    <col min="3393" max="3393" width="9.33203125" style="39" customWidth="1"/>
    <col min="3394" max="3394" width="1.88671875" style="39" customWidth="1"/>
    <col min="3395" max="3395" width="1.109375" style="39" customWidth="1"/>
    <col min="3396" max="3396" width="0.6640625" style="39" customWidth="1"/>
    <col min="3397" max="3397" width="0.88671875" style="39" customWidth="1"/>
    <col min="3398" max="3398" width="0.44140625" style="39" customWidth="1"/>
    <col min="3399" max="3399" width="0.88671875" style="39" customWidth="1"/>
    <col min="3400" max="3401" width="4.6640625" style="39" customWidth="1"/>
    <col min="3402" max="3402" width="4" style="39" customWidth="1"/>
    <col min="3403" max="3403" width="2.88671875" style="39" customWidth="1"/>
    <col min="3404" max="3404" width="0.88671875" style="39" customWidth="1"/>
    <col min="3405" max="3405" width="0.6640625" style="39" customWidth="1"/>
    <col min="3406" max="3406" width="1.109375" style="39" customWidth="1"/>
    <col min="3407" max="3407" width="0.44140625" style="39" customWidth="1"/>
    <col min="3408" max="3408" width="5.44140625" style="39" customWidth="1"/>
    <col min="3409" max="3409" width="6.33203125" style="39" customWidth="1"/>
    <col min="3410" max="3410" width="6" style="39" customWidth="1"/>
    <col min="3411" max="3411" width="0.44140625" style="39" customWidth="1"/>
    <col min="3412" max="3412" width="1.109375" style="39" customWidth="1"/>
    <col min="3413" max="3622" width="9.109375" style="39" hidden="1"/>
    <col min="3623" max="3623" width="1.44140625" style="39" customWidth="1"/>
    <col min="3624" max="3624" width="3.44140625" style="39" customWidth="1"/>
    <col min="3625" max="3625" width="0.33203125" style="39" customWidth="1"/>
    <col min="3626" max="3626" width="2.109375" style="39" customWidth="1"/>
    <col min="3627" max="3627" width="8.109375" style="39" customWidth="1"/>
    <col min="3628" max="3628" width="1.33203125" style="39" customWidth="1"/>
    <col min="3629" max="3629" width="1.88671875" style="39" customWidth="1"/>
    <col min="3630" max="3630" width="2.109375" style="39" customWidth="1"/>
    <col min="3631" max="3631" width="1.88671875" style="39" customWidth="1"/>
    <col min="3632" max="3633" width="2.109375" style="39" customWidth="1"/>
    <col min="3634" max="3634" width="2.44140625" style="39" customWidth="1"/>
    <col min="3635" max="3635" width="0.33203125" style="39" customWidth="1"/>
    <col min="3636" max="3636" width="1.44140625" style="39" customWidth="1"/>
    <col min="3637" max="3637" width="0.88671875" style="39" customWidth="1"/>
    <col min="3638" max="3638" width="0.33203125" style="39" customWidth="1"/>
    <col min="3639" max="3639" width="1" style="39" customWidth="1"/>
    <col min="3640" max="3640" width="0.44140625" style="39" customWidth="1"/>
    <col min="3641" max="3641" width="0.33203125" style="39" customWidth="1"/>
    <col min="3642" max="3642" width="0.44140625" style="39" customWidth="1"/>
    <col min="3643" max="3643" width="2.44140625" style="39" customWidth="1"/>
    <col min="3644" max="3644" width="1.33203125" style="39" customWidth="1"/>
    <col min="3645" max="3645" width="9.109375" style="39" customWidth="1"/>
    <col min="3646" max="3646" width="7.6640625" style="39" customWidth="1"/>
    <col min="3647" max="3647" width="1" style="39" customWidth="1"/>
    <col min="3648" max="3648" width="3.33203125" style="39" customWidth="1"/>
    <col min="3649" max="3649" width="9.33203125" style="39" customWidth="1"/>
    <col min="3650" max="3650" width="1.88671875" style="39" customWidth="1"/>
    <col min="3651" max="3651" width="1.109375" style="39" customWidth="1"/>
    <col min="3652" max="3652" width="0.6640625" style="39" customWidth="1"/>
    <col min="3653" max="3653" width="0.88671875" style="39" customWidth="1"/>
    <col min="3654" max="3654" width="0.44140625" style="39" customWidth="1"/>
    <col min="3655" max="3655" width="0.88671875" style="39" customWidth="1"/>
    <col min="3656" max="3657" width="4.6640625" style="39" customWidth="1"/>
    <col min="3658" max="3658" width="4" style="39" customWidth="1"/>
    <col min="3659" max="3659" width="2.88671875" style="39" customWidth="1"/>
    <col min="3660" max="3660" width="0.88671875" style="39" customWidth="1"/>
    <col min="3661" max="3661" width="0.6640625" style="39" customWidth="1"/>
    <col min="3662" max="3662" width="1.109375" style="39" customWidth="1"/>
    <col min="3663" max="3663" width="0.44140625" style="39" customWidth="1"/>
    <col min="3664" max="3664" width="5.44140625" style="39" customWidth="1"/>
    <col min="3665" max="3665" width="6.33203125" style="39" customWidth="1"/>
    <col min="3666" max="3666" width="6" style="39" customWidth="1"/>
    <col min="3667" max="3667" width="0.44140625" style="39" customWidth="1"/>
    <col min="3668" max="3668" width="1.109375" style="39" customWidth="1"/>
    <col min="3669" max="3878" width="9.109375" style="39" hidden="1"/>
    <col min="3879" max="3879" width="1.44140625" style="39" customWidth="1"/>
    <col min="3880" max="3880" width="3.44140625" style="39" customWidth="1"/>
    <col min="3881" max="3881" width="0.33203125" style="39" customWidth="1"/>
    <col min="3882" max="3882" width="2.109375" style="39" customWidth="1"/>
    <col min="3883" max="3883" width="8.109375" style="39" customWidth="1"/>
    <col min="3884" max="3884" width="1.33203125" style="39" customWidth="1"/>
    <col min="3885" max="3885" width="1.88671875" style="39" customWidth="1"/>
    <col min="3886" max="3886" width="2.109375" style="39" customWidth="1"/>
    <col min="3887" max="3887" width="1.88671875" style="39" customWidth="1"/>
    <col min="3888" max="3889" width="2.109375" style="39" customWidth="1"/>
    <col min="3890" max="3890" width="2.44140625" style="39" customWidth="1"/>
    <col min="3891" max="3891" width="0.33203125" style="39" customWidth="1"/>
    <col min="3892" max="3892" width="1.44140625" style="39" customWidth="1"/>
    <col min="3893" max="3893" width="0.88671875" style="39" customWidth="1"/>
    <col min="3894" max="3894" width="0.33203125" style="39" customWidth="1"/>
    <col min="3895" max="3895" width="1" style="39" customWidth="1"/>
    <col min="3896" max="3896" width="0.44140625" style="39" customWidth="1"/>
    <col min="3897" max="3897" width="0.33203125" style="39" customWidth="1"/>
    <col min="3898" max="3898" width="0.44140625" style="39" customWidth="1"/>
    <col min="3899" max="3899" width="2.44140625" style="39" customWidth="1"/>
    <col min="3900" max="3900" width="1.33203125" style="39" customWidth="1"/>
    <col min="3901" max="3901" width="9.109375" style="39" customWidth="1"/>
    <col min="3902" max="3902" width="7.6640625" style="39" customWidth="1"/>
    <col min="3903" max="3903" width="1" style="39" customWidth="1"/>
    <col min="3904" max="3904" width="3.33203125" style="39" customWidth="1"/>
    <col min="3905" max="3905" width="9.33203125" style="39" customWidth="1"/>
    <col min="3906" max="3906" width="1.88671875" style="39" customWidth="1"/>
    <col min="3907" max="3907" width="1.109375" style="39" customWidth="1"/>
    <col min="3908" max="3908" width="0.6640625" style="39" customWidth="1"/>
    <col min="3909" max="3909" width="0.88671875" style="39" customWidth="1"/>
    <col min="3910" max="3910" width="0.44140625" style="39" customWidth="1"/>
    <col min="3911" max="3911" width="0.88671875" style="39" customWidth="1"/>
    <col min="3912" max="3913" width="4.6640625" style="39" customWidth="1"/>
    <col min="3914" max="3914" width="4" style="39" customWidth="1"/>
    <col min="3915" max="3915" width="2.88671875" style="39" customWidth="1"/>
    <col min="3916" max="3916" width="0.88671875" style="39" customWidth="1"/>
    <col min="3917" max="3917" width="0.6640625" style="39" customWidth="1"/>
    <col min="3918" max="3918" width="1.109375" style="39" customWidth="1"/>
    <col min="3919" max="3919" width="0.44140625" style="39" customWidth="1"/>
    <col min="3920" max="3920" width="5.44140625" style="39" customWidth="1"/>
    <col min="3921" max="3921" width="6.33203125" style="39" customWidth="1"/>
    <col min="3922" max="3922" width="6" style="39" customWidth="1"/>
    <col min="3923" max="3923" width="0.44140625" style="39" customWidth="1"/>
    <col min="3924" max="3924" width="1.109375" style="39" customWidth="1"/>
    <col min="3925" max="4134" width="9.109375" style="39" hidden="1"/>
    <col min="4135" max="4135" width="1.44140625" style="39" customWidth="1"/>
    <col min="4136" max="4136" width="3.44140625" style="39" customWidth="1"/>
    <col min="4137" max="4137" width="0.33203125" style="39" customWidth="1"/>
    <col min="4138" max="4138" width="2.109375" style="39" customWidth="1"/>
    <col min="4139" max="4139" width="8.109375" style="39" customWidth="1"/>
    <col min="4140" max="4140" width="1.33203125" style="39" customWidth="1"/>
    <col min="4141" max="4141" width="1.88671875" style="39" customWidth="1"/>
    <col min="4142" max="4142" width="2.109375" style="39" customWidth="1"/>
    <col min="4143" max="4143" width="1.88671875" style="39" customWidth="1"/>
    <col min="4144" max="4145" width="2.109375" style="39" customWidth="1"/>
    <col min="4146" max="4146" width="2.44140625" style="39" customWidth="1"/>
    <col min="4147" max="4147" width="0.33203125" style="39" customWidth="1"/>
    <col min="4148" max="4148" width="1.44140625" style="39" customWidth="1"/>
    <col min="4149" max="4149" width="0.88671875" style="39" customWidth="1"/>
    <col min="4150" max="4150" width="0.33203125" style="39" customWidth="1"/>
    <col min="4151" max="4151" width="1" style="39" customWidth="1"/>
    <col min="4152" max="4152" width="0.44140625" style="39" customWidth="1"/>
    <col min="4153" max="4153" width="0.33203125" style="39" customWidth="1"/>
    <col min="4154" max="4154" width="0.44140625" style="39" customWidth="1"/>
    <col min="4155" max="4155" width="2.44140625" style="39" customWidth="1"/>
    <col min="4156" max="4156" width="1.33203125" style="39" customWidth="1"/>
    <col min="4157" max="4157" width="9.109375" style="39" customWidth="1"/>
    <col min="4158" max="4158" width="7.6640625" style="39" customWidth="1"/>
    <col min="4159" max="4159" width="1" style="39" customWidth="1"/>
    <col min="4160" max="4160" width="3.33203125" style="39" customWidth="1"/>
    <col min="4161" max="4161" width="9.33203125" style="39" customWidth="1"/>
    <col min="4162" max="4162" width="1.88671875" style="39" customWidth="1"/>
    <col min="4163" max="4163" width="1.109375" style="39" customWidth="1"/>
    <col min="4164" max="4164" width="0.6640625" style="39" customWidth="1"/>
    <col min="4165" max="4165" width="0.88671875" style="39" customWidth="1"/>
    <col min="4166" max="4166" width="0.44140625" style="39" customWidth="1"/>
    <col min="4167" max="4167" width="0.88671875" style="39" customWidth="1"/>
    <col min="4168" max="4169" width="4.6640625" style="39" customWidth="1"/>
    <col min="4170" max="4170" width="4" style="39" customWidth="1"/>
    <col min="4171" max="4171" width="2.88671875" style="39" customWidth="1"/>
    <col min="4172" max="4172" width="0.88671875" style="39" customWidth="1"/>
    <col min="4173" max="4173" width="0.6640625" style="39" customWidth="1"/>
    <col min="4174" max="4174" width="1.109375" style="39" customWidth="1"/>
    <col min="4175" max="4175" width="0.44140625" style="39" customWidth="1"/>
    <col min="4176" max="4176" width="5.44140625" style="39" customWidth="1"/>
    <col min="4177" max="4177" width="6.33203125" style="39" customWidth="1"/>
    <col min="4178" max="4178" width="6" style="39" customWidth="1"/>
    <col min="4179" max="4179" width="0.44140625" style="39" customWidth="1"/>
    <col min="4180" max="4180" width="1.109375" style="39" customWidth="1"/>
    <col min="4181" max="4390" width="9.109375" style="39" hidden="1"/>
    <col min="4391" max="4391" width="1.44140625" style="39" customWidth="1"/>
    <col min="4392" max="4392" width="3.44140625" style="39" customWidth="1"/>
    <col min="4393" max="4393" width="0.33203125" style="39" customWidth="1"/>
    <col min="4394" max="4394" width="2.109375" style="39" customWidth="1"/>
    <col min="4395" max="4395" width="8.109375" style="39" customWidth="1"/>
    <col min="4396" max="4396" width="1.33203125" style="39" customWidth="1"/>
    <col min="4397" max="4397" width="1.88671875" style="39" customWidth="1"/>
    <col min="4398" max="4398" width="2.109375" style="39" customWidth="1"/>
    <col min="4399" max="4399" width="1.88671875" style="39" customWidth="1"/>
    <col min="4400" max="4401" width="2.109375" style="39" customWidth="1"/>
    <col min="4402" max="4402" width="2.44140625" style="39" customWidth="1"/>
    <col min="4403" max="4403" width="0.33203125" style="39" customWidth="1"/>
    <col min="4404" max="4404" width="1.44140625" style="39" customWidth="1"/>
    <col min="4405" max="4405" width="0.88671875" style="39" customWidth="1"/>
    <col min="4406" max="4406" width="0.33203125" style="39" customWidth="1"/>
    <col min="4407" max="4407" width="1" style="39" customWidth="1"/>
    <col min="4408" max="4408" width="0.44140625" style="39" customWidth="1"/>
    <col min="4409" max="4409" width="0.33203125" style="39" customWidth="1"/>
    <col min="4410" max="4410" width="0.44140625" style="39" customWidth="1"/>
    <col min="4411" max="4411" width="2.44140625" style="39" customWidth="1"/>
    <col min="4412" max="4412" width="1.33203125" style="39" customWidth="1"/>
    <col min="4413" max="4413" width="9.109375" style="39" customWidth="1"/>
    <col min="4414" max="4414" width="7.6640625" style="39" customWidth="1"/>
    <col min="4415" max="4415" width="1" style="39" customWidth="1"/>
    <col min="4416" max="4416" width="3.33203125" style="39" customWidth="1"/>
    <col min="4417" max="4417" width="9.33203125" style="39" customWidth="1"/>
    <col min="4418" max="4418" width="1.88671875" style="39" customWidth="1"/>
    <col min="4419" max="4419" width="1.109375" style="39" customWidth="1"/>
    <col min="4420" max="4420" width="0.6640625" style="39" customWidth="1"/>
    <col min="4421" max="4421" width="0.88671875" style="39" customWidth="1"/>
    <col min="4422" max="4422" width="0.44140625" style="39" customWidth="1"/>
    <col min="4423" max="4423" width="0.88671875" style="39" customWidth="1"/>
    <col min="4424" max="4425" width="4.6640625" style="39" customWidth="1"/>
    <col min="4426" max="4426" width="4" style="39" customWidth="1"/>
    <col min="4427" max="4427" width="2.88671875" style="39" customWidth="1"/>
    <col min="4428" max="4428" width="0.88671875" style="39" customWidth="1"/>
    <col min="4429" max="4429" width="0.6640625" style="39" customWidth="1"/>
    <col min="4430" max="4430" width="1.109375" style="39" customWidth="1"/>
    <col min="4431" max="4431" width="0.44140625" style="39" customWidth="1"/>
    <col min="4432" max="4432" width="5.44140625" style="39" customWidth="1"/>
    <col min="4433" max="4433" width="6.33203125" style="39" customWidth="1"/>
    <col min="4434" max="4434" width="6" style="39" customWidth="1"/>
    <col min="4435" max="4435" width="0.44140625" style="39" customWidth="1"/>
    <col min="4436" max="4436" width="1.109375" style="39" customWidth="1"/>
    <col min="4437" max="4646" width="9.109375" style="39" hidden="1"/>
    <col min="4647" max="4647" width="1.44140625" style="39" customWidth="1"/>
    <col min="4648" max="4648" width="3.44140625" style="39" customWidth="1"/>
    <col min="4649" max="4649" width="0.33203125" style="39" customWidth="1"/>
    <col min="4650" max="4650" width="2.109375" style="39" customWidth="1"/>
    <col min="4651" max="4651" width="8.109375" style="39" customWidth="1"/>
    <col min="4652" max="4652" width="1.33203125" style="39" customWidth="1"/>
    <col min="4653" max="4653" width="1.88671875" style="39" customWidth="1"/>
    <col min="4654" max="4654" width="2.109375" style="39" customWidth="1"/>
    <col min="4655" max="4655" width="1.88671875" style="39" customWidth="1"/>
    <col min="4656" max="4657" width="2.109375" style="39" customWidth="1"/>
    <col min="4658" max="4658" width="2.44140625" style="39" customWidth="1"/>
    <col min="4659" max="4659" width="0.33203125" style="39" customWidth="1"/>
    <col min="4660" max="4660" width="1.44140625" style="39" customWidth="1"/>
    <col min="4661" max="4661" width="0.88671875" style="39" customWidth="1"/>
    <col min="4662" max="4662" width="0.33203125" style="39" customWidth="1"/>
    <col min="4663" max="4663" width="1" style="39" customWidth="1"/>
    <col min="4664" max="4664" width="0.44140625" style="39" customWidth="1"/>
    <col min="4665" max="4665" width="0.33203125" style="39" customWidth="1"/>
    <col min="4666" max="4666" width="0.44140625" style="39" customWidth="1"/>
    <col min="4667" max="4667" width="2.44140625" style="39" customWidth="1"/>
    <col min="4668" max="4668" width="1.33203125" style="39" customWidth="1"/>
    <col min="4669" max="4669" width="9.109375" style="39" customWidth="1"/>
    <col min="4670" max="4670" width="7.6640625" style="39" customWidth="1"/>
    <col min="4671" max="4671" width="1" style="39" customWidth="1"/>
    <col min="4672" max="4672" width="3.33203125" style="39" customWidth="1"/>
    <col min="4673" max="4673" width="9.33203125" style="39" customWidth="1"/>
    <col min="4674" max="4674" width="1.88671875" style="39" customWidth="1"/>
    <col min="4675" max="4675" width="1.109375" style="39" customWidth="1"/>
    <col min="4676" max="4676" width="0.6640625" style="39" customWidth="1"/>
    <col min="4677" max="4677" width="0.88671875" style="39" customWidth="1"/>
    <col min="4678" max="4678" width="0.44140625" style="39" customWidth="1"/>
    <col min="4679" max="4679" width="0.88671875" style="39" customWidth="1"/>
    <col min="4680" max="4681" width="4.6640625" style="39" customWidth="1"/>
    <col min="4682" max="4682" width="4" style="39" customWidth="1"/>
    <col min="4683" max="4683" width="2.88671875" style="39" customWidth="1"/>
    <col min="4684" max="4684" width="0.88671875" style="39" customWidth="1"/>
    <col min="4685" max="4685" width="0.6640625" style="39" customWidth="1"/>
    <col min="4686" max="4686" width="1.109375" style="39" customWidth="1"/>
    <col min="4687" max="4687" width="0.44140625" style="39" customWidth="1"/>
    <col min="4688" max="4688" width="5.44140625" style="39" customWidth="1"/>
    <col min="4689" max="4689" width="6.33203125" style="39" customWidth="1"/>
    <col min="4690" max="4690" width="6" style="39" customWidth="1"/>
    <col min="4691" max="4691" width="0.44140625" style="39" customWidth="1"/>
    <col min="4692" max="4692" width="1.109375" style="39" customWidth="1"/>
    <col min="4693" max="4902" width="9.109375" style="39" hidden="1"/>
    <col min="4903" max="4903" width="1.44140625" style="39" customWidth="1"/>
    <col min="4904" max="4904" width="3.44140625" style="39" customWidth="1"/>
    <col min="4905" max="4905" width="0.33203125" style="39" customWidth="1"/>
    <col min="4906" max="4906" width="2.109375" style="39" customWidth="1"/>
    <col min="4907" max="4907" width="8.109375" style="39" customWidth="1"/>
    <col min="4908" max="4908" width="1.33203125" style="39" customWidth="1"/>
    <col min="4909" max="4909" width="1.88671875" style="39" customWidth="1"/>
    <col min="4910" max="4910" width="2.109375" style="39" customWidth="1"/>
    <col min="4911" max="4911" width="1.88671875" style="39" customWidth="1"/>
    <col min="4912" max="4913" width="2.109375" style="39" customWidth="1"/>
    <col min="4914" max="4914" width="2.44140625" style="39" customWidth="1"/>
    <col min="4915" max="4915" width="0.33203125" style="39" customWidth="1"/>
    <col min="4916" max="4916" width="1.44140625" style="39" customWidth="1"/>
    <col min="4917" max="4917" width="0.88671875" style="39" customWidth="1"/>
    <col min="4918" max="4918" width="0.33203125" style="39" customWidth="1"/>
    <col min="4919" max="4919" width="1" style="39" customWidth="1"/>
    <col min="4920" max="4920" width="0.44140625" style="39" customWidth="1"/>
    <col min="4921" max="4921" width="0.33203125" style="39" customWidth="1"/>
    <col min="4922" max="4922" width="0.44140625" style="39" customWidth="1"/>
    <col min="4923" max="4923" width="2.44140625" style="39" customWidth="1"/>
    <col min="4924" max="4924" width="1.33203125" style="39" customWidth="1"/>
    <col min="4925" max="4925" width="9.109375" style="39" customWidth="1"/>
    <col min="4926" max="4926" width="7.6640625" style="39" customWidth="1"/>
    <col min="4927" max="4927" width="1" style="39" customWidth="1"/>
    <col min="4928" max="4928" width="3.33203125" style="39" customWidth="1"/>
    <col min="4929" max="4929" width="9.33203125" style="39" customWidth="1"/>
    <col min="4930" max="4930" width="1.88671875" style="39" customWidth="1"/>
    <col min="4931" max="4931" width="1.109375" style="39" customWidth="1"/>
    <col min="4932" max="4932" width="0.6640625" style="39" customWidth="1"/>
    <col min="4933" max="4933" width="0.88671875" style="39" customWidth="1"/>
    <col min="4934" max="4934" width="0.44140625" style="39" customWidth="1"/>
    <col min="4935" max="4935" width="0.88671875" style="39" customWidth="1"/>
    <col min="4936" max="4937" width="4.6640625" style="39" customWidth="1"/>
    <col min="4938" max="4938" width="4" style="39" customWidth="1"/>
    <col min="4939" max="4939" width="2.88671875" style="39" customWidth="1"/>
    <col min="4940" max="4940" width="0.88671875" style="39" customWidth="1"/>
    <col min="4941" max="4941" width="0.6640625" style="39" customWidth="1"/>
    <col min="4942" max="4942" width="1.109375" style="39" customWidth="1"/>
    <col min="4943" max="4943" width="0.44140625" style="39" customWidth="1"/>
    <col min="4944" max="4944" width="5.44140625" style="39" customWidth="1"/>
    <col min="4945" max="4945" width="6.33203125" style="39" customWidth="1"/>
    <col min="4946" max="4946" width="6" style="39" customWidth="1"/>
    <col min="4947" max="4947" width="0.44140625" style="39" customWidth="1"/>
    <col min="4948" max="4948" width="1.109375" style="39" customWidth="1"/>
    <col min="4949" max="5158" width="9.109375" style="39" hidden="1"/>
    <col min="5159" max="5159" width="1.44140625" style="39" customWidth="1"/>
    <col min="5160" max="5160" width="3.44140625" style="39" customWidth="1"/>
    <col min="5161" max="5161" width="0.33203125" style="39" customWidth="1"/>
    <col min="5162" max="5162" width="2.109375" style="39" customWidth="1"/>
    <col min="5163" max="5163" width="8.109375" style="39" customWidth="1"/>
    <col min="5164" max="5164" width="1.33203125" style="39" customWidth="1"/>
    <col min="5165" max="5165" width="1.88671875" style="39" customWidth="1"/>
    <col min="5166" max="5166" width="2.109375" style="39" customWidth="1"/>
    <col min="5167" max="5167" width="1.88671875" style="39" customWidth="1"/>
    <col min="5168" max="5169" width="2.109375" style="39" customWidth="1"/>
    <col min="5170" max="5170" width="2.44140625" style="39" customWidth="1"/>
    <col min="5171" max="5171" width="0.33203125" style="39" customWidth="1"/>
    <col min="5172" max="5172" width="1.44140625" style="39" customWidth="1"/>
    <col min="5173" max="5173" width="0.88671875" style="39" customWidth="1"/>
    <col min="5174" max="5174" width="0.33203125" style="39" customWidth="1"/>
    <col min="5175" max="5175" width="1" style="39" customWidth="1"/>
    <col min="5176" max="5176" width="0.44140625" style="39" customWidth="1"/>
    <col min="5177" max="5177" width="0.33203125" style="39" customWidth="1"/>
    <col min="5178" max="5178" width="0.44140625" style="39" customWidth="1"/>
    <col min="5179" max="5179" width="2.44140625" style="39" customWidth="1"/>
    <col min="5180" max="5180" width="1.33203125" style="39" customWidth="1"/>
    <col min="5181" max="5181" width="9.109375" style="39" customWidth="1"/>
    <col min="5182" max="5182" width="7.6640625" style="39" customWidth="1"/>
    <col min="5183" max="5183" width="1" style="39" customWidth="1"/>
    <col min="5184" max="5184" width="3.33203125" style="39" customWidth="1"/>
    <col min="5185" max="5185" width="9.33203125" style="39" customWidth="1"/>
    <col min="5186" max="5186" width="1.88671875" style="39" customWidth="1"/>
    <col min="5187" max="5187" width="1.109375" style="39" customWidth="1"/>
    <col min="5188" max="5188" width="0.6640625" style="39" customWidth="1"/>
    <col min="5189" max="5189" width="0.88671875" style="39" customWidth="1"/>
    <col min="5190" max="5190" width="0.44140625" style="39" customWidth="1"/>
    <col min="5191" max="5191" width="0.88671875" style="39" customWidth="1"/>
    <col min="5192" max="5193" width="4.6640625" style="39" customWidth="1"/>
    <col min="5194" max="5194" width="4" style="39" customWidth="1"/>
    <col min="5195" max="5195" width="2.88671875" style="39" customWidth="1"/>
    <col min="5196" max="5196" width="0.88671875" style="39" customWidth="1"/>
    <col min="5197" max="5197" width="0.6640625" style="39" customWidth="1"/>
    <col min="5198" max="5198" width="1.109375" style="39" customWidth="1"/>
    <col min="5199" max="5199" width="0.44140625" style="39" customWidth="1"/>
    <col min="5200" max="5200" width="5.44140625" style="39" customWidth="1"/>
    <col min="5201" max="5201" width="6.33203125" style="39" customWidth="1"/>
    <col min="5202" max="5202" width="6" style="39" customWidth="1"/>
    <col min="5203" max="5203" width="0.44140625" style="39" customWidth="1"/>
    <col min="5204" max="5204" width="1.109375" style="39" customWidth="1"/>
    <col min="5205" max="5414" width="9.109375" style="39" hidden="1"/>
    <col min="5415" max="5415" width="1.44140625" style="39" customWidth="1"/>
    <col min="5416" max="5416" width="3.44140625" style="39" customWidth="1"/>
    <col min="5417" max="5417" width="0.33203125" style="39" customWidth="1"/>
    <col min="5418" max="5418" width="2.109375" style="39" customWidth="1"/>
    <col min="5419" max="5419" width="8.109375" style="39" customWidth="1"/>
    <col min="5420" max="5420" width="1.33203125" style="39" customWidth="1"/>
    <col min="5421" max="5421" width="1.88671875" style="39" customWidth="1"/>
    <col min="5422" max="5422" width="2.109375" style="39" customWidth="1"/>
    <col min="5423" max="5423" width="1.88671875" style="39" customWidth="1"/>
    <col min="5424" max="5425" width="2.109375" style="39" customWidth="1"/>
    <col min="5426" max="5426" width="2.44140625" style="39" customWidth="1"/>
    <col min="5427" max="5427" width="0.33203125" style="39" customWidth="1"/>
    <col min="5428" max="5428" width="1.44140625" style="39" customWidth="1"/>
    <col min="5429" max="5429" width="0.88671875" style="39" customWidth="1"/>
    <col min="5430" max="5430" width="0.33203125" style="39" customWidth="1"/>
    <col min="5431" max="5431" width="1" style="39" customWidth="1"/>
    <col min="5432" max="5432" width="0.44140625" style="39" customWidth="1"/>
    <col min="5433" max="5433" width="0.33203125" style="39" customWidth="1"/>
    <col min="5434" max="5434" width="0.44140625" style="39" customWidth="1"/>
    <col min="5435" max="5435" width="2.44140625" style="39" customWidth="1"/>
    <col min="5436" max="5436" width="1.33203125" style="39" customWidth="1"/>
    <col min="5437" max="5437" width="9.109375" style="39" customWidth="1"/>
    <col min="5438" max="5438" width="7.6640625" style="39" customWidth="1"/>
    <col min="5439" max="5439" width="1" style="39" customWidth="1"/>
    <col min="5440" max="5440" width="3.33203125" style="39" customWidth="1"/>
    <col min="5441" max="5441" width="9.33203125" style="39" customWidth="1"/>
    <col min="5442" max="5442" width="1.88671875" style="39" customWidth="1"/>
    <col min="5443" max="5443" width="1.109375" style="39" customWidth="1"/>
    <col min="5444" max="5444" width="0.6640625" style="39" customWidth="1"/>
    <col min="5445" max="5445" width="0.88671875" style="39" customWidth="1"/>
    <col min="5446" max="5446" width="0.44140625" style="39" customWidth="1"/>
    <col min="5447" max="5447" width="0.88671875" style="39" customWidth="1"/>
    <col min="5448" max="5449" width="4.6640625" style="39" customWidth="1"/>
    <col min="5450" max="5450" width="4" style="39" customWidth="1"/>
    <col min="5451" max="5451" width="2.88671875" style="39" customWidth="1"/>
    <col min="5452" max="5452" width="0.88671875" style="39" customWidth="1"/>
    <col min="5453" max="5453" width="0.6640625" style="39" customWidth="1"/>
    <col min="5454" max="5454" width="1.109375" style="39" customWidth="1"/>
    <col min="5455" max="5455" width="0.44140625" style="39" customWidth="1"/>
    <col min="5456" max="5456" width="5.44140625" style="39" customWidth="1"/>
    <col min="5457" max="5457" width="6.33203125" style="39" customWidth="1"/>
    <col min="5458" max="5458" width="6" style="39" customWidth="1"/>
    <col min="5459" max="5459" width="0.44140625" style="39" customWidth="1"/>
    <col min="5460" max="5460" width="1.109375" style="39" customWidth="1"/>
    <col min="5461" max="5670" width="9.109375" style="39" hidden="1"/>
    <col min="5671" max="5671" width="1.44140625" style="39" customWidth="1"/>
    <col min="5672" max="5672" width="3.44140625" style="39" customWidth="1"/>
    <col min="5673" max="5673" width="0.33203125" style="39" customWidth="1"/>
    <col min="5674" max="5674" width="2.109375" style="39" customWidth="1"/>
    <col min="5675" max="5675" width="8.109375" style="39" customWidth="1"/>
    <col min="5676" max="5676" width="1.33203125" style="39" customWidth="1"/>
    <col min="5677" max="5677" width="1.88671875" style="39" customWidth="1"/>
    <col min="5678" max="5678" width="2.109375" style="39" customWidth="1"/>
    <col min="5679" max="5679" width="1.88671875" style="39" customWidth="1"/>
    <col min="5680" max="5681" width="2.109375" style="39" customWidth="1"/>
    <col min="5682" max="5682" width="2.44140625" style="39" customWidth="1"/>
    <col min="5683" max="5683" width="0.33203125" style="39" customWidth="1"/>
    <col min="5684" max="5684" width="1.44140625" style="39" customWidth="1"/>
    <col min="5685" max="5685" width="0.88671875" style="39" customWidth="1"/>
    <col min="5686" max="5686" width="0.33203125" style="39" customWidth="1"/>
    <col min="5687" max="5687" width="1" style="39" customWidth="1"/>
    <col min="5688" max="5688" width="0.44140625" style="39" customWidth="1"/>
    <col min="5689" max="5689" width="0.33203125" style="39" customWidth="1"/>
    <col min="5690" max="5690" width="0.44140625" style="39" customWidth="1"/>
    <col min="5691" max="5691" width="2.44140625" style="39" customWidth="1"/>
    <col min="5692" max="5692" width="1.33203125" style="39" customWidth="1"/>
    <col min="5693" max="5693" width="9.109375" style="39" customWidth="1"/>
    <col min="5694" max="5694" width="7.6640625" style="39" customWidth="1"/>
    <col min="5695" max="5695" width="1" style="39" customWidth="1"/>
    <col min="5696" max="5696" width="3.33203125" style="39" customWidth="1"/>
    <col min="5697" max="5697" width="9.33203125" style="39" customWidth="1"/>
    <col min="5698" max="5698" width="1.88671875" style="39" customWidth="1"/>
    <col min="5699" max="5699" width="1.109375" style="39" customWidth="1"/>
    <col min="5700" max="5700" width="0.6640625" style="39" customWidth="1"/>
    <col min="5701" max="5701" width="0.88671875" style="39" customWidth="1"/>
    <col min="5702" max="5702" width="0.44140625" style="39" customWidth="1"/>
    <col min="5703" max="5703" width="0.88671875" style="39" customWidth="1"/>
    <col min="5704" max="5705" width="4.6640625" style="39" customWidth="1"/>
    <col min="5706" max="5706" width="4" style="39" customWidth="1"/>
    <col min="5707" max="5707" width="2.88671875" style="39" customWidth="1"/>
    <col min="5708" max="5708" width="0.88671875" style="39" customWidth="1"/>
    <col min="5709" max="5709" width="0.6640625" style="39" customWidth="1"/>
    <col min="5710" max="5710" width="1.109375" style="39" customWidth="1"/>
    <col min="5711" max="5711" width="0.44140625" style="39" customWidth="1"/>
    <col min="5712" max="5712" width="5.44140625" style="39" customWidth="1"/>
    <col min="5713" max="5713" width="6.33203125" style="39" customWidth="1"/>
    <col min="5714" max="5714" width="6" style="39" customWidth="1"/>
    <col min="5715" max="5715" width="0.44140625" style="39" customWidth="1"/>
    <col min="5716" max="5716" width="1.109375" style="39" customWidth="1"/>
    <col min="5717" max="5926" width="9.109375" style="39" hidden="1"/>
    <col min="5927" max="5927" width="1.44140625" style="39" customWidth="1"/>
    <col min="5928" max="5928" width="3.44140625" style="39" customWidth="1"/>
    <col min="5929" max="5929" width="0.33203125" style="39" customWidth="1"/>
    <col min="5930" max="5930" width="2.109375" style="39" customWidth="1"/>
    <col min="5931" max="5931" width="8.109375" style="39" customWidth="1"/>
    <col min="5932" max="5932" width="1.33203125" style="39" customWidth="1"/>
    <col min="5933" max="5933" width="1.88671875" style="39" customWidth="1"/>
    <col min="5934" max="5934" width="2.109375" style="39" customWidth="1"/>
    <col min="5935" max="5935" width="1.88671875" style="39" customWidth="1"/>
    <col min="5936" max="5937" width="2.109375" style="39" customWidth="1"/>
    <col min="5938" max="5938" width="2.44140625" style="39" customWidth="1"/>
    <col min="5939" max="5939" width="0.33203125" style="39" customWidth="1"/>
    <col min="5940" max="5940" width="1.44140625" style="39" customWidth="1"/>
    <col min="5941" max="5941" width="0.88671875" style="39" customWidth="1"/>
    <col min="5942" max="5942" width="0.33203125" style="39" customWidth="1"/>
    <col min="5943" max="5943" width="1" style="39" customWidth="1"/>
    <col min="5944" max="5944" width="0.44140625" style="39" customWidth="1"/>
    <col min="5945" max="5945" width="0.33203125" style="39" customWidth="1"/>
    <col min="5946" max="5946" width="0.44140625" style="39" customWidth="1"/>
    <col min="5947" max="5947" width="2.44140625" style="39" customWidth="1"/>
    <col min="5948" max="5948" width="1.33203125" style="39" customWidth="1"/>
    <col min="5949" max="5949" width="9.109375" style="39" customWidth="1"/>
    <col min="5950" max="5950" width="7.6640625" style="39" customWidth="1"/>
    <col min="5951" max="5951" width="1" style="39" customWidth="1"/>
    <col min="5952" max="5952" width="3.33203125" style="39" customWidth="1"/>
    <col min="5953" max="5953" width="9.33203125" style="39" customWidth="1"/>
    <col min="5954" max="5954" width="1.88671875" style="39" customWidth="1"/>
    <col min="5955" max="5955" width="1.109375" style="39" customWidth="1"/>
    <col min="5956" max="5956" width="0.6640625" style="39" customWidth="1"/>
    <col min="5957" max="5957" width="0.88671875" style="39" customWidth="1"/>
    <col min="5958" max="5958" width="0.44140625" style="39" customWidth="1"/>
    <col min="5959" max="5959" width="0.88671875" style="39" customWidth="1"/>
    <col min="5960" max="5961" width="4.6640625" style="39" customWidth="1"/>
    <col min="5962" max="5962" width="4" style="39" customWidth="1"/>
    <col min="5963" max="5963" width="2.88671875" style="39" customWidth="1"/>
    <col min="5964" max="5964" width="0.88671875" style="39" customWidth="1"/>
    <col min="5965" max="5965" width="0.6640625" style="39" customWidth="1"/>
    <col min="5966" max="5966" width="1.109375" style="39" customWidth="1"/>
    <col min="5967" max="5967" width="0.44140625" style="39" customWidth="1"/>
    <col min="5968" max="5968" width="5.44140625" style="39" customWidth="1"/>
    <col min="5969" max="5969" width="6.33203125" style="39" customWidth="1"/>
    <col min="5970" max="5970" width="6" style="39" customWidth="1"/>
    <col min="5971" max="5971" width="0.44140625" style="39" customWidth="1"/>
    <col min="5972" max="5972" width="1.109375" style="39" customWidth="1"/>
    <col min="5973" max="6182" width="9.109375" style="39" hidden="1"/>
    <col min="6183" max="6183" width="1.44140625" style="39" customWidth="1"/>
    <col min="6184" max="6184" width="3.44140625" style="39" customWidth="1"/>
    <col min="6185" max="6185" width="0.33203125" style="39" customWidth="1"/>
    <col min="6186" max="6186" width="2.109375" style="39" customWidth="1"/>
    <col min="6187" max="6187" width="8.109375" style="39" customWidth="1"/>
    <col min="6188" max="6188" width="1.33203125" style="39" customWidth="1"/>
    <col min="6189" max="6189" width="1.88671875" style="39" customWidth="1"/>
    <col min="6190" max="6190" width="2.109375" style="39" customWidth="1"/>
    <col min="6191" max="6191" width="1.88671875" style="39" customWidth="1"/>
    <col min="6192" max="6193" width="2.109375" style="39" customWidth="1"/>
    <col min="6194" max="6194" width="2.44140625" style="39" customWidth="1"/>
    <col min="6195" max="6195" width="0.33203125" style="39" customWidth="1"/>
    <col min="6196" max="6196" width="1.44140625" style="39" customWidth="1"/>
    <col min="6197" max="6197" width="0.88671875" style="39" customWidth="1"/>
    <col min="6198" max="6198" width="0.33203125" style="39" customWidth="1"/>
    <col min="6199" max="6199" width="1" style="39" customWidth="1"/>
    <col min="6200" max="6200" width="0.44140625" style="39" customWidth="1"/>
    <col min="6201" max="6201" width="0.33203125" style="39" customWidth="1"/>
    <col min="6202" max="6202" width="0.44140625" style="39" customWidth="1"/>
    <col min="6203" max="6203" width="2.44140625" style="39" customWidth="1"/>
    <col min="6204" max="6204" width="1.33203125" style="39" customWidth="1"/>
    <col min="6205" max="6205" width="9.109375" style="39" customWidth="1"/>
    <col min="6206" max="6206" width="7.6640625" style="39" customWidth="1"/>
    <col min="6207" max="6207" width="1" style="39" customWidth="1"/>
    <col min="6208" max="6208" width="3.33203125" style="39" customWidth="1"/>
    <col min="6209" max="6209" width="9.33203125" style="39" customWidth="1"/>
    <col min="6210" max="6210" width="1.88671875" style="39" customWidth="1"/>
    <col min="6211" max="6211" width="1.109375" style="39" customWidth="1"/>
    <col min="6212" max="6212" width="0.6640625" style="39" customWidth="1"/>
    <col min="6213" max="6213" width="0.88671875" style="39" customWidth="1"/>
    <col min="6214" max="6214" width="0.44140625" style="39" customWidth="1"/>
    <col min="6215" max="6215" width="0.88671875" style="39" customWidth="1"/>
    <col min="6216" max="6217" width="4.6640625" style="39" customWidth="1"/>
    <col min="6218" max="6218" width="4" style="39" customWidth="1"/>
    <col min="6219" max="6219" width="2.88671875" style="39" customWidth="1"/>
    <col min="6220" max="6220" width="0.88671875" style="39" customWidth="1"/>
    <col min="6221" max="6221" width="0.6640625" style="39" customWidth="1"/>
    <col min="6222" max="6222" width="1.109375" style="39" customWidth="1"/>
    <col min="6223" max="6223" width="0.44140625" style="39" customWidth="1"/>
    <col min="6224" max="6224" width="5.44140625" style="39" customWidth="1"/>
    <col min="6225" max="6225" width="6.33203125" style="39" customWidth="1"/>
    <col min="6226" max="6226" width="6" style="39" customWidth="1"/>
    <col min="6227" max="6227" width="0.44140625" style="39" customWidth="1"/>
    <col min="6228" max="6228" width="1.109375" style="39" customWidth="1"/>
    <col min="6229" max="6438" width="9.109375" style="39" hidden="1"/>
    <col min="6439" max="6439" width="1.44140625" style="39" customWidth="1"/>
    <col min="6440" max="6440" width="3.44140625" style="39" customWidth="1"/>
    <col min="6441" max="6441" width="0.33203125" style="39" customWidth="1"/>
    <col min="6442" max="6442" width="2.109375" style="39" customWidth="1"/>
    <col min="6443" max="6443" width="8.109375" style="39" customWidth="1"/>
    <col min="6444" max="6444" width="1.33203125" style="39" customWidth="1"/>
    <col min="6445" max="6445" width="1.88671875" style="39" customWidth="1"/>
    <col min="6446" max="6446" width="2.109375" style="39" customWidth="1"/>
    <col min="6447" max="6447" width="1.88671875" style="39" customWidth="1"/>
    <col min="6448" max="6449" width="2.109375" style="39" customWidth="1"/>
    <col min="6450" max="6450" width="2.44140625" style="39" customWidth="1"/>
    <col min="6451" max="6451" width="0.33203125" style="39" customWidth="1"/>
    <col min="6452" max="6452" width="1.44140625" style="39" customWidth="1"/>
    <col min="6453" max="6453" width="0.88671875" style="39" customWidth="1"/>
    <col min="6454" max="6454" width="0.33203125" style="39" customWidth="1"/>
    <col min="6455" max="6455" width="1" style="39" customWidth="1"/>
    <col min="6456" max="6456" width="0.44140625" style="39" customWidth="1"/>
    <col min="6457" max="6457" width="0.33203125" style="39" customWidth="1"/>
    <col min="6458" max="6458" width="0.44140625" style="39" customWidth="1"/>
    <col min="6459" max="6459" width="2.44140625" style="39" customWidth="1"/>
    <col min="6460" max="6460" width="1.33203125" style="39" customWidth="1"/>
    <col min="6461" max="6461" width="9.109375" style="39" customWidth="1"/>
    <col min="6462" max="6462" width="7.6640625" style="39" customWidth="1"/>
    <col min="6463" max="6463" width="1" style="39" customWidth="1"/>
    <col min="6464" max="6464" width="3.33203125" style="39" customWidth="1"/>
    <col min="6465" max="6465" width="9.33203125" style="39" customWidth="1"/>
    <col min="6466" max="6466" width="1.88671875" style="39" customWidth="1"/>
    <col min="6467" max="6467" width="1.109375" style="39" customWidth="1"/>
    <col min="6468" max="6468" width="0.6640625" style="39" customWidth="1"/>
    <col min="6469" max="6469" width="0.88671875" style="39" customWidth="1"/>
    <col min="6470" max="6470" width="0.44140625" style="39" customWidth="1"/>
    <col min="6471" max="6471" width="0.88671875" style="39" customWidth="1"/>
    <col min="6472" max="6473" width="4.6640625" style="39" customWidth="1"/>
    <col min="6474" max="6474" width="4" style="39" customWidth="1"/>
    <col min="6475" max="6475" width="2.88671875" style="39" customWidth="1"/>
    <col min="6476" max="6476" width="0.88671875" style="39" customWidth="1"/>
    <col min="6477" max="6477" width="0.6640625" style="39" customWidth="1"/>
    <col min="6478" max="6478" width="1.109375" style="39" customWidth="1"/>
    <col min="6479" max="6479" width="0.44140625" style="39" customWidth="1"/>
    <col min="6480" max="6480" width="5.44140625" style="39" customWidth="1"/>
    <col min="6481" max="6481" width="6.33203125" style="39" customWidth="1"/>
    <col min="6482" max="6482" width="6" style="39" customWidth="1"/>
    <col min="6483" max="6483" width="0.44140625" style="39" customWidth="1"/>
    <col min="6484" max="6484" width="1.109375" style="39" customWidth="1"/>
    <col min="6485" max="6694" width="9.109375" style="39" hidden="1"/>
    <col min="6695" max="6695" width="1.44140625" style="39" customWidth="1"/>
    <col min="6696" max="6696" width="3.44140625" style="39" customWidth="1"/>
    <col min="6697" max="6697" width="0.33203125" style="39" customWidth="1"/>
    <col min="6698" max="6698" width="2.109375" style="39" customWidth="1"/>
    <col min="6699" max="6699" width="8.109375" style="39" customWidth="1"/>
    <col min="6700" max="6700" width="1.33203125" style="39" customWidth="1"/>
    <col min="6701" max="6701" width="1.88671875" style="39" customWidth="1"/>
    <col min="6702" max="6702" width="2.109375" style="39" customWidth="1"/>
    <col min="6703" max="6703" width="1.88671875" style="39" customWidth="1"/>
    <col min="6704" max="6705" width="2.109375" style="39" customWidth="1"/>
    <col min="6706" max="6706" width="2.44140625" style="39" customWidth="1"/>
    <col min="6707" max="6707" width="0.33203125" style="39" customWidth="1"/>
    <col min="6708" max="6708" width="1.44140625" style="39" customWidth="1"/>
    <col min="6709" max="6709" width="0.88671875" style="39" customWidth="1"/>
    <col min="6710" max="6710" width="0.33203125" style="39" customWidth="1"/>
    <col min="6711" max="6711" width="1" style="39" customWidth="1"/>
    <col min="6712" max="6712" width="0.44140625" style="39" customWidth="1"/>
    <col min="6713" max="6713" width="0.33203125" style="39" customWidth="1"/>
    <col min="6714" max="6714" width="0.44140625" style="39" customWidth="1"/>
    <col min="6715" max="6715" width="2.44140625" style="39" customWidth="1"/>
    <col min="6716" max="6716" width="1.33203125" style="39" customWidth="1"/>
    <col min="6717" max="6717" width="9.109375" style="39" customWidth="1"/>
    <col min="6718" max="6718" width="7.6640625" style="39" customWidth="1"/>
    <col min="6719" max="6719" width="1" style="39" customWidth="1"/>
    <col min="6720" max="6720" width="3.33203125" style="39" customWidth="1"/>
    <col min="6721" max="6721" width="9.33203125" style="39" customWidth="1"/>
    <col min="6722" max="6722" width="1.88671875" style="39" customWidth="1"/>
    <col min="6723" max="6723" width="1.109375" style="39" customWidth="1"/>
    <col min="6724" max="6724" width="0.6640625" style="39" customWidth="1"/>
    <col min="6725" max="6725" width="0.88671875" style="39" customWidth="1"/>
    <col min="6726" max="6726" width="0.44140625" style="39" customWidth="1"/>
    <col min="6727" max="6727" width="0.88671875" style="39" customWidth="1"/>
    <col min="6728" max="6729" width="4.6640625" style="39" customWidth="1"/>
    <col min="6730" max="6730" width="4" style="39" customWidth="1"/>
    <col min="6731" max="6731" width="2.88671875" style="39" customWidth="1"/>
    <col min="6732" max="6732" width="0.88671875" style="39" customWidth="1"/>
    <col min="6733" max="6733" width="0.6640625" style="39" customWidth="1"/>
    <col min="6734" max="6734" width="1.109375" style="39" customWidth="1"/>
    <col min="6735" max="6735" width="0.44140625" style="39" customWidth="1"/>
    <col min="6736" max="6736" width="5.44140625" style="39" customWidth="1"/>
    <col min="6737" max="6737" width="6.33203125" style="39" customWidth="1"/>
    <col min="6738" max="6738" width="6" style="39" customWidth="1"/>
    <col min="6739" max="6739" width="0.44140625" style="39" customWidth="1"/>
    <col min="6740" max="6740" width="1.109375" style="39" customWidth="1"/>
    <col min="6741" max="6950" width="9.109375" style="39" hidden="1"/>
    <col min="6951" max="6951" width="1.44140625" style="39" customWidth="1"/>
    <col min="6952" max="6952" width="3.44140625" style="39" customWidth="1"/>
    <col min="6953" max="6953" width="0.33203125" style="39" customWidth="1"/>
    <col min="6954" max="6954" width="2.109375" style="39" customWidth="1"/>
    <col min="6955" max="6955" width="8.109375" style="39" customWidth="1"/>
    <col min="6956" max="6956" width="1.33203125" style="39" customWidth="1"/>
    <col min="6957" max="6957" width="1.88671875" style="39" customWidth="1"/>
    <col min="6958" max="6958" width="2.109375" style="39" customWidth="1"/>
    <col min="6959" max="6959" width="1.88671875" style="39" customWidth="1"/>
    <col min="6960" max="6961" width="2.109375" style="39" customWidth="1"/>
    <col min="6962" max="6962" width="2.44140625" style="39" customWidth="1"/>
    <col min="6963" max="6963" width="0.33203125" style="39" customWidth="1"/>
    <col min="6964" max="6964" width="1.44140625" style="39" customWidth="1"/>
    <col min="6965" max="6965" width="0.88671875" style="39" customWidth="1"/>
    <col min="6966" max="6966" width="0.33203125" style="39" customWidth="1"/>
    <col min="6967" max="6967" width="1" style="39" customWidth="1"/>
    <col min="6968" max="6968" width="0.44140625" style="39" customWidth="1"/>
    <col min="6969" max="6969" width="0.33203125" style="39" customWidth="1"/>
    <col min="6970" max="6970" width="0.44140625" style="39" customWidth="1"/>
    <col min="6971" max="6971" width="2.44140625" style="39" customWidth="1"/>
    <col min="6972" max="6972" width="1.33203125" style="39" customWidth="1"/>
    <col min="6973" max="6973" width="9.109375" style="39" customWidth="1"/>
    <col min="6974" max="6974" width="7.6640625" style="39" customWidth="1"/>
    <col min="6975" max="6975" width="1" style="39" customWidth="1"/>
    <col min="6976" max="6976" width="3.33203125" style="39" customWidth="1"/>
    <col min="6977" max="6977" width="9.33203125" style="39" customWidth="1"/>
    <col min="6978" max="6978" width="1.88671875" style="39" customWidth="1"/>
    <col min="6979" max="6979" width="1.109375" style="39" customWidth="1"/>
    <col min="6980" max="6980" width="0.6640625" style="39" customWidth="1"/>
    <col min="6981" max="6981" width="0.88671875" style="39" customWidth="1"/>
    <col min="6982" max="6982" width="0.44140625" style="39" customWidth="1"/>
    <col min="6983" max="6983" width="0.88671875" style="39" customWidth="1"/>
    <col min="6984" max="6985" width="4.6640625" style="39" customWidth="1"/>
    <col min="6986" max="6986" width="4" style="39" customWidth="1"/>
    <col min="6987" max="6987" width="2.88671875" style="39" customWidth="1"/>
    <col min="6988" max="6988" width="0.88671875" style="39" customWidth="1"/>
    <col min="6989" max="6989" width="0.6640625" style="39" customWidth="1"/>
    <col min="6990" max="6990" width="1.109375" style="39" customWidth="1"/>
    <col min="6991" max="6991" width="0.44140625" style="39" customWidth="1"/>
    <col min="6992" max="6992" width="5.44140625" style="39" customWidth="1"/>
    <col min="6993" max="6993" width="6.33203125" style="39" customWidth="1"/>
    <col min="6994" max="6994" width="6" style="39" customWidth="1"/>
    <col min="6995" max="6995" width="0.44140625" style="39" customWidth="1"/>
    <col min="6996" max="6996" width="1.109375" style="39" customWidth="1"/>
    <col min="6997" max="7206" width="9.109375" style="39" hidden="1"/>
    <col min="7207" max="7207" width="1.44140625" style="39" customWidth="1"/>
    <col min="7208" max="7208" width="3.44140625" style="39" customWidth="1"/>
    <col min="7209" max="7209" width="0.33203125" style="39" customWidth="1"/>
    <col min="7210" max="7210" width="2.109375" style="39" customWidth="1"/>
    <col min="7211" max="7211" width="8.109375" style="39" customWidth="1"/>
    <col min="7212" max="7212" width="1.33203125" style="39" customWidth="1"/>
    <col min="7213" max="7213" width="1.88671875" style="39" customWidth="1"/>
    <col min="7214" max="7214" width="2.109375" style="39" customWidth="1"/>
    <col min="7215" max="7215" width="1.88671875" style="39" customWidth="1"/>
    <col min="7216" max="7217" width="2.109375" style="39" customWidth="1"/>
    <col min="7218" max="7218" width="2.44140625" style="39" customWidth="1"/>
    <col min="7219" max="7219" width="0.33203125" style="39" customWidth="1"/>
    <col min="7220" max="7220" width="1.44140625" style="39" customWidth="1"/>
    <col min="7221" max="7221" width="0.88671875" style="39" customWidth="1"/>
    <col min="7222" max="7222" width="0.33203125" style="39" customWidth="1"/>
    <col min="7223" max="7223" width="1" style="39" customWidth="1"/>
    <col min="7224" max="7224" width="0.44140625" style="39" customWidth="1"/>
    <col min="7225" max="7225" width="0.33203125" style="39" customWidth="1"/>
    <col min="7226" max="7226" width="0.44140625" style="39" customWidth="1"/>
    <col min="7227" max="7227" width="2.44140625" style="39" customWidth="1"/>
    <col min="7228" max="7228" width="1.33203125" style="39" customWidth="1"/>
    <col min="7229" max="7229" width="9.109375" style="39" customWidth="1"/>
    <col min="7230" max="7230" width="7.6640625" style="39" customWidth="1"/>
    <col min="7231" max="7231" width="1" style="39" customWidth="1"/>
    <col min="7232" max="7232" width="3.33203125" style="39" customWidth="1"/>
    <col min="7233" max="7233" width="9.33203125" style="39" customWidth="1"/>
    <col min="7234" max="7234" width="1.88671875" style="39" customWidth="1"/>
    <col min="7235" max="7235" width="1.109375" style="39" customWidth="1"/>
    <col min="7236" max="7236" width="0.6640625" style="39" customWidth="1"/>
    <col min="7237" max="7237" width="0.88671875" style="39" customWidth="1"/>
    <col min="7238" max="7238" width="0.44140625" style="39" customWidth="1"/>
    <col min="7239" max="7239" width="0.88671875" style="39" customWidth="1"/>
    <col min="7240" max="7241" width="4.6640625" style="39" customWidth="1"/>
    <col min="7242" max="7242" width="4" style="39" customWidth="1"/>
    <col min="7243" max="7243" width="2.88671875" style="39" customWidth="1"/>
    <col min="7244" max="7244" width="0.88671875" style="39" customWidth="1"/>
    <col min="7245" max="7245" width="0.6640625" style="39" customWidth="1"/>
    <col min="7246" max="7246" width="1.109375" style="39" customWidth="1"/>
    <col min="7247" max="7247" width="0.44140625" style="39" customWidth="1"/>
    <col min="7248" max="7248" width="5.44140625" style="39" customWidth="1"/>
    <col min="7249" max="7249" width="6.33203125" style="39" customWidth="1"/>
    <col min="7250" max="7250" width="6" style="39" customWidth="1"/>
    <col min="7251" max="7251" width="0.44140625" style="39" customWidth="1"/>
    <col min="7252" max="7252" width="1.109375" style="39" customWidth="1"/>
    <col min="7253" max="7462" width="9.109375" style="39" hidden="1"/>
    <col min="7463" max="7463" width="1.44140625" style="39" customWidth="1"/>
    <col min="7464" max="7464" width="3.44140625" style="39" customWidth="1"/>
    <col min="7465" max="7465" width="0.33203125" style="39" customWidth="1"/>
    <col min="7466" max="7466" width="2.109375" style="39" customWidth="1"/>
    <col min="7467" max="7467" width="8.109375" style="39" customWidth="1"/>
    <col min="7468" max="7468" width="1.33203125" style="39" customWidth="1"/>
    <col min="7469" max="7469" width="1.88671875" style="39" customWidth="1"/>
    <col min="7470" max="7470" width="2.109375" style="39" customWidth="1"/>
    <col min="7471" max="7471" width="1.88671875" style="39" customWidth="1"/>
    <col min="7472" max="7473" width="2.109375" style="39" customWidth="1"/>
    <col min="7474" max="7474" width="2.44140625" style="39" customWidth="1"/>
    <col min="7475" max="7475" width="0.33203125" style="39" customWidth="1"/>
    <col min="7476" max="7476" width="1.44140625" style="39" customWidth="1"/>
    <col min="7477" max="7477" width="0.88671875" style="39" customWidth="1"/>
    <col min="7478" max="7478" width="0.33203125" style="39" customWidth="1"/>
    <col min="7479" max="7479" width="1" style="39" customWidth="1"/>
    <col min="7480" max="7480" width="0.44140625" style="39" customWidth="1"/>
    <col min="7481" max="7481" width="0.33203125" style="39" customWidth="1"/>
    <col min="7482" max="7482" width="0.44140625" style="39" customWidth="1"/>
    <col min="7483" max="7483" width="2.44140625" style="39" customWidth="1"/>
    <col min="7484" max="7484" width="1.33203125" style="39" customWidth="1"/>
    <col min="7485" max="7485" width="9.109375" style="39" customWidth="1"/>
    <col min="7486" max="7486" width="7.6640625" style="39" customWidth="1"/>
    <col min="7487" max="7487" width="1" style="39" customWidth="1"/>
    <col min="7488" max="7488" width="3.33203125" style="39" customWidth="1"/>
    <col min="7489" max="7489" width="9.33203125" style="39" customWidth="1"/>
    <col min="7490" max="7490" width="1.88671875" style="39" customWidth="1"/>
    <col min="7491" max="7491" width="1.109375" style="39" customWidth="1"/>
    <col min="7492" max="7492" width="0.6640625" style="39" customWidth="1"/>
    <col min="7493" max="7493" width="0.88671875" style="39" customWidth="1"/>
    <col min="7494" max="7494" width="0.44140625" style="39" customWidth="1"/>
    <col min="7495" max="7495" width="0.88671875" style="39" customWidth="1"/>
    <col min="7496" max="7497" width="4.6640625" style="39" customWidth="1"/>
    <col min="7498" max="7498" width="4" style="39" customWidth="1"/>
    <col min="7499" max="7499" width="2.88671875" style="39" customWidth="1"/>
    <col min="7500" max="7500" width="0.88671875" style="39" customWidth="1"/>
    <col min="7501" max="7501" width="0.6640625" style="39" customWidth="1"/>
    <col min="7502" max="7502" width="1.109375" style="39" customWidth="1"/>
    <col min="7503" max="7503" width="0.44140625" style="39" customWidth="1"/>
    <col min="7504" max="7504" width="5.44140625" style="39" customWidth="1"/>
    <col min="7505" max="7505" width="6.33203125" style="39" customWidth="1"/>
    <col min="7506" max="7506" width="6" style="39" customWidth="1"/>
    <col min="7507" max="7507" width="0.44140625" style="39" customWidth="1"/>
    <col min="7508" max="7508" width="1.109375" style="39" customWidth="1"/>
    <col min="7509" max="7718" width="9.109375" style="39" hidden="1"/>
    <col min="7719" max="7719" width="1.44140625" style="39" customWidth="1"/>
    <col min="7720" max="7720" width="3.44140625" style="39" customWidth="1"/>
    <col min="7721" max="7721" width="0.33203125" style="39" customWidth="1"/>
    <col min="7722" max="7722" width="2.109375" style="39" customWidth="1"/>
    <col min="7723" max="7723" width="8.109375" style="39" customWidth="1"/>
    <col min="7724" max="7724" width="1.33203125" style="39" customWidth="1"/>
    <col min="7725" max="7725" width="1.88671875" style="39" customWidth="1"/>
    <col min="7726" max="7726" width="2.109375" style="39" customWidth="1"/>
    <col min="7727" max="7727" width="1.88671875" style="39" customWidth="1"/>
    <col min="7728" max="7729" width="2.109375" style="39" customWidth="1"/>
    <col min="7730" max="7730" width="2.44140625" style="39" customWidth="1"/>
    <col min="7731" max="7731" width="0.33203125" style="39" customWidth="1"/>
    <col min="7732" max="7732" width="1.44140625" style="39" customWidth="1"/>
    <col min="7733" max="7733" width="0.88671875" style="39" customWidth="1"/>
    <col min="7734" max="7734" width="0.33203125" style="39" customWidth="1"/>
    <col min="7735" max="7735" width="1" style="39" customWidth="1"/>
    <col min="7736" max="7736" width="0.44140625" style="39" customWidth="1"/>
    <col min="7737" max="7737" width="0.33203125" style="39" customWidth="1"/>
    <col min="7738" max="7738" width="0.44140625" style="39" customWidth="1"/>
    <col min="7739" max="7739" width="2.44140625" style="39" customWidth="1"/>
    <col min="7740" max="7740" width="1.33203125" style="39" customWidth="1"/>
    <col min="7741" max="7741" width="9.109375" style="39" customWidth="1"/>
    <col min="7742" max="7742" width="7.6640625" style="39" customWidth="1"/>
    <col min="7743" max="7743" width="1" style="39" customWidth="1"/>
    <col min="7744" max="7744" width="3.33203125" style="39" customWidth="1"/>
    <col min="7745" max="7745" width="9.33203125" style="39" customWidth="1"/>
    <col min="7746" max="7746" width="1.88671875" style="39" customWidth="1"/>
    <col min="7747" max="7747" width="1.109375" style="39" customWidth="1"/>
    <col min="7748" max="7748" width="0.6640625" style="39" customWidth="1"/>
    <col min="7749" max="7749" width="0.88671875" style="39" customWidth="1"/>
    <col min="7750" max="7750" width="0.44140625" style="39" customWidth="1"/>
    <col min="7751" max="7751" width="0.88671875" style="39" customWidth="1"/>
    <col min="7752" max="7753" width="4.6640625" style="39" customWidth="1"/>
    <col min="7754" max="7754" width="4" style="39" customWidth="1"/>
    <col min="7755" max="7755" width="2.88671875" style="39" customWidth="1"/>
    <col min="7756" max="7756" width="0.88671875" style="39" customWidth="1"/>
    <col min="7757" max="7757" width="0.6640625" style="39" customWidth="1"/>
    <col min="7758" max="7758" width="1.109375" style="39" customWidth="1"/>
    <col min="7759" max="7759" width="0.44140625" style="39" customWidth="1"/>
    <col min="7760" max="7760" width="5.44140625" style="39" customWidth="1"/>
    <col min="7761" max="7761" width="6.33203125" style="39" customWidth="1"/>
    <col min="7762" max="7762" width="6" style="39" customWidth="1"/>
    <col min="7763" max="7763" width="0.44140625" style="39" customWidth="1"/>
    <col min="7764" max="7764" width="1.109375" style="39" customWidth="1"/>
    <col min="7765" max="7974" width="9.109375" style="39" hidden="1"/>
    <col min="7975" max="7975" width="1.44140625" style="39" customWidth="1"/>
    <col min="7976" max="7976" width="3.44140625" style="39" customWidth="1"/>
    <col min="7977" max="7977" width="0.33203125" style="39" customWidth="1"/>
    <col min="7978" max="7978" width="2.109375" style="39" customWidth="1"/>
    <col min="7979" max="7979" width="8.109375" style="39" customWidth="1"/>
    <col min="7980" max="7980" width="1.33203125" style="39" customWidth="1"/>
    <col min="7981" max="7981" width="1.88671875" style="39" customWidth="1"/>
    <col min="7982" max="7982" width="2.109375" style="39" customWidth="1"/>
    <col min="7983" max="7983" width="1.88671875" style="39" customWidth="1"/>
    <col min="7984" max="7985" width="2.109375" style="39" customWidth="1"/>
    <col min="7986" max="7986" width="2.44140625" style="39" customWidth="1"/>
    <col min="7987" max="7987" width="0.33203125" style="39" customWidth="1"/>
    <col min="7988" max="7988" width="1.44140625" style="39" customWidth="1"/>
    <col min="7989" max="7989" width="0.88671875" style="39" customWidth="1"/>
    <col min="7990" max="7990" width="0.33203125" style="39" customWidth="1"/>
    <col min="7991" max="7991" width="1" style="39" customWidth="1"/>
    <col min="7992" max="7992" width="0.44140625" style="39" customWidth="1"/>
    <col min="7993" max="7993" width="0.33203125" style="39" customWidth="1"/>
    <col min="7994" max="7994" width="0.44140625" style="39" customWidth="1"/>
    <col min="7995" max="7995" width="2.44140625" style="39" customWidth="1"/>
    <col min="7996" max="7996" width="1.33203125" style="39" customWidth="1"/>
    <col min="7997" max="7997" width="9.109375" style="39" customWidth="1"/>
    <col min="7998" max="7998" width="7.6640625" style="39" customWidth="1"/>
    <col min="7999" max="7999" width="1" style="39" customWidth="1"/>
    <col min="8000" max="8000" width="3.33203125" style="39" customWidth="1"/>
    <col min="8001" max="8001" width="9.33203125" style="39" customWidth="1"/>
    <col min="8002" max="8002" width="1.88671875" style="39" customWidth="1"/>
    <col min="8003" max="8003" width="1.109375" style="39" customWidth="1"/>
    <col min="8004" max="8004" width="0.6640625" style="39" customWidth="1"/>
    <col min="8005" max="8005" width="0.88671875" style="39" customWidth="1"/>
    <col min="8006" max="8006" width="0.44140625" style="39" customWidth="1"/>
    <col min="8007" max="8007" width="0.88671875" style="39" customWidth="1"/>
    <col min="8008" max="8009" width="4.6640625" style="39" customWidth="1"/>
    <col min="8010" max="8010" width="4" style="39" customWidth="1"/>
    <col min="8011" max="8011" width="2.88671875" style="39" customWidth="1"/>
    <col min="8012" max="8012" width="0.88671875" style="39" customWidth="1"/>
    <col min="8013" max="8013" width="0.6640625" style="39" customWidth="1"/>
    <col min="8014" max="8014" width="1.109375" style="39" customWidth="1"/>
    <col min="8015" max="8015" width="0.44140625" style="39" customWidth="1"/>
    <col min="8016" max="8016" width="5.44140625" style="39" customWidth="1"/>
    <col min="8017" max="8017" width="6.33203125" style="39" customWidth="1"/>
    <col min="8018" max="8018" width="6" style="39" customWidth="1"/>
    <col min="8019" max="8019" width="0.44140625" style="39" customWidth="1"/>
    <col min="8020" max="8020" width="1.109375" style="39" customWidth="1"/>
    <col min="8021" max="8230" width="9.109375" style="39" hidden="1"/>
    <col min="8231" max="8231" width="1.44140625" style="39" customWidth="1"/>
    <col min="8232" max="8232" width="3.44140625" style="39" customWidth="1"/>
    <col min="8233" max="8233" width="0.33203125" style="39" customWidth="1"/>
    <col min="8234" max="8234" width="2.109375" style="39" customWidth="1"/>
    <col min="8235" max="8235" width="8.109375" style="39" customWidth="1"/>
    <col min="8236" max="8236" width="1.33203125" style="39" customWidth="1"/>
    <col min="8237" max="8237" width="1.88671875" style="39" customWidth="1"/>
    <col min="8238" max="8238" width="2.109375" style="39" customWidth="1"/>
    <col min="8239" max="8239" width="1.88671875" style="39" customWidth="1"/>
    <col min="8240" max="8241" width="2.109375" style="39" customWidth="1"/>
    <col min="8242" max="8242" width="2.44140625" style="39" customWidth="1"/>
    <col min="8243" max="8243" width="0.33203125" style="39" customWidth="1"/>
    <col min="8244" max="8244" width="1.44140625" style="39" customWidth="1"/>
    <col min="8245" max="8245" width="0.88671875" style="39" customWidth="1"/>
    <col min="8246" max="8246" width="0.33203125" style="39" customWidth="1"/>
    <col min="8247" max="8247" width="1" style="39" customWidth="1"/>
    <col min="8248" max="8248" width="0.44140625" style="39" customWidth="1"/>
    <col min="8249" max="8249" width="0.33203125" style="39" customWidth="1"/>
    <col min="8250" max="8250" width="0.44140625" style="39" customWidth="1"/>
    <col min="8251" max="8251" width="2.44140625" style="39" customWidth="1"/>
    <col min="8252" max="8252" width="1.33203125" style="39" customWidth="1"/>
    <col min="8253" max="8253" width="9.109375" style="39" customWidth="1"/>
    <col min="8254" max="8254" width="7.6640625" style="39" customWidth="1"/>
    <col min="8255" max="8255" width="1" style="39" customWidth="1"/>
    <col min="8256" max="8256" width="3.33203125" style="39" customWidth="1"/>
    <col min="8257" max="8257" width="9.33203125" style="39" customWidth="1"/>
    <col min="8258" max="8258" width="1.88671875" style="39" customWidth="1"/>
    <col min="8259" max="8259" width="1.109375" style="39" customWidth="1"/>
    <col min="8260" max="8260" width="0.6640625" style="39" customWidth="1"/>
    <col min="8261" max="8261" width="0.88671875" style="39" customWidth="1"/>
    <col min="8262" max="8262" width="0.44140625" style="39" customWidth="1"/>
    <col min="8263" max="8263" width="0.88671875" style="39" customWidth="1"/>
    <col min="8264" max="8265" width="4.6640625" style="39" customWidth="1"/>
    <col min="8266" max="8266" width="4" style="39" customWidth="1"/>
    <col min="8267" max="8267" width="2.88671875" style="39" customWidth="1"/>
    <col min="8268" max="8268" width="0.88671875" style="39" customWidth="1"/>
    <col min="8269" max="8269" width="0.6640625" style="39" customWidth="1"/>
    <col min="8270" max="8270" width="1.109375" style="39" customWidth="1"/>
    <col min="8271" max="8271" width="0.44140625" style="39" customWidth="1"/>
    <col min="8272" max="8272" width="5.44140625" style="39" customWidth="1"/>
    <col min="8273" max="8273" width="6.33203125" style="39" customWidth="1"/>
    <col min="8274" max="8274" width="6" style="39" customWidth="1"/>
    <col min="8275" max="8275" width="0.44140625" style="39" customWidth="1"/>
    <col min="8276" max="8276" width="1.109375" style="39" customWidth="1"/>
    <col min="8277" max="8486" width="9.109375" style="39" hidden="1"/>
    <col min="8487" max="8487" width="1.44140625" style="39" customWidth="1"/>
    <col min="8488" max="8488" width="3.44140625" style="39" customWidth="1"/>
    <col min="8489" max="8489" width="0.33203125" style="39" customWidth="1"/>
    <col min="8490" max="8490" width="2.109375" style="39" customWidth="1"/>
    <col min="8491" max="8491" width="8.109375" style="39" customWidth="1"/>
    <col min="8492" max="8492" width="1.33203125" style="39" customWidth="1"/>
    <col min="8493" max="8493" width="1.88671875" style="39" customWidth="1"/>
    <col min="8494" max="8494" width="2.109375" style="39" customWidth="1"/>
    <col min="8495" max="8495" width="1.88671875" style="39" customWidth="1"/>
    <col min="8496" max="8497" width="2.109375" style="39" customWidth="1"/>
    <col min="8498" max="8498" width="2.44140625" style="39" customWidth="1"/>
    <col min="8499" max="8499" width="0.33203125" style="39" customWidth="1"/>
    <col min="8500" max="8500" width="1.44140625" style="39" customWidth="1"/>
    <col min="8501" max="8501" width="0.88671875" style="39" customWidth="1"/>
    <col min="8502" max="8502" width="0.33203125" style="39" customWidth="1"/>
    <col min="8503" max="8503" width="1" style="39" customWidth="1"/>
    <col min="8504" max="8504" width="0.44140625" style="39" customWidth="1"/>
    <col min="8505" max="8505" width="0.33203125" style="39" customWidth="1"/>
    <col min="8506" max="8506" width="0.44140625" style="39" customWidth="1"/>
    <col min="8507" max="8507" width="2.44140625" style="39" customWidth="1"/>
    <col min="8508" max="8508" width="1.33203125" style="39" customWidth="1"/>
    <col min="8509" max="8509" width="9.109375" style="39" customWidth="1"/>
    <col min="8510" max="8510" width="7.6640625" style="39" customWidth="1"/>
    <col min="8511" max="8511" width="1" style="39" customWidth="1"/>
    <col min="8512" max="8512" width="3.33203125" style="39" customWidth="1"/>
    <col min="8513" max="8513" width="9.33203125" style="39" customWidth="1"/>
    <col min="8514" max="8514" width="1.88671875" style="39" customWidth="1"/>
    <col min="8515" max="8515" width="1.109375" style="39" customWidth="1"/>
    <col min="8516" max="8516" width="0.6640625" style="39" customWidth="1"/>
    <col min="8517" max="8517" width="0.88671875" style="39" customWidth="1"/>
    <col min="8518" max="8518" width="0.44140625" style="39" customWidth="1"/>
    <col min="8519" max="8519" width="0.88671875" style="39" customWidth="1"/>
    <col min="8520" max="8521" width="4.6640625" style="39" customWidth="1"/>
    <col min="8522" max="8522" width="4" style="39" customWidth="1"/>
    <col min="8523" max="8523" width="2.88671875" style="39" customWidth="1"/>
    <col min="8524" max="8524" width="0.88671875" style="39" customWidth="1"/>
    <col min="8525" max="8525" width="0.6640625" style="39" customWidth="1"/>
    <col min="8526" max="8526" width="1.109375" style="39" customWidth="1"/>
    <col min="8527" max="8527" width="0.44140625" style="39" customWidth="1"/>
    <col min="8528" max="8528" width="5.44140625" style="39" customWidth="1"/>
    <col min="8529" max="8529" width="6.33203125" style="39" customWidth="1"/>
    <col min="8530" max="8530" width="6" style="39" customWidth="1"/>
    <col min="8531" max="8531" width="0.44140625" style="39" customWidth="1"/>
    <col min="8532" max="8532" width="1.109375" style="39" customWidth="1"/>
    <col min="8533" max="8742" width="9.109375" style="39" hidden="1"/>
    <col min="8743" max="8743" width="1.44140625" style="39" customWidth="1"/>
    <col min="8744" max="8744" width="3.44140625" style="39" customWidth="1"/>
    <col min="8745" max="8745" width="0.33203125" style="39" customWidth="1"/>
    <col min="8746" max="8746" width="2.109375" style="39" customWidth="1"/>
    <col min="8747" max="8747" width="8.109375" style="39" customWidth="1"/>
    <col min="8748" max="8748" width="1.33203125" style="39" customWidth="1"/>
    <col min="8749" max="8749" width="1.88671875" style="39" customWidth="1"/>
    <col min="8750" max="8750" width="2.109375" style="39" customWidth="1"/>
    <col min="8751" max="8751" width="1.88671875" style="39" customWidth="1"/>
    <col min="8752" max="8753" width="2.109375" style="39" customWidth="1"/>
    <col min="8754" max="8754" width="2.44140625" style="39" customWidth="1"/>
    <col min="8755" max="8755" width="0.33203125" style="39" customWidth="1"/>
    <col min="8756" max="8756" width="1.44140625" style="39" customWidth="1"/>
    <col min="8757" max="8757" width="0.88671875" style="39" customWidth="1"/>
    <col min="8758" max="8758" width="0.33203125" style="39" customWidth="1"/>
    <col min="8759" max="8759" width="1" style="39" customWidth="1"/>
    <col min="8760" max="8760" width="0.44140625" style="39" customWidth="1"/>
    <col min="8761" max="8761" width="0.33203125" style="39" customWidth="1"/>
    <col min="8762" max="8762" width="0.44140625" style="39" customWidth="1"/>
    <col min="8763" max="8763" width="2.44140625" style="39" customWidth="1"/>
    <col min="8764" max="8764" width="1.33203125" style="39" customWidth="1"/>
    <col min="8765" max="8765" width="9.109375" style="39" customWidth="1"/>
    <col min="8766" max="8766" width="7.6640625" style="39" customWidth="1"/>
    <col min="8767" max="8767" width="1" style="39" customWidth="1"/>
    <col min="8768" max="8768" width="3.33203125" style="39" customWidth="1"/>
    <col min="8769" max="8769" width="9.33203125" style="39" customWidth="1"/>
    <col min="8770" max="8770" width="1.88671875" style="39" customWidth="1"/>
    <col min="8771" max="8771" width="1.109375" style="39" customWidth="1"/>
    <col min="8772" max="8772" width="0.6640625" style="39" customWidth="1"/>
    <col min="8773" max="8773" width="0.88671875" style="39" customWidth="1"/>
    <col min="8774" max="8774" width="0.44140625" style="39" customWidth="1"/>
    <col min="8775" max="8775" width="0.88671875" style="39" customWidth="1"/>
    <col min="8776" max="8777" width="4.6640625" style="39" customWidth="1"/>
    <col min="8778" max="8778" width="4" style="39" customWidth="1"/>
    <col min="8779" max="8779" width="2.88671875" style="39" customWidth="1"/>
    <col min="8780" max="8780" width="0.88671875" style="39" customWidth="1"/>
    <col min="8781" max="8781" width="0.6640625" style="39" customWidth="1"/>
    <col min="8782" max="8782" width="1.109375" style="39" customWidth="1"/>
    <col min="8783" max="8783" width="0.44140625" style="39" customWidth="1"/>
    <col min="8784" max="8784" width="5.44140625" style="39" customWidth="1"/>
    <col min="8785" max="8785" width="6.33203125" style="39" customWidth="1"/>
    <col min="8786" max="8786" width="6" style="39" customWidth="1"/>
    <col min="8787" max="8787" width="0.44140625" style="39" customWidth="1"/>
    <col min="8788" max="8788" width="1.109375" style="39" customWidth="1"/>
    <col min="8789" max="8998" width="9.109375" style="39" hidden="1"/>
    <col min="8999" max="8999" width="1.44140625" style="39" customWidth="1"/>
    <col min="9000" max="9000" width="3.44140625" style="39" customWidth="1"/>
    <col min="9001" max="9001" width="0.33203125" style="39" customWidth="1"/>
    <col min="9002" max="9002" width="2.109375" style="39" customWidth="1"/>
    <col min="9003" max="9003" width="8.109375" style="39" customWidth="1"/>
    <col min="9004" max="9004" width="1.33203125" style="39" customWidth="1"/>
    <col min="9005" max="9005" width="1.88671875" style="39" customWidth="1"/>
    <col min="9006" max="9006" width="2.109375" style="39" customWidth="1"/>
    <col min="9007" max="9007" width="1.88671875" style="39" customWidth="1"/>
    <col min="9008" max="9009" width="2.109375" style="39" customWidth="1"/>
    <col min="9010" max="9010" width="2.44140625" style="39" customWidth="1"/>
    <col min="9011" max="9011" width="0.33203125" style="39" customWidth="1"/>
    <col min="9012" max="9012" width="1.44140625" style="39" customWidth="1"/>
    <col min="9013" max="9013" width="0.88671875" style="39" customWidth="1"/>
    <col min="9014" max="9014" width="0.33203125" style="39" customWidth="1"/>
    <col min="9015" max="9015" width="1" style="39" customWidth="1"/>
    <col min="9016" max="9016" width="0.44140625" style="39" customWidth="1"/>
    <col min="9017" max="9017" width="0.33203125" style="39" customWidth="1"/>
    <col min="9018" max="9018" width="0.44140625" style="39" customWidth="1"/>
    <col min="9019" max="9019" width="2.44140625" style="39" customWidth="1"/>
    <col min="9020" max="9020" width="1.33203125" style="39" customWidth="1"/>
    <col min="9021" max="9021" width="9.109375" style="39" customWidth="1"/>
    <col min="9022" max="9022" width="7.6640625" style="39" customWidth="1"/>
    <col min="9023" max="9023" width="1" style="39" customWidth="1"/>
    <col min="9024" max="9024" width="3.33203125" style="39" customWidth="1"/>
    <col min="9025" max="9025" width="9.33203125" style="39" customWidth="1"/>
    <col min="9026" max="9026" width="1.88671875" style="39" customWidth="1"/>
    <col min="9027" max="9027" width="1.109375" style="39" customWidth="1"/>
    <col min="9028" max="9028" width="0.6640625" style="39" customWidth="1"/>
    <col min="9029" max="9029" width="0.88671875" style="39" customWidth="1"/>
    <col min="9030" max="9030" width="0.44140625" style="39" customWidth="1"/>
    <col min="9031" max="9031" width="0.88671875" style="39" customWidth="1"/>
    <col min="9032" max="9033" width="4.6640625" style="39" customWidth="1"/>
    <col min="9034" max="9034" width="4" style="39" customWidth="1"/>
    <col min="9035" max="9035" width="2.88671875" style="39" customWidth="1"/>
    <col min="9036" max="9036" width="0.88671875" style="39" customWidth="1"/>
    <col min="9037" max="9037" width="0.6640625" style="39" customWidth="1"/>
    <col min="9038" max="9038" width="1.109375" style="39" customWidth="1"/>
    <col min="9039" max="9039" width="0.44140625" style="39" customWidth="1"/>
    <col min="9040" max="9040" width="5.44140625" style="39" customWidth="1"/>
    <col min="9041" max="9041" width="6.33203125" style="39" customWidth="1"/>
    <col min="9042" max="9042" width="6" style="39" customWidth="1"/>
    <col min="9043" max="9043" width="0.44140625" style="39" customWidth="1"/>
    <col min="9044" max="9044" width="1.109375" style="39" customWidth="1"/>
    <col min="9045" max="9254" width="9.109375" style="39" hidden="1"/>
    <col min="9255" max="9255" width="1.44140625" style="39" customWidth="1"/>
    <col min="9256" max="9256" width="3.44140625" style="39" customWidth="1"/>
    <col min="9257" max="9257" width="0.33203125" style="39" customWidth="1"/>
    <col min="9258" max="9258" width="2.109375" style="39" customWidth="1"/>
    <col min="9259" max="9259" width="8.109375" style="39" customWidth="1"/>
    <col min="9260" max="9260" width="1.33203125" style="39" customWidth="1"/>
    <col min="9261" max="9261" width="1.88671875" style="39" customWidth="1"/>
    <col min="9262" max="9262" width="2.109375" style="39" customWidth="1"/>
    <col min="9263" max="9263" width="1.88671875" style="39" customWidth="1"/>
    <col min="9264" max="9265" width="2.109375" style="39" customWidth="1"/>
    <col min="9266" max="9266" width="2.44140625" style="39" customWidth="1"/>
    <col min="9267" max="9267" width="0.33203125" style="39" customWidth="1"/>
    <col min="9268" max="9268" width="1.44140625" style="39" customWidth="1"/>
    <col min="9269" max="9269" width="0.88671875" style="39" customWidth="1"/>
    <col min="9270" max="9270" width="0.33203125" style="39" customWidth="1"/>
    <col min="9271" max="9271" width="1" style="39" customWidth="1"/>
    <col min="9272" max="9272" width="0.44140625" style="39" customWidth="1"/>
    <col min="9273" max="9273" width="0.33203125" style="39" customWidth="1"/>
    <col min="9274" max="9274" width="0.44140625" style="39" customWidth="1"/>
    <col min="9275" max="9275" width="2.44140625" style="39" customWidth="1"/>
    <col min="9276" max="9276" width="1.33203125" style="39" customWidth="1"/>
    <col min="9277" max="9277" width="9.109375" style="39" customWidth="1"/>
    <col min="9278" max="9278" width="7.6640625" style="39" customWidth="1"/>
    <col min="9279" max="9279" width="1" style="39" customWidth="1"/>
    <col min="9280" max="9280" width="3.33203125" style="39" customWidth="1"/>
    <col min="9281" max="9281" width="9.33203125" style="39" customWidth="1"/>
    <col min="9282" max="9282" width="1.88671875" style="39" customWidth="1"/>
    <col min="9283" max="9283" width="1.109375" style="39" customWidth="1"/>
    <col min="9284" max="9284" width="0.6640625" style="39" customWidth="1"/>
    <col min="9285" max="9285" width="0.88671875" style="39" customWidth="1"/>
    <col min="9286" max="9286" width="0.44140625" style="39" customWidth="1"/>
    <col min="9287" max="9287" width="0.88671875" style="39" customWidth="1"/>
    <col min="9288" max="9289" width="4.6640625" style="39" customWidth="1"/>
    <col min="9290" max="9290" width="4" style="39" customWidth="1"/>
    <col min="9291" max="9291" width="2.88671875" style="39" customWidth="1"/>
    <col min="9292" max="9292" width="0.88671875" style="39" customWidth="1"/>
    <col min="9293" max="9293" width="0.6640625" style="39" customWidth="1"/>
    <col min="9294" max="9294" width="1.109375" style="39" customWidth="1"/>
    <col min="9295" max="9295" width="0.44140625" style="39" customWidth="1"/>
    <col min="9296" max="9296" width="5.44140625" style="39" customWidth="1"/>
    <col min="9297" max="9297" width="6.33203125" style="39" customWidth="1"/>
    <col min="9298" max="9298" width="6" style="39" customWidth="1"/>
    <col min="9299" max="9299" width="0.44140625" style="39" customWidth="1"/>
    <col min="9300" max="9300" width="1.109375" style="39" customWidth="1"/>
    <col min="9301" max="9510" width="9.109375" style="39" hidden="1"/>
    <col min="9511" max="9511" width="1.44140625" style="39" customWidth="1"/>
    <col min="9512" max="9512" width="3.44140625" style="39" customWidth="1"/>
    <col min="9513" max="9513" width="0.33203125" style="39" customWidth="1"/>
    <col min="9514" max="9514" width="2.109375" style="39" customWidth="1"/>
    <col min="9515" max="9515" width="8.109375" style="39" customWidth="1"/>
    <col min="9516" max="9516" width="1.33203125" style="39" customWidth="1"/>
    <col min="9517" max="9517" width="1.88671875" style="39" customWidth="1"/>
    <col min="9518" max="9518" width="2.109375" style="39" customWidth="1"/>
    <col min="9519" max="9519" width="1.88671875" style="39" customWidth="1"/>
    <col min="9520" max="9521" width="2.109375" style="39" customWidth="1"/>
    <col min="9522" max="9522" width="2.44140625" style="39" customWidth="1"/>
    <col min="9523" max="9523" width="0.33203125" style="39" customWidth="1"/>
    <col min="9524" max="9524" width="1.44140625" style="39" customWidth="1"/>
    <col min="9525" max="9525" width="0.88671875" style="39" customWidth="1"/>
    <col min="9526" max="9526" width="0.33203125" style="39" customWidth="1"/>
    <col min="9527" max="9527" width="1" style="39" customWidth="1"/>
    <col min="9528" max="9528" width="0.44140625" style="39" customWidth="1"/>
    <col min="9529" max="9529" width="0.33203125" style="39" customWidth="1"/>
    <col min="9530" max="9530" width="0.44140625" style="39" customWidth="1"/>
    <col min="9531" max="9531" width="2.44140625" style="39" customWidth="1"/>
    <col min="9532" max="9532" width="1.33203125" style="39" customWidth="1"/>
    <col min="9533" max="9533" width="9.109375" style="39" customWidth="1"/>
    <col min="9534" max="9534" width="7.6640625" style="39" customWidth="1"/>
    <col min="9535" max="9535" width="1" style="39" customWidth="1"/>
    <col min="9536" max="9536" width="3.33203125" style="39" customWidth="1"/>
    <col min="9537" max="9537" width="9.33203125" style="39" customWidth="1"/>
    <col min="9538" max="9538" width="1.88671875" style="39" customWidth="1"/>
    <col min="9539" max="9539" width="1.109375" style="39" customWidth="1"/>
    <col min="9540" max="9540" width="0.6640625" style="39" customWidth="1"/>
    <col min="9541" max="9541" width="0.88671875" style="39" customWidth="1"/>
    <col min="9542" max="9542" width="0.44140625" style="39" customWidth="1"/>
    <col min="9543" max="9543" width="0.88671875" style="39" customWidth="1"/>
    <col min="9544" max="9545" width="4.6640625" style="39" customWidth="1"/>
    <col min="9546" max="9546" width="4" style="39" customWidth="1"/>
    <col min="9547" max="9547" width="2.88671875" style="39" customWidth="1"/>
    <col min="9548" max="9548" width="0.88671875" style="39" customWidth="1"/>
    <col min="9549" max="9549" width="0.6640625" style="39" customWidth="1"/>
    <col min="9550" max="9550" width="1.109375" style="39" customWidth="1"/>
    <col min="9551" max="9551" width="0.44140625" style="39" customWidth="1"/>
    <col min="9552" max="9552" width="5.44140625" style="39" customWidth="1"/>
    <col min="9553" max="9553" width="6.33203125" style="39" customWidth="1"/>
    <col min="9554" max="9554" width="6" style="39" customWidth="1"/>
    <col min="9555" max="9555" width="0.44140625" style="39" customWidth="1"/>
    <col min="9556" max="9556" width="1.109375" style="39" customWidth="1"/>
    <col min="9557" max="9766" width="9.109375" style="39" hidden="1"/>
    <col min="9767" max="9767" width="1.44140625" style="39" customWidth="1"/>
    <col min="9768" max="9768" width="3.44140625" style="39" customWidth="1"/>
    <col min="9769" max="9769" width="0.33203125" style="39" customWidth="1"/>
    <col min="9770" max="9770" width="2.109375" style="39" customWidth="1"/>
    <col min="9771" max="9771" width="8.109375" style="39" customWidth="1"/>
    <col min="9772" max="9772" width="1.33203125" style="39" customWidth="1"/>
    <col min="9773" max="9773" width="1.88671875" style="39" customWidth="1"/>
    <col min="9774" max="9774" width="2.109375" style="39" customWidth="1"/>
    <col min="9775" max="9775" width="1.88671875" style="39" customWidth="1"/>
    <col min="9776" max="9777" width="2.109375" style="39" customWidth="1"/>
    <col min="9778" max="9778" width="2.44140625" style="39" customWidth="1"/>
    <col min="9779" max="9779" width="0.33203125" style="39" customWidth="1"/>
    <col min="9780" max="9780" width="1.44140625" style="39" customWidth="1"/>
    <col min="9781" max="9781" width="0.88671875" style="39" customWidth="1"/>
    <col min="9782" max="9782" width="0.33203125" style="39" customWidth="1"/>
    <col min="9783" max="9783" width="1" style="39" customWidth="1"/>
    <col min="9784" max="9784" width="0.44140625" style="39" customWidth="1"/>
    <col min="9785" max="9785" width="0.33203125" style="39" customWidth="1"/>
    <col min="9786" max="9786" width="0.44140625" style="39" customWidth="1"/>
    <col min="9787" max="9787" width="2.44140625" style="39" customWidth="1"/>
    <col min="9788" max="9788" width="1.33203125" style="39" customWidth="1"/>
    <col min="9789" max="9789" width="9.109375" style="39" customWidth="1"/>
    <col min="9790" max="9790" width="7.6640625" style="39" customWidth="1"/>
    <col min="9791" max="9791" width="1" style="39" customWidth="1"/>
    <col min="9792" max="9792" width="3.33203125" style="39" customWidth="1"/>
    <col min="9793" max="9793" width="9.33203125" style="39" customWidth="1"/>
    <col min="9794" max="9794" width="1.88671875" style="39" customWidth="1"/>
    <col min="9795" max="9795" width="1.109375" style="39" customWidth="1"/>
    <col min="9796" max="9796" width="0.6640625" style="39" customWidth="1"/>
    <col min="9797" max="9797" width="0.88671875" style="39" customWidth="1"/>
    <col min="9798" max="9798" width="0.44140625" style="39" customWidth="1"/>
    <col min="9799" max="9799" width="0.88671875" style="39" customWidth="1"/>
    <col min="9800" max="9801" width="4.6640625" style="39" customWidth="1"/>
    <col min="9802" max="9802" width="4" style="39" customWidth="1"/>
    <col min="9803" max="9803" width="2.88671875" style="39" customWidth="1"/>
    <col min="9804" max="9804" width="0.88671875" style="39" customWidth="1"/>
    <col min="9805" max="9805" width="0.6640625" style="39" customWidth="1"/>
    <col min="9806" max="9806" width="1.109375" style="39" customWidth="1"/>
    <col min="9807" max="9807" width="0.44140625" style="39" customWidth="1"/>
    <col min="9808" max="9808" width="5.44140625" style="39" customWidth="1"/>
    <col min="9809" max="9809" width="6.33203125" style="39" customWidth="1"/>
    <col min="9810" max="9810" width="6" style="39" customWidth="1"/>
    <col min="9811" max="9811" width="0.44140625" style="39" customWidth="1"/>
    <col min="9812" max="9812" width="1.109375" style="39" customWidth="1"/>
    <col min="9813" max="10022" width="9.109375" style="39" hidden="1"/>
    <col min="10023" max="10023" width="1.44140625" style="39" customWidth="1"/>
    <col min="10024" max="10024" width="3.44140625" style="39" customWidth="1"/>
    <col min="10025" max="10025" width="0.33203125" style="39" customWidth="1"/>
    <col min="10026" max="10026" width="2.109375" style="39" customWidth="1"/>
    <col min="10027" max="10027" width="8.109375" style="39" customWidth="1"/>
    <col min="10028" max="10028" width="1.33203125" style="39" customWidth="1"/>
    <col min="10029" max="10029" width="1.88671875" style="39" customWidth="1"/>
    <col min="10030" max="10030" width="2.109375" style="39" customWidth="1"/>
    <col min="10031" max="10031" width="1.88671875" style="39" customWidth="1"/>
    <col min="10032" max="10033" width="2.109375" style="39" customWidth="1"/>
    <col min="10034" max="10034" width="2.44140625" style="39" customWidth="1"/>
    <col min="10035" max="10035" width="0.33203125" style="39" customWidth="1"/>
    <col min="10036" max="10036" width="1.44140625" style="39" customWidth="1"/>
    <col min="10037" max="10037" width="0.88671875" style="39" customWidth="1"/>
    <col min="10038" max="10038" width="0.33203125" style="39" customWidth="1"/>
    <col min="10039" max="10039" width="1" style="39" customWidth="1"/>
    <col min="10040" max="10040" width="0.44140625" style="39" customWidth="1"/>
    <col min="10041" max="10041" width="0.33203125" style="39" customWidth="1"/>
    <col min="10042" max="10042" width="0.44140625" style="39" customWidth="1"/>
    <col min="10043" max="10043" width="2.44140625" style="39" customWidth="1"/>
    <col min="10044" max="10044" width="1.33203125" style="39" customWidth="1"/>
    <col min="10045" max="10045" width="9.109375" style="39" customWidth="1"/>
    <col min="10046" max="10046" width="7.6640625" style="39" customWidth="1"/>
    <col min="10047" max="10047" width="1" style="39" customWidth="1"/>
    <col min="10048" max="10048" width="3.33203125" style="39" customWidth="1"/>
    <col min="10049" max="10049" width="9.33203125" style="39" customWidth="1"/>
    <col min="10050" max="10050" width="1.88671875" style="39" customWidth="1"/>
    <col min="10051" max="10051" width="1.109375" style="39" customWidth="1"/>
    <col min="10052" max="10052" width="0.6640625" style="39" customWidth="1"/>
    <col min="10053" max="10053" width="0.88671875" style="39" customWidth="1"/>
    <col min="10054" max="10054" width="0.44140625" style="39" customWidth="1"/>
    <col min="10055" max="10055" width="0.88671875" style="39" customWidth="1"/>
    <col min="10056" max="10057" width="4.6640625" style="39" customWidth="1"/>
    <col min="10058" max="10058" width="4" style="39" customWidth="1"/>
    <col min="10059" max="10059" width="2.88671875" style="39" customWidth="1"/>
    <col min="10060" max="10060" width="0.88671875" style="39" customWidth="1"/>
    <col min="10061" max="10061" width="0.6640625" style="39" customWidth="1"/>
    <col min="10062" max="10062" width="1.109375" style="39" customWidth="1"/>
    <col min="10063" max="10063" width="0.44140625" style="39" customWidth="1"/>
    <col min="10064" max="10064" width="5.44140625" style="39" customWidth="1"/>
    <col min="10065" max="10065" width="6.33203125" style="39" customWidth="1"/>
    <col min="10066" max="10066" width="6" style="39" customWidth="1"/>
    <col min="10067" max="10067" width="0.44140625" style="39" customWidth="1"/>
    <col min="10068" max="10068" width="1.109375" style="39" customWidth="1"/>
    <col min="10069" max="10278" width="9.109375" style="39" hidden="1"/>
    <col min="10279" max="10279" width="1.44140625" style="39" customWidth="1"/>
    <col min="10280" max="10280" width="3.44140625" style="39" customWidth="1"/>
    <col min="10281" max="10281" width="0.33203125" style="39" customWidth="1"/>
    <col min="10282" max="10282" width="2.109375" style="39" customWidth="1"/>
    <col min="10283" max="10283" width="8.109375" style="39" customWidth="1"/>
    <col min="10284" max="10284" width="1.33203125" style="39" customWidth="1"/>
    <col min="10285" max="10285" width="1.88671875" style="39" customWidth="1"/>
    <col min="10286" max="10286" width="2.109375" style="39" customWidth="1"/>
    <col min="10287" max="10287" width="1.88671875" style="39" customWidth="1"/>
    <col min="10288" max="10289" width="2.109375" style="39" customWidth="1"/>
    <col min="10290" max="10290" width="2.44140625" style="39" customWidth="1"/>
    <col min="10291" max="10291" width="0.33203125" style="39" customWidth="1"/>
    <col min="10292" max="10292" width="1.44140625" style="39" customWidth="1"/>
    <col min="10293" max="10293" width="0.88671875" style="39" customWidth="1"/>
    <col min="10294" max="10294" width="0.33203125" style="39" customWidth="1"/>
    <col min="10295" max="10295" width="1" style="39" customWidth="1"/>
    <col min="10296" max="10296" width="0.44140625" style="39" customWidth="1"/>
    <col min="10297" max="10297" width="0.33203125" style="39" customWidth="1"/>
    <col min="10298" max="10298" width="0.44140625" style="39" customWidth="1"/>
    <col min="10299" max="10299" width="2.44140625" style="39" customWidth="1"/>
    <col min="10300" max="10300" width="1.33203125" style="39" customWidth="1"/>
    <col min="10301" max="10301" width="9.109375" style="39" customWidth="1"/>
    <col min="10302" max="10302" width="7.6640625" style="39" customWidth="1"/>
    <col min="10303" max="10303" width="1" style="39" customWidth="1"/>
    <col min="10304" max="10304" width="3.33203125" style="39" customWidth="1"/>
    <col min="10305" max="10305" width="9.33203125" style="39" customWidth="1"/>
    <col min="10306" max="10306" width="1.88671875" style="39" customWidth="1"/>
    <col min="10307" max="10307" width="1.109375" style="39" customWidth="1"/>
    <col min="10308" max="10308" width="0.6640625" style="39" customWidth="1"/>
    <col min="10309" max="10309" width="0.88671875" style="39" customWidth="1"/>
    <col min="10310" max="10310" width="0.44140625" style="39" customWidth="1"/>
    <col min="10311" max="10311" width="0.88671875" style="39" customWidth="1"/>
    <col min="10312" max="10313" width="4.6640625" style="39" customWidth="1"/>
    <col min="10314" max="10314" width="4" style="39" customWidth="1"/>
    <col min="10315" max="10315" width="2.88671875" style="39" customWidth="1"/>
    <col min="10316" max="10316" width="0.88671875" style="39" customWidth="1"/>
    <col min="10317" max="10317" width="0.6640625" style="39" customWidth="1"/>
    <col min="10318" max="10318" width="1.109375" style="39" customWidth="1"/>
    <col min="10319" max="10319" width="0.44140625" style="39" customWidth="1"/>
    <col min="10320" max="10320" width="5.44140625" style="39" customWidth="1"/>
    <col min="10321" max="10321" width="6.33203125" style="39" customWidth="1"/>
    <col min="10322" max="10322" width="6" style="39" customWidth="1"/>
    <col min="10323" max="10323" width="0.44140625" style="39" customWidth="1"/>
    <col min="10324" max="10324" width="1.109375" style="39" customWidth="1"/>
    <col min="10325" max="10534" width="9.109375" style="39" hidden="1"/>
    <col min="10535" max="10535" width="1.44140625" style="39" customWidth="1"/>
    <col min="10536" max="10536" width="3.44140625" style="39" customWidth="1"/>
    <col min="10537" max="10537" width="0.33203125" style="39" customWidth="1"/>
    <col min="10538" max="10538" width="2.109375" style="39" customWidth="1"/>
    <col min="10539" max="10539" width="8.109375" style="39" customWidth="1"/>
    <col min="10540" max="10540" width="1.33203125" style="39" customWidth="1"/>
    <col min="10541" max="10541" width="1.88671875" style="39" customWidth="1"/>
    <col min="10542" max="10542" width="2.109375" style="39" customWidth="1"/>
    <col min="10543" max="10543" width="1.88671875" style="39" customWidth="1"/>
    <col min="10544" max="10545" width="2.109375" style="39" customWidth="1"/>
    <col min="10546" max="10546" width="2.44140625" style="39" customWidth="1"/>
    <col min="10547" max="10547" width="0.33203125" style="39" customWidth="1"/>
    <col min="10548" max="10548" width="1.44140625" style="39" customWidth="1"/>
    <col min="10549" max="10549" width="0.88671875" style="39" customWidth="1"/>
    <col min="10550" max="10550" width="0.33203125" style="39" customWidth="1"/>
    <col min="10551" max="10551" width="1" style="39" customWidth="1"/>
    <col min="10552" max="10552" width="0.44140625" style="39" customWidth="1"/>
    <col min="10553" max="10553" width="0.33203125" style="39" customWidth="1"/>
    <col min="10554" max="10554" width="0.44140625" style="39" customWidth="1"/>
    <col min="10555" max="10555" width="2.44140625" style="39" customWidth="1"/>
    <col min="10556" max="10556" width="1.33203125" style="39" customWidth="1"/>
    <col min="10557" max="10557" width="9.109375" style="39" customWidth="1"/>
    <col min="10558" max="10558" width="7.6640625" style="39" customWidth="1"/>
    <col min="10559" max="10559" width="1" style="39" customWidth="1"/>
    <col min="10560" max="10560" width="3.33203125" style="39" customWidth="1"/>
    <col min="10561" max="10561" width="9.33203125" style="39" customWidth="1"/>
    <col min="10562" max="10562" width="1.88671875" style="39" customWidth="1"/>
    <col min="10563" max="10563" width="1.109375" style="39" customWidth="1"/>
    <col min="10564" max="10564" width="0.6640625" style="39" customWidth="1"/>
    <col min="10565" max="10565" width="0.88671875" style="39" customWidth="1"/>
    <col min="10566" max="10566" width="0.44140625" style="39" customWidth="1"/>
    <col min="10567" max="10567" width="0.88671875" style="39" customWidth="1"/>
    <col min="10568" max="10569" width="4.6640625" style="39" customWidth="1"/>
    <col min="10570" max="10570" width="4" style="39" customWidth="1"/>
    <col min="10571" max="10571" width="2.88671875" style="39" customWidth="1"/>
    <col min="10572" max="10572" width="0.88671875" style="39" customWidth="1"/>
    <col min="10573" max="10573" width="0.6640625" style="39" customWidth="1"/>
    <col min="10574" max="10574" width="1.109375" style="39" customWidth="1"/>
    <col min="10575" max="10575" width="0.44140625" style="39" customWidth="1"/>
    <col min="10576" max="10576" width="5.44140625" style="39" customWidth="1"/>
    <col min="10577" max="10577" width="6.33203125" style="39" customWidth="1"/>
    <col min="10578" max="10578" width="6" style="39" customWidth="1"/>
    <col min="10579" max="10579" width="0.44140625" style="39" customWidth="1"/>
    <col min="10580" max="10580" width="1.109375" style="39" customWidth="1"/>
    <col min="10581" max="10790" width="9.109375" style="39" hidden="1"/>
    <col min="10791" max="10791" width="1.44140625" style="39" customWidth="1"/>
    <col min="10792" max="10792" width="3.44140625" style="39" customWidth="1"/>
    <col min="10793" max="10793" width="0.33203125" style="39" customWidth="1"/>
    <col min="10794" max="10794" width="2.109375" style="39" customWidth="1"/>
    <col min="10795" max="10795" width="8.109375" style="39" customWidth="1"/>
    <col min="10796" max="10796" width="1.33203125" style="39" customWidth="1"/>
    <col min="10797" max="10797" width="1.88671875" style="39" customWidth="1"/>
    <col min="10798" max="10798" width="2.109375" style="39" customWidth="1"/>
    <col min="10799" max="10799" width="1.88671875" style="39" customWidth="1"/>
    <col min="10800" max="10801" width="2.109375" style="39" customWidth="1"/>
    <col min="10802" max="10802" width="2.44140625" style="39" customWidth="1"/>
    <col min="10803" max="10803" width="0.33203125" style="39" customWidth="1"/>
    <col min="10804" max="10804" width="1.44140625" style="39" customWidth="1"/>
    <col min="10805" max="10805" width="0.88671875" style="39" customWidth="1"/>
    <col min="10806" max="10806" width="0.33203125" style="39" customWidth="1"/>
    <col min="10807" max="10807" width="1" style="39" customWidth="1"/>
    <col min="10808" max="10808" width="0.44140625" style="39" customWidth="1"/>
    <col min="10809" max="10809" width="0.33203125" style="39" customWidth="1"/>
    <col min="10810" max="10810" width="0.44140625" style="39" customWidth="1"/>
    <col min="10811" max="10811" width="2.44140625" style="39" customWidth="1"/>
    <col min="10812" max="10812" width="1.33203125" style="39" customWidth="1"/>
    <col min="10813" max="10813" width="9.109375" style="39" customWidth="1"/>
    <col min="10814" max="10814" width="7.6640625" style="39" customWidth="1"/>
    <col min="10815" max="10815" width="1" style="39" customWidth="1"/>
    <col min="10816" max="10816" width="3.33203125" style="39" customWidth="1"/>
    <col min="10817" max="10817" width="9.33203125" style="39" customWidth="1"/>
    <col min="10818" max="10818" width="1.88671875" style="39" customWidth="1"/>
    <col min="10819" max="10819" width="1.109375" style="39" customWidth="1"/>
    <col min="10820" max="10820" width="0.6640625" style="39" customWidth="1"/>
    <col min="10821" max="10821" width="0.88671875" style="39" customWidth="1"/>
    <col min="10822" max="10822" width="0.44140625" style="39" customWidth="1"/>
    <col min="10823" max="10823" width="0.88671875" style="39" customWidth="1"/>
    <col min="10824" max="10825" width="4.6640625" style="39" customWidth="1"/>
    <col min="10826" max="10826" width="4" style="39" customWidth="1"/>
    <col min="10827" max="10827" width="2.88671875" style="39" customWidth="1"/>
    <col min="10828" max="10828" width="0.88671875" style="39" customWidth="1"/>
    <col min="10829" max="10829" width="0.6640625" style="39" customWidth="1"/>
    <col min="10830" max="10830" width="1.109375" style="39" customWidth="1"/>
    <col min="10831" max="10831" width="0.44140625" style="39" customWidth="1"/>
    <col min="10832" max="10832" width="5.44140625" style="39" customWidth="1"/>
    <col min="10833" max="10833" width="6.33203125" style="39" customWidth="1"/>
    <col min="10834" max="10834" width="6" style="39" customWidth="1"/>
    <col min="10835" max="10835" width="0.44140625" style="39" customWidth="1"/>
    <col min="10836" max="10836" width="1.109375" style="39" customWidth="1"/>
    <col min="10837" max="11046" width="9.109375" style="39" hidden="1"/>
    <col min="11047" max="11047" width="1.44140625" style="39" customWidth="1"/>
    <col min="11048" max="11048" width="3.44140625" style="39" customWidth="1"/>
    <col min="11049" max="11049" width="0.33203125" style="39" customWidth="1"/>
    <col min="11050" max="11050" width="2.109375" style="39" customWidth="1"/>
    <col min="11051" max="11051" width="8.109375" style="39" customWidth="1"/>
    <col min="11052" max="11052" width="1.33203125" style="39" customWidth="1"/>
    <col min="11053" max="11053" width="1.88671875" style="39" customWidth="1"/>
    <col min="11054" max="11054" width="2.109375" style="39" customWidth="1"/>
    <col min="11055" max="11055" width="1.88671875" style="39" customWidth="1"/>
    <col min="11056" max="11057" width="2.109375" style="39" customWidth="1"/>
    <col min="11058" max="11058" width="2.44140625" style="39" customWidth="1"/>
    <col min="11059" max="11059" width="0.33203125" style="39" customWidth="1"/>
    <col min="11060" max="11060" width="1.44140625" style="39" customWidth="1"/>
    <col min="11061" max="11061" width="0.88671875" style="39" customWidth="1"/>
    <col min="11062" max="11062" width="0.33203125" style="39" customWidth="1"/>
    <col min="11063" max="11063" width="1" style="39" customWidth="1"/>
    <col min="11064" max="11064" width="0.44140625" style="39" customWidth="1"/>
    <col min="11065" max="11065" width="0.33203125" style="39" customWidth="1"/>
    <col min="11066" max="11066" width="0.44140625" style="39" customWidth="1"/>
    <col min="11067" max="11067" width="2.44140625" style="39" customWidth="1"/>
    <col min="11068" max="11068" width="1.33203125" style="39" customWidth="1"/>
    <col min="11069" max="11069" width="9.109375" style="39" customWidth="1"/>
    <col min="11070" max="11070" width="7.6640625" style="39" customWidth="1"/>
    <col min="11071" max="11071" width="1" style="39" customWidth="1"/>
    <col min="11072" max="11072" width="3.33203125" style="39" customWidth="1"/>
    <col min="11073" max="11073" width="9.33203125" style="39" customWidth="1"/>
    <col min="11074" max="11074" width="1.88671875" style="39" customWidth="1"/>
    <col min="11075" max="11075" width="1.109375" style="39" customWidth="1"/>
    <col min="11076" max="11076" width="0.6640625" style="39" customWidth="1"/>
    <col min="11077" max="11077" width="0.88671875" style="39" customWidth="1"/>
    <col min="11078" max="11078" width="0.44140625" style="39" customWidth="1"/>
    <col min="11079" max="11079" width="0.88671875" style="39" customWidth="1"/>
    <col min="11080" max="11081" width="4.6640625" style="39" customWidth="1"/>
    <col min="11082" max="11082" width="4" style="39" customWidth="1"/>
    <col min="11083" max="11083" width="2.88671875" style="39" customWidth="1"/>
    <col min="11084" max="11084" width="0.88671875" style="39" customWidth="1"/>
    <col min="11085" max="11085" width="0.6640625" style="39" customWidth="1"/>
    <col min="11086" max="11086" width="1.109375" style="39" customWidth="1"/>
    <col min="11087" max="11087" width="0.44140625" style="39" customWidth="1"/>
    <col min="11088" max="11088" width="5.44140625" style="39" customWidth="1"/>
    <col min="11089" max="11089" width="6.33203125" style="39" customWidth="1"/>
    <col min="11090" max="11090" width="6" style="39" customWidth="1"/>
    <col min="11091" max="11091" width="0.44140625" style="39" customWidth="1"/>
    <col min="11092" max="11092" width="1.109375" style="39" customWidth="1"/>
    <col min="11093" max="11302" width="9.109375" style="39" hidden="1"/>
    <col min="11303" max="11303" width="1.44140625" style="39" customWidth="1"/>
    <col min="11304" max="11304" width="3.44140625" style="39" customWidth="1"/>
    <col min="11305" max="11305" width="0.33203125" style="39" customWidth="1"/>
    <col min="11306" max="11306" width="2.109375" style="39" customWidth="1"/>
    <col min="11307" max="11307" width="8.109375" style="39" customWidth="1"/>
    <col min="11308" max="11308" width="1.33203125" style="39" customWidth="1"/>
    <col min="11309" max="11309" width="1.88671875" style="39" customWidth="1"/>
    <col min="11310" max="11310" width="2.109375" style="39" customWidth="1"/>
    <col min="11311" max="11311" width="1.88671875" style="39" customWidth="1"/>
    <col min="11312" max="11313" width="2.109375" style="39" customWidth="1"/>
    <col min="11314" max="11314" width="2.44140625" style="39" customWidth="1"/>
    <col min="11315" max="11315" width="0.33203125" style="39" customWidth="1"/>
    <col min="11316" max="11316" width="1.44140625" style="39" customWidth="1"/>
    <col min="11317" max="11317" width="0.88671875" style="39" customWidth="1"/>
    <col min="11318" max="11318" width="0.33203125" style="39" customWidth="1"/>
    <col min="11319" max="11319" width="1" style="39" customWidth="1"/>
    <col min="11320" max="11320" width="0.44140625" style="39" customWidth="1"/>
    <col min="11321" max="11321" width="0.33203125" style="39" customWidth="1"/>
    <col min="11322" max="11322" width="0.44140625" style="39" customWidth="1"/>
    <col min="11323" max="11323" width="2.44140625" style="39" customWidth="1"/>
    <col min="11324" max="11324" width="1.33203125" style="39" customWidth="1"/>
    <col min="11325" max="11325" width="9.109375" style="39" customWidth="1"/>
    <col min="11326" max="11326" width="7.6640625" style="39" customWidth="1"/>
    <col min="11327" max="11327" width="1" style="39" customWidth="1"/>
    <col min="11328" max="11328" width="3.33203125" style="39" customWidth="1"/>
    <col min="11329" max="11329" width="9.33203125" style="39" customWidth="1"/>
    <col min="11330" max="11330" width="1.88671875" style="39" customWidth="1"/>
    <col min="11331" max="11331" width="1.109375" style="39" customWidth="1"/>
    <col min="11332" max="11332" width="0.6640625" style="39" customWidth="1"/>
    <col min="11333" max="11333" width="0.88671875" style="39" customWidth="1"/>
    <col min="11334" max="11334" width="0.44140625" style="39" customWidth="1"/>
    <col min="11335" max="11335" width="0.88671875" style="39" customWidth="1"/>
    <col min="11336" max="11337" width="4.6640625" style="39" customWidth="1"/>
    <col min="11338" max="11338" width="4" style="39" customWidth="1"/>
    <col min="11339" max="11339" width="2.88671875" style="39" customWidth="1"/>
    <col min="11340" max="11340" width="0.88671875" style="39" customWidth="1"/>
    <col min="11341" max="11341" width="0.6640625" style="39" customWidth="1"/>
    <col min="11342" max="11342" width="1.109375" style="39" customWidth="1"/>
    <col min="11343" max="11343" width="0.44140625" style="39" customWidth="1"/>
    <col min="11344" max="11344" width="5.44140625" style="39" customWidth="1"/>
    <col min="11345" max="11345" width="6.33203125" style="39" customWidth="1"/>
    <col min="11346" max="11346" width="6" style="39" customWidth="1"/>
    <col min="11347" max="11347" width="0.44140625" style="39" customWidth="1"/>
    <col min="11348" max="11348" width="1.109375" style="39" customWidth="1"/>
    <col min="11349" max="11558" width="9.109375" style="39" hidden="1"/>
    <col min="11559" max="11559" width="1.44140625" style="39" customWidth="1"/>
    <col min="11560" max="11560" width="3.44140625" style="39" customWidth="1"/>
    <col min="11561" max="11561" width="0.33203125" style="39" customWidth="1"/>
    <col min="11562" max="11562" width="2.109375" style="39" customWidth="1"/>
    <col min="11563" max="11563" width="8.109375" style="39" customWidth="1"/>
    <col min="11564" max="11564" width="1.33203125" style="39" customWidth="1"/>
    <col min="11565" max="11565" width="1.88671875" style="39" customWidth="1"/>
    <col min="11566" max="11566" width="2.109375" style="39" customWidth="1"/>
    <col min="11567" max="11567" width="1.88671875" style="39" customWidth="1"/>
    <col min="11568" max="11569" width="2.109375" style="39" customWidth="1"/>
    <col min="11570" max="11570" width="2.44140625" style="39" customWidth="1"/>
    <col min="11571" max="11571" width="0.33203125" style="39" customWidth="1"/>
    <col min="11572" max="11572" width="1.44140625" style="39" customWidth="1"/>
    <col min="11573" max="11573" width="0.88671875" style="39" customWidth="1"/>
    <col min="11574" max="11574" width="0.33203125" style="39" customWidth="1"/>
    <col min="11575" max="11575" width="1" style="39" customWidth="1"/>
    <col min="11576" max="11576" width="0.44140625" style="39" customWidth="1"/>
    <col min="11577" max="11577" width="0.33203125" style="39" customWidth="1"/>
    <col min="11578" max="11578" width="0.44140625" style="39" customWidth="1"/>
    <col min="11579" max="11579" width="2.44140625" style="39" customWidth="1"/>
    <col min="11580" max="11580" width="1.33203125" style="39" customWidth="1"/>
    <col min="11581" max="11581" width="9.109375" style="39" customWidth="1"/>
    <col min="11582" max="11582" width="7.6640625" style="39" customWidth="1"/>
    <col min="11583" max="11583" width="1" style="39" customWidth="1"/>
    <col min="11584" max="11584" width="3.33203125" style="39" customWidth="1"/>
    <col min="11585" max="11585" width="9.33203125" style="39" customWidth="1"/>
    <col min="11586" max="11586" width="1.88671875" style="39" customWidth="1"/>
    <col min="11587" max="11587" width="1.109375" style="39" customWidth="1"/>
    <col min="11588" max="11588" width="0.6640625" style="39" customWidth="1"/>
    <col min="11589" max="11589" width="0.88671875" style="39" customWidth="1"/>
    <col min="11590" max="11590" width="0.44140625" style="39" customWidth="1"/>
    <col min="11591" max="11591" width="0.88671875" style="39" customWidth="1"/>
    <col min="11592" max="11593" width="4.6640625" style="39" customWidth="1"/>
    <col min="11594" max="11594" width="4" style="39" customWidth="1"/>
    <col min="11595" max="11595" width="2.88671875" style="39" customWidth="1"/>
    <col min="11596" max="11596" width="0.88671875" style="39" customWidth="1"/>
    <col min="11597" max="11597" width="0.6640625" style="39" customWidth="1"/>
    <col min="11598" max="11598" width="1.109375" style="39" customWidth="1"/>
    <col min="11599" max="11599" width="0.44140625" style="39" customWidth="1"/>
    <col min="11600" max="11600" width="5.44140625" style="39" customWidth="1"/>
    <col min="11601" max="11601" width="6.33203125" style="39" customWidth="1"/>
    <col min="11602" max="11602" width="6" style="39" customWidth="1"/>
    <col min="11603" max="11603" width="0.44140625" style="39" customWidth="1"/>
    <col min="11604" max="11604" width="1.109375" style="39" customWidth="1"/>
    <col min="11605" max="11814" width="9.109375" style="39" hidden="1"/>
    <col min="11815" max="11815" width="1.44140625" style="39" customWidth="1"/>
    <col min="11816" max="11816" width="3.44140625" style="39" customWidth="1"/>
    <col min="11817" max="11817" width="0.33203125" style="39" customWidth="1"/>
    <col min="11818" max="11818" width="2.109375" style="39" customWidth="1"/>
    <col min="11819" max="11819" width="8.109375" style="39" customWidth="1"/>
    <col min="11820" max="11820" width="1.33203125" style="39" customWidth="1"/>
    <col min="11821" max="11821" width="1.88671875" style="39" customWidth="1"/>
    <col min="11822" max="11822" width="2.109375" style="39" customWidth="1"/>
    <col min="11823" max="11823" width="1.88671875" style="39" customWidth="1"/>
    <col min="11824" max="11825" width="2.109375" style="39" customWidth="1"/>
    <col min="11826" max="11826" width="2.44140625" style="39" customWidth="1"/>
    <col min="11827" max="11827" width="0.33203125" style="39" customWidth="1"/>
    <col min="11828" max="11828" width="1.44140625" style="39" customWidth="1"/>
    <col min="11829" max="11829" width="0.88671875" style="39" customWidth="1"/>
    <col min="11830" max="11830" width="0.33203125" style="39" customWidth="1"/>
    <col min="11831" max="11831" width="1" style="39" customWidth="1"/>
    <col min="11832" max="11832" width="0.44140625" style="39" customWidth="1"/>
    <col min="11833" max="11833" width="0.33203125" style="39" customWidth="1"/>
    <col min="11834" max="11834" width="0.44140625" style="39" customWidth="1"/>
    <col min="11835" max="11835" width="2.44140625" style="39" customWidth="1"/>
    <col min="11836" max="11836" width="1.33203125" style="39" customWidth="1"/>
    <col min="11837" max="11837" width="9.109375" style="39" customWidth="1"/>
    <col min="11838" max="11838" width="7.6640625" style="39" customWidth="1"/>
    <col min="11839" max="11839" width="1" style="39" customWidth="1"/>
    <col min="11840" max="11840" width="3.33203125" style="39" customWidth="1"/>
    <col min="11841" max="11841" width="9.33203125" style="39" customWidth="1"/>
    <col min="11842" max="11842" width="1.88671875" style="39" customWidth="1"/>
    <col min="11843" max="11843" width="1.109375" style="39" customWidth="1"/>
    <col min="11844" max="11844" width="0.6640625" style="39" customWidth="1"/>
    <col min="11845" max="11845" width="0.88671875" style="39" customWidth="1"/>
    <col min="11846" max="11846" width="0.44140625" style="39" customWidth="1"/>
    <col min="11847" max="11847" width="0.88671875" style="39" customWidth="1"/>
    <col min="11848" max="11849" width="4.6640625" style="39" customWidth="1"/>
    <col min="11850" max="11850" width="4" style="39" customWidth="1"/>
    <col min="11851" max="11851" width="2.88671875" style="39" customWidth="1"/>
    <col min="11852" max="11852" width="0.88671875" style="39" customWidth="1"/>
    <col min="11853" max="11853" width="0.6640625" style="39" customWidth="1"/>
    <col min="11854" max="11854" width="1.109375" style="39" customWidth="1"/>
    <col min="11855" max="11855" width="0.44140625" style="39" customWidth="1"/>
    <col min="11856" max="11856" width="5.44140625" style="39" customWidth="1"/>
    <col min="11857" max="11857" width="6.33203125" style="39" customWidth="1"/>
    <col min="11858" max="11858" width="6" style="39" customWidth="1"/>
    <col min="11859" max="11859" width="0.44140625" style="39" customWidth="1"/>
    <col min="11860" max="11860" width="1.109375" style="39" customWidth="1"/>
    <col min="11861" max="12070" width="9.109375" style="39" hidden="1"/>
    <col min="12071" max="12071" width="1.44140625" style="39" customWidth="1"/>
    <col min="12072" max="12072" width="3.44140625" style="39" customWidth="1"/>
    <col min="12073" max="12073" width="0.33203125" style="39" customWidth="1"/>
    <col min="12074" max="12074" width="2.109375" style="39" customWidth="1"/>
    <col min="12075" max="12075" width="8.109375" style="39" customWidth="1"/>
    <col min="12076" max="12076" width="1.33203125" style="39" customWidth="1"/>
    <col min="12077" max="12077" width="1.88671875" style="39" customWidth="1"/>
    <col min="12078" max="12078" width="2.109375" style="39" customWidth="1"/>
    <col min="12079" max="12079" width="1.88671875" style="39" customWidth="1"/>
    <col min="12080" max="12081" width="2.109375" style="39" customWidth="1"/>
    <col min="12082" max="12082" width="2.44140625" style="39" customWidth="1"/>
    <col min="12083" max="12083" width="0.33203125" style="39" customWidth="1"/>
    <col min="12084" max="12084" width="1.44140625" style="39" customWidth="1"/>
    <col min="12085" max="12085" width="0.88671875" style="39" customWidth="1"/>
    <col min="12086" max="12086" width="0.33203125" style="39" customWidth="1"/>
    <col min="12087" max="12087" width="1" style="39" customWidth="1"/>
    <col min="12088" max="12088" width="0.44140625" style="39" customWidth="1"/>
    <col min="12089" max="12089" width="0.33203125" style="39" customWidth="1"/>
    <col min="12090" max="12090" width="0.44140625" style="39" customWidth="1"/>
    <col min="12091" max="12091" width="2.44140625" style="39" customWidth="1"/>
    <col min="12092" max="12092" width="1.33203125" style="39" customWidth="1"/>
    <col min="12093" max="12093" width="9.109375" style="39" customWidth="1"/>
    <col min="12094" max="12094" width="7.6640625" style="39" customWidth="1"/>
    <col min="12095" max="12095" width="1" style="39" customWidth="1"/>
    <col min="12096" max="12096" width="3.33203125" style="39" customWidth="1"/>
    <col min="12097" max="12097" width="9.33203125" style="39" customWidth="1"/>
    <col min="12098" max="12098" width="1.88671875" style="39" customWidth="1"/>
    <col min="12099" max="12099" width="1.109375" style="39" customWidth="1"/>
    <col min="12100" max="12100" width="0.6640625" style="39" customWidth="1"/>
    <col min="12101" max="12101" width="0.88671875" style="39" customWidth="1"/>
    <col min="12102" max="12102" width="0.44140625" style="39" customWidth="1"/>
    <col min="12103" max="12103" width="0.88671875" style="39" customWidth="1"/>
    <col min="12104" max="12105" width="4.6640625" style="39" customWidth="1"/>
    <col min="12106" max="12106" width="4" style="39" customWidth="1"/>
    <col min="12107" max="12107" width="2.88671875" style="39" customWidth="1"/>
    <col min="12108" max="12108" width="0.88671875" style="39" customWidth="1"/>
    <col min="12109" max="12109" width="0.6640625" style="39" customWidth="1"/>
    <col min="12110" max="12110" width="1.109375" style="39" customWidth="1"/>
    <col min="12111" max="12111" width="0.44140625" style="39" customWidth="1"/>
    <col min="12112" max="12112" width="5.44140625" style="39" customWidth="1"/>
    <col min="12113" max="12113" width="6.33203125" style="39" customWidth="1"/>
    <col min="12114" max="12114" width="6" style="39" customWidth="1"/>
    <col min="12115" max="12115" width="0.44140625" style="39" customWidth="1"/>
    <col min="12116" max="12116" width="1.109375" style="39" customWidth="1"/>
    <col min="12117" max="12326" width="9.109375" style="39" hidden="1"/>
    <col min="12327" max="12327" width="1.44140625" style="39" customWidth="1"/>
    <col min="12328" max="12328" width="3.44140625" style="39" customWidth="1"/>
    <col min="12329" max="12329" width="0.33203125" style="39" customWidth="1"/>
    <col min="12330" max="12330" width="2.109375" style="39" customWidth="1"/>
    <col min="12331" max="12331" width="8.109375" style="39" customWidth="1"/>
    <col min="12332" max="12332" width="1.33203125" style="39" customWidth="1"/>
    <col min="12333" max="12333" width="1.88671875" style="39" customWidth="1"/>
    <col min="12334" max="12334" width="2.109375" style="39" customWidth="1"/>
    <col min="12335" max="12335" width="1.88671875" style="39" customWidth="1"/>
    <col min="12336" max="12337" width="2.109375" style="39" customWidth="1"/>
    <col min="12338" max="12338" width="2.44140625" style="39" customWidth="1"/>
    <col min="12339" max="12339" width="0.33203125" style="39" customWidth="1"/>
    <col min="12340" max="12340" width="1.44140625" style="39" customWidth="1"/>
    <col min="12341" max="12341" width="0.88671875" style="39" customWidth="1"/>
    <col min="12342" max="12342" width="0.33203125" style="39" customWidth="1"/>
    <col min="12343" max="12343" width="1" style="39" customWidth="1"/>
    <col min="12344" max="12344" width="0.44140625" style="39" customWidth="1"/>
    <col min="12345" max="12345" width="0.33203125" style="39" customWidth="1"/>
    <col min="12346" max="12346" width="0.44140625" style="39" customWidth="1"/>
    <col min="12347" max="12347" width="2.44140625" style="39" customWidth="1"/>
    <col min="12348" max="12348" width="1.33203125" style="39" customWidth="1"/>
    <col min="12349" max="12349" width="9.109375" style="39" customWidth="1"/>
    <col min="12350" max="12350" width="7.6640625" style="39" customWidth="1"/>
    <col min="12351" max="12351" width="1" style="39" customWidth="1"/>
    <col min="12352" max="12352" width="3.33203125" style="39" customWidth="1"/>
    <col min="12353" max="12353" width="9.33203125" style="39" customWidth="1"/>
    <col min="12354" max="12354" width="1.88671875" style="39" customWidth="1"/>
    <col min="12355" max="12355" width="1.109375" style="39" customWidth="1"/>
    <col min="12356" max="12356" width="0.6640625" style="39" customWidth="1"/>
    <col min="12357" max="12357" width="0.88671875" style="39" customWidth="1"/>
    <col min="12358" max="12358" width="0.44140625" style="39" customWidth="1"/>
    <col min="12359" max="12359" width="0.88671875" style="39" customWidth="1"/>
    <col min="12360" max="12361" width="4.6640625" style="39" customWidth="1"/>
    <col min="12362" max="12362" width="4" style="39" customWidth="1"/>
    <col min="12363" max="12363" width="2.88671875" style="39" customWidth="1"/>
    <col min="12364" max="12364" width="0.88671875" style="39" customWidth="1"/>
    <col min="12365" max="12365" width="0.6640625" style="39" customWidth="1"/>
    <col min="12366" max="12366" width="1.109375" style="39" customWidth="1"/>
    <col min="12367" max="12367" width="0.44140625" style="39" customWidth="1"/>
    <col min="12368" max="12368" width="5.44140625" style="39" customWidth="1"/>
    <col min="12369" max="12369" width="6.33203125" style="39" customWidth="1"/>
    <col min="12370" max="12370" width="6" style="39" customWidth="1"/>
    <col min="12371" max="12371" width="0.44140625" style="39" customWidth="1"/>
    <col min="12372" max="12372" width="1.109375" style="39" customWidth="1"/>
    <col min="12373" max="12582" width="9.109375" style="39" hidden="1"/>
    <col min="12583" max="12583" width="1.44140625" style="39" customWidth="1"/>
    <col min="12584" max="12584" width="3.44140625" style="39" customWidth="1"/>
    <col min="12585" max="12585" width="0.33203125" style="39" customWidth="1"/>
    <col min="12586" max="12586" width="2.109375" style="39" customWidth="1"/>
    <col min="12587" max="12587" width="8.109375" style="39" customWidth="1"/>
    <col min="12588" max="12588" width="1.33203125" style="39" customWidth="1"/>
    <col min="12589" max="12589" width="1.88671875" style="39" customWidth="1"/>
    <col min="12590" max="12590" width="2.109375" style="39" customWidth="1"/>
    <col min="12591" max="12591" width="1.88671875" style="39" customWidth="1"/>
    <col min="12592" max="12593" width="2.109375" style="39" customWidth="1"/>
    <col min="12594" max="12594" width="2.44140625" style="39" customWidth="1"/>
    <col min="12595" max="12595" width="0.33203125" style="39" customWidth="1"/>
    <col min="12596" max="12596" width="1.44140625" style="39" customWidth="1"/>
    <col min="12597" max="12597" width="0.88671875" style="39" customWidth="1"/>
    <col min="12598" max="12598" width="0.33203125" style="39" customWidth="1"/>
    <col min="12599" max="12599" width="1" style="39" customWidth="1"/>
    <col min="12600" max="12600" width="0.44140625" style="39" customWidth="1"/>
    <col min="12601" max="12601" width="0.33203125" style="39" customWidth="1"/>
    <col min="12602" max="12602" width="0.44140625" style="39" customWidth="1"/>
    <col min="12603" max="12603" width="2.44140625" style="39" customWidth="1"/>
    <col min="12604" max="12604" width="1.33203125" style="39" customWidth="1"/>
    <col min="12605" max="12605" width="9.109375" style="39" customWidth="1"/>
    <col min="12606" max="12606" width="7.6640625" style="39" customWidth="1"/>
    <col min="12607" max="12607" width="1" style="39" customWidth="1"/>
    <col min="12608" max="12608" width="3.33203125" style="39" customWidth="1"/>
    <col min="12609" max="12609" width="9.33203125" style="39" customWidth="1"/>
    <col min="12610" max="12610" width="1.88671875" style="39" customWidth="1"/>
    <col min="12611" max="12611" width="1.109375" style="39" customWidth="1"/>
    <col min="12612" max="12612" width="0.6640625" style="39" customWidth="1"/>
    <col min="12613" max="12613" width="0.88671875" style="39" customWidth="1"/>
    <col min="12614" max="12614" width="0.44140625" style="39" customWidth="1"/>
    <col min="12615" max="12615" width="0.88671875" style="39" customWidth="1"/>
    <col min="12616" max="12617" width="4.6640625" style="39" customWidth="1"/>
    <col min="12618" max="12618" width="4" style="39" customWidth="1"/>
    <col min="12619" max="12619" width="2.88671875" style="39" customWidth="1"/>
    <col min="12620" max="12620" width="0.88671875" style="39" customWidth="1"/>
    <col min="12621" max="12621" width="0.6640625" style="39" customWidth="1"/>
    <col min="12622" max="12622" width="1.109375" style="39" customWidth="1"/>
    <col min="12623" max="12623" width="0.44140625" style="39" customWidth="1"/>
    <col min="12624" max="12624" width="5.44140625" style="39" customWidth="1"/>
    <col min="12625" max="12625" width="6.33203125" style="39" customWidth="1"/>
    <col min="12626" max="12626" width="6" style="39" customWidth="1"/>
    <col min="12627" max="12627" width="0.44140625" style="39" customWidth="1"/>
    <col min="12628" max="12628" width="1.109375" style="39" customWidth="1"/>
    <col min="12629" max="12838" width="9.109375" style="39" hidden="1"/>
    <col min="12839" max="12839" width="1.44140625" style="39" customWidth="1"/>
    <col min="12840" max="12840" width="3.44140625" style="39" customWidth="1"/>
    <col min="12841" max="12841" width="0.33203125" style="39" customWidth="1"/>
    <col min="12842" max="12842" width="2.109375" style="39" customWidth="1"/>
    <col min="12843" max="12843" width="8.109375" style="39" customWidth="1"/>
    <col min="12844" max="12844" width="1.33203125" style="39" customWidth="1"/>
    <col min="12845" max="12845" width="1.88671875" style="39" customWidth="1"/>
    <col min="12846" max="12846" width="2.109375" style="39" customWidth="1"/>
    <col min="12847" max="12847" width="1.88671875" style="39" customWidth="1"/>
    <col min="12848" max="12849" width="2.109375" style="39" customWidth="1"/>
    <col min="12850" max="12850" width="2.44140625" style="39" customWidth="1"/>
    <col min="12851" max="12851" width="0.33203125" style="39" customWidth="1"/>
    <col min="12852" max="12852" width="1.44140625" style="39" customWidth="1"/>
    <col min="12853" max="12853" width="0.88671875" style="39" customWidth="1"/>
    <col min="12854" max="12854" width="0.33203125" style="39" customWidth="1"/>
    <col min="12855" max="12855" width="1" style="39" customWidth="1"/>
    <col min="12856" max="12856" width="0.44140625" style="39" customWidth="1"/>
    <col min="12857" max="12857" width="0.33203125" style="39" customWidth="1"/>
    <col min="12858" max="12858" width="0.44140625" style="39" customWidth="1"/>
    <col min="12859" max="12859" width="2.44140625" style="39" customWidth="1"/>
    <col min="12860" max="12860" width="1.33203125" style="39" customWidth="1"/>
    <col min="12861" max="12861" width="9.109375" style="39" customWidth="1"/>
    <col min="12862" max="12862" width="7.6640625" style="39" customWidth="1"/>
    <col min="12863" max="12863" width="1" style="39" customWidth="1"/>
    <col min="12864" max="12864" width="3.33203125" style="39" customWidth="1"/>
    <col min="12865" max="12865" width="9.33203125" style="39" customWidth="1"/>
    <col min="12866" max="12866" width="1.88671875" style="39" customWidth="1"/>
    <col min="12867" max="12867" width="1.109375" style="39" customWidth="1"/>
    <col min="12868" max="12868" width="0.6640625" style="39" customWidth="1"/>
    <col min="12869" max="12869" width="0.88671875" style="39" customWidth="1"/>
    <col min="12870" max="12870" width="0.44140625" style="39" customWidth="1"/>
    <col min="12871" max="12871" width="0.88671875" style="39" customWidth="1"/>
    <col min="12872" max="12873" width="4.6640625" style="39" customWidth="1"/>
    <col min="12874" max="12874" width="4" style="39" customWidth="1"/>
    <col min="12875" max="12875" width="2.88671875" style="39" customWidth="1"/>
    <col min="12876" max="12876" width="0.88671875" style="39" customWidth="1"/>
    <col min="12877" max="12877" width="0.6640625" style="39" customWidth="1"/>
    <col min="12878" max="12878" width="1.109375" style="39" customWidth="1"/>
    <col min="12879" max="12879" width="0.44140625" style="39" customWidth="1"/>
    <col min="12880" max="12880" width="5.44140625" style="39" customWidth="1"/>
    <col min="12881" max="12881" width="6.33203125" style="39" customWidth="1"/>
    <col min="12882" max="12882" width="6" style="39" customWidth="1"/>
    <col min="12883" max="12883" width="0.44140625" style="39" customWidth="1"/>
    <col min="12884" max="12884" width="1.109375" style="39" customWidth="1"/>
    <col min="12885" max="13094" width="9.109375" style="39" hidden="1"/>
    <col min="13095" max="13095" width="1.44140625" style="39" customWidth="1"/>
    <col min="13096" max="13096" width="3.44140625" style="39" customWidth="1"/>
    <col min="13097" max="13097" width="0.33203125" style="39" customWidth="1"/>
    <col min="13098" max="13098" width="2.109375" style="39" customWidth="1"/>
    <col min="13099" max="13099" width="8.109375" style="39" customWidth="1"/>
    <col min="13100" max="13100" width="1.33203125" style="39" customWidth="1"/>
    <col min="13101" max="13101" width="1.88671875" style="39" customWidth="1"/>
    <col min="13102" max="13102" width="2.109375" style="39" customWidth="1"/>
    <col min="13103" max="13103" width="1.88671875" style="39" customWidth="1"/>
    <col min="13104" max="13105" width="2.109375" style="39" customWidth="1"/>
    <col min="13106" max="13106" width="2.44140625" style="39" customWidth="1"/>
    <col min="13107" max="13107" width="0.33203125" style="39" customWidth="1"/>
    <col min="13108" max="13108" width="1.44140625" style="39" customWidth="1"/>
    <col min="13109" max="13109" width="0.88671875" style="39" customWidth="1"/>
    <col min="13110" max="13110" width="0.33203125" style="39" customWidth="1"/>
    <col min="13111" max="13111" width="1" style="39" customWidth="1"/>
    <col min="13112" max="13112" width="0.44140625" style="39" customWidth="1"/>
    <col min="13113" max="13113" width="0.33203125" style="39" customWidth="1"/>
    <col min="13114" max="13114" width="0.44140625" style="39" customWidth="1"/>
    <col min="13115" max="13115" width="2.44140625" style="39" customWidth="1"/>
    <col min="13116" max="13116" width="1.33203125" style="39" customWidth="1"/>
    <col min="13117" max="13117" width="9.109375" style="39" customWidth="1"/>
    <col min="13118" max="13118" width="7.6640625" style="39" customWidth="1"/>
    <col min="13119" max="13119" width="1" style="39" customWidth="1"/>
    <col min="13120" max="13120" width="3.33203125" style="39" customWidth="1"/>
    <col min="13121" max="13121" width="9.33203125" style="39" customWidth="1"/>
    <col min="13122" max="13122" width="1.88671875" style="39" customWidth="1"/>
    <col min="13123" max="13123" width="1.109375" style="39" customWidth="1"/>
    <col min="13124" max="13124" width="0.6640625" style="39" customWidth="1"/>
    <col min="13125" max="13125" width="0.88671875" style="39" customWidth="1"/>
    <col min="13126" max="13126" width="0.44140625" style="39" customWidth="1"/>
    <col min="13127" max="13127" width="0.88671875" style="39" customWidth="1"/>
    <col min="13128" max="13129" width="4.6640625" style="39" customWidth="1"/>
    <col min="13130" max="13130" width="4" style="39" customWidth="1"/>
    <col min="13131" max="13131" width="2.88671875" style="39" customWidth="1"/>
    <col min="13132" max="13132" width="0.88671875" style="39" customWidth="1"/>
    <col min="13133" max="13133" width="0.6640625" style="39" customWidth="1"/>
    <col min="13134" max="13134" width="1.109375" style="39" customWidth="1"/>
    <col min="13135" max="13135" width="0.44140625" style="39" customWidth="1"/>
    <col min="13136" max="13136" width="5.44140625" style="39" customWidth="1"/>
    <col min="13137" max="13137" width="6.33203125" style="39" customWidth="1"/>
    <col min="13138" max="13138" width="6" style="39" customWidth="1"/>
    <col min="13139" max="13139" width="0.44140625" style="39" customWidth="1"/>
    <col min="13140" max="13140" width="1.109375" style="39" customWidth="1"/>
    <col min="13141" max="13350" width="9.109375" style="39" hidden="1"/>
    <col min="13351" max="13351" width="1.44140625" style="39" customWidth="1"/>
    <col min="13352" max="13352" width="3.44140625" style="39" customWidth="1"/>
    <col min="13353" max="13353" width="0.33203125" style="39" customWidth="1"/>
    <col min="13354" max="13354" width="2.109375" style="39" customWidth="1"/>
    <col min="13355" max="13355" width="8.109375" style="39" customWidth="1"/>
    <col min="13356" max="13356" width="1.33203125" style="39" customWidth="1"/>
    <col min="13357" max="13357" width="1.88671875" style="39" customWidth="1"/>
    <col min="13358" max="13358" width="2.109375" style="39" customWidth="1"/>
    <col min="13359" max="13359" width="1.88671875" style="39" customWidth="1"/>
    <col min="13360" max="13361" width="2.109375" style="39" customWidth="1"/>
    <col min="13362" max="13362" width="2.44140625" style="39" customWidth="1"/>
    <col min="13363" max="13363" width="0.33203125" style="39" customWidth="1"/>
    <col min="13364" max="13364" width="1.44140625" style="39" customWidth="1"/>
    <col min="13365" max="13365" width="0.88671875" style="39" customWidth="1"/>
    <col min="13366" max="13366" width="0.33203125" style="39" customWidth="1"/>
    <col min="13367" max="13367" width="1" style="39" customWidth="1"/>
    <col min="13368" max="13368" width="0.44140625" style="39" customWidth="1"/>
    <col min="13369" max="13369" width="0.33203125" style="39" customWidth="1"/>
    <col min="13370" max="13370" width="0.44140625" style="39" customWidth="1"/>
    <col min="13371" max="13371" width="2.44140625" style="39" customWidth="1"/>
    <col min="13372" max="13372" width="1.33203125" style="39" customWidth="1"/>
    <col min="13373" max="13373" width="9.109375" style="39" customWidth="1"/>
    <col min="13374" max="13374" width="7.6640625" style="39" customWidth="1"/>
    <col min="13375" max="13375" width="1" style="39" customWidth="1"/>
    <col min="13376" max="13376" width="3.33203125" style="39" customWidth="1"/>
    <col min="13377" max="13377" width="9.33203125" style="39" customWidth="1"/>
    <col min="13378" max="13378" width="1.88671875" style="39" customWidth="1"/>
    <col min="13379" max="13379" width="1.109375" style="39" customWidth="1"/>
    <col min="13380" max="13380" width="0.6640625" style="39" customWidth="1"/>
    <col min="13381" max="13381" width="0.88671875" style="39" customWidth="1"/>
    <col min="13382" max="13382" width="0.44140625" style="39" customWidth="1"/>
    <col min="13383" max="13383" width="0.88671875" style="39" customWidth="1"/>
    <col min="13384" max="13385" width="4.6640625" style="39" customWidth="1"/>
    <col min="13386" max="13386" width="4" style="39" customWidth="1"/>
    <col min="13387" max="13387" width="2.88671875" style="39" customWidth="1"/>
    <col min="13388" max="13388" width="0.88671875" style="39" customWidth="1"/>
    <col min="13389" max="13389" width="0.6640625" style="39" customWidth="1"/>
    <col min="13390" max="13390" width="1.109375" style="39" customWidth="1"/>
    <col min="13391" max="13391" width="0.44140625" style="39" customWidth="1"/>
    <col min="13392" max="13392" width="5.44140625" style="39" customWidth="1"/>
    <col min="13393" max="13393" width="6.33203125" style="39" customWidth="1"/>
    <col min="13394" max="13394" width="6" style="39" customWidth="1"/>
    <col min="13395" max="13395" width="0.44140625" style="39" customWidth="1"/>
    <col min="13396" max="13396" width="1.109375" style="39" customWidth="1"/>
    <col min="13397" max="13606" width="9.109375" style="39" hidden="1"/>
    <col min="13607" max="13607" width="1.44140625" style="39" customWidth="1"/>
    <col min="13608" max="13608" width="3.44140625" style="39" customWidth="1"/>
    <col min="13609" max="13609" width="0.33203125" style="39" customWidth="1"/>
    <col min="13610" max="13610" width="2.109375" style="39" customWidth="1"/>
    <col min="13611" max="13611" width="8.109375" style="39" customWidth="1"/>
    <col min="13612" max="13612" width="1.33203125" style="39" customWidth="1"/>
    <col min="13613" max="13613" width="1.88671875" style="39" customWidth="1"/>
    <col min="13614" max="13614" width="2.109375" style="39" customWidth="1"/>
    <col min="13615" max="13615" width="1.88671875" style="39" customWidth="1"/>
    <col min="13616" max="13617" width="2.109375" style="39" customWidth="1"/>
    <col min="13618" max="13618" width="2.44140625" style="39" customWidth="1"/>
    <col min="13619" max="13619" width="0.33203125" style="39" customWidth="1"/>
    <col min="13620" max="13620" width="1.44140625" style="39" customWidth="1"/>
    <col min="13621" max="13621" width="0.88671875" style="39" customWidth="1"/>
    <col min="13622" max="13622" width="0.33203125" style="39" customWidth="1"/>
    <col min="13623" max="13623" width="1" style="39" customWidth="1"/>
    <col min="13624" max="13624" width="0.44140625" style="39" customWidth="1"/>
    <col min="13625" max="13625" width="0.33203125" style="39" customWidth="1"/>
    <col min="13626" max="13626" width="0.44140625" style="39" customWidth="1"/>
    <col min="13627" max="13627" width="2.44140625" style="39" customWidth="1"/>
    <col min="13628" max="13628" width="1.33203125" style="39" customWidth="1"/>
    <col min="13629" max="13629" width="9.109375" style="39" customWidth="1"/>
    <col min="13630" max="13630" width="7.6640625" style="39" customWidth="1"/>
    <col min="13631" max="13631" width="1" style="39" customWidth="1"/>
    <col min="13632" max="13632" width="3.33203125" style="39" customWidth="1"/>
    <col min="13633" max="13633" width="9.33203125" style="39" customWidth="1"/>
    <col min="13634" max="13634" width="1.88671875" style="39" customWidth="1"/>
    <col min="13635" max="13635" width="1.109375" style="39" customWidth="1"/>
    <col min="13636" max="13636" width="0.6640625" style="39" customWidth="1"/>
    <col min="13637" max="13637" width="0.88671875" style="39" customWidth="1"/>
    <col min="13638" max="13638" width="0.44140625" style="39" customWidth="1"/>
    <col min="13639" max="13639" width="0.88671875" style="39" customWidth="1"/>
    <col min="13640" max="13641" width="4.6640625" style="39" customWidth="1"/>
    <col min="13642" max="13642" width="4" style="39" customWidth="1"/>
    <col min="13643" max="13643" width="2.88671875" style="39" customWidth="1"/>
    <col min="13644" max="13644" width="0.88671875" style="39" customWidth="1"/>
    <col min="13645" max="13645" width="0.6640625" style="39" customWidth="1"/>
    <col min="13646" max="13646" width="1.109375" style="39" customWidth="1"/>
    <col min="13647" max="13647" width="0.44140625" style="39" customWidth="1"/>
    <col min="13648" max="13648" width="5.44140625" style="39" customWidth="1"/>
    <col min="13649" max="13649" width="6.33203125" style="39" customWidth="1"/>
    <col min="13650" max="13650" width="6" style="39" customWidth="1"/>
    <col min="13651" max="13651" width="0.44140625" style="39" customWidth="1"/>
    <col min="13652" max="13652" width="1.109375" style="39" customWidth="1"/>
    <col min="13653" max="13862" width="9.109375" style="39" hidden="1"/>
    <col min="13863" max="13863" width="1.44140625" style="39" customWidth="1"/>
    <col min="13864" max="13864" width="3.44140625" style="39" customWidth="1"/>
    <col min="13865" max="13865" width="0.33203125" style="39" customWidth="1"/>
    <col min="13866" max="13866" width="2.109375" style="39" customWidth="1"/>
    <col min="13867" max="13867" width="8.109375" style="39" customWidth="1"/>
    <col min="13868" max="13868" width="1.33203125" style="39" customWidth="1"/>
    <col min="13869" max="13869" width="1.88671875" style="39" customWidth="1"/>
    <col min="13870" max="13870" width="2.109375" style="39" customWidth="1"/>
    <col min="13871" max="13871" width="1.88671875" style="39" customWidth="1"/>
    <col min="13872" max="13873" width="2.109375" style="39" customWidth="1"/>
    <col min="13874" max="13874" width="2.44140625" style="39" customWidth="1"/>
    <col min="13875" max="13875" width="0.33203125" style="39" customWidth="1"/>
    <col min="13876" max="13876" width="1.44140625" style="39" customWidth="1"/>
    <col min="13877" max="13877" width="0.88671875" style="39" customWidth="1"/>
    <col min="13878" max="13878" width="0.33203125" style="39" customWidth="1"/>
    <col min="13879" max="13879" width="1" style="39" customWidth="1"/>
    <col min="13880" max="13880" width="0.44140625" style="39" customWidth="1"/>
    <col min="13881" max="13881" width="0.33203125" style="39" customWidth="1"/>
    <col min="13882" max="13882" width="0.44140625" style="39" customWidth="1"/>
    <col min="13883" max="13883" width="2.44140625" style="39" customWidth="1"/>
    <col min="13884" max="13884" width="1.33203125" style="39" customWidth="1"/>
    <col min="13885" max="13885" width="9.109375" style="39" customWidth="1"/>
    <col min="13886" max="13886" width="7.6640625" style="39" customWidth="1"/>
    <col min="13887" max="13887" width="1" style="39" customWidth="1"/>
    <col min="13888" max="13888" width="3.33203125" style="39" customWidth="1"/>
    <col min="13889" max="13889" width="9.33203125" style="39" customWidth="1"/>
    <col min="13890" max="13890" width="1.88671875" style="39" customWidth="1"/>
    <col min="13891" max="13891" width="1.109375" style="39" customWidth="1"/>
    <col min="13892" max="13892" width="0.6640625" style="39" customWidth="1"/>
    <col min="13893" max="13893" width="0.88671875" style="39" customWidth="1"/>
    <col min="13894" max="13894" width="0.44140625" style="39" customWidth="1"/>
    <col min="13895" max="13895" width="0.88671875" style="39" customWidth="1"/>
    <col min="13896" max="13897" width="4.6640625" style="39" customWidth="1"/>
    <col min="13898" max="13898" width="4" style="39" customWidth="1"/>
    <col min="13899" max="13899" width="2.88671875" style="39" customWidth="1"/>
    <col min="13900" max="13900" width="0.88671875" style="39" customWidth="1"/>
    <col min="13901" max="13901" width="0.6640625" style="39" customWidth="1"/>
    <col min="13902" max="13902" width="1.109375" style="39" customWidth="1"/>
    <col min="13903" max="13903" width="0.44140625" style="39" customWidth="1"/>
    <col min="13904" max="13904" width="5.44140625" style="39" customWidth="1"/>
    <col min="13905" max="13905" width="6.33203125" style="39" customWidth="1"/>
    <col min="13906" max="13906" width="6" style="39" customWidth="1"/>
    <col min="13907" max="13907" width="0.44140625" style="39" customWidth="1"/>
    <col min="13908" max="13908" width="1.109375" style="39" customWidth="1"/>
    <col min="13909" max="14118" width="9.109375" style="39" hidden="1"/>
    <col min="14119" max="14119" width="1.44140625" style="39" customWidth="1"/>
    <col min="14120" max="14120" width="3.44140625" style="39" customWidth="1"/>
    <col min="14121" max="14121" width="0.33203125" style="39" customWidth="1"/>
    <col min="14122" max="14122" width="2.109375" style="39" customWidth="1"/>
    <col min="14123" max="14123" width="8.109375" style="39" customWidth="1"/>
    <col min="14124" max="14124" width="1.33203125" style="39" customWidth="1"/>
    <col min="14125" max="14125" width="1.88671875" style="39" customWidth="1"/>
    <col min="14126" max="14126" width="2.109375" style="39" customWidth="1"/>
    <col min="14127" max="14127" width="1.88671875" style="39" customWidth="1"/>
    <col min="14128" max="14129" width="2.109375" style="39" customWidth="1"/>
    <col min="14130" max="14130" width="2.44140625" style="39" customWidth="1"/>
    <col min="14131" max="14131" width="0.33203125" style="39" customWidth="1"/>
    <col min="14132" max="14132" width="1.44140625" style="39" customWidth="1"/>
    <col min="14133" max="14133" width="0.88671875" style="39" customWidth="1"/>
    <col min="14134" max="14134" width="0.33203125" style="39" customWidth="1"/>
    <col min="14135" max="14135" width="1" style="39" customWidth="1"/>
    <col min="14136" max="14136" width="0.44140625" style="39" customWidth="1"/>
    <col min="14137" max="14137" width="0.33203125" style="39" customWidth="1"/>
    <col min="14138" max="14138" width="0.44140625" style="39" customWidth="1"/>
    <col min="14139" max="14139" width="2.44140625" style="39" customWidth="1"/>
    <col min="14140" max="14140" width="1.33203125" style="39" customWidth="1"/>
    <col min="14141" max="14141" width="9.109375" style="39" customWidth="1"/>
    <col min="14142" max="14142" width="7.6640625" style="39" customWidth="1"/>
    <col min="14143" max="14143" width="1" style="39" customWidth="1"/>
    <col min="14144" max="14144" width="3.33203125" style="39" customWidth="1"/>
    <col min="14145" max="14145" width="9.33203125" style="39" customWidth="1"/>
    <col min="14146" max="14146" width="1.88671875" style="39" customWidth="1"/>
    <col min="14147" max="14147" width="1.109375" style="39" customWidth="1"/>
    <col min="14148" max="14148" width="0.6640625" style="39" customWidth="1"/>
    <col min="14149" max="14149" width="0.88671875" style="39" customWidth="1"/>
    <col min="14150" max="14150" width="0.44140625" style="39" customWidth="1"/>
    <col min="14151" max="14151" width="0.88671875" style="39" customWidth="1"/>
    <col min="14152" max="14153" width="4.6640625" style="39" customWidth="1"/>
    <col min="14154" max="14154" width="4" style="39" customWidth="1"/>
    <col min="14155" max="14155" width="2.88671875" style="39" customWidth="1"/>
    <col min="14156" max="14156" width="0.88671875" style="39" customWidth="1"/>
    <col min="14157" max="14157" width="0.6640625" style="39" customWidth="1"/>
    <col min="14158" max="14158" width="1.109375" style="39" customWidth="1"/>
    <col min="14159" max="14159" width="0.44140625" style="39" customWidth="1"/>
    <col min="14160" max="14160" width="5.44140625" style="39" customWidth="1"/>
    <col min="14161" max="14161" width="6.33203125" style="39" customWidth="1"/>
    <col min="14162" max="14162" width="6" style="39" customWidth="1"/>
    <col min="14163" max="14163" width="0.44140625" style="39" customWidth="1"/>
    <col min="14164" max="14164" width="1.109375" style="39" customWidth="1"/>
    <col min="14165" max="14374" width="9.109375" style="39" hidden="1"/>
    <col min="14375" max="14375" width="1.44140625" style="39" customWidth="1"/>
    <col min="14376" max="14376" width="3.44140625" style="39" customWidth="1"/>
    <col min="14377" max="14377" width="0.33203125" style="39" customWidth="1"/>
    <col min="14378" max="14378" width="2.109375" style="39" customWidth="1"/>
    <col min="14379" max="14379" width="8.109375" style="39" customWidth="1"/>
    <col min="14380" max="14380" width="1.33203125" style="39" customWidth="1"/>
    <col min="14381" max="14381" width="1.88671875" style="39" customWidth="1"/>
    <col min="14382" max="14382" width="2.109375" style="39" customWidth="1"/>
    <col min="14383" max="14383" width="1.88671875" style="39" customWidth="1"/>
    <col min="14384" max="14385" width="2.109375" style="39" customWidth="1"/>
    <col min="14386" max="14386" width="2.44140625" style="39" customWidth="1"/>
    <col min="14387" max="14387" width="0.33203125" style="39" customWidth="1"/>
    <col min="14388" max="14388" width="1.44140625" style="39" customWidth="1"/>
    <col min="14389" max="14389" width="0.88671875" style="39" customWidth="1"/>
    <col min="14390" max="14390" width="0.33203125" style="39" customWidth="1"/>
    <col min="14391" max="14391" width="1" style="39" customWidth="1"/>
    <col min="14392" max="14392" width="0.44140625" style="39" customWidth="1"/>
    <col min="14393" max="14393" width="0.33203125" style="39" customWidth="1"/>
    <col min="14394" max="14394" width="0.44140625" style="39" customWidth="1"/>
    <col min="14395" max="14395" width="2.44140625" style="39" customWidth="1"/>
    <col min="14396" max="14396" width="1.33203125" style="39" customWidth="1"/>
    <col min="14397" max="14397" width="9.109375" style="39" customWidth="1"/>
    <col min="14398" max="14398" width="7.6640625" style="39" customWidth="1"/>
    <col min="14399" max="14399" width="1" style="39" customWidth="1"/>
    <col min="14400" max="14400" width="3.33203125" style="39" customWidth="1"/>
    <col min="14401" max="14401" width="9.33203125" style="39" customWidth="1"/>
    <col min="14402" max="14402" width="1.88671875" style="39" customWidth="1"/>
    <col min="14403" max="14403" width="1.109375" style="39" customWidth="1"/>
    <col min="14404" max="14404" width="0.6640625" style="39" customWidth="1"/>
    <col min="14405" max="14405" width="0.88671875" style="39" customWidth="1"/>
    <col min="14406" max="14406" width="0.44140625" style="39" customWidth="1"/>
    <col min="14407" max="14407" width="0.88671875" style="39" customWidth="1"/>
    <col min="14408" max="14409" width="4.6640625" style="39" customWidth="1"/>
    <col min="14410" max="14410" width="4" style="39" customWidth="1"/>
    <col min="14411" max="14411" width="2.88671875" style="39" customWidth="1"/>
    <col min="14412" max="14412" width="0.88671875" style="39" customWidth="1"/>
    <col min="14413" max="14413" width="0.6640625" style="39" customWidth="1"/>
    <col min="14414" max="14414" width="1.109375" style="39" customWidth="1"/>
    <col min="14415" max="14415" width="0.44140625" style="39" customWidth="1"/>
    <col min="14416" max="14416" width="5.44140625" style="39" customWidth="1"/>
    <col min="14417" max="14417" width="6.33203125" style="39" customWidth="1"/>
    <col min="14418" max="14418" width="6" style="39" customWidth="1"/>
    <col min="14419" max="14419" width="0.44140625" style="39" customWidth="1"/>
    <col min="14420" max="14420" width="1.109375" style="39" customWidth="1"/>
    <col min="14421" max="14630" width="9.109375" style="39" hidden="1"/>
    <col min="14631" max="14631" width="1.44140625" style="39" customWidth="1"/>
    <col min="14632" max="14632" width="3.44140625" style="39" customWidth="1"/>
    <col min="14633" max="14633" width="0.33203125" style="39" customWidth="1"/>
    <col min="14634" max="14634" width="2.109375" style="39" customWidth="1"/>
    <col min="14635" max="14635" width="8.109375" style="39" customWidth="1"/>
    <col min="14636" max="14636" width="1.33203125" style="39" customWidth="1"/>
    <col min="14637" max="14637" width="1.88671875" style="39" customWidth="1"/>
    <col min="14638" max="14638" width="2.109375" style="39" customWidth="1"/>
    <col min="14639" max="14639" width="1.88671875" style="39" customWidth="1"/>
    <col min="14640" max="14641" width="2.109375" style="39" customWidth="1"/>
    <col min="14642" max="14642" width="2.44140625" style="39" customWidth="1"/>
    <col min="14643" max="14643" width="0.33203125" style="39" customWidth="1"/>
    <col min="14644" max="14644" width="1.44140625" style="39" customWidth="1"/>
    <col min="14645" max="14645" width="0.88671875" style="39" customWidth="1"/>
    <col min="14646" max="14646" width="0.33203125" style="39" customWidth="1"/>
    <col min="14647" max="14647" width="1" style="39" customWidth="1"/>
    <col min="14648" max="14648" width="0.44140625" style="39" customWidth="1"/>
    <col min="14649" max="14649" width="0.33203125" style="39" customWidth="1"/>
    <col min="14650" max="14650" width="0.44140625" style="39" customWidth="1"/>
    <col min="14651" max="14651" width="2.44140625" style="39" customWidth="1"/>
    <col min="14652" max="14652" width="1.33203125" style="39" customWidth="1"/>
    <col min="14653" max="14653" width="9.109375" style="39" customWidth="1"/>
    <col min="14654" max="14654" width="7.6640625" style="39" customWidth="1"/>
    <col min="14655" max="14655" width="1" style="39" customWidth="1"/>
    <col min="14656" max="14656" width="3.33203125" style="39" customWidth="1"/>
    <col min="14657" max="14657" width="9.33203125" style="39" customWidth="1"/>
    <col min="14658" max="14658" width="1.88671875" style="39" customWidth="1"/>
    <col min="14659" max="14659" width="1.109375" style="39" customWidth="1"/>
    <col min="14660" max="14660" width="0.6640625" style="39" customWidth="1"/>
    <col min="14661" max="14661" width="0.88671875" style="39" customWidth="1"/>
    <col min="14662" max="14662" width="0.44140625" style="39" customWidth="1"/>
    <col min="14663" max="14663" width="0.88671875" style="39" customWidth="1"/>
    <col min="14664" max="14665" width="4.6640625" style="39" customWidth="1"/>
    <col min="14666" max="14666" width="4" style="39" customWidth="1"/>
    <col min="14667" max="14667" width="2.88671875" style="39" customWidth="1"/>
    <col min="14668" max="14668" width="0.88671875" style="39" customWidth="1"/>
    <col min="14669" max="14669" width="0.6640625" style="39" customWidth="1"/>
    <col min="14670" max="14670" width="1.109375" style="39" customWidth="1"/>
    <col min="14671" max="14671" width="0.44140625" style="39" customWidth="1"/>
    <col min="14672" max="14672" width="5.44140625" style="39" customWidth="1"/>
    <col min="14673" max="14673" width="6.33203125" style="39" customWidth="1"/>
    <col min="14674" max="14674" width="6" style="39" customWidth="1"/>
    <col min="14675" max="14675" width="0.44140625" style="39" customWidth="1"/>
    <col min="14676" max="14676" width="1.109375" style="39" customWidth="1"/>
    <col min="14677" max="14886" width="9.109375" style="39" hidden="1"/>
    <col min="14887" max="14887" width="1.44140625" style="39" customWidth="1"/>
    <col min="14888" max="14888" width="3.44140625" style="39" customWidth="1"/>
    <col min="14889" max="14889" width="0.33203125" style="39" customWidth="1"/>
    <col min="14890" max="14890" width="2.109375" style="39" customWidth="1"/>
    <col min="14891" max="14891" width="8.109375" style="39" customWidth="1"/>
    <col min="14892" max="14892" width="1.33203125" style="39" customWidth="1"/>
    <col min="14893" max="14893" width="1.88671875" style="39" customWidth="1"/>
    <col min="14894" max="14894" width="2.109375" style="39" customWidth="1"/>
    <col min="14895" max="14895" width="1.88671875" style="39" customWidth="1"/>
    <col min="14896" max="14897" width="2.109375" style="39" customWidth="1"/>
    <col min="14898" max="14898" width="2.44140625" style="39" customWidth="1"/>
    <col min="14899" max="14899" width="0.33203125" style="39" customWidth="1"/>
    <col min="14900" max="14900" width="1.44140625" style="39" customWidth="1"/>
    <col min="14901" max="14901" width="0.88671875" style="39" customWidth="1"/>
    <col min="14902" max="14902" width="0.33203125" style="39" customWidth="1"/>
    <col min="14903" max="14903" width="1" style="39" customWidth="1"/>
    <col min="14904" max="14904" width="0.44140625" style="39" customWidth="1"/>
    <col min="14905" max="14905" width="0.33203125" style="39" customWidth="1"/>
    <col min="14906" max="14906" width="0.44140625" style="39" customWidth="1"/>
    <col min="14907" max="14907" width="2.44140625" style="39" customWidth="1"/>
    <col min="14908" max="14908" width="1.33203125" style="39" customWidth="1"/>
    <col min="14909" max="14909" width="9.109375" style="39" customWidth="1"/>
    <col min="14910" max="14910" width="7.6640625" style="39" customWidth="1"/>
    <col min="14911" max="14911" width="1" style="39" customWidth="1"/>
    <col min="14912" max="14912" width="3.33203125" style="39" customWidth="1"/>
    <col min="14913" max="14913" width="9.33203125" style="39" customWidth="1"/>
    <col min="14914" max="14914" width="1.88671875" style="39" customWidth="1"/>
    <col min="14915" max="14915" width="1.109375" style="39" customWidth="1"/>
    <col min="14916" max="14916" width="0.6640625" style="39" customWidth="1"/>
    <col min="14917" max="14917" width="0.88671875" style="39" customWidth="1"/>
    <col min="14918" max="14918" width="0.44140625" style="39" customWidth="1"/>
    <col min="14919" max="14919" width="0.88671875" style="39" customWidth="1"/>
    <col min="14920" max="14921" width="4.6640625" style="39" customWidth="1"/>
    <col min="14922" max="14922" width="4" style="39" customWidth="1"/>
    <col min="14923" max="14923" width="2.88671875" style="39" customWidth="1"/>
    <col min="14924" max="14924" width="0.88671875" style="39" customWidth="1"/>
    <col min="14925" max="14925" width="0.6640625" style="39" customWidth="1"/>
    <col min="14926" max="14926" width="1.109375" style="39" customWidth="1"/>
    <col min="14927" max="14927" width="0.44140625" style="39" customWidth="1"/>
    <col min="14928" max="14928" width="5.44140625" style="39" customWidth="1"/>
    <col min="14929" max="14929" width="6.33203125" style="39" customWidth="1"/>
    <col min="14930" max="14930" width="6" style="39" customWidth="1"/>
    <col min="14931" max="14931" width="0.44140625" style="39" customWidth="1"/>
    <col min="14932" max="14932" width="1.109375" style="39" customWidth="1"/>
    <col min="14933" max="15124" width="9.109375" style="39" hidden="1"/>
    <col min="15125" max="15170" width="0" style="39" hidden="1"/>
    <col min="15171" max="15380" width="9.109375" style="39" hidden="1"/>
    <col min="15381" max="15426" width="0" style="39" hidden="1"/>
    <col min="15427" max="15636" width="9.109375" style="39" hidden="1"/>
    <col min="15637" max="15682" width="0" style="39" hidden="1"/>
    <col min="15683" max="15887" width="9.109375" style="39" hidden="1"/>
    <col min="15888" max="15933" width="0" style="39" hidden="1"/>
    <col min="15934" max="16128" width="9.109375" style="39" hidden="1"/>
    <col min="16129" max="16174" width="0" style="39" hidden="1"/>
    <col min="16175" max="16384" width="9.109375" style="39" hidden="1"/>
  </cols>
  <sheetData>
    <row r="1" spans="1:71" ht="9.75" customHeight="1" thickBot="1">
      <c r="A1" s="43"/>
      <c r="B1" s="60"/>
      <c r="C1" s="43"/>
      <c r="D1" s="43"/>
      <c r="E1" s="43"/>
      <c r="F1" s="43"/>
      <c r="G1" s="43"/>
      <c r="H1" s="43"/>
      <c r="I1" s="43"/>
      <c r="J1" s="43"/>
      <c r="K1" s="43"/>
      <c r="L1" s="43"/>
      <c r="M1" s="43"/>
      <c r="N1" s="43"/>
      <c r="O1" s="43"/>
      <c r="P1" s="43"/>
      <c r="Q1" s="59"/>
      <c r="R1" s="59"/>
      <c r="S1" s="59"/>
      <c r="T1" s="59"/>
      <c r="U1" s="43"/>
      <c r="V1" s="43"/>
      <c r="W1" s="43"/>
      <c r="X1" s="43"/>
      <c r="Y1" s="43"/>
      <c r="Z1" s="43"/>
      <c r="AA1" s="43"/>
      <c r="AB1" s="43"/>
      <c r="AC1" s="43"/>
      <c r="AD1" s="43"/>
      <c r="AE1" s="43"/>
      <c r="AF1" s="43"/>
      <c r="AG1" s="43"/>
      <c r="AH1" s="43"/>
      <c r="AI1" s="43"/>
      <c r="AJ1" s="43"/>
      <c r="AK1" s="44"/>
      <c r="AL1" s="43"/>
      <c r="AM1" s="43"/>
      <c r="AN1" s="43"/>
      <c r="AO1" s="43"/>
      <c r="AP1" s="43"/>
      <c r="AQ1" s="43"/>
      <c r="AR1" s="43"/>
      <c r="AS1" s="43"/>
      <c r="AT1" s="7"/>
      <c r="AU1" s="7"/>
      <c r="AV1" s="7"/>
      <c r="AW1" s="7"/>
      <c r="AX1" s="7"/>
      <c r="AY1" s="7"/>
      <c r="AZ1" s="7"/>
      <c r="BA1" s="7"/>
      <c r="BB1" s="7"/>
      <c r="BC1" s="7"/>
      <c r="BD1" s="7"/>
      <c r="BE1" s="7"/>
      <c r="BF1" s="7"/>
      <c r="BG1" s="7"/>
      <c r="BH1" s="7"/>
      <c r="BI1" s="7"/>
      <c r="BJ1" s="7"/>
      <c r="BK1" s="7"/>
      <c r="BL1" s="7"/>
      <c r="BM1" s="7"/>
      <c r="BN1" s="7"/>
      <c r="BO1" s="7"/>
      <c r="BP1" s="7"/>
      <c r="BQ1" s="7"/>
      <c r="BR1" s="7"/>
      <c r="BS1" s="7"/>
    </row>
    <row r="2" spans="1:71" ht="4.5" customHeight="1" thickTop="1">
      <c r="A2" s="43"/>
      <c r="B2" s="644"/>
      <c r="C2" s="645"/>
      <c r="D2" s="645"/>
      <c r="E2" s="645"/>
      <c r="F2" s="645"/>
      <c r="G2" s="645"/>
      <c r="H2" s="645"/>
      <c r="I2" s="645"/>
      <c r="J2" s="648" t="s">
        <v>724</v>
      </c>
      <c r="K2" s="648"/>
      <c r="L2" s="648"/>
      <c r="M2" s="648"/>
      <c r="N2" s="648"/>
      <c r="O2" s="648"/>
      <c r="P2" s="648"/>
      <c r="Q2" s="648"/>
      <c r="R2" s="648"/>
      <c r="S2" s="648"/>
      <c r="T2" s="648"/>
      <c r="U2" s="648"/>
      <c r="V2" s="648"/>
      <c r="W2" s="648"/>
      <c r="X2" s="648"/>
      <c r="Y2" s="648"/>
      <c r="Z2" s="648"/>
      <c r="AA2" s="648"/>
      <c r="AB2" s="648"/>
      <c r="AC2" s="648"/>
      <c r="AD2" s="651" t="s">
        <v>168</v>
      </c>
      <c r="AE2" s="652"/>
      <c r="AF2" s="652"/>
      <c r="AG2" s="652"/>
      <c r="AH2" s="652"/>
      <c r="AI2" s="652"/>
      <c r="AJ2" s="652"/>
      <c r="AK2" s="652"/>
      <c r="AL2" s="653"/>
      <c r="AM2" s="660">
        <v>2517</v>
      </c>
      <c r="AN2" s="661"/>
      <c r="AO2" s="661"/>
      <c r="AP2" s="661"/>
      <c r="AQ2" s="661"/>
      <c r="AR2" s="661"/>
      <c r="AS2" s="662"/>
      <c r="AT2" s="7"/>
      <c r="AU2" s="7"/>
      <c r="AV2" s="7"/>
      <c r="AW2" s="7"/>
      <c r="AX2" s="7"/>
      <c r="AY2" s="7"/>
      <c r="AZ2" s="7"/>
      <c r="BA2" s="7"/>
      <c r="BB2" s="7"/>
      <c r="BC2" s="7"/>
      <c r="BD2" s="7"/>
      <c r="BE2" s="7"/>
      <c r="BF2" s="7"/>
      <c r="BG2" s="7"/>
      <c r="BH2" s="7"/>
      <c r="BI2" s="7"/>
      <c r="BJ2" s="7"/>
      <c r="BK2" s="7"/>
      <c r="BL2" s="7"/>
      <c r="BM2" s="7"/>
      <c r="BN2" s="7"/>
      <c r="BO2" s="7"/>
      <c r="BP2" s="7"/>
      <c r="BQ2" s="7"/>
      <c r="BR2" s="7"/>
      <c r="BS2" s="7"/>
    </row>
    <row r="3" spans="1:71" ht="33.75" customHeight="1">
      <c r="A3" s="43"/>
      <c r="B3" s="646"/>
      <c r="C3" s="646"/>
      <c r="D3" s="646"/>
      <c r="E3" s="646"/>
      <c r="F3" s="646"/>
      <c r="G3" s="646"/>
      <c r="H3" s="646"/>
      <c r="I3" s="646"/>
      <c r="J3" s="649"/>
      <c r="K3" s="649"/>
      <c r="L3" s="649"/>
      <c r="M3" s="649"/>
      <c r="N3" s="649"/>
      <c r="O3" s="649"/>
      <c r="P3" s="649"/>
      <c r="Q3" s="649"/>
      <c r="R3" s="649"/>
      <c r="S3" s="649"/>
      <c r="T3" s="649"/>
      <c r="U3" s="649"/>
      <c r="V3" s="649"/>
      <c r="W3" s="649"/>
      <c r="X3" s="649"/>
      <c r="Y3" s="649"/>
      <c r="Z3" s="649"/>
      <c r="AA3" s="649"/>
      <c r="AB3" s="649"/>
      <c r="AC3" s="649"/>
      <c r="AD3" s="654"/>
      <c r="AE3" s="655"/>
      <c r="AF3" s="655"/>
      <c r="AG3" s="655"/>
      <c r="AH3" s="655"/>
      <c r="AI3" s="655"/>
      <c r="AJ3" s="655"/>
      <c r="AK3" s="655"/>
      <c r="AL3" s="656"/>
      <c r="AM3" s="663"/>
      <c r="AN3" s="664"/>
      <c r="AO3" s="664"/>
      <c r="AP3" s="664"/>
      <c r="AQ3" s="664"/>
      <c r="AR3" s="664"/>
      <c r="AS3" s="665"/>
      <c r="AT3" s="7"/>
      <c r="AU3" s="7"/>
      <c r="AV3" s="7"/>
      <c r="AW3" s="7"/>
      <c r="AX3" s="7"/>
      <c r="AY3" s="7"/>
      <c r="AZ3" s="7"/>
      <c r="BA3" s="7"/>
      <c r="BB3" s="7"/>
      <c r="BC3" s="7"/>
      <c r="BD3" s="7"/>
      <c r="BE3" s="7"/>
      <c r="BF3" s="7"/>
      <c r="BG3" s="7"/>
      <c r="BH3" s="7"/>
      <c r="BI3" s="7"/>
      <c r="BJ3" s="7"/>
      <c r="BK3" s="7"/>
      <c r="BL3" s="7"/>
      <c r="BM3" s="7"/>
      <c r="BN3" s="7"/>
      <c r="BO3" s="7"/>
      <c r="BP3" s="7"/>
      <c r="BQ3" s="7"/>
      <c r="BR3" s="7"/>
      <c r="BS3" s="7"/>
    </row>
    <row r="4" spans="1:71" s="58" customFormat="1" ht="3.75" customHeight="1" thickBot="1">
      <c r="A4" s="43"/>
      <c r="B4" s="647"/>
      <c r="C4" s="647"/>
      <c r="D4" s="647"/>
      <c r="E4" s="647"/>
      <c r="F4" s="647"/>
      <c r="G4" s="647"/>
      <c r="H4" s="647"/>
      <c r="I4" s="647"/>
      <c r="J4" s="650"/>
      <c r="K4" s="650"/>
      <c r="L4" s="650"/>
      <c r="M4" s="650"/>
      <c r="N4" s="650"/>
      <c r="O4" s="650"/>
      <c r="P4" s="650"/>
      <c r="Q4" s="650"/>
      <c r="R4" s="650"/>
      <c r="S4" s="650"/>
      <c r="T4" s="650"/>
      <c r="U4" s="650"/>
      <c r="V4" s="650"/>
      <c r="W4" s="650"/>
      <c r="X4" s="650"/>
      <c r="Y4" s="650"/>
      <c r="Z4" s="650"/>
      <c r="AA4" s="650"/>
      <c r="AB4" s="650"/>
      <c r="AC4" s="650"/>
      <c r="AD4" s="657"/>
      <c r="AE4" s="658"/>
      <c r="AF4" s="658"/>
      <c r="AG4" s="658"/>
      <c r="AH4" s="658"/>
      <c r="AI4" s="658"/>
      <c r="AJ4" s="658"/>
      <c r="AK4" s="658"/>
      <c r="AL4" s="659"/>
      <c r="AM4" s="666"/>
      <c r="AN4" s="667"/>
      <c r="AO4" s="667"/>
      <c r="AP4" s="667"/>
      <c r="AQ4" s="667"/>
      <c r="AR4" s="667"/>
      <c r="AS4" s="668"/>
      <c r="AT4" s="7"/>
      <c r="AU4" s="7"/>
      <c r="AV4" s="7"/>
      <c r="AW4" s="7"/>
      <c r="AX4" s="7"/>
      <c r="AY4" s="7"/>
      <c r="AZ4" s="7"/>
      <c r="BA4" s="7"/>
      <c r="BB4" s="7"/>
      <c r="BC4" s="7"/>
      <c r="BD4" s="7"/>
      <c r="BE4" s="7"/>
      <c r="BF4" s="7"/>
      <c r="BG4" s="7"/>
      <c r="BH4" s="7"/>
      <c r="BI4" s="7"/>
      <c r="BJ4" s="7"/>
      <c r="BK4" s="7"/>
      <c r="BL4" s="7"/>
      <c r="BM4" s="7"/>
      <c r="BN4" s="7"/>
      <c r="BO4" s="7"/>
      <c r="BP4" s="7"/>
      <c r="BQ4" s="7"/>
      <c r="BR4" s="7"/>
      <c r="BS4" s="7"/>
    </row>
    <row r="5" spans="1:71" s="51" customFormat="1" ht="12" customHeight="1" thickTop="1">
      <c r="A5" s="43"/>
      <c r="B5" s="669" t="s">
        <v>169</v>
      </c>
      <c r="C5" s="670"/>
      <c r="D5" s="670"/>
      <c r="E5" s="57" t="s">
        <v>509</v>
      </c>
      <c r="F5" s="671"/>
      <c r="G5" s="672"/>
      <c r="H5" s="672"/>
      <c r="I5" s="672"/>
      <c r="J5" s="672"/>
      <c r="K5" s="672"/>
      <c r="L5" s="672"/>
      <c r="M5" s="672"/>
      <c r="N5" s="672"/>
      <c r="O5" s="672"/>
      <c r="P5" s="672"/>
      <c r="Q5" s="672"/>
      <c r="R5" s="672"/>
      <c r="S5" s="672"/>
      <c r="T5" s="672"/>
      <c r="U5" s="672"/>
      <c r="V5" s="672"/>
      <c r="W5" s="672"/>
      <c r="X5" s="672"/>
      <c r="Y5" s="673"/>
      <c r="Z5" s="674"/>
      <c r="AA5" s="674"/>
      <c r="AB5" s="674"/>
      <c r="AC5" s="674"/>
      <c r="AD5" s="674"/>
      <c r="AE5" s="674"/>
      <c r="AF5" s="674"/>
      <c r="AG5" s="674"/>
      <c r="AH5" s="674"/>
      <c r="AI5" s="674"/>
      <c r="AJ5" s="674"/>
      <c r="AK5" s="674"/>
      <c r="AL5" s="674"/>
      <c r="AM5" s="674"/>
      <c r="AN5" s="674"/>
      <c r="AO5" s="674"/>
      <c r="AP5" s="674"/>
      <c r="AQ5" s="674"/>
      <c r="AR5" s="674"/>
      <c r="AS5" s="675"/>
      <c r="AT5" s="7"/>
      <c r="AU5" s="7"/>
      <c r="AV5" s="7"/>
      <c r="AW5" s="7"/>
      <c r="AX5" s="7"/>
      <c r="AY5" s="7"/>
      <c r="AZ5" s="7"/>
      <c r="BA5" s="7"/>
      <c r="BB5" s="7"/>
      <c r="BC5" s="7"/>
      <c r="BD5" s="7"/>
      <c r="BE5" s="7"/>
      <c r="BF5" s="7"/>
      <c r="BG5" s="7"/>
      <c r="BH5" s="7"/>
      <c r="BI5" s="7"/>
      <c r="BJ5" s="7"/>
      <c r="BK5" s="7"/>
      <c r="BL5" s="7"/>
      <c r="BM5" s="7"/>
      <c r="BN5" s="7"/>
      <c r="BO5" s="7"/>
      <c r="BP5" s="7"/>
      <c r="BQ5" s="7"/>
      <c r="BR5" s="7"/>
      <c r="BS5" s="7"/>
    </row>
    <row r="6" spans="1:71" s="51" customFormat="1" ht="14.1" customHeight="1">
      <c r="A6" s="43"/>
      <c r="B6" s="56"/>
      <c r="C6" s="53"/>
      <c r="D6" s="53"/>
      <c r="E6" s="53"/>
      <c r="F6" s="53"/>
      <c r="G6" s="53"/>
      <c r="H6" s="53"/>
      <c r="I6" s="53"/>
      <c r="J6" s="53"/>
      <c r="K6" s="53"/>
      <c r="L6" s="53"/>
      <c r="M6" s="53"/>
      <c r="N6" s="53"/>
      <c r="O6" s="53"/>
      <c r="P6" s="53"/>
      <c r="Q6" s="54"/>
      <c r="R6" s="54"/>
      <c r="S6" s="54"/>
      <c r="T6" s="54"/>
      <c r="U6" s="53"/>
      <c r="V6" s="53"/>
      <c r="W6" s="53"/>
      <c r="X6" s="53"/>
      <c r="Y6" s="52"/>
      <c r="Z6" s="625" t="s">
        <v>508</v>
      </c>
      <c r="AA6" s="626"/>
      <c r="AB6" s="626"/>
      <c r="AC6" s="626"/>
      <c r="AD6" s="626"/>
      <c r="AE6" s="626"/>
      <c r="AF6" s="626"/>
      <c r="AG6" s="626"/>
      <c r="AH6" s="626"/>
      <c r="AI6" s="626"/>
      <c r="AJ6" s="626"/>
      <c r="AK6" s="626"/>
      <c r="AL6" s="626"/>
      <c r="AM6" s="626"/>
      <c r="AN6" s="626"/>
      <c r="AO6" s="626"/>
      <c r="AP6" s="626"/>
      <c r="AQ6" s="626"/>
      <c r="AR6" s="626"/>
      <c r="AS6" s="627"/>
      <c r="AT6" s="7"/>
      <c r="AU6" s="7"/>
      <c r="AV6" s="7"/>
      <c r="AW6" s="7"/>
      <c r="AX6" s="7"/>
      <c r="AY6" s="7"/>
      <c r="AZ6" s="7"/>
      <c r="BA6" s="7"/>
      <c r="BB6" s="7"/>
      <c r="BC6" s="7"/>
      <c r="BD6" s="7"/>
      <c r="BE6" s="7"/>
      <c r="BF6" s="7"/>
      <c r="BG6" s="7"/>
      <c r="BH6" s="7"/>
      <c r="BI6" s="7"/>
      <c r="BJ6" s="7"/>
      <c r="BK6" s="7"/>
      <c r="BL6" s="7"/>
      <c r="BM6" s="7"/>
      <c r="BN6" s="7"/>
      <c r="BO6" s="7"/>
      <c r="BP6" s="7"/>
      <c r="BQ6" s="7"/>
      <c r="BR6" s="7"/>
      <c r="BS6" s="7"/>
    </row>
    <row r="7" spans="1:71" s="51" customFormat="1" ht="14.1" customHeight="1">
      <c r="A7" s="43"/>
      <c r="B7" s="55"/>
      <c r="C7" s="53"/>
      <c r="D7" s="631"/>
      <c r="E7" s="631"/>
      <c r="F7" s="631"/>
      <c r="G7" s="631"/>
      <c r="H7" s="631"/>
      <c r="I7" s="631"/>
      <c r="J7" s="631"/>
      <c r="K7" s="631"/>
      <c r="L7" s="631"/>
      <c r="M7" s="631"/>
      <c r="N7" s="631"/>
      <c r="O7" s="631"/>
      <c r="P7" s="631"/>
      <c r="Q7" s="631"/>
      <c r="R7" s="631"/>
      <c r="S7" s="631"/>
      <c r="T7" s="631"/>
      <c r="U7" s="631"/>
      <c r="V7" s="631"/>
      <c r="W7" s="631"/>
      <c r="X7" s="631"/>
      <c r="Y7" s="52"/>
      <c r="Z7" s="625"/>
      <c r="AA7" s="626"/>
      <c r="AB7" s="626"/>
      <c r="AC7" s="626"/>
      <c r="AD7" s="626"/>
      <c r="AE7" s="626"/>
      <c r="AF7" s="626"/>
      <c r="AG7" s="626"/>
      <c r="AH7" s="626"/>
      <c r="AI7" s="626"/>
      <c r="AJ7" s="626"/>
      <c r="AK7" s="626"/>
      <c r="AL7" s="626"/>
      <c r="AM7" s="626"/>
      <c r="AN7" s="626"/>
      <c r="AO7" s="626"/>
      <c r="AP7" s="626"/>
      <c r="AQ7" s="626"/>
      <c r="AR7" s="626"/>
      <c r="AS7" s="627"/>
      <c r="AT7" s="7"/>
      <c r="AU7" s="7"/>
      <c r="AV7" s="7"/>
      <c r="AW7" s="7"/>
      <c r="AX7" s="7"/>
      <c r="AY7" s="7"/>
      <c r="AZ7" s="7"/>
      <c r="BA7" s="7"/>
      <c r="BB7" s="7"/>
      <c r="BC7" s="7"/>
      <c r="BD7" s="7"/>
      <c r="BE7" s="7"/>
      <c r="BF7" s="7"/>
      <c r="BG7" s="7"/>
      <c r="BH7" s="7"/>
      <c r="BI7" s="7"/>
      <c r="BJ7" s="7"/>
      <c r="BK7" s="7"/>
      <c r="BL7" s="7"/>
      <c r="BM7" s="7"/>
      <c r="BN7" s="7"/>
      <c r="BO7" s="7"/>
      <c r="BP7" s="7"/>
      <c r="BQ7" s="7"/>
      <c r="BR7" s="7"/>
      <c r="BS7" s="7"/>
    </row>
    <row r="8" spans="1:71" s="51" customFormat="1" ht="14.1" customHeight="1">
      <c r="A8" s="43"/>
      <c r="B8" s="55"/>
      <c r="C8" s="53"/>
      <c r="D8" s="631"/>
      <c r="E8" s="631"/>
      <c r="F8" s="631"/>
      <c r="G8" s="631"/>
      <c r="H8" s="631"/>
      <c r="I8" s="631"/>
      <c r="J8" s="631"/>
      <c r="K8" s="631"/>
      <c r="L8" s="631"/>
      <c r="M8" s="631"/>
      <c r="N8" s="631"/>
      <c r="O8" s="631"/>
      <c r="P8" s="631"/>
      <c r="Q8" s="631"/>
      <c r="R8" s="631"/>
      <c r="S8" s="631"/>
      <c r="T8" s="631"/>
      <c r="U8" s="631"/>
      <c r="V8" s="631"/>
      <c r="W8" s="631"/>
      <c r="X8" s="631"/>
      <c r="Y8" s="52"/>
      <c r="Z8" s="625"/>
      <c r="AA8" s="626"/>
      <c r="AB8" s="626"/>
      <c r="AC8" s="626"/>
      <c r="AD8" s="626"/>
      <c r="AE8" s="626"/>
      <c r="AF8" s="626"/>
      <c r="AG8" s="626"/>
      <c r="AH8" s="626"/>
      <c r="AI8" s="626"/>
      <c r="AJ8" s="626"/>
      <c r="AK8" s="626"/>
      <c r="AL8" s="626"/>
      <c r="AM8" s="626"/>
      <c r="AN8" s="626"/>
      <c r="AO8" s="626"/>
      <c r="AP8" s="626"/>
      <c r="AQ8" s="626"/>
      <c r="AR8" s="626"/>
      <c r="AS8" s="627"/>
      <c r="AT8" s="7"/>
      <c r="AU8" s="7"/>
      <c r="AV8" s="7"/>
      <c r="AW8" s="7"/>
      <c r="AX8" s="7"/>
      <c r="AY8" s="7"/>
      <c r="AZ8" s="7"/>
      <c r="BA8" s="7"/>
      <c r="BB8" s="7"/>
      <c r="BC8" s="7"/>
      <c r="BD8" s="7"/>
      <c r="BE8" s="7"/>
      <c r="BF8" s="7"/>
      <c r="BG8" s="7"/>
      <c r="BH8" s="7"/>
      <c r="BI8" s="7"/>
      <c r="BJ8" s="7"/>
      <c r="BK8" s="7"/>
      <c r="BL8" s="7"/>
      <c r="BM8" s="7"/>
      <c r="BN8" s="7"/>
      <c r="BO8" s="7"/>
      <c r="BP8" s="7"/>
      <c r="BQ8" s="7"/>
      <c r="BR8" s="7"/>
      <c r="BS8" s="7"/>
    </row>
    <row r="9" spans="1:71" s="51" customFormat="1" ht="14.1" customHeight="1">
      <c r="A9" s="43"/>
      <c r="B9" s="55"/>
      <c r="C9" s="53"/>
      <c r="D9" s="53"/>
      <c r="E9" s="53"/>
      <c r="F9" s="53"/>
      <c r="G9" s="53"/>
      <c r="H9" s="53"/>
      <c r="I9" s="53"/>
      <c r="J9" s="53"/>
      <c r="K9" s="53"/>
      <c r="L9" s="53"/>
      <c r="M9" s="53"/>
      <c r="N9" s="53"/>
      <c r="O9" s="53"/>
      <c r="P9" s="53"/>
      <c r="Q9" s="54"/>
      <c r="R9" s="54"/>
      <c r="S9" s="54"/>
      <c r="T9" s="54"/>
      <c r="U9" s="53"/>
      <c r="V9" s="53"/>
      <c r="W9" s="53"/>
      <c r="X9" s="53"/>
      <c r="Y9" s="52"/>
      <c r="Z9" s="625"/>
      <c r="AA9" s="626"/>
      <c r="AB9" s="626"/>
      <c r="AC9" s="626"/>
      <c r="AD9" s="626"/>
      <c r="AE9" s="626"/>
      <c r="AF9" s="626"/>
      <c r="AG9" s="626"/>
      <c r="AH9" s="626"/>
      <c r="AI9" s="626"/>
      <c r="AJ9" s="626"/>
      <c r="AK9" s="626"/>
      <c r="AL9" s="626"/>
      <c r="AM9" s="626"/>
      <c r="AN9" s="626"/>
      <c r="AO9" s="626"/>
      <c r="AP9" s="626"/>
      <c r="AQ9" s="626"/>
      <c r="AR9" s="626"/>
      <c r="AS9" s="627"/>
      <c r="AT9" s="7"/>
      <c r="AU9" s="7"/>
      <c r="AV9" s="7"/>
      <c r="AW9" s="7"/>
      <c r="AX9" s="7"/>
      <c r="AY9" s="7"/>
      <c r="AZ9" s="7"/>
      <c r="BA9" s="7"/>
      <c r="BB9" s="7"/>
      <c r="BC9" s="7"/>
      <c r="BD9" s="7"/>
      <c r="BE9" s="7"/>
      <c r="BF9" s="7"/>
      <c r="BG9" s="7"/>
      <c r="BH9" s="7"/>
      <c r="BI9" s="7"/>
      <c r="BJ9" s="7"/>
      <c r="BK9" s="7"/>
      <c r="BL9" s="7"/>
      <c r="BM9" s="7"/>
      <c r="BN9" s="7"/>
      <c r="BO9" s="7"/>
      <c r="BP9" s="7"/>
      <c r="BQ9" s="7"/>
      <c r="BR9" s="7"/>
      <c r="BS9" s="7"/>
    </row>
    <row r="10" spans="1:71" s="51" customFormat="1" ht="14.1" customHeight="1">
      <c r="A10" s="43"/>
      <c r="B10" s="55"/>
      <c r="C10" s="53"/>
      <c r="D10" s="53"/>
      <c r="E10" s="53"/>
      <c r="F10" s="53"/>
      <c r="G10" s="53"/>
      <c r="H10" s="53"/>
      <c r="I10" s="53"/>
      <c r="J10" s="53"/>
      <c r="K10" s="53"/>
      <c r="L10" s="53"/>
      <c r="M10" s="53"/>
      <c r="N10" s="53"/>
      <c r="O10" s="53"/>
      <c r="P10" s="53"/>
      <c r="Q10" s="54"/>
      <c r="R10" s="54"/>
      <c r="S10" s="54"/>
      <c r="T10" s="54"/>
      <c r="U10" s="53"/>
      <c r="V10" s="53"/>
      <c r="W10" s="53"/>
      <c r="X10" s="53"/>
      <c r="Y10" s="52"/>
      <c r="Z10" s="625"/>
      <c r="AA10" s="626"/>
      <c r="AB10" s="626"/>
      <c r="AC10" s="626"/>
      <c r="AD10" s="626"/>
      <c r="AE10" s="626"/>
      <c r="AF10" s="626"/>
      <c r="AG10" s="626"/>
      <c r="AH10" s="626"/>
      <c r="AI10" s="626"/>
      <c r="AJ10" s="626"/>
      <c r="AK10" s="626"/>
      <c r="AL10" s="626"/>
      <c r="AM10" s="626"/>
      <c r="AN10" s="626"/>
      <c r="AO10" s="626"/>
      <c r="AP10" s="626"/>
      <c r="AQ10" s="626"/>
      <c r="AR10" s="626"/>
      <c r="AS10" s="62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row>
    <row r="11" spans="1:71" s="51" customFormat="1" ht="11.25" customHeight="1" thickBot="1">
      <c r="A11" s="43"/>
      <c r="B11" s="632"/>
      <c r="C11" s="633"/>
      <c r="D11" s="633"/>
      <c r="E11" s="633"/>
      <c r="F11" s="633"/>
      <c r="G11" s="633"/>
      <c r="H11" s="633"/>
      <c r="I11" s="633"/>
      <c r="J11" s="633"/>
      <c r="K11" s="633"/>
      <c r="L11" s="633"/>
      <c r="M11" s="633"/>
      <c r="N11" s="633"/>
      <c r="O11" s="633"/>
      <c r="P11" s="633"/>
      <c r="Q11" s="633"/>
      <c r="R11" s="633"/>
      <c r="S11" s="633"/>
      <c r="T11" s="633"/>
      <c r="U11" s="633"/>
      <c r="V11" s="633"/>
      <c r="W11" s="633"/>
      <c r="X11" s="633"/>
      <c r="Y11" s="634"/>
      <c r="Z11" s="628"/>
      <c r="AA11" s="629"/>
      <c r="AB11" s="629"/>
      <c r="AC11" s="629"/>
      <c r="AD11" s="629"/>
      <c r="AE11" s="629"/>
      <c r="AF11" s="629"/>
      <c r="AG11" s="629"/>
      <c r="AH11" s="629"/>
      <c r="AI11" s="629"/>
      <c r="AJ11" s="629"/>
      <c r="AK11" s="629"/>
      <c r="AL11" s="629"/>
      <c r="AM11" s="629"/>
      <c r="AN11" s="629"/>
      <c r="AO11" s="629"/>
      <c r="AP11" s="629"/>
      <c r="AQ11" s="629"/>
      <c r="AR11" s="629"/>
      <c r="AS11" s="630"/>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row>
    <row r="12" spans="1:71" s="49" customFormat="1" ht="12.75" customHeight="1" thickTop="1">
      <c r="A12" s="46"/>
      <c r="B12" s="637" t="s">
        <v>507</v>
      </c>
      <c r="C12" s="50"/>
      <c r="D12" s="635" t="s">
        <v>506</v>
      </c>
      <c r="E12" s="636"/>
      <c r="F12" s="636"/>
      <c r="G12" s="636"/>
      <c r="H12" s="636"/>
      <c r="I12" s="636"/>
      <c r="J12" s="636"/>
      <c r="K12" s="636"/>
      <c r="L12" s="636"/>
      <c r="M12" s="636"/>
      <c r="N12" s="636"/>
      <c r="O12" s="636"/>
      <c r="P12" s="636"/>
      <c r="Q12" s="636"/>
      <c r="R12" s="636"/>
      <c r="S12" s="636"/>
      <c r="T12" s="636" t="s">
        <v>505</v>
      </c>
      <c r="U12" s="636"/>
      <c r="V12" s="639"/>
      <c r="W12" s="635" t="s">
        <v>504</v>
      </c>
      <c r="X12" s="636"/>
      <c r="Y12" s="636"/>
      <c r="Z12" s="636" t="s">
        <v>503</v>
      </c>
      <c r="AA12" s="636"/>
      <c r="AB12" s="636"/>
      <c r="AC12" s="636"/>
      <c r="AD12" s="636"/>
      <c r="AE12" s="636"/>
      <c r="AF12" s="636" t="s">
        <v>502</v>
      </c>
      <c r="AG12" s="636"/>
      <c r="AH12" s="636"/>
      <c r="AI12" s="636"/>
      <c r="AJ12" s="636"/>
      <c r="AK12" s="636"/>
      <c r="AL12" s="636"/>
      <c r="AM12" s="636"/>
      <c r="AN12" s="636"/>
      <c r="AO12" s="636" t="s">
        <v>501</v>
      </c>
      <c r="AP12" s="636"/>
      <c r="AQ12" s="636"/>
      <c r="AR12" s="636"/>
      <c r="AS12" s="640"/>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row>
    <row r="13" spans="1:71" s="49" customFormat="1" ht="12.75" customHeight="1">
      <c r="A13" s="46"/>
      <c r="B13" s="638"/>
      <c r="C13" s="47"/>
      <c r="D13" s="643"/>
      <c r="E13" s="643"/>
      <c r="F13" s="643"/>
      <c r="G13" s="643"/>
      <c r="H13" s="643"/>
      <c r="I13" s="643"/>
      <c r="J13" s="643"/>
      <c r="K13" s="643"/>
      <c r="L13" s="643"/>
      <c r="M13" s="643"/>
      <c r="N13" s="643"/>
      <c r="O13" s="643"/>
      <c r="P13" s="643"/>
      <c r="Q13" s="643"/>
      <c r="R13" s="643"/>
      <c r="S13" s="643"/>
      <c r="T13" s="641"/>
      <c r="U13" s="641"/>
      <c r="V13" s="641"/>
      <c r="W13" s="642"/>
      <c r="X13" s="642"/>
      <c r="Y13" s="642"/>
      <c r="Z13" s="642"/>
      <c r="AA13" s="642"/>
      <c r="AB13" s="642"/>
      <c r="AC13" s="642"/>
      <c r="AD13" s="642"/>
      <c r="AE13" s="642"/>
      <c r="AF13" s="642"/>
      <c r="AG13" s="642"/>
      <c r="AH13" s="642"/>
      <c r="AI13" s="642"/>
      <c r="AJ13" s="642"/>
      <c r="AK13" s="642"/>
      <c r="AL13" s="642"/>
      <c r="AM13" s="642"/>
      <c r="AN13" s="642"/>
      <c r="AO13" s="642"/>
      <c r="AP13" s="642"/>
      <c r="AQ13" s="642"/>
      <c r="AR13" s="642"/>
      <c r="AS13" s="676"/>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row>
    <row r="14" spans="1:71" s="48" customFormat="1" ht="23.25" customHeight="1" thickBot="1">
      <c r="A14" s="46"/>
      <c r="B14" s="638"/>
      <c r="C14" s="47"/>
      <c r="D14" s="106" t="s">
        <v>499</v>
      </c>
      <c r="E14" s="107"/>
      <c r="F14" s="107"/>
      <c r="G14" s="107"/>
      <c r="H14" s="107"/>
      <c r="I14" s="107"/>
      <c r="J14" s="107"/>
      <c r="K14" s="107"/>
      <c r="L14" s="107"/>
      <c r="M14" s="107"/>
      <c r="N14" s="107"/>
      <c r="O14" s="107"/>
      <c r="P14" s="107"/>
      <c r="Q14" s="107"/>
      <c r="R14" s="107"/>
      <c r="S14" s="107"/>
      <c r="T14" s="107"/>
      <c r="U14" s="107"/>
      <c r="V14" s="107"/>
      <c r="W14" s="107" t="s">
        <v>747</v>
      </c>
      <c r="X14" s="107"/>
      <c r="Y14" s="107"/>
      <c r="Z14" s="107"/>
      <c r="AA14" s="107"/>
      <c r="AB14" s="107"/>
      <c r="AC14" s="107"/>
      <c r="AD14" s="107"/>
      <c r="AE14" s="107"/>
      <c r="AF14" s="107"/>
      <c r="AG14" s="107"/>
      <c r="AH14" s="107"/>
      <c r="AI14" s="107"/>
      <c r="AJ14" s="107"/>
      <c r="AK14" s="107"/>
      <c r="AL14" s="105"/>
      <c r="AM14" s="105"/>
      <c r="AN14" s="105"/>
      <c r="AO14" s="105"/>
      <c r="AP14" s="105"/>
      <c r="AQ14" s="677" t="s">
        <v>500</v>
      </c>
      <c r="AR14" s="678"/>
      <c r="AS14" s="679"/>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row>
    <row r="15" spans="1:71" ht="13.5" customHeight="1" thickTop="1" thickBot="1">
      <c r="A15" s="43"/>
      <c r="B15" s="680" t="s">
        <v>498</v>
      </c>
      <c r="C15" s="681"/>
      <c r="D15" s="681"/>
      <c r="E15" s="681"/>
      <c r="F15" s="681"/>
      <c r="G15" s="681"/>
      <c r="H15" s="681"/>
      <c r="I15" s="681"/>
      <c r="J15" s="681"/>
      <c r="K15" s="681"/>
      <c r="L15" s="681"/>
      <c r="M15" s="681"/>
      <c r="N15" s="681"/>
      <c r="O15" s="681"/>
      <c r="P15" s="681"/>
      <c r="Q15" s="681"/>
      <c r="R15" s="681"/>
      <c r="S15" s="681"/>
      <c r="T15" s="681"/>
      <c r="U15" s="681"/>
      <c r="V15" s="681"/>
      <c r="W15" s="681"/>
      <c r="X15" s="681"/>
      <c r="Y15" s="681"/>
      <c r="Z15" s="681"/>
      <c r="AA15" s="681"/>
      <c r="AB15" s="681"/>
      <c r="AC15" s="681"/>
      <c r="AD15" s="681"/>
      <c r="AE15" s="681"/>
      <c r="AF15" s="681"/>
      <c r="AG15" s="681"/>
      <c r="AH15" s="681"/>
      <c r="AI15" s="681"/>
      <c r="AJ15" s="681"/>
      <c r="AK15" s="681"/>
      <c r="AL15" s="681"/>
      <c r="AM15" s="681"/>
      <c r="AN15" s="681"/>
      <c r="AO15" s="681"/>
      <c r="AP15" s="681"/>
      <c r="AQ15" s="681"/>
      <c r="AR15" s="681"/>
      <c r="AS15" s="682"/>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row>
    <row r="16" spans="1:71" ht="14.25" customHeight="1" thickTop="1" thickBot="1">
      <c r="A16" s="43"/>
      <c r="B16" s="683" t="s">
        <v>658</v>
      </c>
      <c r="C16" s="684"/>
      <c r="D16" s="684"/>
      <c r="E16" s="684"/>
      <c r="F16" s="684"/>
      <c r="G16" s="684"/>
      <c r="H16" s="684"/>
      <c r="I16" s="684"/>
      <c r="J16" s="684"/>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250" t="s">
        <v>905</v>
      </c>
      <c r="AR16" s="685"/>
      <c r="AS16" s="686"/>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row>
    <row r="17" spans="1:71" ht="15.75" customHeight="1" thickTop="1" thickBot="1">
      <c r="A17" s="43"/>
      <c r="B17" s="690" t="s">
        <v>642</v>
      </c>
      <c r="C17" s="691"/>
      <c r="D17" s="691"/>
      <c r="E17" s="691"/>
      <c r="F17" s="691"/>
      <c r="G17" s="691"/>
      <c r="H17" s="691"/>
      <c r="I17" s="691"/>
      <c r="J17" s="691"/>
      <c r="K17" s="691"/>
      <c r="L17" s="691"/>
      <c r="M17" s="691"/>
      <c r="N17" s="691"/>
      <c r="O17" s="691"/>
      <c r="P17" s="691"/>
      <c r="Q17" s="691"/>
      <c r="R17" s="691"/>
      <c r="S17" s="691"/>
      <c r="T17" s="691"/>
      <c r="U17" s="691"/>
      <c r="V17" s="691"/>
      <c r="W17" s="691"/>
      <c r="X17" s="691"/>
      <c r="Y17" s="691"/>
      <c r="Z17" s="691"/>
      <c r="AA17" s="691"/>
      <c r="AB17" s="691"/>
      <c r="AC17" s="691"/>
      <c r="AD17" s="691"/>
      <c r="AE17" s="691"/>
      <c r="AF17" s="691"/>
      <c r="AG17" s="691"/>
      <c r="AH17" s="691"/>
      <c r="AI17" s="691"/>
      <c r="AJ17" s="691"/>
      <c r="AK17" s="691"/>
      <c r="AL17" s="691"/>
      <c r="AM17" s="691"/>
      <c r="AN17" s="691"/>
      <c r="AO17" s="691"/>
      <c r="AP17" s="691"/>
      <c r="AQ17" s="250" t="s">
        <v>906</v>
      </c>
      <c r="AR17" s="692"/>
      <c r="AS17" s="693"/>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row>
    <row r="18" spans="1:71" ht="13.5" customHeight="1" thickTop="1" thickBot="1">
      <c r="A18" s="43"/>
      <c r="B18" s="683" t="s">
        <v>729</v>
      </c>
      <c r="C18" s="684"/>
      <c r="D18" s="684"/>
      <c r="E18" s="684"/>
      <c r="F18" s="684"/>
      <c r="G18" s="684"/>
      <c r="H18" s="684"/>
      <c r="I18" s="684"/>
      <c r="J18" s="684"/>
      <c r="K18" s="684"/>
      <c r="L18" s="684"/>
      <c r="M18" s="684"/>
      <c r="N18" s="684"/>
      <c r="O18" s="684"/>
      <c r="P18" s="684"/>
      <c r="Q18" s="684"/>
      <c r="R18" s="684"/>
      <c r="S18" s="684"/>
      <c r="T18" s="684"/>
      <c r="U18" s="684"/>
      <c r="V18" s="684"/>
      <c r="W18" s="684"/>
      <c r="X18" s="684"/>
      <c r="Y18" s="684"/>
      <c r="Z18" s="684"/>
      <c r="AA18" s="684"/>
      <c r="AB18" s="684"/>
      <c r="AC18" s="684"/>
      <c r="AD18" s="684"/>
      <c r="AE18" s="684"/>
      <c r="AF18" s="684"/>
      <c r="AG18" s="684"/>
      <c r="AH18" s="684"/>
      <c r="AI18" s="684"/>
      <c r="AJ18" s="684"/>
      <c r="AK18" s="684"/>
      <c r="AL18" s="684"/>
      <c r="AM18" s="684"/>
      <c r="AN18" s="684"/>
      <c r="AO18" s="684"/>
      <c r="AP18" s="684"/>
      <c r="AQ18" s="250" t="s">
        <v>906</v>
      </c>
      <c r="AR18" s="685"/>
      <c r="AS18" s="686"/>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row>
    <row r="19" spans="1:71" ht="15.75" customHeight="1" thickTop="1" thickBot="1">
      <c r="A19" s="43"/>
      <c r="B19" s="690" t="s">
        <v>730</v>
      </c>
      <c r="C19" s="691"/>
      <c r="D19" s="691"/>
      <c r="E19" s="691"/>
      <c r="F19" s="691"/>
      <c r="G19" s="691"/>
      <c r="H19" s="691"/>
      <c r="I19" s="691"/>
      <c r="J19" s="691"/>
      <c r="K19" s="691"/>
      <c r="L19" s="691"/>
      <c r="M19" s="691"/>
      <c r="N19" s="691"/>
      <c r="O19" s="691"/>
      <c r="P19" s="691"/>
      <c r="Q19" s="691"/>
      <c r="R19" s="691"/>
      <c r="S19" s="691"/>
      <c r="T19" s="691"/>
      <c r="U19" s="691"/>
      <c r="V19" s="691"/>
      <c r="W19" s="691"/>
      <c r="X19" s="691"/>
      <c r="Y19" s="691"/>
      <c r="Z19" s="691"/>
      <c r="AA19" s="691"/>
      <c r="AB19" s="691"/>
      <c r="AC19" s="691"/>
      <c r="AD19" s="691"/>
      <c r="AE19" s="691"/>
      <c r="AF19" s="691"/>
      <c r="AG19" s="691"/>
      <c r="AH19" s="691"/>
      <c r="AI19" s="691"/>
      <c r="AJ19" s="691"/>
      <c r="AK19" s="691"/>
      <c r="AL19" s="691"/>
      <c r="AM19" s="691"/>
      <c r="AN19" s="691"/>
      <c r="AO19" s="691"/>
      <c r="AP19" s="691"/>
      <c r="AQ19" s="250" t="s">
        <v>905</v>
      </c>
      <c r="AR19" s="684"/>
      <c r="AS19" s="686"/>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row>
    <row r="20" spans="1:71" ht="15.75" customHeight="1" thickTop="1" thickBot="1">
      <c r="A20" s="43"/>
      <c r="B20" s="689" t="s">
        <v>773</v>
      </c>
      <c r="C20" s="684"/>
      <c r="D20" s="684"/>
      <c r="E20" s="684"/>
      <c r="F20" s="684"/>
      <c r="G20" s="684"/>
      <c r="H20" s="684"/>
      <c r="I20" s="684"/>
      <c r="J20" s="684"/>
      <c r="K20" s="684"/>
      <c r="L20" s="684"/>
      <c r="M20" s="684"/>
      <c r="N20" s="684"/>
      <c r="O20" s="684"/>
      <c r="P20" s="684"/>
      <c r="Q20" s="684"/>
      <c r="R20" s="684"/>
      <c r="S20" s="684"/>
      <c r="T20" s="684"/>
      <c r="U20" s="684"/>
      <c r="V20" s="684"/>
      <c r="W20" s="684"/>
      <c r="X20" s="684"/>
      <c r="Y20" s="684"/>
      <c r="Z20" s="684"/>
      <c r="AA20" s="684"/>
      <c r="AB20" s="684"/>
      <c r="AC20" s="684"/>
      <c r="AD20" s="684"/>
      <c r="AE20" s="684"/>
      <c r="AF20" s="684"/>
      <c r="AG20" s="684"/>
      <c r="AH20" s="684"/>
      <c r="AI20" s="684"/>
      <c r="AJ20" s="684"/>
      <c r="AK20" s="684"/>
      <c r="AL20" s="684"/>
      <c r="AM20" s="684"/>
      <c r="AN20" s="684"/>
      <c r="AO20" s="684"/>
      <c r="AP20" s="684"/>
      <c r="AQ20" s="250" t="s">
        <v>906</v>
      </c>
      <c r="AR20" s="685"/>
      <c r="AS20" s="686"/>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row>
    <row r="21" spans="1:71" ht="15.75" customHeight="1" thickTop="1">
      <c r="A21" s="43"/>
      <c r="B21" s="108"/>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10"/>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row>
    <row r="22" spans="1:71" ht="13.5" customHeight="1" thickBot="1">
      <c r="A22" s="43"/>
      <c r="B22" s="116" t="s">
        <v>820</v>
      </c>
      <c r="C22" s="117"/>
      <c r="D22" s="117"/>
      <c r="E22" s="117"/>
      <c r="F22" s="117"/>
      <c r="G22" s="117"/>
      <c r="H22" s="117"/>
      <c r="I22" s="117"/>
      <c r="J22" s="117"/>
      <c r="K22" s="117"/>
      <c r="L22" s="117"/>
      <c r="M22" s="117"/>
      <c r="N22" s="117"/>
      <c r="O22" s="117"/>
      <c r="P22" s="117"/>
      <c r="Q22" s="117"/>
      <c r="R22" s="117"/>
      <c r="S22" s="117"/>
      <c r="T22" s="117"/>
      <c r="U22" s="117"/>
      <c r="V22" s="117"/>
      <c r="W22" s="117" t="s">
        <v>821</v>
      </c>
      <c r="X22" s="118"/>
      <c r="Y22" s="119"/>
      <c r="Z22" s="117"/>
      <c r="AA22" s="117"/>
      <c r="AB22" s="117"/>
      <c r="AC22" s="117"/>
      <c r="AD22" s="117"/>
      <c r="AE22" s="117"/>
      <c r="AF22" s="117"/>
      <c r="AG22" s="117"/>
      <c r="AH22" s="117"/>
      <c r="AI22" s="117"/>
      <c r="AJ22" s="117"/>
      <c r="AK22" s="117"/>
      <c r="AL22" s="117"/>
      <c r="AM22" s="117"/>
      <c r="AN22" s="117"/>
      <c r="AO22" s="120"/>
      <c r="AP22" s="120"/>
      <c r="AQ22" s="120"/>
      <c r="AR22" s="120"/>
      <c r="AS22" s="121"/>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row>
    <row r="23" spans="1:71" ht="13.5" customHeight="1" thickTop="1">
      <c r="A23" s="43"/>
      <c r="B23" s="122" t="s">
        <v>804</v>
      </c>
      <c r="C23" s="123"/>
      <c r="D23" s="123"/>
      <c r="E23" s="123"/>
      <c r="F23" s="123"/>
      <c r="G23" s="123"/>
      <c r="H23" s="123"/>
      <c r="I23" s="123"/>
      <c r="J23" s="123"/>
      <c r="K23" s="123"/>
      <c r="L23" s="123"/>
      <c r="M23" s="123"/>
      <c r="N23" s="123"/>
      <c r="O23" s="123"/>
      <c r="P23" s="123"/>
      <c r="Q23" s="123"/>
      <c r="R23" s="123"/>
      <c r="S23" s="123"/>
      <c r="T23" s="123"/>
      <c r="U23" s="123"/>
      <c r="V23" s="124" t="s">
        <v>740</v>
      </c>
      <c r="W23" s="125"/>
      <c r="X23" s="125"/>
      <c r="Y23" s="126"/>
      <c r="Z23" s="127"/>
      <c r="AA23" s="127"/>
      <c r="AB23" s="127"/>
      <c r="AC23" s="128"/>
      <c r="AD23" s="124" t="s">
        <v>822</v>
      </c>
      <c r="AE23" s="127"/>
      <c r="AF23" s="127"/>
      <c r="AG23" s="127"/>
      <c r="AH23" s="127"/>
      <c r="AI23" s="127"/>
      <c r="AJ23" s="127"/>
      <c r="AK23" s="127"/>
      <c r="AL23" s="127"/>
      <c r="AM23" s="127"/>
      <c r="AN23" s="127"/>
      <c r="AO23" s="129"/>
      <c r="AP23" s="129"/>
      <c r="AQ23" s="129"/>
      <c r="AR23" s="129"/>
      <c r="AS23" s="130"/>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row>
    <row r="24" spans="1:71" ht="13.5" customHeight="1">
      <c r="A24" s="43"/>
      <c r="B24" s="131" t="s">
        <v>823</v>
      </c>
      <c r="C24" s="132"/>
      <c r="D24" s="132"/>
      <c r="E24" s="132"/>
      <c r="F24" s="132"/>
      <c r="G24" s="132"/>
      <c r="H24" s="132"/>
      <c r="I24" s="132"/>
      <c r="J24" s="132"/>
      <c r="K24" s="132"/>
      <c r="L24" s="132"/>
      <c r="M24" s="132"/>
      <c r="N24" s="132"/>
      <c r="O24" s="132"/>
      <c r="P24" s="132"/>
      <c r="Q24" s="132"/>
      <c r="R24" s="132"/>
      <c r="S24" s="132"/>
      <c r="T24" s="132"/>
      <c r="U24" s="132"/>
      <c r="V24" s="133"/>
      <c r="W24" s="111"/>
      <c r="X24" s="111"/>
      <c r="Y24" s="134"/>
      <c r="Z24" s="134"/>
      <c r="AA24" s="134"/>
      <c r="AB24" s="134"/>
      <c r="AC24" s="135"/>
      <c r="AD24" s="134"/>
      <c r="AE24" s="134"/>
      <c r="AF24" s="134"/>
      <c r="AG24" s="134"/>
      <c r="AH24" s="134"/>
      <c r="AI24" s="134"/>
      <c r="AJ24" s="134"/>
      <c r="AK24" s="134"/>
      <c r="AL24" s="134"/>
      <c r="AM24" s="134"/>
      <c r="AN24" s="134"/>
      <c r="AO24" s="136"/>
      <c r="AP24" s="136"/>
      <c r="AQ24" s="136"/>
      <c r="AR24" s="136"/>
      <c r="AS24" s="13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row>
    <row r="25" spans="1:71" ht="14.25" customHeight="1">
      <c r="A25" s="43"/>
      <c r="B25" s="131"/>
      <c r="C25" s="132"/>
      <c r="D25" s="132"/>
      <c r="E25" s="132"/>
      <c r="F25" s="132"/>
      <c r="G25" s="132"/>
      <c r="H25" s="132"/>
      <c r="I25" s="132"/>
      <c r="J25" s="132"/>
      <c r="K25" s="132"/>
      <c r="L25" s="132"/>
      <c r="M25" s="132"/>
      <c r="N25" s="132"/>
      <c r="O25" s="132"/>
      <c r="P25" s="132"/>
      <c r="Q25" s="132"/>
      <c r="R25" s="132"/>
      <c r="S25" s="132"/>
      <c r="T25" s="132"/>
      <c r="U25" s="132"/>
      <c r="V25" s="133"/>
      <c r="W25" s="111"/>
      <c r="X25" s="111"/>
      <c r="Y25" s="134"/>
      <c r="Z25" s="134"/>
      <c r="AA25" s="134"/>
      <c r="AB25" s="134"/>
      <c r="AC25" s="135"/>
      <c r="AD25" s="134"/>
      <c r="AE25" s="134"/>
      <c r="AF25" s="134"/>
      <c r="AG25" s="134"/>
      <c r="AH25" s="134"/>
      <c r="AI25" s="134"/>
      <c r="AJ25" s="134"/>
      <c r="AK25" s="134"/>
      <c r="AL25" s="134"/>
      <c r="AM25" s="134"/>
      <c r="AN25" s="134"/>
      <c r="AO25" s="136"/>
      <c r="AP25" s="136"/>
      <c r="AQ25" s="136"/>
      <c r="AR25" s="136"/>
      <c r="AS25" s="13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row>
    <row r="26" spans="1:71" ht="16.5" customHeight="1">
      <c r="A26" s="43"/>
      <c r="B26" s="131"/>
      <c r="C26" s="132"/>
      <c r="D26" s="132"/>
      <c r="E26" s="132"/>
      <c r="F26" s="132"/>
      <c r="G26" s="132"/>
      <c r="H26" s="132"/>
      <c r="I26" s="132"/>
      <c r="J26" s="132"/>
      <c r="K26" s="132"/>
      <c r="L26" s="132"/>
      <c r="M26" s="132"/>
      <c r="N26" s="132"/>
      <c r="O26" s="132"/>
      <c r="P26" s="132"/>
      <c r="Q26" s="132"/>
      <c r="R26" s="132"/>
      <c r="S26" s="132"/>
      <c r="T26" s="132"/>
      <c r="U26" s="132"/>
      <c r="V26" s="133"/>
      <c r="W26" s="111"/>
      <c r="X26" s="111"/>
      <c r="Y26" s="134"/>
      <c r="Z26" s="134"/>
      <c r="AA26" s="134"/>
      <c r="AB26" s="134"/>
      <c r="AC26" s="135"/>
      <c r="AD26" s="134"/>
      <c r="AE26" s="134"/>
      <c r="AF26" s="134"/>
      <c r="AG26" s="134"/>
      <c r="AH26" s="134"/>
      <c r="AI26" s="134"/>
      <c r="AJ26" s="134"/>
      <c r="AK26" s="134"/>
      <c r="AL26" s="134"/>
      <c r="AM26" s="134"/>
      <c r="AN26" s="134"/>
      <c r="AO26" s="136"/>
      <c r="AP26" s="136"/>
      <c r="AQ26" s="136"/>
      <c r="AR26" s="136"/>
      <c r="AS26" s="13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row>
    <row r="27" spans="1:71" ht="13.5" customHeight="1">
      <c r="A27" s="43"/>
      <c r="B27" s="138" t="s">
        <v>824</v>
      </c>
      <c r="C27" s="139"/>
      <c r="D27" s="139"/>
      <c r="E27" s="139"/>
      <c r="F27" s="139"/>
      <c r="G27" s="139"/>
      <c r="H27" s="139"/>
      <c r="I27" s="139"/>
      <c r="J27" s="139"/>
      <c r="K27" s="139"/>
      <c r="L27" s="139"/>
      <c r="M27" s="139"/>
      <c r="N27" s="139"/>
      <c r="O27" s="139"/>
      <c r="P27" s="139"/>
      <c r="Q27" s="139"/>
      <c r="R27" s="139"/>
      <c r="S27" s="139"/>
      <c r="T27" s="139"/>
      <c r="U27" s="139"/>
      <c r="V27" s="133"/>
      <c r="W27" s="111"/>
      <c r="X27" s="111"/>
      <c r="Y27" s="134"/>
      <c r="Z27" s="134"/>
      <c r="AA27" s="134"/>
      <c r="AB27" s="134"/>
      <c r="AC27" s="135"/>
      <c r="AD27" s="134"/>
      <c r="AE27" s="134"/>
      <c r="AF27" s="134"/>
      <c r="AG27" s="134"/>
      <c r="AH27" s="134"/>
      <c r="AI27" s="134"/>
      <c r="AJ27" s="134"/>
      <c r="AK27" s="134"/>
      <c r="AL27" s="134"/>
      <c r="AM27" s="134"/>
      <c r="AN27" s="134"/>
      <c r="AO27" s="136"/>
      <c r="AP27" s="136"/>
      <c r="AQ27" s="136"/>
      <c r="AR27" s="136"/>
      <c r="AS27" s="13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row>
    <row r="28" spans="1:71" ht="17.25" customHeight="1">
      <c r="A28" s="43"/>
      <c r="B28" s="131" t="s">
        <v>825</v>
      </c>
      <c r="C28" s="132"/>
      <c r="D28" s="132"/>
      <c r="E28" s="132"/>
      <c r="F28" s="132"/>
      <c r="G28" s="132"/>
      <c r="H28" s="132"/>
      <c r="I28" s="132"/>
      <c r="J28" s="132"/>
      <c r="K28" s="132"/>
      <c r="L28" s="132"/>
      <c r="M28" s="132"/>
      <c r="N28" s="132"/>
      <c r="O28" s="132"/>
      <c r="P28" s="132"/>
      <c r="Q28" s="132"/>
      <c r="R28" s="132"/>
      <c r="S28" s="132"/>
      <c r="T28" s="132"/>
      <c r="U28" s="132"/>
      <c r="V28" s="133"/>
      <c r="W28" s="111"/>
      <c r="X28" s="111"/>
      <c r="Y28" s="134"/>
      <c r="Z28" s="134"/>
      <c r="AA28" s="134"/>
      <c r="AB28" s="134"/>
      <c r="AC28" s="135"/>
      <c r="AD28" s="134"/>
      <c r="AE28" s="134"/>
      <c r="AF28" s="134"/>
      <c r="AG28" s="134"/>
      <c r="AH28" s="134"/>
      <c r="AI28" s="134"/>
      <c r="AJ28" s="134"/>
      <c r="AK28" s="134"/>
      <c r="AL28" s="134"/>
      <c r="AM28" s="134"/>
      <c r="AN28" s="134"/>
      <c r="AO28" s="136"/>
      <c r="AP28" s="136"/>
      <c r="AQ28" s="136"/>
      <c r="AR28" s="136"/>
      <c r="AS28" s="13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row>
    <row r="29" spans="1:71" ht="18" customHeight="1">
      <c r="A29" s="43"/>
      <c r="B29" s="131"/>
      <c r="C29" s="132"/>
      <c r="D29" s="132"/>
      <c r="E29" s="132"/>
      <c r="F29" s="132"/>
      <c r="G29" s="132"/>
      <c r="H29" s="132"/>
      <c r="I29" s="132"/>
      <c r="J29" s="132"/>
      <c r="K29" s="132"/>
      <c r="L29" s="132"/>
      <c r="M29" s="132"/>
      <c r="N29" s="132"/>
      <c r="O29" s="132"/>
      <c r="P29" s="132"/>
      <c r="Q29" s="132"/>
      <c r="R29" s="132"/>
      <c r="S29" s="132"/>
      <c r="T29" s="132"/>
      <c r="U29" s="132"/>
      <c r="V29" s="133"/>
      <c r="W29" s="111"/>
      <c r="X29" s="111"/>
      <c r="Y29" s="134"/>
      <c r="Z29" s="134"/>
      <c r="AA29" s="134"/>
      <c r="AB29" s="134"/>
      <c r="AC29" s="135"/>
      <c r="AD29" s="134"/>
      <c r="AE29" s="134"/>
      <c r="AF29" s="134"/>
      <c r="AG29" s="134"/>
      <c r="AH29" s="134"/>
      <c r="AI29" s="134"/>
      <c r="AJ29" s="134"/>
      <c r="AK29" s="134"/>
      <c r="AL29" s="134"/>
      <c r="AM29" s="134"/>
      <c r="AN29" s="134"/>
      <c r="AO29" s="136"/>
      <c r="AP29" s="136"/>
      <c r="AQ29" s="136"/>
      <c r="AR29" s="136"/>
      <c r="AS29" s="13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row>
    <row r="30" spans="1:71" ht="13.5" customHeight="1">
      <c r="A30" s="43"/>
      <c r="B30" s="131"/>
      <c r="C30" s="132"/>
      <c r="D30" s="132"/>
      <c r="E30" s="132"/>
      <c r="F30" s="132"/>
      <c r="G30" s="132"/>
      <c r="H30" s="132"/>
      <c r="I30" s="132"/>
      <c r="J30" s="132"/>
      <c r="K30" s="132"/>
      <c r="L30" s="132"/>
      <c r="M30" s="132"/>
      <c r="N30" s="132"/>
      <c r="O30" s="132"/>
      <c r="P30" s="132"/>
      <c r="Q30" s="132"/>
      <c r="R30" s="132"/>
      <c r="S30" s="132"/>
      <c r="T30" s="132"/>
      <c r="U30" s="132"/>
      <c r="V30" s="133"/>
      <c r="W30" s="111"/>
      <c r="X30" s="111"/>
      <c r="Y30" s="134"/>
      <c r="Z30" s="134"/>
      <c r="AA30" s="134"/>
      <c r="AB30" s="134"/>
      <c r="AC30" s="135"/>
      <c r="AD30" s="134"/>
      <c r="AE30" s="134"/>
      <c r="AF30" s="134"/>
      <c r="AG30" s="134"/>
      <c r="AH30" s="134"/>
      <c r="AI30" s="134"/>
      <c r="AJ30" s="134"/>
      <c r="AK30" s="134"/>
      <c r="AL30" s="134"/>
      <c r="AM30" s="134"/>
      <c r="AN30" s="134"/>
      <c r="AO30" s="136"/>
      <c r="AP30" s="136"/>
      <c r="AQ30" s="136"/>
      <c r="AR30" s="136"/>
      <c r="AS30" s="13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row>
    <row r="31" spans="1:71" ht="13.5" customHeight="1" thickBot="1">
      <c r="A31" s="43"/>
      <c r="B31" s="140" t="s">
        <v>826</v>
      </c>
      <c r="C31" s="140"/>
      <c r="D31" s="141"/>
      <c r="E31" s="141"/>
      <c r="F31" s="141"/>
      <c r="G31" s="141"/>
      <c r="H31" s="141"/>
      <c r="I31" s="141"/>
      <c r="J31" s="142"/>
      <c r="K31" s="141"/>
      <c r="L31" s="141"/>
      <c r="M31" s="141"/>
      <c r="N31" s="141"/>
      <c r="O31" s="141"/>
      <c r="P31" s="141"/>
      <c r="Q31" s="141"/>
      <c r="R31" s="141"/>
      <c r="S31" s="141"/>
      <c r="T31" s="141"/>
      <c r="U31" s="141"/>
      <c r="V31" s="143"/>
      <c r="W31" s="144"/>
      <c r="X31" s="144"/>
      <c r="Y31" s="145"/>
      <c r="Z31" s="145"/>
      <c r="AA31" s="145"/>
      <c r="AB31" s="145"/>
      <c r="AC31" s="146"/>
      <c r="AD31" s="145"/>
      <c r="AE31" s="145"/>
      <c r="AF31" s="145"/>
      <c r="AG31" s="145"/>
      <c r="AH31" s="145"/>
      <c r="AI31" s="145"/>
      <c r="AJ31" s="145"/>
      <c r="AK31" s="145"/>
      <c r="AL31" s="145"/>
      <c r="AM31" s="145"/>
      <c r="AN31" s="145"/>
      <c r="AO31" s="147"/>
      <c r="AP31" s="147"/>
      <c r="AQ31" s="147"/>
      <c r="AR31" s="147"/>
      <c r="AS31" s="148"/>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row>
    <row r="32" spans="1:71" ht="21.75" customHeight="1" thickTop="1">
      <c r="A32" s="43"/>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row>
    <row r="33" spans="1:71" ht="24.75" customHeight="1">
      <c r="A33" s="43"/>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row>
    <row r="34" spans="1:71" ht="16.5" customHeight="1">
      <c r="A34" s="43"/>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row>
    <row r="35" spans="1:71" ht="21.75" customHeight="1">
      <c r="A35" s="43"/>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row>
    <row r="36" spans="1:71" ht="18.7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row>
    <row r="37" spans="1:71" ht="12.7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row>
    <row r="38" spans="1:71" ht="21"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row>
    <row r="39" spans="1:71" ht="13.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row>
    <row r="40" spans="1:71" ht="13.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row>
    <row r="41" spans="1:71" ht="13.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row>
    <row r="42" spans="1:71" ht="27.7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row>
    <row r="43" spans="1:71" ht="18.7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row>
    <row r="44" spans="1:71" ht="19.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row>
    <row r="45" spans="1:71" ht="21"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row>
    <row r="46" spans="1:71" ht="15.7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row>
    <row r="47" spans="1:71" ht="1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row>
    <row r="48" spans="1:71" ht="32.2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row>
    <row r="49" spans="1:71" ht="20.2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row>
    <row r="50" spans="1:71" ht="23.2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row>
    <row r="51" spans="1:71" ht="21"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row>
    <row r="52" spans="1:71" ht="19.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row>
    <row r="53" spans="1:71" ht="17.2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row>
    <row r="54" spans="1:71" ht="1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row>
    <row r="55" spans="1:71" ht="15" hidden="1" customHeight="1">
      <c r="Y55" s="43"/>
      <c r="AA55" s="43"/>
      <c r="AB55" s="43"/>
      <c r="AC55" s="43"/>
      <c r="AD55" s="43"/>
      <c r="AE55" s="43"/>
      <c r="AF55" s="43"/>
      <c r="AG55" s="43"/>
      <c r="AH55" s="43"/>
      <c r="AI55" s="43"/>
      <c r="AJ55" s="43"/>
      <c r="AK55" s="44"/>
      <c r="AL55" s="43"/>
      <c r="AM55" s="43"/>
      <c r="AN55" s="43"/>
      <c r="AO55" s="43"/>
      <c r="AP55" s="43"/>
      <c r="AQ55" s="43"/>
      <c r="AR55" s="43"/>
      <c r="AS55" s="43"/>
    </row>
    <row r="56" spans="1:71" ht="15" hidden="1" customHeight="1">
      <c r="Y56" s="43"/>
      <c r="AA56" s="687"/>
      <c r="AB56" s="687"/>
      <c r="AC56" s="687"/>
      <c r="AD56" s="687"/>
      <c r="AE56" s="687"/>
      <c r="AF56" s="687"/>
      <c r="AG56" s="687"/>
      <c r="AH56" s="687"/>
      <c r="AI56" s="687"/>
      <c r="AJ56" s="687"/>
      <c r="AK56" s="45"/>
      <c r="AL56" s="688"/>
      <c r="AM56" s="688"/>
      <c r="AN56" s="688"/>
      <c r="AO56" s="688"/>
      <c r="AP56" s="688"/>
      <c r="AQ56" s="688"/>
      <c r="AR56" s="688"/>
      <c r="AS56" s="688"/>
    </row>
    <row r="57" spans="1:71" ht="15" hidden="1" customHeight="1">
      <c r="AA57" s="43"/>
      <c r="AB57" s="43"/>
      <c r="AC57" s="43"/>
      <c r="AD57" s="43"/>
      <c r="AE57" s="43"/>
      <c r="AF57" s="43"/>
      <c r="AG57" s="43"/>
      <c r="AH57" s="43"/>
      <c r="AI57" s="43"/>
      <c r="AJ57" s="43"/>
      <c r="AK57" s="44"/>
      <c r="AL57" s="43"/>
      <c r="AM57" s="43"/>
      <c r="AN57" s="43"/>
      <c r="AO57" s="43"/>
      <c r="AP57" s="43"/>
      <c r="AQ57" s="43"/>
      <c r="AR57" s="43"/>
      <c r="AS57" s="43"/>
    </row>
    <row r="58" spans="1:71" ht="15" hidden="1" customHeight="1">
      <c r="AA58" s="43"/>
      <c r="AB58" s="43"/>
      <c r="AC58" s="43"/>
      <c r="AD58" s="43"/>
      <c r="AE58" s="43"/>
      <c r="AF58" s="43"/>
      <c r="AG58" s="43"/>
      <c r="AH58" s="43"/>
      <c r="AI58" s="43"/>
      <c r="AJ58" s="43"/>
      <c r="AK58" s="44"/>
      <c r="AL58" s="43"/>
      <c r="AM58" s="43"/>
      <c r="AN58" s="43"/>
      <c r="AO58" s="43"/>
      <c r="AP58" s="43"/>
      <c r="AQ58" s="43"/>
      <c r="AR58" s="43"/>
      <c r="AS58" s="43"/>
    </row>
    <row r="59" spans="1:71" ht="15" hidden="1" customHeight="1">
      <c r="AA59" s="43"/>
      <c r="AB59" s="43"/>
      <c r="AC59" s="43"/>
      <c r="AD59" s="43"/>
      <c r="AE59" s="43"/>
      <c r="AF59" s="43"/>
      <c r="AG59" s="43"/>
      <c r="AH59" s="43"/>
      <c r="AI59" s="43"/>
      <c r="AJ59" s="43"/>
      <c r="AK59" s="44"/>
      <c r="AL59" s="43"/>
      <c r="AM59" s="43"/>
      <c r="AN59" s="43"/>
      <c r="AO59" s="43"/>
      <c r="AP59" s="43"/>
      <c r="AQ59" s="43"/>
      <c r="AR59" s="43"/>
      <c r="AS59" s="43"/>
    </row>
    <row r="60" spans="1:71" ht="15" hidden="1" customHeight="1">
      <c r="AA60" s="43"/>
      <c r="AB60" s="43"/>
      <c r="AC60" s="43"/>
      <c r="AD60" s="43"/>
      <c r="AE60" s="43"/>
      <c r="AF60" s="43"/>
      <c r="AG60" s="43"/>
      <c r="AH60" s="43"/>
      <c r="AI60" s="43"/>
      <c r="AJ60" s="43"/>
      <c r="AK60" s="44"/>
      <c r="AL60" s="43"/>
      <c r="AM60" s="43"/>
      <c r="AN60" s="43"/>
      <c r="AO60" s="43"/>
      <c r="AP60" s="43"/>
      <c r="AQ60" s="43"/>
      <c r="AR60" s="43"/>
      <c r="AS60" s="43"/>
    </row>
    <row r="61" spans="1:71" ht="15" hidden="1" customHeight="1"/>
    <row r="62" spans="1:71" ht="15" hidden="1" customHeight="1"/>
    <row r="63" spans="1:71" ht="15" hidden="1" customHeight="1"/>
    <row r="64" spans="1:71" ht="15" hidden="1" customHeight="1"/>
    <row r="65" spans="3:3" ht="15" hidden="1" customHeight="1"/>
    <row r="66" spans="3:3" ht="15" hidden="1" customHeight="1"/>
    <row r="67" spans="3:3" ht="15" hidden="1" customHeight="1"/>
    <row r="68" spans="3:3" ht="15" hidden="1" customHeight="1">
      <c r="C68" s="40" t="s">
        <v>497</v>
      </c>
    </row>
    <row r="69" spans="3:3" ht="15" hidden="1" customHeight="1"/>
    <row r="70" spans="3:3" ht="15" hidden="1" customHeight="1"/>
    <row r="71" spans="3:3" ht="15" hidden="1" customHeight="1"/>
    <row r="72" spans="3:3" ht="15" hidden="1" customHeight="1"/>
    <row r="73" spans="3:3" ht="15" hidden="1" customHeight="1"/>
    <row r="74" spans="3:3" ht="15" hidden="1" customHeight="1"/>
    <row r="75" spans="3:3" ht="15" customHeight="1"/>
    <row r="76" spans="3:3" ht="15" customHeight="1"/>
    <row r="77" spans="3:3" ht="15" customHeight="1"/>
    <row r="78" spans="3:3" ht="15" customHeight="1"/>
    <row r="79" spans="3:3" ht="15" customHeight="1"/>
    <row r="80" spans="3:3"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hidden="1" customHeight="1"/>
    <row r="99" ht="0" hidden="1" customHeight="1"/>
    <row r="100" ht="0" hidden="1" customHeight="1"/>
    <row r="101" ht="0" hidden="1" customHeight="1"/>
    <row r="102" ht="0" hidden="1" customHeight="1"/>
    <row r="103" ht="0" hidden="1" customHeight="1"/>
    <row r="104" ht="0" hidden="1" customHeight="1"/>
    <row r="105" ht="0" hidden="1" customHeight="1"/>
    <row r="106" ht="0" hidden="1" customHeight="1"/>
    <row r="107" ht="0" hidden="1" customHeight="1"/>
    <row r="108" ht="0" hidden="1" customHeight="1"/>
    <row r="109" ht="0" hidden="1" customHeight="1"/>
    <row r="110" ht="0" hidden="1" customHeight="1"/>
    <row r="111" ht="0" hidden="1" customHeight="1"/>
    <row r="112" ht="0" hidden="1" customHeight="1"/>
    <row r="113" ht="0" hidden="1" customHeight="1"/>
    <row r="114" ht="0" hidden="1" customHeight="1"/>
    <row r="115"/>
    <row r="116"/>
    <row r="117"/>
    <row r="118"/>
  </sheetData>
  <mergeCells count="38">
    <mergeCell ref="AA56:AJ56"/>
    <mergeCell ref="AL56:AS56"/>
    <mergeCell ref="B20:AP20"/>
    <mergeCell ref="AR20:AS20"/>
    <mergeCell ref="B17:AP17"/>
    <mergeCell ref="AR17:AS17"/>
    <mergeCell ref="B18:AP18"/>
    <mergeCell ref="AR18:AS18"/>
    <mergeCell ref="B19:AP19"/>
    <mergeCell ref="AR19:AS19"/>
    <mergeCell ref="AO13:AS13"/>
    <mergeCell ref="AQ14:AS14"/>
    <mergeCell ref="B15:AS15"/>
    <mergeCell ref="B16:AP16"/>
    <mergeCell ref="AR16:AS16"/>
    <mergeCell ref="B2:I4"/>
    <mergeCell ref="J2:AC4"/>
    <mergeCell ref="AD2:AL4"/>
    <mergeCell ref="AM2:AS4"/>
    <mergeCell ref="B5:D5"/>
    <mergeCell ref="F5:Y5"/>
    <mergeCell ref="Z5:AS5"/>
    <mergeCell ref="Z6:AS11"/>
    <mergeCell ref="D7:X7"/>
    <mergeCell ref="D8:X8"/>
    <mergeCell ref="B11:Y11"/>
    <mergeCell ref="D12:S12"/>
    <mergeCell ref="B12:B14"/>
    <mergeCell ref="T12:V12"/>
    <mergeCell ref="W12:Y12"/>
    <mergeCell ref="AO12:AS12"/>
    <mergeCell ref="Z12:AE12"/>
    <mergeCell ref="AF12:AN12"/>
    <mergeCell ref="T13:V13"/>
    <mergeCell ref="W13:Y13"/>
    <mergeCell ref="Z13:AE13"/>
    <mergeCell ref="AF13:AN13"/>
    <mergeCell ref="D13:S13"/>
  </mergeCells>
  <dataValidations count="1">
    <dataValidation type="list" allowBlank="1" showInputMessage="1" showErrorMessage="1" sqref="AQ16:AQ20" xr:uid="{0CA20C38-49EF-4066-ACCE-F58DF944A622}">
      <formula1>"S,N"</formula1>
    </dataValidation>
  </dataValidations>
  <pageMargins left="0.7" right="0.7" top="0.75" bottom="0.75" header="0.3" footer="0.3"/>
  <pageSetup paperSize="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224"/>
  <sheetViews>
    <sheetView showGridLines="0" topLeftCell="A221" zoomScaleNormal="100" workbookViewId="0">
      <selection activeCell="A11" sqref="A11:A224"/>
    </sheetView>
  </sheetViews>
  <sheetFormatPr baseColWidth="10" defaultRowHeight="13.8"/>
  <cols>
    <col min="1" max="1" width="6" style="207" customWidth="1"/>
    <col min="2" max="2" width="2.109375" style="207" customWidth="1"/>
    <col min="3" max="3" width="2.33203125" style="207" customWidth="1"/>
    <col min="4" max="4" width="2.44140625" style="207" customWidth="1"/>
    <col min="5" max="5" width="16.6640625" style="208" customWidth="1"/>
    <col min="6" max="6" width="36.5546875" style="208" customWidth="1"/>
    <col min="7" max="7" width="22.44140625" style="209" customWidth="1"/>
    <col min="8" max="8" width="28.5546875" style="209" customWidth="1"/>
    <col min="9" max="9" width="28.33203125" style="210" customWidth="1"/>
    <col min="10" max="10" width="24.44140625" style="210" customWidth="1"/>
    <col min="11" max="11" width="20.5546875" style="178" customWidth="1"/>
    <col min="12" max="22" width="11.44140625" style="176"/>
    <col min="23" max="257" width="11.44140625" style="178"/>
    <col min="258" max="258" width="44.88671875" style="178" customWidth="1"/>
    <col min="259" max="265" width="38.5546875" style="178" customWidth="1"/>
    <col min="266" max="513" width="11.44140625" style="178"/>
    <col min="514" max="514" width="44.88671875" style="178" customWidth="1"/>
    <col min="515" max="521" width="38.5546875" style="178" customWidth="1"/>
    <col min="522" max="769" width="11.44140625" style="178"/>
    <col min="770" max="770" width="44.88671875" style="178" customWidth="1"/>
    <col min="771" max="777" width="38.5546875" style="178" customWidth="1"/>
    <col min="778" max="1025" width="11.44140625" style="178"/>
    <col min="1026" max="1026" width="44.88671875" style="178" customWidth="1"/>
    <col min="1027" max="1033" width="38.5546875" style="178" customWidth="1"/>
    <col min="1034" max="1281" width="11.44140625" style="178"/>
    <col min="1282" max="1282" width="44.88671875" style="178" customWidth="1"/>
    <col min="1283" max="1289" width="38.5546875" style="178" customWidth="1"/>
    <col min="1290" max="1537" width="11.44140625" style="178"/>
    <col min="1538" max="1538" width="44.88671875" style="178" customWidth="1"/>
    <col min="1539" max="1545" width="38.5546875" style="178" customWidth="1"/>
    <col min="1546" max="1793" width="11.44140625" style="178"/>
    <col min="1794" max="1794" width="44.88671875" style="178" customWidth="1"/>
    <col min="1795" max="1801" width="38.5546875" style="178" customWidth="1"/>
    <col min="1802" max="2049" width="11.44140625" style="178"/>
    <col min="2050" max="2050" width="44.88671875" style="178" customWidth="1"/>
    <col min="2051" max="2057" width="38.5546875" style="178" customWidth="1"/>
    <col min="2058" max="2305" width="11.44140625" style="178"/>
    <col min="2306" max="2306" width="44.88671875" style="178" customWidth="1"/>
    <col min="2307" max="2313" width="38.5546875" style="178" customWidth="1"/>
    <col min="2314" max="2561" width="11.44140625" style="178"/>
    <col min="2562" max="2562" width="44.88671875" style="178" customWidth="1"/>
    <col min="2563" max="2569" width="38.5546875" style="178" customWidth="1"/>
    <col min="2570" max="2817" width="11.44140625" style="178"/>
    <col min="2818" max="2818" width="44.88671875" style="178" customWidth="1"/>
    <col min="2819" max="2825" width="38.5546875" style="178" customWidth="1"/>
    <col min="2826" max="3073" width="11.44140625" style="178"/>
    <col min="3074" max="3074" width="44.88671875" style="178" customWidth="1"/>
    <col min="3075" max="3081" width="38.5546875" style="178" customWidth="1"/>
    <col min="3082" max="3329" width="11.44140625" style="178"/>
    <col min="3330" max="3330" width="44.88671875" style="178" customWidth="1"/>
    <col min="3331" max="3337" width="38.5546875" style="178" customWidth="1"/>
    <col min="3338" max="3585" width="11.44140625" style="178"/>
    <col min="3586" max="3586" width="44.88671875" style="178" customWidth="1"/>
    <col min="3587" max="3593" width="38.5546875" style="178" customWidth="1"/>
    <col min="3594" max="3841" width="11.44140625" style="178"/>
    <col min="3842" max="3842" width="44.88671875" style="178" customWidth="1"/>
    <col min="3843" max="3849" width="38.5546875" style="178" customWidth="1"/>
    <col min="3850" max="4097" width="11.44140625" style="178"/>
    <col min="4098" max="4098" width="44.88671875" style="178" customWidth="1"/>
    <col min="4099" max="4105" width="38.5546875" style="178" customWidth="1"/>
    <col min="4106" max="4353" width="11.44140625" style="178"/>
    <col min="4354" max="4354" width="44.88671875" style="178" customWidth="1"/>
    <col min="4355" max="4361" width="38.5546875" style="178" customWidth="1"/>
    <col min="4362" max="4609" width="11.44140625" style="178"/>
    <col min="4610" max="4610" width="44.88671875" style="178" customWidth="1"/>
    <col min="4611" max="4617" width="38.5546875" style="178" customWidth="1"/>
    <col min="4618" max="4865" width="11.44140625" style="178"/>
    <col min="4866" max="4866" width="44.88671875" style="178" customWidth="1"/>
    <col min="4867" max="4873" width="38.5546875" style="178" customWidth="1"/>
    <col min="4874" max="5121" width="11.44140625" style="178"/>
    <col min="5122" max="5122" width="44.88671875" style="178" customWidth="1"/>
    <col min="5123" max="5129" width="38.5546875" style="178" customWidth="1"/>
    <col min="5130" max="5377" width="11.44140625" style="178"/>
    <col min="5378" max="5378" width="44.88671875" style="178" customWidth="1"/>
    <col min="5379" max="5385" width="38.5546875" style="178" customWidth="1"/>
    <col min="5386" max="5633" width="11.44140625" style="178"/>
    <col min="5634" max="5634" width="44.88671875" style="178" customWidth="1"/>
    <col min="5635" max="5641" width="38.5546875" style="178" customWidth="1"/>
    <col min="5642" max="5889" width="11.44140625" style="178"/>
    <col min="5890" max="5890" width="44.88671875" style="178" customWidth="1"/>
    <col min="5891" max="5897" width="38.5546875" style="178" customWidth="1"/>
    <col min="5898" max="6145" width="11.44140625" style="178"/>
    <col min="6146" max="6146" width="44.88671875" style="178" customWidth="1"/>
    <col min="6147" max="6153" width="38.5546875" style="178" customWidth="1"/>
    <col min="6154" max="6401" width="11.44140625" style="178"/>
    <col min="6402" max="6402" width="44.88671875" style="178" customWidth="1"/>
    <col min="6403" max="6409" width="38.5546875" style="178" customWidth="1"/>
    <col min="6410" max="6657" width="11.44140625" style="178"/>
    <col min="6658" max="6658" width="44.88671875" style="178" customWidth="1"/>
    <col min="6659" max="6665" width="38.5546875" style="178" customWidth="1"/>
    <col min="6666" max="6913" width="11.44140625" style="178"/>
    <col min="6914" max="6914" width="44.88671875" style="178" customWidth="1"/>
    <col min="6915" max="6921" width="38.5546875" style="178" customWidth="1"/>
    <col min="6922" max="7169" width="11.44140625" style="178"/>
    <col min="7170" max="7170" width="44.88671875" style="178" customWidth="1"/>
    <col min="7171" max="7177" width="38.5546875" style="178" customWidth="1"/>
    <col min="7178" max="7425" width="11.44140625" style="178"/>
    <col min="7426" max="7426" width="44.88671875" style="178" customWidth="1"/>
    <col min="7427" max="7433" width="38.5546875" style="178" customWidth="1"/>
    <col min="7434" max="7681" width="11.44140625" style="178"/>
    <col min="7682" max="7682" width="44.88671875" style="178" customWidth="1"/>
    <col min="7683" max="7689" width="38.5546875" style="178" customWidth="1"/>
    <col min="7690" max="7937" width="11.44140625" style="178"/>
    <col min="7938" max="7938" width="44.88671875" style="178" customWidth="1"/>
    <col min="7939" max="7945" width="38.5546875" style="178" customWidth="1"/>
    <col min="7946" max="8193" width="11.44140625" style="178"/>
    <col min="8194" max="8194" width="44.88671875" style="178" customWidth="1"/>
    <col min="8195" max="8201" width="38.5546875" style="178" customWidth="1"/>
    <col min="8202" max="8449" width="11.44140625" style="178"/>
    <col min="8450" max="8450" width="44.88671875" style="178" customWidth="1"/>
    <col min="8451" max="8457" width="38.5546875" style="178" customWidth="1"/>
    <col min="8458" max="8705" width="11.44140625" style="178"/>
    <col min="8706" max="8706" width="44.88671875" style="178" customWidth="1"/>
    <col min="8707" max="8713" width="38.5546875" style="178" customWidth="1"/>
    <col min="8714" max="8961" width="11.44140625" style="178"/>
    <col min="8962" max="8962" width="44.88671875" style="178" customWidth="1"/>
    <col min="8963" max="8969" width="38.5546875" style="178" customWidth="1"/>
    <col min="8970" max="9217" width="11.44140625" style="178"/>
    <col min="9218" max="9218" width="44.88671875" style="178" customWidth="1"/>
    <col min="9219" max="9225" width="38.5546875" style="178" customWidth="1"/>
    <col min="9226" max="9473" width="11.44140625" style="178"/>
    <col min="9474" max="9474" width="44.88671875" style="178" customWidth="1"/>
    <col min="9475" max="9481" width="38.5546875" style="178" customWidth="1"/>
    <col min="9482" max="9729" width="11.44140625" style="178"/>
    <col min="9730" max="9730" width="44.88671875" style="178" customWidth="1"/>
    <col min="9731" max="9737" width="38.5546875" style="178" customWidth="1"/>
    <col min="9738" max="9985" width="11.44140625" style="178"/>
    <col min="9986" max="9986" width="44.88671875" style="178" customWidth="1"/>
    <col min="9987" max="9993" width="38.5546875" style="178" customWidth="1"/>
    <col min="9994" max="10241" width="11.44140625" style="178"/>
    <col min="10242" max="10242" width="44.88671875" style="178" customWidth="1"/>
    <col min="10243" max="10249" width="38.5546875" style="178" customWidth="1"/>
    <col min="10250" max="10497" width="11.44140625" style="178"/>
    <col min="10498" max="10498" width="44.88671875" style="178" customWidth="1"/>
    <col min="10499" max="10505" width="38.5546875" style="178" customWidth="1"/>
    <col min="10506" max="10753" width="11.44140625" style="178"/>
    <col min="10754" max="10754" width="44.88671875" style="178" customWidth="1"/>
    <col min="10755" max="10761" width="38.5546875" style="178" customWidth="1"/>
    <col min="10762" max="11009" width="11.44140625" style="178"/>
    <col min="11010" max="11010" width="44.88671875" style="178" customWidth="1"/>
    <col min="11011" max="11017" width="38.5546875" style="178" customWidth="1"/>
    <col min="11018" max="11265" width="11.44140625" style="178"/>
    <col min="11266" max="11266" width="44.88671875" style="178" customWidth="1"/>
    <col min="11267" max="11273" width="38.5546875" style="178" customWidth="1"/>
    <col min="11274" max="11521" width="11.44140625" style="178"/>
    <col min="11522" max="11522" width="44.88671875" style="178" customWidth="1"/>
    <col min="11523" max="11529" width="38.5546875" style="178" customWidth="1"/>
    <col min="11530" max="11777" width="11.44140625" style="178"/>
    <col min="11778" max="11778" width="44.88671875" style="178" customWidth="1"/>
    <col min="11779" max="11785" width="38.5546875" style="178" customWidth="1"/>
    <col min="11786" max="12033" width="11.44140625" style="178"/>
    <col min="12034" max="12034" width="44.88671875" style="178" customWidth="1"/>
    <col min="12035" max="12041" width="38.5546875" style="178" customWidth="1"/>
    <col min="12042" max="12289" width="11.44140625" style="178"/>
    <col min="12290" max="12290" width="44.88671875" style="178" customWidth="1"/>
    <col min="12291" max="12297" width="38.5546875" style="178" customWidth="1"/>
    <col min="12298" max="12545" width="11.44140625" style="178"/>
    <col min="12546" max="12546" width="44.88671875" style="178" customWidth="1"/>
    <col min="12547" max="12553" width="38.5546875" style="178" customWidth="1"/>
    <col min="12554" max="12801" width="11.44140625" style="178"/>
    <col min="12802" max="12802" width="44.88671875" style="178" customWidth="1"/>
    <col min="12803" max="12809" width="38.5546875" style="178" customWidth="1"/>
    <col min="12810" max="13057" width="11.44140625" style="178"/>
    <col min="13058" max="13058" width="44.88671875" style="178" customWidth="1"/>
    <col min="13059" max="13065" width="38.5546875" style="178" customWidth="1"/>
    <col min="13066" max="13313" width="11.44140625" style="178"/>
    <col min="13314" max="13314" width="44.88671875" style="178" customWidth="1"/>
    <col min="13315" max="13321" width="38.5546875" style="178" customWidth="1"/>
    <col min="13322" max="13569" width="11.44140625" style="178"/>
    <col min="13570" max="13570" width="44.88671875" style="178" customWidth="1"/>
    <col min="13571" max="13577" width="38.5546875" style="178" customWidth="1"/>
    <col min="13578" max="13825" width="11.44140625" style="178"/>
    <col min="13826" max="13826" width="44.88671875" style="178" customWidth="1"/>
    <col min="13827" max="13833" width="38.5546875" style="178" customWidth="1"/>
    <col min="13834" max="14081" width="11.44140625" style="178"/>
    <col min="14082" max="14082" width="44.88671875" style="178" customWidth="1"/>
    <col min="14083" max="14089" width="38.5546875" style="178" customWidth="1"/>
    <col min="14090" max="14337" width="11.44140625" style="178"/>
    <col min="14338" max="14338" width="44.88671875" style="178" customWidth="1"/>
    <col min="14339" max="14345" width="38.5546875" style="178" customWidth="1"/>
    <col min="14346" max="14593" width="11.44140625" style="178"/>
    <col min="14594" max="14594" width="44.88671875" style="178" customWidth="1"/>
    <col min="14595" max="14601" width="38.5546875" style="178" customWidth="1"/>
    <col min="14602" max="14849" width="11.44140625" style="178"/>
    <col min="14850" max="14850" width="44.88671875" style="178" customWidth="1"/>
    <col min="14851" max="14857" width="38.5546875" style="178" customWidth="1"/>
    <col min="14858" max="15105" width="11.44140625" style="178"/>
    <col min="15106" max="15106" width="44.88671875" style="178" customWidth="1"/>
    <col min="15107" max="15113" width="38.5546875" style="178" customWidth="1"/>
    <col min="15114" max="15361" width="11.44140625" style="178"/>
    <col min="15362" max="15362" width="44.88671875" style="178" customWidth="1"/>
    <col min="15363" max="15369" width="38.5546875" style="178" customWidth="1"/>
    <col min="15370" max="15617" width="11.44140625" style="178"/>
    <col min="15618" max="15618" width="44.88671875" style="178" customWidth="1"/>
    <col min="15619" max="15625" width="38.5546875" style="178" customWidth="1"/>
    <col min="15626" max="15873" width="11.44140625" style="178"/>
    <col min="15874" max="15874" width="44.88671875" style="178" customWidth="1"/>
    <col min="15875" max="15881" width="38.5546875" style="178" customWidth="1"/>
    <col min="15882" max="16129" width="11.44140625" style="178"/>
    <col min="16130" max="16130" width="44.88671875" style="178" customWidth="1"/>
    <col min="16131" max="16137" width="38.5546875" style="178" customWidth="1"/>
    <col min="16138" max="16384" width="11.44140625" style="178"/>
  </cols>
  <sheetData>
    <row r="1" spans="1:13" s="161" customFormat="1" ht="15" customHeight="1">
      <c r="A1" s="158"/>
      <c r="B1" s="159"/>
      <c r="C1" s="159"/>
      <c r="D1" s="159"/>
      <c r="E1" s="160"/>
      <c r="F1" s="726" t="s">
        <v>641</v>
      </c>
      <c r="G1" s="727"/>
      <c r="H1" s="727"/>
      <c r="I1" s="727"/>
      <c r="J1" s="727"/>
      <c r="K1" s="728"/>
    </row>
    <row r="2" spans="1:13" s="161" customFormat="1" ht="15" customHeight="1">
      <c r="A2" s="162"/>
      <c r="B2" s="163"/>
      <c r="C2" s="163"/>
      <c r="D2" s="163"/>
      <c r="E2" s="164"/>
      <c r="F2" s="729"/>
      <c r="G2" s="730"/>
      <c r="H2" s="730"/>
      <c r="I2" s="730"/>
      <c r="J2" s="730"/>
      <c r="K2" s="731"/>
    </row>
    <row r="3" spans="1:13" s="161" customFormat="1" ht="15" customHeight="1">
      <c r="A3" s="162"/>
      <c r="B3" s="163"/>
      <c r="C3" s="163"/>
      <c r="D3" s="163"/>
      <c r="E3" s="164"/>
      <c r="F3" s="729"/>
      <c r="G3" s="730"/>
      <c r="H3" s="730"/>
      <c r="I3" s="730"/>
      <c r="J3" s="730"/>
      <c r="K3" s="731"/>
    </row>
    <row r="4" spans="1:13" s="161" customFormat="1" ht="15" customHeight="1">
      <c r="A4" s="162"/>
      <c r="B4" s="163"/>
      <c r="C4" s="163"/>
      <c r="D4" s="163"/>
      <c r="E4" s="164"/>
      <c r="F4" s="729"/>
      <c r="G4" s="730"/>
      <c r="H4" s="730"/>
      <c r="I4" s="730"/>
      <c r="J4" s="730"/>
      <c r="K4" s="731"/>
    </row>
    <row r="5" spans="1:13" s="168" customFormat="1" ht="18.75" customHeight="1">
      <c r="A5" s="165"/>
      <c r="B5" s="166"/>
      <c r="C5" s="166"/>
      <c r="D5" s="166"/>
      <c r="E5" s="167"/>
      <c r="F5" s="729"/>
      <c r="G5" s="730"/>
      <c r="H5" s="730"/>
      <c r="I5" s="730"/>
      <c r="J5" s="730"/>
      <c r="K5" s="731"/>
    </row>
    <row r="6" spans="1:13" s="161" customFormat="1" ht="15" customHeight="1" thickBot="1">
      <c r="A6" s="169"/>
      <c r="B6" s="170"/>
      <c r="C6" s="170"/>
      <c r="D6" s="170"/>
      <c r="E6" s="171"/>
      <c r="F6" s="732"/>
      <c r="G6" s="733"/>
      <c r="H6" s="733"/>
      <c r="I6" s="733"/>
      <c r="J6" s="733"/>
      <c r="K6" s="734"/>
    </row>
    <row r="7" spans="1:13" s="176" customFormat="1" ht="15.6">
      <c r="A7" s="172"/>
      <c r="B7" s="172"/>
      <c r="C7" s="172"/>
      <c r="D7" s="172"/>
      <c r="E7" s="173"/>
      <c r="F7" s="173"/>
      <c r="G7" s="174"/>
      <c r="H7" s="174"/>
      <c r="I7" s="175"/>
      <c r="J7" s="175"/>
    </row>
    <row r="8" spans="1:13" ht="24" customHeight="1">
      <c r="A8" s="741" t="s">
        <v>838</v>
      </c>
      <c r="B8" s="745" t="s">
        <v>379</v>
      </c>
      <c r="C8" s="746"/>
      <c r="D8" s="746"/>
      <c r="E8" s="746"/>
      <c r="F8" s="747"/>
      <c r="G8" s="742" t="s">
        <v>593</v>
      </c>
      <c r="H8" s="832" t="s">
        <v>771</v>
      </c>
      <c r="I8" s="743" t="s">
        <v>640</v>
      </c>
      <c r="J8" s="743" t="s">
        <v>639</v>
      </c>
      <c r="K8" s="742" t="s">
        <v>378</v>
      </c>
      <c r="L8" s="177"/>
    </row>
    <row r="9" spans="1:13" ht="51" customHeight="1">
      <c r="A9" s="741"/>
      <c r="B9" s="748"/>
      <c r="C9" s="749"/>
      <c r="D9" s="749"/>
      <c r="E9" s="749"/>
      <c r="F9" s="750"/>
      <c r="G9" s="742"/>
      <c r="H9" s="698"/>
      <c r="I9" s="744"/>
      <c r="J9" s="744"/>
      <c r="K9" s="742"/>
      <c r="L9" s="177"/>
    </row>
    <row r="10" spans="1:13" ht="18.75" customHeight="1">
      <c r="A10" s="179">
        <v>1</v>
      </c>
      <c r="B10" s="807" t="s">
        <v>0</v>
      </c>
      <c r="C10" s="808"/>
      <c r="D10" s="808"/>
      <c r="E10" s="808"/>
      <c r="F10" s="808"/>
      <c r="G10" s="809"/>
      <c r="H10" s="809"/>
      <c r="I10" s="809"/>
      <c r="J10" s="809"/>
      <c r="K10" s="810"/>
      <c r="L10" s="177"/>
    </row>
    <row r="11" spans="1:13" ht="18.75" customHeight="1">
      <c r="A11" s="180">
        <f>A10+1</f>
        <v>2</v>
      </c>
      <c r="B11" s="181"/>
      <c r="C11" s="723" t="s">
        <v>1</v>
      </c>
      <c r="D11" s="754"/>
      <c r="E11" s="754"/>
      <c r="F11" s="806"/>
      <c r="G11" s="251">
        <f>SUM(G12:G16)</f>
        <v>0</v>
      </c>
      <c r="H11" s="251">
        <f t="shared" ref="H11:K11" si="0">SUM(H12:H16)</f>
        <v>0</v>
      </c>
      <c r="I11" s="251">
        <f t="shared" si="0"/>
        <v>0</v>
      </c>
      <c r="J11" s="251">
        <f t="shared" si="0"/>
        <v>0</v>
      </c>
      <c r="K11" s="251">
        <f t="shared" si="0"/>
        <v>0</v>
      </c>
      <c r="L11" s="177"/>
    </row>
    <row r="12" spans="1:13" ht="18.75" customHeight="1">
      <c r="A12" s="180">
        <f t="shared" ref="A12:A75" si="1">A11+1</f>
        <v>3</v>
      </c>
      <c r="B12" s="751"/>
      <c r="C12" s="804"/>
      <c r="D12" s="705" t="s">
        <v>2</v>
      </c>
      <c r="E12" s="721"/>
      <c r="F12" s="722"/>
      <c r="G12" s="252"/>
      <c r="H12" s="252"/>
      <c r="I12" s="252"/>
      <c r="J12" s="252"/>
      <c r="K12" s="253">
        <f>G12+H12-I12+J12</f>
        <v>0</v>
      </c>
      <c r="L12" s="177"/>
    </row>
    <row r="13" spans="1:13" ht="26.25" customHeight="1">
      <c r="A13" s="180">
        <f t="shared" si="1"/>
        <v>4</v>
      </c>
      <c r="B13" s="751"/>
      <c r="C13" s="804"/>
      <c r="D13" s="822" t="s">
        <v>3</v>
      </c>
      <c r="E13" s="823"/>
      <c r="F13" s="249" t="s">
        <v>887</v>
      </c>
      <c r="G13" s="254"/>
      <c r="H13" s="254"/>
      <c r="I13" s="254"/>
      <c r="J13" s="254"/>
      <c r="K13" s="253">
        <f t="shared" ref="K13:K15" si="2">G13+H13-I13+J13</f>
        <v>0</v>
      </c>
      <c r="L13" s="184"/>
      <c r="M13" s="7"/>
    </row>
    <row r="14" spans="1:13" ht="18.75" customHeight="1">
      <c r="A14" s="180">
        <f t="shared" si="1"/>
        <v>5</v>
      </c>
      <c r="B14" s="751"/>
      <c r="C14" s="804"/>
      <c r="D14" s="824"/>
      <c r="E14" s="825"/>
      <c r="F14" s="249" t="s">
        <v>888</v>
      </c>
      <c r="G14" s="254"/>
      <c r="H14" s="254"/>
      <c r="I14" s="254"/>
      <c r="J14" s="254"/>
      <c r="K14" s="253">
        <f t="shared" si="2"/>
        <v>0</v>
      </c>
      <c r="L14" s="184"/>
    </row>
    <row r="15" spans="1:13" ht="18.75" customHeight="1">
      <c r="A15" s="180">
        <f t="shared" si="1"/>
        <v>6</v>
      </c>
      <c r="B15" s="751"/>
      <c r="C15" s="804"/>
      <c r="D15" s="824"/>
      <c r="E15" s="825"/>
      <c r="F15" s="249" t="s">
        <v>889</v>
      </c>
      <c r="G15" s="254"/>
      <c r="H15" s="254"/>
      <c r="I15" s="254"/>
      <c r="J15" s="254"/>
      <c r="K15" s="253">
        <f t="shared" si="2"/>
        <v>0</v>
      </c>
      <c r="L15" s="184"/>
    </row>
    <row r="16" spans="1:13" ht="18.75" customHeight="1">
      <c r="A16" s="180">
        <f t="shared" si="1"/>
        <v>7</v>
      </c>
      <c r="B16" s="752"/>
      <c r="C16" s="805"/>
      <c r="D16" s="826"/>
      <c r="E16" s="827"/>
      <c r="F16" s="248" t="s">
        <v>886</v>
      </c>
      <c r="G16" s="252"/>
      <c r="H16" s="252"/>
      <c r="I16" s="252"/>
      <c r="J16" s="252"/>
      <c r="K16" s="253">
        <f>G16+H16-I16+J16</f>
        <v>0</v>
      </c>
      <c r="L16" s="184"/>
    </row>
    <row r="17" spans="1:12" ht="18" customHeight="1">
      <c r="A17" s="180">
        <f t="shared" si="1"/>
        <v>8</v>
      </c>
      <c r="B17" s="752"/>
      <c r="C17" s="723" t="s">
        <v>126</v>
      </c>
      <c r="D17" s="754"/>
      <c r="E17" s="724"/>
      <c r="F17" s="725"/>
      <c r="G17" s="251">
        <f>G18-G32</f>
        <v>0</v>
      </c>
      <c r="H17" s="251">
        <f t="shared" ref="H17:K17" si="3">H18-H32</f>
        <v>0</v>
      </c>
      <c r="I17" s="251">
        <f t="shared" si="3"/>
        <v>0</v>
      </c>
      <c r="J17" s="251">
        <f t="shared" si="3"/>
        <v>0</v>
      </c>
      <c r="K17" s="251">
        <f t="shared" si="3"/>
        <v>0</v>
      </c>
      <c r="L17" s="177"/>
    </row>
    <row r="18" spans="1:12" ht="16.5" customHeight="1">
      <c r="A18" s="180">
        <f t="shared" si="1"/>
        <v>9</v>
      </c>
      <c r="B18" s="752"/>
      <c r="C18" s="755"/>
      <c r="D18" s="723" t="s">
        <v>126</v>
      </c>
      <c r="E18" s="724"/>
      <c r="F18" s="725"/>
      <c r="G18" s="251">
        <f>SUM(G19:G31)</f>
        <v>0</v>
      </c>
      <c r="H18" s="251">
        <f t="shared" ref="H18:K18" si="4">SUM(H19:H31)</f>
        <v>0</v>
      </c>
      <c r="I18" s="251">
        <f t="shared" si="4"/>
        <v>0</v>
      </c>
      <c r="J18" s="251">
        <f t="shared" si="4"/>
        <v>0</v>
      </c>
      <c r="K18" s="251">
        <f t="shared" si="4"/>
        <v>0</v>
      </c>
      <c r="L18" s="177"/>
    </row>
    <row r="19" spans="1:12" ht="19.5" customHeight="1">
      <c r="A19" s="180">
        <f t="shared" si="1"/>
        <v>10</v>
      </c>
      <c r="B19" s="752"/>
      <c r="C19" s="756"/>
      <c r="D19" s="709"/>
      <c r="E19" s="707" t="s">
        <v>4</v>
      </c>
      <c r="F19" s="708"/>
      <c r="G19" s="252"/>
      <c r="H19" s="252"/>
      <c r="I19" s="252"/>
      <c r="J19" s="252"/>
      <c r="K19" s="253">
        <f t="shared" ref="K19:K39" si="5">G19+H19-I19+J19</f>
        <v>0</v>
      </c>
      <c r="L19" s="177"/>
    </row>
    <row r="20" spans="1:12" ht="30.75" customHeight="1">
      <c r="A20" s="180">
        <f t="shared" si="1"/>
        <v>11</v>
      </c>
      <c r="B20" s="752"/>
      <c r="C20" s="756"/>
      <c r="D20" s="710"/>
      <c r="E20" s="700" t="s">
        <v>631</v>
      </c>
      <c r="F20" s="182" t="s">
        <v>638</v>
      </c>
      <c r="G20" s="252"/>
      <c r="H20" s="252"/>
      <c r="I20" s="252"/>
      <c r="J20" s="252"/>
      <c r="K20" s="253">
        <f t="shared" si="5"/>
        <v>0</v>
      </c>
      <c r="L20" s="177"/>
    </row>
    <row r="21" spans="1:12" ht="21.75" customHeight="1">
      <c r="A21" s="180">
        <f t="shared" si="1"/>
        <v>12</v>
      </c>
      <c r="B21" s="752"/>
      <c r="C21" s="756"/>
      <c r="D21" s="710"/>
      <c r="E21" s="701"/>
      <c r="F21" s="182" t="s">
        <v>637</v>
      </c>
      <c r="G21" s="252"/>
      <c r="H21" s="252"/>
      <c r="I21" s="252"/>
      <c r="J21" s="252"/>
      <c r="K21" s="253">
        <f t="shared" si="5"/>
        <v>0</v>
      </c>
      <c r="L21" s="177"/>
    </row>
    <row r="22" spans="1:12" ht="16.5" customHeight="1">
      <c r="A22" s="180">
        <f t="shared" si="1"/>
        <v>13</v>
      </c>
      <c r="B22" s="752"/>
      <c r="C22" s="756"/>
      <c r="D22" s="710"/>
      <c r="E22" s="701"/>
      <c r="F22" s="182" t="s">
        <v>630</v>
      </c>
      <c r="G22" s="252"/>
      <c r="H22" s="252"/>
      <c r="I22" s="252"/>
      <c r="J22" s="252"/>
      <c r="K22" s="253">
        <f t="shared" si="5"/>
        <v>0</v>
      </c>
      <c r="L22" s="177"/>
    </row>
    <row r="23" spans="1:12" ht="14.25" customHeight="1">
      <c r="A23" s="180">
        <f t="shared" si="1"/>
        <v>14</v>
      </c>
      <c r="B23" s="752"/>
      <c r="C23" s="756"/>
      <c r="D23" s="710"/>
      <c r="E23" s="702"/>
      <c r="F23" s="182" t="s">
        <v>636</v>
      </c>
      <c r="G23" s="252"/>
      <c r="H23" s="252"/>
      <c r="I23" s="252"/>
      <c r="J23" s="252"/>
      <c r="K23" s="253">
        <f t="shared" si="5"/>
        <v>0</v>
      </c>
      <c r="L23" s="177"/>
    </row>
    <row r="24" spans="1:12" ht="17.25" customHeight="1">
      <c r="A24" s="180">
        <f t="shared" si="1"/>
        <v>15</v>
      </c>
      <c r="B24" s="752"/>
      <c r="C24" s="756"/>
      <c r="D24" s="710"/>
      <c r="E24" s="707" t="s">
        <v>635</v>
      </c>
      <c r="F24" s="708"/>
      <c r="G24" s="252"/>
      <c r="H24" s="252"/>
      <c r="I24" s="252"/>
      <c r="J24" s="252"/>
      <c r="K24" s="253">
        <f t="shared" si="5"/>
        <v>0</v>
      </c>
      <c r="L24" s="177"/>
    </row>
    <row r="25" spans="1:12" ht="15.75" customHeight="1">
      <c r="A25" s="180">
        <f t="shared" si="1"/>
        <v>16</v>
      </c>
      <c r="B25" s="752"/>
      <c r="C25" s="756"/>
      <c r="D25" s="710"/>
      <c r="E25" s="705" t="s">
        <v>627</v>
      </c>
      <c r="F25" s="706"/>
      <c r="G25" s="252"/>
      <c r="H25" s="252"/>
      <c r="I25" s="252"/>
      <c r="J25" s="252"/>
      <c r="K25" s="253">
        <f t="shared" si="5"/>
        <v>0</v>
      </c>
      <c r="L25" s="177"/>
    </row>
    <row r="26" spans="1:12" ht="29.25" customHeight="1">
      <c r="A26" s="180">
        <f t="shared" si="1"/>
        <v>17</v>
      </c>
      <c r="B26" s="752"/>
      <c r="C26" s="756"/>
      <c r="D26" s="710"/>
      <c r="E26" s="707" t="s">
        <v>634</v>
      </c>
      <c r="F26" s="708"/>
      <c r="G26" s="252"/>
      <c r="H26" s="252"/>
      <c r="I26" s="252"/>
      <c r="J26" s="252"/>
      <c r="K26" s="253">
        <f t="shared" si="5"/>
        <v>0</v>
      </c>
      <c r="L26" s="177"/>
    </row>
    <row r="27" spans="1:12" ht="35.25" customHeight="1">
      <c r="A27" s="180">
        <f t="shared" si="1"/>
        <v>18</v>
      </c>
      <c r="B27" s="752"/>
      <c r="C27" s="756"/>
      <c r="D27" s="710"/>
      <c r="E27" s="707" t="s">
        <v>633</v>
      </c>
      <c r="F27" s="708"/>
      <c r="G27" s="252"/>
      <c r="H27" s="252"/>
      <c r="I27" s="252"/>
      <c r="J27" s="252"/>
      <c r="K27" s="253">
        <f t="shared" si="5"/>
        <v>0</v>
      </c>
      <c r="L27" s="177"/>
    </row>
    <row r="28" spans="1:12" ht="26.25" customHeight="1">
      <c r="A28" s="180">
        <f t="shared" si="1"/>
        <v>19</v>
      </c>
      <c r="B28" s="752"/>
      <c r="C28" s="756"/>
      <c r="D28" s="710"/>
      <c r="E28" s="707" t="s">
        <v>632</v>
      </c>
      <c r="F28" s="708"/>
      <c r="G28" s="252"/>
      <c r="H28" s="252"/>
      <c r="I28" s="252"/>
      <c r="J28" s="252"/>
      <c r="K28" s="253">
        <f t="shared" si="5"/>
        <v>0</v>
      </c>
      <c r="L28" s="177"/>
    </row>
    <row r="29" spans="1:12" ht="28.5" customHeight="1">
      <c r="A29" s="180">
        <f t="shared" si="1"/>
        <v>20</v>
      </c>
      <c r="B29" s="752"/>
      <c r="C29" s="756"/>
      <c r="D29" s="710"/>
      <c r="E29" s="707" t="s">
        <v>122</v>
      </c>
      <c r="F29" s="708"/>
      <c r="G29" s="252"/>
      <c r="H29" s="252"/>
      <c r="I29" s="252"/>
      <c r="J29" s="252"/>
      <c r="K29" s="253">
        <f t="shared" si="5"/>
        <v>0</v>
      </c>
      <c r="L29" s="177"/>
    </row>
    <row r="30" spans="1:12" ht="21.75" customHeight="1">
      <c r="A30" s="180">
        <f t="shared" si="1"/>
        <v>21</v>
      </c>
      <c r="B30" s="752"/>
      <c r="C30" s="756"/>
      <c r="D30" s="710"/>
      <c r="E30" s="707" t="s">
        <v>350</v>
      </c>
      <c r="F30" s="718"/>
      <c r="G30" s="252"/>
      <c r="H30" s="252"/>
      <c r="I30" s="252"/>
      <c r="J30" s="252"/>
      <c r="K30" s="253">
        <f t="shared" si="5"/>
        <v>0</v>
      </c>
      <c r="L30" s="177"/>
    </row>
    <row r="31" spans="1:12" ht="23.25" customHeight="1">
      <c r="A31" s="180">
        <f t="shared" si="1"/>
        <v>22</v>
      </c>
      <c r="B31" s="752"/>
      <c r="C31" s="756"/>
      <c r="D31" s="711"/>
      <c r="E31" s="707" t="s">
        <v>48</v>
      </c>
      <c r="F31" s="708"/>
      <c r="G31" s="252"/>
      <c r="H31" s="252"/>
      <c r="I31" s="252"/>
      <c r="J31" s="252"/>
      <c r="K31" s="253">
        <f t="shared" si="5"/>
        <v>0</v>
      </c>
      <c r="L31" s="177"/>
    </row>
    <row r="32" spans="1:12" ht="21.75" customHeight="1">
      <c r="A32" s="180">
        <f t="shared" si="1"/>
        <v>23</v>
      </c>
      <c r="B32" s="752"/>
      <c r="C32" s="756"/>
      <c r="D32" s="712" t="s">
        <v>239</v>
      </c>
      <c r="E32" s="713"/>
      <c r="F32" s="714"/>
      <c r="G32" s="255">
        <f>SUM(G33:G39)</f>
        <v>0</v>
      </c>
      <c r="H32" s="255">
        <f t="shared" ref="H32:K32" si="6">SUM(H33:H39)</f>
        <v>0</v>
      </c>
      <c r="I32" s="255">
        <f t="shared" si="6"/>
        <v>0</v>
      </c>
      <c r="J32" s="255">
        <f t="shared" si="6"/>
        <v>0</v>
      </c>
      <c r="K32" s="255">
        <f t="shared" si="6"/>
        <v>0</v>
      </c>
      <c r="L32" s="177"/>
    </row>
    <row r="33" spans="1:12" ht="23.25" customHeight="1">
      <c r="A33" s="180">
        <f t="shared" si="1"/>
        <v>24</v>
      </c>
      <c r="B33" s="752"/>
      <c r="C33" s="756"/>
      <c r="D33" s="715"/>
      <c r="E33" s="707" t="s">
        <v>4</v>
      </c>
      <c r="F33" s="708"/>
      <c r="G33" s="252"/>
      <c r="H33" s="252"/>
      <c r="I33" s="252"/>
      <c r="J33" s="252"/>
      <c r="K33" s="253">
        <f t="shared" si="5"/>
        <v>0</v>
      </c>
      <c r="L33" s="177"/>
    </row>
    <row r="34" spans="1:12" ht="37.5" customHeight="1">
      <c r="A34" s="180">
        <f t="shared" si="1"/>
        <v>25</v>
      </c>
      <c r="B34" s="752"/>
      <c r="C34" s="756"/>
      <c r="D34" s="716"/>
      <c r="E34" s="703" t="s">
        <v>631</v>
      </c>
      <c r="F34" s="182" t="s">
        <v>630</v>
      </c>
      <c r="G34" s="252"/>
      <c r="H34" s="252"/>
      <c r="I34" s="252"/>
      <c r="J34" s="252"/>
      <c r="K34" s="253">
        <f t="shared" si="5"/>
        <v>0</v>
      </c>
      <c r="L34" s="177"/>
    </row>
    <row r="35" spans="1:12" ht="35.25" customHeight="1">
      <c r="A35" s="180">
        <f t="shared" si="1"/>
        <v>26</v>
      </c>
      <c r="B35" s="752"/>
      <c r="C35" s="756"/>
      <c r="D35" s="716"/>
      <c r="E35" s="704"/>
      <c r="F35" s="182" t="s">
        <v>629</v>
      </c>
      <c r="G35" s="252"/>
      <c r="H35" s="252"/>
      <c r="I35" s="252"/>
      <c r="J35" s="252"/>
      <c r="K35" s="253">
        <f t="shared" si="5"/>
        <v>0</v>
      </c>
      <c r="L35" s="177"/>
    </row>
    <row r="36" spans="1:12" ht="22.5" customHeight="1">
      <c r="A36" s="180">
        <f t="shared" si="1"/>
        <v>27</v>
      </c>
      <c r="B36" s="752"/>
      <c r="C36" s="756"/>
      <c r="D36" s="716"/>
      <c r="E36" s="707" t="s">
        <v>628</v>
      </c>
      <c r="F36" s="708"/>
      <c r="G36" s="252"/>
      <c r="H36" s="252"/>
      <c r="I36" s="252"/>
      <c r="J36" s="252"/>
      <c r="K36" s="253">
        <f t="shared" si="5"/>
        <v>0</v>
      </c>
      <c r="L36" s="177"/>
    </row>
    <row r="37" spans="1:12" ht="23.25" customHeight="1">
      <c r="A37" s="180">
        <f t="shared" si="1"/>
        <v>28</v>
      </c>
      <c r="B37" s="752"/>
      <c r="C37" s="756"/>
      <c r="D37" s="716"/>
      <c r="E37" s="707" t="s">
        <v>627</v>
      </c>
      <c r="F37" s="708"/>
      <c r="G37" s="252"/>
      <c r="H37" s="252"/>
      <c r="I37" s="252"/>
      <c r="J37" s="252"/>
      <c r="K37" s="253">
        <f t="shared" si="5"/>
        <v>0</v>
      </c>
      <c r="L37" s="177"/>
    </row>
    <row r="38" spans="1:12" ht="23.25" customHeight="1">
      <c r="A38" s="180">
        <f t="shared" si="1"/>
        <v>29</v>
      </c>
      <c r="B38" s="752"/>
      <c r="C38" s="756"/>
      <c r="D38" s="716"/>
      <c r="E38" s="707" t="s">
        <v>350</v>
      </c>
      <c r="F38" s="708"/>
      <c r="G38" s="252"/>
      <c r="H38" s="252"/>
      <c r="I38" s="252"/>
      <c r="J38" s="252"/>
      <c r="K38" s="253">
        <f t="shared" si="5"/>
        <v>0</v>
      </c>
      <c r="L38" s="177"/>
    </row>
    <row r="39" spans="1:12" ht="24.75" customHeight="1">
      <c r="A39" s="180">
        <f t="shared" si="1"/>
        <v>30</v>
      </c>
      <c r="B39" s="752"/>
      <c r="C39" s="757"/>
      <c r="D39" s="717"/>
      <c r="E39" s="707" t="s">
        <v>48</v>
      </c>
      <c r="F39" s="708"/>
      <c r="G39" s="252"/>
      <c r="H39" s="252"/>
      <c r="I39" s="252"/>
      <c r="J39" s="252"/>
      <c r="K39" s="253">
        <f t="shared" si="5"/>
        <v>0</v>
      </c>
      <c r="L39" s="177"/>
    </row>
    <row r="40" spans="1:12" ht="30.75" customHeight="1">
      <c r="A40" s="180">
        <f t="shared" si="1"/>
        <v>31</v>
      </c>
      <c r="B40" s="752"/>
      <c r="C40" s="723" t="s">
        <v>699</v>
      </c>
      <c r="D40" s="724"/>
      <c r="E40" s="724"/>
      <c r="F40" s="725"/>
      <c r="G40" s="251">
        <f>G41-G52</f>
        <v>0</v>
      </c>
      <c r="H40" s="251">
        <f t="shared" ref="H40:K40" si="7">H41-H52</f>
        <v>0</v>
      </c>
      <c r="I40" s="251">
        <f t="shared" si="7"/>
        <v>0</v>
      </c>
      <c r="J40" s="251">
        <f t="shared" si="7"/>
        <v>0</v>
      </c>
      <c r="K40" s="251">
        <f t="shared" si="7"/>
        <v>0</v>
      </c>
      <c r="L40" s="177"/>
    </row>
    <row r="41" spans="1:12" ht="20.25" customHeight="1">
      <c r="A41" s="180">
        <f t="shared" si="1"/>
        <v>32</v>
      </c>
      <c r="B41" s="752"/>
      <c r="C41" s="709"/>
      <c r="D41" s="758" t="s">
        <v>125</v>
      </c>
      <c r="E41" s="724"/>
      <c r="F41" s="725"/>
      <c r="G41" s="255">
        <f>SUM(G42:G51)</f>
        <v>0</v>
      </c>
      <c r="H41" s="255">
        <f t="shared" ref="H41:K41" si="8">SUM(H42:H51)</f>
        <v>0</v>
      </c>
      <c r="I41" s="255">
        <f t="shared" si="8"/>
        <v>0</v>
      </c>
      <c r="J41" s="255">
        <f t="shared" si="8"/>
        <v>0</v>
      </c>
      <c r="K41" s="255">
        <f t="shared" si="8"/>
        <v>0</v>
      </c>
      <c r="L41" s="177"/>
    </row>
    <row r="42" spans="1:12" ht="19.5" customHeight="1">
      <c r="A42" s="180">
        <f t="shared" si="1"/>
        <v>33</v>
      </c>
      <c r="B42" s="752"/>
      <c r="C42" s="716"/>
      <c r="D42" s="710"/>
      <c r="E42" s="705" t="s">
        <v>700</v>
      </c>
      <c r="F42" s="706"/>
      <c r="G42" s="252"/>
      <c r="H42" s="252"/>
      <c r="I42" s="252"/>
      <c r="J42" s="252"/>
      <c r="K42" s="253">
        <f t="shared" ref="K42:K91" si="9">G42+H42-I42+J42</f>
        <v>0</v>
      </c>
      <c r="L42" s="177"/>
    </row>
    <row r="43" spans="1:12" ht="27.75" customHeight="1">
      <c r="A43" s="180">
        <f t="shared" si="1"/>
        <v>34</v>
      </c>
      <c r="B43" s="752"/>
      <c r="C43" s="716"/>
      <c r="D43" s="710"/>
      <c r="E43" s="705" t="s">
        <v>625</v>
      </c>
      <c r="F43" s="706"/>
      <c r="G43" s="252"/>
      <c r="H43" s="252"/>
      <c r="I43" s="252"/>
      <c r="J43" s="252"/>
      <c r="K43" s="253">
        <f t="shared" si="9"/>
        <v>0</v>
      </c>
      <c r="L43" s="177"/>
    </row>
    <row r="44" spans="1:12" ht="18.75" customHeight="1">
      <c r="A44" s="180">
        <f t="shared" si="1"/>
        <v>35</v>
      </c>
      <c r="B44" s="752"/>
      <c r="C44" s="716"/>
      <c r="D44" s="710"/>
      <c r="E44" s="707" t="s">
        <v>624</v>
      </c>
      <c r="F44" s="719"/>
      <c r="G44" s="252"/>
      <c r="H44" s="252"/>
      <c r="I44" s="252"/>
      <c r="J44" s="252"/>
      <c r="K44" s="253">
        <f t="shared" si="9"/>
        <v>0</v>
      </c>
      <c r="L44" s="177"/>
    </row>
    <row r="45" spans="1:12" ht="19.5" customHeight="1">
      <c r="A45" s="180">
        <f t="shared" si="1"/>
        <v>36</v>
      </c>
      <c r="B45" s="752"/>
      <c r="C45" s="716"/>
      <c r="D45" s="710"/>
      <c r="E45" s="707" t="s">
        <v>623</v>
      </c>
      <c r="F45" s="708"/>
      <c r="G45" s="252"/>
      <c r="H45" s="252"/>
      <c r="I45" s="252"/>
      <c r="J45" s="252"/>
      <c r="K45" s="253">
        <f t="shared" si="9"/>
        <v>0</v>
      </c>
      <c r="L45" s="177"/>
    </row>
    <row r="46" spans="1:12" ht="28.5" customHeight="1">
      <c r="A46" s="180">
        <f t="shared" si="1"/>
        <v>37</v>
      </c>
      <c r="B46" s="752"/>
      <c r="C46" s="716"/>
      <c r="D46" s="710"/>
      <c r="E46" s="705" t="s">
        <v>340</v>
      </c>
      <c r="F46" s="706"/>
      <c r="G46" s="252"/>
      <c r="H46" s="252"/>
      <c r="I46" s="252"/>
      <c r="J46" s="252"/>
      <c r="K46" s="253">
        <f t="shared" si="9"/>
        <v>0</v>
      </c>
      <c r="L46" s="177"/>
    </row>
    <row r="47" spans="1:12" ht="32.25" customHeight="1">
      <c r="A47" s="180">
        <f t="shared" si="1"/>
        <v>38</v>
      </c>
      <c r="B47" s="752"/>
      <c r="C47" s="716"/>
      <c r="D47" s="710"/>
      <c r="E47" s="707" t="s">
        <v>123</v>
      </c>
      <c r="F47" s="708"/>
      <c r="G47" s="252"/>
      <c r="H47" s="252"/>
      <c r="I47" s="252"/>
      <c r="J47" s="252"/>
      <c r="K47" s="253">
        <f t="shared" si="9"/>
        <v>0</v>
      </c>
      <c r="L47" s="177"/>
    </row>
    <row r="48" spans="1:12" ht="19.5" customHeight="1">
      <c r="A48" s="180">
        <f t="shared" si="1"/>
        <v>39</v>
      </c>
      <c r="B48" s="752"/>
      <c r="C48" s="716"/>
      <c r="D48" s="710"/>
      <c r="E48" s="707" t="s">
        <v>626</v>
      </c>
      <c r="F48" s="719"/>
      <c r="G48" s="252"/>
      <c r="H48" s="252"/>
      <c r="I48" s="252"/>
      <c r="J48" s="252"/>
      <c r="K48" s="253">
        <f t="shared" si="9"/>
        <v>0</v>
      </c>
      <c r="L48" s="177"/>
    </row>
    <row r="49" spans="1:12" ht="19.5" customHeight="1">
      <c r="A49" s="180">
        <f t="shared" si="1"/>
        <v>40</v>
      </c>
      <c r="B49" s="752"/>
      <c r="C49" s="716"/>
      <c r="D49" s="710"/>
      <c r="E49" s="707" t="s">
        <v>701</v>
      </c>
      <c r="F49" s="718"/>
      <c r="G49" s="252"/>
      <c r="H49" s="252"/>
      <c r="I49" s="252"/>
      <c r="J49" s="252"/>
      <c r="K49" s="253">
        <f t="shared" si="9"/>
        <v>0</v>
      </c>
      <c r="L49" s="177"/>
    </row>
    <row r="50" spans="1:12" ht="19.5" customHeight="1">
      <c r="A50" s="180">
        <f t="shared" si="1"/>
        <v>41</v>
      </c>
      <c r="B50" s="752"/>
      <c r="C50" s="716"/>
      <c r="D50" s="710"/>
      <c r="E50" s="707" t="s">
        <v>702</v>
      </c>
      <c r="F50" s="718"/>
      <c r="G50" s="252"/>
      <c r="H50" s="252"/>
      <c r="I50" s="252"/>
      <c r="J50" s="252"/>
      <c r="K50" s="253">
        <f t="shared" si="9"/>
        <v>0</v>
      </c>
      <c r="L50" s="177"/>
    </row>
    <row r="51" spans="1:12" ht="19.5" customHeight="1">
      <c r="A51" s="180">
        <f t="shared" si="1"/>
        <v>42</v>
      </c>
      <c r="B51" s="752"/>
      <c r="C51" s="716"/>
      <c r="D51" s="711"/>
      <c r="E51" s="707" t="s">
        <v>124</v>
      </c>
      <c r="F51" s="708"/>
      <c r="G51" s="252"/>
      <c r="H51" s="252"/>
      <c r="I51" s="252"/>
      <c r="J51" s="252"/>
      <c r="K51" s="253">
        <f t="shared" si="9"/>
        <v>0</v>
      </c>
      <c r="L51" s="177"/>
    </row>
    <row r="52" spans="1:12" ht="29.25" customHeight="1">
      <c r="A52" s="180">
        <f t="shared" si="1"/>
        <v>43</v>
      </c>
      <c r="B52" s="752"/>
      <c r="C52" s="716"/>
      <c r="D52" s="758" t="s">
        <v>240</v>
      </c>
      <c r="E52" s="724"/>
      <c r="F52" s="725"/>
      <c r="G52" s="255">
        <f>SUM(G53:G59)</f>
        <v>0</v>
      </c>
      <c r="H52" s="255">
        <f t="shared" ref="H52:K52" si="10">SUM(H53:H59)</f>
        <v>0</v>
      </c>
      <c r="I52" s="255">
        <f t="shared" si="10"/>
        <v>0</v>
      </c>
      <c r="J52" s="255">
        <f t="shared" si="10"/>
        <v>0</v>
      </c>
      <c r="K52" s="255">
        <f t="shared" si="10"/>
        <v>0</v>
      </c>
      <c r="L52" s="177"/>
    </row>
    <row r="53" spans="1:12" ht="16.5" customHeight="1">
      <c r="A53" s="180">
        <f t="shared" si="1"/>
        <v>44</v>
      </c>
      <c r="B53" s="752"/>
      <c r="C53" s="716"/>
      <c r="D53" s="716"/>
      <c r="E53" s="705" t="s">
        <v>700</v>
      </c>
      <c r="F53" s="706"/>
      <c r="G53" s="252"/>
      <c r="H53" s="252"/>
      <c r="I53" s="252"/>
      <c r="J53" s="252"/>
      <c r="K53" s="253">
        <f t="shared" si="9"/>
        <v>0</v>
      </c>
      <c r="L53" s="183"/>
    </row>
    <row r="54" spans="1:12" ht="35.25" customHeight="1">
      <c r="A54" s="180">
        <f t="shared" si="1"/>
        <v>45</v>
      </c>
      <c r="B54" s="752"/>
      <c r="C54" s="716"/>
      <c r="D54" s="716"/>
      <c r="E54" s="705" t="s">
        <v>625</v>
      </c>
      <c r="F54" s="706"/>
      <c r="G54" s="252"/>
      <c r="H54" s="252"/>
      <c r="I54" s="252"/>
      <c r="J54" s="252"/>
      <c r="K54" s="253">
        <f t="shared" si="9"/>
        <v>0</v>
      </c>
      <c r="L54" s="177"/>
    </row>
    <row r="55" spans="1:12" ht="24" customHeight="1">
      <c r="A55" s="180">
        <f t="shared" si="1"/>
        <v>46</v>
      </c>
      <c r="B55" s="752"/>
      <c r="C55" s="716"/>
      <c r="D55" s="716"/>
      <c r="E55" s="707" t="s">
        <v>624</v>
      </c>
      <c r="F55" s="719"/>
      <c r="G55" s="252"/>
      <c r="H55" s="252"/>
      <c r="I55" s="252"/>
      <c r="J55" s="256"/>
      <c r="K55" s="253">
        <f t="shared" si="9"/>
        <v>0</v>
      </c>
      <c r="L55" s="177"/>
    </row>
    <row r="56" spans="1:12" ht="20.25" customHeight="1">
      <c r="A56" s="180">
        <f t="shared" si="1"/>
        <v>47</v>
      </c>
      <c r="B56" s="752"/>
      <c r="C56" s="716"/>
      <c r="D56" s="716"/>
      <c r="E56" s="707" t="s">
        <v>623</v>
      </c>
      <c r="F56" s="708"/>
      <c r="G56" s="252"/>
      <c r="H56" s="252"/>
      <c r="I56" s="257"/>
      <c r="J56" s="256"/>
      <c r="K56" s="253">
        <f t="shared" si="9"/>
        <v>0</v>
      </c>
      <c r="L56" s="177"/>
    </row>
    <row r="57" spans="1:12" ht="30.75" customHeight="1">
      <c r="A57" s="180">
        <f t="shared" si="1"/>
        <v>48</v>
      </c>
      <c r="B57" s="752"/>
      <c r="C57" s="716"/>
      <c r="D57" s="716"/>
      <c r="E57" s="705" t="s">
        <v>340</v>
      </c>
      <c r="F57" s="706"/>
      <c r="G57" s="252"/>
      <c r="H57" s="252"/>
      <c r="I57" s="257"/>
      <c r="J57" s="256"/>
      <c r="K57" s="253">
        <f t="shared" si="9"/>
        <v>0</v>
      </c>
      <c r="L57" s="177"/>
    </row>
    <row r="58" spans="1:12" ht="31.5" customHeight="1">
      <c r="A58" s="180">
        <f t="shared" si="1"/>
        <v>49</v>
      </c>
      <c r="B58" s="752"/>
      <c r="C58" s="716"/>
      <c r="D58" s="716"/>
      <c r="E58" s="707" t="s">
        <v>703</v>
      </c>
      <c r="F58" s="708"/>
      <c r="G58" s="252"/>
      <c r="H58" s="252"/>
      <c r="I58" s="257"/>
      <c r="J58" s="256"/>
      <c r="K58" s="253">
        <f t="shared" si="9"/>
        <v>0</v>
      </c>
      <c r="L58" s="177"/>
    </row>
    <row r="59" spans="1:12" ht="20.25" customHeight="1">
      <c r="A59" s="180">
        <f t="shared" si="1"/>
        <v>50</v>
      </c>
      <c r="B59" s="752"/>
      <c r="C59" s="717"/>
      <c r="D59" s="717"/>
      <c r="E59" s="707" t="s">
        <v>704</v>
      </c>
      <c r="F59" s="708"/>
      <c r="G59" s="252"/>
      <c r="H59" s="252"/>
      <c r="I59" s="257"/>
      <c r="J59" s="257"/>
      <c r="K59" s="253">
        <f t="shared" si="9"/>
        <v>0</v>
      </c>
      <c r="L59" s="177"/>
    </row>
    <row r="60" spans="1:12" ht="30.75" customHeight="1">
      <c r="A60" s="180">
        <f t="shared" si="1"/>
        <v>51</v>
      </c>
      <c r="B60" s="752"/>
      <c r="C60" s="723" t="s">
        <v>6</v>
      </c>
      <c r="D60" s="724"/>
      <c r="E60" s="724"/>
      <c r="F60" s="725"/>
      <c r="G60" s="251">
        <f>SUM(G61:G69)-G70</f>
        <v>0</v>
      </c>
      <c r="H60" s="251">
        <f t="shared" ref="H60:K60" si="11">SUM(H61:H69)-H70</f>
        <v>0</v>
      </c>
      <c r="I60" s="251">
        <f t="shared" si="11"/>
        <v>0</v>
      </c>
      <c r="J60" s="251">
        <f t="shared" si="11"/>
        <v>0</v>
      </c>
      <c r="K60" s="251">
        <f t="shared" si="11"/>
        <v>0</v>
      </c>
      <c r="L60" s="177"/>
    </row>
    <row r="61" spans="1:12" s="185" customFormat="1" ht="24.75" customHeight="1">
      <c r="A61" s="180">
        <f t="shared" si="1"/>
        <v>52</v>
      </c>
      <c r="B61" s="752"/>
      <c r="C61" s="709"/>
      <c r="D61" s="705" t="s">
        <v>622</v>
      </c>
      <c r="E61" s="721"/>
      <c r="F61" s="722"/>
      <c r="G61" s="258"/>
      <c r="H61" s="258"/>
      <c r="I61" s="258"/>
      <c r="J61" s="258"/>
      <c r="K61" s="253">
        <f t="shared" si="9"/>
        <v>0</v>
      </c>
      <c r="L61" s="184"/>
    </row>
    <row r="62" spans="1:12" s="185" customFormat="1" ht="25.5" customHeight="1">
      <c r="A62" s="180">
        <f t="shared" si="1"/>
        <v>53</v>
      </c>
      <c r="B62" s="752"/>
      <c r="C62" s="710"/>
      <c r="D62" s="705" t="s">
        <v>621</v>
      </c>
      <c r="E62" s="721"/>
      <c r="F62" s="722"/>
      <c r="G62" s="258"/>
      <c r="H62" s="258"/>
      <c r="I62" s="258"/>
      <c r="J62" s="258"/>
      <c r="K62" s="253">
        <f t="shared" si="9"/>
        <v>0</v>
      </c>
      <c r="L62" s="184"/>
    </row>
    <row r="63" spans="1:12" ht="24.75" customHeight="1">
      <c r="A63" s="180">
        <f t="shared" si="1"/>
        <v>54</v>
      </c>
      <c r="B63" s="752"/>
      <c r="C63" s="710"/>
      <c r="D63" s="705" t="s">
        <v>659</v>
      </c>
      <c r="E63" s="721"/>
      <c r="F63" s="722"/>
      <c r="G63" s="252"/>
      <c r="H63" s="252"/>
      <c r="I63" s="252"/>
      <c r="J63" s="252"/>
      <c r="K63" s="253">
        <f t="shared" si="9"/>
        <v>0</v>
      </c>
      <c r="L63" s="177"/>
    </row>
    <row r="64" spans="1:12" ht="32.25" customHeight="1">
      <c r="A64" s="180">
        <f t="shared" si="1"/>
        <v>55</v>
      </c>
      <c r="B64" s="752"/>
      <c r="C64" s="710"/>
      <c r="D64" s="705" t="s">
        <v>620</v>
      </c>
      <c r="E64" s="721"/>
      <c r="F64" s="722"/>
      <c r="G64" s="252"/>
      <c r="H64" s="252"/>
      <c r="I64" s="252"/>
      <c r="J64" s="252"/>
      <c r="K64" s="253">
        <f t="shared" si="9"/>
        <v>0</v>
      </c>
      <c r="L64" s="177"/>
    </row>
    <row r="65" spans="1:16384" ht="32.25" customHeight="1">
      <c r="A65" s="180">
        <f t="shared" si="1"/>
        <v>56</v>
      </c>
      <c r="B65" s="752"/>
      <c r="C65" s="710"/>
      <c r="D65" s="705" t="s">
        <v>619</v>
      </c>
      <c r="E65" s="721"/>
      <c r="F65" s="722"/>
      <c r="G65" s="252"/>
      <c r="H65" s="252"/>
      <c r="I65" s="252"/>
      <c r="J65" s="252"/>
      <c r="K65" s="253">
        <f t="shared" si="9"/>
        <v>0</v>
      </c>
      <c r="L65" s="177"/>
    </row>
    <row r="66" spans="1:16384" ht="21" customHeight="1">
      <c r="A66" s="180">
        <f t="shared" si="1"/>
        <v>57</v>
      </c>
      <c r="B66" s="752"/>
      <c r="C66" s="710"/>
      <c r="D66" s="705" t="s">
        <v>618</v>
      </c>
      <c r="E66" s="721"/>
      <c r="F66" s="722"/>
      <c r="G66" s="252"/>
      <c r="H66" s="252"/>
      <c r="I66" s="252"/>
      <c r="J66" s="252"/>
      <c r="K66" s="253">
        <f t="shared" si="9"/>
        <v>0</v>
      </c>
      <c r="L66" s="177"/>
    </row>
    <row r="67" spans="1:16384" ht="20.25" customHeight="1">
      <c r="A67" s="180">
        <f t="shared" si="1"/>
        <v>58</v>
      </c>
      <c r="B67" s="752"/>
      <c r="C67" s="710"/>
      <c r="D67" s="705" t="s">
        <v>130</v>
      </c>
      <c r="E67" s="721"/>
      <c r="F67" s="722"/>
      <c r="G67" s="252"/>
      <c r="H67" s="252"/>
      <c r="I67" s="252"/>
      <c r="J67" s="252"/>
      <c r="K67" s="253">
        <f t="shared" si="9"/>
        <v>0</v>
      </c>
      <c r="L67" s="177"/>
    </row>
    <row r="68" spans="1:16384" ht="30" customHeight="1">
      <c r="A68" s="180">
        <f t="shared" si="1"/>
        <v>59</v>
      </c>
      <c r="B68" s="752"/>
      <c r="C68" s="710"/>
      <c r="D68" s="705" t="s">
        <v>225</v>
      </c>
      <c r="E68" s="721"/>
      <c r="F68" s="722"/>
      <c r="G68" s="252"/>
      <c r="H68" s="252"/>
      <c r="I68" s="252"/>
      <c r="J68" s="252"/>
      <c r="K68" s="253">
        <f t="shared" si="9"/>
        <v>0</v>
      </c>
      <c r="L68" s="177"/>
    </row>
    <row r="69" spans="1:16384" ht="20.25" customHeight="1">
      <c r="A69" s="180">
        <f t="shared" si="1"/>
        <v>60</v>
      </c>
      <c r="B69" s="752"/>
      <c r="C69" s="710"/>
      <c r="D69" s="705" t="s">
        <v>7</v>
      </c>
      <c r="E69" s="721"/>
      <c r="F69" s="722"/>
      <c r="G69" s="252"/>
      <c r="H69" s="252"/>
      <c r="I69" s="252"/>
      <c r="J69" s="252"/>
      <c r="K69" s="253">
        <f t="shared" si="9"/>
        <v>0</v>
      </c>
      <c r="L69" s="177"/>
    </row>
    <row r="70" spans="1:16384" ht="24" customHeight="1">
      <c r="A70" s="180">
        <f t="shared" si="1"/>
        <v>61</v>
      </c>
      <c r="B70" s="752"/>
      <c r="C70" s="711"/>
      <c r="D70" s="720" t="s">
        <v>226</v>
      </c>
      <c r="E70" s="721"/>
      <c r="F70" s="722"/>
      <c r="G70" s="252"/>
      <c r="H70" s="252"/>
      <c r="I70" s="252"/>
      <c r="J70" s="256"/>
      <c r="K70" s="253">
        <f t="shared" si="9"/>
        <v>0</v>
      </c>
      <c r="L70" s="177"/>
    </row>
    <row r="71" spans="1:16384" s="189" customFormat="1" ht="21" customHeight="1">
      <c r="A71" s="180">
        <f t="shared" si="1"/>
        <v>62</v>
      </c>
      <c r="B71" s="752"/>
      <c r="C71" s="723" t="s">
        <v>10</v>
      </c>
      <c r="D71" s="724"/>
      <c r="E71" s="724"/>
      <c r="F71" s="725"/>
      <c r="G71" s="251">
        <f>SUM(G72:G75)</f>
        <v>0</v>
      </c>
      <c r="H71" s="251">
        <f t="shared" ref="H71:K71" si="12">SUM(H72:H75)</f>
        <v>0</v>
      </c>
      <c r="I71" s="251">
        <f t="shared" si="12"/>
        <v>0</v>
      </c>
      <c r="J71" s="251">
        <f t="shared" si="12"/>
        <v>0</v>
      </c>
      <c r="K71" s="251">
        <f t="shared" si="12"/>
        <v>0</v>
      </c>
      <c r="L71" s="186"/>
      <c r="M71" s="699"/>
      <c r="N71" s="699"/>
      <c r="O71" s="187"/>
      <c r="P71" s="187"/>
      <c r="Q71" s="187"/>
      <c r="R71" s="188"/>
      <c r="T71" s="186"/>
      <c r="U71" s="699"/>
      <c r="V71" s="699"/>
      <c r="W71" s="187"/>
      <c r="X71" s="187"/>
      <c r="Y71" s="187"/>
      <c r="Z71" s="188"/>
      <c r="AB71" s="186"/>
      <c r="AC71" s="699"/>
      <c r="AD71" s="699"/>
      <c r="AE71" s="187"/>
      <c r="AF71" s="187"/>
      <c r="AG71" s="187"/>
      <c r="AH71" s="188"/>
      <c r="AJ71" s="186"/>
      <c r="AK71" s="699"/>
      <c r="AL71" s="699"/>
      <c r="AM71" s="187"/>
      <c r="AN71" s="187"/>
      <c r="AO71" s="187"/>
      <c r="AP71" s="188"/>
      <c r="AR71" s="186"/>
      <c r="AS71" s="699"/>
      <c r="AT71" s="699"/>
      <c r="AU71" s="187"/>
      <c r="AV71" s="187"/>
      <c r="AW71" s="187"/>
      <c r="AX71" s="188"/>
      <c r="AZ71" s="186"/>
      <c r="BA71" s="699"/>
      <c r="BB71" s="699"/>
      <c r="BC71" s="187"/>
      <c r="BD71" s="187"/>
      <c r="BE71" s="187"/>
      <c r="BF71" s="188"/>
      <c r="BH71" s="186"/>
      <c r="BI71" s="699"/>
      <c r="BJ71" s="699"/>
      <c r="BK71" s="187"/>
      <c r="BL71" s="187"/>
      <c r="BM71" s="187"/>
      <c r="BN71" s="188"/>
      <c r="BP71" s="186"/>
      <c r="BQ71" s="699"/>
      <c r="BR71" s="699"/>
      <c r="BS71" s="187"/>
      <c r="BT71" s="187"/>
      <c r="BU71" s="187"/>
      <c r="BV71" s="188"/>
      <c r="BX71" s="186"/>
      <c r="BY71" s="699"/>
      <c r="BZ71" s="699"/>
      <c r="CA71" s="187"/>
      <c r="CB71" s="187"/>
      <c r="CC71" s="187"/>
      <c r="CD71" s="188"/>
      <c r="CF71" s="186"/>
      <c r="CG71" s="699"/>
      <c r="CH71" s="699"/>
      <c r="CI71" s="187"/>
      <c r="CJ71" s="187"/>
      <c r="CK71" s="187"/>
      <c r="CL71" s="188"/>
      <c r="CN71" s="186"/>
      <c r="CO71" s="699"/>
      <c r="CP71" s="699"/>
      <c r="CQ71" s="187"/>
      <c r="CR71" s="187"/>
      <c r="CS71" s="187"/>
      <c r="CT71" s="188"/>
      <c r="CV71" s="186"/>
      <c r="CW71" s="699"/>
      <c r="CX71" s="699"/>
      <c r="CY71" s="187"/>
      <c r="CZ71" s="187"/>
      <c r="DA71" s="187"/>
      <c r="DB71" s="188"/>
      <c r="DD71" s="186"/>
      <c r="DE71" s="699"/>
      <c r="DF71" s="699"/>
      <c r="DG71" s="187"/>
      <c r="DH71" s="187"/>
      <c r="DI71" s="187"/>
      <c r="DJ71" s="188"/>
      <c r="DL71" s="186"/>
      <c r="DM71" s="699"/>
      <c r="DN71" s="699"/>
      <c r="DO71" s="187"/>
      <c r="DP71" s="187"/>
      <c r="DQ71" s="187"/>
      <c r="DR71" s="188"/>
      <c r="DT71" s="186"/>
      <c r="DU71" s="699"/>
      <c r="DV71" s="699"/>
      <c r="DW71" s="187"/>
      <c r="DX71" s="187"/>
      <c r="DY71" s="187"/>
      <c r="DZ71" s="188"/>
      <c r="EB71" s="186"/>
      <c r="EC71" s="699"/>
      <c r="ED71" s="699"/>
      <c r="EE71" s="187"/>
      <c r="EF71" s="187"/>
      <c r="EG71" s="187"/>
      <c r="EH71" s="188"/>
      <c r="EJ71" s="186"/>
      <c r="EK71" s="699"/>
      <c r="EL71" s="699"/>
      <c r="EM71" s="187"/>
      <c r="EN71" s="187"/>
      <c r="EO71" s="187"/>
      <c r="EP71" s="188"/>
      <c r="ER71" s="186"/>
      <c r="ES71" s="699"/>
      <c r="ET71" s="699"/>
      <c r="EU71" s="187"/>
      <c r="EV71" s="187"/>
      <c r="EW71" s="187"/>
      <c r="EX71" s="188"/>
      <c r="EZ71" s="186"/>
      <c r="FA71" s="699"/>
      <c r="FB71" s="699"/>
      <c r="FC71" s="187"/>
      <c r="FD71" s="187"/>
      <c r="FE71" s="187"/>
      <c r="FF71" s="188"/>
      <c r="FH71" s="186"/>
      <c r="FI71" s="699"/>
      <c r="FJ71" s="699"/>
      <c r="FK71" s="187"/>
      <c r="FL71" s="187"/>
      <c r="FM71" s="187"/>
      <c r="FN71" s="188"/>
      <c r="FP71" s="186"/>
      <c r="FQ71" s="699"/>
      <c r="FR71" s="699"/>
      <c r="FS71" s="187"/>
      <c r="FT71" s="187"/>
      <c r="FU71" s="187"/>
      <c r="FV71" s="188"/>
      <c r="FX71" s="186"/>
      <c r="FY71" s="699"/>
      <c r="FZ71" s="699"/>
      <c r="GA71" s="187"/>
      <c r="GB71" s="187"/>
      <c r="GC71" s="187"/>
      <c r="GD71" s="188"/>
      <c r="GF71" s="186"/>
      <c r="GG71" s="699"/>
      <c r="GH71" s="699"/>
      <c r="GI71" s="187"/>
      <c r="GJ71" s="187"/>
      <c r="GK71" s="187"/>
      <c r="GL71" s="188"/>
      <c r="GN71" s="186"/>
      <c r="GO71" s="699"/>
      <c r="GP71" s="699"/>
      <c r="GQ71" s="187"/>
      <c r="GR71" s="187"/>
      <c r="GS71" s="187"/>
      <c r="GT71" s="188"/>
      <c r="GV71" s="186"/>
      <c r="GW71" s="699"/>
      <c r="GX71" s="699"/>
      <c r="GY71" s="187"/>
      <c r="GZ71" s="187"/>
      <c r="HA71" s="187"/>
      <c r="HB71" s="188"/>
      <c r="HD71" s="186"/>
      <c r="HE71" s="699"/>
      <c r="HF71" s="699"/>
      <c r="HG71" s="187"/>
      <c r="HH71" s="187"/>
      <c r="HI71" s="187"/>
      <c r="HJ71" s="188"/>
      <c r="HL71" s="186"/>
      <c r="HM71" s="699"/>
      <c r="HN71" s="699"/>
      <c r="HO71" s="187"/>
      <c r="HP71" s="187"/>
      <c r="HQ71" s="187"/>
      <c r="HR71" s="188"/>
      <c r="HT71" s="186"/>
      <c r="HU71" s="699"/>
      <c r="HV71" s="699"/>
      <c r="HW71" s="187"/>
      <c r="HX71" s="187"/>
      <c r="HY71" s="187"/>
      <c r="HZ71" s="188"/>
      <c r="IB71" s="186"/>
      <c r="IC71" s="699"/>
      <c r="ID71" s="699"/>
      <c r="IE71" s="187"/>
      <c r="IF71" s="187"/>
      <c r="IG71" s="187"/>
      <c r="IH71" s="188"/>
      <c r="IJ71" s="186"/>
      <c r="IK71" s="699"/>
      <c r="IL71" s="699"/>
      <c r="IM71" s="187"/>
      <c r="IN71" s="187"/>
      <c r="IO71" s="187"/>
      <c r="IP71" s="188"/>
      <c r="IR71" s="186"/>
      <c r="IS71" s="699"/>
      <c r="IT71" s="699"/>
      <c r="IU71" s="187"/>
      <c r="IV71" s="187"/>
      <c r="IW71" s="187"/>
      <c r="IX71" s="188"/>
      <c r="IZ71" s="186"/>
      <c r="JA71" s="699"/>
      <c r="JB71" s="699"/>
      <c r="JC71" s="187"/>
      <c r="JD71" s="187"/>
      <c r="JE71" s="187"/>
      <c r="JF71" s="188"/>
      <c r="JH71" s="186"/>
      <c r="JI71" s="699"/>
      <c r="JJ71" s="699"/>
      <c r="JK71" s="187"/>
      <c r="JL71" s="187"/>
      <c r="JM71" s="187"/>
      <c r="JN71" s="188"/>
      <c r="JP71" s="186"/>
      <c r="JQ71" s="699"/>
      <c r="JR71" s="699"/>
      <c r="JS71" s="187"/>
      <c r="JT71" s="187"/>
      <c r="JU71" s="187"/>
      <c r="JV71" s="188"/>
      <c r="JX71" s="186"/>
      <c r="JY71" s="699"/>
      <c r="JZ71" s="699"/>
      <c r="KA71" s="187"/>
      <c r="KB71" s="187"/>
      <c r="KC71" s="187"/>
      <c r="KD71" s="188"/>
      <c r="KF71" s="186"/>
      <c r="KG71" s="699"/>
      <c r="KH71" s="699"/>
      <c r="KI71" s="187"/>
      <c r="KJ71" s="187"/>
      <c r="KK71" s="187"/>
      <c r="KL71" s="188"/>
      <c r="KN71" s="186"/>
      <c r="KO71" s="699"/>
      <c r="KP71" s="699"/>
      <c r="KQ71" s="187"/>
      <c r="KR71" s="187"/>
      <c r="KS71" s="187"/>
      <c r="KT71" s="188"/>
      <c r="KV71" s="186"/>
      <c r="KW71" s="699"/>
      <c r="KX71" s="699"/>
      <c r="KY71" s="187"/>
      <c r="KZ71" s="187"/>
      <c r="LA71" s="187"/>
      <c r="LB71" s="188"/>
      <c r="LD71" s="186"/>
      <c r="LE71" s="699"/>
      <c r="LF71" s="699"/>
      <c r="LG71" s="187"/>
      <c r="LH71" s="187"/>
      <c r="LI71" s="187"/>
      <c r="LJ71" s="188"/>
      <c r="LL71" s="186"/>
      <c r="LM71" s="699"/>
      <c r="LN71" s="699"/>
      <c r="LO71" s="187"/>
      <c r="LP71" s="187"/>
      <c r="LQ71" s="187"/>
      <c r="LR71" s="188"/>
      <c r="LT71" s="186"/>
      <c r="LU71" s="699"/>
      <c r="LV71" s="699"/>
      <c r="LW71" s="187"/>
      <c r="LX71" s="187"/>
      <c r="LY71" s="187"/>
      <c r="LZ71" s="188"/>
      <c r="MB71" s="186"/>
      <c r="MC71" s="699"/>
      <c r="MD71" s="699"/>
      <c r="ME71" s="187"/>
      <c r="MF71" s="187"/>
      <c r="MG71" s="187"/>
      <c r="MH71" s="188"/>
      <c r="MJ71" s="186"/>
      <c r="MK71" s="699"/>
      <c r="ML71" s="699"/>
      <c r="MM71" s="187"/>
      <c r="MN71" s="187"/>
      <c r="MO71" s="187"/>
      <c r="MP71" s="188"/>
      <c r="MR71" s="186"/>
      <c r="MS71" s="699"/>
      <c r="MT71" s="699"/>
      <c r="MU71" s="187"/>
      <c r="MV71" s="187"/>
      <c r="MW71" s="187"/>
      <c r="MX71" s="188"/>
      <c r="MZ71" s="186"/>
      <c r="NA71" s="699"/>
      <c r="NB71" s="699"/>
      <c r="NC71" s="187"/>
      <c r="ND71" s="187"/>
      <c r="NE71" s="187"/>
      <c r="NF71" s="188"/>
      <c r="NH71" s="186"/>
      <c r="NI71" s="699"/>
      <c r="NJ71" s="699"/>
      <c r="NK71" s="187"/>
      <c r="NL71" s="187"/>
      <c r="NM71" s="187"/>
      <c r="NN71" s="188"/>
      <c r="NP71" s="186"/>
      <c r="NQ71" s="699"/>
      <c r="NR71" s="699"/>
      <c r="NS71" s="187"/>
      <c r="NT71" s="187"/>
      <c r="NU71" s="187"/>
      <c r="NV71" s="188"/>
      <c r="NX71" s="186"/>
      <c r="NY71" s="699"/>
      <c r="NZ71" s="699"/>
      <c r="OA71" s="187"/>
      <c r="OB71" s="187"/>
      <c r="OC71" s="187"/>
      <c r="OD71" s="188"/>
      <c r="OF71" s="186"/>
      <c r="OG71" s="699"/>
      <c r="OH71" s="699"/>
      <c r="OI71" s="187"/>
      <c r="OJ71" s="187"/>
      <c r="OK71" s="187"/>
      <c r="OL71" s="188"/>
      <c r="ON71" s="186"/>
      <c r="OO71" s="699"/>
      <c r="OP71" s="699"/>
      <c r="OQ71" s="187"/>
      <c r="OR71" s="187"/>
      <c r="OS71" s="187"/>
      <c r="OT71" s="188"/>
      <c r="OV71" s="186"/>
      <c r="OW71" s="699"/>
      <c r="OX71" s="699"/>
      <c r="OY71" s="187"/>
      <c r="OZ71" s="187"/>
      <c r="PA71" s="187"/>
      <c r="PB71" s="188"/>
      <c r="PD71" s="186"/>
      <c r="PE71" s="699"/>
      <c r="PF71" s="699"/>
      <c r="PG71" s="187"/>
      <c r="PH71" s="187"/>
      <c r="PI71" s="187"/>
      <c r="PJ71" s="188"/>
      <c r="PL71" s="186"/>
      <c r="PM71" s="699"/>
      <c r="PN71" s="699"/>
      <c r="PO71" s="187"/>
      <c r="PP71" s="187"/>
      <c r="PQ71" s="187"/>
      <c r="PR71" s="188"/>
      <c r="PT71" s="186"/>
      <c r="PU71" s="699"/>
      <c r="PV71" s="699"/>
      <c r="PW71" s="187"/>
      <c r="PX71" s="187"/>
      <c r="PY71" s="187"/>
      <c r="PZ71" s="188"/>
      <c r="QB71" s="186"/>
      <c r="QC71" s="699"/>
      <c r="QD71" s="699"/>
      <c r="QE71" s="187"/>
      <c r="QF71" s="187"/>
      <c r="QG71" s="187"/>
      <c r="QH71" s="188"/>
      <c r="QJ71" s="186"/>
      <c r="QK71" s="699"/>
      <c r="QL71" s="699"/>
      <c r="QM71" s="187"/>
      <c r="QN71" s="187"/>
      <c r="QO71" s="187"/>
      <c r="QP71" s="188"/>
      <c r="QR71" s="186"/>
      <c r="QS71" s="699"/>
      <c r="QT71" s="699"/>
      <c r="QU71" s="187"/>
      <c r="QV71" s="187"/>
      <c r="QW71" s="187"/>
      <c r="QX71" s="188"/>
      <c r="QZ71" s="186"/>
      <c r="RA71" s="699"/>
      <c r="RB71" s="699"/>
      <c r="RC71" s="187"/>
      <c r="RD71" s="187"/>
      <c r="RE71" s="187"/>
      <c r="RF71" s="188"/>
      <c r="RH71" s="186"/>
      <c r="RI71" s="699"/>
      <c r="RJ71" s="699"/>
      <c r="RK71" s="187"/>
      <c r="RL71" s="187"/>
      <c r="RM71" s="187"/>
      <c r="RN71" s="188"/>
      <c r="RP71" s="186"/>
      <c r="RQ71" s="699"/>
      <c r="RR71" s="699"/>
      <c r="RS71" s="187"/>
      <c r="RT71" s="187"/>
      <c r="RU71" s="187"/>
      <c r="RV71" s="188"/>
      <c r="RX71" s="186"/>
      <c r="RY71" s="699"/>
      <c r="RZ71" s="699"/>
      <c r="SA71" s="187"/>
      <c r="SB71" s="187"/>
      <c r="SC71" s="187"/>
      <c r="SD71" s="188"/>
      <c r="SF71" s="186"/>
      <c r="SG71" s="699"/>
      <c r="SH71" s="699"/>
      <c r="SI71" s="187"/>
      <c r="SJ71" s="187"/>
      <c r="SK71" s="187"/>
      <c r="SL71" s="188"/>
      <c r="SN71" s="186"/>
      <c r="SO71" s="699"/>
      <c r="SP71" s="699"/>
      <c r="SQ71" s="187"/>
      <c r="SR71" s="187"/>
      <c r="SS71" s="187"/>
      <c r="ST71" s="188"/>
      <c r="SV71" s="186"/>
      <c r="SW71" s="699"/>
      <c r="SX71" s="699"/>
      <c r="SY71" s="187"/>
      <c r="SZ71" s="187"/>
      <c r="TA71" s="187"/>
      <c r="TB71" s="188"/>
      <c r="TD71" s="186"/>
      <c r="TE71" s="699"/>
      <c r="TF71" s="699"/>
      <c r="TG71" s="187"/>
      <c r="TH71" s="187"/>
      <c r="TI71" s="187"/>
      <c r="TJ71" s="188"/>
      <c r="TL71" s="186"/>
      <c r="TM71" s="699"/>
      <c r="TN71" s="699"/>
      <c r="TO71" s="187"/>
      <c r="TP71" s="187"/>
      <c r="TQ71" s="187"/>
      <c r="TR71" s="188"/>
      <c r="TT71" s="186"/>
      <c r="TU71" s="699"/>
      <c r="TV71" s="699"/>
      <c r="TW71" s="187"/>
      <c r="TX71" s="187"/>
      <c r="TY71" s="187"/>
      <c r="TZ71" s="188"/>
      <c r="UB71" s="186"/>
      <c r="UC71" s="699"/>
      <c r="UD71" s="699"/>
      <c r="UE71" s="187"/>
      <c r="UF71" s="187"/>
      <c r="UG71" s="187"/>
      <c r="UH71" s="188"/>
      <c r="UJ71" s="186"/>
      <c r="UK71" s="699"/>
      <c r="UL71" s="699"/>
      <c r="UM71" s="187"/>
      <c r="UN71" s="187"/>
      <c r="UO71" s="187"/>
      <c r="UP71" s="188"/>
      <c r="UR71" s="186"/>
      <c r="US71" s="699"/>
      <c r="UT71" s="699"/>
      <c r="UU71" s="187"/>
      <c r="UV71" s="187"/>
      <c r="UW71" s="187"/>
      <c r="UX71" s="188"/>
      <c r="UZ71" s="186"/>
      <c r="VA71" s="699"/>
      <c r="VB71" s="699"/>
      <c r="VC71" s="187"/>
      <c r="VD71" s="187"/>
      <c r="VE71" s="187"/>
      <c r="VF71" s="188"/>
      <c r="VH71" s="186"/>
      <c r="VI71" s="699"/>
      <c r="VJ71" s="699"/>
      <c r="VK71" s="187"/>
      <c r="VL71" s="187"/>
      <c r="VM71" s="187"/>
      <c r="VN71" s="188"/>
      <c r="VP71" s="186"/>
      <c r="VQ71" s="699"/>
      <c r="VR71" s="699"/>
      <c r="VS71" s="187"/>
      <c r="VT71" s="187"/>
      <c r="VU71" s="187"/>
      <c r="VV71" s="188"/>
      <c r="VX71" s="186"/>
      <c r="VY71" s="699"/>
      <c r="VZ71" s="699"/>
      <c r="WA71" s="187"/>
      <c r="WB71" s="187"/>
      <c r="WC71" s="187"/>
      <c r="WD71" s="188"/>
      <c r="WF71" s="186"/>
      <c r="WG71" s="699"/>
      <c r="WH71" s="699"/>
      <c r="WI71" s="187"/>
      <c r="WJ71" s="187"/>
      <c r="WK71" s="187"/>
      <c r="WL71" s="188"/>
      <c r="WN71" s="186"/>
      <c r="WO71" s="699"/>
      <c r="WP71" s="699"/>
      <c r="WQ71" s="187"/>
      <c r="WR71" s="187"/>
      <c r="WS71" s="187"/>
      <c r="WT71" s="188"/>
      <c r="WV71" s="186"/>
      <c r="WW71" s="699"/>
      <c r="WX71" s="699"/>
      <c r="WY71" s="187"/>
      <c r="WZ71" s="187"/>
      <c r="XA71" s="187"/>
      <c r="XB71" s="188"/>
      <c r="XD71" s="186"/>
      <c r="XE71" s="699"/>
      <c r="XF71" s="699"/>
      <c r="XG71" s="187"/>
      <c r="XH71" s="187"/>
      <c r="XI71" s="187"/>
      <c r="XJ71" s="188"/>
      <c r="XL71" s="186"/>
      <c r="XM71" s="699"/>
      <c r="XN71" s="699"/>
      <c r="XO71" s="187"/>
      <c r="XP71" s="187"/>
      <c r="XQ71" s="187"/>
      <c r="XR71" s="188"/>
      <c r="XT71" s="186"/>
      <c r="XU71" s="699"/>
      <c r="XV71" s="699"/>
      <c r="XW71" s="187"/>
      <c r="XX71" s="187"/>
      <c r="XY71" s="187"/>
      <c r="XZ71" s="188"/>
      <c r="YB71" s="186"/>
      <c r="YC71" s="699"/>
      <c r="YD71" s="699"/>
      <c r="YE71" s="187"/>
      <c r="YF71" s="187"/>
      <c r="YG71" s="187"/>
      <c r="YH71" s="188"/>
      <c r="YJ71" s="186"/>
      <c r="YK71" s="699"/>
      <c r="YL71" s="699"/>
      <c r="YM71" s="187"/>
      <c r="YN71" s="187"/>
      <c r="YO71" s="187"/>
      <c r="YP71" s="188"/>
      <c r="YR71" s="186"/>
      <c r="YS71" s="699"/>
      <c r="YT71" s="699"/>
      <c r="YU71" s="187"/>
      <c r="YV71" s="187"/>
      <c r="YW71" s="187"/>
      <c r="YX71" s="188"/>
      <c r="YZ71" s="186"/>
      <c r="ZA71" s="699"/>
      <c r="ZB71" s="699"/>
      <c r="ZC71" s="187"/>
      <c r="ZD71" s="187"/>
      <c r="ZE71" s="187"/>
      <c r="ZF71" s="188"/>
      <c r="ZH71" s="186"/>
      <c r="ZI71" s="699"/>
      <c r="ZJ71" s="699"/>
      <c r="ZK71" s="187"/>
      <c r="ZL71" s="187"/>
      <c r="ZM71" s="187"/>
      <c r="ZN71" s="188"/>
      <c r="ZP71" s="186"/>
      <c r="ZQ71" s="699"/>
      <c r="ZR71" s="699"/>
      <c r="ZS71" s="187"/>
      <c r="ZT71" s="187"/>
      <c r="ZU71" s="187"/>
      <c r="ZV71" s="188"/>
      <c r="ZX71" s="186"/>
      <c r="ZY71" s="699"/>
      <c r="ZZ71" s="699"/>
      <c r="AAA71" s="187"/>
      <c r="AAB71" s="187"/>
      <c r="AAC71" s="187"/>
      <c r="AAD71" s="188"/>
      <c r="AAF71" s="186"/>
      <c r="AAG71" s="699"/>
      <c r="AAH71" s="699"/>
      <c r="AAI71" s="187"/>
      <c r="AAJ71" s="187"/>
      <c r="AAK71" s="187"/>
      <c r="AAL71" s="188"/>
      <c r="AAN71" s="186"/>
      <c r="AAO71" s="699"/>
      <c r="AAP71" s="699"/>
      <c r="AAQ71" s="187"/>
      <c r="AAR71" s="187"/>
      <c r="AAS71" s="187"/>
      <c r="AAT71" s="188"/>
      <c r="AAV71" s="186"/>
      <c r="AAW71" s="699"/>
      <c r="AAX71" s="699"/>
      <c r="AAY71" s="187"/>
      <c r="AAZ71" s="187"/>
      <c r="ABA71" s="187"/>
      <c r="ABB71" s="188"/>
      <c r="ABD71" s="186"/>
      <c r="ABE71" s="699"/>
      <c r="ABF71" s="699"/>
      <c r="ABG71" s="187"/>
      <c r="ABH71" s="187"/>
      <c r="ABI71" s="187"/>
      <c r="ABJ71" s="188"/>
      <c r="ABL71" s="186"/>
      <c r="ABM71" s="699"/>
      <c r="ABN71" s="699"/>
      <c r="ABO71" s="187"/>
      <c r="ABP71" s="187"/>
      <c r="ABQ71" s="187"/>
      <c r="ABR71" s="188"/>
      <c r="ABT71" s="186"/>
      <c r="ABU71" s="699"/>
      <c r="ABV71" s="699"/>
      <c r="ABW71" s="187"/>
      <c r="ABX71" s="187"/>
      <c r="ABY71" s="187"/>
      <c r="ABZ71" s="188"/>
      <c r="ACB71" s="186"/>
      <c r="ACC71" s="699"/>
      <c r="ACD71" s="699"/>
      <c r="ACE71" s="187"/>
      <c r="ACF71" s="187"/>
      <c r="ACG71" s="187"/>
      <c r="ACH71" s="188"/>
      <c r="ACJ71" s="186"/>
      <c r="ACK71" s="699"/>
      <c r="ACL71" s="699"/>
      <c r="ACM71" s="187"/>
      <c r="ACN71" s="187"/>
      <c r="ACO71" s="187"/>
      <c r="ACP71" s="188"/>
      <c r="ACR71" s="186"/>
      <c r="ACS71" s="699"/>
      <c r="ACT71" s="699"/>
      <c r="ACU71" s="187"/>
      <c r="ACV71" s="187"/>
      <c r="ACW71" s="187"/>
      <c r="ACX71" s="188"/>
      <c r="ACZ71" s="186"/>
      <c r="ADA71" s="699"/>
      <c r="ADB71" s="699"/>
      <c r="ADC71" s="187"/>
      <c r="ADD71" s="187"/>
      <c r="ADE71" s="187"/>
      <c r="ADF71" s="188"/>
      <c r="ADH71" s="186"/>
      <c r="ADI71" s="699"/>
      <c r="ADJ71" s="699"/>
      <c r="ADK71" s="187"/>
      <c r="ADL71" s="187"/>
      <c r="ADM71" s="187"/>
      <c r="ADN71" s="188"/>
      <c r="ADP71" s="186"/>
      <c r="ADQ71" s="699"/>
      <c r="ADR71" s="699"/>
      <c r="ADS71" s="187"/>
      <c r="ADT71" s="187"/>
      <c r="ADU71" s="187"/>
      <c r="ADV71" s="188"/>
      <c r="ADX71" s="186"/>
      <c r="ADY71" s="699"/>
      <c r="ADZ71" s="699"/>
      <c r="AEA71" s="187"/>
      <c r="AEB71" s="187"/>
      <c r="AEC71" s="187"/>
      <c r="AED71" s="188"/>
      <c r="AEF71" s="186"/>
      <c r="AEG71" s="699"/>
      <c r="AEH71" s="699"/>
      <c r="AEI71" s="187"/>
      <c r="AEJ71" s="187"/>
      <c r="AEK71" s="187"/>
      <c r="AEL71" s="188"/>
      <c r="AEN71" s="186"/>
      <c r="AEO71" s="699"/>
      <c r="AEP71" s="699"/>
      <c r="AEQ71" s="187"/>
      <c r="AER71" s="187"/>
      <c r="AES71" s="187"/>
      <c r="AET71" s="188"/>
      <c r="AEV71" s="186"/>
      <c r="AEW71" s="699"/>
      <c r="AEX71" s="699"/>
      <c r="AEY71" s="187"/>
      <c r="AEZ71" s="187"/>
      <c r="AFA71" s="187"/>
      <c r="AFB71" s="188"/>
      <c r="AFD71" s="186"/>
      <c r="AFE71" s="699"/>
      <c r="AFF71" s="699"/>
      <c r="AFG71" s="187"/>
      <c r="AFH71" s="187"/>
      <c r="AFI71" s="187"/>
      <c r="AFJ71" s="188"/>
      <c r="AFL71" s="186"/>
      <c r="AFM71" s="699"/>
      <c r="AFN71" s="699"/>
      <c r="AFO71" s="187"/>
      <c r="AFP71" s="187"/>
      <c r="AFQ71" s="187"/>
      <c r="AFR71" s="188"/>
      <c r="AFT71" s="186"/>
      <c r="AFU71" s="699"/>
      <c r="AFV71" s="699"/>
      <c r="AFW71" s="187"/>
      <c r="AFX71" s="187"/>
      <c r="AFY71" s="187"/>
      <c r="AFZ71" s="188"/>
      <c r="AGB71" s="186"/>
      <c r="AGC71" s="699"/>
      <c r="AGD71" s="699"/>
      <c r="AGE71" s="187"/>
      <c r="AGF71" s="187"/>
      <c r="AGG71" s="187"/>
      <c r="AGH71" s="188"/>
      <c r="AGJ71" s="186"/>
      <c r="AGK71" s="699"/>
      <c r="AGL71" s="699"/>
      <c r="AGM71" s="187"/>
      <c r="AGN71" s="187"/>
      <c r="AGO71" s="187"/>
      <c r="AGP71" s="188"/>
      <c r="AGR71" s="186"/>
      <c r="AGS71" s="699"/>
      <c r="AGT71" s="699"/>
      <c r="AGU71" s="187"/>
      <c r="AGV71" s="187"/>
      <c r="AGW71" s="187"/>
      <c r="AGX71" s="188"/>
      <c r="AGZ71" s="186"/>
      <c r="AHA71" s="699"/>
      <c r="AHB71" s="699"/>
      <c r="AHC71" s="187"/>
      <c r="AHD71" s="187"/>
      <c r="AHE71" s="187"/>
      <c r="AHF71" s="188"/>
      <c r="AHH71" s="186"/>
      <c r="AHI71" s="699"/>
      <c r="AHJ71" s="699"/>
      <c r="AHK71" s="187"/>
      <c r="AHL71" s="187"/>
      <c r="AHM71" s="187"/>
      <c r="AHN71" s="188"/>
      <c r="AHP71" s="186"/>
      <c r="AHQ71" s="699"/>
      <c r="AHR71" s="699"/>
      <c r="AHS71" s="187"/>
      <c r="AHT71" s="187"/>
      <c r="AHU71" s="187"/>
      <c r="AHV71" s="188"/>
      <c r="AHX71" s="186"/>
      <c r="AHY71" s="699"/>
      <c r="AHZ71" s="699"/>
      <c r="AIA71" s="187"/>
      <c r="AIB71" s="187"/>
      <c r="AIC71" s="187"/>
      <c r="AID71" s="188"/>
      <c r="AIF71" s="186"/>
      <c r="AIG71" s="699"/>
      <c r="AIH71" s="699"/>
      <c r="AII71" s="187"/>
      <c r="AIJ71" s="187"/>
      <c r="AIK71" s="187"/>
      <c r="AIL71" s="188"/>
      <c r="AIN71" s="186"/>
      <c r="AIO71" s="699"/>
      <c r="AIP71" s="699"/>
      <c r="AIQ71" s="187"/>
      <c r="AIR71" s="187"/>
      <c r="AIS71" s="187"/>
      <c r="AIT71" s="188"/>
      <c r="AIV71" s="186"/>
      <c r="AIW71" s="699"/>
      <c r="AIX71" s="699"/>
      <c r="AIY71" s="187"/>
      <c r="AIZ71" s="187"/>
      <c r="AJA71" s="187"/>
      <c r="AJB71" s="188"/>
      <c r="AJD71" s="186"/>
      <c r="AJE71" s="699"/>
      <c r="AJF71" s="699"/>
      <c r="AJG71" s="187"/>
      <c r="AJH71" s="187"/>
      <c r="AJI71" s="187"/>
      <c r="AJJ71" s="188"/>
      <c r="AJL71" s="186"/>
      <c r="AJM71" s="699"/>
      <c r="AJN71" s="699"/>
      <c r="AJO71" s="187"/>
      <c r="AJP71" s="187"/>
      <c r="AJQ71" s="187"/>
      <c r="AJR71" s="188"/>
      <c r="AJT71" s="186"/>
      <c r="AJU71" s="699"/>
      <c r="AJV71" s="699"/>
      <c r="AJW71" s="187"/>
      <c r="AJX71" s="187"/>
      <c r="AJY71" s="187"/>
      <c r="AJZ71" s="188"/>
      <c r="AKB71" s="186"/>
      <c r="AKC71" s="699"/>
      <c r="AKD71" s="699"/>
      <c r="AKE71" s="187"/>
      <c r="AKF71" s="187"/>
      <c r="AKG71" s="187"/>
      <c r="AKH71" s="188"/>
      <c r="AKJ71" s="186"/>
      <c r="AKK71" s="699"/>
      <c r="AKL71" s="699"/>
      <c r="AKM71" s="187"/>
      <c r="AKN71" s="187"/>
      <c r="AKO71" s="187"/>
      <c r="AKP71" s="188"/>
      <c r="AKR71" s="186"/>
      <c r="AKS71" s="699"/>
      <c r="AKT71" s="699"/>
      <c r="AKU71" s="187"/>
      <c r="AKV71" s="187"/>
      <c r="AKW71" s="187"/>
      <c r="AKX71" s="188"/>
      <c r="AKZ71" s="186"/>
      <c r="ALA71" s="699"/>
      <c r="ALB71" s="699"/>
      <c r="ALC71" s="187"/>
      <c r="ALD71" s="187"/>
      <c r="ALE71" s="187"/>
      <c r="ALF71" s="188"/>
      <c r="ALH71" s="186"/>
      <c r="ALI71" s="699"/>
      <c r="ALJ71" s="699"/>
      <c r="ALK71" s="187"/>
      <c r="ALL71" s="187"/>
      <c r="ALM71" s="187"/>
      <c r="ALN71" s="188"/>
      <c r="ALP71" s="186"/>
      <c r="ALQ71" s="699"/>
      <c r="ALR71" s="699"/>
      <c r="ALS71" s="187"/>
      <c r="ALT71" s="187"/>
      <c r="ALU71" s="187"/>
      <c r="ALV71" s="188"/>
      <c r="ALX71" s="186"/>
      <c r="ALY71" s="699"/>
      <c r="ALZ71" s="699"/>
      <c r="AMA71" s="187"/>
      <c r="AMB71" s="187"/>
      <c r="AMC71" s="187"/>
      <c r="AMD71" s="188"/>
      <c r="AMF71" s="186"/>
      <c r="AMG71" s="699"/>
      <c r="AMH71" s="699"/>
      <c r="AMI71" s="187"/>
      <c r="AMJ71" s="187"/>
      <c r="AMK71" s="187"/>
      <c r="AML71" s="188"/>
      <c r="AMN71" s="186"/>
      <c r="AMO71" s="699"/>
      <c r="AMP71" s="699"/>
      <c r="AMQ71" s="187"/>
      <c r="AMR71" s="187"/>
      <c r="AMS71" s="187"/>
      <c r="AMT71" s="188"/>
      <c r="AMV71" s="186"/>
      <c r="AMW71" s="699"/>
      <c r="AMX71" s="699"/>
      <c r="AMY71" s="187"/>
      <c r="AMZ71" s="187"/>
      <c r="ANA71" s="187"/>
      <c r="ANB71" s="188"/>
      <c r="AND71" s="186"/>
      <c r="ANE71" s="699"/>
      <c r="ANF71" s="699"/>
      <c r="ANG71" s="187"/>
      <c r="ANH71" s="187"/>
      <c r="ANI71" s="187"/>
      <c r="ANJ71" s="188"/>
      <c r="ANL71" s="186"/>
      <c r="ANM71" s="699"/>
      <c r="ANN71" s="699"/>
      <c r="ANO71" s="187"/>
      <c r="ANP71" s="187"/>
      <c r="ANQ71" s="187"/>
      <c r="ANR71" s="188"/>
      <c r="ANT71" s="186"/>
      <c r="ANU71" s="699"/>
      <c r="ANV71" s="699"/>
      <c r="ANW71" s="187"/>
      <c r="ANX71" s="187"/>
      <c r="ANY71" s="187"/>
      <c r="ANZ71" s="188"/>
      <c r="AOB71" s="186"/>
      <c r="AOC71" s="699"/>
      <c r="AOD71" s="699"/>
      <c r="AOE71" s="187"/>
      <c r="AOF71" s="187"/>
      <c r="AOG71" s="187"/>
      <c r="AOH71" s="188"/>
      <c r="AOJ71" s="186"/>
      <c r="AOK71" s="699"/>
      <c r="AOL71" s="699"/>
      <c r="AOM71" s="187"/>
      <c r="AON71" s="187"/>
      <c r="AOO71" s="187"/>
      <c r="AOP71" s="188"/>
      <c r="AOR71" s="186"/>
      <c r="AOS71" s="699"/>
      <c r="AOT71" s="699"/>
      <c r="AOU71" s="187"/>
      <c r="AOV71" s="187"/>
      <c r="AOW71" s="187"/>
      <c r="AOX71" s="188"/>
      <c r="AOZ71" s="186"/>
      <c r="APA71" s="699"/>
      <c r="APB71" s="699"/>
      <c r="APC71" s="187"/>
      <c r="APD71" s="187"/>
      <c r="APE71" s="187"/>
      <c r="APF71" s="188"/>
      <c r="APH71" s="186"/>
      <c r="API71" s="699"/>
      <c r="APJ71" s="699"/>
      <c r="APK71" s="187"/>
      <c r="APL71" s="187"/>
      <c r="APM71" s="187"/>
      <c r="APN71" s="188"/>
      <c r="APP71" s="186"/>
      <c r="APQ71" s="699"/>
      <c r="APR71" s="699"/>
      <c r="APS71" s="187"/>
      <c r="APT71" s="187"/>
      <c r="APU71" s="187"/>
      <c r="APV71" s="188"/>
      <c r="APX71" s="186"/>
      <c r="APY71" s="699"/>
      <c r="APZ71" s="699"/>
      <c r="AQA71" s="187"/>
      <c r="AQB71" s="187"/>
      <c r="AQC71" s="187"/>
      <c r="AQD71" s="188"/>
      <c r="AQF71" s="186"/>
      <c r="AQG71" s="699"/>
      <c r="AQH71" s="699"/>
      <c r="AQI71" s="187"/>
      <c r="AQJ71" s="187"/>
      <c r="AQK71" s="187"/>
      <c r="AQL71" s="188"/>
      <c r="AQN71" s="186"/>
      <c r="AQO71" s="699"/>
      <c r="AQP71" s="699"/>
      <c r="AQQ71" s="187"/>
      <c r="AQR71" s="187"/>
      <c r="AQS71" s="187"/>
      <c r="AQT71" s="188"/>
      <c r="AQV71" s="186"/>
      <c r="AQW71" s="699"/>
      <c r="AQX71" s="699"/>
      <c r="AQY71" s="187"/>
      <c r="AQZ71" s="187"/>
      <c r="ARA71" s="187"/>
      <c r="ARB71" s="188"/>
      <c r="ARD71" s="186"/>
      <c r="ARE71" s="699"/>
      <c r="ARF71" s="699"/>
      <c r="ARG71" s="187"/>
      <c r="ARH71" s="187"/>
      <c r="ARI71" s="187"/>
      <c r="ARJ71" s="188"/>
      <c r="ARL71" s="186"/>
      <c r="ARM71" s="699"/>
      <c r="ARN71" s="699"/>
      <c r="ARO71" s="187"/>
      <c r="ARP71" s="187"/>
      <c r="ARQ71" s="187"/>
      <c r="ARR71" s="188"/>
      <c r="ART71" s="186"/>
      <c r="ARU71" s="699"/>
      <c r="ARV71" s="699"/>
      <c r="ARW71" s="187"/>
      <c r="ARX71" s="187"/>
      <c r="ARY71" s="187"/>
      <c r="ARZ71" s="188"/>
      <c r="ASB71" s="186"/>
      <c r="ASC71" s="699"/>
      <c r="ASD71" s="699"/>
      <c r="ASE71" s="187"/>
      <c r="ASF71" s="187"/>
      <c r="ASG71" s="187"/>
      <c r="ASH71" s="188"/>
      <c r="ASJ71" s="186"/>
      <c r="ASK71" s="699"/>
      <c r="ASL71" s="699"/>
      <c r="ASM71" s="187"/>
      <c r="ASN71" s="187"/>
      <c r="ASO71" s="187"/>
      <c r="ASP71" s="188"/>
      <c r="ASR71" s="186"/>
      <c r="ASS71" s="699"/>
      <c r="AST71" s="699"/>
      <c r="ASU71" s="187"/>
      <c r="ASV71" s="187"/>
      <c r="ASW71" s="187"/>
      <c r="ASX71" s="188"/>
      <c r="ASZ71" s="186"/>
      <c r="ATA71" s="699"/>
      <c r="ATB71" s="699"/>
      <c r="ATC71" s="187"/>
      <c r="ATD71" s="187"/>
      <c r="ATE71" s="187"/>
      <c r="ATF71" s="188"/>
      <c r="ATH71" s="186"/>
      <c r="ATI71" s="699"/>
      <c r="ATJ71" s="699"/>
      <c r="ATK71" s="187"/>
      <c r="ATL71" s="187"/>
      <c r="ATM71" s="187"/>
      <c r="ATN71" s="188"/>
      <c r="ATP71" s="186"/>
      <c r="ATQ71" s="699"/>
      <c r="ATR71" s="699"/>
      <c r="ATS71" s="187"/>
      <c r="ATT71" s="187"/>
      <c r="ATU71" s="187"/>
      <c r="ATV71" s="188"/>
      <c r="ATX71" s="186"/>
      <c r="ATY71" s="699"/>
      <c r="ATZ71" s="699"/>
      <c r="AUA71" s="187"/>
      <c r="AUB71" s="187"/>
      <c r="AUC71" s="187"/>
      <c r="AUD71" s="188"/>
      <c r="AUF71" s="186"/>
      <c r="AUG71" s="699"/>
      <c r="AUH71" s="699"/>
      <c r="AUI71" s="187"/>
      <c r="AUJ71" s="187"/>
      <c r="AUK71" s="187"/>
      <c r="AUL71" s="188"/>
      <c r="AUN71" s="186"/>
      <c r="AUO71" s="699"/>
      <c r="AUP71" s="699"/>
      <c r="AUQ71" s="187"/>
      <c r="AUR71" s="187"/>
      <c r="AUS71" s="187"/>
      <c r="AUT71" s="188"/>
      <c r="AUV71" s="186"/>
      <c r="AUW71" s="699"/>
      <c r="AUX71" s="699"/>
      <c r="AUY71" s="187"/>
      <c r="AUZ71" s="187"/>
      <c r="AVA71" s="187"/>
      <c r="AVB71" s="188"/>
      <c r="AVD71" s="186"/>
      <c r="AVE71" s="699"/>
      <c r="AVF71" s="699"/>
      <c r="AVG71" s="187"/>
      <c r="AVH71" s="187"/>
      <c r="AVI71" s="187"/>
      <c r="AVJ71" s="188"/>
      <c r="AVL71" s="186"/>
      <c r="AVM71" s="699"/>
      <c r="AVN71" s="699"/>
      <c r="AVO71" s="187"/>
      <c r="AVP71" s="187"/>
      <c r="AVQ71" s="187"/>
      <c r="AVR71" s="188"/>
      <c r="AVT71" s="186"/>
      <c r="AVU71" s="699"/>
      <c r="AVV71" s="699"/>
      <c r="AVW71" s="187"/>
      <c r="AVX71" s="187"/>
      <c r="AVY71" s="187"/>
      <c r="AVZ71" s="188"/>
      <c r="AWB71" s="186"/>
      <c r="AWC71" s="699"/>
      <c r="AWD71" s="699"/>
      <c r="AWE71" s="187"/>
      <c r="AWF71" s="187"/>
      <c r="AWG71" s="187"/>
      <c r="AWH71" s="188"/>
      <c r="AWJ71" s="186"/>
      <c r="AWK71" s="699"/>
      <c r="AWL71" s="699"/>
      <c r="AWM71" s="187"/>
      <c r="AWN71" s="187"/>
      <c r="AWO71" s="187"/>
      <c r="AWP71" s="188"/>
      <c r="AWR71" s="186"/>
      <c r="AWS71" s="699"/>
      <c r="AWT71" s="699"/>
      <c r="AWU71" s="187"/>
      <c r="AWV71" s="187"/>
      <c r="AWW71" s="187"/>
      <c r="AWX71" s="188"/>
      <c r="AWZ71" s="186"/>
      <c r="AXA71" s="699"/>
      <c r="AXB71" s="699"/>
      <c r="AXC71" s="187"/>
      <c r="AXD71" s="187"/>
      <c r="AXE71" s="187"/>
      <c r="AXF71" s="188"/>
      <c r="AXH71" s="186"/>
      <c r="AXI71" s="699"/>
      <c r="AXJ71" s="699"/>
      <c r="AXK71" s="187"/>
      <c r="AXL71" s="187"/>
      <c r="AXM71" s="187"/>
      <c r="AXN71" s="188"/>
      <c r="AXP71" s="186"/>
      <c r="AXQ71" s="699"/>
      <c r="AXR71" s="699"/>
      <c r="AXS71" s="187"/>
      <c r="AXT71" s="187"/>
      <c r="AXU71" s="187"/>
      <c r="AXV71" s="188"/>
      <c r="AXX71" s="186"/>
      <c r="AXY71" s="699"/>
      <c r="AXZ71" s="699"/>
      <c r="AYA71" s="187"/>
      <c r="AYB71" s="187"/>
      <c r="AYC71" s="187"/>
      <c r="AYD71" s="188"/>
      <c r="AYF71" s="186"/>
      <c r="AYG71" s="699"/>
      <c r="AYH71" s="699"/>
      <c r="AYI71" s="187"/>
      <c r="AYJ71" s="187"/>
      <c r="AYK71" s="187"/>
      <c r="AYL71" s="188"/>
      <c r="AYN71" s="186"/>
      <c r="AYO71" s="699"/>
      <c r="AYP71" s="699"/>
      <c r="AYQ71" s="187"/>
      <c r="AYR71" s="187"/>
      <c r="AYS71" s="187"/>
      <c r="AYT71" s="188"/>
      <c r="AYV71" s="186"/>
      <c r="AYW71" s="699"/>
      <c r="AYX71" s="699"/>
      <c r="AYY71" s="187"/>
      <c r="AYZ71" s="187"/>
      <c r="AZA71" s="187"/>
      <c r="AZB71" s="188"/>
      <c r="AZD71" s="186"/>
      <c r="AZE71" s="699"/>
      <c r="AZF71" s="699"/>
      <c r="AZG71" s="187"/>
      <c r="AZH71" s="187"/>
      <c r="AZI71" s="187"/>
      <c r="AZJ71" s="188"/>
      <c r="AZL71" s="186"/>
      <c r="AZM71" s="699"/>
      <c r="AZN71" s="699"/>
      <c r="AZO71" s="187"/>
      <c r="AZP71" s="187"/>
      <c r="AZQ71" s="187"/>
      <c r="AZR71" s="188"/>
      <c r="AZT71" s="186"/>
      <c r="AZU71" s="699"/>
      <c r="AZV71" s="699"/>
      <c r="AZW71" s="187"/>
      <c r="AZX71" s="187"/>
      <c r="AZY71" s="187"/>
      <c r="AZZ71" s="188"/>
      <c r="BAB71" s="186"/>
      <c r="BAC71" s="699"/>
      <c r="BAD71" s="699"/>
      <c r="BAE71" s="187"/>
      <c r="BAF71" s="187"/>
      <c r="BAG71" s="187"/>
      <c r="BAH71" s="188"/>
      <c r="BAJ71" s="186"/>
      <c r="BAK71" s="699"/>
      <c r="BAL71" s="699"/>
      <c r="BAM71" s="187"/>
      <c r="BAN71" s="187"/>
      <c r="BAO71" s="187"/>
      <c r="BAP71" s="188"/>
      <c r="BAR71" s="186"/>
      <c r="BAS71" s="699"/>
      <c r="BAT71" s="699"/>
      <c r="BAU71" s="187"/>
      <c r="BAV71" s="187"/>
      <c r="BAW71" s="187"/>
      <c r="BAX71" s="188"/>
      <c r="BAZ71" s="186"/>
      <c r="BBA71" s="699"/>
      <c r="BBB71" s="699"/>
      <c r="BBC71" s="187"/>
      <c r="BBD71" s="187"/>
      <c r="BBE71" s="187"/>
      <c r="BBF71" s="188"/>
      <c r="BBH71" s="186"/>
      <c r="BBI71" s="699"/>
      <c r="BBJ71" s="699"/>
      <c r="BBK71" s="187"/>
      <c r="BBL71" s="187"/>
      <c r="BBM71" s="187"/>
      <c r="BBN71" s="188"/>
      <c r="BBP71" s="186"/>
      <c r="BBQ71" s="699"/>
      <c r="BBR71" s="699"/>
      <c r="BBS71" s="187"/>
      <c r="BBT71" s="187"/>
      <c r="BBU71" s="187"/>
      <c r="BBV71" s="188"/>
      <c r="BBX71" s="186"/>
      <c r="BBY71" s="699"/>
      <c r="BBZ71" s="699"/>
      <c r="BCA71" s="187"/>
      <c r="BCB71" s="187"/>
      <c r="BCC71" s="187"/>
      <c r="BCD71" s="188"/>
      <c r="BCF71" s="186"/>
      <c r="BCG71" s="699"/>
      <c r="BCH71" s="699"/>
      <c r="BCI71" s="187"/>
      <c r="BCJ71" s="187"/>
      <c r="BCK71" s="187"/>
      <c r="BCL71" s="188"/>
      <c r="BCN71" s="186"/>
      <c r="BCO71" s="699"/>
      <c r="BCP71" s="699"/>
      <c r="BCQ71" s="187"/>
      <c r="BCR71" s="187"/>
      <c r="BCS71" s="187"/>
      <c r="BCT71" s="188"/>
      <c r="BCV71" s="186"/>
      <c r="BCW71" s="699"/>
      <c r="BCX71" s="699"/>
      <c r="BCY71" s="187"/>
      <c r="BCZ71" s="187"/>
      <c r="BDA71" s="187"/>
      <c r="BDB71" s="188"/>
      <c r="BDD71" s="186"/>
      <c r="BDE71" s="699"/>
      <c r="BDF71" s="699"/>
      <c r="BDG71" s="187"/>
      <c r="BDH71" s="187"/>
      <c r="BDI71" s="187"/>
      <c r="BDJ71" s="188"/>
      <c r="BDL71" s="186"/>
      <c r="BDM71" s="699"/>
      <c r="BDN71" s="699"/>
      <c r="BDO71" s="187"/>
      <c r="BDP71" s="187"/>
      <c r="BDQ71" s="187"/>
      <c r="BDR71" s="188"/>
      <c r="BDT71" s="186"/>
      <c r="BDU71" s="699"/>
      <c r="BDV71" s="699"/>
      <c r="BDW71" s="187"/>
      <c r="BDX71" s="187"/>
      <c r="BDY71" s="187"/>
      <c r="BDZ71" s="188"/>
      <c r="BEB71" s="186"/>
      <c r="BEC71" s="699"/>
      <c r="BED71" s="699"/>
      <c r="BEE71" s="187"/>
      <c r="BEF71" s="187"/>
      <c r="BEG71" s="187"/>
      <c r="BEH71" s="188"/>
      <c r="BEJ71" s="186"/>
      <c r="BEK71" s="699"/>
      <c r="BEL71" s="699"/>
      <c r="BEM71" s="187"/>
      <c r="BEN71" s="187"/>
      <c r="BEO71" s="187"/>
      <c r="BEP71" s="188"/>
      <c r="BER71" s="186"/>
      <c r="BES71" s="699"/>
      <c r="BET71" s="699"/>
      <c r="BEU71" s="187"/>
      <c r="BEV71" s="187"/>
      <c r="BEW71" s="187"/>
      <c r="BEX71" s="188"/>
      <c r="BEZ71" s="186"/>
      <c r="BFA71" s="699"/>
      <c r="BFB71" s="699"/>
      <c r="BFC71" s="187"/>
      <c r="BFD71" s="187"/>
      <c r="BFE71" s="187"/>
      <c r="BFF71" s="188"/>
      <c r="BFH71" s="186"/>
      <c r="BFI71" s="699"/>
      <c r="BFJ71" s="699"/>
      <c r="BFK71" s="187"/>
      <c r="BFL71" s="187"/>
      <c r="BFM71" s="187"/>
      <c r="BFN71" s="188"/>
      <c r="BFP71" s="186"/>
      <c r="BFQ71" s="699"/>
      <c r="BFR71" s="699"/>
      <c r="BFS71" s="187"/>
      <c r="BFT71" s="187"/>
      <c r="BFU71" s="187"/>
      <c r="BFV71" s="188"/>
      <c r="BFX71" s="186"/>
      <c r="BFY71" s="699"/>
      <c r="BFZ71" s="699"/>
      <c r="BGA71" s="187"/>
      <c r="BGB71" s="187"/>
      <c r="BGC71" s="187"/>
      <c r="BGD71" s="188"/>
      <c r="BGF71" s="186"/>
      <c r="BGG71" s="699"/>
      <c r="BGH71" s="699"/>
      <c r="BGI71" s="187"/>
      <c r="BGJ71" s="187"/>
      <c r="BGK71" s="187"/>
      <c r="BGL71" s="188"/>
      <c r="BGN71" s="186"/>
      <c r="BGO71" s="699"/>
      <c r="BGP71" s="699"/>
      <c r="BGQ71" s="187"/>
      <c r="BGR71" s="187"/>
      <c r="BGS71" s="187"/>
      <c r="BGT71" s="188"/>
      <c r="BGV71" s="186"/>
      <c r="BGW71" s="699"/>
      <c r="BGX71" s="699"/>
      <c r="BGY71" s="187"/>
      <c r="BGZ71" s="187"/>
      <c r="BHA71" s="187"/>
      <c r="BHB71" s="188"/>
      <c r="BHD71" s="186"/>
      <c r="BHE71" s="699"/>
      <c r="BHF71" s="699"/>
      <c r="BHG71" s="187"/>
      <c r="BHH71" s="187"/>
      <c r="BHI71" s="187"/>
      <c r="BHJ71" s="188"/>
      <c r="BHL71" s="186"/>
      <c r="BHM71" s="699"/>
      <c r="BHN71" s="699"/>
      <c r="BHO71" s="187"/>
      <c r="BHP71" s="187"/>
      <c r="BHQ71" s="187"/>
      <c r="BHR71" s="188"/>
      <c r="BHT71" s="186"/>
      <c r="BHU71" s="699"/>
      <c r="BHV71" s="699"/>
      <c r="BHW71" s="187"/>
      <c r="BHX71" s="187"/>
      <c r="BHY71" s="187"/>
      <c r="BHZ71" s="188"/>
      <c r="BIB71" s="186"/>
      <c r="BIC71" s="699"/>
      <c r="BID71" s="699"/>
      <c r="BIE71" s="187"/>
      <c r="BIF71" s="187"/>
      <c r="BIG71" s="187"/>
      <c r="BIH71" s="188"/>
      <c r="BIJ71" s="186"/>
      <c r="BIK71" s="699"/>
      <c r="BIL71" s="699"/>
      <c r="BIM71" s="187"/>
      <c r="BIN71" s="187"/>
      <c r="BIO71" s="187"/>
      <c r="BIP71" s="188"/>
      <c r="BIR71" s="186"/>
      <c r="BIS71" s="699"/>
      <c r="BIT71" s="699"/>
      <c r="BIU71" s="187"/>
      <c r="BIV71" s="187"/>
      <c r="BIW71" s="187"/>
      <c r="BIX71" s="188"/>
      <c r="BIZ71" s="186"/>
      <c r="BJA71" s="699"/>
      <c r="BJB71" s="699"/>
      <c r="BJC71" s="187"/>
      <c r="BJD71" s="187"/>
      <c r="BJE71" s="187"/>
      <c r="BJF71" s="188"/>
      <c r="BJH71" s="186"/>
      <c r="BJI71" s="699"/>
      <c r="BJJ71" s="699"/>
      <c r="BJK71" s="187"/>
      <c r="BJL71" s="187"/>
      <c r="BJM71" s="187"/>
      <c r="BJN71" s="188"/>
      <c r="BJP71" s="186"/>
      <c r="BJQ71" s="699"/>
      <c r="BJR71" s="699"/>
      <c r="BJS71" s="187"/>
      <c r="BJT71" s="187"/>
      <c r="BJU71" s="187"/>
      <c r="BJV71" s="188"/>
      <c r="BJX71" s="186"/>
      <c r="BJY71" s="699"/>
      <c r="BJZ71" s="699"/>
      <c r="BKA71" s="187"/>
      <c r="BKB71" s="187"/>
      <c r="BKC71" s="187"/>
      <c r="BKD71" s="188"/>
      <c r="BKF71" s="186"/>
      <c r="BKG71" s="699"/>
      <c r="BKH71" s="699"/>
      <c r="BKI71" s="187"/>
      <c r="BKJ71" s="187"/>
      <c r="BKK71" s="187"/>
      <c r="BKL71" s="188"/>
      <c r="BKN71" s="186"/>
      <c r="BKO71" s="699"/>
      <c r="BKP71" s="699"/>
      <c r="BKQ71" s="187"/>
      <c r="BKR71" s="187"/>
      <c r="BKS71" s="187"/>
      <c r="BKT71" s="188"/>
      <c r="BKV71" s="186"/>
      <c r="BKW71" s="699"/>
      <c r="BKX71" s="699"/>
      <c r="BKY71" s="187"/>
      <c r="BKZ71" s="187"/>
      <c r="BLA71" s="187"/>
      <c r="BLB71" s="188"/>
      <c r="BLD71" s="186"/>
      <c r="BLE71" s="699"/>
      <c r="BLF71" s="699"/>
      <c r="BLG71" s="187"/>
      <c r="BLH71" s="187"/>
      <c r="BLI71" s="187"/>
      <c r="BLJ71" s="188"/>
      <c r="BLL71" s="186"/>
      <c r="BLM71" s="699"/>
      <c r="BLN71" s="699"/>
      <c r="BLO71" s="187"/>
      <c r="BLP71" s="187"/>
      <c r="BLQ71" s="187"/>
      <c r="BLR71" s="188"/>
      <c r="BLT71" s="186"/>
      <c r="BLU71" s="699"/>
      <c r="BLV71" s="699"/>
      <c r="BLW71" s="187"/>
      <c r="BLX71" s="187"/>
      <c r="BLY71" s="187"/>
      <c r="BLZ71" s="188"/>
      <c r="BMB71" s="186"/>
      <c r="BMC71" s="699"/>
      <c r="BMD71" s="699"/>
      <c r="BME71" s="187"/>
      <c r="BMF71" s="187"/>
      <c r="BMG71" s="187"/>
      <c r="BMH71" s="188"/>
      <c r="BMJ71" s="186"/>
      <c r="BMK71" s="699"/>
      <c r="BML71" s="699"/>
      <c r="BMM71" s="187"/>
      <c r="BMN71" s="187"/>
      <c r="BMO71" s="187"/>
      <c r="BMP71" s="188"/>
      <c r="BMR71" s="186"/>
      <c r="BMS71" s="699"/>
      <c r="BMT71" s="699"/>
      <c r="BMU71" s="187"/>
      <c r="BMV71" s="187"/>
      <c r="BMW71" s="187"/>
      <c r="BMX71" s="188"/>
      <c r="BMZ71" s="186"/>
      <c r="BNA71" s="699"/>
      <c r="BNB71" s="699"/>
      <c r="BNC71" s="187"/>
      <c r="BND71" s="187"/>
      <c r="BNE71" s="187"/>
      <c r="BNF71" s="188"/>
      <c r="BNH71" s="186"/>
      <c r="BNI71" s="699"/>
      <c r="BNJ71" s="699"/>
      <c r="BNK71" s="187"/>
      <c r="BNL71" s="187"/>
      <c r="BNM71" s="187"/>
      <c r="BNN71" s="188"/>
      <c r="BNP71" s="186"/>
      <c r="BNQ71" s="699"/>
      <c r="BNR71" s="699"/>
      <c r="BNS71" s="187"/>
      <c r="BNT71" s="187"/>
      <c r="BNU71" s="187"/>
      <c r="BNV71" s="188"/>
      <c r="BNX71" s="186"/>
      <c r="BNY71" s="699"/>
      <c r="BNZ71" s="699"/>
      <c r="BOA71" s="187"/>
      <c r="BOB71" s="187"/>
      <c r="BOC71" s="187"/>
      <c r="BOD71" s="188"/>
      <c r="BOF71" s="186"/>
      <c r="BOG71" s="699"/>
      <c r="BOH71" s="699"/>
      <c r="BOI71" s="187"/>
      <c r="BOJ71" s="187"/>
      <c r="BOK71" s="187"/>
      <c r="BOL71" s="188"/>
      <c r="BON71" s="186"/>
      <c r="BOO71" s="699"/>
      <c r="BOP71" s="699"/>
      <c r="BOQ71" s="187"/>
      <c r="BOR71" s="187"/>
      <c r="BOS71" s="187"/>
      <c r="BOT71" s="188"/>
      <c r="BOV71" s="186"/>
      <c r="BOW71" s="699"/>
      <c r="BOX71" s="699"/>
      <c r="BOY71" s="187"/>
      <c r="BOZ71" s="187"/>
      <c r="BPA71" s="187"/>
      <c r="BPB71" s="188"/>
      <c r="BPD71" s="186"/>
      <c r="BPE71" s="699"/>
      <c r="BPF71" s="699"/>
      <c r="BPG71" s="187"/>
      <c r="BPH71" s="187"/>
      <c r="BPI71" s="187"/>
      <c r="BPJ71" s="188"/>
      <c r="BPL71" s="186"/>
      <c r="BPM71" s="699"/>
      <c r="BPN71" s="699"/>
      <c r="BPO71" s="187"/>
      <c r="BPP71" s="187"/>
      <c r="BPQ71" s="187"/>
      <c r="BPR71" s="188"/>
      <c r="BPT71" s="186"/>
      <c r="BPU71" s="699"/>
      <c r="BPV71" s="699"/>
      <c r="BPW71" s="187"/>
      <c r="BPX71" s="187"/>
      <c r="BPY71" s="187"/>
      <c r="BPZ71" s="188"/>
      <c r="BQB71" s="186"/>
      <c r="BQC71" s="699"/>
      <c r="BQD71" s="699"/>
      <c r="BQE71" s="187"/>
      <c r="BQF71" s="187"/>
      <c r="BQG71" s="187"/>
      <c r="BQH71" s="188"/>
      <c r="BQJ71" s="186"/>
      <c r="BQK71" s="699"/>
      <c r="BQL71" s="699"/>
      <c r="BQM71" s="187"/>
      <c r="BQN71" s="187"/>
      <c r="BQO71" s="187"/>
      <c r="BQP71" s="188"/>
      <c r="BQR71" s="186"/>
      <c r="BQS71" s="699"/>
      <c r="BQT71" s="699"/>
      <c r="BQU71" s="187"/>
      <c r="BQV71" s="187"/>
      <c r="BQW71" s="187"/>
      <c r="BQX71" s="188"/>
      <c r="BQZ71" s="186"/>
      <c r="BRA71" s="699"/>
      <c r="BRB71" s="699"/>
      <c r="BRC71" s="187"/>
      <c r="BRD71" s="187"/>
      <c r="BRE71" s="187"/>
      <c r="BRF71" s="188"/>
      <c r="BRH71" s="186"/>
      <c r="BRI71" s="699"/>
      <c r="BRJ71" s="699"/>
      <c r="BRK71" s="187"/>
      <c r="BRL71" s="187"/>
      <c r="BRM71" s="187"/>
      <c r="BRN71" s="188"/>
      <c r="BRP71" s="186"/>
      <c r="BRQ71" s="699"/>
      <c r="BRR71" s="699"/>
      <c r="BRS71" s="187"/>
      <c r="BRT71" s="187"/>
      <c r="BRU71" s="187"/>
      <c r="BRV71" s="188"/>
      <c r="BRX71" s="186"/>
      <c r="BRY71" s="699"/>
      <c r="BRZ71" s="699"/>
      <c r="BSA71" s="187"/>
      <c r="BSB71" s="187"/>
      <c r="BSC71" s="187"/>
      <c r="BSD71" s="188"/>
      <c r="BSF71" s="186"/>
      <c r="BSG71" s="699"/>
      <c r="BSH71" s="699"/>
      <c r="BSI71" s="187"/>
      <c r="BSJ71" s="187"/>
      <c r="BSK71" s="187"/>
      <c r="BSL71" s="188"/>
      <c r="BSN71" s="186"/>
      <c r="BSO71" s="699"/>
      <c r="BSP71" s="699"/>
      <c r="BSQ71" s="187"/>
      <c r="BSR71" s="187"/>
      <c r="BSS71" s="187"/>
      <c r="BST71" s="188"/>
      <c r="BSV71" s="186"/>
      <c r="BSW71" s="699"/>
      <c r="BSX71" s="699"/>
      <c r="BSY71" s="187"/>
      <c r="BSZ71" s="187"/>
      <c r="BTA71" s="187"/>
      <c r="BTB71" s="188"/>
      <c r="BTD71" s="186"/>
      <c r="BTE71" s="699"/>
      <c r="BTF71" s="699"/>
      <c r="BTG71" s="187"/>
      <c r="BTH71" s="187"/>
      <c r="BTI71" s="187"/>
      <c r="BTJ71" s="188"/>
      <c r="BTL71" s="186"/>
      <c r="BTM71" s="699"/>
      <c r="BTN71" s="699"/>
      <c r="BTO71" s="187"/>
      <c r="BTP71" s="187"/>
      <c r="BTQ71" s="187"/>
      <c r="BTR71" s="188"/>
      <c r="BTT71" s="186"/>
      <c r="BTU71" s="699"/>
      <c r="BTV71" s="699"/>
      <c r="BTW71" s="187"/>
      <c r="BTX71" s="187"/>
      <c r="BTY71" s="187"/>
      <c r="BTZ71" s="188"/>
      <c r="BUB71" s="186"/>
      <c r="BUC71" s="699"/>
      <c r="BUD71" s="699"/>
      <c r="BUE71" s="187"/>
      <c r="BUF71" s="187"/>
      <c r="BUG71" s="187"/>
      <c r="BUH71" s="188"/>
      <c r="BUJ71" s="186"/>
      <c r="BUK71" s="699"/>
      <c r="BUL71" s="699"/>
      <c r="BUM71" s="187"/>
      <c r="BUN71" s="187"/>
      <c r="BUO71" s="187"/>
      <c r="BUP71" s="188"/>
      <c r="BUR71" s="186"/>
      <c r="BUS71" s="699"/>
      <c r="BUT71" s="699"/>
      <c r="BUU71" s="187"/>
      <c r="BUV71" s="187"/>
      <c r="BUW71" s="187"/>
      <c r="BUX71" s="188"/>
      <c r="BUZ71" s="186"/>
      <c r="BVA71" s="699"/>
      <c r="BVB71" s="699"/>
      <c r="BVC71" s="187"/>
      <c r="BVD71" s="187"/>
      <c r="BVE71" s="187"/>
      <c r="BVF71" s="188"/>
      <c r="BVH71" s="186"/>
      <c r="BVI71" s="699"/>
      <c r="BVJ71" s="699"/>
      <c r="BVK71" s="187"/>
      <c r="BVL71" s="187"/>
      <c r="BVM71" s="187"/>
      <c r="BVN71" s="188"/>
      <c r="BVP71" s="186"/>
      <c r="BVQ71" s="699"/>
      <c r="BVR71" s="699"/>
      <c r="BVS71" s="187"/>
      <c r="BVT71" s="187"/>
      <c r="BVU71" s="187"/>
      <c r="BVV71" s="188"/>
      <c r="BVX71" s="186"/>
      <c r="BVY71" s="699"/>
      <c r="BVZ71" s="699"/>
      <c r="BWA71" s="187"/>
      <c r="BWB71" s="187"/>
      <c r="BWC71" s="187"/>
      <c r="BWD71" s="188"/>
      <c r="BWF71" s="186"/>
      <c r="BWG71" s="699"/>
      <c r="BWH71" s="699"/>
      <c r="BWI71" s="187"/>
      <c r="BWJ71" s="187"/>
      <c r="BWK71" s="187"/>
      <c r="BWL71" s="188"/>
      <c r="BWN71" s="186"/>
      <c r="BWO71" s="699"/>
      <c r="BWP71" s="699"/>
      <c r="BWQ71" s="187"/>
      <c r="BWR71" s="187"/>
      <c r="BWS71" s="187"/>
      <c r="BWT71" s="188"/>
      <c r="BWV71" s="186"/>
      <c r="BWW71" s="699"/>
      <c r="BWX71" s="699"/>
      <c r="BWY71" s="187"/>
      <c r="BWZ71" s="187"/>
      <c r="BXA71" s="187"/>
      <c r="BXB71" s="188"/>
      <c r="BXD71" s="186"/>
      <c r="BXE71" s="699"/>
      <c r="BXF71" s="699"/>
      <c r="BXG71" s="187"/>
      <c r="BXH71" s="187"/>
      <c r="BXI71" s="187"/>
      <c r="BXJ71" s="188"/>
      <c r="BXL71" s="186"/>
      <c r="BXM71" s="699"/>
      <c r="BXN71" s="699"/>
      <c r="BXO71" s="187"/>
      <c r="BXP71" s="187"/>
      <c r="BXQ71" s="187"/>
      <c r="BXR71" s="188"/>
      <c r="BXT71" s="186"/>
      <c r="BXU71" s="699"/>
      <c r="BXV71" s="699"/>
      <c r="BXW71" s="187"/>
      <c r="BXX71" s="187"/>
      <c r="BXY71" s="187"/>
      <c r="BXZ71" s="188"/>
      <c r="BYB71" s="186"/>
      <c r="BYC71" s="699"/>
      <c r="BYD71" s="699"/>
      <c r="BYE71" s="187"/>
      <c r="BYF71" s="187"/>
      <c r="BYG71" s="187"/>
      <c r="BYH71" s="188"/>
      <c r="BYJ71" s="186"/>
      <c r="BYK71" s="699"/>
      <c r="BYL71" s="699"/>
      <c r="BYM71" s="187"/>
      <c r="BYN71" s="187"/>
      <c r="BYO71" s="187"/>
      <c r="BYP71" s="188"/>
      <c r="BYR71" s="186"/>
      <c r="BYS71" s="699"/>
      <c r="BYT71" s="699"/>
      <c r="BYU71" s="187"/>
      <c r="BYV71" s="187"/>
      <c r="BYW71" s="187"/>
      <c r="BYX71" s="188"/>
      <c r="BYZ71" s="186"/>
      <c r="BZA71" s="699"/>
      <c r="BZB71" s="699"/>
      <c r="BZC71" s="187"/>
      <c r="BZD71" s="187"/>
      <c r="BZE71" s="187"/>
      <c r="BZF71" s="188"/>
      <c r="BZH71" s="186"/>
      <c r="BZI71" s="699"/>
      <c r="BZJ71" s="699"/>
      <c r="BZK71" s="187"/>
      <c r="BZL71" s="187"/>
      <c r="BZM71" s="187"/>
      <c r="BZN71" s="188"/>
      <c r="BZP71" s="186"/>
      <c r="BZQ71" s="699"/>
      <c r="BZR71" s="699"/>
      <c r="BZS71" s="187"/>
      <c r="BZT71" s="187"/>
      <c r="BZU71" s="187"/>
      <c r="BZV71" s="188"/>
      <c r="BZX71" s="186"/>
      <c r="BZY71" s="699"/>
      <c r="BZZ71" s="699"/>
      <c r="CAA71" s="187"/>
      <c r="CAB71" s="187"/>
      <c r="CAC71" s="187"/>
      <c r="CAD71" s="188"/>
      <c r="CAF71" s="186"/>
      <c r="CAG71" s="699"/>
      <c r="CAH71" s="699"/>
      <c r="CAI71" s="187"/>
      <c r="CAJ71" s="187"/>
      <c r="CAK71" s="187"/>
      <c r="CAL71" s="188"/>
      <c r="CAN71" s="186"/>
      <c r="CAO71" s="699"/>
      <c r="CAP71" s="699"/>
      <c r="CAQ71" s="187"/>
      <c r="CAR71" s="187"/>
      <c r="CAS71" s="187"/>
      <c r="CAT71" s="188"/>
      <c r="CAV71" s="186"/>
      <c r="CAW71" s="699"/>
      <c r="CAX71" s="699"/>
      <c r="CAY71" s="187"/>
      <c r="CAZ71" s="187"/>
      <c r="CBA71" s="187"/>
      <c r="CBB71" s="188"/>
      <c r="CBD71" s="186"/>
      <c r="CBE71" s="699"/>
      <c r="CBF71" s="699"/>
      <c r="CBG71" s="187"/>
      <c r="CBH71" s="187"/>
      <c r="CBI71" s="187"/>
      <c r="CBJ71" s="188"/>
      <c r="CBL71" s="186"/>
      <c r="CBM71" s="699"/>
      <c r="CBN71" s="699"/>
      <c r="CBO71" s="187"/>
      <c r="CBP71" s="187"/>
      <c r="CBQ71" s="187"/>
      <c r="CBR71" s="188"/>
      <c r="CBT71" s="186"/>
      <c r="CBU71" s="699"/>
      <c r="CBV71" s="699"/>
      <c r="CBW71" s="187"/>
      <c r="CBX71" s="187"/>
      <c r="CBY71" s="187"/>
      <c r="CBZ71" s="188"/>
      <c r="CCB71" s="186"/>
      <c r="CCC71" s="699"/>
      <c r="CCD71" s="699"/>
      <c r="CCE71" s="187"/>
      <c r="CCF71" s="187"/>
      <c r="CCG71" s="187"/>
      <c r="CCH71" s="188"/>
      <c r="CCJ71" s="186"/>
      <c r="CCK71" s="699"/>
      <c r="CCL71" s="699"/>
      <c r="CCM71" s="187"/>
      <c r="CCN71" s="187"/>
      <c r="CCO71" s="187"/>
      <c r="CCP71" s="188"/>
      <c r="CCR71" s="186"/>
      <c r="CCS71" s="699"/>
      <c r="CCT71" s="699"/>
      <c r="CCU71" s="187"/>
      <c r="CCV71" s="187"/>
      <c r="CCW71" s="187"/>
      <c r="CCX71" s="188"/>
      <c r="CCZ71" s="186"/>
      <c r="CDA71" s="699"/>
      <c r="CDB71" s="699"/>
      <c r="CDC71" s="187"/>
      <c r="CDD71" s="187"/>
      <c r="CDE71" s="187"/>
      <c r="CDF71" s="188"/>
      <c r="CDH71" s="186"/>
      <c r="CDI71" s="699"/>
      <c r="CDJ71" s="699"/>
      <c r="CDK71" s="187"/>
      <c r="CDL71" s="187"/>
      <c r="CDM71" s="187"/>
      <c r="CDN71" s="188"/>
      <c r="CDP71" s="186"/>
      <c r="CDQ71" s="699"/>
      <c r="CDR71" s="699"/>
      <c r="CDS71" s="187"/>
      <c r="CDT71" s="187"/>
      <c r="CDU71" s="187"/>
      <c r="CDV71" s="188"/>
      <c r="CDX71" s="186"/>
      <c r="CDY71" s="699"/>
      <c r="CDZ71" s="699"/>
      <c r="CEA71" s="187"/>
      <c r="CEB71" s="187"/>
      <c r="CEC71" s="187"/>
      <c r="CED71" s="188"/>
      <c r="CEF71" s="186"/>
      <c r="CEG71" s="699"/>
      <c r="CEH71" s="699"/>
      <c r="CEI71" s="187"/>
      <c r="CEJ71" s="187"/>
      <c r="CEK71" s="187"/>
      <c r="CEL71" s="188"/>
      <c r="CEN71" s="186"/>
      <c r="CEO71" s="699"/>
      <c r="CEP71" s="699"/>
      <c r="CEQ71" s="187"/>
      <c r="CER71" s="187"/>
      <c r="CES71" s="187"/>
      <c r="CET71" s="188"/>
      <c r="CEV71" s="186"/>
      <c r="CEW71" s="699"/>
      <c r="CEX71" s="699"/>
      <c r="CEY71" s="187"/>
      <c r="CEZ71" s="187"/>
      <c r="CFA71" s="187"/>
      <c r="CFB71" s="188"/>
      <c r="CFD71" s="186"/>
      <c r="CFE71" s="699"/>
      <c r="CFF71" s="699"/>
      <c r="CFG71" s="187"/>
      <c r="CFH71" s="187"/>
      <c r="CFI71" s="187"/>
      <c r="CFJ71" s="188"/>
      <c r="CFL71" s="186"/>
      <c r="CFM71" s="699"/>
      <c r="CFN71" s="699"/>
      <c r="CFO71" s="187"/>
      <c r="CFP71" s="187"/>
      <c r="CFQ71" s="187"/>
      <c r="CFR71" s="188"/>
      <c r="CFT71" s="186"/>
      <c r="CFU71" s="699"/>
      <c r="CFV71" s="699"/>
      <c r="CFW71" s="187"/>
      <c r="CFX71" s="187"/>
      <c r="CFY71" s="187"/>
      <c r="CFZ71" s="188"/>
      <c r="CGB71" s="186"/>
      <c r="CGC71" s="699"/>
      <c r="CGD71" s="699"/>
      <c r="CGE71" s="187"/>
      <c r="CGF71" s="187"/>
      <c r="CGG71" s="187"/>
      <c r="CGH71" s="188"/>
      <c r="CGJ71" s="186"/>
      <c r="CGK71" s="699"/>
      <c r="CGL71" s="699"/>
      <c r="CGM71" s="187"/>
      <c r="CGN71" s="187"/>
      <c r="CGO71" s="187"/>
      <c r="CGP71" s="188"/>
      <c r="CGR71" s="186"/>
      <c r="CGS71" s="699"/>
      <c r="CGT71" s="699"/>
      <c r="CGU71" s="187"/>
      <c r="CGV71" s="187"/>
      <c r="CGW71" s="187"/>
      <c r="CGX71" s="188"/>
      <c r="CGZ71" s="186"/>
      <c r="CHA71" s="699"/>
      <c r="CHB71" s="699"/>
      <c r="CHC71" s="187"/>
      <c r="CHD71" s="187"/>
      <c r="CHE71" s="187"/>
      <c r="CHF71" s="188"/>
      <c r="CHH71" s="186"/>
      <c r="CHI71" s="699"/>
      <c r="CHJ71" s="699"/>
      <c r="CHK71" s="187"/>
      <c r="CHL71" s="187"/>
      <c r="CHM71" s="187"/>
      <c r="CHN71" s="188"/>
      <c r="CHP71" s="186"/>
      <c r="CHQ71" s="699"/>
      <c r="CHR71" s="699"/>
      <c r="CHS71" s="187"/>
      <c r="CHT71" s="187"/>
      <c r="CHU71" s="187"/>
      <c r="CHV71" s="188"/>
      <c r="CHX71" s="186"/>
      <c r="CHY71" s="699"/>
      <c r="CHZ71" s="699"/>
      <c r="CIA71" s="187"/>
      <c r="CIB71" s="187"/>
      <c r="CIC71" s="187"/>
      <c r="CID71" s="188"/>
      <c r="CIF71" s="186"/>
      <c r="CIG71" s="699"/>
      <c r="CIH71" s="699"/>
      <c r="CII71" s="187"/>
      <c r="CIJ71" s="187"/>
      <c r="CIK71" s="187"/>
      <c r="CIL71" s="188"/>
      <c r="CIN71" s="186"/>
      <c r="CIO71" s="699"/>
      <c r="CIP71" s="699"/>
      <c r="CIQ71" s="187"/>
      <c r="CIR71" s="187"/>
      <c r="CIS71" s="187"/>
      <c r="CIT71" s="188"/>
      <c r="CIV71" s="186"/>
      <c r="CIW71" s="699"/>
      <c r="CIX71" s="699"/>
      <c r="CIY71" s="187"/>
      <c r="CIZ71" s="187"/>
      <c r="CJA71" s="187"/>
      <c r="CJB71" s="188"/>
      <c r="CJD71" s="186"/>
      <c r="CJE71" s="699"/>
      <c r="CJF71" s="699"/>
      <c r="CJG71" s="187"/>
      <c r="CJH71" s="187"/>
      <c r="CJI71" s="187"/>
      <c r="CJJ71" s="188"/>
      <c r="CJL71" s="186"/>
      <c r="CJM71" s="699"/>
      <c r="CJN71" s="699"/>
      <c r="CJO71" s="187"/>
      <c r="CJP71" s="187"/>
      <c r="CJQ71" s="187"/>
      <c r="CJR71" s="188"/>
      <c r="CJT71" s="186"/>
      <c r="CJU71" s="699"/>
      <c r="CJV71" s="699"/>
      <c r="CJW71" s="187"/>
      <c r="CJX71" s="187"/>
      <c r="CJY71" s="187"/>
      <c r="CJZ71" s="188"/>
      <c r="CKB71" s="186"/>
      <c r="CKC71" s="699"/>
      <c r="CKD71" s="699"/>
      <c r="CKE71" s="187"/>
      <c r="CKF71" s="187"/>
      <c r="CKG71" s="187"/>
      <c r="CKH71" s="188"/>
      <c r="CKJ71" s="186"/>
      <c r="CKK71" s="699"/>
      <c r="CKL71" s="699"/>
      <c r="CKM71" s="187"/>
      <c r="CKN71" s="187"/>
      <c r="CKO71" s="187"/>
      <c r="CKP71" s="188"/>
      <c r="CKR71" s="186"/>
      <c r="CKS71" s="699"/>
      <c r="CKT71" s="699"/>
      <c r="CKU71" s="187"/>
      <c r="CKV71" s="187"/>
      <c r="CKW71" s="187"/>
      <c r="CKX71" s="188"/>
      <c r="CKZ71" s="186"/>
      <c r="CLA71" s="699"/>
      <c r="CLB71" s="699"/>
      <c r="CLC71" s="187"/>
      <c r="CLD71" s="187"/>
      <c r="CLE71" s="187"/>
      <c r="CLF71" s="188"/>
      <c r="CLH71" s="186"/>
      <c r="CLI71" s="699"/>
      <c r="CLJ71" s="699"/>
      <c r="CLK71" s="187"/>
      <c r="CLL71" s="187"/>
      <c r="CLM71" s="187"/>
      <c r="CLN71" s="188"/>
      <c r="CLP71" s="186"/>
      <c r="CLQ71" s="699"/>
      <c r="CLR71" s="699"/>
      <c r="CLS71" s="187"/>
      <c r="CLT71" s="187"/>
      <c r="CLU71" s="187"/>
      <c r="CLV71" s="188"/>
      <c r="CLX71" s="186"/>
      <c r="CLY71" s="699"/>
      <c r="CLZ71" s="699"/>
      <c r="CMA71" s="187"/>
      <c r="CMB71" s="187"/>
      <c r="CMC71" s="187"/>
      <c r="CMD71" s="188"/>
      <c r="CMF71" s="186"/>
      <c r="CMG71" s="699"/>
      <c r="CMH71" s="699"/>
      <c r="CMI71" s="187"/>
      <c r="CMJ71" s="187"/>
      <c r="CMK71" s="187"/>
      <c r="CML71" s="188"/>
      <c r="CMN71" s="186"/>
      <c r="CMO71" s="699"/>
      <c r="CMP71" s="699"/>
      <c r="CMQ71" s="187"/>
      <c r="CMR71" s="187"/>
      <c r="CMS71" s="187"/>
      <c r="CMT71" s="188"/>
      <c r="CMV71" s="186"/>
      <c r="CMW71" s="699"/>
      <c r="CMX71" s="699"/>
      <c r="CMY71" s="187"/>
      <c r="CMZ71" s="187"/>
      <c r="CNA71" s="187"/>
      <c r="CNB71" s="188"/>
      <c r="CND71" s="186"/>
      <c r="CNE71" s="699"/>
      <c r="CNF71" s="699"/>
      <c r="CNG71" s="187"/>
      <c r="CNH71" s="187"/>
      <c r="CNI71" s="187"/>
      <c r="CNJ71" s="188"/>
      <c r="CNL71" s="186"/>
      <c r="CNM71" s="699"/>
      <c r="CNN71" s="699"/>
      <c r="CNO71" s="187"/>
      <c r="CNP71" s="187"/>
      <c r="CNQ71" s="187"/>
      <c r="CNR71" s="188"/>
      <c r="CNT71" s="186"/>
      <c r="CNU71" s="699"/>
      <c r="CNV71" s="699"/>
      <c r="CNW71" s="187"/>
      <c r="CNX71" s="187"/>
      <c r="CNY71" s="187"/>
      <c r="CNZ71" s="188"/>
      <c r="COB71" s="186"/>
      <c r="COC71" s="699"/>
      <c r="COD71" s="699"/>
      <c r="COE71" s="187"/>
      <c r="COF71" s="187"/>
      <c r="COG71" s="187"/>
      <c r="COH71" s="188"/>
      <c r="COJ71" s="186"/>
      <c r="COK71" s="699"/>
      <c r="COL71" s="699"/>
      <c r="COM71" s="187"/>
      <c r="CON71" s="187"/>
      <c r="COO71" s="187"/>
      <c r="COP71" s="188"/>
      <c r="COR71" s="186"/>
      <c r="COS71" s="699"/>
      <c r="COT71" s="699"/>
      <c r="COU71" s="187"/>
      <c r="COV71" s="187"/>
      <c r="COW71" s="187"/>
      <c r="COX71" s="188"/>
      <c r="COZ71" s="186"/>
      <c r="CPA71" s="699"/>
      <c r="CPB71" s="699"/>
      <c r="CPC71" s="187"/>
      <c r="CPD71" s="187"/>
      <c r="CPE71" s="187"/>
      <c r="CPF71" s="188"/>
      <c r="CPH71" s="186"/>
      <c r="CPI71" s="699"/>
      <c r="CPJ71" s="699"/>
      <c r="CPK71" s="187"/>
      <c r="CPL71" s="187"/>
      <c r="CPM71" s="187"/>
      <c r="CPN71" s="188"/>
      <c r="CPP71" s="186"/>
      <c r="CPQ71" s="699"/>
      <c r="CPR71" s="699"/>
      <c r="CPS71" s="187"/>
      <c r="CPT71" s="187"/>
      <c r="CPU71" s="187"/>
      <c r="CPV71" s="188"/>
      <c r="CPX71" s="186"/>
      <c r="CPY71" s="699"/>
      <c r="CPZ71" s="699"/>
      <c r="CQA71" s="187"/>
      <c r="CQB71" s="187"/>
      <c r="CQC71" s="187"/>
      <c r="CQD71" s="188"/>
      <c r="CQF71" s="186"/>
      <c r="CQG71" s="699"/>
      <c r="CQH71" s="699"/>
      <c r="CQI71" s="187"/>
      <c r="CQJ71" s="187"/>
      <c r="CQK71" s="187"/>
      <c r="CQL71" s="188"/>
      <c r="CQN71" s="186"/>
      <c r="CQO71" s="699"/>
      <c r="CQP71" s="699"/>
      <c r="CQQ71" s="187"/>
      <c r="CQR71" s="187"/>
      <c r="CQS71" s="187"/>
      <c r="CQT71" s="188"/>
      <c r="CQV71" s="186"/>
      <c r="CQW71" s="699"/>
      <c r="CQX71" s="699"/>
      <c r="CQY71" s="187"/>
      <c r="CQZ71" s="187"/>
      <c r="CRA71" s="187"/>
      <c r="CRB71" s="188"/>
      <c r="CRD71" s="186"/>
      <c r="CRE71" s="699"/>
      <c r="CRF71" s="699"/>
      <c r="CRG71" s="187"/>
      <c r="CRH71" s="187"/>
      <c r="CRI71" s="187"/>
      <c r="CRJ71" s="188"/>
      <c r="CRL71" s="186"/>
      <c r="CRM71" s="699"/>
      <c r="CRN71" s="699"/>
      <c r="CRO71" s="187"/>
      <c r="CRP71" s="187"/>
      <c r="CRQ71" s="187"/>
      <c r="CRR71" s="188"/>
      <c r="CRT71" s="186"/>
      <c r="CRU71" s="699"/>
      <c r="CRV71" s="699"/>
      <c r="CRW71" s="187"/>
      <c r="CRX71" s="187"/>
      <c r="CRY71" s="187"/>
      <c r="CRZ71" s="188"/>
      <c r="CSB71" s="186"/>
      <c r="CSC71" s="699"/>
      <c r="CSD71" s="699"/>
      <c r="CSE71" s="187"/>
      <c r="CSF71" s="187"/>
      <c r="CSG71" s="187"/>
      <c r="CSH71" s="188"/>
      <c r="CSJ71" s="186"/>
      <c r="CSK71" s="699"/>
      <c r="CSL71" s="699"/>
      <c r="CSM71" s="187"/>
      <c r="CSN71" s="187"/>
      <c r="CSO71" s="187"/>
      <c r="CSP71" s="188"/>
      <c r="CSR71" s="186"/>
      <c r="CSS71" s="699"/>
      <c r="CST71" s="699"/>
      <c r="CSU71" s="187"/>
      <c r="CSV71" s="187"/>
      <c r="CSW71" s="187"/>
      <c r="CSX71" s="188"/>
      <c r="CSZ71" s="186"/>
      <c r="CTA71" s="699"/>
      <c r="CTB71" s="699"/>
      <c r="CTC71" s="187"/>
      <c r="CTD71" s="187"/>
      <c r="CTE71" s="187"/>
      <c r="CTF71" s="188"/>
      <c r="CTH71" s="186"/>
      <c r="CTI71" s="699"/>
      <c r="CTJ71" s="699"/>
      <c r="CTK71" s="187"/>
      <c r="CTL71" s="187"/>
      <c r="CTM71" s="187"/>
      <c r="CTN71" s="188"/>
      <c r="CTP71" s="186"/>
      <c r="CTQ71" s="699"/>
      <c r="CTR71" s="699"/>
      <c r="CTS71" s="187"/>
      <c r="CTT71" s="187"/>
      <c r="CTU71" s="187"/>
      <c r="CTV71" s="188"/>
      <c r="CTX71" s="186"/>
      <c r="CTY71" s="699"/>
      <c r="CTZ71" s="699"/>
      <c r="CUA71" s="187"/>
      <c r="CUB71" s="187"/>
      <c r="CUC71" s="187"/>
      <c r="CUD71" s="188"/>
      <c r="CUF71" s="186"/>
      <c r="CUG71" s="699"/>
      <c r="CUH71" s="699"/>
      <c r="CUI71" s="187"/>
      <c r="CUJ71" s="187"/>
      <c r="CUK71" s="187"/>
      <c r="CUL71" s="188"/>
      <c r="CUN71" s="186"/>
      <c r="CUO71" s="699"/>
      <c r="CUP71" s="699"/>
      <c r="CUQ71" s="187"/>
      <c r="CUR71" s="187"/>
      <c r="CUS71" s="187"/>
      <c r="CUT71" s="188"/>
      <c r="CUV71" s="186"/>
      <c r="CUW71" s="699"/>
      <c r="CUX71" s="699"/>
      <c r="CUY71" s="187"/>
      <c r="CUZ71" s="187"/>
      <c r="CVA71" s="187"/>
      <c r="CVB71" s="188"/>
      <c r="CVD71" s="186"/>
      <c r="CVE71" s="699"/>
      <c r="CVF71" s="699"/>
      <c r="CVG71" s="187"/>
      <c r="CVH71" s="187"/>
      <c r="CVI71" s="187"/>
      <c r="CVJ71" s="188"/>
      <c r="CVL71" s="186"/>
      <c r="CVM71" s="699"/>
      <c r="CVN71" s="699"/>
      <c r="CVO71" s="187"/>
      <c r="CVP71" s="187"/>
      <c r="CVQ71" s="187"/>
      <c r="CVR71" s="188"/>
      <c r="CVT71" s="186"/>
      <c r="CVU71" s="699"/>
      <c r="CVV71" s="699"/>
      <c r="CVW71" s="187"/>
      <c r="CVX71" s="187"/>
      <c r="CVY71" s="187"/>
      <c r="CVZ71" s="188"/>
      <c r="CWB71" s="186"/>
      <c r="CWC71" s="699"/>
      <c r="CWD71" s="699"/>
      <c r="CWE71" s="187"/>
      <c r="CWF71" s="187"/>
      <c r="CWG71" s="187"/>
      <c r="CWH71" s="188"/>
      <c r="CWJ71" s="186"/>
      <c r="CWK71" s="699"/>
      <c r="CWL71" s="699"/>
      <c r="CWM71" s="187"/>
      <c r="CWN71" s="187"/>
      <c r="CWO71" s="187"/>
      <c r="CWP71" s="188"/>
      <c r="CWR71" s="186"/>
      <c r="CWS71" s="699"/>
      <c r="CWT71" s="699"/>
      <c r="CWU71" s="187"/>
      <c r="CWV71" s="187"/>
      <c r="CWW71" s="187"/>
      <c r="CWX71" s="188"/>
      <c r="CWZ71" s="186"/>
      <c r="CXA71" s="699"/>
      <c r="CXB71" s="699"/>
      <c r="CXC71" s="187"/>
      <c r="CXD71" s="187"/>
      <c r="CXE71" s="187"/>
      <c r="CXF71" s="188"/>
      <c r="CXH71" s="186"/>
      <c r="CXI71" s="699"/>
      <c r="CXJ71" s="699"/>
      <c r="CXK71" s="187"/>
      <c r="CXL71" s="187"/>
      <c r="CXM71" s="187"/>
      <c r="CXN71" s="188"/>
      <c r="CXP71" s="186"/>
      <c r="CXQ71" s="699"/>
      <c r="CXR71" s="699"/>
      <c r="CXS71" s="187"/>
      <c r="CXT71" s="187"/>
      <c r="CXU71" s="187"/>
      <c r="CXV71" s="188"/>
      <c r="CXX71" s="186"/>
      <c r="CXY71" s="699"/>
      <c r="CXZ71" s="699"/>
      <c r="CYA71" s="187"/>
      <c r="CYB71" s="187"/>
      <c r="CYC71" s="187"/>
      <c r="CYD71" s="188"/>
      <c r="CYF71" s="186"/>
      <c r="CYG71" s="699"/>
      <c r="CYH71" s="699"/>
      <c r="CYI71" s="187"/>
      <c r="CYJ71" s="187"/>
      <c r="CYK71" s="187"/>
      <c r="CYL71" s="188"/>
      <c r="CYN71" s="186"/>
      <c r="CYO71" s="699"/>
      <c r="CYP71" s="699"/>
      <c r="CYQ71" s="187"/>
      <c r="CYR71" s="187"/>
      <c r="CYS71" s="187"/>
      <c r="CYT71" s="188"/>
      <c r="CYV71" s="186"/>
      <c r="CYW71" s="699"/>
      <c r="CYX71" s="699"/>
      <c r="CYY71" s="187"/>
      <c r="CYZ71" s="187"/>
      <c r="CZA71" s="187"/>
      <c r="CZB71" s="188"/>
      <c r="CZD71" s="186"/>
      <c r="CZE71" s="699"/>
      <c r="CZF71" s="699"/>
      <c r="CZG71" s="187"/>
      <c r="CZH71" s="187"/>
      <c r="CZI71" s="187"/>
      <c r="CZJ71" s="188"/>
      <c r="CZL71" s="186"/>
      <c r="CZM71" s="699"/>
      <c r="CZN71" s="699"/>
      <c r="CZO71" s="187"/>
      <c r="CZP71" s="187"/>
      <c r="CZQ71" s="187"/>
      <c r="CZR71" s="188"/>
      <c r="CZT71" s="186"/>
      <c r="CZU71" s="699"/>
      <c r="CZV71" s="699"/>
      <c r="CZW71" s="187"/>
      <c r="CZX71" s="187"/>
      <c r="CZY71" s="187"/>
      <c r="CZZ71" s="188"/>
      <c r="DAB71" s="186"/>
      <c r="DAC71" s="699"/>
      <c r="DAD71" s="699"/>
      <c r="DAE71" s="187"/>
      <c r="DAF71" s="187"/>
      <c r="DAG71" s="187"/>
      <c r="DAH71" s="188"/>
      <c r="DAJ71" s="186"/>
      <c r="DAK71" s="699"/>
      <c r="DAL71" s="699"/>
      <c r="DAM71" s="187"/>
      <c r="DAN71" s="187"/>
      <c r="DAO71" s="187"/>
      <c r="DAP71" s="188"/>
      <c r="DAR71" s="186"/>
      <c r="DAS71" s="699"/>
      <c r="DAT71" s="699"/>
      <c r="DAU71" s="187"/>
      <c r="DAV71" s="187"/>
      <c r="DAW71" s="187"/>
      <c r="DAX71" s="188"/>
      <c r="DAZ71" s="186"/>
      <c r="DBA71" s="699"/>
      <c r="DBB71" s="699"/>
      <c r="DBC71" s="187"/>
      <c r="DBD71" s="187"/>
      <c r="DBE71" s="187"/>
      <c r="DBF71" s="188"/>
      <c r="DBH71" s="186"/>
      <c r="DBI71" s="699"/>
      <c r="DBJ71" s="699"/>
      <c r="DBK71" s="187"/>
      <c r="DBL71" s="187"/>
      <c r="DBM71" s="187"/>
      <c r="DBN71" s="188"/>
      <c r="DBP71" s="186"/>
      <c r="DBQ71" s="699"/>
      <c r="DBR71" s="699"/>
      <c r="DBS71" s="187"/>
      <c r="DBT71" s="187"/>
      <c r="DBU71" s="187"/>
      <c r="DBV71" s="188"/>
      <c r="DBX71" s="186"/>
      <c r="DBY71" s="699"/>
      <c r="DBZ71" s="699"/>
      <c r="DCA71" s="187"/>
      <c r="DCB71" s="187"/>
      <c r="DCC71" s="187"/>
      <c r="DCD71" s="188"/>
      <c r="DCF71" s="186"/>
      <c r="DCG71" s="699"/>
      <c r="DCH71" s="699"/>
      <c r="DCI71" s="187"/>
      <c r="DCJ71" s="187"/>
      <c r="DCK71" s="187"/>
      <c r="DCL71" s="188"/>
      <c r="DCN71" s="186"/>
      <c r="DCO71" s="699"/>
      <c r="DCP71" s="699"/>
      <c r="DCQ71" s="187"/>
      <c r="DCR71" s="187"/>
      <c r="DCS71" s="187"/>
      <c r="DCT71" s="188"/>
      <c r="DCV71" s="186"/>
      <c r="DCW71" s="699"/>
      <c r="DCX71" s="699"/>
      <c r="DCY71" s="187"/>
      <c r="DCZ71" s="187"/>
      <c r="DDA71" s="187"/>
      <c r="DDB71" s="188"/>
      <c r="DDD71" s="186"/>
      <c r="DDE71" s="699"/>
      <c r="DDF71" s="699"/>
      <c r="DDG71" s="187"/>
      <c r="DDH71" s="187"/>
      <c r="DDI71" s="187"/>
      <c r="DDJ71" s="188"/>
      <c r="DDL71" s="186"/>
      <c r="DDM71" s="699"/>
      <c r="DDN71" s="699"/>
      <c r="DDO71" s="187"/>
      <c r="DDP71" s="187"/>
      <c r="DDQ71" s="187"/>
      <c r="DDR71" s="188"/>
      <c r="DDT71" s="186"/>
      <c r="DDU71" s="699"/>
      <c r="DDV71" s="699"/>
      <c r="DDW71" s="187"/>
      <c r="DDX71" s="187"/>
      <c r="DDY71" s="187"/>
      <c r="DDZ71" s="188"/>
      <c r="DEB71" s="186"/>
      <c r="DEC71" s="699"/>
      <c r="DED71" s="699"/>
      <c r="DEE71" s="187"/>
      <c r="DEF71" s="187"/>
      <c r="DEG71" s="187"/>
      <c r="DEH71" s="188"/>
      <c r="DEJ71" s="186"/>
      <c r="DEK71" s="699"/>
      <c r="DEL71" s="699"/>
      <c r="DEM71" s="187"/>
      <c r="DEN71" s="187"/>
      <c r="DEO71" s="187"/>
      <c r="DEP71" s="188"/>
      <c r="DER71" s="186"/>
      <c r="DES71" s="699"/>
      <c r="DET71" s="699"/>
      <c r="DEU71" s="187"/>
      <c r="DEV71" s="187"/>
      <c r="DEW71" s="187"/>
      <c r="DEX71" s="188"/>
      <c r="DEZ71" s="186"/>
      <c r="DFA71" s="699"/>
      <c r="DFB71" s="699"/>
      <c r="DFC71" s="187"/>
      <c r="DFD71" s="187"/>
      <c r="DFE71" s="187"/>
      <c r="DFF71" s="188"/>
      <c r="DFH71" s="186"/>
      <c r="DFI71" s="699"/>
      <c r="DFJ71" s="699"/>
      <c r="DFK71" s="187"/>
      <c r="DFL71" s="187"/>
      <c r="DFM71" s="187"/>
      <c r="DFN71" s="188"/>
      <c r="DFP71" s="186"/>
      <c r="DFQ71" s="699"/>
      <c r="DFR71" s="699"/>
      <c r="DFS71" s="187"/>
      <c r="DFT71" s="187"/>
      <c r="DFU71" s="187"/>
      <c r="DFV71" s="188"/>
      <c r="DFX71" s="186"/>
      <c r="DFY71" s="699"/>
      <c r="DFZ71" s="699"/>
      <c r="DGA71" s="187"/>
      <c r="DGB71" s="187"/>
      <c r="DGC71" s="187"/>
      <c r="DGD71" s="188"/>
      <c r="DGF71" s="186"/>
      <c r="DGG71" s="699"/>
      <c r="DGH71" s="699"/>
      <c r="DGI71" s="187"/>
      <c r="DGJ71" s="187"/>
      <c r="DGK71" s="187"/>
      <c r="DGL71" s="188"/>
      <c r="DGN71" s="186"/>
      <c r="DGO71" s="699"/>
      <c r="DGP71" s="699"/>
      <c r="DGQ71" s="187"/>
      <c r="DGR71" s="187"/>
      <c r="DGS71" s="187"/>
      <c r="DGT71" s="188"/>
      <c r="DGV71" s="186"/>
      <c r="DGW71" s="699"/>
      <c r="DGX71" s="699"/>
      <c r="DGY71" s="187"/>
      <c r="DGZ71" s="187"/>
      <c r="DHA71" s="187"/>
      <c r="DHB71" s="188"/>
      <c r="DHD71" s="186"/>
      <c r="DHE71" s="699"/>
      <c r="DHF71" s="699"/>
      <c r="DHG71" s="187"/>
      <c r="DHH71" s="187"/>
      <c r="DHI71" s="187"/>
      <c r="DHJ71" s="188"/>
      <c r="DHL71" s="186"/>
      <c r="DHM71" s="699"/>
      <c r="DHN71" s="699"/>
      <c r="DHO71" s="187"/>
      <c r="DHP71" s="187"/>
      <c r="DHQ71" s="187"/>
      <c r="DHR71" s="188"/>
      <c r="DHT71" s="186"/>
      <c r="DHU71" s="699"/>
      <c r="DHV71" s="699"/>
      <c r="DHW71" s="187"/>
      <c r="DHX71" s="187"/>
      <c r="DHY71" s="187"/>
      <c r="DHZ71" s="188"/>
      <c r="DIB71" s="186"/>
      <c r="DIC71" s="699"/>
      <c r="DID71" s="699"/>
      <c r="DIE71" s="187"/>
      <c r="DIF71" s="187"/>
      <c r="DIG71" s="187"/>
      <c r="DIH71" s="188"/>
      <c r="DIJ71" s="186"/>
      <c r="DIK71" s="699"/>
      <c r="DIL71" s="699"/>
      <c r="DIM71" s="187"/>
      <c r="DIN71" s="187"/>
      <c r="DIO71" s="187"/>
      <c r="DIP71" s="188"/>
      <c r="DIR71" s="186"/>
      <c r="DIS71" s="699"/>
      <c r="DIT71" s="699"/>
      <c r="DIU71" s="187"/>
      <c r="DIV71" s="187"/>
      <c r="DIW71" s="187"/>
      <c r="DIX71" s="188"/>
      <c r="DIZ71" s="186"/>
      <c r="DJA71" s="699"/>
      <c r="DJB71" s="699"/>
      <c r="DJC71" s="187"/>
      <c r="DJD71" s="187"/>
      <c r="DJE71" s="187"/>
      <c r="DJF71" s="188"/>
      <c r="DJH71" s="186"/>
      <c r="DJI71" s="699"/>
      <c r="DJJ71" s="699"/>
      <c r="DJK71" s="187"/>
      <c r="DJL71" s="187"/>
      <c r="DJM71" s="187"/>
      <c r="DJN71" s="188"/>
      <c r="DJP71" s="186"/>
      <c r="DJQ71" s="699"/>
      <c r="DJR71" s="699"/>
      <c r="DJS71" s="187"/>
      <c r="DJT71" s="187"/>
      <c r="DJU71" s="187"/>
      <c r="DJV71" s="188"/>
      <c r="DJX71" s="186"/>
      <c r="DJY71" s="699"/>
      <c r="DJZ71" s="699"/>
      <c r="DKA71" s="187"/>
      <c r="DKB71" s="187"/>
      <c r="DKC71" s="187"/>
      <c r="DKD71" s="188"/>
      <c r="DKF71" s="186"/>
      <c r="DKG71" s="699"/>
      <c r="DKH71" s="699"/>
      <c r="DKI71" s="187"/>
      <c r="DKJ71" s="187"/>
      <c r="DKK71" s="187"/>
      <c r="DKL71" s="188"/>
      <c r="DKN71" s="186"/>
      <c r="DKO71" s="699"/>
      <c r="DKP71" s="699"/>
      <c r="DKQ71" s="187"/>
      <c r="DKR71" s="187"/>
      <c r="DKS71" s="187"/>
      <c r="DKT71" s="188"/>
      <c r="DKV71" s="186"/>
      <c r="DKW71" s="699"/>
      <c r="DKX71" s="699"/>
      <c r="DKY71" s="187"/>
      <c r="DKZ71" s="187"/>
      <c r="DLA71" s="187"/>
      <c r="DLB71" s="188"/>
      <c r="DLD71" s="186"/>
      <c r="DLE71" s="699"/>
      <c r="DLF71" s="699"/>
      <c r="DLG71" s="187"/>
      <c r="DLH71" s="187"/>
      <c r="DLI71" s="187"/>
      <c r="DLJ71" s="188"/>
      <c r="DLL71" s="186"/>
      <c r="DLM71" s="699"/>
      <c r="DLN71" s="699"/>
      <c r="DLO71" s="187"/>
      <c r="DLP71" s="187"/>
      <c r="DLQ71" s="187"/>
      <c r="DLR71" s="188"/>
      <c r="DLT71" s="186"/>
      <c r="DLU71" s="699"/>
      <c r="DLV71" s="699"/>
      <c r="DLW71" s="187"/>
      <c r="DLX71" s="187"/>
      <c r="DLY71" s="187"/>
      <c r="DLZ71" s="188"/>
      <c r="DMB71" s="186"/>
      <c r="DMC71" s="699"/>
      <c r="DMD71" s="699"/>
      <c r="DME71" s="187"/>
      <c r="DMF71" s="187"/>
      <c r="DMG71" s="187"/>
      <c r="DMH71" s="188"/>
      <c r="DMJ71" s="186"/>
      <c r="DMK71" s="699"/>
      <c r="DML71" s="699"/>
      <c r="DMM71" s="187"/>
      <c r="DMN71" s="187"/>
      <c r="DMO71" s="187"/>
      <c r="DMP71" s="188"/>
      <c r="DMR71" s="186"/>
      <c r="DMS71" s="699"/>
      <c r="DMT71" s="699"/>
      <c r="DMU71" s="187"/>
      <c r="DMV71" s="187"/>
      <c r="DMW71" s="187"/>
      <c r="DMX71" s="188"/>
      <c r="DMZ71" s="186"/>
      <c r="DNA71" s="699"/>
      <c r="DNB71" s="699"/>
      <c r="DNC71" s="187"/>
      <c r="DND71" s="187"/>
      <c r="DNE71" s="187"/>
      <c r="DNF71" s="188"/>
      <c r="DNH71" s="186"/>
      <c r="DNI71" s="699"/>
      <c r="DNJ71" s="699"/>
      <c r="DNK71" s="187"/>
      <c r="DNL71" s="187"/>
      <c r="DNM71" s="187"/>
      <c r="DNN71" s="188"/>
      <c r="DNP71" s="186"/>
      <c r="DNQ71" s="699"/>
      <c r="DNR71" s="699"/>
      <c r="DNS71" s="187"/>
      <c r="DNT71" s="187"/>
      <c r="DNU71" s="187"/>
      <c r="DNV71" s="188"/>
      <c r="DNX71" s="186"/>
      <c r="DNY71" s="699"/>
      <c r="DNZ71" s="699"/>
      <c r="DOA71" s="187"/>
      <c r="DOB71" s="187"/>
      <c r="DOC71" s="187"/>
      <c r="DOD71" s="188"/>
      <c r="DOF71" s="186"/>
      <c r="DOG71" s="699"/>
      <c r="DOH71" s="699"/>
      <c r="DOI71" s="187"/>
      <c r="DOJ71" s="187"/>
      <c r="DOK71" s="187"/>
      <c r="DOL71" s="188"/>
      <c r="DON71" s="186"/>
      <c r="DOO71" s="699"/>
      <c r="DOP71" s="699"/>
      <c r="DOQ71" s="187"/>
      <c r="DOR71" s="187"/>
      <c r="DOS71" s="187"/>
      <c r="DOT71" s="188"/>
      <c r="DOV71" s="186"/>
      <c r="DOW71" s="699"/>
      <c r="DOX71" s="699"/>
      <c r="DOY71" s="187"/>
      <c r="DOZ71" s="187"/>
      <c r="DPA71" s="187"/>
      <c r="DPB71" s="188"/>
      <c r="DPD71" s="186"/>
      <c r="DPE71" s="699"/>
      <c r="DPF71" s="699"/>
      <c r="DPG71" s="187"/>
      <c r="DPH71" s="187"/>
      <c r="DPI71" s="187"/>
      <c r="DPJ71" s="188"/>
      <c r="DPL71" s="186"/>
      <c r="DPM71" s="699"/>
      <c r="DPN71" s="699"/>
      <c r="DPO71" s="187"/>
      <c r="DPP71" s="187"/>
      <c r="DPQ71" s="187"/>
      <c r="DPR71" s="188"/>
      <c r="DPT71" s="186"/>
      <c r="DPU71" s="699"/>
      <c r="DPV71" s="699"/>
      <c r="DPW71" s="187"/>
      <c r="DPX71" s="187"/>
      <c r="DPY71" s="187"/>
      <c r="DPZ71" s="188"/>
      <c r="DQB71" s="186"/>
      <c r="DQC71" s="699"/>
      <c r="DQD71" s="699"/>
      <c r="DQE71" s="187"/>
      <c r="DQF71" s="187"/>
      <c r="DQG71" s="187"/>
      <c r="DQH71" s="188"/>
      <c r="DQJ71" s="186"/>
      <c r="DQK71" s="699"/>
      <c r="DQL71" s="699"/>
      <c r="DQM71" s="187"/>
      <c r="DQN71" s="187"/>
      <c r="DQO71" s="187"/>
      <c r="DQP71" s="188"/>
      <c r="DQR71" s="186"/>
      <c r="DQS71" s="699"/>
      <c r="DQT71" s="699"/>
      <c r="DQU71" s="187"/>
      <c r="DQV71" s="187"/>
      <c r="DQW71" s="187"/>
      <c r="DQX71" s="188"/>
      <c r="DQZ71" s="186"/>
      <c r="DRA71" s="699"/>
      <c r="DRB71" s="699"/>
      <c r="DRC71" s="187"/>
      <c r="DRD71" s="187"/>
      <c r="DRE71" s="187"/>
      <c r="DRF71" s="188"/>
      <c r="DRH71" s="186"/>
      <c r="DRI71" s="699"/>
      <c r="DRJ71" s="699"/>
      <c r="DRK71" s="187"/>
      <c r="DRL71" s="187"/>
      <c r="DRM71" s="187"/>
      <c r="DRN71" s="188"/>
      <c r="DRP71" s="186"/>
      <c r="DRQ71" s="699"/>
      <c r="DRR71" s="699"/>
      <c r="DRS71" s="187"/>
      <c r="DRT71" s="187"/>
      <c r="DRU71" s="187"/>
      <c r="DRV71" s="188"/>
      <c r="DRX71" s="186"/>
      <c r="DRY71" s="699"/>
      <c r="DRZ71" s="699"/>
      <c r="DSA71" s="187"/>
      <c r="DSB71" s="187"/>
      <c r="DSC71" s="187"/>
      <c r="DSD71" s="188"/>
      <c r="DSF71" s="186"/>
      <c r="DSG71" s="699"/>
      <c r="DSH71" s="699"/>
      <c r="DSI71" s="187"/>
      <c r="DSJ71" s="187"/>
      <c r="DSK71" s="187"/>
      <c r="DSL71" s="188"/>
      <c r="DSN71" s="186"/>
      <c r="DSO71" s="699"/>
      <c r="DSP71" s="699"/>
      <c r="DSQ71" s="187"/>
      <c r="DSR71" s="187"/>
      <c r="DSS71" s="187"/>
      <c r="DST71" s="188"/>
      <c r="DSV71" s="186"/>
      <c r="DSW71" s="699"/>
      <c r="DSX71" s="699"/>
      <c r="DSY71" s="187"/>
      <c r="DSZ71" s="187"/>
      <c r="DTA71" s="187"/>
      <c r="DTB71" s="188"/>
      <c r="DTD71" s="186"/>
      <c r="DTE71" s="699"/>
      <c r="DTF71" s="699"/>
      <c r="DTG71" s="187"/>
      <c r="DTH71" s="187"/>
      <c r="DTI71" s="187"/>
      <c r="DTJ71" s="188"/>
      <c r="DTL71" s="186"/>
      <c r="DTM71" s="699"/>
      <c r="DTN71" s="699"/>
      <c r="DTO71" s="187"/>
      <c r="DTP71" s="187"/>
      <c r="DTQ71" s="187"/>
      <c r="DTR71" s="188"/>
      <c r="DTT71" s="186"/>
      <c r="DTU71" s="699"/>
      <c r="DTV71" s="699"/>
      <c r="DTW71" s="187"/>
      <c r="DTX71" s="187"/>
      <c r="DTY71" s="187"/>
      <c r="DTZ71" s="188"/>
      <c r="DUB71" s="186"/>
      <c r="DUC71" s="699"/>
      <c r="DUD71" s="699"/>
      <c r="DUE71" s="187"/>
      <c r="DUF71" s="187"/>
      <c r="DUG71" s="187"/>
      <c r="DUH71" s="188"/>
      <c r="DUJ71" s="186"/>
      <c r="DUK71" s="699"/>
      <c r="DUL71" s="699"/>
      <c r="DUM71" s="187"/>
      <c r="DUN71" s="187"/>
      <c r="DUO71" s="187"/>
      <c r="DUP71" s="188"/>
      <c r="DUR71" s="186"/>
      <c r="DUS71" s="699"/>
      <c r="DUT71" s="699"/>
      <c r="DUU71" s="187"/>
      <c r="DUV71" s="187"/>
      <c r="DUW71" s="187"/>
      <c r="DUX71" s="188"/>
      <c r="DUZ71" s="186"/>
      <c r="DVA71" s="699"/>
      <c r="DVB71" s="699"/>
      <c r="DVC71" s="187"/>
      <c r="DVD71" s="187"/>
      <c r="DVE71" s="187"/>
      <c r="DVF71" s="188"/>
      <c r="DVH71" s="186"/>
      <c r="DVI71" s="699"/>
      <c r="DVJ71" s="699"/>
      <c r="DVK71" s="187"/>
      <c r="DVL71" s="187"/>
      <c r="DVM71" s="187"/>
      <c r="DVN71" s="188"/>
      <c r="DVP71" s="186"/>
      <c r="DVQ71" s="699"/>
      <c r="DVR71" s="699"/>
      <c r="DVS71" s="187"/>
      <c r="DVT71" s="187"/>
      <c r="DVU71" s="187"/>
      <c r="DVV71" s="188"/>
      <c r="DVX71" s="186"/>
      <c r="DVY71" s="699"/>
      <c r="DVZ71" s="699"/>
      <c r="DWA71" s="187"/>
      <c r="DWB71" s="187"/>
      <c r="DWC71" s="187"/>
      <c r="DWD71" s="188"/>
      <c r="DWF71" s="186"/>
      <c r="DWG71" s="699"/>
      <c r="DWH71" s="699"/>
      <c r="DWI71" s="187"/>
      <c r="DWJ71" s="187"/>
      <c r="DWK71" s="187"/>
      <c r="DWL71" s="188"/>
      <c r="DWN71" s="186"/>
      <c r="DWO71" s="699"/>
      <c r="DWP71" s="699"/>
      <c r="DWQ71" s="187"/>
      <c r="DWR71" s="187"/>
      <c r="DWS71" s="187"/>
      <c r="DWT71" s="188"/>
      <c r="DWV71" s="186"/>
      <c r="DWW71" s="699"/>
      <c r="DWX71" s="699"/>
      <c r="DWY71" s="187"/>
      <c r="DWZ71" s="187"/>
      <c r="DXA71" s="187"/>
      <c r="DXB71" s="188"/>
      <c r="DXD71" s="186"/>
      <c r="DXE71" s="699"/>
      <c r="DXF71" s="699"/>
      <c r="DXG71" s="187"/>
      <c r="DXH71" s="187"/>
      <c r="DXI71" s="187"/>
      <c r="DXJ71" s="188"/>
      <c r="DXL71" s="186"/>
      <c r="DXM71" s="699"/>
      <c r="DXN71" s="699"/>
      <c r="DXO71" s="187"/>
      <c r="DXP71" s="187"/>
      <c r="DXQ71" s="187"/>
      <c r="DXR71" s="188"/>
      <c r="DXT71" s="186"/>
      <c r="DXU71" s="699"/>
      <c r="DXV71" s="699"/>
      <c r="DXW71" s="187"/>
      <c r="DXX71" s="187"/>
      <c r="DXY71" s="187"/>
      <c r="DXZ71" s="188"/>
      <c r="DYB71" s="186"/>
      <c r="DYC71" s="699"/>
      <c r="DYD71" s="699"/>
      <c r="DYE71" s="187"/>
      <c r="DYF71" s="187"/>
      <c r="DYG71" s="187"/>
      <c r="DYH71" s="188"/>
      <c r="DYJ71" s="186"/>
      <c r="DYK71" s="699"/>
      <c r="DYL71" s="699"/>
      <c r="DYM71" s="187"/>
      <c r="DYN71" s="187"/>
      <c r="DYO71" s="187"/>
      <c r="DYP71" s="188"/>
      <c r="DYR71" s="186"/>
      <c r="DYS71" s="699"/>
      <c r="DYT71" s="699"/>
      <c r="DYU71" s="187"/>
      <c r="DYV71" s="187"/>
      <c r="DYW71" s="187"/>
      <c r="DYX71" s="188"/>
      <c r="DYZ71" s="186"/>
      <c r="DZA71" s="699"/>
      <c r="DZB71" s="699"/>
      <c r="DZC71" s="187"/>
      <c r="DZD71" s="187"/>
      <c r="DZE71" s="187"/>
      <c r="DZF71" s="188"/>
      <c r="DZH71" s="186"/>
      <c r="DZI71" s="699"/>
      <c r="DZJ71" s="699"/>
      <c r="DZK71" s="187"/>
      <c r="DZL71" s="187"/>
      <c r="DZM71" s="187"/>
      <c r="DZN71" s="188"/>
      <c r="DZP71" s="186"/>
      <c r="DZQ71" s="699"/>
      <c r="DZR71" s="699"/>
      <c r="DZS71" s="187"/>
      <c r="DZT71" s="187"/>
      <c r="DZU71" s="187"/>
      <c r="DZV71" s="188"/>
      <c r="DZX71" s="186"/>
      <c r="DZY71" s="699"/>
      <c r="DZZ71" s="699"/>
      <c r="EAA71" s="187"/>
      <c r="EAB71" s="187"/>
      <c r="EAC71" s="187"/>
      <c r="EAD71" s="188"/>
      <c r="EAF71" s="186"/>
      <c r="EAG71" s="699"/>
      <c r="EAH71" s="699"/>
      <c r="EAI71" s="187"/>
      <c r="EAJ71" s="187"/>
      <c r="EAK71" s="187"/>
      <c r="EAL71" s="188"/>
      <c r="EAN71" s="186"/>
      <c r="EAO71" s="699"/>
      <c r="EAP71" s="699"/>
      <c r="EAQ71" s="187"/>
      <c r="EAR71" s="187"/>
      <c r="EAS71" s="187"/>
      <c r="EAT71" s="188"/>
      <c r="EAV71" s="186"/>
      <c r="EAW71" s="699"/>
      <c r="EAX71" s="699"/>
      <c r="EAY71" s="187"/>
      <c r="EAZ71" s="187"/>
      <c r="EBA71" s="187"/>
      <c r="EBB71" s="188"/>
      <c r="EBD71" s="186"/>
      <c r="EBE71" s="699"/>
      <c r="EBF71" s="699"/>
      <c r="EBG71" s="187"/>
      <c r="EBH71" s="187"/>
      <c r="EBI71" s="187"/>
      <c r="EBJ71" s="188"/>
      <c r="EBL71" s="186"/>
      <c r="EBM71" s="699"/>
      <c r="EBN71" s="699"/>
      <c r="EBO71" s="187"/>
      <c r="EBP71" s="187"/>
      <c r="EBQ71" s="187"/>
      <c r="EBR71" s="188"/>
      <c r="EBT71" s="186"/>
      <c r="EBU71" s="699"/>
      <c r="EBV71" s="699"/>
      <c r="EBW71" s="187"/>
      <c r="EBX71" s="187"/>
      <c r="EBY71" s="187"/>
      <c r="EBZ71" s="188"/>
      <c r="ECB71" s="186"/>
      <c r="ECC71" s="699"/>
      <c r="ECD71" s="699"/>
      <c r="ECE71" s="187"/>
      <c r="ECF71" s="187"/>
      <c r="ECG71" s="187"/>
      <c r="ECH71" s="188"/>
      <c r="ECJ71" s="186"/>
      <c r="ECK71" s="699"/>
      <c r="ECL71" s="699"/>
      <c r="ECM71" s="187"/>
      <c r="ECN71" s="187"/>
      <c r="ECO71" s="187"/>
      <c r="ECP71" s="188"/>
      <c r="ECR71" s="186"/>
      <c r="ECS71" s="699"/>
      <c r="ECT71" s="699"/>
      <c r="ECU71" s="187"/>
      <c r="ECV71" s="187"/>
      <c r="ECW71" s="187"/>
      <c r="ECX71" s="188"/>
      <c r="ECZ71" s="186"/>
      <c r="EDA71" s="699"/>
      <c r="EDB71" s="699"/>
      <c r="EDC71" s="187"/>
      <c r="EDD71" s="187"/>
      <c r="EDE71" s="187"/>
      <c r="EDF71" s="188"/>
      <c r="EDH71" s="186"/>
      <c r="EDI71" s="699"/>
      <c r="EDJ71" s="699"/>
      <c r="EDK71" s="187"/>
      <c r="EDL71" s="187"/>
      <c r="EDM71" s="187"/>
      <c r="EDN71" s="188"/>
      <c r="EDP71" s="186"/>
      <c r="EDQ71" s="699"/>
      <c r="EDR71" s="699"/>
      <c r="EDS71" s="187"/>
      <c r="EDT71" s="187"/>
      <c r="EDU71" s="187"/>
      <c r="EDV71" s="188"/>
      <c r="EDX71" s="186"/>
      <c r="EDY71" s="699"/>
      <c r="EDZ71" s="699"/>
      <c r="EEA71" s="187"/>
      <c r="EEB71" s="187"/>
      <c r="EEC71" s="187"/>
      <c r="EED71" s="188"/>
      <c r="EEF71" s="186"/>
      <c r="EEG71" s="699"/>
      <c r="EEH71" s="699"/>
      <c r="EEI71" s="187"/>
      <c r="EEJ71" s="187"/>
      <c r="EEK71" s="187"/>
      <c r="EEL71" s="188"/>
      <c r="EEN71" s="186"/>
      <c r="EEO71" s="699"/>
      <c r="EEP71" s="699"/>
      <c r="EEQ71" s="187"/>
      <c r="EER71" s="187"/>
      <c r="EES71" s="187"/>
      <c r="EET71" s="188"/>
      <c r="EEV71" s="186"/>
      <c r="EEW71" s="699"/>
      <c r="EEX71" s="699"/>
      <c r="EEY71" s="187"/>
      <c r="EEZ71" s="187"/>
      <c r="EFA71" s="187"/>
      <c r="EFB71" s="188"/>
      <c r="EFD71" s="186"/>
      <c r="EFE71" s="699"/>
      <c r="EFF71" s="699"/>
      <c r="EFG71" s="187"/>
      <c r="EFH71" s="187"/>
      <c r="EFI71" s="187"/>
      <c r="EFJ71" s="188"/>
      <c r="EFL71" s="186"/>
      <c r="EFM71" s="699"/>
      <c r="EFN71" s="699"/>
      <c r="EFO71" s="187"/>
      <c r="EFP71" s="187"/>
      <c r="EFQ71" s="187"/>
      <c r="EFR71" s="188"/>
      <c r="EFT71" s="186"/>
      <c r="EFU71" s="699"/>
      <c r="EFV71" s="699"/>
      <c r="EFW71" s="187"/>
      <c r="EFX71" s="187"/>
      <c r="EFY71" s="187"/>
      <c r="EFZ71" s="188"/>
      <c r="EGB71" s="186"/>
      <c r="EGC71" s="699"/>
      <c r="EGD71" s="699"/>
      <c r="EGE71" s="187"/>
      <c r="EGF71" s="187"/>
      <c r="EGG71" s="187"/>
      <c r="EGH71" s="188"/>
      <c r="EGJ71" s="186"/>
      <c r="EGK71" s="699"/>
      <c r="EGL71" s="699"/>
      <c r="EGM71" s="187"/>
      <c r="EGN71" s="187"/>
      <c r="EGO71" s="187"/>
      <c r="EGP71" s="188"/>
      <c r="EGR71" s="186"/>
      <c r="EGS71" s="699"/>
      <c r="EGT71" s="699"/>
      <c r="EGU71" s="187"/>
      <c r="EGV71" s="187"/>
      <c r="EGW71" s="187"/>
      <c r="EGX71" s="188"/>
      <c r="EGZ71" s="186"/>
      <c r="EHA71" s="699"/>
      <c r="EHB71" s="699"/>
      <c r="EHC71" s="187"/>
      <c r="EHD71" s="187"/>
      <c r="EHE71" s="187"/>
      <c r="EHF71" s="188"/>
      <c r="EHH71" s="186"/>
      <c r="EHI71" s="699"/>
      <c r="EHJ71" s="699"/>
      <c r="EHK71" s="187"/>
      <c r="EHL71" s="187"/>
      <c r="EHM71" s="187"/>
      <c r="EHN71" s="188"/>
      <c r="EHP71" s="186"/>
      <c r="EHQ71" s="699"/>
      <c r="EHR71" s="699"/>
      <c r="EHS71" s="187"/>
      <c r="EHT71" s="187"/>
      <c r="EHU71" s="187"/>
      <c r="EHV71" s="188"/>
      <c r="EHX71" s="186"/>
      <c r="EHY71" s="699"/>
      <c r="EHZ71" s="699"/>
      <c r="EIA71" s="187"/>
      <c r="EIB71" s="187"/>
      <c r="EIC71" s="187"/>
      <c r="EID71" s="188"/>
      <c r="EIF71" s="186"/>
      <c r="EIG71" s="699"/>
      <c r="EIH71" s="699"/>
      <c r="EII71" s="187"/>
      <c r="EIJ71" s="187"/>
      <c r="EIK71" s="187"/>
      <c r="EIL71" s="188"/>
      <c r="EIN71" s="186"/>
      <c r="EIO71" s="699"/>
      <c r="EIP71" s="699"/>
      <c r="EIQ71" s="187"/>
      <c r="EIR71" s="187"/>
      <c r="EIS71" s="187"/>
      <c r="EIT71" s="188"/>
      <c r="EIV71" s="186"/>
      <c r="EIW71" s="699"/>
      <c r="EIX71" s="699"/>
      <c r="EIY71" s="187"/>
      <c r="EIZ71" s="187"/>
      <c r="EJA71" s="187"/>
      <c r="EJB71" s="188"/>
      <c r="EJD71" s="186"/>
      <c r="EJE71" s="699"/>
      <c r="EJF71" s="699"/>
      <c r="EJG71" s="187"/>
      <c r="EJH71" s="187"/>
      <c r="EJI71" s="187"/>
      <c r="EJJ71" s="188"/>
      <c r="EJL71" s="186"/>
      <c r="EJM71" s="699"/>
      <c r="EJN71" s="699"/>
      <c r="EJO71" s="187"/>
      <c r="EJP71" s="187"/>
      <c r="EJQ71" s="187"/>
      <c r="EJR71" s="188"/>
      <c r="EJT71" s="186"/>
      <c r="EJU71" s="699"/>
      <c r="EJV71" s="699"/>
      <c r="EJW71" s="187"/>
      <c r="EJX71" s="187"/>
      <c r="EJY71" s="187"/>
      <c r="EJZ71" s="188"/>
      <c r="EKB71" s="186"/>
      <c r="EKC71" s="699"/>
      <c r="EKD71" s="699"/>
      <c r="EKE71" s="187"/>
      <c r="EKF71" s="187"/>
      <c r="EKG71" s="187"/>
      <c r="EKH71" s="188"/>
      <c r="EKJ71" s="186"/>
      <c r="EKK71" s="699"/>
      <c r="EKL71" s="699"/>
      <c r="EKM71" s="187"/>
      <c r="EKN71" s="187"/>
      <c r="EKO71" s="187"/>
      <c r="EKP71" s="188"/>
      <c r="EKR71" s="186"/>
      <c r="EKS71" s="699"/>
      <c r="EKT71" s="699"/>
      <c r="EKU71" s="187"/>
      <c r="EKV71" s="187"/>
      <c r="EKW71" s="187"/>
      <c r="EKX71" s="188"/>
      <c r="EKZ71" s="186"/>
      <c r="ELA71" s="699"/>
      <c r="ELB71" s="699"/>
      <c r="ELC71" s="187"/>
      <c r="ELD71" s="187"/>
      <c r="ELE71" s="187"/>
      <c r="ELF71" s="188"/>
      <c r="ELH71" s="186"/>
      <c r="ELI71" s="699"/>
      <c r="ELJ71" s="699"/>
      <c r="ELK71" s="187"/>
      <c r="ELL71" s="187"/>
      <c r="ELM71" s="187"/>
      <c r="ELN71" s="188"/>
      <c r="ELP71" s="186"/>
      <c r="ELQ71" s="699"/>
      <c r="ELR71" s="699"/>
      <c r="ELS71" s="187"/>
      <c r="ELT71" s="187"/>
      <c r="ELU71" s="187"/>
      <c r="ELV71" s="188"/>
      <c r="ELX71" s="186"/>
      <c r="ELY71" s="699"/>
      <c r="ELZ71" s="699"/>
      <c r="EMA71" s="187"/>
      <c r="EMB71" s="187"/>
      <c r="EMC71" s="187"/>
      <c r="EMD71" s="188"/>
      <c r="EMF71" s="186"/>
      <c r="EMG71" s="699"/>
      <c r="EMH71" s="699"/>
      <c r="EMI71" s="187"/>
      <c r="EMJ71" s="187"/>
      <c r="EMK71" s="187"/>
      <c r="EML71" s="188"/>
      <c r="EMN71" s="186"/>
      <c r="EMO71" s="699"/>
      <c r="EMP71" s="699"/>
      <c r="EMQ71" s="187"/>
      <c r="EMR71" s="187"/>
      <c r="EMS71" s="187"/>
      <c r="EMT71" s="188"/>
      <c r="EMV71" s="186"/>
      <c r="EMW71" s="699"/>
      <c r="EMX71" s="699"/>
      <c r="EMY71" s="187"/>
      <c r="EMZ71" s="187"/>
      <c r="ENA71" s="187"/>
      <c r="ENB71" s="188"/>
      <c r="END71" s="186"/>
      <c r="ENE71" s="699"/>
      <c r="ENF71" s="699"/>
      <c r="ENG71" s="187"/>
      <c r="ENH71" s="187"/>
      <c r="ENI71" s="187"/>
      <c r="ENJ71" s="188"/>
      <c r="ENL71" s="186"/>
      <c r="ENM71" s="699"/>
      <c r="ENN71" s="699"/>
      <c r="ENO71" s="187"/>
      <c r="ENP71" s="187"/>
      <c r="ENQ71" s="187"/>
      <c r="ENR71" s="188"/>
      <c r="ENT71" s="186"/>
      <c r="ENU71" s="699"/>
      <c r="ENV71" s="699"/>
      <c r="ENW71" s="187"/>
      <c r="ENX71" s="187"/>
      <c r="ENY71" s="187"/>
      <c r="ENZ71" s="188"/>
      <c r="EOB71" s="186"/>
      <c r="EOC71" s="699"/>
      <c r="EOD71" s="699"/>
      <c r="EOE71" s="187"/>
      <c r="EOF71" s="187"/>
      <c r="EOG71" s="187"/>
      <c r="EOH71" s="188"/>
      <c r="EOJ71" s="186"/>
      <c r="EOK71" s="699"/>
      <c r="EOL71" s="699"/>
      <c r="EOM71" s="187"/>
      <c r="EON71" s="187"/>
      <c r="EOO71" s="187"/>
      <c r="EOP71" s="188"/>
      <c r="EOR71" s="186"/>
      <c r="EOS71" s="699"/>
      <c r="EOT71" s="699"/>
      <c r="EOU71" s="187"/>
      <c r="EOV71" s="187"/>
      <c r="EOW71" s="187"/>
      <c r="EOX71" s="188"/>
      <c r="EOZ71" s="186"/>
      <c r="EPA71" s="699"/>
      <c r="EPB71" s="699"/>
      <c r="EPC71" s="187"/>
      <c r="EPD71" s="187"/>
      <c r="EPE71" s="187"/>
      <c r="EPF71" s="188"/>
      <c r="EPH71" s="186"/>
      <c r="EPI71" s="699"/>
      <c r="EPJ71" s="699"/>
      <c r="EPK71" s="187"/>
      <c r="EPL71" s="187"/>
      <c r="EPM71" s="187"/>
      <c r="EPN71" s="188"/>
      <c r="EPP71" s="186"/>
      <c r="EPQ71" s="699"/>
      <c r="EPR71" s="699"/>
      <c r="EPS71" s="187"/>
      <c r="EPT71" s="187"/>
      <c r="EPU71" s="187"/>
      <c r="EPV71" s="188"/>
      <c r="EPX71" s="186"/>
      <c r="EPY71" s="699"/>
      <c r="EPZ71" s="699"/>
      <c r="EQA71" s="187"/>
      <c r="EQB71" s="187"/>
      <c r="EQC71" s="187"/>
      <c r="EQD71" s="188"/>
      <c r="EQF71" s="186"/>
      <c r="EQG71" s="699"/>
      <c r="EQH71" s="699"/>
      <c r="EQI71" s="187"/>
      <c r="EQJ71" s="187"/>
      <c r="EQK71" s="187"/>
      <c r="EQL71" s="188"/>
      <c r="EQN71" s="186"/>
      <c r="EQO71" s="699"/>
      <c r="EQP71" s="699"/>
      <c r="EQQ71" s="187"/>
      <c r="EQR71" s="187"/>
      <c r="EQS71" s="187"/>
      <c r="EQT71" s="188"/>
      <c r="EQV71" s="186"/>
      <c r="EQW71" s="699"/>
      <c r="EQX71" s="699"/>
      <c r="EQY71" s="187"/>
      <c r="EQZ71" s="187"/>
      <c r="ERA71" s="187"/>
      <c r="ERB71" s="188"/>
      <c r="ERD71" s="186"/>
      <c r="ERE71" s="699"/>
      <c r="ERF71" s="699"/>
      <c r="ERG71" s="187"/>
      <c r="ERH71" s="187"/>
      <c r="ERI71" s="187"/>
      <c r="ERJ71" s="188"/>
      <c r="ERL71" s="186"/>
      <c r="ERM71" s="699"/>
      <c r="ERN71" s="699"/>
      <c r="ERO71" s="187"/>
      <c r="ERP71" s="187"/>
      <c r="ERQ71" s="187"/>
      <c r="ERR71" s="188"/>
      <c r="ERT71" s="186"/>
      <c r="ERU71" s="699"/>
      <c r="ERV71" s="699"/>
      <c r="ERW71" s="187"/>
      <c r="ERX71" s="187"/>
      <c r="ERY71" s="187"/>
      <c r="ERZ71" s="188"/>
      <c r="ESB71" s="186"/>
      <c r="ESC71" s="699"/>
      <c r="ESD71" s="699"/>
      <c r="ESE71" s="187"/>
      <c r="ESF71" s="187"/>
      <c r="ESG71" s="187"/>
      <c r="ESH71" s="188"/>
      <c r="ESJ71" s="186"/>
      <c r="ESK71" s="699"/>
      <c r="ESL71" s="699"/>
      <c r="ESM71" s="187"/>
      <c r="ESN71" s="187"/>
      <c r="ESO71" s="187"/>
      <c r="ESP71" s="188"/>
      <c r="ESR71" s="186"/>
      <c r="ESS71" s="699"/>
      <c r="EST71" s="699"/>
      <c r="ESU71" s="187"/>
      <c r="ESV71" s="187"/>
      <c r="ESW71" s="187"/>
      <c r="ESX71" s="188"/>
      <c r="ESZ71" s="186"/>
      <c r="ETA71" s="699"/>
      <c r="ETB71" s="699"/>
      <c r="ETC71" s="187"/>
      <c r="ETD71" s="187"/>
      <c r="ETE71" s="187"/>
      <c r="ETF71" s="188"/>
      <c r="ETH71" s="186"/>
      <c r="ETI71" s="699"/>
      <c r="ETJ71" s="699"/>
      <c r="ETK71" s="187"/>
      <c r="ETL71" s="187"/>
      <c r="ETM71" s="187"/>
      <c r="ETN71" s="188"/>
      <c r="ETP71" s="186"/>
      <c r="ETQ71" s="699"/>
      <c r="ETR71" s="699"/>
      <c r="ETS71" s="187"/>
      <c r="ETT71" s="187"/>
      <c r="ETU71" s="187"/>
      <c r="ETV71" s="188"/>
      <c r="ETX71" s="186"/>
      <c r="ETY71" s="699"/>
      <c r="ETZ71" s="699"/>
      <c r="EUA71" s="187"/>
      <c r="EUB71" s="187"/>
      <c r="EUC71" s="187"/>
      <c r="EUD71" s="188"/>
      <c r="EUF71" s="186"/>
      <c r="EUG71" s="699"/>
      <c r="EUH71" s="699"/>
      <c r="EUI71" s="187"/>
      <c r="EUJ71" s="187"/>
      <c r="EUK71" s="187"/>
      <c r="EUL71" s="188"/>
      <c r="EUN71" s="186"/>
      <c r="EUO71" s="699"/>
      <c r="EUP71" s="699"/>
      <c r="EUQ71" s="187"/>
      <c r="EUR71" s="187"/>
      <c r="EUS71" s="187"/>
      <c r="EUT71" s="188"/>
      <c r="EUV71" s="186"/>
      <c r="EUW71" s="699"/>
      <c r="EUX71" s="699"/>
      <c r="EUY71" s="187"/>
      <c r="EUZ71" s="187"/>
      <c r="EVA71" s="187"/>
      <c r="EVB71" s="188"/>
      <c r="EVD71" s="186"/>
      <c r="EVE71" s="699"/>
      <c r="EVF71" s="699"/>
      <c r="EVG71" s="187"/>
      <c r="EVH71" s="187"/>
      <c r="EVI71" s="187"/>
      <c r="EVJ71" s="188"/>
      <c r="EVL71" s="186"/>
      <c r="EVM71" s="699"/>
      <c r="EVN71" s="699"/>
      <c r="EVO71" s="187"/>
      <c r="EVP71" s="187"/>
      <c r="EVQ71" s="187"/>
      <c r="EVR71" s="188"/>
      <c r="EVT71" s="186"/>
      <c r="EVU71" s="699"/>
      <c r="EVV71" s="699"/>
      <c r="EVW71" s="187"/>
      <c r="EVX71" s="187"/>
      <c r="EVY71" s="187"/>
      <c r="EVZ71" s="188"/>
      <c r="EWB71" s="186"/>
      <c r="EWC71" s="699"/>
      <c r="EWD71" s="699"/>
      <c r="EWE71" s="187"/>
      <c r="EWF71" s="187"/>
      <c r="EWG71" s="187"/>
      <c r="EWH71" s="188"/>
      <c r="EWJ71" s="186"/>
      <c r="EWK71" s="699"/>
      <c r="EWL71" s="699"/>
      <c r="EWM71" s="187"/>
      <c r="EWN71" s="187"/>
      <c r="EWO71" s="187"/>
      <c r="EWP71" s="188"/>
      <c r="EWR71" s="186"/>
      <c r="EWS71" s="699"/>
      <c r="EWT71" s="699"/>
      <c r="EWU71" s="187"/>
      <c r="EWV71" s="187"/>
      <c r="EWW71" s="187"/>
      <c r="EWX71" s="188"/>
      <c r="EWZ71" s="186"/>
      <c r="EXA71" s="699"/>
      <c r="EXB71" s="699"/>
      <c r="EXC71" s="187"/>
      <c r="EXD71" s="187"/>
      <c r="EXE71" s="187"/>
      <c r="EXF71" s="188"/>
      <c r="EXH71" s="186"/>
      <c r="EXI71" s="699"/>
      <c r="EXJ71" s="699"/>
      <c r="EXK71" s="187"/>
      <c r="EXL71" s="187"/>
      <c r="EXM71" s="187"/>
      <c r="EXN71" s="188"/>
      <c r="EXP71" s="186"/>
      <c r="EXQ71" s="699"/>
      <c r="EXR71" s="699"/>
      <c r="EXS71" s="187"/>
      <c r="EXT71" s="187"/>
      <c r="EXU71" s="187"/>
      <c r="EXV71" s="188"/>
      <c r="EXX71" s="186"/>
      <c r="EXY71" s="699"/>
      <c r="EXZ71" s="699"/>
      <c r="EYA71" s="187"/>
      <c r="EYB71" s="187"/>
      <c r="EYC71" s="187"/>
      <c r="EYD71" s="188"/>
      <c r="EYF71" s="186"/>
      <c r="EYG71" s="699"/>
      <c r="EYH71" s="699"/>
      <c r="EYI71" s="187"/>
      <c r="EYJ71" s="187"/>
      <c r="EYK71" s="187"/>
      <c r="EYL71" s="188"/>
      <c r="EYN71" s="186"/>
      <c r="EYO71" s="699"/>
      <c r="EYP71" s="699"/>
      <c r="EYQ71" s="187"/>
      <c r="EYR71" s="187"/>
      <c r="EYS71" s="187"/>
      <c r="EYT71" s="188"/>
      <c r="EYV71" s="186"/>
      <c r="EYW71" s="699"/>
      <c r="EYX71" s="699"/>
      <c r="EYY71" s="187"/>
      <c r="EYZ71" s="187"/>
      <c r="EZA71" s="187"/>
      <c r="EZB71" s="188"/>
      <c r="EZD71" s="186"/>
      <c r="EZE71" s="699"/>
      <c r="EZF71" s="699"/>
      <c r="EZG71" s="187"/>
      <c r="EZH71" s="187"/>
      <c r="EZI71" s="187"/>
      <c r="EZJ71" s="188"/>
      <c r="EZL71" s="186"/>
      <c r="EZM71" s="699"/>
      <c r="EZN71" s="699"/>
      <c r="EZO71" s="187"/>
      <c r="EZP71" s="187"/>
      <c r="EZQ71" s="187"/>
      <c r="EZR71" s="188"/>
      <c r="EZT71" s="186"/>
      <c r="EZU71" s="699"/>
      <c r="EZV71" s="699"/>
      <c r="EZW71" s="187"/>
      <c r="EZX71" s="187"/>
      <c r="EZY71" s="187"/>
      <c r="EZZ71" s="188"/>
      <c r="FAB71" s="186"/>
      <c r="FAC71" s="699"/>
      <c r="FAD71" s="699"/>
      <c r="FAE71" s="187"/>
      <c r="FAF71" s="187"/>
      <c r="FAG71" s="187"/>
      <c r="FAH71" s="188"/>
      <c r="FAJ71" s="186"/>
      <c r="FAK71" s="699"/>
      <c r="FAL71" s="699"/>
      <c r="FAM71" s="187"/>
      <c r="FAN71" s="187"/>
      <c r="FAO71" s="187"/>
      <c r="FAP71" s="188"/>
      <c r="FAR71" s="186"/>
      <c r="FAS71" s="699"/>
      <c r="FAT71" s="699"/>
      <c r="FAU71" s="187"/>
      <c r="FAV71" s="187"/>
      <c r="FAW71" s="187"/>
      <c r="FAX71" s="188"/>
      <c r="FAZ71" s="186"/>
      <c r="FBA71" s="699"/>
      <c r="FBB71" s="699"/>
      <c r="FBC71" s="187"/>
      <c r="FBD71" s="187"/>
      <c r="FBE71" s="187"/>
      <c r="FBF71" s="188"/>
      <c r="FBH71" s="186"/>
      <c r="FBI71" s="699"/>
      <c r="FBJ71" s="699"/>
      <c r="FBK71" s="187"/>
      <c r="FBL71" s="187"/>
      <c r="FBM71" s="187"/>
      <c r="FBN71" s="188"/>
      <c r="FBP71" s="186"/>
      <c r="FBQ71" s="699"/>
      <c r="FBR71" s="699"/>
      <c r="FBS71" s="187"/>
      <c r="FBT71" s="187"/>
      <c r="FBU71" s="187"/>
      <c r="FBV71" s="188"/>
      <c r="FBX71" s="186"/>
      <c r="FBY71" s="699"/>
      <c r="FBZ71" s="699"/>
      <c r="FCA71" s="187"/>
      <c r="FCB71" s="187"/>
      <c r="FCC71" s="187"/>
      <c r="FCD71" s="188"/>
      <c r="FCF71" s="186"/>
      <c r="FCG71" s="699"/>
      <c r="FCH71" s="699"/>
      <c r="FCI71" s="187"/>
      <c r="FCJ71" s="187"/>
      <c r="FCK71" s="187"/>
      <c r="FCL71" s="188"/>
      <c r="FCN71" s="186"/>
      <c r="FCO71" s="699"/>
      <c r="FCP71" s="699"/>
      <c r="FCQ71" s="187"/>
      <c r="FCR71" s="187"/>
      <c r="FCS71" s="187"/>
      <c r="FCT71" s="188"/>
      <c r="FCV71" s="186"/>
      <c r="FCW71" s="699"/>
      <c r="FCX71" s="699"/>
      <c r="FCY71" s="187"/>
      <c r="FCZ71" s="187"/>
      <c r="FDA71" s="187"/>
      <c r="FDB71" s="188"/>
      <c r="FDD71" s="186"/>
      <c r="FDE71" s="699"/>
      <c r="FDF71" s="699"/>
      <c r="FDG71" s="187"/>
      <c r="FDH71" s="187"/>
      <c r="FDI71" s="187"/>
      <c r="FDJ71" s="188"/>
      <c r="FDL71" s="186"/>
      <c r="FDM71" s="699"/>
      <c r="FDN71" s="699"/>
      <c r="FDO71" s="187"/>
      <c r="FDP71" s="187"/>
      <c r="FDQ71" s="187"/>
      <c r="FDR71" s="188"/>
      <c r="FDT71" s="186"/>
      <c r="FDU71" s="699"/>
      <c r="FDV71" s="699"/>
      <c r="FDW71" s="187"/>
      <c r="FDX71" s="187"/>
      <c r="FDY71" s="187"/>
      <c r="FDZ71" s="188"/>
      <c r="FEB71" s="186"/>
      <c r="FEC71" s="699"/>
      <c r="FED71" s="699"/>
      <c r="FEE71" s="187"/>
      <c r="FEF71" s="187"/>
      <c r="FEG71" s="187"/>
      <c r="FEH71" s="188"/>
      <c r="FEJ71" s="186"/>
      <c r="FEK71" s="699"/>
      <c r="FEL71" s="699"/>
      <c r="FEM71" s="187"/>
      <c r="FEN71" s="187"/>
      <c r="FEO71" s="187"/>
      <c r="FEP71" s="188"/>
      <c r="FER71" s="186"/>
      <c r="FES71" s="699"/>
      <c r="FET71" s="699"/>
      <c r="FEU71" s="187"/>
      <c r="FEV71" s="187"/>
      <c r="FEW71" s="187"/>
      <c r="FEX71" s="188"/>
      <c r="FEZ71" s="186"/>
      <c r="FFA71" s="699"/>
      <c r="FFB71" s="699"/>
      <c r="FFC71" s="187"/>
      <c r="FFD71" s="187"/>
      <c r="FFE71" s="187"/>
      <c r="FFF71" s="188"/>
      <c r="FFH71" s="186"/>
      <c r="FFI71" s="699"/>
      <c r="FFJ71" s="699"/>
      <c r="FFK71" s="187"/>
      <c r="FFL71" s="187"/>
      <c r="FFM71" s="187"/>
      <c r="FFN71" s="188"/>
      <c r="FFP71" s="186"/>
      <c r="FFQ71" s="699"/>
      <c r="FFR71" s="699"/>
      <c r="FFS71" s="187"/>
      <c r="FFT71" s="187"/>
      <c r="FFU71" s="187"/>
      <c r="FFV71" s="188"/>
      <c r="FFX71" s="186"/>
      <c r="FFY71" s="699"/>
      <c r="FFZ71" s="699"/>
      <c r="FGA71" s="187"/>
      <c r="FGB71" s="187"/>
      <c r="FGC71" s="187"/>
      <c r="FGD71" s="188"/>
      <c r="FGF71" s="186"/>
      <c r="FGG71" s="699"/>
      <c r="FGH71" s="699"/>
      <c r="FGI71" s="187"/>
      <c r="FGJ71" s="187"/>
      <c r="FGK71" s="187"/>
      <c r="FGL71" s="188"/>
      <c r="FGN71" s="186"/>
      <c r="FGO71" s="699"/>
      <c r="FGP71" s="699"/>
      <c r="FGQ71" s="187"/>
      <c r="FGR71" s="187"/>
      <c r="FGS71" s="187"/>
      <c r="FGT71" s="188"/>
      <c r="FGV71" s="186"/>
      <c r="FGW71" s="699"/>
      <c r="FGX71" s="699"/>
      <c r="FGY71" s="187"/>
      <c r="FGZ71" s="187"/>
      <c r="FHA71" s="187"/>
      <c r="FHB71" s="188"/>
      <c r="FHD71" s="186"/>
      <c r="FHE71" s="699"/>
      <c r="FHF71" s="699"/>
      <c r="FHG71" s="187"/>
      <c r="FHH71" s="187"/>
      <c r="FHI71" s="187"/>
      <c r="FHJ71" s="188"/>
      <c r="FHL71" s="186"/>
      <c r="FHM71" s="699"/>
      <c r="FHN71" s="699"/>
      <c r="FHO71" s="187"/>
      <c r="FHP71" s="187"/>
      <c r="FHQ71" s="187"/>
      <c r="FHR71" s="188"/>
      <c r="FHT71" s="186"/>
      <c r="FHU71" s="699"/>
      <c r="FHV71" s="699"/>
      <c r="FHW71" s="187"/>
      <c r="FHX71" s="187"/>
      <c r="FHY71" s="187"/>
      <c r="FHZ71" s="188"/>
      <c r="FIB71" s="186"/>
      <c r="FIC71" s="699"/>
      <c r="FID71" s="699"/>
      <c r="FIE71" s="187"/>
      <c r="FIF71" s="187"/>
      <c r="FIG71" s="187"/>
      <c r="FIH71" s="188"/>
      <c r="FIJ71" s="186"/>
      <c r="FIK71" s="699"/>
      <c r="FIL71" s="699"/>
      <c r="FIM71" s="187"/>
      <c r="FIN71" s="187"/>
      <c r="FIO71" s="187"/>
      <c r="FIP71" s="188"/>
      <c r="FIR71" s="186"/>
      <c r="FIS71" s="699"/>
      <c r="FIT71" s="699"/>
      <c r="FIU71" s="187"/>
      <c r="FIV71" s="187"/>
      <c r="FIW71" s="187"/>
      <c r="FIX71" s="188"/>
      <c r="FIZ71" s="186"/>
      <c r="FJA71" s="699"/>
      <c r="FJB71" s="699"/>
      <c r="FJC71" s="187"/>
      <c r="FJD71" s="187"/>
      <c r="FJE71" s="187"/>
      <c r="FJF71" s="188"/>
      <c r="FJH71" s="186"/>
      <c r="FJI71" s="699"/>
      <c r="FJJ71" s="699"/>
      <c r="FJK71" s="187"/>
      <c r="FJL71" s="187"/>
      <c r="FJM71" s="187"/>
      <c r="FJN71" s="188"/>
      <c r="FJP71" s="186"/>
      <c r="FJQ71" s="699"/>
      <c r="FJR71" s="699"/>
      <c r="FJS71" s="187"/>
      <c r="FJT71" s="187"/>
      <c r="FJU71" s="187"/>
      <c r="FJV71" s="188"/>
      <c r="FJX71" s="186"/>
      <c r="FJY71" s="699"/>
      <c r="FJZ71" s="699"/>
      <c r="FKA71" s="187"/>
      <c r="FKB71" s="187"/>
      <c r="FKC71" s="187"/>
      <c r="FKD71" s="188"/>
      <c r="FKF71" s="186"/>
      <c r="FKG71" s="699"/>
      <c r="FKH71" s="699"/>
      <c r="FKI71" s="187"/>
      <c r="FKJ71" s="187"/>
      <c r="FKK71" s="187"/>
      <c r="FKL71" s="188"/>
      <c r="FKN71" s="186"/>
      <c r="FKO71" s="699"/>
      <c r="FKP71" s="699"/>
      <c r="FKQ71" s="187"/>
      <c r="FKR71" s="187"/>
      <c r="FKS71" s="187"/>
      <c r="FKT71" s="188"/>
      <c r="FKV71" s="186"/>
      <c r="FKW71" s="699"/>
      <c r="FKX71" s="699"/>
      <c r="FKY71" s="187"/>
      <c r="FKZ71" s="187"/>
      <c r="FLA71" s="187"/>
      <c r="FLB71" s="188"/>
      <c r="FLD71" s="186"/>
      <c r="FLE71" s="699"/>
      <c r="FLF71" s="699"/>
      <c r="FLG71" s="187"/>
      <c r="FLH71" s="187"/>
      <c r="FLI71" s="187"/>
      <c r="FLJ71" s="188"/>
      <c r="FLL71" s="186"/>
      <c r="FLM71" s="699"/>
      <c r="FLN71" s="699"/>
      <c r="FLO71" s="187"/>
      <c r="FLP71" s="187"/>
      <c r="FLQ71" s="187"/>
      <c r="FLR71" s="188"/>
      <c r="FLT71" s="186"/>
      <c r="FLU71" s="699"/>
      <c r="FLV71" s="699"/>
      <c r="FLW71" s="187"/>
      <c r="FLX71" s="187"/>
      <c r="FLY71" s="187"/>
      <c r="FLZ71" s="188"/>
      <c r="FMB71" s="186"/>
      <c r="FMC71" s="699"/>
      <c r="FMD71" s="699"/>
      <c r="FME71" s="187"/>
      <c r="FMF71" s="187"/>
      <c r="FMG71" s="187"/>
      <c r="FMH71" s="188"/>
      <c r="FMJ71" s="186"/>
      <c r="FMK71" s="699"/>
      <c r="FML71" s="699"/>
      <c r="FMM71" s="187"/>
      <c r="FMN71" s="187"/>
      <c r="FMO71" s="187"/>
      <c r="FMP71" s="188"/>
      <c r="FMR71" s="186"/>
      <c r="FMS71" s="699"/>
      <c r="FMT71" s="699"/>
      <c r="FMU71" s="187"/>
      <c r="FMV71" s="187"/>
      <c r="FMW71" s="187"/>
      <c r="FMX71" s="188"/>
      <c r="FMZ71" s="186"/>
      <c r="FNA71" s="699"/>
      <c r="FNB71" s="699"/>
      <c r="FNC71" s="187"/>
      <c r="FND71" s="187"/>
      <c r="FNE71" s="187"/>
      <c r="FNF71" s="188"/>
      <c r="FNH71" s="186"/>
      <c r="FNI71" s="699"/>
      <c r="FNJ71" s="699"/>
      <c r="FNK71" s="187"/>
      <c r="FNL71" s="187"/>
      <c r="FNM71" s="187"/>
      <c r="FNN71" s="188"/>
      <c r="FNP71" s="186"/>
      <c r="FNQ71" s="699"/>
      <c r="FNR71" s="699"/>
      <c r="FNS71" s="187"/>
      <c r="FNT71" s="187"/>
      <c r="FNU71" s="187"/>
      <c r="FNV71" s="188"/>
      <c r="FNX71" s="186"/>
      <c r="FNY71" s="699"/>
      <c r="FNZ71" s="699"/>
      <c r="FOA71" s="187"/>
      <c r="FOB71" s="187"/>
      <c r="FOC71" s="187"/>
      <c r="FOD71" s="188"/>
      <c r="FOF71" s="186"/>
      <c r="FOG71" s="699"/>
      <c r="FOH71" s="699"/>
      <c r="FOI71" s="187"/>
      <c r="FOJ71" s="187"/>
      <c r="FOK71" s="187"/>
      <c r="FOL71" s="188"/>
      <c r="FON71" s="186"/>
      <c r="FOO71" s="699"/>
      <c r="FOP71" s="699"/>
      <c r="FOQ71" s="187"/>
      <c r="FOR71" s="187"/>
      <c r="FOS71" s="187"/>
      <c r="FOT71" s="188"/>
      <c r="FOV71" s="186"/>
      <c r="FOW71" s="699"/>
      <c r="FOX71" s="699"/>
      <c r="FOY71" s="187"/>
      <c r="FOZ71" s="187"/>
      <c r="FPA71" s="187"/>
      <c r="FPB71" s="188"/>
      <c r="FPD71" s="186"/>
      <c r="FPE71" s="699"/>
      <c r="FPF71" s="699"/>
      <c r="FPG71" s="187"/>
      <c r="FPH71" s="187"/>
      <c r="FPI71" s="187"/>
      <c r="FPJ71" s="188"/>
      <c r="FPL71" s="186"/>
      <c r="FPM71" s="699"/>
      <c r="FPN71" s="699"/>
      <c r="FPO71" s="187"/>
      <c r="FPP71" s="187"/>
      <c r="FPQ71" s="187"/>
      <c r="FPR71" s="188"/>
      <c r="FPT71" s="186"/>
      <c r="FPU71" s="699"/>
      <c r="FPV71" s="699"/>
      <c r="FPW71" s="187"/>
      <c r="FPX71" s="187"/>
      <c r="FPY71" s="187"/>
      <c r="FPZ71" s="188"/>
      <c r="FQB71" s="186"/>
      <c r="FQC71" s="699"/>
      <c r="FQD71" s="699"/>
      <c r="FQE71" s="187"/>
      <c r="FQF71" s="187"/>
      <c r="FQG71" s="187"/>
      <c r="FQH71" s="188"/>
      <c r="FQJ71" s="186"/>
      <c r="FQK71" s="699"/>
      <c r="FQL71" s="699"/>
      <c r="FQM71" s="187"/>
      <c r="FQN71" s="187"/>
      <c r="FQO71" s="187"/>
      <c r="FQP71" s="188"/>
      <c r="FQR71" s="186"/>
      <c r="FQS71" s="699"/>
      <c r="FQT71" s="699"/>
      <c r="FQU71" s="187"/>
      <c r="FQV71" s="187"/>
      <c r="FQW71" s="187"/>
      <c r="FQX71" s="188"/>
      <c r="FQZ71" s="186"/>
      <c r="FRA71" s="699"/>
      <c r="FRB71" s="699"/>
      <c r="FRC71" s="187"/>
      <c r="FRD71" s="187"/>
      <c r="FRE71" s="187"/>
      <c r="FRF71" s="188"/>
      <c r="FRH71" s="186"/>
      <c r="FRI71" s="699"/>
      <c r="FRJ71" s="699"/>
      <c r="FRK71" s="187"/>
      <c r="FRL71" s="187"/>
      <c r="FRM71" s="187"/>
      <c r="FRN71" s="188"/>
      <c r="FRP71" s="186"/>
      <c r="FRQ71" s="699"/>
      <c r="FRR71" s="699"/>
      <c r="FRS71" s="187"/>
      <c r="FRT71" s="187"/>
      <c r="FRU71" s="187"/>
      <c r="FRV71" s="188"/>
      <c r="FRX71" s="186"/>
      <c r="FRY71" s="699"/>
      <c r="FRZ71" s="699"/>
      <c r="FSA71" s="187"/>
      <c r="FSB71" s="187"/>
      <c r="FSC71" s="187"/>
      <c r="FSD71" s="188"/>
      <c r="FSF71" s="186"/>
      <c r="FSG71" s="699"/>
      <c r="FSH71" s="699"/>
      <c r="FSI71" s="187"/>
      <c r="FSJ71" s="187"/>
      <c r="FSK71" s="187"/>
      <c r="FSL71" s="188"/>
      <c r="FSN71" s="186"/>
      <c r="FSO71" s="699"/>
      <c r="FSP71" s="699"/>
      <c r="FSQ71" s="187"/>
      <c r="FSR71" s="187"/>
      <c r="FSS71" s="187"/>
      <c r="FST71" s="188"/>
      <c r="FSV71" s="186"/>
      <c r="FSW71" s="699"/>
      <c r="FSX71" s="699"/>
      <c r="FSY71" s="187"/>
      <c r="FSZ71" s="187"/>
      <c r="FTA71" s="187"/>
      <c r="FTB71" s="188"/>
      <c r="FTD71" s="186"/>
      <c r="FTE71" s="699"/>
      <c r="FTF71" s="699"/>
      <c r="FTG71" s="187"/>
      <c r="FTH71" s="187"/>
      <c r="FTI71" s="187"/>
      <c r="FTJ71" s="188"/>
      <c r="FTL71" s="186"/>
      <c r="FTM71" s="699"/>
      <c r="FTN71" s="699"/>
      <c r="FTO71" s="187"/>
      <c r="FTP71" s="187"/>
      <c r="FTQ71" s="187"/>
      <c r="FTR71" s="188"/>
      <c r="FTT71" s="186"/>
      <c r="FTU71" s="699"/>
      <c r="FTV71" s="699"/>
      <c r="FTW71" s="187"/>
      <c r="FTX71" s="187"/>
      <c r="FTY71" s="187"/>
      <c r="FTZ71" s="188"/>
      <c r="FUB71" s="186"/>
      <c r="FUC71" s="699"/>
      <c r="FUD71" s="699"/>
      <c r="FUE71" s="187"/>
      <c r="FUF71" s="187"/>
      <c r="FUG71" s="187"/>
      <c r="FUH71" s="188"/>
      <c r="FUJ71" s="186"/>
      <c r="FUK71" s="699"/>
      <c r="FUL71" s="699"/>
      <c r="FUM71" s="187"/>
      <c r="FUN71" s="187"/>
      <c r="FUO71" s="187"/>
      <c r="FUP71" s="188"/>
      <c r="FUR71" s="186"/>
      <c r="FUS71" s="699"/>
      <c r="FUT71" s="699"/>
      <c r="FUU71" s="187"/>
      <c r="FUV71" s="187"/>
      <c r="FUW71" s="187"/>
      <c r="FUX71" s="188"/>
      <c r="FUZ71" s="186"/>
      <c r="FVA71" s="699"/>
      <c r="FVB71" s="699"/>
      <c r="FVC71" s="187"/>
      <c r="FVD71" s="187"/>
      <c r="FVE71" s="187"/>
      <c r="FVF71" s="188"/>
      <c r="FVH71" s="186"/>
      <c r="FVI71" s="699"/>
      <c r="FVJ71" s="699"/>
      <c r="FVK71" s="187"/>
      <c r="FVL71" s="187"/>
      <c r="FVM71" s="187"/>
      <c r="FVN71" s="188"/>
      <c r="FVP71" s="186"/>
      <c r="FVQ71" s="699"/>
      <c r="FVR71" s="699"/>
      <c r="FVS71" s="187"/>
      <c r="FVT71" s="187"/>
      <c r="FVU71" s="187"/>
      <c r="FVV71" s="188"/>
      <c r="FVX71" s="186"/>
      <c r="FVY71" s="699"/>
      <c r="FVZ71" s="699"/>
      <c r="FWA71" s="187"/>
      <c r="FWB71" s="187"/>
      <c r="FWC71" s="187"/>
      <c r="FWD71" s="188"/>
      <c r="FWF71" s="186"/>
      <c r="FWG71" s="699"/>
      <c r="FWH71" s="699"/>
      <c r="FWI71" s="187"/>
      <c r="FWJ71" s="187"/>
      <c r="FWK71" s="187"/>
      <c r="FWL71" s="188"/>
      <c r="FWN71" s="186"/>
      <c r="FWO71" s="699"/>
      <c r="FWP71" s="699"/>
      <c r="FWQ71" s="187"/>
      <c r="FWR71" s="187"/>
      <c r="FWS71" s="187"/>
      <c r="FWT71" s="188"/>
      <c r="FWV71" s="186"/>
      <c r="FWW71" s="699"/>
      <c r="FWX71" s="699"/>
      <c r="FWY71" s="187"/>
      <c r="FWZ71" s="187"/>
      <c r="FXA71" s="187"/>
      <c r="FXB71" s="188"/>
      <c r="FXD71" s="186"/>
      <c r="FXE71" s="699"/>
      <c r="FXF71" s="699"/>
      <c r="FXG71" s="187"/>
      <c r="FXH71" s="187"/>
      <c r="FXI71" s="187"/>
      <c r="FXJ71" s="188"/>
      <c r="FXL71" s="186"/>
      <c r="FXM71" s="699"/>
      <c r="FXN71" s="699"/>
      <c r="FXO71" s="187"/>
      <c r="FXP71" s="187"/>
      <c r="FXQ71" s="187"/>
      <c r="FXR71" s="188"/>
      <c r="FXT71" s="186"/>
      <c r="FXU71" s="699"/>
      <c r="FXV71" s="699"/>
      <c r="FXW71" s="187"/>
      <c r="FXX71" s="187"/>
      <c r="FXY71" s="187"/>
      <c r="FXZ71" s="188"/>
      <c r="FYB71" s="186"/>
      <c r="FYC71" s="699"/>
      <c r="FYD71" s="699"/>
      <c r="FYE71" s="187"/>
      <c r="FYF71" s="187"/>
      <c r="FYG71" s="187"/>
      <c r="FYH71" s="188"/>
      <c r="FYJ71" s="186"/>
      <c r="FYK71" s="699"/>
      <c r="FYL71" s="699"/>
      <c r="FYM71" s="187"/>
      <c r="FYN71" s="187"/>
      <c r="FYO71" s="187"/>
      <c r="FYP71" s="188"/>
      <c r="FYR71" s="186"/>
      <c r="FYS71" s="699"/>
      <c r="FYT71" s="699"/>
      <c r="FYU71" s="187"/>
      <c r="FYV71" s="187"/>
      <c r="FYW71" s="187"/>
      <c r="FYX71" s="188"/>
      <c r="FYZ71" s="186"/>
      <c r="FZA71" s="699"/>
      <c r="FZB71" s="699"/>
      <c r="FZC71" s="187"/>
      <c r="FZD71" s="187"/>
      <c r="FZE71" s="187"/>
      <c r="FZF71" s="188"/>
      <c r="FZH71" s="186"/>
      <c r="FZI71" s="699"/>
      <c r="FZJ71" s="699"/>
      <c r="FZK71" s="187"/>
      <c r="FZL71" s="187"/>
      <c r="FZM71" s="187"/>
      <c r="FZN71" s="188"/>
      <c r="FZP71" s="186"/>
      <c r="FZQ71" s="699"/>
      <c r="FZR71" s="699"/>
      <c r="FZS71" s="187"/>
      <c r="FZT71" s="187"/>
      <c r="FZU71" s="187"/>
      <c r="FZV71" s="188"/>
      <c r="FZX71" s="186"/>
      <c r="FZY71" s="699"/>
      <c r="FZZ71" s="699"/>
      <c r="GAA71" s="187"/>
      <c r="GAB71" s="187"/>
      <c r="GAC71" s="187"/>
      <c r="GAD71" s="188"/>
      <c r="GAF71" s="186"/>
      <c r="GAG71" s="699"/>
      <c r="GAH71" s="699"/>
      <c r="GAI71" s="187"/>
      <c r="GAJ71" s="187"/>
      <c r="GAK71" s="187"/>
      <c r="GAL71" s="188"/>
      <c r="GAN71" s="186"/>
      <c r="GAO71" s="699"/>
      <c r="GAP71" s="699"/>
      <c r="GAQ71" s="187"/>
      <c r="GAR71" s="187"/>
      <c r="GAS71" s="187"/>
      <c r="GAT71" s="188"/>
      <c r="GAV71" s="186"/>
      <c r="GAW71" s="699"/>
      <c r="GAX71" s="699"/>
      <c r="GAY71" s="187"/>
      <c r="GAZ71" s="187"/>
      <c r="GBA71" s="187"/>
      <c r="GBB71" s="188"/>
      <c r="GBD71" s="186"/>
      <c r="GBE71" s="699"/>
      <c r="GBF71" s="699"/>
      <c r="GBG71" s="187"/>
      <c r="GBH71" s="187"/>
      <c r="GBI71" s="187"/>
      <c r="GBJ71" s="188"/>
      <c r="GBL71" s="186"/>
      <c r="GBM71" s="699"/>
      <c r="GBN71" s="699"/>
      <c r="GBO71" s="187"/>
      <c r="GBP71" s="187"/>
      <c r="GBQ71" s="187"/>
      <c r="GBR71" s="188"/>
      <c r="GBT71" s="186"/>
      <c r="GBU71" s="699"/>
      <c r="GBV71" s="699"/>
      <c r="GBW71" s="187"/>
      <c r="GBX71" s="187"/>
      <c r="GBY71" s="187"/>
      <c r="GBZ71" s="188"/>
      <c r="GCB71" s="186"/>
      <c r="GCC71" s="699"/>
      <c r="GCD71" s="699"/>
      <c r="GCE71" s="187"/>
      <c r="GCF71" s="187"/>
      <c r="GCG71" s="187"/>
      <c r="GCH71" s="188"/>
      <c r="GCJ71" s="186"/>
      <c r="GCK71" s="699"/>
      <c r="GCL71" s="699"/>
      <c r="GCM71" s="187"/>
      <c r="GCN71" s="187"/>
      <c r="GCO71" s="187"/>
      <c r="GCP71" s="188"/>
      <c r="GCR71" s="186"/>
      <c r="GCS71" s="699"/>
      <c r="GCT71" s="699"/>
      <c r="GCU71" s="187"/>
      <c r="GCV71" s="187"/>
      <c r="GCW71" s="187"/>
      <c r="GCX71" s="188"/>
      <c r="GCZ71" s="186"/>
      <c r="GDA71" s="699"/>
      <c r="GDB71" s="699"/>
      <c r="GDC71" s="187"/>
      <c r="GDD71" s="187"/>
      <c r="GDE71" s="187"/>
      <c r="GDF71" s="188"/>
      <c r="GDH71" s="186"/>
      <c r="GDI71" s="699"/>
      <c r="GDJ71" s="699"/>
      <c r="GDK71" s="187"/>
      <c r="GDL71" s="187"/>
      <c r="GDM71" s="187"/>
      <c r="GDN71" s="188"/>
      <c r="GDP71" s="186"/>
      <c r="GDQ71" s="699"/>
      <c r="GDR71" s="699"/>
      <c r="GDS71" s="187"/>
      <c r="GDT71" s="187"/>
      <c r="GDU71" s="187"/>
      <c r="GDV71" s="188"/>
      <c r="GDX71" s="186"/>
      <c r="GDY71" s="699"/>
      <c r="GDZ71" s="699"/>
      <c r="GEA71" s="187"/>
      <c r="GEB71" s="187"/>
      <c r="GEC71" s="187"/>
      <c r="GED71" s="188"/>
      <c r="GEF71" s="186"/>
      <c r="GEG71" s="699"/>
      <c r="GEH71" s="699"/>
      <c r="GEI71" s="187"/>
      <c r="GEJ71" s="187"/>
      <c r="GEK71" s="187"/>
      <c r="GEL71" s="188"/>
      <c r="GEN71" s="186"/>
      <c r="GEO71" s="699"/>
      <c r="GEP71" s="699"/>
      <c r="GEQ71" s="187"/>
      <c r="GER71" s="187"/>
      <c r="GES71" s="187"/>
      <c r="GET71" s="188"/>
      <c r="GEV71" s="186"/>
      <c r="GEW71" s="699"/>
      <c r="GEX71" s="699"/>
      <c r="GEY71" s="187"/>
      <c r="GEZ71" s="187"/>
      <c r="GFA71" s="187"/>
      <c r="GFB71" s="188"/>
      <c r="GFD71" s="186"/>
      <c r="GFE71" s="699"/>
      <c r="GFF71" s="699"/>
      <c r="GFG71" s="187"/>
      <c r="GFH71" s="187"/>
      <c r="GFI71" s="187"/>
      <c r="GFJ71" s="188"/>
      <c r="GFL71" s="186"/>
      <c r="GFM71" s="699"/>
      <c r="GFN71" s="699"/>
      <c r="GFO71" s="187"/>
      <c r="GFP71" s="187"/>
      <c r="GFQ71" s="187"/>
      <c r="GFR71" s="188"/>
      <c r="GFT71" s="186"/>
      <c r="GFU71" s="699"/>
      <c r="GFV71" s="699"/>
      <c r="GFW71" s="187"/>
      <c r="GFX71" s="187"/>
      <c r="GFY71" s="187"/>
      <c r="GFZ71" s="188"/>
      <c r="GGB71" s="186"/>
      <c r="GGC71" s="699"/>
      <c r="GGD71" s="699"/>
      <c r="GGE71" s="187"/>
      <c r="GGF71" s="187"/>
      <c r="GGG71" s="187"/>
      <c r="GGH71" s="188"/>
      <c r="GGJ71" s="186"/>
      <c r="GGK71" s="699"/>
      <c r="GGL71" s="699"/>
      <c r="GGM71" s="187"/>
      <c r="GGN71" s="187"/>
      <c r="GGO71" s="187"/>
      <c r="GGP71" s="188"/>
      <c r="GGR71" s="186"/>
      <c r="GGS71" s="699"/>
      <c r="GGT71" s="699"/>
      <c r="GGU71" s="187"/>
      <c r="GGV71" s="187"/>
      <c r="GGW71" s="187"/>
      <c r="GGX71" s="188"/>
      <c r="GGZ71" s="186"/>
      <c r="GHA71" s="699"/>
      <c r="GHB71" s="699"/>
      <c r="GHC71" s="187"/>
      <c r="GHD71" s="187"/>
      <c r="GHE71" s="187"/>
      <c r="GHF71" s="188"/>
      <c r="GHH71" s="186"/>
      <c r="GHI71" s="699"/>
      <c r="GHJ71" s="699"/>
      <c r="GHK71" s="187"/>
      <c r="GHL71" s="187"/>
      <c r="GHM71" s="187"/>
      <c r="GHN71" s="188"/>
      <c r="GHP71" s="186"/>
      <c r="GHQ71" s="699"/>
      <c r="GHR71" s="699"/>
      <c r="GHS71" s="187"/>
      <c r="GHT71" s="187"/>
      <c r="GHU71" s="187"/>
      <c r="GHV71" s="188"/>
      <c r="GHX71" s="186"/>
      <c r="GHY71" s="699"/>
      <c r="GHZ71" s="699"/>
      <c r="GIA71" s="187"/>
      <c r="GIB71" s="187"/>
      <c r="GIC71" s="187"/>
      <c r="GID71" s="188"/>
      <c r="GIF71" s="186"/>
      <c r="GIG71" s="699"/>
      <c r="GIH71" s="699"/>
      <c r="GII71" s="187"/>
      <c r="GIJ71" s="187"/>
      <c r="GIK71" s="187"/>
      <c r="GIL71" s="188"/>
      <c r="GIN71" s="186"/>
      <c r="GIO71" s="699"/>
      <c r="GIP71" s="699"/>
      <c r="GIQ71" s="187"/>
      <c r="GIR71" s="187"/>
      <c r="GIS71" s="187"/>
      <c r="GIT71" s="188"/>
      <c r="GIV71" s="186"/>
      <c r="GIW71" s="699"/>
      <c r="GIX71" s="699"/>
      <c r="GIY71" s="187"/>
      <c r="GIZ71" s="187"/>
      <c r="GJA71" s="187"/>
      <c r="GJB71" s="188"/>
      <c r="GJD71" s="186"/>
      <c r="GJE71" s="699"/>
      <c r="GJF71" s="699"/>
      <c r="GJG71" s="187"/>
      <c r="GJH71" s="187"/>
      <c r="GJI71" s="187"/>
      <c r="GJJ71" s="188"/>
      <c r="GJL71" s="186"/>
      <c r="GJM71" s="699"/>
      <c r="GJN71" s="699"/>
      <c r="GJO71" s="187"/>
      <c r="GJP71" s="187"/>
      <c r="GJQ71" s="187"/>
      <c r="GJR71" s="188"/>
      <c r="GJT71" s="186"/>
      <c r="GJU71" s="699"/>
      <c r="GJV71" s="699"/>
      <c r="GJW71" s="187"/>
      <c r="GJX71" s="187"/>
      <c r="GJY71" s="187"/>
      <c r="GJZ71" s="188"/>
      <c r="GKB71" s="186"/>
      <c r="GKC71" s="699"/>
      <c r="GKD71" s="699"/>
      <c r="GKE71" s="187"/>
      <c r="GKF71" s="187"/>
      <c r="GKG71" s="187"/>
      <c r="GKH71" s="188"/>
      <c r="GKJ71" s="186"/>
      <c r="GKK71" s="699"/>
      <c r="GKL71" s="699"/>
      <c r="GKM71" s="187"/>
      <c r="GKN71" s="187"/>
      <c r="GKO71" s="187"/>
      <c r="GKP71" s="188"/>
      <c r="GKR71" s="186"/>
      <c r="GKS71" s="699"/>
      <c r="GKT71" s="699"/>
      <c r="GKU71" s="187"/>
      <c r="GKV71" s="187"/>
      <c r="GKW71" s="187"/>
      <c r="GKX71" s="188"/>
      <c r="GKZ71" s="186"/>
      <c r="GLA71" s="699"/>
      <c r="GLB71" s="699"/>
      <c r="GLC71" s="187"/>
      <c r="GLD71" s="187"/>
      <c r="GLE71" s="187"/>
      <c r="GLF71" s="188"/>
      <c r="GLH71" s="186"/>
      <c r="GLI71" s="699"/>
      <c r="GLJ71" s="699"/>
      <c r="GLK71" s="187"/>
      <c r="GLL71" s="187"/>
      <c r="GLM71" s="187"/>
      <c r="GLN71" s="188"/>
      <c r="GLP71" s="186"/>
      <c r="GLQ71" s="699"/>
      <c r="GLR71" s="699"/>
      <c r="GLS71" s="187"/>
      <c r="GLT71" s="187"/>
      <c r="GLU71" s="187"/>
      <c r="GLV71" s="188"/>
      <c r="GLX71" s="186"/>
      <c r="GLY71" s="699"/>
      <c r="GLZ71" s="699"/>
      <c r="GMA71" s="187"/>
      <c r="GMB71" s="187"/>
      <c r="GMC71" s="187"/>
      <c r="GMD71" s="188"/>
      <c r="GMF71" s="186"/>
      <c r="GMG71" s="699"/>
      <c r="GMH71" s="699"/>
      <c r="GMI71" s="187"/>
      <c r="GMJ71" s="187"/>
      <c r="GMK71" s="187"/>
      <c r="GML71" s="188"/>
      <c r="GMN71" s="186"/>
      <c r="GMO71" s="699"/>
      <c r="GMP71" s="699"/>
      <c r="GMQ71" s="187"/>
      <c r="GMR71" s="187"/>
      <c r="GMS71" s="187"/>
      <c r="GMT71" s="188"/>
      <c r="GMV71" s="186"/>
      <c r="GMW71" s="699"/>
      <c r="GMX71" s="699"/>
      <c r="GMY71" s="187"/>
      <c r="GMZ71" s="187"/>
      <c r="GNA71" s="187"/>
      <c r="GNB71" s="188"/>
      <c r="GND71" s="186"/>
      <c r="GNE71" s="699"/>
      <c r="GNF71" s="699"/>
      <c r="GNG71" s="187"/>
      <c r="GNH71" s="187"/>
      <c r="GNI71" s="187"/>
      <c r="GNJ71" s="188"/>
      <c r="GNL71" s="186"/>
      <c r="GNM71" s="699"/>
      <c r="GNN71" s="699"/>
      <c r="GNO71" s="187"/>
      <c r="GNP71" s="187"/>
      <c r="GNQ71" s="187"/>
      <c r="GNR71" s="188"/>
      <c r="GNT71" s="186"/>
      <c r="GNU71" s="699"/>
      <c r="GNV71" s="699"/>
      <c r="GNW71" s="187"/>
      <c r="GNX71" s="187"/>
      <c r="GNY71" s="187"/>
      <c r="GNZ71" s="188"/>
      <c r="GOB71" s="186"/>
      <c r="GOC71" s="699"/>
      <c r="GOD71" s="699"/>
      <c r="GOE71" s="187"/>
      <c r="GOF71" s="187"/>
      <c r="GOG71" s="187"/>
      <c r="GOH71" s="188"/>
      <c r="GOJ71" s="186"/>
      <c r="GOK71" s="699"/>
      <c r="GOL71" s="699"/>
      <c r="GOM71" s="187"/>
      <c r="GON71" s="187"/>
      <c r="GOO71" s="187"/>
      <c r="GOP71" s="188"/>
      <c r="GOR71" s="186"/>
      <c r="GOS71" s="699"/>
      <c r="GOT71" s="699"/>
      <c r="GOU71" s="187"/>
      <c r="GOV71" s="187"/>
      <c r="GOW71" s="187"/>
      <c r="GOX71" s="188"/>
      <c r="GOZ71" s="186"/>
      <c r="GPA71" s="699"/>
      <c r="GPB71" s="699"/>
      <c r="GPC71" s="187"/>
      <c r="GPD71" s="187"/>
      <c r="GPE71" s="187"/>
      <c r="GPF71" s="188"/>
      <c r="GPH71" s="186"/>
      <c r="GPI71" s="699"/>
      <c r="GPJ71" s="699"/>
      <c r="GPK71" s="187"/>
      <c r="GPL71" s="187"/>
      <c r="GPM71" s="187"/>
      <c r="GPN71" s="188"/>
      <c r="GPP71" s="186"/>
      <c r="GPQ71" s="699"/>
      <c r="GPR71" s="699"/>
      <c r="GPS71" s="187"/>
      <c r="GPT71" s="187"/>
      <c r="GPU71" s="187"/>
      <c r="GPV71" s="188"/>
      <c r="GPX71" s="186"/>
      <c r="GPY71" s="699"/>
      <c r="GPZ71" s="699"/>
      <c r="GQA71" s="187"/>
      <c r="GQB71" s="187"/>
      <c r="GQC71" s="187"/>
      <c r="GQD71" s="188"/>
      <c r="GQF71" s="186"/>
      <c r="GQG71" s="699"/>
      <c r="GQH71" s="699"/>
      <c r="GQI71" s="187"/>
      <c r="GQJ71" s="187"/>
      <c r="GQK71" s="187"/>
      <c r="GQL71" s="188"/>
      <c r="GQN71" s="186"/>
      <c r="GQO71" s="699"/>
      <c r="GQP71" s="699"/>
      <c r="GQQ71" s="187"/>
      <c r="GQR71" s="187"/>
      <c r="GQS71" s="187"/>
      <c r="GQT71" s="188"/>
      <c r="GQV71" s="186"/>
      <c r="GQW71" s="699"/>
      <c r="GQX71" s="699"/>
      <c r="GQY71" s="187"/>
      <c r="GQZ71" s="187"/>
      <c r="GRA71" s="187"/>
      <c r="GRB71" s="188"/>
      <c r="GRD71" s="186"/>
      <c r="GRE71" s="699"/>
      <c r="GRF71" s="699"/>
      <c r="GRG71" s="187"/>
      <c r="GRH71" s="187"/>
      <c r="GRI71" s="187"/>
      <c r="GRJ71" s="188"/>
      <c r="GRL71" s="186"/>
      <c r="GRM71" s="699"/>
      <c r="GRN71" s="699"/>
      <c r="GRO71" s="187"/>
      <c r="GRP71" s="187"/>
      <c r="GRQ71" s="187"/>
      <c r="GRR71" s="188"/>
      <c r="GRT71" s="186"/>
      <c r="GRU71" s="699"/>
      <c r="GRV71" s="699"/>
      <c r="GRW71" s="187"/>
      <c r="GRX71" s="187"/>
      <c r="GRY71" s="187"/>
      <c r="GRZ71" s="188"/>
      <c r="GSB71" s="186"/>
      <c r="GSC71" s="699"/>
      <c r="GSD71" s="699"/>
      <c r="GSE71" s="187"/>
      <c r="GSF71" s="187"/>
      <c r="GSG71" s="187"/>
      <c r="GSH71" s="188"/>
      <c r="GSJ71" s="186"/>
      <c r="GSK71" s="699"/>
      <c r="GSL71" s="699"/>
      <c r="GSM71" s="187"/>
      <c r="GSN71" s="187"/>
      <c r="GSO71" s="187"/>
      <c r="GSP71" s="188"/>
      <c r="GSR71" s="186"/>
      <c r="GSS71" s="699"/>
      <c r="GST71" s="699"/>
      <c r="GSU71" s="187"/>
      <c r="GSV71" s="187"/>
      <c r="GSW71" s="187"/>
      <c r="GSX71" s="188"/>
      <c r="GSZ71" s="186"/>
      <c r="GTA71" s="699"/>
      <c r="GTB71" s="699"/>
      <c r="GTC71" s="187"/>
      <c r="GTD71" s="187"/>
      <c r="GTE71" s="187"/>
      <c r="GTF71" s="188"/>
      <c r="GTH71" s="186"/>
      <c r="GTI71" s="699"/>
      <c r="GTJ71" s="699"/>
      <c r="GTK71" s="187"/>
      <c r="GTL71" s="187"/>
      <c r="GTM71" s="187"/>
      <c r="GTN71" s="188"/>
      <c r="GTP71" s="186"/>
      <c r="GTQ71" s="699"/>
      <c r="GTR71" s="699"/>
      <c r="GTS71" s="187"/>
      <c r="GTT71" s="187"/>
      <c r="GTU71" s="187"/>
      <c r="GTV71" s="188"/>
      <c r="GTX71" s="186"/>
      <c r="GTY71" s="699"/>
      <c r="GTZ71" s="699"/>
      <c r="GUA71" s="187"/>
      <c r="GUB71" s="187"/>
      <c r="GUC71" s="187"/>
      <c r="GUD71" s="188"/>
      <c r="GUF71" s="186"/>
      <c r="GUG71" s="699"/>
      <c r="GUH71" s="699"/>
      <c r="GUI71" s="187"/>
      <c r="GUJ71" s="187"/>
      <c r="GUK71" s="187"/>
      <c r="GUL71" s="188"/>
      <c r="GUN71" s="186"/>
      <c r="GUO71" s="699"/>
      <c r="GUP71" s="699"/>
      <c r="GUQ71" s="187"/>
      <c r="GUR71" s="187"/>
      <c r="GUS71" s="187"/>
      <c r="GUT71" s="188"/>
      <c r="GUV71" s="186"/>
      <c r="GUW71" s="699"/>
      <c r="GUX71" s="699"/>
      <c r="GUY71" s="187"/>
      <c r="GUZ71" s="187"/>
      <c r="GVA71" s="187"/>
      <c r="GVB71" s="188"/>
      <c r="GVD71" s="186"/>
      <c r="GVE71" s="699"/>
      <c r="GVF71" s="699"/>
      <c r="GVG71" s="187"/>
      <c r="GVH71" s="187"/>
      <c r="GVI71" s="187"/>
      <c r="GVJ71" s="188"/>
      <c r="GVL71" s="186"/>
      <c r="GVM71" s="699"/>
      <c r="GVN71" s="699"/>
      <c r="GVO71" s="187"/>
      <c r="GVP71" s="187"/>
      <c r="GVQ71" s="187"/>
      <c r="GVR71" s="188"/>
      <c r="GVT71" s="186"/>
      <c r="GVU71" s="699"/>
      <c r="GVV71" s="699"/>
      <c r="GVW71" s="187"/>
      <c r="GVX71" s="187"/>
      <c r="GVY71" s="187"/>
      <c r="GVZ71" s="188"/>
      <c r="GWB71" s="186"/>
      <c r="GWC71" s="699"/>
      <c r="GWD71" s="699"/>
      <c r="GWE71" s="187"/>
      <c r="GWF71" s="187"/>
      <c r="GWG71" s="187"/>
      <c r="GWH71" s="188"/>
      <c r="GWJ71" s="186"/>
      <c r="GWK71" s="699"/>
      <c r="GWL71" s="699"/>
      <c r="GWM71" s="187"/>
      <c r="GWN71" s="187"/>
      <c r="GWO71" s="187"/>
      <c r="GWP71" s="188"/>
      <c r="GWR71" s="186"/>
      <c r="GWS71" s="699"/>
      <c r="GWT71" s="699"/>
      <c r="GWU71" s="187"/>
      <c r="GWV71" s="187"/>
      <c r="GWW71" s="187"/>
      <c r="GWX71" s="188"/>
      <c r="GWZ71" s="186"/>
      <c r="GXA71" s="699"/>
      <c r="GXB71" s="699"/>
      <c r="GXC71" s="187"/>
      <c r="GXD71" s="187"/>
      <c r="GXE71" s="187"/>
      <c r="GXF71" s="188"/>
      <c r="GXH71" s="186"/>
      <c r="GXI71" s="699"/>
      <c r="GXJ71" s="699"/>
      <c r="GXK71" s="187"/>
      <c r="GXL71" s="187"/>
      <c r="GXM71" s="187"/>
      <c r="GXN71" s="188"/>
      <c r="GXP71" s="186"/>
      <c r="GXQ71" s="699"/>
      <c r="GXR71" s="699"/>
      <c r="GXS71" s="187"/>
      <c r="GXT71" s="187"/>
      <c r="GXU71" s="187"/>
      <c r="GXV71" s="188"/>
      <c r="GXX71" s="186"/>
      <c r="GXY71" s="699"/>
      <c r="GXZ71" s="699"/>
      <c r="GYA71" s="187"/>
      <c r="GYB71" s="187"/>
      <c r="GYC71" s="187"/>
      <c r="GYD71" s="188"/>
      <c r="GYF71" s="186"/>
      <c r="GYG71" s="699"/>
      <c r="GYH71" s="699"/>
      <c r="GYI71" s="187"/>
      <c r="GYJ71" s="187"/>
      <c r="GYK71" s="187"/>
      <c r="GYL71" s="188"/>
      <c r="GYN71" s="186"/>
      <c r="GYO71" s="699"/>
      <c r="GYP71" s="699"/>
      <c r="GYQ71" s="187"/>
      <c r="GYR71" s="187"/>
      <c r="GYS71" s="187"/>
      <c r="GYT71" s="188"/>
      <c r="GYV71" s="186"/>
      <c r="GYW71" s="699"/>
      <c r="GYX71" s="699"/>
      <c r="GYY71" s="187"/>
      <c r="GYZ71" s="187"/>
      <c r="GZA71" s="187"/>
      <c r="GZB71" s="188"/>
      <c r="GZD71" s="186"/>
      <c r="GZE71" s="699"/>
      <c r="GZF71" s="699"/>
      <c r="GZG71" s="187"/>
      <c r="GZH71" s="187"/>
      <c r="GZI71" s="187"/>
      <c r="GZJ71" s="188"/>
      <c r="GZL71" s="186"/>
      <c r="GZM71" s="699"/>
      <c r="GZN71" s="699"/>
      <c r="GZO71" s="187"/>
      <c r="GZP71" s="187"/>
      <c r="GZQ71" s="187"/>
      <c r="GZR71" s="188"/>
      <c r="GZT71" s="186"/>
      <c r="GZU71" s="699"/>
      <c r="GZV71" s="699"/>
      <c r="GZW71" s="187"/>
      <c r="GZX71" s="187"/>
      <c r="GZY71" s="187"/>
      <c r="GZZ71" s="188"/>
      <c r="HAB71" s="186"/>
      <c r="HAC71" s="699"/>
      <c r="HAD71" s="699"/>
      <c r="HAE71" s="187"/>
      <c r="HAF71" s="187"/>
      <c r="HAG71" s="187"/>
      <c r="HAH71" s="188"/>
      <c r="HAJ71" s="186"/>
      <c r="HAK71" s="699"/>
      <c r="HAL71" s="699"/>
      <c r="HAM71" s="187"/>
      <c r="HAN71" s="187"/>
      <c r="HAO71" s="187"/>
      <c r="HAP71" s="188"/>
      <c r="HAR71" s="186"/>
      <c r="HAS71" s="699"/>
      <c r="HAT71" s="699"/>
      <c r="HAU71" s="187"/>
      <c r="HAV71" s="187"/>
      <c r="HAW71" s="187"/>
      <c r="HAX71" s="188"/>
      <c r="HAZ71" s="186"/>
      <c r="HBA71" s="699"/>
      <c r="HBB71" s="699"/>
      <c r="HBC71" s="187"/>
      <c r="HBD71" s="187"/>
      <c r="HBE71" s="187"/>
      <c r="HBF71" s="188"/>
      <c r="HBH71" s="186"/>
      <c r="HBI71" s="699"/>
      <c r="HBJ71" s="699"/>
      <c r="HBK71" s="187"/>
      <c r="HBL71" s="187"/>
      <c r="HBM71" s="187"/>
      <c r="HBN71" s="188"/>
      <c r="HBP71" s="186"/>
      <c r="HBQ71" s="699"/>
      <c r="HBR71" s="699"/>
      <c r="HBS71" s="187"/>
      <c r="HBT71" s="187"/>
      <c r="HBU71" s="187"/>
      <c r="HBV71" s="188"/>
      <c r="HBX71" s="186"/>
      <c r="HBY71" s="699"/>
      <c r="HBZ71" s="699"/>
      <c r="HCA71" s="187"/>
      <c r="HCB71" s="187"/>
      <c r="HCC71" s="187"/>
      <c r="HCD71" s="188"/>
      <c r="HCF71" s="186"/>
      <c r="HCG71" s="699"/>
      <c r="HCH71" s="699"/>
      <c r="HCI71" s="187"/>
      <c r="HCJ71" s="187"/>
      <c r="HCK71" s="187"/>
      <c r="HCL71" s="188"/>
      <c r="HCN71" s="186"/>
      <c r="HCO71" s="699"/>
      <c r="HCP71" s="699"/>
      <c r="HCQ71" s="187"/>
      <c r="HCR71" s="187"/>
      <c r="HCS71" s="187"/>
      <c r="HCT71" s="188"/>
      <c r="HCV71" s="186"/>
      <c r="HCW71" s="699"/>
      <c r="HCX71" s="699"/>
      <c r="HCY71" s="187"/>
      <c r="HCZ71" s="187"/>
      <c r="HDA71" s="187"/>
      <c r="HDB71" s="188"/>
      <c r="HDD71" s="186"/>
      <c r="HDE71" s="699"/>
      <c r="HDF71" s="699"/>
      <c r="HDG71" s="187"/>
      <c r="HDH71" s="187"/>
      <c r="HDI71" s="187"/>
      <c r="HDJ71" s="188"/>
      <c r="HDL71" s="186"/>
      <c r="HDM71" s="699"/>
      <c r="HDN71" s="699"/>
      <c r="HDO71" s="187"/>
      <c r="HDP71" s="187"/>
      <c r="HDQ71" s="187"/>
      <c r="HDR71" s="188"/>
      <c r="HDT71" s="186"/>
      <c r="HDU71" s="699"/>
      <c r="HDV71" s="699"/>
      <c r="HDW71" s="187"/>
      <c r="HDX71" s="187"/>
      <c r="HDY71" s="187"/>
      <c r="HDZ71" s="188"/>
      <c r="HEB71" s="186"/>
      <c r="HEC71" s="699"/>
      <c r="HED71" s="699"/>
      <c r="HEE71" s="187"/>
      <c r="HEF71" s="187"/>
      <c r="HEG71" s="187"/>
      <c r="HEH71" s="188"/>
      <c r="HEJ71" s="186"/>
      <c r="HEK71" s="699"/>
      <c r="HEL71" s="699"/>
      <c r="HEM71" s="187"/>
      <c r="HEN71" s="187"/>
      <c r="HEO71" s="187"/>
      <c r="HEP71" s="188"/>
      <c r="HER71" s="186"/>
      <c r="HES71" s="699"/>
      <c r="HET71" s="699"/>
      <c r="HEU71" s="187"/>
      <c r="HEV71" s="187"/>
      <c r="HEW71" s="187"/>
      <c r="HEX71" s="188"/>
      <c r="HEZ71" s="186"/>
      <c r="HFA71" s="699"/>
      <c r="HFB71" s="699"/>
      <c r="HFC71" s="187"/>
      <c r="HFD71" s="187"/>
      <c r="HFE71" s="187"/>
      <c r="HFF71" s="188"/>
      <c r="HFH71" s="186"/>
      <c r="HFI71" s="699"/>
      <c r="HFJ71" s="699"/>
      <c r="HFK71" s="187"/>
      <c r="HFL71" s="187"/>
      <c r="HFM71" s="187"/>
      <c r="HFN71" s="188"/>
      <c r="HFP71" s="186"/>
      <c r="HFQ71" s="699"/>
      <c r="HFR71" s="699"/>
      <c r="HFS71" s="187"/>
      <c r="HFT71" s="187"/>
      <c r="HFU71" s="187"/>
      <c r="HFV71" s="188"/>
      <c r="HFX71" s="186"/>
      <c r="HFY71" s="699"/>
      <c r="HFZ71" s="699"/>
      <c r="HGA71" s="187"/>
      <c r="HGB71" s="187"/>
      <c r="HGC71" s="187"/>
      <c r="HGD71" s="188"/>
      <c r="HGF71" s="186"/>
      <c r="HGG71" s="699"/>
      <c r="HGH71" s="699"/>
      <c r="HGI71" s="187"/>
      <c r="HGJ71" s="187"/>
      <c r="HGK71" s="187"/>
      <c r="HGL71" s="188"/>
      <c r="HGN71" s="186"/>
      <c r="HGO71" s="699"/>
      <c r="HGP71" s="699"/>
      <c r="HGQ71" s="187"/>
      <c r="HGR71" s="187"/>
      <c r="HGS71" s="187"/>
      <c r="HGT71" s="188"/>
      <c r="HGV71" s="186"/>
      <c r="HGW71" s="699"/>
      <c r="HGX71" s="699"/>
      <c r="HGY71" s="187"/>
      <c r="HGZ71" s="187"/>
      <c r="HHA71" s="187"/>
      <c r="HHB71" s="188"/>
      <c r="HHD71" s="186"/>
      <c r="HHE71" s="699"/>
      <c r="HHF71" s="699"/>
      <c r="HHG71" s="187"/>
      <c r="HHH71" s="187"/>
      <c r="HHI71" s="187"/>
      <c r="HHJ71" s="188"/>
      <c r="HHL71" s="186"/>
      <c r="HHM71" s="699"/>
      <c r="HHN71" s="699"/>
      <c r="HHO71" s="187"/>
      <c r="HHP71" s="187"/>
      <c r="HHQ71" s="187"/>
      <c r="HHR71" s="188"/>
      <c r="HHT71" s="186"/>
      <c r="HHU71" s="699"/>
      <c r="HHV71" s="699"/>
      <c r="HHW71" s="187"/>
      <c r="HHX71" s="187"/>
      <c r="HHY71" s="187"/>
      <c r="HHZ71" s="188"/>
      <c r="HIB71" s="186"/>
      <c r="HIC71" s="699"/>
      <c r="HID71" s="699"/>
      <c r="HIE71" s="187"/>
      <c r="HIF71" s="187"/>
      <c r="HIG71" s="187"/>
      <c r="HIH71" s="188"/>
      <c r="HIJ71" s="186"/>
      <c r="HIK71" s="699"/>
      <c r="HIL71" s="699"/>
      <c r="HIM71" s="187"/>
      <c r="HIN71" s="187"/>
      <c r="HIO71" s="187"/>
      <c r="HIP71" s="188"/>
      <c r="HIR71" s="186"/>
      <c r="HIS71" s="699"/>
      <c r="HIT71" s="699"/>
      <c r="HIU71" s="187"/>
      <c r="HIV71" s="187"/>
      <c r="HIW71" s="187"/>
      <c r="HIX71" s="188"/>
      <c r="HIZ71" s="186"/>
      <c r="HJA71" s="699"/>
      <c r="HJB71" s="699"/>
      <c r="HJC71" s="187"/>
      <c r="HJD71" s="187"/>
      <c r="HJE71" s="187"/>
      <c r="HJF71" s="188"/>
      <c r="HJH71" s="186"/>
      <c r="HJI71" s="699"/>
      <c r="HJJ71" s="699"/>
      <c r="HJK71" s="187"/>
      <c r="HJL71" s="187"/>
      <c r="HJM71" s="187"/>
      <c r="HJN71" s="188"/>
      <c r="HJP71" s="186"/>
      <c r="HJQ71" s="699"/>
      <c r="HJR71" s="699"/>
      <c r="HJS71" s="187"/>
      <c r="HJT71" s="187"/>
      <c r="HJU71" s="187"/>
      <c r="HJV71" s="188"/>
      <c r="HJX71" s="186"/>
      <c r="HJY71" s="699"/>
      <c r="HJZ71" s="699"/>
      <c r="HKA71" s="187"/>
      <c r="HKB71" s="187"/>
      <c r="HKC71" s="187"/>
      <c r="HKD71" s="188"/>
      <c r="HKF71" s="186"/>
      <c r="HKG71" s="699"/>
      <c r="HKH71" s="699"/>
      <c r="HKI71" s="187"/>
      <c r="HKJ71" s="187"/>
      <c r="HKK71" s="187"/>
      <c r="HKL71" s="188"/>
      <c r="HKN71" s="186"/>
      <c r="HKO71" s="699"/>
      <c r="HKP71" s="699"/>
      <c r="HKQ71" s="187"/>
      <c r="HKR71" s="187"/>
      <c r="HKS71" s="187"/>
      <c r="HKT71" s="188"/>
      <c r="HKV71" s="186"/>
      <c r="HKW71" s="699"/>
      <c r="HKX71" s="699"/>
      <c r="HKY71" s="187"/>
      <c r="HKZ71" s="187"/>
      <c r="HLA71" s="187"/>
      <c r="HLB71" s="188"/>
      <c r="HLD71" s="186"/>
      <c r="HLE71" s="699"/>
      <c r="HLF71" s="699"/>
      <c r="HLG71" s="187"/>
      <c r="HLH71" s="187"/>
      <c r="HLI71" s="187"/>
      <c r="HLJ71" s="188"/>
      <c r="HLL71" s="186"/>
      <c r="HLM71" s="699"/>
      <c r="HLN71" s="699"/>
      <c r="HLO71" s="187"/>
      <c r="HLP71" s="187"/>
      <c r="HLQ71" s="187"/>
      <c r="HLR71" s="188"/>
      <c r="HLT71" s="186"/>
      <c r="HLU71" s="699"/>
      <c r="HLV71" s="699"/>
      <c r="HLW71" s="187"/>
      <c r="HLX71" s="187"/>
      <c r="HLY71" s="187"/>
      <c r="HLZ71" s="188"/>
      <c r="HMB71" s="186"/>
      <c r="HMC71" s="699"/>
      <c r="HMD71" s="699"/>
      <c r="HME71" s="187"/>
      <c r="HMF71" s="187"/>
      <c r="HMG71" s="187"/>
      <c r="HMH71" s="188"/>
      <c r="HMJ71" s="186"/>
      <c r="HMK71" s="699"/>
      <c r="HML71" s="699"/>
      <c r="HMM71" s="187"/>
      <c r="HMN71" s="187"/>
      <c r="HMO71" s="187"/>
      <c r="HMP71" s="188"/>
      <c r="HMR71" s="186"/>
      <c r="HMS71" s="699"/>
      <c r="HMT71" s="699"/>
      <c r="HMU71" s="187"/>
      <c r="HMV71" s="187"/>
      <c r="HMW71" s="187"/>
      <c r="HMX71" s="188"/>
      <c r="HMZ71" s="186"/>
      <c r="HNA71" s="699"/>
      <c r="HNB71" s="699"/>
      <c r="HNC71" s="187"/>
      <c r="HND71" s="187"/>
      <c r="HNE71" s="187"/>
      <c r="HNF71" s="188"/>
      <c r="HNH71" s="186"/>
      <c r="HNI71" s="699"/>
      <c r="HNJ71" s="699"/>
      <c r="HNK71" s="187"/>
      <c r="HNL71" s="187"/>
      <c r="HNM71" s="187"/>
      <c r="HNN71" s="188"/>
      <c r="HNP71" s="186"/>
      <c r="HNQ71" s="699"/>
      <c r="HNR71" s="699"/>
      <c r="HNS71" s="187"/>
      <c r="HNT71" s="187"/>
      <c r="HNU71" s="187"/>
      <c r="HNV71" s="188"/>
      <c r="HNX71" s="186"/>
      <c r="HNY71" s="699"/>
      <c r="HNZ71" s="699"/>
      <c r="HOA71" s="187"/>
      <c r="HOB71" s="187"/>
      <c r="HOC71" s="187"/>
      <c r="HOD71" s="188"/>
      <c r="HOF71" s="186"/>
      <c r="HOG71" s="699"/>
      <c r="HOH71" s="699"/>
      <c r="HOI71" s="187"/>
      <c r="HOJ71" s="187"/>
      <c r="HOK71" s="187"/>
      <c r="HOL71" s="188"/>
      <c r="HON71" s="186"/>
      <c r="HOO71" s="699"/>
      <c r="HOP71" s="699"/>
      <c r="HOQ71" s="187"/>
      <c r="HOR71" s="187"/>
      <c r="HOS71" s="187"/>
      <c r="HOT71" s="188"/>
      <c r="HOV71" s="186"/>
      <c r="HOW71" s="699"/>
      <c r="HOX71" s="699"/>
      <c r="HOY71" s="187"/>
      <c r="HOZ71" s="187"/>
      <c r="HPA71" s="187"/>
      <c r="HPB71" s="188"/>
      <c r="HPD71" s="186"/>
      <c r="HPE71" s="699"/>
      <c r="HPF71" s="699"/>
      <c r="HPG71" s="187"/>
      <c r="HPH71" s="187"/>
      <c r="HPI71" s="187"/>
      <c r="HPJ71" s="188"/>
      <c r="HPL71" s="186"/>
      <c r="HPM71" s="699"/>
      <c r="HPN71" s="699"/>
      <c r="HPO71" s="187"/>
      <c r="HPP71" s="187"/>
      <c r="HPQ71" s="187"/>
      <c r="HPR71" s="188"/>
      <c r="HPT71" s="186"/>
      <c r="HPU71" s="699"/>
      <c r="HPV71" s="699"/>
      <c r="HPW71" s="187"/>
      <c r="HPX71" s="187"/>
      <c r="HPY71" s="187"/>
      <c r="HPZ71" s="188"/>
      <c r="HQB71" s="186"/>
      <c r="HQC71" s="699"/>
      <c r="HQD71" s="699"/>
      <c r="HQE71" s="187"/>
      <c r="HQF71" s="187"/>
      <c r="HQG71" s="187"/>
      <c r="HQH71" s="188"/>
      <c r="HQJ71" s="186"/>
      <c r="HQK71" s="699"/>
      <c r="HQL71" s="699"/>
      <c r="HQM71" s="187"/>
      <c r="HQN71" s="187"/>
      <c r="HQO71" s="187"/>
      <c r="HQP71" s="188"/>
      <c r="HQR71" s="186"/>
      <c r="HQS71" s="699"/>
      <c r="HQT71" s="699"/>
      <c r="HQU71" s="187"/>
      <c r="HQV71" s="187"/>
      <c r="HQW71" s="187"/>
      <c r="HQX71" s="188"/>
      <c r="HQZ71" s="186"/>
      <c r="HRA71" s="699"/>
      <c r="HRB71" s="699"/>
      <c r="HRC71" s="187"/>
      <c r="HRD71" s="187"/>
      <c r="HRE71" s="187"/>
      <c r="HRF71" s="188"/>
      <c r="HRH71" s="186"/>
      <c r="HRI71" s="699"/>
      <c r="HRJ71" s="699"/>
      <c r="HRK71" s="187"/>
      <c r="HRL71" s="187"/>
      <c r="HRM71" s="187"/>
      <c r="HRN71" s="188"/>
      <c r="HRP71" s="186"/>
      <c r="HRQ71" s="699"/>
      <c r="HRR71" s="699"/>
      <c r="HRS71" s="187"/>
      <c r="HRT71" s="187"/>
      <c r="HRU71" s="187"/>
      <c r="HRV71" s="188"/>
      <c r="HRX71" s="186"/>
      <c r="HRY71" s="699"/>
      <c r="HRZ71" s="699"/>
      <c r="HSA71" s="187"/>
      <c r="HSB71" s="187"/>
      <c r="HSC71" s="187"/>
      <c r="HSD71" s="188"/>
      <c r="HSF71" s="186"/>
      <c r="HSG71" s="699"/>
      <c r="HSH71" s="699"/>
      <c r="HSI71" s="187"/>
      <c r="HSJ71" s="187"/>
      <c r="HSK71" s="187"/>
      <c r="HSL71" s="188"/>
      <c r="HSN71" s="186"/>
      <c r="HSO71" s="699"/>
      <c r="HSP71" s="699"/>
      <c r="HSQ71" s="187"/>
      <c r="HSR71" s="187"/>
      <c r="HSS71" s="187"/>
      <c r="HST71" s="188"/>
      <c r="HSV71" s="186"/>
      <c r="HSW71" s="699"/>
      <c r="HSX71" s="699"/>
      <c r="HSY71" s="187"/>
      <c r="HSZ71" s="187"/>
      <c r="HTA71" s="187"/>
      <c r="HTB71" s="188"/>
      <c r="HTD71" s="186"/>
      <c r="HTE71" s="699"/>
      <c r="HTF71" s="699"/>
      <c r="HTG71" s="187"/>
      <c r="HTH71" s="187"/>
      <c r="HTI71" s="187"/>
      <c r="HTJ71" s="188"/>
      <c r="HTL71" s="186"/>
      <c r="HTM71" s="699"/>
      <c r="HTN71" s="699"/>
      <c r="HTO71" s="187"/>
      <c r="HTP71" s="187"/>
      <c r="HTQ71" s="187"/>
      <c r="HTR71" s="188"/>
      <c r="HTT71" s="186"/>
      <c r="HTU71" s="699"/>
      <c r="HTV71" s="699"/>
      <c r="HTW71" s="187"/>
      <c r="HTX71" s="187"/>
      <c r="HTY71" s="187"/>
      <c r="HTZ71" s="188"/>
      <c r="HUB71" s="186"/>
      <c r="HUC71" s="699"/>
      <c r="HUD71" s="699"/>
      <c r="HUE71" s="187"/>
      <c r="HUF71" s="187"/>
      <c r="HUG71" s="187"/>
      <c r="HUH71" s="188"/>
      <c r="HUJ71" s="186"/>
      <c r="HUK71" s="699"/>
      <c r="HUL71" s="699"/>
      <c r="HUM71" s="187"/>
      <c r="HUN71" s="187"/>
      <c r="HUO71" s="187"/>
      <c r="HUP71" s="188"/>
      <c r="HUR71" s="186"/>
      <c r="HUS71" s="699"/>
      <c r="HUT71" s="699"/>
      <c r="HUU71" s="187"/>
      <c r="HUV71" s="187"/>
      <c r="HUW71" s="187"/>
      <c r="HUX71" s="188"/>
      <c r="HUZ71" s="186"/>
      <c r="HVA71" s="699"/>
      <c r="HVB71" s="699"/>
      <c r="HVC71" s="187"/>
      <c r="HVD71" s="187"/>
      <c r="HVE71" s="187"/>
      <c r="HVF71" s="188"/>
      <c r="HVH71" s="186"/>
      <c r="HVI71" s="699"/>
      <c r="HVJ71" s="699"/>
      <c r="HVK71" s="187"/>
      <c r="HVL71" s="187"/>
      <c r="HVM71" s="187"/>
      <c r="HVN71" s="188"/>
      <c r="HVP71" s="186"/>
      <c r="HVQ71" s="699"/>
      <c r="HVR71" s="699"/>
      <c r="HVS71" s="187"/>
      <c r="HVT71" s="187"/>
      <c r="HVU71" s="187"/>
      <c r="HVV71" s="188"/>
      <c r="HVX71" s="186"/>
      <c r="HVY71" s="699"/>
      <c r="HVZ71" s="699"/>
      <c r="HWA71" s="187"/>
      <c r="HWB71" s="187"/>
      <c r="HWC71" s="187"/>
      <c r="HWD71" s="188"/>
      <c r="HWF71" s="186"/>
      <c r="HWG71" s="699"/>
      <c r="HWH71" s="699"/>
      <c r="HWI71" s="187"/>
      <c r="HWJ71" s="187"/>
      <c r="HWK71" s="187"/>
      <c r="HWL71" s="188"/>
      <c r="HWN71" s="186"/>
      <c r="HWO71" s="699"/>
      <c r="HWP71" s="699"/>
      <c r="HWQ71" s="187"/>
      <c r="HWR71" s="187"/>
      <c r="HWS71" s="187"/>
      <c r="HWT71" s="188"/>
      <c r="HWV71" s="186"/>
      <c r="HWW71" s="699"/>
      <c r="HWX71" s="699"/>
      <c r="HWY71" s="187"/>
      <c r="HWZ71" s="187"/>
      <c r="HXA71" s="187"/>
      <c r="HXB71" s="188"/>
      <c r="HXD71" s="186"/>
      <c r="HXE71" s="699"/>
      <c r="HXF71" s="699"/>
      <c r="HXG71" s="187"/>
      <c r="HXH71" s="187"/>
      <c r="HXI71" s="187"/>
      <c r="HXJ71" s="188"/>
      <c r="HXL71" s="186"/>
      <c r="HXM71" s="699"/>
      <c r="HXN71" s="699"/>
      <c r="HXO71" s="187"/>
      <c r="HXP71" s="187"/>
      <c r="HXQ71" s="187"/>
      <c r="HXR71" s="188"/>
      <c r="HXT71" s="186"/>
      <c r="HXU71" s="699"/>
      <c r="HXV71" s="699"/>
      <c r="HXW71" s="187"/>
      <c r="HXX71" s="187"/>
      <c r="HXY71" s="187"/>
      <c r="HXZ71" s="188"/>
      <c r="HYB71" s="186"/>
      <c r="HYC71" s="699"/>
      <c r="HYD71" s="699"/>
      <c r="HYE71" s="187"/>
      <c r="HYF71" s="187"/>
      <c r="HYG71" s="187"/>
      <c r="HYH71" s="188"/>
      <c r="HYJ71" s="186"/>
      <c r="HYK71" s="699"/>
      <c r="HYL71" s="699"/>
      <c r="HYM71" s="187"/>
      <c r="HYN71" s="187"/>
      <c r="HYO71" s="187"/>
      <c r="HYP71" s="188"/>
      <c r="HYR71" s="186"/>
      <c r="HYS71" s="699"/>
      <c r="HYT71" s="699"/>
      <c r="HYU71" s="187"/>
      <c r="HYV71" s="187"/>
      <c r="HYW71" s="187"/>
      <c r="HYX71" s="188"/>
      <c r="HYZ71" s="186"/>
      <c r="HZA71" s="699"/>
      <c r="HZB71" s="699"/>
      <c r="HZC71" s="187"/>
      <c r="HZD71" s="187"/>
      <c r="HZE71" s="187"/>
      <c r="HZF71" s="188"/>
      <c r="HZH71" s="186"/>
      <c r="HZI71" s="699"/>
      <c r="HZJ71" s="699"/>
      <c r="HZK71" s="187"/>
      <c r="HZL71" s="187"/>
      <c r="HZM71" s="187"/>
      <c r="HZN71" s="188"/>
      <c r="HZP71" s="186"/>
      <c r="HZQ71" s="699"/>
      <c r="HZR71" s="699"/>
      <c r="HZS71" s="187"/>
      <c r="HZT71" s="187"/>
      <c r="HZU71" s="187"/>
      <c r="HZV71" s="188"/>
      <c r="HZX71" s="186"/>
      <c r="HZY71" s="699"/>
      <c r="HZZ71" s="699"/>
      <c r="IAA71" s="187"/>
      <c r="IAB71" s="187"/>
      <c r="IAC71" s="187"/>
      <c r="IAD71" s="188"/>
      <c r="IAF71" s="186"/>
      <c r="IAG71" s="699"/>
      <c r="IAH71" s="699"/>
      <c r="IAI71" s="187"/>
      <c r="IAJ71" s="187"/>
      <c r="IAK71" s="187"/>
      <c r="IAL71" s="188"/>
      <c r="IAN71" s="186"/>
      <c r="IAO71" s="699"/>
      <c r="IAP71" s="699"/>
      <c r="IAQ71" s="187"/>
      <c r="IAR71" s="187"/>
      <c r="IAS71" s="187"/>
      <c r="IAT71" s="188"/>
      <c r="IAV71" s="186"/>
      <c r="IAW71" s="699"/>
      <c r="IAX71" s="699"/>
      <c r="IAY71" s="187"/>
      <c r="IAZ71" s="187"/>
      <c r="IBA71" s="187"/>
      <c r="IBB71" s="188"/>
      <c r="IBD71" s="186"/>
      <c r="IBE71" s="699"/>
      <c r="IBF71" s="699"/>
      <c r="IBG71" s="187"/>
      <c r="IBH71" s="187"/>
      <c r="IBI71" s="187"/>
      <c r="IBJ71" s="188"/>
      <c r="IBL71" s="186"/>
      <c r="IBM71" s="699"/>
      <c r="IBN71" s="699"/>
      <c r="IBO71" s="187"/>
      <c r="IBP71" s="187"/>
      <c r="IBQ71" s="187"/>
      <c r="IBR71" s="188"/>
      <c r="IBT71" s="186"/>
      <c r="IBU71" s="699"/>
      <c r="IBV71" s="699"/>
      <c r="IBW71" s="187"/>
      <c r="IBX71" s="187"/>
      <c r="IBY71" s="187"/>
      <c r="IBZ71" s="188"/>
      <c r="ICB71" s="186"/>
      <c r="ICC71" s="699"/>
      <c r="ICD71" s="699"/>
      <c r="ICE71" s="187"/>
      <c r="ICF71" s="187"/>
      <c r="ICG71" s="187"/>
      <c r="ICH71" s="188"/>
      <c r="ICJ71" s="186"/>
      <c r="ICK71" s="699"/>
      <c r="ICL71" s="699"/>
      <c r="ICM71" s="187"/>
      <c r="ICN71" s="187"/>
      <c r="ICO71" s="187"/>
      <c r="ICP71" s="188"/>
      <c r="ICR71" s="186"/>
      <c r="ICS71" s="699"/>
      <c r="ICT71" s="699"/>
      <c r="ICU71" s="187"/>
      <c r="ICV71" s="187"/>
      <c r="ICW71" s="187"/>
      <c r="ICX71" s="188"/>
      <c r="ICZ71" s="186"/>
      <c r="IDA71" s="699"/>
      <c r="IDB71" s="699"/>
      <c r="IDC71" s="187"/>
      <c r="IDD71" s="187"/>
      <c r="IDE71" s="187"/>
      <c r="IDF71" s="188"/>
      <c r="IDH71" s="186"/>
      <c r="IDI71" s="699"/>
      <c r="IDJ71" s="699"/>
      <c r="IDK71" s="187"/>
      <c r="IDL71" s="187"/>
      <c r="IDM71" s="187"/>
      <c r="IDN71" s="188"/>
      <c r="IDP71" s="186"/>
      <c r="IDQ71" s="699"/>
      <c r="IDR71" s="699"/>
      <c r="IDS71" s="187"/>
      <c r="IDT71" s="187"/>
      <c r="IDU71" s="187"/>
      <c r="IDV71" s="188"/>
      <c r="IDX71" s="186"/>
      <c r="IDY71" s="699"/>
      <c r="IDZ71" s="699"/>
      <c r="IEA71" s="187"/>
      <c r="IEB71" s="187"/>
      <c r="IEC71" s="187"/>
      <c r="IED71" s="188"/>
      <c r="IEF71" s="186"/>
      <c r="IEG71" s="699"/>
      <c r="IEH71" s="699"/>
      <c r="IEI71" s="187"/>
      <c r="IEJ71" s="187"/>
      <c r="IEK71" s="187"/>
      <c r="IEL71" s="188"/>
      <c r="IEN71" s="186"/>
      <c r="IEO71" s="699"/>
      <c r="IEP71" s="699"/>
      <c r="IEQ71" s="187"/>
      <c r="IER71" s="187"/>
      <c r="IES71" s="187"/>
      <c r="IET71" s="188"/>
      <c r="IEV71" s="186"/>
      <c r="IEW71" s="699"/>
      <c r="IEX71" s="699"/>
      <c r="IEY71" s="187"/>
      <c r="IEZ71" s="187"/>
      <c r="IFA71" s="187"/>
      <c r="IFB71" s="188"/>
      <c r="IFD71" s="186"/>
      <c r="IFE71" s="699"/>
      <c r="IFF71" s="699"/>
      <c r="IFG71" s="187"/>
      <c r="IFH71" s="187"/>
      <c r="IFI71" s="187"/>
      <c r="IFJ71" s="188"/>
      <c r="IFL71" s="186"/>
      <c r="IFM71" s="699"/>
      <c r="IFN71" s="699"/>
      <c r="IFO71" s="187"/>
      <c r="IFP71" s="187"/>
      <c r="IFQ71" s="187"/>
      <c r="IFR71" s="188"/>
      <c r="IFT71" s="186"/>
      <c r="IFU71" s="699"/>
      <c r="IFV71" s="699"/>
      <c r="IFW71" s="187"/>
      <c r="IFX71" s="187"/>
      <c r="IFY71" s="187"/>
      <c r="IFZ71" s="188"/>
      <c r="IGB71" s="186"/>
      <c r="IGC71" s="699"/>
      <c r="IGD71" s="699"/>
      <c r="IGE71" s="187"/>
      <c r="IGF71" s="187"/>
      <c r="IGG71" s="187"/>
      <c r="IGH71" s="188"/>
      <c r="IGJ71" s="186"/>
      <c r="IGK71" s="699"/>
      <c r="IGL71" s="699"/>
      <c r="IGM71" s="187"/>
      <c r="IGN71" s="187"/>
      <c r="IGO71" s="187"/>
      <c r="IGP71" s="188"/>
      <c r="IGR71" s="186"/>
      <c r="IGS71" s="699"/>
      <c r="IGT71" s="699"/>
      <c r="IGU71" s="187"/>
      <c r="IGV71" s="187"/>
      <c r="IGW71" s="187"/>
      <c r="IGX71" s="188"/>
      <c r="IGZ71" s="186"/>
      <c r="IHA71" s="699"/>
      <c r="IHB71" s="699"/>
      <c r="IHC71" s="187"/>
      <c r="IHD71" s="187"/>
      <c r="IHE71" s="187"/>
      <c r="IHF71" s="188"/>
      <c r="IHH71" s="186"/>
      <c r="IHI71" s="699"/>
      <c r="IHJ71" s="699"/>
      <c r="IHK71" s="187"/>
      <c r="IHL71" s="187"/>
      <c r="IHM71" s="187"/>
      <c r="IHN71" s="188"/>
      <c r="IHP71" s="186"/>
      <c r="IHQ71" s="699"/>
      <c r="IHR71" s="699"/>
      <c r="IHS71" s="187"/>
      <c r="IHT71" s="187"/>
      <c r="IHU71" s="187"/>
      <c r="IHV71" s="188"/>
      <c r="IHX71" s="186"/>
      <c r="IHY71" s="699"/>
      <c r="IHZ71" s="699"/>
      <c r="IIA71" s="187"/>
      <c r="IIB71" s="187"/>
      <c r="IIC71" s="187"/>
      <c r="IID71" s="188"/>
      <c r="IIF71" s="186"/>
      <c r="IIG71" s="699"/>
      <c r="IIH71" s="699"/>
      <c r="III71" s="187"/>
      <c r="IIJ71" s="187"/>
      <c r="IIK71" s="187"/>
      <c r="IIL71" s="188"/>
      <c r="IIN71" s="186"/>
      <c r="IIO71" s="699"/>
      <c r="IIP71" s="699"/>
      <c r="IIQ71" s="187"/>
      <c r="IIR71" s="187"/>
      <c r="IIS71" s="187"/>
      <c r="IIT71" s="188"/>
      <c r="IIV71" s="186"/>
      <c r="IIW71" s="699"/>
      <c r="IIX71" s="699"/>
      <c r="IIY71" s="187"/>
      <c r="IIZ71" s="187"/>
      <c r="IJA71" s="187"/>
      <c r="IJB71" s="188"/>
      <c r="IJD71" s="186"/>
      <c r="IJE71" s="699"/>
      <c r="IJF71" s="699"/>
      <c r="IJG71" s="187"/>
      <c r="IJH71" s="187"/>
      <c r="IJI71" s="187"/>
      <c r="IJJ71" s="188"/>
      <c r="IJL71" s="186"/>
      <c r="IJM71" s="699"/>
      <c r="IJN71" s="699"/>
      <c r="IJO71" s="187"/>
      <c r="IJP71" s="187"/>
      <c r="IJQ71" s="187"/>
      <c r="IJR71" s="188"/>
      <c r="IJT71" s="186"/>
      <c r="IJU71" s="699"/>
      <c r="IJV71" s="699"/>
      <c r="IJW71" s="187"/>
      <c r="IJX71" s="187"/>
      <c r="IJY71" s="187"/>
      <c r="IJZ71" s="188"/>
      <c r="IKB71" s="186"/>
      <c r="IKC71" s="699"/>
      <c r="IKD71" s="699"/>
      <c r="IKE71" s="187"/>
      <c r="IKF71" s="187"/>
      <c r="IKG71" s="187"/>
      <c r="IKH71" s="188"/>
      <c r="IKJ71" s="186"/>
      <c r="IKK71" s="699"/>
      <c r="IKL71" s="699"/>
      <c r="IKM71" s="187"/>
      <c r="IKN71" s="187"/>
      <c r="IKO71" s="187"/>
      <c r="IKP71" s="188"/>
      <c r="IKR71" s="186"/>
      <c r="IKS71" s="699"/>
      <c r="IKT71" s="699"/>
      <c r="IKU71" s="187"/>
      <c r="IKV71" s="187"/>
      <c r="IKW71" s="187"/>
      <c r="IKX71" s="188"/>
      <c r="IKZ71" s="186"/>
      <c r="ILA71" s="699"/>
      <c r="ILB71" s="699"/>
      <c r="ILC71" s="187"/>
      <c r="ILD71" s="187"/>
      <c r="ILE71" s="187"/>
      <c r="ILF71" s="188"/>
      <c r="ILH71" s="186"/>
      <c r="ILI71" s="699"/>
      <c r="ILJ71" s="699"/>
      <c r="ILK71" s="187"/>
      <c r="ILL71" s="187"/>
      <c r="ILM71" s="187"/>
      <c r="ILN71" s="188"/>
      <c r="ILP71" s="186"/>
      <c r="ILQ71" s="699"/>
      <c r="ILR71" s="699"/>
      <c r="ILS71" s="187"/>
      <c r="ILT71" s="187"/>
      <c r="ILU71" s="187"/>
      <c r="ILV71" s="188"/>
      <c r="ILX71" s="186"/>
      <c r="ILY71" s="699"/>
      <c r="ILZ71" s="699"/>
      <c r="IMA71" s="187"/>
      <c r="IMB71" s="187"/>
      <c r="IMC71" s="187"/>
      <c r="IMD71" s="188"/>
      <c r="IMF71" s="186"/>
      <c r="IMG71" s="699"/>
      <c r="IMH71" s="699"/>
      <c r="IMI71" s="187"/>
      <c r="IMJ71" s="187"/>
      <c r="IMK71" s="187"/>
      <c r="IML71" s="188"/>
      <c r="IMN71" s="186"/>
      <c r="IMO71" s="699"/>
      <c r="IMP71" s="699"/>
      <c r="IMQ71" s="187"/>
      <c r="IMR71" s="187"/>
      <c r="IMS71" s="187"/>
      <c r="IMT71" s="188"/>
      <c r="IMV71" s="186"/>
      <c r="IMW71" s="699"/>
      <c r="IMX71" s="699"/>
      <c r="IMY71" s="187"/>
      <c r="IMZ71" s="187"/>
      <c r="INA71" s="187"/>
      <c r="INB71" s="188"/>
      <c r="IND71" s="186"/>
      <c r="INE71" s="699"/>
      <c r="INF71" s="699"/>
      <c r="ING71" s="187"/>
      <c r="INH71" s="187"/>
      <c r="INI71" s="187"/>
      <c r="INJ71" s="188"/>
      <c r="INL71" s="186"/>
      <c r="INM71" s="699"/>
      <c r="INN71" s="699"/>
      <c r="INO71" s="187"/>
      <c r="INP71" s="187"/>
      <c r="INQ71" s="187"/>
      <c r="INR71" s="188"/>
      <c r="INT71" s="186"/>
      <c r="INU71" s="699"/>
      <c r="INV71" s="699"/>
      <c r="INW71" s="187"/>
      <c r="INX71" s="187"/>
      <c r="INY71" s="187"/>
      <c r="INZ71" s="188"/>
      <c r="IOB71" s="186"/>
      <c r="IOC71" s="699"/>
      <c r="IOD71" s="699"/>
      <c r="IOE71" s="187"/>
      <c r="IOF71" s="187"/>
      <c r="IOG71" s="187"/>
      <c r="IOH71" s="188"/>
      <c r="IOJ71" s="186"/>
      <c r="IOK71" s="699"/>
      <c r="IOL71" s="699"/>
      <c r="IOM71" s="187"/>
      <c r="ION71" s="187"/>
      <c r="IOO71" s="187"/>
      <c r="IOP71" s="188"/>
      <c r="IOR71" s="186"/>
      <c r="IOS71" s="699"/>
      <c r="IOT71" s="699"/>
      <c r="IOU71" s="187"/>
      <c r="IOV71" s="187"/>
      <c r="IOW71" s="187"/>
      <c r="IOX71" s="188"/>
      <c r="IOZ71" s="186"/>
      <c r="IPA71" s="699"/>
      <c r="IPB71" s="699"/>
      <c r="IPC71" s="187"/>
      <c r="IPD71" s="187"/>
      <c r="IPE71" s="187"/>
      <c r="IPF71" s="188"/>
      <c r="IPH71" s="186"/>
      <c r="IPI71" s="699"/>
      <c r="IPJ71" s="699"/>
      <c r="IPK71" s="187"/>
      <c r="IPL71" s="187"/>
      <c r="IPM71" s="187"/>
      <c r="IPN71" s="188"/>
      <c r="IPP71" s="186"/>
      <c r="IPQ71" s="699"/>
      <c r="IPR71" s="699"/>
      <c r="IPS71" s="187"/>
      <c r="IPT71" s="187"/>
      <c r="IPU71" s="187"/>
      <c r="IPV71" s="188"/>
      <c r="IPX71" s="186"/>
      <c r="IPY71" s="699"/>
      <c r="IPZ71" s="699"/>
      <c r="IQA71" s="187"/>
      <c r="IQB71" s="187"/>
      <c r="IQC71" s="187"/>
      <c r="IQD71" s="188"/>
      <c r="IQF71" s="186"/>
      <c r="IQG71" s="699"/>
      <c r="IQH71" s="699"/>
      <c r="IQI71" s="187"/>
      <c r="IQJ71" s="187"/>
      <c r="IQK71" s="187"/>
      <c r="IQL71" s="188"/>
      <c r="IQN71" s="186"/>
      <c r="IQO71" s="699"/>
      <c r="IQP71" s="699"/>
      <c r="IQQ71" s="187"/>
      <c r="IQR71" s="187"/>
      <c r="IQS71" s="187"/>
      <c r="IQT71" s="188"/>
      <c r="IQV71" s="186"/>
      <c r="IQW71" s="699"/>
      <c r="IQX71" s="699"/>
      <c r="IQY71" s="187"/>
      <c r="IQZ71" s="187"/>
      <c r="IRA71" s="187"/>
      <c r="IRB71" s="188"/>
      <c r="IRD71" s="186"/>
      <c r="IRE71" s="699"/>
      <c r="IRF71" s="699"/>
      <c r="IRG71" s="187"/>
      <c r="IRH71" s="187"/>
      <c r="IRI71" s="187"/>
      <c r="IRJ71" s="188"/>
      <c r="IRL71" s="186"/>
      <c r="IRM71" s="699"/>
      <c r="IRN71" s="699"/>
      <c r="IRO71" s="187"/>
      <c r="IRP71" s="187"/>
      <c r="IRQ71" s="187"/>
      <c r="IRR71" s="188"/>
      <c r="IRT71" s="186"/>
      <c r="IRU71" s="699"/>
      <c r="IRV71" s="699"/>
      <c r="IRW71" s="187"/>
      <c r="IRX71" s="187"/>
      <c r="IRY71" s="187"/>
      <c r="IRZ71" s="188"/>
      <c r="ISB71" s="186"/>
      <c r="ISC71" s="699"/>
      <c r="ISD71" s="699"/>
      <c r="ISE71" s="187"/>
      <c r="ISF71" s="187"/>
      <c r="ISG71" s="187"/>
      <c r="ISH71" s="188"/>
      <c r="ISJ71" s="186"/>
      <c r="ISK71" s="699"/>
      <c r="ISL71" s="699"/>
      <c r="ISM71" s="187"/>
      <c r="ISN71" s="187"/>
      <c r="ISO71" s="187"/>
      <c r="ISP71" s="188"/>
      <c r="ISR71" s="186"/>
      <c r="ISS71" s="699"/>
      <c r="IST71" s="699"/>
      <c r="ISU71" s="187"/>
      <c r="ISV71" s="187"/>
      <c r="ISW71" s="187"/>
      <c r="ISX71" s="188"/>
      <c r="ISZ71" s="186"/>
      <c r="ITA71" s="699"/>
      <c r="ITB71" s="699"/>
      <c r="ITC71" s="187"/>
      <c r="ITD71" s="187"/>
      <c r="ITE71" s="187"/>
      <c r="ITF71" s="188"/>
      <c r="ITH71" s="186"/>
      <c r="ITI71" s="699"/>
      <c r="ITJ71" s="699"/>
      <c r="ITK71" s="187"/>
      <c r="ITL71" s="187"/>
      <c r="ITM71" s="187"/>
      <c r="ITN71" s="188"/>
      <c r="ITP71" s="186"/>
      <c r="ITQ71" s="699"/>
      <c r="ITR71" s="699"/>
      <c r="ITS71" s="187"/>
      <c r="ITT71" s="187"/>
      <c r="ITU71" s="187"/>
      <c r="ITV71" s="188"/>
      <c r="ITX71" s="186"/>
      <c r="ITY71" s="699"/>
      <c r="ITZ71" s="699"/>
      <c r="IUA71" s="187"/>
      <c r="IUB71" s="187"/>
      <c r="IUC71" s="187"/>
      <c r="IUD71" s="188"/>
      <c r="IUF71" s="186"/>
      <c r="IUG71" s="699"/>
      <c r="IUH71" s="699"/>
      <c r="IUI71" s="187"/>
      <c r="IUJ71" s="187"/>
      <c r="IUK71" s="187"/>
      <c r="IUL71" s="188"/>
      <c r="IUN71" s="186"/>
      <c r="IUO71" s="699"/>
      <c r="IUP71" s="699"/>
      <c r="IUQ71" s="187"/>
      <c r="IUR71" s="187"/>
      <c r="IUS71" s="187"/>
      <c r="IUT71" s="188"/>
      <c r="IUV71" s="186"/>
      <c r="IUW71" s="699"/>
      <c r="IUX71" s="699"/>
      <c r="IUY71" s="187"/>
      <c r="IUZ71" s="187"/>
      <c r="IVA71" s="187"/>
      <c r="IVB71" s="188"/>
      <c r="IVD71" s="186"/>
      <c r="IVE71" s="699"/>
      <c r="IVF71" s="699"/>
      <c r="IVG71" s="187"/>
      <c r="IVH71" s="187"/>
      <c r="IVI71" s="187"/>
      <c r="IVJ71" s="188"/>
      <c r="IVL71" s="186"/>
      <c r="IVM71" s="699"/>
      <c r="IVN71" s="699"/>
      <c r="IVO71" s="187"/>
      <c r="IVP71" s="187"/>
      <c r="IVQ71" s="187"/>
      <c r="IVR71" s="188"/>
      <c r="IVT71" s="186"/>
      <c r="IVU71" s="699"/>
      <c r="IVV71" s="699"/>
      <c r="IVW71" s="187"/>
      <c r="IVX71" s="187"/>
      <c r="IVY71" s="187"/>
      <c r="IVZ71" s="188"/>
      <c r="IWB71" s="186"/>
      <c r="IWC71" s="699"/>
      <c r="IWD71" s="699"/>
      <c r="IWE71" s="187"/>
      <c r="IWF71" s="187"/>
      <c r="IWG71" s="187"/>
      <c r="IWH71" s="188"/>
      <c r="IWJ71" s="186"/>
      <c r="IWK71" s="699"/>
      <c r="IWL71" s="699"/>
      <c r="IWM71" s="187"/>
      <c r="IWN71" s="187"/>
      <c r="IWO71" s="187"/>
      <c r="IWP71" s="188"/>
      <c r="IWR71" s="186"/>
      <c r="IWS71" s="699"/>
      <c r="IWT71" s="699"/>
      <c r="IWU71" s="187"/>
      <c r="IWV71" s="187"/>
      <c r="IWW71" s="187"/>
      <c r="IWX71" s="188"/>
      <c r="IWZ71" s="186"/>
      <c r="IXA71" s="699"/>
      <c r="IXB71" s="699"/>
      <c r="IXC71" s="187"/>
      <c r="IXD71" s="187"/>
      <c r="IXE71" s="187"/>
      <c r="IXF71" s="188"/>
      <c r="IXH71" s="186"/>
      <c r="IXI71" s="699"/>
      <c r="IXJ71" s="699"/>
      <c r="IXK71" s="187"/>
      <c r="IXL71" s="187"/>
      <c r="IXM71" s="187"/>
      <c r="IXN71" s="188"/>
      <c r="IXP71" s="186"/>
      <c r="IXQ71" s="699"/>
      <c r="IXR71" s="699"/>
      <c r="IXS71" s="187"/>
      <c r="IXT71" s="187"/>
      <c r="IXU71" s="187"/>
      <c r="IXV71" s="188"/>
      <c r="IXX71" s="186"/>
      <c r="IXY71" s="699"/>
      <c r="IXZ71" s="699"/>
      <c r="IYA71" s="187"/>
      <c r="IYB71" s="187"/>
      <c r="IYC71" s="187"/>
      <c r="IYD71" s="188"/>
      <c r="IYF71" s="186"/>
      <c r="IYG71" s="699"/>
      <c r="IYH71" s="699"/>
      <c r="IYI71" s="187"/>
      <c r="IYJ71" s="187"/>
      <c r="IYK71" s="187"/>
      <c r="IYL71" s="188"/>
      <c r="IYN71" s="186"/>
      <c r="IYO71" s="699"/>
      <c r="IYP71" s="699"/>
      <c r="IYQ71" s="187"/>
      <c r="IYR71" s="187"/>
      <c r="IYS71" s="187"/>
      <c r="IYT71" s="188"/>
      <c r="IYV71" s="186"/>
      <c r="IYW71" s="699"/>
      <c r="IYX71" s="699"/>
      <c r="IYY71" s="187"/>
      <c r="IYZ71" s="187"/>
      <c r="IZA71" s="187"/>
      <c r="IZB71" s="188"/>
      <c r="IZD71" s="186"/>
      <c r="IZE71" s="699"/>
      <c r="IZF71" s="699"/>
      <c r="IZG71" s="187"/>
      <c r="IZH71" s="187"/>
      <c r="IZI71" s="187"/>
      <c r="IZJ71" s="188"/>
      <c r="IZL71" s="186"/>
      <c r="IZM71" s="699"/>
      <c r="IZN71" s="699"/>
      <c r="IZO71" s="187"/>
      <c r="IZP71" s="187"/>
      <c r="IZQ71" s="187"/>
      <c r="IZR71" s="188"/>
      <c r="IZT71" s="186"/>
      <c r="IZU71" s="699"/>
      <c r="IZV71" s="699"/>
      <c r="IZW71" s="187"/>
      <c r="IZX71" s="187"/>
      <c r="IZY71" s="187"/>
      <c r="IZZ71" s="188"/>
      <c r="JAB71" s="186"/>
      <c r="JAC71" s="699"/>
      <c r="JAD71" s="699"/>
      <c r="JAE71" s="187"/>
      <c r="JAF71" s="187"/>
      <c r="JAG71" s="187"/>
      <c r="JAH71" s="188"/>
      <c r="JAJ71" s="186"/>
      <c r="JAK71" s="699"/>
      <c r="JAL71" s="699"/>
      <c r="JAM71" s="187"/>
      <c r="JAN71" s="187"/>
      <c r="JAO71" s="187"/>
      <c r="JAP71" s="188"/>
      <c r="JAR71" s="186"/>
      <c r="JAS71" s="699"/>
      <c r="JAT71" s="699"/>
      <c r="JAU71" s="187"/>
      <c r="JAV71" s="187"/>
      <c r="JAW71" s="187"/>
      <c r="JAX71" s="188"/>
      <c r="JAZ71" s="186"/>
      <c r="JBA71" s="699"/>
      <c r="JBB71" s="699"/>
      <c r="JBC71" s="187"/>
      <c r="JBD71" s="187"/>
      <c r="JBE71" s="187"/>
      <c r="JBF71" s="188"/>
      <c r="JBH71" s="186"/>
      <c r="JBI71" s="699"/>
      <c r="JBJ71" s="699"/>
      <c r="JBK71" s="187"/>
      <c r="JBL71" s="187"/>
      <c r="JBM71" s="187"/>
      <c r="JBN71" s="188"/>
      <c r="JBP71" s="186"/>
      <c r="JBQ71" s="699"/>
      <c r="JBR71" s="699"/>
      <c r="JBS71" s="187"/>
      <c r="JBT71" s="187"/>
      <c r="JBU71" s="187"/>
      <c r="JBV71" s="188"/>
      <c r="JBX71" s="186"/>
      <c r="JBY71" s="699"/>
      <c r="JBZ71" s="699"/>
      <c r="JCA71" s="187"/>
      <c r="JCB71" s="187"/>
      <c r="JCC71" s="187"/>
      <c r="JCD71" s="188"/>
      <c r="JCF71" s="186"/>
      <c r="JCG71" s="699"/>
      <c r="JCH71" s="699"/>
      <c r="JCI71" s="187"/>
      <c r="JCJ71" s="187"/>
      <c r="JCK71" s="187"/>
      <c r="JCL71" s="188"/>
      <c r="JCN71" s="186"/>
      <c r="JCO71" s="699"/>
      <c r="JCP71" s="699"/>
      <c r="JCQ71" s="187"/>
      <c r="JCR71" s="187"/>
      <c r="JCS71" s="187"/>
      <c r="JCT71" s="188"/>
      <c r="JCV71" s="186"/>
      <c r="JCW71" s="699"/>
      <c r="JCX71" s="699"/>
      <c r="JCY71" s="187"/>
      <c r="JCZ71" s="187"/>
      <c r="JDA71" s="187"/>
      <c r="JDB71" s="188"/>
      <c r="JDD71" s="186"/>
      <c r="JDE71" s="699"/>
      <c r="JDF71" s="699"/>
      <c r="JDG71" s="187"/>
      <c r="JDH71" s="187"/>
      <c r="JDI71" s="187"/>
      <c r="JDJ71" s="188"/>
      <c r="JDL71" s="186"/>
      <c r="JDM71" s="699"/>
      <c r="JDN71" s="699"/>
      <c r="JDO71" s="187"/>
      <c r="JDP71" s="187"/>
      <c r="JDQ71" s="187"/>
      <c r="JDR71" s="188"/>
      <c r="JDT71" s="186"/>
      <c r="JDU71" s="699"/>
      <c r="JDV71" s="699"/>
      <c r="JDW71" s="187"/>
      <c r="JDX71" s="187"/>
      <c r="JDY71" s="187"/>
      <c r="JDZ71" s="188"/>
      <c r="JEB71" s="186"/>
      <c r="JEC71" s="699"/>
      <c r="JED71" s="699"/>
      <c r="JEE71" s="187"/>
      <c r="JEF71" s="187"/>
      <c r="JEG71" s="187"/>
      <c r="JEH71" s="188"/>
      <c r="JEJ71" s="186"/>
      <c r="JEK71" s="699"/>
      <c r="JEL71" s="699"/>
      <c r="JEM71" s="187"/>
      <c r="JEN71" s="187"/>
      <c r="JEO71" s="187"/>
      <c r="JEP71" s="188"/>
      <c r="JER71" s="186"/>
      <c r="JES71" s="699"/>
      <c r="JET71" s="699"/>
      <c r="JEU71" s="187"/>
      <c r="JEV71" s="187"/>
      <c r="JEW71" s="187"/>
      <c r="JEX71" s="188"/>
      <c r="JEZ71" s="186"/>
      <c r="JFA71" s="699"/>
      <c r="JFB71" s="699"/>
      <c r="JFC71" s="187"/>
      <c r="JFD71" s="187"/>
      <c r="JFE71" s="187"/>
      <c r="JFF71" s="188"/>
      <c r="JFH71" s="186"/>
      <c r="JFI71" s="699"/>
      <c r="JFJ71" s="699"/>
      <c r="JFK71" s="187"/>
      <c r="JFL71" s="187"/>
      <c r="JFM71" s="187"/>
      <c r="JFN71" s="188"/>
      <c r="JFP71" s="186"/>
      <c r="JFQ71" s="699"/>
      <c r="JFR71" s="699"/>
      <c r="JFS71" s="187"/>
      <c r="JFT71" s="187"/>
      <c r="JFU71" s="187"/>
      <c r="JFV71" s="188"/>
      <c r="JFX71" s="186"/>
      <c r="JFY71" s="699"/>
      <c r="JFZ71" s="699"/>
      <c r="JGA71" s="187"/>
      <c r="JGB71" s="187"/>
      <c r="JGC71" s="187"/>
      <c r="JGD71" s="188"/>
      <c r="JGF71" s="186"/>
      <c r="JGG71" s="699"/>
      <c r="JGH71" s="699"/>
      <c r="JGI71" s="187"/>
      <c r="JGJ71" s="187"/>
      <c r="JGK71" s="187"/>
      <c r="JGL71" s="188"/>
      <c r="JGN71" s="186"/>
      <c r="JGO71" s="699"/>
      <c r="JGP71" s="699"/>
      <c r="JGQ71" s="187"/>
      <c r="JGR71" s="187"/>
      <c r="JGS71" s="187"/>
      <c r="JGT71" s="188"/>
      <c r="JGV71" s="186"/>
      <c r="JGW71" s="699"/>
      <c r="JGX71" s="699"/>
      <c r="JGY71" s="187"/>
      <c r="JGZ71" s="187"/>
      <c r="JHA71" s="187"/>
      <c r="JHB71" s="188"/>
      <c r="JHD71" s="186"/>
      <c r="JHE71" s="699"/>
      <c r="JHF71" s="699"/>
      <c r="JHG71" s="187"/>
      <c r="JHH71" s="187"/>
      <c r="JHI71" s="187"/>
      <c r="JHJ71" s="188"/>
      <c r="JHL71" s="186"/>
      <c r="JHM71" s="699"/>
      <c r="JHN71" s="699"/>
      <c r="JHO71" s="187"/>
      <c r="JHP71" s="187"/>
      <c r="JHQ71" s="187"/>
      <c r="JHR71" s="188"/>
      <c r="JHT71" s="186"/>
      <c r="JHU71" s="699"/>
      <c r="JHV71" s="699"/>
      <c r="JHW71" s="187"/>
      <c r="JHX71" s="187"/>
      <c r="JHY71" s="187"/>
      <c r="JHZ71" s="188"/>
      <c r="JIB71" s="186"/>
      <c r="JIC71" s="699"/>
      <c r="JID71" s="699"/>
      <c r="JIE71" s="187"/>
      <c r="JIF71" s="187"/>
      <c r="JIG71" s="187"/>
      <c r="JIH71" s="188"/>
      <c r="JIJ71" s="186"/>
      <c r="JIK71" s="699"/>
      <c r="JIL71" s="699"/>
      <c r="JIM71" s="187"/>
      <c r="JIN71" s="187"/>
      <c r="JIO71" s="187"/>
      <c r="JIP71" s="188"/>
      <c r="JIR71" s="186"/>
      <c r="JIS71" s="699"/>
      <c r="JIT71" s="699"/>
      <c r="JIU71" s="187"/>
      <c r="JIV71" s="187"/>
      <c r="JIW71" s="187"/>
      <c r="JIX71" s="188"/>
      <c r="JIZ71" s="186"/>
      <c r="JJA71" s="699"/>
      <c r="JJB71" s="699"/>
      <c r="JJC71" s="187"/>
      <c r="JJD71" s="187"/>
      <c r="JJE71" s="187"/>
      <c r="JJF71" s="188"/>
      <c r="JJH71" s="186"/>
      <c r="JJI71" s="699"/>
      <c r="JJJ71" s="699"/>
      <c r="JJK71" s="187"/>
      <c r="JJL71" s="187"/>
      <c r="JJM71" s="187"/>
      <c r="JJN71" s="188"/>
      <c r="JJP71" s="186"/>
      <c r="JJQ71" s="699"/>
      <c r="JJR71" s="699"/>
      <c r="JJS71" s="187"/>
      <c r="JJT71" s="187"/>
      <c r="JJU71" s="187"/>
      <c r="JJV71" s="188"/>
      <c r="JJX71" s="186"/>
      <c r="JJY71" s="699"/>
      <c r="JJZ71" s="699"/>
      <c r="JKA71" s="187"/>
      <c r="JKB71" s="187"/>
      <c r="JKC71" s="187"/>
      <c r="JKD71" s="188"/>
      <c r="JKF71" s="186"/>
      <c r="JKG71" s="699"/>
      <c r="JKH71" s="699"/>
      <c r="JKI71" s="187"/>
      <c r="JKJ71" s="187"/>
      <c r="JKK71" s="187"/>
      <c r="JKL71" s="188"/>
      <c r="JKN71" s="186"/>
      <c r="JKO71" s="699"/>
      <c r="JKP71" s="699"/>
      <c r="JKQ71" s="187"/>
      <c r="JKR71" s="187"/>
      <c r="JKS71" s="187"/>
      <c r="JKT71" s="188"/>
      <c r="JKV71" s="186"/>
      <c r="JKW71" s="699"/>
      <c r="JKX71" s="699"/>
      <c r="JKY71" s="187"/>
      <c r="JKZ71" s="187"/>
      <c r="JLA71" s="187"/>
      <c r="JLB71" s="188"/>
      <c r="JLD71" s="186"/>
      <c r="JLE71" s="699"/>
      <c r="JLF71" s="699"/>
      <c r="JLG71" s="187"/>
      <c r="JLH71" s="187"/>
      <c r="JLI71" s="187"/>
      <c r="JLJ71" s="188"/>
      <c r="JLL71" s="186"/>
      <c r="JLM71" s="699"/>
      <c r="JLN71" s="699"/>
      <c r="JLO71" s="187"/>
      <c r="JLP71" s="187"/>
      <c r="JLQ71" s="187"/>
      <c r="JLR71" s="188"/>
      <c r="JLT71" s="186"/>
      <c r="JLU71" s="699"/>
      <c r="JLV71" s="699"/>
      <c r="JLW71" s="187"/>
      <c r="JLX71" s="187"/>
      <c r="JLY71" s="187"/>
      <c r="JLZ71" s="188"/>
      <c r="JMB71" s="186"/>
      <c r="JMC71" s="699"/>
      <c r="JMD71" s="699"/>
      <c r="JME71" s="187"/>
      <c r="JMF71" s="187"/>
      <c r="JMG71" s="187"/>
      <c r="JMH71" s="188"/>
      <c r="JMJ71" s="186"/>
      <c r="JMK71" s="699"/>
      <c r="JML71" s="699"/>
      <c r="JMM71" s="187"/>
      <c r="JMN71" s="187"/>
      <c r="JMO71" s="187"/>
      <c r="JMP71" s="188"/>
      <c r="JMR71" s="186"/>
      <c r="JMS71" s="699"/>
      <c r="JMT71" s="699"/>
      <c r="JMU71" s="187"/>
      <c r="JMV71" s="187"/>
      <c r="JMW71" s="187"/>
      <c r="JMX71" s="188"/>
      <c r="JMZ71" s="186"/>
      <c r="JNA71" s="699"/>
      <c r="JNB71" s="699"/>
      <c r="JNC71" s="187"/>
      <c r="JND71" s="187"/>
      <c r="JNE71" s="187"/>
      <c r="JNF71" s="188"/>
      <c r="JNH71" s="186"/>
      <c r="JNI71" s="699"/>
      <c r="JNJ71" s="699"/>
      <c r="JNK71" s="187"/>
      <c r="JNL71" s="187"/>
      <c r="JNM71" s="187"/>
      <c r="JNN71" s="188"/>
      <c r="JNP71" s="186"/>
      <c r="JNQ71" s="699"/>
      <c r="JNR71" s="699"/>
      <c r="JNS71" s="187"/>
      <c r="JNT71" s="187"/>
      <c r="JNU71" s="187"/>
      <c r="JNV71" s="188"/>
      <c r="JNX71" s="186"/>
      <c r="JNY71" s="699"/>
      <c r="JNZ71" s="699"/>
      <c r="JOA71" s="187"/>
      <c r="JOB71" s="187"/>
      <c r="JOC71" s="187"/>
      <c r="JOD71" s="188"/>
      <c r="JOF71" s="186"/>
      <c r="JOG71" s="699"/>
      <c r="JOH71" s="699"/>
      <c r="JOI71" s="187"/>
      <c r="JOJ71" s="187"/>
      <c r="JOK71" s="187"/>
      <c r="JOL71" s="188"/>
      <c r="JON71" s="186"/>
      <c r="JOO71" s="699"/>
      <c r="JOP71" s="699"/>
      <c r="JOQ71" s="187"/>
      <c r="JOR71" s="187"/>
      <c r="JOS71" s="187"/>
      <c r="JOT71" s="188"/>
      <c r="JOV71" s="186"/>
      <c r="JOW71" s="699"/>
      <c r="JOX71" s="699"/>
      <c r="JOY71" s="187"/>
      <c r="JOZ71" s="187"/>
      <c r="JPA71" s="187"/>
      <c r="JPB71" s="188"/>
      <c r="JPD71" s="186"/>
      <c r="JPE71" s="699"/>
      <c r="JPF71" s="699"/>
      <c r="JPG71" s="187"/>
      <c r="JPH71" s="187"/>
      <c r="JPI71" s="187"/>
      <c r="JPJ71" s="188"/>
      <c r="JPL71" s="186"/>
      <c r="JPM71" s="699"/>
      <c r="JPN71" s="699"/>
      <c r="JPO71" s="187"/>
      <c r="JPP71" s="187"/>
      <c r="JPQ71" s="187"/>
      <c r="JPR71" s="188"/>
      <c r="JPT71" s="186"/>
      <c r="JPU71" s="699"/>
      <c r="JPV71" s="699"/>
      <c r="JPW71" s="187"/>
      <c r="JPX71" s="187"/>
      <c r="JPY71" s="187"/>
      <c r="JPZ71" s="188"/>
      <c r="JQB71" s="186"/>
      <c r="JQC71" s="699"/>
      <c r="JQD71" s="699"/>
      <c r="JQE71" s="187"/>
      <c r="JQF71" s="187"/>
      <c r="JQG71" s="187"/>
      <c r="JQH71" s="188"/>
      <c r="JQJ71" s="186"/>
      <c r="JQK71" s="699"/>
      <c r="JQL71" s="699"/>
      <c r="JQM71" s="187"/>
      <c r="JQN71" s="187"/>
      <c r="JQO71" s="187"/>
      <c r="JQP71" s="188"/>
      <c r="JQR71" s="186"/>
      <c r="JQS71" s="699"/>
      <c r="JQT71" s="699"/>
      <c r="JQU71" s="187"/>
      <c r="JQV71" s="187"/>
      <c r="JQW71" s="187"/>
      <c r="JQX71" s="188"/>
      <c r="JQZ71" s="186"/>
      <c r="JRA71" s="699"/>
      <c r="JRB71" s="699"/>
      <c r="JRC71" s="187"/>
      <c r="JRD71" s="187"/>
      <c r="JRE71" s="187"/>
      <c r="JRF71" s="188"/>
      <c r="JRH71" s="186"/>
      <c r="JRI71" s="699"/>
      <c r="JRJ71" s="699"/>
      <c r="JRK71" s="187"/>
      <c r="JRL71" s="187"/>
      <c r="JRM71" s="187"/>
      <c r="JRN71" s="188"/>
      <c r="JRP71" s="186"/>
      <c r="JRQ71" s="699"/>
      <c r="JRR71" s="699"/>
      <c r="JRS71" s="187"/>
      <c r="JRT71" s="187"/>
      <c r="JRU71" s="187"/>
      <c r="JRV71" s="188"/>
      <c r="JRX71" s="186"/>
      <c r="JRY71" s="699"/>
      <c r="JRZ71" s="699"/>
      <c r="JSA71" s="187"/>
      <c r="JSB71" s="187"/>
      <c r="JSC71" s="187"/>
      <c r="JSD71" s="188"/>
      <c r="JSF71" s="186"/>
      <c r="JSG71" s="699"/>
      <c r="JSH71" s="699"/>
      <c r="JSI71" s="187"/>
      <c r="JSJ71" s="187"/>
      <c r="JSK71" s="187"/>
      <c r="JSL71" s="188"/>
      <c r="JSN71" s="186"/>
      <c r="JSO71" s="699"/>
      <c r="JSP71" s="699"/>
      <c r="JSQ71" s="187"/>
      <c r="JSR71" s="187"/>
      <c r="JSS71" s="187"/>
      <c r="JST71" s="188"/>
      <c r="JSV71" s="186"/>
      <c r="JSW71" s="699"/>
      <c r="JSX71" s="699"/>
      <c r="JSY71" s="187"/>
      <c r="JSZ71" s="187"/>
      <c r="JTA71" s="187"/>
      <c r="JTB71" s="188"/>
      <c r="JTD71" s="186"/>
      <c r="JTE71" s="699"/>
      <c r="JTF71" s="699"/>
      <c r="JTG71" s="187"/>
      <c r="JTH71" s="187"/>
      <c r="JTI71" s="187"/>
      <c r="JTJ71" s="188"/>
      <c r="JTL71" s="186"/>
      <c r="JTM71" s="699"/>
      <c r="JTN71" s="699"/>
      <c r="JTO71" s="187"/>
      <c r="JTP71" s="187"/>
      <c r="JTQ71" s="187"/>
      <c r="JTR71" s="188"/>
      <c r="JTT71" s="186"/>
      <c r="JTU71" s="699"/>
      <c r="JTV71" s="699"/>
      <c r="JTW71" s="187"/>
      <c r="JTX71" s="187"/>
      <c r="JTY71" s="187"/>
      <c r="JTZ71" s="188"/>
      <c r="JUB71" s="186"/>
      <c r="JUC71" s="699"/>
      <c r="JUD71" s="699"/>
      <c r="JUE71" s="187"/>
      <c r="JUF71" s="187"/>
      <c r="JUG71" s="187"/>
      <c r="JUH71" s="188"/>
      <c r="JUJ71" s="186"/>
      <c r="JUK71" s="699"/>
      <c r="JUL71" s="699"/>
      <c r="JUM71" s="187"/>
      <c r="JUN71" s="187"/>
      <c r="JUO71" s="187"/>
      <c r="JUP71" s="188"/>
      <c r="JUR71" s="186"/>
      <c r="JUS71" s="699"/>
      <c r="JUT71" s="699"/>
      <c r="JUU71" s="187"/>
      <c r="JUV71" s="187"/>
      <c r="JUW71" s="187"/>
      <c r="JUX71" s="188"/>
      <c r="JUZ71" s="186"/>
      <c r="JVA71" s="699"/>
      <c r="JVB71" s="699"/>
      <c r="JVC71" s="187"/>
      <c r="JVD71" s="187"/>
      <c r="JVE71" s="187"/>
      <c r="JVF71" s="188"/>
      <c r="JVH71" s="186"/>
      <c r="JVI71" s="699"/>
      <c r="JVJ71" s="699"/>
      <c r="JVK71" s="187"/>
      <c r="JVL71" s="187"/>
      <c r="JVM71" s="187"/>
      <c r="JVN71" s="188"/>
      <c r="JVP71" s="186"/>
      <c r="JVQ71" s="699"/>
      <c r="JVR71" s="699"/>
      <c r="JVS71" s="187"/>
      <c r="JVT71" s="187"/>
      <c r="JVU71" s="187"/>
      <c r="JVV71" s="188"/>
      <c r="JVX71" s="186"/>
      <c r="JVY71" s="699"/>
      <c r="JVZ71" s="699"/>
      <c r="JWA71" s="187"/>
      <c r="JWB71" s="187"/>
      <c r="JWC71" s="187"/>
      <c r="JWD71" s="188"/>
      <c r="JWF71" s="186"/>
      <c r="JWG71" s="699"/>
      <c r="JWH71" s="699"/>
      <c r="JWI71" s="187"/>
      <c r="JWJ71" s="187"/>
      <c r="JWK71" s="187"/>
      <c r="JWL71" s="188"/>
      <c r="JWN71" s="186"/>
      <c r="JWO71" s="699"/>
      <c r="JWP71" s="699"/>
      <c r="JWQ71" s="187"/>
      <c r="JWR71" s="187"/>
      <c r="JWS71" s="187"/>
      <c r="JWT71" s="188"/>
      <c r="JWV71" s="186"/>
      <c r="JWW71" s="699"/>
      <c r="JWX71" s="699"/>
      <c r="JWY71" s="187"/>
      <c r="JWZ71" s="187"/>
      <c r="JXA71" s="187"/>
      <c r="JXB71" s="188"/>
      <c r="JXD71" s="186"/>
      <c r="JXE71" s="699"/>
      <c r="JXF71" s="699"/>
      <c r="JXG71" s="187"/>
      <c r="JXH71" s="187"/>
      <c r="JXI71" s="187"/>
      <c r="JXJ71" s="188"/>
      <c r="JXL71" s="186"/>
      <c r="JXM71" s="699"/>
      <c r="JXN71" s="699"/>
      <c r="JXO71" s="187"/>
      <c r="JXP71" s="187"/>
      <c r="JXQ71" s="187"/>
      <c r="JXR71" s="188"/>
      <c r="JXT71" s="186"/>
      <c r="JXU71" s="699"/>
      <c r="JXV71" s="699"/>
      <c r="JXW71" s="187"/>
      <c r="JXX71" s="187"/>
      <c r="JXY71" s="187"/>
      <c r="JXZ71" s="188"/>
      <c r="JYB71" s="186"/>
      <c r="JYC71" s="699"/>
      <c r="JYD71" s="699"/>
      <c r="JYE71" s="187"/>
      <c r="JYF71" s="187"/>
      <c r="JYG71" s="187"/>
      <c r="JYH71" s="188"/>
      <c r="JYJ71" s="186"/>
      <c r="JYK71" s="699"/>
      <c r="JYL71" s="699"/>
      <c r="JYM71" s="187"/>
      <c r="JYN71" s="187"/>
      <c r="JYO71" s="187"/>
      <c r="JYP71" s="188"/>
      <c r="JYR71" s="186"/>
      <c r="JYS71" s="699"/>
      <c r="JYT71" s="699"/>
      <c r="JYU71" s="187"/>
      <c r="JYV71" s="187"/>
      <c r="JYW71" s="187"/>
      <c r="JYX71" s="188"/>
      <c r="JYZ71" s="186"/>
      <c r="JZA71" s="699"/>
      <c r="JZB71" s="699"/>
      <c r="JZC71" s="187"/>
      <c r="JZD71" s="187"/>
      <c r="JZE71" s="187"/>
      <c r="JZF71" s="188"/>
      <c r="JZH71" s="186"/>
      <c r="JZI71" s="699"/>
      <c r="JZJ71" s="699"/>
      <c r="JZK71" s="187"/>
      <c r="JZL71" s="187"/>
      <c r="JZM71" s="187"/>
      <c r="JZN71" s="188"/>
      <c r="JZP71" s="186"/>
      <c r="JZQ71" s="699"/>
      <c r="JZR71" s="699"/>
      <c r="JZS71" s="187"/>
      <c r="JZT71" s="187"/>
      <c r="JZU71" s="187"/>
      <c r="JZV71" s="188"/>
      <c r="JZX71" s="186"/>
      <c r="JZY71" s="699"/>
      <c r="JZZ71" s="699"/>
      <c r="KAA71" s="187"/>
      <c r="KAB71" s="187"/>
      <c r="KAC71" s="187"/>
      <c r="KAD71" s="188"/>
      <c r="KAF71" s="186"/>
      <c r="KAG71" s="699"/>
      <c r="KAH71" s="699"/>
      <c r="KAI71" s="187"/>
      <c r="KAJ71" s="187"/>
      <c r="KAK71" s="187"/>
      <c r="KAL71" s="188"/>
      <c r="KAN71" s="186"/>
      <c r="KAO71" s="699"/>
      <c r="KAP71" s="699"/>
      <c r="KAQ71" s="187"/>
      <c r="KAR71" s="187"/>
      <c r="KAS71" s="187"/>
      <c r="KAT71" s="188"/>
      <c r="KAV71" s="186"/>
      <c r="KAW71" s="699"/>
      <c r="KAX71" s="699"/>
      <c r="KAY71" s="187"/>
      <c r="KAZ71" s="187"/>
      <c r="KBA71" s="187"/>
      <c r="KBB71" s="188"/>
      <c r="KBD71" s="186"/>
      <c r="KBE71" s="699"/>
      <c r="KBF71" s="699"/>
      <c r="KBG71" s="187"/>
      <c r="KBH71" s="187"/>
      <c r="KBI71" s="187"/>
      <c r="KBJ71" s="188"/>
      <c r="KBL71" s="186"/>
      <c r="KBM71" s="699"/>
      <c r="KBN71" s="699"/>
      <c r="KBO71" s="187"/>
      <c r="KBP71" s="187"/>
      <c r="KBQ71" s="187"/>
      <c r="KBR71" s="188"/>
      <c r="KBT71" s="186"/>
      <c r="KBU71" s="699"/>
      <c r="KBV71" s="699"/>
      <c r="KBW71" s="187"/>
      <c r="KBX71" s="187"/>
      <c r="KBY71" s="187"/>
      <c r="KBZ71" s="188"/>
      <c r="KCB71" s="186"/>
      <c r="KCC71" s="699"/>
      <c r="KCD71" s="699"/>
      <c r="KCE71" s="187"/>
      <c r="KCF71" s="187"/>
      <c r="KCG71" s="187"/>
      <c r="KCH71" s="188"/>
      <c r="KCJ71" s="186"/>
      <c r="KCK71" s="699"/>
      <c r="KCL71" s="699"/>
      <c r="KCM71" s="187"/>
      <c r="KCN71" s="187"/>
      <c r="KCO71" s="187"/>
      <c r="KCP71" s="188"/>
      <c r="KCR71" s="186"/>
      <c r="KCS71" s="699"/>
      <c r="KCT71" s="699"/>
      <c r="KCU71" s="187"/>
      <c r="KCV71" s="187"/>
      <c r="KCW71" s="187"/>
      <c r="KCX71" s="188"/>
      <c r="KCZ71" s="186"/>
      <c r="KDA71" s="699"/>
      <c r="KDB71" s="699"/>
      <c r="KDC71" s="187"/>
      <c r="KDD71" s="187"/>
      <c r="KDE71" s="187"/>
      <c r="KDF71" s="188"/>
      <c r="KDH71" s="186"/>
      <c r="KDI71" s="699"/>
      <c r="KDJ71" s="699"/>
      <c r="KDK71" s="187"/>
      <c r="KDL71" s="187"/>
      <c r="KDM71" s="187"/>
      <c r="KDN71" s="188"/>
      <c r="KDP71" s="186"/>
      <c r="KDQ71" s="699"/>
      <c r="KDR71" s="699"/>
      <c r="KDS71" s="187"/>
      <c r="KDT71" s="187"/>
      <c r="KDU71" s="187"/>
      <c r="KDV71" s="188"/>
      <c r="KDX71" s="186"/>
      <c r="KDY71" s="699"/>
      <c r="KDZ71" s="699"/>
      <c r="KEA71" s="187"/>
      <c r="KEB71" s="187"/>
      <c r="KEC71" s="187"/>
      <c r="KED71" s="188"/>
      <c r="KEF71" s="186"/>
      <c r="KEG71" s="699"/>
      <c r="KEH71" s="699"/>
      <c r="KEI71" s="187"/>
      <c r="KEJ71" s="187"/>
      <c r="KEK71" s="187"/>
      <c r="KEL71" s="188"/>
      <c r="KEN71" s="186"/>
      <c r="KEO71" s="699"/>
      <c r="KEP71" s="699"/>
      <c r="KEQ71" s="187"/>
      <c r="KER71" s="187"/>
      <c r="KES71" s="187"/>
      <c r="KET71" s="188"/>
      <c r="KEV71" s="186"/>
      <c r="KEW71" s="699"/>
      <c r="KEX71" s="699"/>
      <c r="KEY71" s="187"/>
      <c r="KEZ71" s="187"/>
      <c r="KFA71" s="187"/>
      <c r="KFB71" s="188"/>
      <c r="KFD71" s="186"/>
      <c r="KFE71" s="699"/>
      <c r="KFF71" s="699"/>
      <c r="KFG71" s="187"/>
      <c r="KFH71" s="187"/>
      <c r="KFI71" s="187"/>
      <c r="KFJ71" s="188"/>
      <c r="KFL71" s="186"/>
      <c r="KFM71" s="699"/>
      <c r="KFN71" s="699"/>
      <c r="KFO71" s="187"/>
      <c r="KFP71" s="187"/>
      <c r="KFQ71" s="187"/>
      <c r="KFR71" s="188"/>
      <c r="KFT71" s="186"/>
      <c r="KFU71" s="699"/>
      <c r="KFV71" s="699"/>
      <c r="KFW71" s="187"/>
      <c r="KFX71" s="187"/>
      <c r="KFY71" s="187"/>
      <c r="KFZ71" s="188"/>
      <c r="KGB71" s="186"/>
      <c r="KGC71" s="699"/>
      <c r="KGD71" s="699"/>
      <c r="KGE71" s="187"/>
      <c r="KGF71" s="187"/>
      <c r="KGG71" s="187"/>
      <c r="KGH71" s="188"/>
      <c r="KGJ71" s="186"/>
      <c r="KGK71" s="699"/>
      <c r="KGL71" s="699"/>
      <c r="KGM71" s="187"/>
      <c r="KGN71" s="187"/>
      <c r="KGO71" s="187"/>
      <c r="KGP71" s="188"/>
      <c r="KGR71" s="186"/>
      <c r="KGS71" s="699"/>
      <c r="KGT71" s="699"/>
      <c r="KGU71" s="187"/>
      <c r="KGV71" s="187"/>
      <c r="KGW71" s="187"/>
      <c r="KGX71" s="188"/>
      <c r="KGZ71" s="186"/>
      <c r="KHA71" s="699"/>
      <c r="KHB71" s="699"/>
      <c r="KHC71" s="187"/>
      <c r="KHD71" s="187"/>
      <c r="KHE71" s="187"/>
      <c r="KHF71" s="188"/>
      <c r="KHH71" s="186"/>
      <c r="KHI71" s="699"/>
      <c r="KHJ71" s="699"/>
      <c r="KHK71" s="187"/>
      <c r="KHL71" s="187"/>
      <c r="KHM71" s="187"/>
      <c r="KHN71" s="188"/>
      <c r="KHP71" s="186"/>
      <c r="KHQ71" s="699"/>
      <c r="KHR71" s="699"/>
      <c r="KHS71" s="187"/>
      <c r="KHT71" s="187"/>
      <c r="KHU71" s="187"/>
      <c r="KHV71" s="188"/>
      <c r="KHX71" s="186"/>
      <c r="KHY71" s="699"/>
      <c r="KHZ71" s="699"/>
      <c r="KIA71" s="187"/>
      <c r="KIB71" s="187"/>
      <c r="KIC71" s="187"/>
      <c r="KID71" s="188"/>
      <c r="KIF71" s="186"/>
      <c r="KIG71" s="699"/>
      <c r="KIH71" s="699"/>
      <c r="KII71" s="187"/>
      <c r="KIJ71" s="187"/>
      <c r="KIK71" s="187"/>
      <c r="KIL71" s="188"/>
      <c r="KIN71" s="186"/>
      <c r="KIO71" s="699"/>
      <c r="KIP71" s="699"/>
      <c r="KIQ71" s="187"/>
      <c r="KIR71" s="187"/>
      <c r="KIS71" s="187"/>
      <c r="KIT71" s="188"/>
      <c r="KIV71" s="186"/>
      <c r="KIW71" s="699"/>
      <c r="KIX71" s="699"/>
      <c r="KIY71" s="187"/>
      <c r="KIZ71" s="187"/>
      <c r="KJA71" s="187"/>
      <c r="KJB71" s="188"/>
      <c r="KJD71" s="186"/>
      <c r="KJE71" s="699"/>
      <c r="KJF71" s="699"/>
      <c r="KJG71" s="187"/>
      <c r="KJH71" s="187"/>
      <c r="KJI71" s="187"/>
      <c r="KJJ71" s="188"/>
      <c r="KJL71" s="186"/>
      <c r="KJM71" s="699"/>
      <c r="KJN71" s="699"/>
      <c r="KJO71" s="187"/>
      <c r="KJP71" s="187"/>
      <c r="KJQ71" s="187"/>
      <c r="KJR71" s="188"/>
      <c r="KJT71" s="186"/>
      <c r="KJU71" s="699"/>
      <c r="KJV71" s="699"/>
      <c r="KJW71" s="187"/>
      <c r="KJX71" s="187"/>
      <c r="KJY71" s="187"/>
      <c r="KJZ71" s="188"/>
      <c r="KKB71" s="186"/>
      <c r="KKC71" s="699"/>
      <c r="KKD71" s="699"/>
      <c r="KKE71" s="187"/>
      <c r="KKF71" s="187"/>
      <c r="KKG71" s="187"/>
      <c r="KKH71" s="188"/>
      <c r="KKJ71" s="186"/>
      <c r="KKK71" s="699"/>
      <c r="KKL71" s="699"/>
      <c r="KKM71" s="187"/>
      <c r="KKN71" s="187"/>
      <c r="KKO71" s="187"/>
      <c r="KKP71" s="188"/>
      <c r="KKR71" s="186"/>
      <c r="KKS71" s="699"/>
      <c r="KKT71" s="699"/>
      <c r="KKU71" s="187"/>
      <c r="KKV71" s="187"/>
      <c r="KKW71" s="187"/>
      <c r="KKX71" s="188"/>
      <c r="KKZ71" s="186"/>
      <c r="KLA71" s="699"/>
      <c r="KLB71" s="699"/>
      <c r="KLC71" s="187"/>
      <c r="KLD71" s="187"/>
      <c r="KLE71" s="187"/>
      <c r="KLF71" s="188"/>
      <c r="KLH71" s="186"/>
      <c r="KLI71" s="699"/>
      <c r="KLJ71" s="699"/>
      <c r="KLK71" s="187"/>
      <c r="KLL71" s="187"/>
      <c r="KLM71" s="187"/>
      <c r="KLN71" s="188"/>
      <c r="KLP71" s="186"/>
      <c r="KLQ71" s="699"/>
      <c r="KLR71" s="699"/>
      <c r="KLS71" s="187"/>
      <c r="KLT71" s="187"/>
      <c r="KLU71" s="187"/>
      <c r="KLV71" s="188"/>
      <c r="KLX71" s="186"/>
      <c r="KLY71" s="699"/>
      <c r="KLZ71" s="699"/>
      <c r="KMA71" s="187"/>
      <c r="KMB71" s="187"/>
      <c r="KMC71" s="187"/>
      <c r="KMD71" s="188"/>
      <c r="KMF71" s="186"/>
      <c r="KMG71" s="699"/>
      <c r="KMH71" s="699"/>
      <c r="KMI71" s="187"/>
      <c r="KMJ71" s="187"/>
      <c r="KMK71" s="187"/>
      <c r="KML71" s="188"/>
      <c r="KMN71" s="186"/>
      <c r="KMO71" s="699"/>
      <c r="KMP71" s="699"/>
      <c r="KMQ71" s="187"/>
      <c r="KMR71" s="187"/>
      <c r="KMS71" s="187"/>
      <c r="KMT71" s="188"/>
      <c r="KMV71" s="186"/>
      <c r="KMW71" s="699"/>
      <c r="KMX71" s="699"/>
      <c r="KMY71" s="187"/>
      <c r="KMZ71" s="187"/>
      <c r="KNA71" s="187"/>
      <c r="KNB71" s="188"/>
      <c r="KND71" s="186"/>
      <c r="KNE71" s="699"/>
      <c r="KNF71" s="699"/>
      <c r="KNG71" s="187"/>
      <c r="KNH71" s="187"/>
      <c r="KNI71" s="187"/>
      <c r="KNJ71" s="188"/>
      <c r="KNL71" s="186"/>
      <c r="KNM71" s="699"/>
      <c r="KNN71" s="699"/>
      <c r="KNO71" s="187"/>
      <c r="KNP71" s="187"/>
      <c r="KNQ71" s="187"/>
      <c r="KNR71" s="188"/>
      <c r="KNT71" s="186"/>
      <c r="KNU71" s="699"/>
      <c r="KNV71" s="699"/>
      <c r="KNW71" s="187"/>
      <c r="KNX71" s="187"/>
      <c r="KNY71" s="187"/>
      <c r="KNZ71" s="188"/>
      <c r="KOB71" s="186"/>
      <c r="KOC71" s="699"/>
      <c r="KOD71" s="699"/>
      <c r="KOE71" s="187"/>
      <c r="KOF71" s="187"/>
      <c r="KOG71" s="187"/>
      <c r="KOH71" s="188"/>
      <c r="KOJ71" s="186"/>
      <c r="KOK71" s="699"/>
      <c r="KOL71" s="699"/>
      <c r="KOM71" s="187"/>
      <c r="KON71" s="187"/>
      <c r="KOO71" s="187"/>
      <c r="KOP71" s="188"/>
      <c r="KOR71" s="186"/>
      <c r="KOS71" s="699"/>
      <c r="KOT71" s="699"/>
      <c r="KOU71" s="187"/>
      <c r="KOV71" s="187"/>
      <c r="KOW71" s="187"/>
      <c r="KOX71" s="188"/>
      <c r="KOZ71" s="186"/>
      <c r="KPA71" s="699"/>
      <c r="KPB71" s="699"/>
      <c r="KPC71" s="187"/>
      <c r="KPD71" s="187"/>
      <c r="KPE71" s="187"/>
      <c r="KPF71" s="188"/>
      <c r="KPH71" s="186"/>
      <c r="KPI71" s="699"/>
      <c r="KPJ71" s="699"/>
      <c r="KPK71" s="187"/>
      <c r="KPL71" s="187"/>
      <c r="KPM71" s="187"/>
      <c r="KPN71" s="188"/>
      <c r="KPP71" s="186"/>
      <c r="KPQ71" s="699"/>
      <c r="KPR71" s="699"/>
      <c r="KPS71" s="187"/>
      <c r="KPT71" s="187"/>
      <c r="KPU71" s="187"/>
      <c r="KPV71" s="188"/>
      <c r="KPX71" s="186"/>
      <c r="KPY71" s="699"/>
      <c r="KPZ71" s="699"/>
      <c r="KQA71" s="187"/>
      <c r="KQB71" s="187"/>
      <c r="KQC71" s="187"/>
      <c r="KQD71" s="188"/>
      <c r="KQF71" s="186"/>
      <c r="KQG71" s="699"/>
      <c r="KQH71" s="699"/>
      <c r="KQI71" s="187"/>
      <c r="KQJ71" s="187"/>
      <c r="KQK71" s="187"/>
      <c r="KQL71" s="188"/>
      <c r="KQN71" s="186"/>
      <c r="KQO71" s="699"/>
      <c r="KQP71" s="699"/>
      <c r="KQQ71" s="187"/>
      <c r="KQR71" s="187"/>
      <c r="KQS71" s="187"/>
      <c r="KQT71" s="188"/>
      <c r="KQV71" s="186"/>
      <c r="KQW71" s="699"/>
      <c r="KQX71" s="699"/>
      <c r="KQY71" s="187"/>
      <c r="KQZ71" s="187"/>
      <c r="KRA71" s="187"/>
      <c r="KRB71" s="188"/>
      <c r="KRD71" s="186"/>
      <c r="KRE71" s="699"/>
      <c r="KRF71" s="699"/>
      <c r="KRG71" s="187"/>
      <c r="KRH71" s="187"/>
      <c r="KRI71" s="187"/>
      <c r="KRJ71" s="188"/>
      <c r="KRL71" s="186"/>
      <c r="KRM71" s="699"/>
      <c r="KRN71" s="699"/>
      <c r="KRO71" s="187"/>
      <c r="KRP71" s="187"/>
      <c r="KRQ71" s="187"/>
      <c r="KRR71" s="188"/>
      <c r="KRT71" s="186"/>
      <c r="KRU71" s="699"/>
      <c r="KRV71" s="699"/>
      <c r="KRW71" s="187"/>
      <c r="KRX71" s="187"/>
      <c r="KRY71" s="187"/>
      <c r="KRZ71" s="188"/>
      <c r="KSB71" s="186"/>
      <c r="KSC71" s="699"/>
      <c r="KSD71" s="699"/>
      <c r="KSE71" s="187"/>
      <c r="KSF71" s="187"/>
      <c r="KSG71" s="187"/>
      <c r="KSH71" s="188"/>
      <c r="KSJ71" s="186"/>
      <c r="KSK71" s="699"/>
      <c r="KSL71" s="699"/>
      <c r="KSM71" s="187"/>
      <c r="KSN71" s="187"/>
      <c r="KSO71" s="187"/>
      <c r="KSP71" s="188"/>
      <c r="KSR71" s="186"/>
      <c r="KSS71" s="699"/>
      <c r="KST71" s="699"/>
      <c r="KSU71" s="187"/>
      <c r="KSV71" s="187"/>
      <c r="KSW71" s="187"/>
      <c r="KSX71" s="188"/>
      <c r="KSZ71" s="186"/>
      <c r="KTA71" s="699"/>
      <c r="KTB71" s="699"/>
      <c r="KTC71" s="187"/>
      <c r="KTD71" s="187"/>
      <c r="KTE71" s="187"/>
      <c r="KTF71" s="188"/>
      <c r="KTH71" s="186"/>
      <c r="KTI71" s="699"/>
      <c r="KTJ71" s="699"/>
      <c r="KTK71" s="187"/>
      <c r="KTL71" s="187"/>
      <c r="KTM71" s="187"/>
      <c r="KTN71" s="188"/>
      <c r="KTP71" s="186"/>
      <c r="KTQ71" s="699"/>
      <c r="KTR71" s="699"/>
      <c r="KTS71" s="187"/>
      <c r="KTT71" s="187"/>
      <c r="KTU71" s="187"/>
      <c r="KTV71" s="188"/>
      <c r="KTX71" s="186"/>
      <c r="KTY71" s="699"/>
      <c r="KTZ71" s="699"/>
      <c r="KUA71" s="187"/>
      <c r="KUB71" s="187"/>
      <c r="KUC71" s="187"/>
      <c r="KUD71" s="188"/>
      <c r="KUF71" s="186"/>
      <c r="KUG71" s="699"/>
      <c r="KUH71" s="699"/>
      <c r="KUI71" s="187"/>
      <c r="KUJ71" s="187"/>
      <c r="KUK71" s="187"/>
      <c r="KUL71" s="188"/>
      <c r="KUN71" s="186"/>
      <c r="KUO71" s="699"/>
      <c r="KUP71" s="699"/>
      <c r="KUQ71" s="187"/>
      <c r="KUR71" s="187"/>
      <c r="KUS71" s="187"/>
      <c r="KUT71" s="188"/>
      <c r="KUV71" s="186"/>
      <c r="KUW71" s="699"/>
      <c r="KUX71" s="699"/>
      <c r="KUY71" s="187"/>
      <c r="KUZ71" s="187"/>
      <c r="KVA71" s="187"/>
      <c r="KVB71" s="188"/>
      <c r="KVD71" s="186"/>
      <c r="KVE71" s="699"/>
      <c r="KVF71" s="699"/>
      <c r="KVG71" s="187"/>
      <c r="KVH71" s="187"/>
      <c r="KVI71" s="187"/>
      <c r="KVJ71" s="188"/>
      <c r="KVL71" s="186"/>
      <c r="KVM71" s="699"/>
      <c r="KVN71" s="699"/>
      <c r="KVO71" s="187"/>
      <c r="KVP71" s="187"/>
      <c r="KVQ71" s="187"/>
      <c r="KVR71" s="188"/>
      <c r="KVT71" s="186"/>
      <c r="KVU71" s="699"/>
      <c r="KVV71" s="699"/>
      <c r="KVW71" s="187"/>
      <c r="KVX71" s="187"/>
      <c r="KVY71" s="187"/>
      <c r="KVZ71" s="188"/>
      <c r="KWB71" s="186"/>
      <c r="KWC71" s="699"/>
      <c r="KWD71" s="699"/>
      <c r="KWE71" s="187"/>
      <c r="KWF71" s="187"/>
      <c r="KWG71" s="187"/>
      <c r="KWH71" s="188"/>
      <c r="KWJ71" s="186"/>
      <c r="KWK71" s="699"/>
      <c r="KWL71" s="699"/>
      <c r="KWM71" s="187"/>
      <c r="KWN71" s="187"/>
      <c r="KWO71" s="187"/>
      <c r="KWP71" s="188"/>
      <c r="KWR71" s="186"/>
      <c r="KWS71" s="699"/>
      <c r="KWT71" s="699"/>
      <c r="KWU71" s="187"/>
      <c r="KWV71" s="187"/>
      <c r="KWW71" s="187"/>
      <c r="KWX71" s="188"/>
      <c r="KWZ71" s="186"/>
      <c r="KXA71" s="699"/>
      <c r="KXB71" s="699"/>
      <c r="KXC71" s="187"/>
      <c r="KXD71" s="187"/>
      <c r="KXE71" s="187"/>
      <c r="KXF71" s="188"/>
      <c r="KXH71" s="186"/>
      <c r="KXI71" s="699"/>
      <c r="KXJ71" s="699"/>
      <c r="KXK71" s="187"/>
      <c r="KXL71" s="187"/>
      <c r="KXM71" s="187"/>
      <c r="KXN71" s="188"/>
      <c r="KXP71" s="186"/>
      <c r="KXQ71" s="699"/>
      <c r="KXR71" s="699"/>
      <c r="KXS71" s="187"/>
      <c r="KXT71" s="187"/>
      <c r="KXU71" s="187"/>
      <c r="KXV71" s="188"/>
      <c r="KXX71" s="186"/>
      <c r="KXY71" s="699"/>
      <c r="KXZ71" s="699"/>
      <c r="KYA71" s="187"/>
      <c r="KYB71" s="187"/>
      <c r="KYC71" s="187"/>
      <c r="KYD71" s="188"/>
      <c r="KYF71" s="186"/>
      <c r="KYG71" s="699"/>
      <c r="KYH71" s="699"/>
      <c r="KYI71" s="187"/>
      <c r="KYJ71" s="187"/>
      <c r="KYK71" s="187"/>
      <c r="KYL71" s="188"/>
      <c r="KYN71" s="186"/>
      <c r="KYO71" s="699"/>
      <c r="KYP71" s="699"/>
      <c r="KYQ71" s="187"/>
      <c r="KYR71" s="187"/>
      <c r="KYS71" s="187"/>
      <c r="KYT71" s="188"/>
      <c r="KYV71" s="186"/>
      <c r="KYW71" s="699"/>
      <c r="KYX71" s="699"/>
      <c r="KYY71" s="187"/>
      <c r="KYZ71" s="187"/>
      <c r="KZA71" s="187"/>
      <c r="KZB71" s="188"/>
      <c r="KZD71" s="186"/>
      <c r="KZE71" s="699"/>
      <c r="KZF71" s="699"/>
      <c r="KZG71" s="187"/>
      <c r="KZH71" s="187"/>
      <c r="KZI71" s="187"/>
      <c r="KZJ71" s="188"/>
      <c r="KZL71" s="186"/>
      <c r="KZM71" s="699"/>
      <c r="KZN71" s="699"/>
      <c r="KZO71" s="187"/>
      <c r="KZP71" s="187"/>
      <c r="KZQ71" s="187"/>
      <c r="KZR71" s="188"/>
      <c r="KZT71" s="186"/>
      <c r="KZU71" s="699"/>
      <c r="KZV71" s="699"/>
      <c r="KZW71" s="187"/>
      <c r="KZX71" s="187"/>
      <c r="KZY71" s="187"/>
      <c r="KZZ71" s="188"/>
      <c r="LAB71" s="186"/>
      <c r="LAC71" s="699"/>
      <c r="LAD71" s="699"/>
      <c r="LAE71" s="187"/>
      <c r="LAF71" s="187"/>
      <c r="LAG71" s="187"/>
      <c r="LAH71" s="188"/>
      <c r="LAJ71" s="186"/>
      <c r="LAK71" s="699"/>
      <c r="LAL71" s="699"/>
      <c r="LAM71" s="187"/>
      <c r="LAN71" s="187"/>
      <c r="LAO71" s="187"/>
      <c r="LAP71" s="188"/>
      <c r="LAR71" s="186"/>
      <c r="LAS71" s="699"/>
      <c r="LAT71" s="699"/>
      <c r="LAU71" s="187"/>
      <c r="LAV71" s="187"/>
      <c r="LAW71" s="187"/>
      <c r="LAX71" s="188"/>
      <c r="LAZ71" s="186"/>
      <c r="LBA71" s="699"/>
      <c r="LBB71" s="699"/>
      <c r="LBC71" s="187"/>
      <c r="LBD71" s="187"/>
      <c r="LBE71" s="187"/>
      <c r="LBF71" s="188"/>
      <c r="LBH71" s="186"/>
      <c r="LBI71" s="699"/>
      <c r="LBJ71" s="699"/>
      <c r="LBK71" s="187"/>
      <c r="LBL71" s="187"/>
      <c r="LBM71" s="187"/>
      <c r="LBN71" s="188"/>
      <c r="LBP71" s="186"/>
      <c r="LBQ71" s="699"/>
      <c r="LBR71" s="699"/>
      <c r="LBS71" s="187"/>
      <c r="LBT71" s="187"/>
      <c r="LBU71" s="187"/>
      <c r="LBV71" s="188"/>
      <c r="LBX71" s="186"/>
      <c r="LBY71" s="699"/>
      <c r="LBZ71" s="699"/>
      <c r="LCA71" s="187"/>
      <c r="LCB71" s="187"/>
      <c r="LCC71" s="187"/>
      <c r="LCD71" s="188"/>
      <c r="LCF71" s="186"/>
      <c r="LCG71" s="699"/>
      <c r="LCH71" s="699"/>
      <c r="LCI71" s="187"/>
      <c r="LCJ71" s="187"/>
      <c r="LCK71" s="187"/>
      <c r="LCL71" s="188"/>
      <c r="LCN71" s="186"/>
      <c r="LCO71" s="699"/>
      <c r="LCP71" s="699"/>
      <c r="LCQ71" s="187"/>
      <c r="LCR71" s="187"/>
      <c r="LCS71" s="187"/>
      <c r="LCT71" s="188"/>
      <c r="LCV71" s="186"/>
      <c r="LCW71" s="699"/>
      <c r="LCX71" s="699"/>
      <c r="LCY71" s="187"/>
      <c r="LCZ71" s="187"/>
      <c r="LDA71" s="187"/>
      <c r="LDB71" s="188"/>
      <c r="LDD71" s="186"/>
      <c r="LDE71" s="699"/>
      <c r="LDF71" s="699"/>
      <c r="LDG71" s="187"/>
      <c r="LDH71" s="187"/>
      <c r="LDI71" s="187"/>
      <c r="LDJ71" s="188"/>
      <c r="LDL71" s="186"/>
      <c r="LDM71" s="699"/>
      <c r="LDN71" s="699"/>
      <c r="LDO71" s="187"/>
      <c r="LDP71" s="187"/>
      <c r="LDQ71" s="187"/>
      <c r="LDR71" s="188"/>
      <c r="LDT71" s="186"/>
      <c r="LDU71" s="699"/>
      <c r="LDV71" s="699"/>
      <c r="LDW71" s="187"/>
      <c r="LDX71" s="187"/>
      <c r="LDY71" s="187"/>
      <c r="LDZ71" s="188"/>
      <c r="LEB71" s="186"/>
      <c r="LEC71" s="699"/>
      <c r="LED71" s="699"/>
      <c r="LEE71" s="187"/>
      <c r="LEF71" s="187"/>
      <c r="LEG71" s="187"/>
      <c r="LEH71" s="188"/>
      <c r="LEJ71" s="186"/>
      <c r="LEK71" s="699"/>
      <c r="LEL71" s="699"/>
      <c r="LEM71" s="187"/>
      <c r="LEN71" s="187"/>
      <c r="LEO71" s="187"/>
      <c r="LEP71" s="188"/>
      <c r="LER71" s="186"/>
      <c r="LES71" s="699"/>
      <c r="LET71" s="699"/>
      <c r="LEU71" s="187"/>
      <c r="LEV71" s="187"/>
      <c r="LEW71" s="187"/>
      <c r="LEX71" s="188"/>
      <c r="LEZ71" s="186"/>
      <c r="LFA71" s="699"/>
      <c r="LFB71" s="699"/>
      <c r="LFC71" s="187"/>
      <c r="LFD71" s="187"/>
      <c r="LFE71" s="187"/>
      <c r="LFF71" s="188"/>
      <c r="LFH71" s="186"/>
      <c r="LFI71" s="699"/>
      <c r="LFJ71" s="699"/>
      <c r="LFK71" s="187"/>
      <c r="LFL71" s="187"/>
      <c r="LFM71" s="187"/>
      <c r="LFN71" s="188"/>
      <c r="LFP71" s="186"/>
      <c r="LFQ71" s="699"/>
      <c r="LFR71" s="699"/>
      <c r="LFS71" s="187"/>
      <c r="LFT71" s="187"/>
      <c r="LFU71" s="187"/>
      <c r="LFV71" s="188"/>
      <c r="LFX71" s="186"/>
      <c r="LFY71" s="699"/>
      <c r="LFZ71" s="699"/>
      <c r="LGA71" s="187"/>
      <c r="LGB71" s="187"/>
      <c r="LGC71" s="187"/>
      <c r="LGD71" s="188"/>
      <c r="LGF71" s="186"/>
      <c r="LGG71" s="699"/>
      <c r="LGH71" s="699"/>
      <c r="LGI71" s="187"/>
      <c r="LGJ71" s="187"/>
      <c r="LGK71" s="187"/>
      <c r="LGL71" s="188"/>
      <c r="LGN71" s="186"/>
      <c r="LGO71" s="699"/>
      <c r="LGP71" s="699"/>
      <c r="LGQ71" s="187"/>
      <c r="LGR71" s="187"/>
      <c r="LGS71" s="187"/>
      <c r="LGT71" s="188"/>
      <c r="LGV71" s="186"/>
      <c r="LGW71" s="699"/>
      <c r="LGX71" s="699"/>
      <c r="LGY71" s="187"/>
      <c r="LGZ71" s="187"/>
      <c r="LHA71" s="187"/>
      <c r="LHB71" s="188"/>
      <c r="LHD71" s="186"/>
      <c r="LHE71" s="699"/>
      <c r="LHF71" s="699"/>
      <c r="LHG71" s="187"/>
      <c r="LHH71" s="187"/>
      <c r="LHI71" s="187"/>
      <c r="LHJ71" s="188"/>
      <c r="LHL71" s="186"/>
      <c r="LHM71" s="699"/>
      <c r="LHN71" s="699"/>
      <c r="LHO71" s="187"/>
      <c r="LHP71" s="187"/>
      <c r="LHQ71" s="187"/>
      <c r="LHR71" s="188"/>
      <c r="LHT71" s="186"/>
      <c r="LHU71" s="699"/>
      <c r="LHV71" s="699"/>
      <c r="LHW71" s="187"/>
      <c r="LHX71" s="187"/>
      <c r="LHY71" s="187"/>
      <c r="LHZ71" s="188"/>
      <c r="LIB71" s="186"/>
      <c r="LIC71" s="699"/>
      <c r="LID71" s="699"/>
      <c r="LIE71" s="187"/>
      <c r="LIF71" s="187"/>
      <c r="LIG71" s="187"/>
      <c r="LIH71" s="188"/>
      <c r="LIJ71" s="186"/>
      <c r="LIK71" s="699"/>
      <c r="LIL71" s="699"/>
      <c r="LIM71" s="187"/>
      <c r="LIN71" s="187"/>
      <c r="LIO71" s="187"/>
      <c r="LIP71" s="188"/>
      <c r="LIR71" s="186"/>
      <c r="LIS71" s="699"/>
      <c r="LIT71" s="699"/>
      <c r="LIU71" s="187"/>
      <c r="LIV71" s="187"/>
      <c r="LIW71" s="187"/>
      <c r="LIX71" s="188"/>
      <c r="LIZ71" s="186"/>
      <c r="LJA71" s="699"/>
      <c r="LJB71" s="699"/>
      <c r="LJC71" s="187"/>
      <c r="LJD71" s="187"/>
      <c r="LJE71" s="187"/>
      <c r="LJF71" s="188"/>
      <c r="LJH71" s="186"/>
      <c r="LJI71" s="699"/>
      <c r="LJJ71" s="699"/>
      <c r="LJK71" s="187"/>
      <c r="LJL71" s="187"/>
      <c r="LJM71" s="187"/>
      <c r="LJN71" s="188"/>
      <c r="LJP71" s="186"/>
      <c r="LJQ71" s="699"/>
      <c r="LJR71" s="699"/>
      <c r="LJS71" s="187"/>
      <c r="LJT71" s="187"/>
      <c r="LJU71" s="187"/>
      <c r="LJV71" s="188"/>
      <c r="LJX71" s="186"/>
      <c r="LJY71" s="699"/>
      <c r="LJZ71" s="699"/>
      <c r="LKA71" s="187"/>
      <c r="LKB71" s="187"/>
      <c r="LKC71" s="187"/>
      <c r="LKD71" s="188"/>
      <c r="LKF71" s="186"/>
      <c r="LKG71" s="699"/>
      <c r="LKH71" s="699"/>
      <c r="LKI71" s="187"/>
      <c r="LKJ71" s="187"/>
      <c r="LKK71" s="187"/>
      <c r="LKL71" s="188"/>
      <c r="LKN71" s="186"/>
      <c r="LKO71" s="699"/>
      <c r="LKP71" s="699"/>
      <c r="LKQ71" s="187"/>
      <c r="LKR71" s="187"/>
      <c r="LKS71" s="187"/>
      <c r="LKT71" s="188"/>
      <c r="LKV71" s="186"/>
      <c r="LKW71" s="699"/>
      <c r="LKX71" s="699"/>
      <c r="LKY71" s="187"/>
      <c r="LKZ71" s="187"/>
      <c r="LLA71" s="187"/>
      <c r="LLB71" s="188"/>
      <c r="LLD71" s="186"/>
      <c r="LLE71" s="699"/>
      <c r="LLF71" s="699"/>
      <c r="LLG71" s="187"/>
      <c r="LLH71" s="187"/>
      <c r="LLI71" s="187"/>
      <c r="LLJ71" s="188"/>
      <c r="LLL71" s="186"/>
      <c r="LLM71" s="699"/>
      <c r="LLN71" s="699"/>
      <c r="LLO71" s="187"/>
      <c r="LLP71" s="187"/>
      <c r="LLQ71" s="187"/>
      <c r="LLR71" s="188"/>
      <c r="LLT71" s="186"/>
      <c r="LLU71" s="699"/>
      <c r="LLV71" s="699"/>
      <c r="LLW71" s="187"/>
      <c r="LLX71" s="187"/>
      <c r="LLY71" s="187"/>
      <c r="LLZ71" s="188"/>
      <c r="LMB71" s="186"/>
      <c r="LMC71" s="699"/>
      <c r="LMD71" s="699"/>
      <c r="LME71" s="187"/>
      <c r="LMF71" s="187"/>
      <c r="LMG71" s="187"/>
      <c r="LMH71" s="188"/>
      <c r="LMJ71" s="186"/>
      <c r="LMK71" s="699"/>
      <c r="LML71" s="699"/>
      <c r="LMM71" s="187"/>
      <c r="LMN71" s="187"/>
      <c r="LMO71" s="187"/>
      <c r="LMP71" s="188"/>
      <c r="LMR71" s="186"/>
      <c r="LMS71" s="699"/>
      <c r="LMT71" s="699"/>
      <c r="LMU71" s="187"/>
      <c r="LMV71" s="187"/>
      <c r="LMW71" s="187"/>
      <c r="LMX71" s="188"/>
      <c r="LMZ71" s="186"/>
      <c r="LNA71" s="699"/>
      <c r="LNB71" s="699"/>
      <c r="LNC71" s="187"/>
      <c r="LND71" s="187"/>
      <c r="LNE71" s="187"/>
      <c r="LNF71" s="188"/>
      <c r="LNH71" s="186"/>
      <c r="LNI71" s="699"/>
      <c r="LNJ71" s="699"/>
      <c r="LNK71" s="187"/>
      <c r="LNL71" s="187"/>
      <c r="LNM71" s="187"/>
      <c r="LNN71" s="188"/>
      <c r="LNP71" s="186"/>
      <c r="LNQ71" s="699"/>
      <c r="LNR71" s="699"/>
      <c r="LNS71" s="187"/>
      <c r="LNT71" s="187"/>
      <c r="LNU71" s="187"/>
      <c r="LNV71" s="188"/>
      <c r="LNX71" s="186"/>
      <c r="LNY71" s="699"/>
      <c r="LNZ71" s="699"/>
      <c r="LOA71" s="187"/>
      <c r="LOB71" s="187"/>
      <c r="LOC71" s="187"/>
      <c r="LOD71" s="188"/>
      <c r="LOF71" s="186"/>
      <c r="LOG71" s="699"/>
      <c r="LOH71" s="699"/>
      <c r="LOI71" s="187"/>
      <c r="LOJ71" s="187"/>
      <c r="LOK71" s="187"/>
      <c r="LOL71" s="188"/>
      <c r="LON71" s="186"/>
      <c r="LOO71" s="699"/>
      <c r="LOP71" s="699"/>
      <c r="LOQ71" s="187"/>
      <c r="LOR71" s="187"/>
      <c r="LOS71" s="187"/>
      <c r="LOT71" s="188"/>
      <c r="LOV71" s="186"/>
      <c r="LOW71" s="699"/>
      <c r="LOX71" s="699"/>
      <c r="LOY71" s="187"/>
      <c r="LOZ71" s="187"/>
      <c r="LPA71" s="187"/>
      <c r="LPB71" s="188"/>
      <c r="LPD71" s="186"/>
      <c r="LPE71" s="699"/>
      <c r="LPF71" s="699"/>
      <c r="LPG71" s="187"/>
      <c r="LPH71" s="187"/>
      <c r="LPI71" s="187"/>
      <c r="LPJ71" s="188"/>
      <c r="LPL71" s="186"/>
      <c r="LPM71" s="699"/>
      <c r="LPN71" s="699"/>
      <c r="LPO71" s="187"/>
      <c r="LPP71" s="187"/>
      <c r="LPQ71" s="187"/>
      <c r="LPR71" s="188"/>
      <c r="LPT71" s="186"/>
      <c r="LPU71" s="699"/>
      <c r="LPV71" s="699"/>
      <c r="LPW71" s="187"/>
      <c r="LPX71" s="187"/>
      <c r="LPY71" s="187"/>
      <c r="LPZ71" s="188"/>
      <c r="LQB71" s="186"/>
      <c r="LQC71" s="699"/>
      <c r="LQD71" s="699"/>
      <c r="LQE71" s="187"/>
      <c r="LQF71" s="187"/>
      <c r="LQG71" s="187"/>
      <c r="LQH71" s="188"/>
      <c r="LQJ71" s="186"/>
      <c r="LQK71" s="699"/>
      <c r="LQL71" s="699"/>
      <c r="LQM71" s="187"/>
      <c r="LQN71" s="187"/>
      <c r="LQO71" s="187"/>
      <c r="LQP71" s="188"/>
      <c r="LQR71" s="186"/>
      <c r="LQS71" s="699"/>
      <c r="LQT71" s="699"/>
      <c r="LQU71" s="187"/>
      <c r="LQV71" s="187"/>
      <c r="LQW71" s="187"/>
      <c r="LQX71" s="188"/>
      <c r="LQZ71" s="186"/>
      <c r="LRA71" s="699"/>
      <c r="LRB71" s="699"/>
      <c r="LRC71" s="187"/>
      <c r="LRD71" s="187"/>
      <c r="LRE71" s="187"/>
      <c r="LRF71" s="188"/>
      <c r="LRH71" s="186"/>
      <c r="LRI71" s="699"/>
      <c r="LRJ71" s="699"/>
      <c r="LRK71" s="187"/>
      <c r="LRL71" s="187"/>
      <c r="LRM71" s="187"/>
      <c r="LRN71" s="188"/>
      <c r="LRP71" s="186"/>
      <c r="LRQ71" s="699"/>
      <c r="LRR71" s="699"/>
      <c r="LRS71" s="187"/>
      <c r="LRT71" s="187"/>
      <c r="LRU71" s="187"/>
      <c r="LRV71" s="188"/>
      <c r="LRX71" s="186"/>
      <c r="LRY71" s="699"/>
      <c r="LRZ71" s="699"/>
      <c r="LSA71" s="187"/>
      <c r="LSB71" s="187"/>
      <c r="LSC71" s="187"/>
      <c r="LSD71" s="188"/>
      <c r="LSF71" s="186"/>
      <c r="LSG71" s="699"/>
      <c r="LSH71" s="699"/>
      <c r="LSI71" s="187"/>
      <c r="LSJ71" s="187"/>
      <c r="LSK71" s="187"/>
      <c r="LSL71" s="188"/>
      <c r="LSN71" s="186"/>
      <c r="LSO71" s="699"/>
      <c r="LSP71" s="699"/>
      <c r="LSQ71" s="187"/>
      <c r="LSR71" s="187"/>
      <c r="LSS71" s="187"/>
      <c r="LST71" s="188"/>
      <c r="LSV71" s="186"/>
      <c r="LSW71" s="699"/>
      <c r="LSX71" s="699"/>
      <c r="LSY71" s="187"/>
      <c r="LSZ71" s="187"/>
      <c r="LTA71" s="187"/>
      <c r="LTB71" s="188"/>
      <c r="LTD71" s="186"/>
      <c r="LTE71" s="699"/>
      <c r="LTF71" s="699"/>
      <c r="LTG71" s="187"/>
      <c r="LTH71" s="187"/>
      <c r="LTI71" s="187"/>
      <c r="LTJ71" s="188"/>
      <c r="LTL71" s="186"/>
      <c r="LTM71" s="699"/>
      <c r="LTN71" s="699"/>
      <c r="LTO71" s="187"/>
      <c r="LTP71" s="187"/>
      <c r="LTQ71" s="187"/>
      <c r="LTR71" s="188"/>
      <c r="LTT71" s="186"/>
      <c r="LTU71" s="699"/>
      <c r="LTV71" s="699"/>
      <c r="LTW71" s="187"/>
      <c r="LTX71" s="187"/>
      <c r="LTY71" s="187"/>
      <c r="LTZ71" s="188"/>
      <c r="LUB71" s="186"/>
      <c r="LUC71" s="699"/>
      <c r="LUD71" s="699"/>
      <c r="LUE71" s="187"/>
      <c r="LUF71" s="187"/>
      <c r="LUG71" s="187"/>
      <c r="LUH71" s="188"/>
      <c r="LUJ71" s="186"/>
      <c r="LUK71" s="699"/>
      <c r="LUL71" s="699"/>
      <c r="LUM71" s="187"/>
      <c r="LUN71" s="187"/>
      <c r="LUO71" s="187"/>
      <c r="LUP71" s="188"/>
      <c r="LUR71" s="186"/>
      <c r="LUS71" s="699"/>
      <c r="LUT71" s="699"/>
      <c r="LUU71" s="187"/>
      <c r="LUV71" s="187"/>
      <c r="LUW71" s="187"/>
      <c r="LUX71" s="188"/>
      <c r="LUZ71" s="186"/>
      <c r="LVA71" s="699"/>
      <c r="LVB71" s="699"/>
      <c r="LVC71" s="187"/>
      <c r="LVD71" s="187"/>
      <c r="LVE71" s="187"/>
      <c r="LVF71" s="188"/>
      <c r="LVH71" s="186"/>
      <c r="LVI71" s="699"/>
      <c r="LVJ71" s="699"/>
      <c r="LVK71" s="187"/>
      <c r="LVL71" s="187"/>
      <c r="LVM71" s="187"/>
      <c r="LVN71" s="188"/>
      <c r="LVP71" s="186"/>
      <c r="LVQ71" s="699"/>
      <c r="LVR71" s="699"/>
      <c r="LVS71" s="187"/>
      <c r="LVT71" s="187"/>
      <c r="LVU71" s="187"/>
      <c r="LVV71" s="188"/>
      <c r="LVX71" s="186"/>
      <c r="LVY71" s="699"/>
      <c r="LVZ71" s="699"/>
      <c r="LWA71" s="187"/>
      <c r="LWB71" s="187"/>
      <c r="LWC71" s="187"/>
      <c r="LWD71" s="188"/>
      <c r="LWF71" s="186"/>
      <c r="LWG71" s="699"/>
      <c r="LWH71" s="699"/>
      <c r="LWI71" s="187"/>
      <c r="LWJ71" s="187"/>
      <c r="LWK71" s="187"/>
      <c r="LWL71" s="188"/>
      <c r="LWN71" s="186"/>
      <c r="LWO71" s="699"/>
      <c r="LWP71" s="699"/>
      <c r="LWQ71" s="187"/>
      <c r="LWR71" s="187"/>
      <c r="LWS71" s="187"/>
      <c r="LWT71" s="188"/>
      <c r="LWV71" s="186"/>
      <c r="LWW71" s="699"/>
      <c r="LWX71" s="699"/>
      <c r="LWY71" s="187"/>
      <c r="LWZ71" s="187"/>
      <c r="LXA71" s="187"/>
      <c r="LXB71" s="188"/>
      <c r="LXD71" s="186"/>
      <c r="LXE71" s="699"/>
      <c r="LXF71" s="699"/>
      <c r="LXG71" s="187"/>
      <c r="LXH71" s="187"/>
      <c r="LXI71" s="187"/>
      <c r="LXJ71" s="188"/>
      <c r="LXL71" s="186"/>
      <c r="LXM71" s="699"/>
      <c r="LXN71" s="699"/>
      <c r="LXO71" s="187"/>
      <c r="LXP71" s="187"/>
      <c r="LXQ71" s="187"/>
      <c r="LXR71" s="188"/>
      <c r="LXT71" s="186"/>
      <c r="LXU71" s="699"/>
      <c r="LXV71" s="699"/>
      <c r="LXW71" s="187"/>
      <c r="LXX71" s="187"/>
      <c r="LXY71" s="187"/>
      <c r="LXZ71" s="188"/>
      <c r="LYB71" s="186"/>
      <c r="LYC71" s="699"/>
      <c r="LYD71" s="699"/>
      <c r="LYE71" s="187"/>
      <c r="LYF71" s="187"/>
      <c r="LYG71" s="187"/>
      <c r="LYH71" s="188"/>
      <c r="LYJ71" s="186"/>
      <c r="LYK71" s="699"/>
      <c r="LYL71" s="699"/>
      <c r="LYM71" s="187"/>
      <c r="LYN71" s="187"/>
      <c r="LYO71" s="187"/>
      <c r="LYP71" s="188"/>
      <c r="LYR71" s="186"/>
      <c r="LYS71" s="699"/>
      <c r="LYT71" s="699"/>
      <c r="LYU71" s="187"/>
      <c r="LYV71" s="187"/>
      <c r="LYW71" s="187"/>
      <c r="LYX71" s="188"/>
      <c r="LYZ71" s="186"/>
      <c r="LZA71" s="699"/>
      <c r="LZB71" s="699"/>
      <c r="LZC71" s="187"/>
      <c r="LZD71" s="187"/>
      <c r="LZE71" s="187"/>
      <c r="LZF71" s="188"/>
      <c r="LZH71" s="186"/>
      <c r="LZI71" s="699"/>
      <c r="LZJ71" s="699"/>
      <c r="LZK71" s="187"/>
      <c r="LZL71" s="187"/>
      <c r="LZM71" s="187"/>
      <c r="LZN71" s="188"/>
      <c r="LZP71" s="186"/>
      <c r="LZQ71" s="699"/>
      <c r="LZR71" s="699"/>
      <c r="LZS71" s="187"/>
      <c r="LZT71" s="187"/>
      <c r="LZU71" s="187"/>
      <c r="LZV71" s="188"/>
      <c r="LZX71" s="186"/>
      <c r="LZY71" s="699"/>
      <c r="LZZ71" s="699"/>
      <c r="MAA71" s="187"/>
      <c r="MAB71" s="187"/>
      <c r="MAC71" s="187"/>
      <c r="MAD71" s="188"/>
      <c r="MAF71" s="186"/>
      <c r="MAG71" s="699"/>
      <c r="MAH71" s="699"/>
      <c r="MAI71" s="187"/>
      <c r="MAJ71" s="187"/>
      <c r="MAK71" s="187"/>
      <c r="MAL71" s="188"/>
      <c r="MAN71" s="186"/>
      <c r="MAO71" s="699"/>
      <c r="MAP71" s="699"/>
      <c r="MAQ71" s="187"/>
      <c r="MAR71" s="187"/>
      <c r="MAS71" s="187"/>
      <c r="MAT71" s="188"/>
      <c r="MAV71" s="186"/>
      <c r="MAW71" s="699"/>
      <c r="MAX71" s="699"/>
      <c r="MAY71" s="187"/>
      <c r="MAZ71" s="187"/>
      <c r="MBA71" s="187"/>
      <c r="MBB71" s="188"/>
      <c r="MBD71" s="186"/>
      <c r="MBE71" s="699"/>
      <c r="MBF71" s="699"/>
      <c r="MBG71" s="187"/>
      <c r="MBH71" s="187"/>
      <c r="MBI71" s="187"/>
      <c r="MBJ71" s="188"/>
      <c r="MBL71" s="186"/>
      <c r="MBM71" s="699"/>
      <c r="MBN71" s="699"/>
      <c r="MBO71" s="187"/>
      <c r="MBP71" s="187"/>
      <c r="MBQ71" s="187"/>
      <c r="MBR71" s="188"/>
      <c r="MBT71" s="186"/>
      <c r="MBU71" s="699"/>
      <c r="MBV71" s="699"/>
      <c r="MBW71" s="187"/>
      <c r="MBX71" s="187"/>
      <c r="MBY71" s="187"/>
      <c r="MBZ71" s="188"/>
      <c r="MCB71" s="186"/>
      <c r="MCC71" s="699"/>
      <c r="MCD71" s="699"/>
      <c r="MCE71" s="187"/>
      <c r="MCF71" s="187"/>
      <c r="MCG71" s="187"/>
      <c r="MCH71" s="188"/>
      <c r="MCJ71" s="186"/>
      <c r="MCK71" s="699"/>
      <c r="MCL71" s="699"/>
      <c r="MCM71" s="187"/>
      <c r="MCN71" s="187"/>
      <c r="MCO71" s="187"/>
      <c r="MCP71" s="188"/>
      <c r="MCR71" s="186"/>
      <c r="MCS71" s="699"/>
      <c r="MCT71" s="699"/>
      <c r="MCU71" s="187"/>
      <c r="MCV71" s="187"/>
      <c r="MCW71" s="187"/>
      <c r="MCX71" s="188"/>
      <c r="MCZ71" s="186"/>
      <c r="MDA71" s="699"/>
      <c r="MDB71" s="699"/>
      <c r="MDC71" s="187"/>
      <c r="MDD71" s="187"/>
      <c r="MDE71" s="187"/>
      <c r="MDF71" s="188"/>
      <c r="MDH71" s="186"/>
      <c r="MDI71" s="699"/>
      <c r="MDJ71" s="699"/>
      <c r="MDK71" s="187"/>
      <c r="MDL71" s="187"/>
      <c r="MDM71" s="187"/>
      <c r="MDN71" s="188"/>
      <c r="MDP71" s="186"/>
      <c r="MDQ71" s="699"/>
      <c r="MDR71" s="699"/>
      <c r="MDS71" s="187"/>
      <c r="MDT71" s="187"/>
      <c r="MDU71" s="187"/>
      <c r="MDV71" s="188"/>
      <c r="MDX71" s="186"/>
      <c r="MDY71" s="699"/>
      <c r="MDZ71" s="699"/>
      <c r="MEA71" s="187"/>
      <c r="MEB71" s="187"/>
      <c r="MEC71" s="187"/>
      <c r="MED71" s="188"/>
      <c r="MEF71" s="186"/>
      <c r="MEG71" s="699"/>
      <c r="MEH71" s="699"/>
      <c r="MEI71" s="187"/>
      <c r="MEJ71" s="187"/>
      <c r="MEK71" s="187"/>
      <c r="MEL71" s="188"/>
      <c r="MEN71" s="186"/>
      <c r="MEO71" s="699"/>
      <c r="MEP71" s="699"/>
      <c r="MEQ71" s="187"/>
      <c r="MER71" s="187"/>
      <c r="MES71" s="187"/>
      <c r="MET71" s="188"/>
      <c r="MEV71" s="186"/>
      <c r="MEW71" s="699"/>
      <c r="MEX71" s="699"/>
      <c r="MEY71" s="187"/>
      <c r="MEZ71" s="187"/>
      <c r="MFA71" s="187"/>
      <c r="MFB71" s="188"/>
      <c r="MFD71" s="186"/>
      <c r="MFE71" s="699"/>
      <c r="MFF71" s="699"/>
      <c r="MFG71" s="187"/>
      <c r="MFH71" s="187"/>
      <c r="MFI71" s="187"/>
      <c r="MFJ71" s="188"/>
      <c r="MFL71" s="186"/>
      <c r="MFM71" s="699"/>
      <c r="MFN71" s="699"/>
      <c r="MFO71" s="187"/>
      <c r="MFP71" s="187"/>
      <c r="MFQ71" s="187"/>
      <c r="MFR71" s="188"/>
      <c r="MFT71" s="186"/>
      <c r="MFU71" s="699"/>
      <c r="MFV71" s="699"/>
      <c r="MFW71" s="187"/>
      <c r="MFX71" s="187"/>
      <c r="MFY71" s="187"/>
      <c r="MFZ71" s="188"/>
      <c r="MGB71" s="186"/>
      <c r="MGC71" s="699"/>
      <c r="MGD71" s="699"/>
      <c r="MGE71" s="187"/>
      <c r="MGF71" s="187"/>
      <c r="MGG71" s="187"/>
      <c r="MGH71" s="188"/>
      <c r="MGJ71" s="186"/>
      <c r="MGK71" s="699"/>
      <c r="MGL71" s="699"/>
      <c r="MGM71" s="187"/>
      <c r="MGN71" s="187"/>
      <c r="MGO71" s="187"/>
      <c r="MGP71" s="188"/>
      <c r="MGR71" s="186"/>
      <c r="MGS71" s="699"/>
      <c r="MGT71" s="699"/>
      <c r="MGU71" s="187"/>
      <c r="MGV71" s="187"/>
      <c r="MGW71" s="187"/>
      <c r="MGX71" s="188"/>
      <c r="MGZ71" s="186"/>
      <c r="MHA71" s="699"/>
      <c r="MHB71" s="699"/>
      <c r="MHC71" s="187"/>
      <c r="MHD71" s="187"/>
      <c r="MHE71" s="187"/>
      <c r="MHF71" s="188"/>
      <c r="MHH71" s="186"/>
      <c r="MHI71" s="699"/>
      <c r="MHJ71" s="699"/>
      <c r="MHK71" s="187"/>
      <c r="MHL71" s="187"/>
      <c r="MHM71" s="187"/>
      <c r="MHN71" s="188"/>
      <c r="MHP71" s="186"/>
      <c r="MHQ71" s="699"/>
      <c r="MHR71" s="699"/>
      <c r="MHS71" s="187"/>
      <c r="MHT71" s="187"/>
      <c r="MHU71" s="187"/>
      <c r="MHV71" s="188"/>
      <c r="MHX71" s="186"/>
      <c r="MHY71" s="699"/>
      <c r="MHZ71" s="699"/>
      <c r="MIA71" s="187"/>
      <c r="MIB71" s="187"/>
      <c r="MIC71" s="187"/>
      <c r="MID71" s="188"/>
      <c r="MIF71" s="186"/>
      <c r="MIG71" s="699"/>
      <c r="MIH71" s="699"/>
      <c r="MII71" s="187"/>
      <c r="MIJ71" s="187"/>
      <c r="MIK71" s="187"/>
      <c r="MIL71" s="188"/>
      <c r="MIN71" s="186"/>
      <c r="MIO71" s="699"/>
      <c r="MIP71" s="699"/>
      <c r="MIQ71" s="187"/>
      <c r="MIR71" s="187"/>
      <c r="MIS71" s="187"/>
      <c r="MIT71" s="188"/>
      <c r="MIV71" s="186"/>
      <c r="MIW71" s="699"/>
      <c r="MIX71" s="699"/>
      <c r="MIY71" s="187"/>
      <c r="MIZ71" s="187"/>
      <c r="MJA71" s="187"/>
      <c r="MJB71" s="188"/>
      <c r="MJD71" s="186"/>
      <c r="MJE71" s="699"/>
      <c r="MJF71" s="699"/>
      <c r="MJG71" s="187"/>
      <c r="MJH71" s="187"/>
      <c r="MJI71" s="187"/>
      <c r="MJJ71" s="188"/>
      <c r="MJL71" s="186"/>
      <c r="MJM71" s="699"/>
      <c r="MJN71" s="699"/>
      <c r="MJO71" s="187"/>
      <c r="MJP71" s="187"/>
      <c r="MJQ71" s="187"/>
      <c r="MJR71" s="188"/>
      <c r="MJT71" s="186"/>
      <c r="MJU71" s="699"/>
      <c r="MJV71" s="699"/>
      <c r="MJW71" s="187"/>
      <c r="MJX71" s="187"/>
      <c r="MJY71" s="187"/>
      <c r="MJZ71" s="188"/>
      <c r="MKB71" s="186"/>
      <c r="MKC71" s="699"/>
      <c r="MKD71" s="699"/>
      <c r="MKE71" s="187"/>
      <c r="MKF71" s="187"/>
      <c r="MKG71" s="187"/>
      <c r="MKH71" s="188"/>
      <c r="MKJ71" s="186"/>
      <c r="MKK71" s="699"/>
      <c r="MKL71" s="699"/>
      <c r="MKM71" s="187"/>
      <c r="MKN71" s="187"/>
      <c r="MKO71" s="187"/>
      <c r="MKP71" s="188"/>
      <c r="MKR71" s="186"/>
      <c r="MKS71" s="699"/>
      <c r="MKT71" s="699"/>
      <c r="MKU71" s="187"/>
      <c r="MKV71" s="187"/>
      <c r="MKW71" s="187"/>
      <c r="MKX71" s="188"/>
      <c r="MKZ71" s="186"/>
      <c r="MLA71" s="699"/>
      <c r="MLB71" s="699"/>
      <c r="MLC71" s="187"/>
      <c r="MLD71" s="187"/>
      <c r="MLE71" s="187"/>
      <c r="MLF71" s="188"/>
      <c r="MLH71" s="186"/>
      <c r="MLI71" s="699"/>
      <c r="MLJ71" s="699"/>
      <c r="MLK71" s="187"/>
      <c r="MLL71" s="187"/>
      <c r="MLM71" s="187"/>
      <c r="MLN71" s="188"/>
      <c r="MLP71" s="186"/>
      <c r="MLQ71" s="699"/>
      <c r="MLR71" s="699"/>
      <c r="MLS71" s="187"/>
      <c r="MLT71" s="187"/>
      <c r="MLU71" s="187"/>
      <c r="MLV71" s="188"/>
      <c r="MLX71" s="186"/>
      <c r="MLY71" s="699"/>
      <c r="MLZ71" s="699"/>
      <c r="MMA71" s="187"/>
      <c r="MMB71" s="187"/>
      <c r="MMC71" s="187"/>
      <c r="MMD71" s="188"/>
      <c r="MMF71" s="186"/>
      <c r="MMG71" s="699"/>
      <c r="MMH71" s="699"/>
      <c r="MMI71" s="187"/>
      <c r="MMJ71" s="187"/>
      <c r="MMK71" s="187"/>
      <c r="MML71" s="188"/>
      <c r="MMN71" s="186"/>
      <c r="MMO71" s="699"/>
      <c r="MMP71" s="699"/>
      <c r="MMQ71" s="187"/>
      <c r="MMR71" s="187"/>
      <c r="MMS71" s="187"/>
      <c r="MMT71" s="188"/>
      <c r="MMV71" s="186"/>
      <c r="MMW71" s="699"/>
      <c r="MMX71" s="699"/>
      <c r="MMY71" s="187"/>
      <c r="MMZ71" s="187"/>
      <c r="MNA71" s="187"/>
      <c r="MNB71" s="188"/>
      <c r="MND71" s="186"/>
      <c r="MNE71" s="699"/>
      <c r="MNF71" s="699"/>
      <c r="MNG71" s="187"/>
      <c r="MNH71" s="187"/>
      <c r="MNI71" s="187"/>
      <c r="MNJ71" s="188"/>
      <c r="MNL71" s="186"/>
      <c r="MNM71" s="699"/>
      <c r="MNN71" s="699"/>
      <c r="MNO71" s="187"/>
      <c r="MNP71" s="187"/>
      <c r="MNQ71" s="187"/>
      <c r="MNR71" s="188"/>
      <c r="MNT71" s="186"/>
      <c r="MNU71" s="699"/>
      <c r="MNV71" s="699"/>
      <c r="MNW71" s="187"/>
      <c r="MNX71" s="187"/>
      <c r="MNY71" s="187"/>
      <c r="MNZ71" s="188"/>
      <c r="MOB71" s="186"/>
      <c r="MOC71" s="699"/>
      <c r="MOD71" s="699"/>
      <c r="MOE71" s="187"/>
      <c r="MOF71" s="187"/>
      <c r="MOG71" s="187"/>
      <c r="MOH71" s="188"/>
      <c r="MOJ71" s="186"/>
      <c r="MOK71" s="699"/>
      <c r="MOL71" s="699"/>
      <c r="MOM71" s="187"/>
      <c r="MON71" s="187"/>
      <c r="MOO71" s="187"/>
      <c r="MOP71" s="188"/>
      <c r="MOR71" s="186"/>
      <c r="MOS71" s="699"/>
      <c r="MOT71" s="699"/>
      <c r="MOU71" s="187"/>
      <c r="MOV71" s="187"/>
      <c r="MOW71" s="187"/>
      <c r="MOX71" s="188"/>
      <c r="MOZ71" s="186"/>
      <c r="MPA71" s="699"/>
      <c r="MPB71" s="699"/>
      <c r="MPC71" s="187"/>
      <c r="MPD71" s="187"/>
      <c r="MPE71" s="187"/>
      <c r="MPF71" s="188"/>
      <c r="MPH71" s="186"/>
      <c r="MPI71" s="699"/>
      <c r="MPJ71" s="699"/>
      <c r="MPK71" s="187"/>
      <c r="MPL71" s="187"/>
      <c r="MPM71" s="187"/>
      <c r="MPN71" s="188"/>
      <c r="MPP71" s="186"/>
      <c r="MPQ71" s="699"/>
      <c r="MPR71" s="699"/>
      <c r="MPS71" s="187"/>
      <c r="MPT71" s="187"/>
      <c r="MPU71" s="187"/>
      <c r="MPV71" s="188"/>
      <c r="MPX71" s="186"/>
      <c r="MPY71" s="699"/>
      <c r="MPZ71" s="699"/>
      <c r="MQA71" s="187"/>
      <c r="MQB71" s="187"/>
      <c r="MQC71" s="187"/>
      <c r="MQD71" s="188"/>
      <c r="MQF71" s="186"/>
      <c r="MQG71" s="699"/>
      <c r="MQH71" s="699"/>
      <c r="MQI71" s="187"/>
      <c r="MQJ71" s="187"/>
      <c r="MQK71" s="187"/>
      <c r="MQL71" s="188"/>
      <c r="MQN71" s="186"/>
      <c r="MQO71" s="699"/>
      <c r="MQP71" s="699"/>
      <c r="MQQ71" s="187"/>
      <c r="MQR71" s="187"/>
      <c r="MQS71" s="187"/>
      <c r="MQT71" s="188"/>
      <c r="MQV71" s="186"/>
      <c r="MQW71" s="699"/>
      <c r="MQX71" s="699"/>
      <c r="MQY71" s="187"/>
      <c r="MQZ71" s="187"/>
      <c r="MRA71" s="187"/>
      <c r="MRB71" s="188"/>
      <c r="MRD71" s="186"/>
      <c r="MRE71" s="699"/>
      <c r="MRF71" s="699"/>
      <c r="MRG71" s="187"/>
      <c r="MRH71" s="187"/>
      <c r="MRI71" s="187"/>
      <c r="MRJ71" s="188"/>
      <c r="MRL71" s="186"/>
      <c r="MRM71" s="699"/>
      <c r="MRN71" s="699"/>
      <c r="MRO71" s="187"/>
      <c r="MRP71" s="187"/>
      <c r="MRQ71" s="187"/>
      <c r="MRR71" s="188"/>
      <c r="MRT71" s="186"/>
      <c r="MRU71" s="699"/>
      <c r="MRV71" s="699"/>
      <c r="MRW71" s="187"/>
      <c r="MRX71" s="187"/>
      <c r="MRY71" s="187"/>
      <c r="MRZ71" s="188"/>
      <c r="MSB71" s="186"/>
      <c r="MSC71" s="699"/>
      <c r="MSD71" s="699"/>
      <c r="MSE71" s="187"/>
      <c r="MSF71" s="187"/>
      <c r="MSG71" s="187"/>
      <c r="MSH71" s="188"/>
      <c r="MSJ71" s="186"/>
      <c r="MSK71" s="699"/>
      <c r="MSL71" s="699"/>
      <c r="MSM71" s="187"/>
      <c r="MSN71" s="187"/>
      <c r="MSO71" s="187"/>
      <c r="MSP71" s="188"/>
      <c r="MSR71" s="186"/>
      <c r="MSS71" s="699"/>
      <c r="MST71" s="699"/>
      <c r="MSU71" s="187"/>
      <c r="MSV71" s="187"/>
      <c r="MSW71" s="187"/>
      <c r="MSX71" s="188"/>
      <c r="MSZ71" s="186"/>
      <c r="MTA71" s="699"/>
      <c r="MTB71" s="699"/>
      <c r="MTC71" s="187"/>
      <c r="MTD71" s="187"/>
      <c r="MTE71" s="187"/>
      <c r="MTF71" s="188"/>
      <c r="MTH71" s="186"/>
      <c r="MTI71" s="699"/>
      <c r="MTJ71" s="699"/>
      <c r="MTK71" s="187"/>
      <c r="MTL71" s="187"/>
      <c r="MTM71" s="187"/>
      <c r="MTN71" s="188"/>
      <c r="MTP71" s="186"/>
      <c r="MTQ71" s="699"/>
      <c r="MTR71" s="699"/>
      <c r="MTS71" s="187"/>
      <c r="MTT71" s="187"/>
      <c r="MTU71" s="187"/>
      <c r="MTV71" s="188"/>
      <c r="MTX71" s="186"/>
      <c r="MTY71" s="699"/>
      <c r="MTZ71" s="699"/>
      <c r="MUA71" s="187"/>
      <c r="MUB71" s="187"/>
      <c r="MUC71" s="187"/>
      <c r="MUD71" s="188"/>
      <c r="MUF71" s="186"/>
      <c r="MUG71" s="699"/>
      <c r="MUH71" s="699"/>
      <c r="MUI71" s="187"/>
      <c r="MUJ71" s="187"/>
      <c r="MUK71" s="187"/>
      <c r="MUL71" s="188"/>
      <c r="MUN71" s="186"/>
      <c r="MUO71" s="699"/>
      <c r="MUP71" s="699"/>
      <c r="MUQ71" s="187"/>
      <c r="MUR71" s="187"/>
      <c r="MUS71" s="187"/>
      <c r="MUT71" s="188"/>
      <c r="MUV71" s="186"/>
      <c r="MUW71" s="699"/>
      <c r="MUX71" s="699"/>
      <c r="MUY71" s="187"/>
      <c r="MUZ71" s="187"/>
      <c r="MVA71" s="187"/>
      <c r="MVB71" s="188"/>
      <c r="MVD71" s="186"/>
      <c r="MVE71" s="699"/>
      <c r="MVF71" s="699"/>
      <c r="MVG71" s="187"/>
      <c r="MVH71" s="187"/>
      <c r="MVI71" s="187"/>
      <c r="MVJ71" s="188"/>
      <c r="MVL71" s="186"/>
      <c r="MVM71" s="699"/>
      <c r="MVN71" s="699"/>
      <c r="MVO71" s="187"/>
      <c r="MVP71" s="187"/>
      <c r="MVQ71" s="187"/>
      <c r="MVR71" s="188"/>
      <c r="MVT71" s="186"/>
      <c r="MVU71" s="699"/>
      <c r="MVV71" s="699"/>
      <c r="MVW71" s="187"/>
      <c r="MVX71" s="187"/>
      <c r="MVY71" s="187"/>
      <c r="MVZ71" s="188"/>
      <c r="MWB71" s="186"/>
      <c r="MWC71" s="699"/>
      <c r="MWD71" s="699"/>
      <c r="MWE71" s="187"/>
      <c r="MWF71" s="187"/>
      <c r="MWG71" s="187"/>
      <c r="MWH71" s="188"/>
      <c r="MWJ71" s="186"/>
      <c r="MWK71" s="699"/>
      <c r="MWL71" s="699"/>
      <c r="MWM71" s="187"/>
      <c r="MWN71" s="187"/>
      <c r="MWO71" s="187"/>
      <c r="MWP71" s="188"/>
      <c r="MWR71" s="186"/>
      <c r="MWS71" s="699"/>
      <c r="MWT71" s="699"/>
      <c r="MWU71" s="187"/>
      <c r="MWV71" s="187"/>
      <c r="MWW71" s="187"/>
      <c r="MWX71" s="188"/>
      <c r="MWZ71" s="186"/>
      <c r="MXA71" s="699"/>
      <c r="MXB71" s="699"/>
      <c r="MXC71" s="187"/>
      <c r="MXD71" s="187"/>
      <c r="MXE71" s="187"/>
      <c r="MXF71" s="188"/>
      <c r="MXH71" s="186"/>
      <c r="MXI71" s="699"/>
      <c r="MXJ71" s="699"/>
      <c r="MXK71" s="187"/>
      <c r="MXL71" s="187"/>
      <c r="MXM71" s="187"/>
      <c r="MXN71" s="188"/>
      <c r="MXP71" s="186"/>
      <c r="MXQ71" s="699"/>
      <c r="MXR71" s="699"/>
      <c r="MXS71" s="187"/>
      <c r="MXT71" s="187"/>
      <c r="MXU71" s="187"/>
      <c r="MXV71" s="188"/>
      <c r="MXX71" s="186"/>
      <c r="MXY71" s="699"/>
      <c r="MXZ71" s="699"/>
      <c r="MYA71" s="187"/>
      <c r="MYB71" s="187"/>
      <c r="MYC71" s="187"/>
      <c r="MYD71" s="188"/>
      <c r="MYF71" s="186"/>
      <c r="MYG71" s="699"/>
      <c r="MYH71" s="699"/>
      <c r="MYI71" s="187"/>
      <c r="MYJ71" s="187"/>
      <c r="MYK71" s="187"/>
      <c r="MYL71" s="188"/>
      <c r="MYN71" s="186"/>
      <c r="MYO71" s="699"/>
      <c r="MYP71" s="699"/>
      <c r="MYQ71" s="187"/>
      <c r="MYR71" s="187"/>
      <c r="MYS71" s="187"/>
      <c r="MYT71" s="188"/>
      <c r="MYV71" s="186"/>
      <c r="MYW71" s="699"/>
      <c r="MYX71" s="699"/>
      <c r="MYY71" s="187"/>
      <c r="MYZ71" s="187"/>
      <c r="MZA71" s="187"/>
      <c r="MZB71" s="188"/>
      <c r="MZD71" s="186"/>
      <c r="MZE71" s="699"/>
      <c r="MZF71" s="699"/>
      <c r="MZG71" s="187"/>
      <c r="MZH71" s="187"/>
      <c r="MZI71" s="187"/>
      <c r="MZJ71" s="188"/>
      <c r="MZL71" s="186"/>
      <c r="MZM71" s="699"/>
      <c r="MZN71" s="699"/>
      <c r="MZO71" s="187"/>
      <c r="MZP71" s="187"/>
      <c r="MZQ71" s="187"/>
      <c r="MZR71" s="188"/>
      <c r="MZT71" s="186"/>
      <c r="MZU71" s="699"/>
      <c r="MZV71" s="699"/>
      <c r="MZW71" s="187"/>
      <c r="MZX71" s="187"/>
      <c r="MZY71" s="187"/>
      <c r="MZZ71" s="188"/>
      <c r="NAB71" s="186"/>
      <c r="NAC71" s="699"/>
      <c r="NAD71" s="699"/>
      <c r="NAE71" s="187"/>
      <c r="NAF71" s="187"/>
      <c r="NAG71" s="187"/>
      <c r="NAH71" s="188"/>
      <c r="NAJ71" s="186"/>
      <c r="NAK71" s="699"/>
      <c r="NAL71" s="699"/>
      <c r="NAM71" s="187"/>
      <c r="NAN71" s="187"/>
      <c r="NAO71" s="187"/>
      <c r="NAP71" s="188"/>
      <c r="NAR71" s="186"/>
      <c r="NAS71" s="699"/>
      <c r="NAT71" s="699"/>
      <c r="NAU71" s="187"/>
      <c r="NAV71" s="187"/>
      <c r="NAW71" s="187"/>
      <c r="NAX71" s="188"/>
      <c r="NAZ71" s="186"/>
      <c r="NBA71" s="699"/>
      <c r="NBB71" s="699"/>
      <c r="NBC71" s="187"/>
      <c r="NBD71" s="187"/>
      <c r="NBE71" s="187"/>
      <c r="NBF71" s="188"/>
      <c r="NBH71" s="186"/>
      <c r="NBI71" s="699"/>
      <c r="NBJ71" s="699"/>
      <c r="NBK71" s="187"/>
      <c r="NBL71" s="187"/>
      <c r="NBM71" s="187"/>
      <c r="NBN71" s="188"/>
      <c r="NBP71" s="186"/>
      <c r="NBQ71" s="699"/>
      <c r="NBR71" s="699"/>
      <c r="NBS71" s="187"/>
      <c r="NBT71" s="187"/>
      <c r="NBU71" s="187"/>
      <c r="NBV71" s="188"/>
      <c r="NBX71" s="186"/>
      <c r="NBY71" s="699"/>
      <c r="NBZ71" s="699"/>
      <c r="NCA71" s="187"/>
      <c r="NCB71" s="187"/>
      <c r="NCC71" s="187"/>
      <c r="NCD71" s="188"/>
      <c r="NCF71" s="186"/>
      <c r="NCG71" s="699"/>
      <c r="NCH71" s="699"/>
      <c r="NCI71" s="187"/>
      <c r="NCJ71" s="187"/>
      <c r="NCK71" s="187"/>
      <c r="NCL71" s="188"/>
      <c r="NCN71" s="186"/>
      <c r="NCO71" s="699"/>
      <c r="NCP71" s="699"/>
      <c r="NCQ71" s="187"/>
      <c r="NCR71" s="187"/>
      <c r="NCS71" s="187"/>
      <c r="NCT71" s="188"/>
      <c r="NCV71" s="186"/>
      <c r="NCW71" s="699"/>
      <c r="NCX71" s="699"/>
      <c r="NCY71" s="187"/>
      <c r="NCZ71" s="187"/>
      <c r="NDA71" s="187"/>
      <c r="NDB71" s="188"/>
      <c r="NDD71" s="186"/>
      <c r="NDE71" s="699"/>
      <c r="NDF71" s="699"/>
      <c r="NDG71" s="187"/>
      <c r="NDH71" s="187"/>
      <c r="NDI71" s="187"/>
      <c r="NDJ71" s="188"/>
      <c r="NDL71" s="186"/>
      <c r="NDM71" s="699"/>
      <c r="NDN71" s="699"/>
      <c r="NDO71" s="187"/>
      <c r="NDP71" s="187"/>
      <c r="NDQ71" s="187"/>
      <c r="NDR71" s="188"/>
      <c r="NDT71" s="186"/>
      <c r="NDU71" s="699"/>
      <c r="NDV71" s="699"/>
      <c r="NDW71" s="187"/>
      <c r="NDX71" s="187"/>
      <c r="NDY71" s="187"/>
      <c r="NDZ71" s="188"/>
      <c r="NEB71" s="186"/>
      <c r="NEC71" s="699"/>
      <c r="NED71" s="699"/>
      <c r="NEE71" s="187"/>
      <c r="NEF71" s="187"/>
      <c r="NEG71" s="187"/>
      <c r="NEH71" s="188"/>
      <c r="NEJ71" s="186"/>
      <c r="NEK71" s="699"/>
      <c r="NEL71" s="699"/>
      <c r="NEM71" s="187"/>
      <c r="NEN71" s="187"/>
      <c r="NEO71" s="187"/>
      <c r="NEP71" s="188"/>
      <c r="NER71" s="186"/>
      <c r="NES71" s="699"/>
      <c r="NET71" s="699"/>
      <c r="NEU71" s="187"/>
      <c r="NEV71" s="187"/>
      <c r="NEW71" s="187"/>
      <c r="NEX71" s="188"/>
      <c r="NEZ71" s="186"/>
      <c r="NFA71" s="699"/>
      <c r="NFB71" s="699"/>
      <c r="NFC71" s="187"/>
      <c r="NFD71" s="187"/>
      <c r="NFE71" s="187"/>
      <c r="NFF71" s="188"/>
      <c r="NFH71" s="186"/>
      <c r="NFI71" s="699"/>
      <c r="NFJ71" s="699"/>
      <c r="NFK71" s="187"/>
      <c r="NFL71" s="187"/>
      <c r="NFM71" s="187"/>
      <c r="NFN71" s="188"/>
      <c r="NFP71" s="186"/>
      <c r="NFQ71" s="699"/>
      <c r="NFR71" s="699"/>
      <c r="NFS71" s="187"/>
      <c r="NFT71" s="187"/>
      <c r="NFU71" s="187"/>
      <c r="NFV71" s="188"/>
      <c r="NFX71" s="186"/>
      <c r="NFY71" s="699"/>
      <c r="NFZ71" s="699"/>
      <c r="NGA71" s="187"/>
      <c r="NGB71" s="187"/>
      <c r="NGC71" s="187"/>
      <c r="NGD71" s="188"/>
      <c r="NGF71" s="186"/>
      <c r="NGG71" s="699"/>
      <c r="NGH71" s="699"/>
      <c r="NGI71" s="187"/>
      <c r="NGJ71" s="187"/>
      <c r="NGK71" s="187"/>
      <c r="NGL71" s="188"/>
      <c r="NGN71" s="186"/>
      <c r="NGO71" s="699"/>
      <c r="NGP71" s="699"/>
      <c r="NGQ71" s="187"/>
      <c r="NGR71" s="187"/>
      <c r="NGS71" s="187"/>
      <c r="NGT71" s="188"/>
      <c r="NGV71" s="186"/>
      <c r="NGW71" s="699"/>
      <c r="NGX71" s="699"/>
      <c r="NGY71" s="187"/>
      <c r="NGZ71" s="187"/>
      <c r="NHA71" s="187"/>
      <c r="NHB71" s="188"/>
      <c r="NHD71" s="186"/>
      <c r="NHE71" s="699"/>
      <c r="NHF71" s="699"/>
      <c r="NHG71" s="187"/>
      <c r="NHH71" s="187"/>
      <c r="NHI71" s="187"/>
      <c r="NHJ71" s="188"/>
      <c r="NHL71" s="186"/>
      <c r="NHM71" s="699"/>
      <c r="NHN71" s="699"/>
      <c r="NHO71" s="187"/>
      <c r="NHP71" s="187"/>
      <c r="NHQ71" s="187"/>
      <c r="NHR71" s="188"/>
      <c r="NHT71" s="186"/>
      <c r="NHU71" s="699"/>
      <c r="NHV71" s="699"/>
      <c r="NHW71" s="187"/>
      <c r="NHX71" s="187"/>
      <c r="NHY71" s="187"/>
      <c r="NHZ71" s="188"/>
      <c r="NIB71" s="186"/>
      <c r="NIC71" s="699"/>
      <c r="NID71" s="699"/>
      <c r="NIE71" s="187"/>
      <c r="NIF71" s="187"/>
      <c r="NIG71" s="187"/>
      <c r="NIH71" s="188"/>
      <c r="NIJ71" s="186"/>
      <c r="NIK71" s="699"/>
      <c r="NIL71" s="699"/>
      <c r="NIM71" s="187"/>
      <c r="NIN71" s="187"/>
      <c r="NIO71" s="187"/>
      <c r="NIP71" s="188"/>
      <c r="NIR71" s="186"/>
      <c r="NIS71" s="699"/>
      <c r="NIT71" s="699"/>
      <c r="NIU71" s="187"/>
      <c r="NIV71" s="187"/>
      <c r="NIW71" s="187"/>
      <c r="NIX71" s="188"/>
      <c r="NIZ71" s="186"/>
      <c r="NJA71" s="699"/>
      <c r="NJB71" s="699"/>
      <c r="NJC71" s="187"/>
      <c r="NJD71" s="187"/>
      <c r="NJE71" s="187"/>
      <c r="NJF71" s="188"/>
      <c r="NJH71" s="186"/>
      <c r="NJI71" s="699"/>
      <c r="NJJ71" s="699"/>
      <c r="NJK71" s="187"/>
      <c r="NJL71" s="187"/>
      <c r="NJM71" s="187"/>
      <c r="NJN71" s="188"/>
      <c r="NJP71" s="186"/>
      <c r="NJQ71" s="699"/>
      <c r="NJR71" s="699"/>
      <c r="NJS71" s="187"/>
      <c r="NJT71" s="187"/>
      <c r="NJU71" s="187"/>
      <c r="NJV71" s="188"/>
      <c r="NJX71" s="186"/>
      <c r="NJY71" s="699"/>
      <c r="NJZ71" s="699"/>
      <c r="NKA71" s="187"/>
      <c r="NKB71" s="187"/>
      <c r="NKC71" s="187"/>
      <c r="NKD71" s="188"/>
      <c r="NKF71" s="186"/>
      <c r="NKG71" s="699"/>
      <c r="NKH71" s="699"/>
      <c r="NKI71" s="187"/>
      <c r="NKJ71" s="187"/>
      <c r="NKK71" s="187"/>
      <c r="NKL71" s="188"/>
      <c r="NKN71" s="186"/>
      <c r="NKO71" s="699"/>
      <c r="NKP71" s="699"/>
      <c r="NKQ71" s="187"/>
      <c r="NKR71" s="187"/>
      <c r="NKS71" s="187"/>
      <c r="NKT71" s="188"/>
      <c r="NKV71" s="186"/>
      <c r="NKW71" s="699"/>
      <c r="NKX71" s="699"/>
      <c r="NKY71" s="187"/>
      <c r="NKZ71" s="187"/>
      <c r="NLA71" s="187"/>
      <c r="NLB71" s="188"/>
      <c r="NLD71" s="186"/>
      <c r="NLE71" s="699"/>
      <c r="NLF71" s="699"/>
      <c r="NLG71" s="187"/>
      <c r="NLH71" s="187"/>
      <c r="NLI71" s="187"/>
      <c r="NLJ71" s="188"/>
      <c r="NLL71" s="186"/>
      <c r="NLM71" s="699"/>
      <c r="NLN71" s="699"/>
      <c r="NLO71" s="187"/>
      <c r="NLP71" s="187"/>
      <c r="NLQ71" s="187"/>
      <c r="NLR71" s="188"/>
      <c r="NLT71" s="186"/>
      <c r="NLU71" s="699"/>
      <c r="NLV71" s="699"/>
      <c r="NLW71" s="187"/>
      <c r="NLX71" s="187"/>
      <c r="NLY71" s="187"/>
      <c r="NLZ71" s="188"/>
      <c r="NMB71" s="186"/>
      <c r="NMC71" s="699"/>
      <c r="NMD71" s="699"/>
      <c r="NME71" s="187"/>
      <c r="NMF71" s="187"/>
      <c r="NMG71" s="187"/>
      <c r="NMH71" s="188"/>
      <c r="NMJ71" s="186"/>
      <c r="NMK71" s="699"/>
      <c r="NML71" s="699"/>
      <c r="NMM71" s="187"/>
      <c r="NMN71" s="187"/>
      <c r="NMO71" s="187"/>
      <c r="NMP71" s="188"/>
      <c r="NMR71" s="186"/>
      <c r="NMS71" s="699"/>
      <c r="NMT71" s="699"/>
      <c r="NMU71" s="187"/>
      <c r="NMV71" s="187"/>
      <c r="NMW71" s="187"/>
      <c r="NMX71" s="188"/>
      <c r="NMZ71" s="186"/>
      <c r="NNA71" s="699"/>
      <c r="NNB71" s="699"/>
      <c r="NNC71" s="187"/>
      <c r="NND71" s="187"/>
      <c r="NNE71" s="187"/>
      <c r="NNF71" s="188"/>
      <c r="NNH71" s="186"/>
      <c r="NNI71" s="699"/>
      <c r="NNJ71" s="699"/>
      <c r="NNK71" s="187"/>
      <c r="NNL71" s="187"/>
      <c r="NNM71" s="187"/>
      <c r="NNN71" s="188"/>
      <c r="NNP71" s="186"/>
      <c r="NNQ71" s="699"/>
      <c r="NNR71" s="699"/>
      <c r="NNS71" s="187"/>
      <c r="NNT71" s="187"/>
      <c r="NNU71" s="187"/>
      <c r="NNV71" s="188"/>
      <c r="NNX71" s="186"/>
      <c r="NNY71" s="699"/>
      <c r="NNZ71" s="699"/>
      <c r="NOA71" s="187"/>
      <c r="NOB71" s="187"/>
      <c r="NOC71" s="187"/>
      <c r="NOD71" s="188"/>
      <c r="NOF71" s="186"/>
      <c r="NOG71" s="699"/>
      <c r="NOH71" s="699"/>
      <c r="NOI71" s="187"/>
      <c r="NOJ71" s="187"/>
      <c r="NOK71" s="187"/>
      <c r="NOL71" s="188"/>
      <c r="NON71" s="186"/>
      <c r="NOO71" s="699"/>
      <c r="NOP71" s="699"/>
      <c r="NOQ71" s="187"/>
      <c r="NOR71" s="187"/>
      <c r="NOS71" s="187"/>
      <c r="NOT71" s="188"/>
      <c r="NOV71" s="186"/>
      <c r="NOW71" s="699"/>
      <c r="NOX71" s="699"/>
      <c r="NOY71" s="187"/>
      <c r="NOZ71" s="187"/>
      <c r="NPA71" s="187"/>
      <c r="NPB71" s="188"/>
      <c r="NPD71" s="186"/>
      <c r="NPE71" s="699"/>
      <c r="NPF71" s="699"/>
      <c r="NPG71" s="187"/>
      <c r="NPH71" s="187"/>
      <c r="NPI71" s="187"/>
      <c r="NPJ71" s="188"/>
      <c r="NPL71" s="186"/>
      <c r="NPM71" s="699"/>
      <c r="NPN71" s="699"/>
      <c r="NPO71" s="187"/>
      <c r="NPP71" s="187"/>
      <c r="NPQ71" s="187"/>
      <c r="NPR71" s="188"/>
      <c r="NPT71" s="186"/>
      <c r="NPU71" s="699"/>
      <c r="NPV71" s="699"/>
      <c r="NPW71" s="187"/>
      <c r="NPX71" s="187"/>
      <c r="NPY71" s="187"/>
      <c r="NPZ71" s="188"/>
      <c r="NQB71" s="186"/>
      <c r="NQC71" s="699"/>
      <c r="NQD71" s="699"/>
      <c r="NQE71" s="187"/>
      <c r="NQF71" s="187"/>
      <c r="NQG71" s="187"/>
      <c r="NQH71" s="188"/>
      <c r="NQJ71" s="186"/>
      <c r="NQK71" s="699"/>
      <c r="NQL71" s="699"/>
      <c r="NQM71" s="187"/>
      <c r="NQN71" s="187"/>
      <c r="NQO71" s="187"/>
      <c r="NQP71" s="188"/>
      <c r="NQR71" s="186"/>
      <c r="NQS71" s="699"/>
      <c r="NQT71" s="699"/>
      <c r="NQU71" s="187"/>
      <c r="NQV71" s="187"/>
      <c r="NQW71" s="187"/>
      <c r="NQX71" s="188"/>
      <c r="NQZ71" s="186"/>
      <c r="NRA71" s="699"/>
      <c r="NRB71" s="699"/>
      <c r="NRC71" s="187"/>
      <c r="NRD71" s="187"/>
      <c r="NRE71" s="187"/>
      <c r="NRF71" s="188"/>
      <c r="NRH71" s="186"/>
      <c r="NRI71" s="699"/>
      <c r="NRJ71" s="699"/>
      <c r="NRK71" s="187"/>
      <c r="NRL71" s="187"/>
      <c r="NRM71" s="187"/>
      <c r="NRN71" s="188"/>
      <c r="NRP71" s="186"/>
      <c r="NRQ71" s="699"/>
      <c r="NRR71" s="699"/>
      <c r="NRS71" s="187"/>
      <c r="NRT71" s="187"/>
      <c r="NRU71" s="187"/>
      <c r="NRV71" s="188"/>
      <c r="NRX71" s="186"/>
      <c r="NRY71" s="699"/>
      <c r="NRZ71" s="699"/>
      <c r="NSA71" s="187"/>
      <c r="NSB71" s="187"/>
      <c r="NSC71" s="187"/>
      <c r="NSD71" s="188"/>
      <c r="NSF71" s="186"/>
      <c r="NSG71" s="699"/>
      <c r="NSH71" s="699"/>
      <c r="NSI71" s="187"/>
      <c r="NSJ71" s="187"/>
      <c r="NSK71" s="187"/>
      <c r="NSL71" s="188"/>
      <c r="NSN71" s="186"/>
      <c r="NSO71" s="699"/>
      <c r="NSP71" s="699"/>
      <c r="NSQ71" s="187"/>
      <c r="NSR71" s="187"/>
      <c r="NSS71" s="187"/>
      <c r="NST71" s="188"/>
      <c r="NSV71" s="186"/>
      <c r="NSW71" s="699"/>
      <c r="NSX71" s="699"/>
      <c r="NSY71" s="187"/>
      <c r="NSZ71" s="187"/>
      <c r="NTA71" s="187"/>
      <c r="NTB71" s="188"/>
      <c r="NTD71" s="186"/>
      <c r="NTE71" s="699"/>
      <c r="NTF71" s="699"/>
      <c r="NTG71" s="187"/>
      <c r="NTH71" s="187"/>
      <c r="NTI71" s="187"/>
      <c r="NTJ71" s="188"/>
      <c r="NTL71" s="186"/>
      <c r="NTM71" s="699"/>
      <c r="NTN71" s="699"/>
      <c r="NTO71" s="187"/>
      <c r="NTP71" s="187"/>
      <c r="NTQ71" s="187"/>
      <c r="NTR71" s="188"/>
      <c r="NTT71" s="186"/>
      <c r="NTU71" s="699"/>
      <c r="NTV71" s="699"/>
      <c r="NTW71" s="187"/>
      <c r="NTX71" s="187"/>
      <c r="NTY71" s="187"/>
      <c r="NTZ71" s="188"/>
      <c r="NUB71" s="186"/>
      <c r="NUC71" s="699"/>
      <c r="NUD71" s="699"/>
      <c r="NUE71" s="187"/>
      <c r="NUF71" s="187"/>
      <c r="NUG71" s="187"/>
      <c r="NUH71" s="188"/>
      <c r="NUJ71" s="186"/>
      <c r="NUK71" s="699"/>
      <c r="NUL71" s="699"/>
      <c r="NUM71" s="187"/>
      <c r="NUN71" s="187"/>
      <c r="NUO71" s="187"/>
      <c r="NUP71" s="188"/>
      <c r="NUR71" s="186"/>
      <c r="NUS71" s="699"/>
      <c r="NUT71" s="699"/>
      <c r="NUU71" s="187"/>
      <c r="NUV71" s="187"/>
      <c r="NUW71" s="187"/>
      <c r="NUX71" s="188"/>
      <c r="NUZ71" s="186"/>
      <c r="NVA71" s="699"/>
      <c r="NVB71" s="699"/>
      <c r="NVC71" s="187"/>
      <c r="NVD71" s="187"/>
      <c r="NVE71" s="187"/>
      <c r="NVF71" s="188"/>
      <c r="NVH71" s="186"/>
      <c r="NVI71" s="699"/>
      <c r="NVJ71" s="699"/>
      <c r="NVK71" s="187"/>
      <c r="NVL71" s="187"/>
      <c r="NVM71" s="187"/>
      <c r="NVN71" s="188"/>
      <c r="NVP71" s="186"/>
      <c r="NVQ71" s="699"/>
      <c r="NVR71" s="699"/>
      <c r="NVS71" s="187"/>
      <c r="NVT71" s="187"/>
      <c r="NVU71" s="187"/>
      <c r="NVV71" s="188"/>
      <c r="NVX71" s="186"/>
      <c r="NVY71" s="699"/>
      <c r="NVZ71" s="699"/>
      <c r="NWA71" s="187"/>
      <c r="NWB71" s="187"/>
      <c r="NWC71" s="187"/>
      <c r="NWD71" s="188"/>
      <c r="NWF71" s="186"/>
      <c r="NWG71" s="699"/>
      <c r="NWH71" s="699"/>
      <c r="NWI71" s="187"/>
      <c r="NWJ71" s="187"/>
      <c r="NWK71" s="187"/>
      <c r="NWL71" s="188"/>
      <c r="NWN71" s="186"/>
      <c r="NWO71" s="699"/>
      <c r="NWP71" s="699"/>
      <c r="NWQ71" s="187"/>
      <c r="NWR71" s="187"/>
      <c r="NWS71" s="187"/>
      <c r="NWT71" s="188"/>
      <c r="NWV71" s="186"/>
      <c r="NWW71" s="699"/>
      <c r="NWX71" s="699"/>
      <c r="NWY71" s="187"/>
      <c r="NWZ71" s="187"/>
      <c r="NXA71" s="187"/>
      <c r="NXB71" s="188"/>
      <c r="NXD71" s="186"/>
      <c r="NXE71" s="699"/>
      <c r="NXF71" s="699"/>
      <c r="NXG71" s="187"/>
      <c r="NXH71" s="187"/>
      <c r="NXI71" s="187"/>
      <c r="NXJ71" s="188"/>
      <c r="NXL71" s="186"/>
      <c r="NXM71" s="699"/>
      <c r="NXN71" s="699"/>
      <c r="NXO71" s="187"/>
      <c r="NXP71" s="187"/>
      <c r="NXQ71" s="187"/>
      <c r="NXR71" s="188"/>
      <c r="NXT71" s="186"/>
      <c r="NXU71" s="699"/>
      <c r="NXV71" s="699"/>
      <c r="NXW71" s="187"/>
      <c r="NXX71" s="187"/>
      <c r="NXY71" s="187"/>
      <c r="NXZ71" s="188"/>
      <c r="NYB71" s="186"/>
      <c r="NYC71" s="699"/>
      <c r="NYD71" s="699"/>
      <c r="NYE71" s="187"/>
      <c r="NYF71" s="187"/>
      <c r="NYG71" s="187"/>
      <c r="NYH71" s="188"/>
      <c r="NYJ71" s="186"/>
      <c r="NYK71" s="699"/>
      <c r="NYL71" s="699"/>
      <c r="NYM71" s="187"/>
      <c r="NYN71" s="187"/>
      <c r="NYO71" s="187"/>
      <c r="NYP71" s="188"/>
      <c r="NYR71" s="186"/>
      <c r="NYS71" s="699"/>
      <c r="NYT71" s="699"/>
      <c r="NYU71" s="187"/>
      <c r="NYV71" s="187"/>
      <c r="NYW71" s="187"/>
      <c r="NYX71" s="188"/>
      <c r="NYZ71" s="186"/>
      <c r="NZA71" s="699"/>
      <c r="NZB71" s="699"/>
      <c r="NZC71" s="187"/>
      <c r="NZD71" s="187"/>
      <c r="NZE71" s="187"/>
      <c r="NZF71" s="188"/>
      <c r="NZH71" s="186"/>
      <c r="NZI71" s="699"/>
      <c r="NZJ71" s="699"/>
      <c r="NZK71" s="187"/>
      <c r="NZL71" s="187"/>
      <c r="NZM71" s="187"/>
      <c r="NZN71" s="188"/>
      <c r="NZP71" s="186"/>
      <c r="NZQ71" s="699"/>
      <c r="NZR71" s="699"/>
      <c r="NZS71" s="187"/>
      <c r="NZT71" s="187"/>
      <c r="NZU71" s="187"/>
      <c r="NZV71" s="188"/>
      <c r="NZX71" s="186"/>
      <c r="NZY71" s="699"/>
      <c r="NZZ71" s="699"/>
      <c r="OAA71" s="187"/>
      <c r="OAB71" s="187"/>
      <c r="OAC71" s="187"/>
      <c r="OAD71" s="188"/>
      <c r="OAF71" s="186"/>
      <c r="OAG71" s="699"/>
      <c r="OAH71" s="699"/>
      <c r="OAI71" s="187"/>
      <c r="OAJ71" s="187"/>
      <c r="OAK71" s="187"/>
      <c r="OAL71" s="188"/>
      <c r="OAN71" s="186"/>
      <c r="OAO71" s="699"/>
      <c r="OAP71" s="699"/>
      <c r="OAQ71" s="187"/>
      <c r="OAR71" s="187"/>
      <c r="OAS71" s="187"/>
      <c r="OAT71" s="188"/>
      <c r="OAV71" s="186"/>
      <c r="OAW71" s="699"/>
      <c r="OAX71" s="699"/>
      <c r="OAY71" s="187"/>
      <c r="OAZ71" s="187"/>
      <c r="OBA71" s="187"/>
      <c r="OBB71" s="188"/>
      <c r="OBD71" s="186"/>
      <c r="OBE71" s="699"/>
      <c r="OBF71" s="699"/>
      <c r="OBG71" s="187"/>
      <c r="OBH71" s="187"/>
      <c r="OBI71" s="187"/>
      <c r="OBJ71" s="188"/>
      <c r="OBL71" s="186"/>
      <c r="OBM71" s="699"/>
      <c r="OBN71" s="699"/>
      <c r="OBO71" s="187"/>
      <c r="OBP71" s="187"/>
      <c r="OBQ71" s="187"/>
      <c r="OBR71" s="188"/>
      <c r="OBT71" s="186"/>
      <c r="OBU71" s="699"/>
      <c r="OBV71" s="699"/>
      <c r="OBW71" s="187"/>
      <c r="OBX71" s="187"/>
      <c r="OBY71" s="187"/>
      <c r="OBZ71" s="188"/>
      <c r="OCB71" s="186"/>
      <c r="OCC71" s="699"/>
      <c r="OCD71" s="699"/>
      <c r="OCE71" s="187"/>
      <c r="OCF71" s="187"/>
      <c r="OCG71" s="187"/>
      <c r="OCH71" s="188"/>
      <c r="OCJ71" s="186"/>
      <c r="OCK71" s="699"/>
      <c r="OCL71" s="699"/>
      <c r="OCM71" s="187"/>
      <c r="OCN71" s="187"/>
      <c r="OCO71" s="187"/>
      <c r="OCP71" s="188"/>
      <c r="OCR71" s="186"/>
      <c r="OCS71" s="699"/>
      <c r="OCT71" s="699"/>
      <c r="OCU71" s="187"/>
      <c r="OCV71" s="187"/>
      <c r="OCW71" s="187"/>
      <c r="OCX71" s="188"/>
      <c r="OCZ71" s="186"/>
      <c r="ODA71" s="699"/>
      <c r="ODB71" s="699"/>
      <c r="ODC71" s="187"/>
      <c r="ODD71" s="187"/>
      <c r="ODE71" s="187"/>
      <c r="ODF71" s="188"/>
      <c r="ODH71" s="186"/>
      <c r="ODI71" s="699"/>
      <c r="ODJ71" s="699"/>
      <c r="ODK71" s="187"/>
      <c r="ODL71" s="187"/>
      <c r="ODM71" s="187"/>
      <c r="ODN71" s="188"/>
      <c r="ODP71" s="186"/>
      <c r="ODQ71" s="699"/>
      <c r="ODR71" s="699"/>
      <c r="ODS71" s="187"/>
      <c r="ODT71" s="187"/>
      <c r="ODU71" s="187"/>
      <c r="ODV71" s="188"/>
      <c r="ODX71" s="186"/>
      <c r="ODY71" s="699"/>
      <c r="ODZ71" s="699"/>
      <c r="OEA71" s="187"/>
      <c r="OEB71" s="187"/>
      <c r="OEC71" s="187"/>
      <c r="OED71" s="188"/>
      <c r="OEF71" s="186"/>
      <c r="OEG71" s="699"/>
      <c r="OEH71" s="699"/>
      <c r="OEI71" s="187"/>
      <c r="OEJ71" s="187"/>
      <c r="OEK71" s="187"/>
      <c r="OEL71" s="188"/>
      <c r="OEN71" s="186"/>
      <c r="OEO71" s="699"/>
      <c r="OEP71" s="699"/>
      <c r="OEQ71" s="187"/>
      <c r="OER71" s="187"/>
      <c r="OES71" s="187"/>
      <c r="OET71" s="188"/>
      <c r="OEV71" s="186"/>
      <c r="OEW71" s="699"/>
      <c r="OEX71" s="699"/>
      <c r="OEY71" s="187"/>
      <c r="OEZ71" s="187"/>
      <c r="OFA71" s="187"/>
      <c r="OFB71" s="188"/>
      <c r="OFD71" s="186"/>
      <c r="OFE71" s="699"/>
      <c r="OFF71" s="699"/>
      <c r="OFG71" s="187"/>
      <c r="OFH71" s="187"/>
      <c r="OFI71" s="187"/>
      <c r="OFJ71" s="188"/>
      <c r="OFL71" s="186"/>
      <c r="OFM71" s="699"/>
      <c r="OFN71" s="699"/>
      <c r="OFO71" s="187"/>
      <c r="OFP71" s="187"/>
      <c r="OFQ71" s="187"/>
      <c r="OFR71" s="188"/>
      <c r="OFT71" s="186"/>
      <c r="OFU71" s="699"/>
      <c r="OFV71" s="699"/>
      <c r="OFW71" s="187"/>
      <c r="OFX71" s="187"/>
      <c r="OFY71" s="187"/>
      <c r="OFZ71" s="188"/>
      <c r="OGB71" s="186"/>
      <c r="OGC71" s="699"/>
      <c r="OGD71" s="699"/>
      <c r="OGE71" s="187"/>
      <c r="OGF71" s="187"/>
      <c r="OGG71" s="187"/>
      <c r="OGH71" s="188"/>
      <c r="OGJ71" s="186"/>
      <c r="OGK71" s="699"/>
      <c r="OGL71" s="699"/>
      <c r="OGM71" s="187"/>
      <c r="OGN71" s="187"/>
      <c r="OGO71" s="187"/>
      <c r="OGP71" s="188"/>
      <c r="OGR71" s="186"/>
      <c r="OGS71" s="699"/>
      <c r="OGT71" s="699"/>
      <c r="OGU71" s="187"/>
      <c r="OGV71" s="187"/>
      <c r="OGW71" s="187"/>
      <c r="OGX71" s="188"/>
      <c r="OGZ71" s="186"/>
      <c r="OHA71" s="699"/>
      <c r="OHB71" s="699"/>
      <c r="OHC71" s="187"/>
      <c r="OHD71" s="187"/>
      <c r="OHE71" s="187"/>
      <c r="OHF71" s="188"/>
      <c r="OHH71" s="186"/>
      <c r="OHI71" s="699"/>
      <c r="OHJ71" s="699"/>
      <c r="OHK71" s="187"/>
      <c r="OHL71" s="187"/>
      <c r="OHM71" s="187"/>
      <c r="OHN71" s="188"/>
      <c r="OHP71" s="186"/>
      <c r="OHQ71" s="699"/>
      <c r="OHR71" s="699"/>
      <c r="OHS71" s="187"/>
      <c r="OHT71" s="187"/>
      <c r="OHU71" s="187"/>
      <c r="OHV71" s="188"/>
      <c r="OHX71" s="186"/>
      <c r="OHY71" s="699"/>
      <c r="OHZ71" s="699"/>
      <c r="OIA71" s="187"/>
      <c r="OIB71" s="187"/>
      <c r="OIC71" s="187"/>
      <c r="OID71" s="188"/>
      <c r="OIF71" s="186"/>
      <c r="OIG71" s="699"/>
      <c r="OIH71" s="699"/>
      <c r="OII71" s="187"/>
      <c r="OIJ71" s="187"/>
      <c r="OIK71" s="187"/>
      <c r="OIL71" s="188"/>
      <c r="OIN71" s="186"/>
      <c r="OIO71" s="699"/>
      <c r="OIP71" s="699"/>
      <c r="OIQ71" s="187"/>
      <c r="OIR71" s="187"/>
      <c r="OIS71" s="187"/>
      <c r="OIT71" s="188"/>
      <c r="OIV71" s="186"/>
      <c r="OIW71" s="699"/>
      <c r="OIX71" s="699"/>
      <c r="OIY71" s="187"/>
      <c r="OIZ71" s="187"/>
      <c r="OJA71" s="187"/>
      <c r="OJB71" s="188"/>
      <c r="OJD71" s="186"/>
      <c r="OJE71" s="699"/>
      <c r="OJF71" s="699"/>
      <c r="OJG71" s="187"/>
      <c r="OJH71" s="187"/>
      <c r="OJI71" s="187"/>
      <c r="OJJ71" s="188"/>
      <c r="OJL71" s="186"/>
      <c r="OJM71" s="699"/>
      <c r="OJN71" s="699"/>
      <c r="OJO71" s="187"/>
      <c r="OJP71" s="187"/>
      <c r="OJQ71" s="187"/>
      <c r="OJR71" s="188"/>
      <c r="OJT71" s="186"/>
      <c r="OJU71" s="699"/>
      <c r="OJV71" s="699"/>
      <c r="OJW71" s="187"/>
      <c r="OJX71" s="187"/>
      <c r="OJY71" s="187"/>
      <c r="OJZ71" s="188"/>
      <c r="OKB71" s="186"/>
      <c r="OKC71" s="699"/>
      <c r="OKD71" s="699"/>
      <c r="OKE71" s="187"/>
      <c r="OKF71" s="187"/>
      <c r="OKG71" s="187"/>
      <c r="OKH71" s="188"/>
      <c r="OKJ71" s="186"/>
      <c r="OKK71" s="699"/>
      <c r="OKL71" s="699"/>
      <c r="OKM71" s="187"/>
      <c r="OKN71" s="187"/>
      <c r="OKO71" s="187"/>
      <c r="OKP71" s="188"/>
      <c r="OKR71" s="186"/>
      <c r="OKS71" s="699"/>
      <c r="OKT71" s="699"/>
      <c r="OKU71" s="187"/>
      <c r="OKV71" s="187"/>
      <c r="OKW71" s="187"/>
      <c r="OKX71" s="188"/>
      <c r="OKZ71" s="186"/>
      <c r="OLA71" s="699"/>
      <c r="OLB71" s="699"/>
      <c r="OLC71" s="187"/>
      <c r="OLD71" s="187"/>
      <c r="OLE71" s="187"/>
      <c r="OLF71" s="188"/>
      <c r="OLH71" s="186"/>
      <c r="OLI71" s="699"/>
      <c r="OLJ71" s="699"/>
      <c r="OLK71" s="187"/>
      <c r="OLL71" s="187"/>
      <c r="OLM71" s="187"/>
      <c r="OLN71" s="188"/>
      <c r="OLP71" s="186"/>
      <c r="OLQ71" s="699"/>
      <c r="OLR71" s="699"/>
      <c r="OLS71" s="187"/>
      <c r="OLT71" s="187"/>
      <c r="OLU71" s="187"/>
      <c r="OLV71" s="188"/>
      <c r="OLX71" s="186"/>
      <c r="OLY71" s="699"/>
      <c r="OLZ71" s="699"/>
      <c r="OMA71" s="187"/>
      <c r="OMB71" s="187"/>
      <c r="OMC71" s="187"/>
      <c r="OMD71" s="188"/>
      <c r="OMF71" s="186"/>
      <c r="OMG71" s="699"/>
      <c r="OMH71" s="699"/>
      <c r="OMI71" s="187"/>
      <c r="OMJ71" s="187"/>
      <c r="OMK71" s="187"/>
      <c r="OML71" s="188"/>
      <c r="OMN71" s="186"/>
      <c r="OMO71" s="699"/>
      <c r="OMP71" s="699"/>
      <c r="OMQ71" s="187"/>
      <c r="OMR71" s="187"/>
      <c r="OMS71" s="187"/>
      <c r="OMT71" s="188"/>
      <c r="OMV71" s="186"/>
      <c r="OMW71" s="699"/>
      <c r="OMX71" s="699"/>
      <c r="OMY71" s="187"/>
      <c r="OMZ71" s="187"/>
      <c r="ONA71" s="187"/>
      <c r="ONB71" s="188"/>
      <c r="OND71" s="186"/>
      <c r="ONE71" s="699"/>
      <c r="ONF71" s="699"/>
      <c r="ONG71" s="187"/>
      <c r="ONH71" s="187"/>
      <c r="ONI71" s="187"/>
      <c r="ONJ71" s="188"/>
      <c r="ONL71" s="186"/>
      <c r="ONM71" s="699"/>
      <c r="ONN71" s="699"/>
      <c r="ONO71" s="187"/>
      <c r="ONP71" s="187"/>
      <c r="ONQ71" s="187"/>
      <c r="ONR71" s="188"/>
      <c r="ONT71" s="186"/>
      <c r="ONU71" s="699"/>
      <c r="ONV71" s="699"/>
      <c r="ONW71" s="187"/>
      <c r="ONX71" s="187"/>
      <c r="ONY71" s="187"/>
      <c r="ONZ71" s="188"/>
      <c r="OOB71" s="186"/>
      <c r="OOC71" s="699"/>
      <c r="OOD71" s="699"/>
      <c r="OOE71" s="187"/>
      <c r="OOF71" s="187"/>
      <c r="OOG71" s="187"/>
      <c r="OOH71" s="188"/>
      <c r="OOJ71" s="186"/>
      <c r="OOK71" s="699"/>
      <c r="OOL71" s="699"/>
      <c r="OOM71" s="187"/>
      <c r="OON71" s="187"/>
      <c r="OOO71" s="187"/>
      <c r="OOP71" s="188"/>
      <c r="OOR71" s="186"/>
      <c r="OOS71" s="699"/>
      <c r="OOT71" s="699"/>
      <c r="OOU71" s="187"/>
      <c r="OOV71" s="187"/>
      <c r="OOW71" s="187"/>
      <c r="OOX71" s="188"/>
      <c r="OOZ71" s="186"/>
      <c r="OPA71" s="699"/>
      <c r="OPB71" s="699"/>
      <c r="OPC71" s="187"/>
      <c r="OPD71" s="187"/>
      <c r="OPE71" s="187"/>
      <c r="OPF71" s="188"/>
      <c r="OPH71" s="186"/>
      <c r="OPI71" s="699"/>
      <c r="OPJ71" s="699"/>
      <c r="OPK71" s="187"/>
      <c r="OPL71" s="187"/>
      <c r="OPM71" s="187"/>
      <c r="OPN71" s="188"/>
      <c r="OPP71" s="186"/>
      <c r="OPQ71" s="699"/>
      <c r="OPR71" s="699"/>
      <c r="OPS71" s="187"/>
      <c r="OPT71" s="187"/>
      <c r="OPU71" s="187"/>
      <c r="OPV71" s="188"/>
      <c r="OPX71" s="186"/>
      <c r="OPY71" s="699"/>
      <c r="OPZ71" s="699"/>
      <c r="OQA71" s="187"/>
      <c r="OQB71" s="187"/>
      <c r="OQC71" s="187"/>
      <c r="OQD71" s="188"/>
      <c r="OQF71" s="186"/>
      <c r="OQG71" s="699"/>
      <c r="OQH71" s="699"/>
      <c r="OQI71" s="187"/>
      <c r="OQJ71" s="187"/>
      <c r="OQK71" s="187"/>
      <c r="OQL71" s="188"/>
      <c r="OQN71" s="186"/>
      <c r="OQO71" s="699"/>
      <c r="OQP71" s="699"/>
      <c r="OQQ71" s="187"/>
      <c r="OQR71" s="187"/>
      <c r="OQS71" s="187"/>
      <c r="OQT71" s="188"/>
      <c r="OQV71" s="186"/>
      <c r="OQW71" s="699"/>
      <c r="OQX71" s="699"/>
      <c r="OQY71" s="187"/>
      <c r="OQZ71" s="187"/>
      <c r="ORA71" s="187"/>
      <c r="ORB71" s="188"/>
      <c r="ORD71" s="186"/>
      <c r="ORE71" s="699"/>
      <c r="ORF71" s="699"/>
      <c r="ORG71" s="187"/>
      <c r="ORH71" s="187"/>
      <c r="ORI71" s="187"/>
      <c r="ORJ71" s="188"/>
      <c r="ORL71" s="186"/>
      <c r="ORM71" s="699"/>
      <c r="ORN71" s="699"/>
      <c r="ORO71" s="187"/>
      <c r="ORP71" s="187"/>
      <c r="ORQ71" s="187"/>
      <c r="ORR71" s="188"/>
      <c r="ORT71" s="186"/>
      <c r="ORU71" s="699"/>
      <c r="ORV71" s="699"/>
      <c r="ORW71" s="187"/>
      <c r="ORX71" s="187"/>
      <c r="ORY71" s="187"/>
      <c r="ORZ71" s="188"/>
      <c r="OSB71" s="186"/>
      <c r="OSC71" s="699"/>
      <c r="OSD71" s="699"/>
      <c r="OSE71" s="187"/>
      <c r="OSF71" s="187"/>
      <c r="OSG71" s="187"/>
      <c r="OSH71" s="188"/>
      <c r="OSJ71" s="186"/>
      <c r="OSK71" s="699"/>
      <c r="OSL71" s="699"/>
      <c r="OSM71" s="187"/>
      <c r="OSN71" s="187"/>
      <c r="OSO71" s="187"/>
      <c r="OSP71" s="188"/>
      <c r="OSR71" s="186"/>
      <c r="OSS71" s="699"/>
      <c r="OST71" s="699"/>
      <c r="OSU71" s="187"/>
      <c r="OSV71" s="187"/>
      <c r="OSW71" s="187"/>
      <c r="OSX71" s="188"/>
      <c r="OSZ71" s="186"/>
      <c r="OTA71" s="699"/>
      <c r="OTB71" s="699"/>
      <c r="OTC71" s="187"/>
      <c r="OTD71" s="187"/>
      <c r="OTE71" s="187"/>
      <c r="OTF71" s="188"/>
      <c r="OTH71" s="186"/>
      <c r="OTI71" s="699"/>
      <c r="OTJ71" s="699"/>
      <c r="OTK71" s="187"/>
      <c r="OTL71" s="187"/>
      <c r="OTM71" s="187"/>
      <c r="OTN71" s="188"/>
      <c r="OTP71" s="186"/>
      <c r="OTQ71" s="699"/>
      <c r="OTR71" s="699"/>
      <c r="OTS71" s="187"/>
      <c r="OTT71" s="187"/>
      <c r="OTU71" s="187"/>
      <c r="OTV71" s="188"/>
      <c r="OTX71" s="186"/>
      <c r="OTY71" s="699"/>
      <c r="OTZ71" s="699"/>
      <c r="OUA71" s="187"/>
      <c r="OUB71" s="187"/>
      <c r="OUC71" s="187"/>
      <c r="OUD71" s="188"/>
      <c r="OUF71" s="186"/>
      <c r="OUG71" s="699"/>
      <c r="OUH71" s="699"/>
      <c r="OUI71" s="187"/>
      <c r="OUJ71" s="187"/>
      <c r="OUK71" s="187"/>
      <c r="OUL71" s="188"/>
      <c r="OUN71" s="186"/>
      <c r="OUO71" s="699"/>
      <c r="OUP71" s="699"/>
      <c r="OUQ71" s="187"/>
      <c r="OUR71" s="187"/>
      <c r="OUS71" s="187"/>
      <c r="OUT71" s="188"/>
      <c r="OUV71" s="186"/>
      <c r="OUW71" s="699"/>
      <c r="OUX71" s="699"/>
      <c r="OUY71" s="187"/>
      <c r="OUZ71" s="187"/>
      <c r="OVA71" s="187"/>
      <c r="OVB71" s="188"/>
      <c r="OVD71" s="186"/>
      <c r="OVE71" s="699"/>
      <c r="OVF71" s="699"/>
      <c r="OVG71" s="187"/>
      <c r="OVH71" s="187"/>
      <c r="OVI71" s="187"/>
      <c r="OVJ71" s="188"/>
      <c r="OVL71" s="186"/>
      <c r="OVM71" s="699"/>
      <c r="OVN71" s="699"/>
      <c r="OVO71" s="187"/>
      <c r="OVP71" s="187"/>
      <c r="OVQ71" s="187"/>
      <c r="OVR71" s="188"/>
      <c r="OVT71" s="186"/>
      <c r="OVU71" s="699"/>
      <c r="OVV71" s="699"/>
      <c r="OVW71" s="187"/>
      <c r="OVX71" s="187"/>
      <c r="OVY71" s="187"/>
      <c r="OVZ71" s="188"/>
      <c r="OWB71" s="186"/>
      <c r="OWC71" s="699"/>
      <c r="OWD71" s="699"/>
      <c r="OWE71" s="187"/>
      <c r="OWF71" s="187"/>
      <c r="OWG71" s="187"/>
      <c r="OWH71" s="188"/>
      <c r="OWJ71" s="186"/>
      <c r="OWK71" s="699"/>
      <c r="OWL71" s="699"/>
      <c r="OWM71" s="187"/>
      <c r="OWN71" s="187"/>
      <c r="OWO71" s="187"/>
      <c r="OWP71" s="188"/>
      <c r="OWR71" s="186"/>
      <c r="OWS71" s="699"/>
      <c r="OWT71" s="699"/>
      <c r="OWU71" s="187"/>
      <c r="OWV71" s="187"/>
      <c r="OWW71" s="187"/>
      <c r="OWX71" s="188"/>
      <c r="OWZ71" s="186"/>
      <c r="OXA71" s="699"/>
      <c r="OXB71" s="699"/>
      <c r="OXC71" s="187"/>
      <c r="OXD71" s="187"/>
      <c r="OXE71" s="187"/>
      <c r="OXF71" s="188"/>
      <c r="OXH71" s="186"/>
      <c r="OXI71" s="699"/>
      <c r="OXJ71" s="699"/>
      <c r="OXK71" s="187"/>
      <c r="OXL71" s="187"/>
      <c r="OXM71" s="187"/>
      <c r="OXN71" s="188"/>
      <c r="OXP71" s="186"/>
      <c r="OXQ71" s="699"/>
      <c r="OXR71" s="699"/>
      <c r="OXS71" s="187"/>
      <c r="OXT71" s="187"/>
      <c r="OXU71" s="187"/>
      <c r="OXV71" s="188"/>
      <c r="OXX71" s="186"/>
      <c r="OXY71" s="699"/>
      <c r="OXZ71" s="699"/>
      <c r="OYA71" s="187"/>
      <c r="OYB71" s="187"/>
      <c r="OYC71" s="187"/>
      <c r="OYD71" s="188"/>
      <c r="OYF71" s="186"/>
      <c r="OYG71" s="699"/>
      <c r="OYH71" s="699"/>
      <c r="OYI71" s="187"/>
      <c r="OYJ71" s="187"/>
      <c r="OYK71" s="187"/>
      <c r="OYL71" s="188"/>
      <c r="OYN71" s="186"/>
      <c r="OYO71" s="699"/>
      <c r="OYP71" s="699"/>
      <c r="OYQ71" s="187"/>
      <c r="OYR71" s="187"/>
      <c r="OYS71" s="187"/>
      <c r="OYT71" s="188"/>
      <c r="OYV71" s="186"/>
      <c r="OYW71" s="699"/>
      <c r="OYX71" s="699"/>
      <c r="OYY71" s="187"/>
      <c r="OYZ71" s="187"/>
      <c r="OZA71" s="187"/>
      <c r="OZB71" s="188"/>
      <c r="OZD71" s="186"/>
      <c r="OZE71" s="699"/>
      <c r="OZF71" s="699"/>
      <c r="OZG71" s="187"/>
      <c r="OZH71" s="187"/>
      <c r="OZI71" s="187"/>
      <c r="OZJ71" s="188"/>
      <c r="OZL71" s="186"/>
      <c r="OZM71" s="699"/>
      <c r="OZN71" s="699"/>
      <c r="OZO71" s="187"/>
      <c r="OZP71" s="187"/>
      <c r="OZQ71" s="187"/>
      <c r="OZR71" s="188"/>
      <c r="OZT71" s="186"/>
      <c r="OZU71" s="699"/>
      <c r="OZV71" s="699"/>
      <c r="OZW71" s="187"/>
      <c r="OZX71" s="187"/>
      <c r="OZY71" s="187"/>
      <c r="OZZ71" s="188"/>
      <c r="PAB71" s="186"/>
      <c r="PAC71" s="699"/>
      <c r="PAD71" s="699"/>
      <c r="PAE71" s="187"/>
      <c r="PAF71" s="187"/>
      <c r="PAG71" s="187"/>
      <c r="PAH71" s="188"/>
      <c r="PAJ71" s="186"/>
      <c r="PAK71" s="699"/>
      <c r="PAL71" s="699"/>
      <c r="PAM71" s="187"/>
      <c r="PAN71" s="187"/>
      <c r="PAO71" s="187"/>
      <c r="PAP71" s="188"/>
      <c r="PAR71" s="186"/>
      <c r="PAS71" s="699"/>
      <c r="PAT71" s="699"/>
      <c r="PAU71" s="187"/>
      <c r="PAV71" s="187"/>
      <c r="PAW71" s="187"/>
      <c r="PAX71" s="188"/>
      <c r="PAZ71" s="186"/>
      <c r="PBA71" s="699"/>
      <c r="PBB71" s="699"/>
      <c r="PBC71" s="187"/>
      <c r="PBD71" s="187"/>
      <c r="PBE71" s="187"/>
      <c r="PBF71" s="188"/>
      <c r="PBH71" s="186"/>
      <c r="PBI71" s="699"/>
      <c r="PBJ71" s="699"/>
      <c r="PBK71" s="187"/>
      <c r="PBL71" s="187"/>
      <c r="PBM71" s="187"/>
      <c r="PBN71" s="188"/>
      <c r="PBP71" s="186"/>
      <c r="PBQ71" s="699"/>
      <c r="PBR71" s="699"/>
      <c r="PBS71" s="187"/>
      <c r="PBT71" s="187"/>
      <c r="PBU71" s="187"/>
      <c r="PBV71" s="188"/>
      <c r="PBX71" s="186"/>
      <c r="PBY71" s="699"/>
      <c r="PBZ71" s="699"/>
      <c r="PCA71" s="187"/>
      <c r="PCB71" s="187"/>
      <c r="PCC71" s="187"/>
      <c r="PCD71" s="188"/>
      <c r="PCF71" s="186"/>
      <c r="PCG71" s="699"/>
      <c r="PCH71" s="699"/>
      <c r="PCI71" s="187"/>
      <c r="PCJ71" s="187"/>
      <c r="PCK71" s="187"/>
      <c r="PCL71" s="188"/>
      <c r="PCN71" s="186"/>
      <c r="PCO71" s="699"/>
      <c r="PCP71" s="699"/>
      <c r="PCQ71" s="187"/>
      <c r="PCR71" s="187"/>
      <c r="PCS71" s="187"/>
      <c r="PCT71" s="188"/>
      <c r="PCV71" s="186"/>
      <c r="PCW71" s="699"/>
      <c r="PCX71" s="699"/>
      <c r="PCY71" s="187"/>
      <c r="PCZ71" s="187"/>
      <c r="PDA71" s="187"/>
      <c r="PDB71" s="188"/>
      <c r="PDD71" s="186"/>
      <c r="PDE71" s="699"/>
      <c r="PDF71" s="699"/>
      <c r="PDG71" s="187"/>
      <c r="PDH71" s="187"/>
      <c r="PDI71" s="187"/>
      <c r="PDJ71" s="188"/>
      <c r="PDL71" s="186"/>
      <c r="PDM71" s="699"/>
      <c r="PDN71" s="699"/>
      <c r="PDO71" s="187"/>
      <c r="PDP71" s="187"/>
      <c r="PDQ71" s="187"/>
      <c r="PDR71" s="188"/>
      <c r="PDT71" s="186"/>
      <c r="PDU71" s="699"/>
      <c r="PDV71" s="699"/>
      <c r="PDW71" s="187"/>
      <c r="PDX71" s="187"/>
      <c r="PDY71" s="187"/>
      <c r="PDZ71" s="188"/>
      <c r="PEB71" s="186"/>
      <c r="PEC71" s="699"/>
      <c r="PED71" s="699"/>
      <c r="PEE71" s="187"/>
      <c r="PEF71" s="187"/>
      <c r="PEG71" s="187"/>
      <c r="PEH71" s="188"/>
      <c r="PEJ71" s="186"/>
      <c r="PEK71" s="699"/>
      <c r="PEL71" s="699"/>
      <c r="PEM71" s="187"/>
      <c r="PEN71" s="187"/>
      <c r="PEO71" s="187"/>
      <c r="PEP71" s="188"/>
      <c r="PER71" s="186"/>
      <c r="PES71" s="699"/>
      <c r="PET71" s="699"/>
      <c r="PEU71" s="187"/>
      <c r="PEV71" s="187"/>
      <c r="PEW71" s="187"/>
      <c r="PEX71" s="188"/>
      <c r="PEZ71" s="186"/>
      <c r="PFA71" s="699"/>
      <c r="PFB71" s="699"/>
      <c r="PFC71" s="187"/>
      <c r="PFD71" s="187"/>
      <c r="PFE71" s="187"/>
      <c r="PFF71" s="188"/>
      <c r="PFH71" s="186"/>
      <c r="PFI71" s="699"/>
      <c r="PFJ71" s="699"/>
      <c r="PFK71" s="187"/>
      <c r="PFL71" s="187"/>
      <c r="PFM71" s="187"/>
      <c r="PFN71" s="188"/>
      <c r="PFP71" s="186"/>
      <c r="PFQ71" s="699"/>
      <c r="PFR71" s="699"/>
      <c r="PFS71" s="187"/>
      <c r="PFT71" s="187"/>
      <c r="PFU71" s="187"/>
      <c r="PFV71" s="188"/>
      <c r="PFX71" s="186"/>
      <c r="PFY71" s="699"/>
      <c r="PFZ71" s="699"/>
      <c r="PGA71" s="187"/>
      <c r="PGB71" s="187"/>
      <c r="PGC71" s="187"/>
      <c r="PGD71" s="188"/>
      <c r="PGF71" s="186"/>
      <c r="PGG71" s="699"/>
      <c r="PGH71" s="699"/>
      <c r="PGI71" s="187"/>
      <c r="PGJ71" s="187"/>
      <c r="PGK71" s="187"/>
      <c r="PGL71" s="188"/>
      <c r="PGN71" s="186"/>
      <c r="PGO71" s="699"/>
      <c r="PGP71" s="699"/>
      <c r="PGQ71" s="187"/>
      <c r="PGR71" s="187"/>
      <c r="PGS71" s="187"/>
      <c r="PGT71" s="188"/>
      <c r="PGV71" s="186"/>
      <c r="PGW71" s="699"/>
      <c r="PGX71" s="699"/>
      <c r="PGY71" s="187"/>
      <c r="PGZ71" s="187"/>
      <c r="PHA71" s="187"/>
      <c r="PHB71" s="188"/>
      <c r="PHD71" s="186"/>
      <c r="PHE71" s="699"/>
      <c r="PHF71" s="699"/>
      <c r="PHG71" s="187"/>
      <c r="PHH71" s="187"/>
      <c r="PHI71" s="187"/>
      <c r="PHJ71" s="188"/>
      <c r="PHL71" s="186"/>
      <c r="PHM71" s="699"/>
      <c r="PHN71" s="699"/>
      <c r="PHO71" s="187"/>
      <c r="PHP71" s="187"/>
      <c r="PHQ71" s="187"/>
      <c r="PHR71" s="188"/>
      <c r="PHT71" s="186"/>
      <c r="PHU71" s="699"/>
      <c r="PHV71" s="699"/>
      <c r="PHW71" s="187"/>
      <c r="PHX71" s="187"/>
      <c r="PHY71" s="187"/>
      <c r="PHZ71" s="188"/>
      <c r="PIB71" s="186"/>
      <c r="PIC71" s="699"/>
      <c r="PID71" s="699"/>
      <c r="PIE71" s="187"/>
      <c r="PIF71" s="187"/>
      <c r="PIG71" s="187"/>
      <c r="PIH71" s="188"/>
      <c r="PIJ71" s="186"/>
      <c r="PIK71" s="699"/>
      <c r="PIL71" s="699"/>
      <c r="PIM71" s="187"/>
      <c r="PIN71" s="187"/>
      <c r="PIO71" s="187"/>
      <c r="PIP71" s="188"/>
      <c r="PIR71" s="186"/>
      <c r="PIS71" s="699"/>
      <c r="PIT71" s="699"/>
      <c r="PIU71" s="187"/>
      <c r="PIV71" s="187"/>
      <c r="PIW71" s="187"/>
      <c r="PIX71" s="188"/>
      <c r="PIZ71" s="186"/>
      <c r="PJA71" s="699"/>
      <c r="PJB71" s="699"/>
      <c r="PJC71" s="187"/>
      <c r="PJD71" s="187"/>
      <c r="PJE71" s="187"/>
      <c r="PJF71" s="188"/>
      <c r="PJH71" s="186"/>
      <c r="PJI71" s="699"/>
      <c r="PJJ71" s="699"/>
      <c r="PJK71" s="187"/>
      <c r="PJL71" s="187"/>
      <c r="PJM71" s="187"/>
      <c r="PJN71" s="188"/>
      <c r="PJP71" s="186"/>
      <c r="PJQ71" s="699"/>
      <c r="PJR71" s="699"/>
      <c r="PJS71" s="187"/>
      <c r="PJT71" s="187"/>
      <c r="PJU71" s="187"/>
      <c r="PJV71" s="188"/>
      <c r="PJX71" s="186"/>
      <c r="PJY71" s="699"/>
      <c r="PJZ71" s="699"/>
      <c r="PKA71" s="187"/>
      <c r="PKB71" s="187"/>
      <c r="PKC71" s="187"/>
      <c r="PKD71" s="188"/>
      <c r="PKF71" s="186"/>
      <c r="PKG71" s="699"/>
      <c r="PKH71" s="699"/>
      <c r="PKI71" s="187"/>
      <c r="PKJ71" s="187"/>
      <c r="PKK71" s="187"/>
      <c r="PKL71" s="188"/>
      <c r="PKN71" s="186"/>
      <c r="PKO71" s="699"/>
      <c r="PKP71" s="699"/>
      <c r="PKQ71" s="187"/>
      <c r="PKR71" s="187"/>
      <c r="PKS71" s="187"/>
      <c r="PKT71" s="188"/>
      <c r="PKV71" s="186"/>
      <c r="PKW71" s="699"/>
      <c r="PKX71" s="699"/>
      <c r="PKY71" s="187"/>
      <c r="PKZ71" s="187"/>
      <c r="PLA71" s="187"/>
      <c r="PLB71" s="188"/>
      <c r="PLD71" s="186"/>
      <c r="PLE71" s="699"/>
      <c r="PLF71" s="699"/>
      <c r="PLG71" s="187"/>
      <c r="PLH71" s="187"/>
      <c r="PLI71" s="187"/>
      <c r="PLJ71" s="188"/>
      <c r="PLL71" s="186"/>
      <c r="PLM71" s="699"/>
      <c r="PLN71" s="699"/>
      <c r="PLO71" s="187"/>
      <c r="PLP71" s="187"/>
      <c r="PLQ71" s="187"/>
      <c r="PLR71" s="188"/>
      <c r="PLT71" s="186"/>
      <c r="PLU71" s="699"/>
      <c r="PLV71" s="699"/>
      <c r="PLW71" s="187"/>
      <c r="PLX71" s="187"/>
      <c r="PLY71" s="187"/>
      <c r="PLZ71" s="188"/>
      <c r="PMB71" s="186"/>
      <c r="PMC71" s="699"/>
      <c r="PMD71" s="699"/>
      <c r="PME71" s="187"/>
      <c r="PMF71" s="187"/>
      <c r="PMG71" s="187"/>
      <c r="PMH71" s="188"/>
      <c r="PMJ71" s="186"/>
      <c r="PMK71" s="699"/>
      <c r="PML71" s="699"/>
      <c r="PMM71" s="187"/>
      <c r="PMN71" s="187"/>
      <c r="PMO71" s="187"/>
      <c r="PMP71" s="188"/>
      <c r="PMR71" s="186"/>
      <c r="PMS71" s="699"/>
      <c r="PMT71" s="699"/>
      <c r="PMU71" s="187"/>
      <c r="PMV71" s="187"/>
      <c r="PMW71" s="187"/>
      <c r="PMX71" s="188"/>
      <c r="PMZ71" s="186"/>
      <c r="PNA71" s="699"/>
      <c r="PNB71" s="699"/>
      <c r="PNC71" s="187"/>
      <c r="PND71" s="187"/>
      <c r="PNE71" s="187"/>
      <c r="PNF71" s="188"/>
      <c r="PNH71" s="186"/>
      <c r="PNI71" s="699"/>
      <c r="PNJ71" s="699"/>
      <c r="PNK71" s="187"/>
      <c r="PNL71" s="187"/>
      <c r="PNM71" s="187"/>
      <c r="PNN71" s="188"/>
      <c r="PNP71" s="186"/>
      <c r="PNQ71" s="699"/>
      <c r="PNR71" s="699"/>
      <c r="PNS71" s="187"/>
      <c r="PNT71" s="187"/>
      <c r="PNU71" s="187"/>
      <c r="PNV71" s="188"/>
      <c r="PNX71" s="186"/>
      <c r="PNY71" s="699"/>
      <c r="PNZ71" s="699"/>
      <c r="POA71" s="187"/>
      <c r="POB71" s="187"/>
      <c r="POC71" s="187"/>
      <c r="POD71" s="188"/>
      <c r="POF71" s="186"/>
      <c r="POG71" s="699"/>
      <c r="POH71" s="699"/>
      <c r="POI71" s="187"/>
      <c r="POJ71" s="187"/>
      <c r="POK71" s="187"/>
      <c r="POL71" s="188"/>
      <c r="PON71" s="186"/>
      <c r="POO71" s="699"/>
      <c r="POP71" s="699"/>
      <c r="POQ71" s="187"/>
      <c r="POR71" s="187"/>
      <c r="POS71" s="187"/>
      <c r="POT71" s="188"/>
      <c r="POV71" s="186"/>
      <c r="POW71" s="699"/>
      <c r="POX71" s="699"/>
      <c r="POY71" s="187"/>
      <c r="POZ71" s="187"/>
      <c r="PPA71" s="187"/>
      <c r="PPB71" s="188"/>
      <c r="PPD71" s="186"/>
      <c r="PPE71" s="699"/>
      <c r="PPF71" s="699"/>
      <c r="PPG71" s="187"/>
      <c r="PPH71" s="187"/>
      <c r="PPI71" s="187"/>
      <c r="PPJ71" s="188"/>
      <c r="PPL71" s="186"/>
      <c r="PPM71" s="699"/>
      <c r="PPN71" s="699"/>
      <c r="PPO71" s="187"/>
      <c r="PPP71" s="187"/>
      <c r="PPQ71" s="187"/>
      <c r="PPR71" s="188"/>
      <c r="PPT71" s="186"/>
      <c r="PPU71" s="699"/>
      <c r="PPV71" s="699"/>
      <c r="PPW71" s="187"/>
      <c r="PPX71" s="187"/>
      <c r="PPY71" s="187"/>
      <c r="PPZ71" s="188"/>
      <c r="PQB71" s="186"/>
      <c r="PQC71" s="699"/>
      <c r="PQD71" s="699"/>
      <c r="PQE71" s="187"/>
      <c r="PQF71" s="187"/>
      <c r="PQG71" s="187"/>
      <c r="PQH71" s="188"/>
      <c r="PQJ71" s="186"/>
      <c r="PQK71" s="699"/>
      <c r="PQL71" s="699"/>
      <c r="PQM71" s="187"/>
      <c r="PQN71" s="187"/>
      <c r="PQO71" s="187"/>
      <c r="PQP71" s="188"/>
      <c r="PQR71" s="186"/>
      <c r="PQS71" s="699"/>
      <c r="PQT71" s="699"/>
      <c r="PQU71" s="187"/>
      <c r="PQV71" s="187"/>
      <c r="PQW71" s="187"/>
      <c r="PQX71" s="188"/>
      <c r="PQZ71" s="186"/>
      <c r="PRA71" s="699"/>
      <c r="PRB71" s="699"/>
      <c r="PRC71" s="187"/>
      <c r="PRD71" s="187"/>
      <c r="PRE71" s="187"/>
      <c r="PRF71" s="188"/>
      <c r="PRH71" s="186"/>
      <c r="PRI71" s="699"/>
      <c r="PRJ71" s="699"/>
      <c r="PRK71" s="187"/>
      <c r="PRL71" s="187"/>
      <c r="PRM71" s="187"/>
      <c r="PRN71" s="188"/>
      <c r="PRP71" s="186"/>
      <c r="PRQ71" s="699"/>
      <c r="PRR71" s="699"/>
      <c r="PRS71" s="187"/>
      <c r="PRT71" s="187"/>
      <c r="PRU71" s="187"/>
      <c r="PRV71" s="188"/>
      <c r="PRX71" s="186"/>
      <c r="PRY71" s="699"/>
      <c r="PRZ71" s="699"/>
      <c r="PSA71" s="187"/>
      <c r="PSB71" s="187"/>
      <c r="PSC71" s="187"/>
      <c r="PSD71" s="188"/>
      <c r="PSF71" s="186"/>
      <c r="PSG71" s="699"/>
      <c r="PSH71" s="699"/>
      <c r="PSI71" s="187"/>
      <c r="PSJ71" s="187"/>
      <c r="PSK71" s="187"/>
      <c r="PSL71" s="188"/>
      <c r="PSN71" s="186"/>
      <c r="PSO71" s="699"/>
      <c r="PSP71" s="699"/>
      <c r="PSQ71" s="187"/>
      <c r="PSR71" s="187"/>
      <c r="PSS71" s="187"/>
      <c r="PST71" s="188"/>
      <c r="PSV71" s="186"/>
      <c r="PSW71" s="699"/>
      <c r="PSX71" s="699"/>
      <c r="PSY71" s="187"/>
      <c r="PSZ71" s="187"/>
      <c r="PTA71" s="187"/>
      <c r="PTB71" s="188"/>
      <c r="PTD71" s="186"/>
      <c r="PTE71" s="699"/>
      <c r="PTF71" s="699"/>
      <c r="PTG71" s="187"/>
      <c r="PTH71" s="187"/>
      <c r="PTI71" s="187"/>
      <c r="PTJ71" s="188"/>
      <c r="PTL71" s="186"/>
      <c r="PTM71" s="699"/>
      <c r="PTN71" s="699"/>
      <c r="PTO71" s="187"/>
      <c r="PTP71" s="187"/>
      <c r="PTQ71" s="187"/>
      <c r="PTR71" s="188"/>
      <c r="PTT71" s="186"/>
      <c r="PTU71" s="699"/>
      <c r="PTV71" s="699"/>
      <c r="PTW71" s="187"/>
      <c r="PTX71" s="187"/>
      <c r="PTY71" s="187"/>
      <c r="PTZ71" s="188"/>
      <c r="PUB71" s="186"/>
      <c r="PUC71" s="699"/>
      <c r="PUD71" s="699"/>
      <c r="PUE71" s="187"/>
      <c r="PUF71" s="187"/>
      <c r="PUG71" s="187"/>
      <c r="PUH71" s="188"/>
      <c r="PUJ71" s="186"/>
      <c r="PUK71" s="699"/>
      <c r="PUL71" s="699"/>
      <c r="PUM71" s="187"/>
      <c r="PUN71" s="187"/>
      <c r="PUO71" s="187"/>
      <c r="PUP71" s="188"/>
      <c r="PUR71" s="186"/>
      <c r="PUS71" s="699"/>
      <c r="PUT71" s="699"/>
      <c r="PUU71" s="187"/>
      <c r="PUV71" s="187"/>
      <c r="PUW71" s="187"/>
      <c r="PUX71" s="188"/>
      <c r="PUZ71" s="186"/>
      <c r="PVA71" s="699"/>
      <c r="PVB71" s="699"/>
      <c r="PVC71" s="187"/>
      <c r="PVD71" s="187"/>
      <c r="PVE71" s="187"/>
      <c r="PVF71" s="188"/>
      <c r="PVH71" s="186"/>
      <c r="PVI71" s="699"/>
      <c r="PVJ71" s="699"/>
      <c r="PVK71" s="187"/>
      <c r="PVL71" s="187"/>
      <c r="PVM71" s="187"/>
      <c r="PVN71" s="188"/>
      <c r="PVP71" s="186"/>
      <c r="PVQ71" s="699"/>
      <c r="PVR71" s="699"/>
      <c r="PVS71" s="187"/>
      <c r="PVT71" s="187"/>
      <c r="PVU71" s="187"/>
      <c r="PVV71" s="188"/>
      <c r="PVX71" s="186"/>
      <c r="PVY71" s="699"/>
      <c r="PVZ71" s="699"/>
      <c r="PWA71" s="187"/>
      <c r="PWB71" s="187"/>
      <c r="PWC71" s="187"/>
      <c r="PWD71" s="188"/>
      <c r="PWF71" s="186"/>
      <c r="PWG71" s="699"/>
      <c r="PWH71" s="699"/>
      <c r="PWI71" s="187"/>
      <c r="PWJ71" s="187"/>
      <c r="PWK71" s="187"/>
      <c r="PWL71" s="188"/>
      <c r="PWN71" s="186"/>
      <c r="PWO71" s="699"/>
      <c r="PWP71" s="699"/>
      <c r="PWQ71" s="187"/>
      <c r="PWR71" s="187"/>
      <c r="PWS71" s="187"/>
      <c r="PWT71" s="188"/>
      <c r="PWV71" s="186"/>
      <c r="PWW71" s="699"/>
      <c r="PWX71" s="699"/>
      <c r="PWY71" s="187"/>
      <c r="PWZ71" s="187"/>
      <c r="PXA71" s="187"/>
      <c r="PXB71" s="188"/>
      <c r="PXD71" s="186"/>
      <c r="PXE71" s="699"/>
      <c r="PXF71" s="699"/>
      <c r="PXG71" s="187"/>
      <c r="PXH71" s="187"/>
      <c r="PXI71" s="187"/>
      <c r="PXJ71" s="188"/>
      <c r="PXL71" s="186"/>
      <c r="PXM71" s="699"/>
      <c r="PXN71" s="699"/>
      <c r="PXO71" s="187"/>
      <c r="PXP71" s="187"/>
      <c r="PXQ71" s="187"/>
      <c r="PXR71" s="188"/>
      <c r="PXT71" s="186"/>
      <c r="PXU71" s="699"/>
      <c r="PXV71" s="699"/>
      <c r="PXW71" s="187"/>
      <c r="PXX71" s="187"/>
      <c r="PXY71" s="187"/>
      <c r="PXZ71" s="188"/>
      <c r="PYB71" s="186"/>
      <c r="PYC71" s="699"/>
      <c r="PYD71" s="699"/>
      <c r="PYE71" s="187"/>
      <c r="PYF71" s="187"/>
      <c r="PYG71" s="187"/>
      <c r="PYH71" s="188"/>
      <c r="PYJ71" s="186"/>
      <c r="PYK71" s="699"/>
      <c r="PYL71" s="699"/>
      <c r="PYM71" s="187"/>
      <c r="PYN71" s="187"/>
      <c r="PYO71" s="187"/>
      <c r="PYP71" s="188"/>
      <c r="PYR71" s="186"/>
      <c r="PYS71" s="699"/>
      <c r="PYT71" s="699"/>
      <c r="PYU71" s="187"/>
      <c r="PYV71" s="187"/>
      <c r="PYW71" s="187"/>
      <c r="PYX71" s="188"/>
      <c r="PYZ71" s="186"/>
      <c r="PZA71" s="699"/>
      <c r="PZB71" s="699"/>
      <c r="PZC71" s="187"/>
      <c r="PZD71" s="187"/>
      <c r="PZE71" s="187"/>
      <c r="PZF71" s="188"/>
      <c r="PZH71" s="186"/>
      <c r="PZI71" s="699"/>
      <c r="PZJ71" s="699"/>
      <c r="PZK71" s="187"/>
      <c r="PZL71" s="187"/>
      <c r="PZM71" s="187"/>
      <c r="PZN71" s="188"/>
      <c r="PZP71" s="186"/>
      <c r="PZQ71" s="699"/>
      <c r="PZR71" s="699"/>
      <c r="PZS71" s="187"/>
      <c r="PZT71" s="187"/>
      <c r="PZU71" s="187"/>
      <c r="PZV71" s="188"/>
      <c r="PZX71" s="186"/>
      <c r="PZY71" s="699"/>
      <c r="PZZ71" s="699"/>
      <c r="QAA71" s="187"/>
      <c r="QAB71" s="187"/>
      <c r="QAC71" s="187"/>
      <c r="QAD71" s="188"/>
      <c r="QAF71" s="186"/>
      <c r="QAG71" s="699"/>
      <c r="QAH71" s="699"/>
      <c r="QAI71" s="187"/>
      <c r="QAJ71" s="187"/>
      <c r="QAK71" s="187"/>
      <c r="QAL71" s="188"/>
      <c r="QAN71" s="186"/>
      <c r="QAO71" s="699"/>
      <c r="QAP71" s="699"/>
      <c r="QAQ71" s="187"/>
      <c r="QAR71" s="187"/>
      <c r="QAS71" s="187"/>
      <c r="QAT71" s="188"/>
      <c r="QAV71" s="186"/>
      <c r="QAW71" s="699"/>
      <c r="QAX71" s="699"/>
      <c r="QAY71" s="187"/>
      <c r="QAZ71" s="187"/>
      <c r="QBA71" s="187"/>
      <c r="QBB71" s="188"/>
      <c r="QBD71" s="186"/>
      <c r="QBE71" s="699"/>
      <c r="QBF71" s="699"/>
      <c r="QBG71" s="187"/>
      <c r="QBH71" s="187"/>
      <c r="QBI71" s="187"/>
      <c r="QBJ71" s="188"/>
      <c r="QBL71" s="186"/>
      <c r="QBM71" s="699"/>
      <c r="QBN71" s="699"/>
      <c r="QBO71" s="187"/>
      <c r="QBP71" s="187"/>
      <c r="QBQ71" s="187"/>
      <c r="QBR71" s="188"/>
      <c r="QBT71" s="186"/>
      <c r="QBU71" s="699"/>
      <c r="QBV71" s="699"/>
      <c r="QBW71" s="187"/>
      <c r="QBX71" s="187"/>
      <c r="QBY71" s="187"/>
      <c r="QBZ71" s="188"/>
      <c r="QCB71" s="186"/>
      <c r="QCC71" s="699"/>
      <c r="QCD71" s="699"/>
      <c r="QCE71" s="187"/>
      <c r="QCF71" s="187"/>
      <c r="QCG71" s="187"/>
      <c r="QCH71" s="188"/>
      <c r="QCJ71" s="186"/>
      <c r="QCK71" s="699"/>
      <c r="QCL71" s="699"/>
      <c r="QCM71" s="187"/>
      <c r="QCN71" s="187"/>
      <c r="QCO71" s="187"/>
      <c r="QCP71" s="188"/>
      <c r="QCR71" s="186"/>
      <c r="QCS71" s="699"/>
      <c r="QCT71" s="699"/>
      <c r="QCU71" s="187"/>
      <c r="QCV71" s="187"/>
      <c r="QCW71" s="187"/>
      <c r="QCX71" s="188"/>
      <c r="QCZ71" s="186"/>
      <c r="QDA71" s="699"/>
      <c r="QDB71" s="699"/>
      <c r="QDC71" s="187"/>
      <c r="QDD71" s="187"/>
      <c r="QDE71" s="187"/>
      <c r="QDF71" s="188"/>
      <c r="QDH71" s="186"/>
      <c r="QDI71" s="699"/>
      <c r="QDJ71" s="699"/>
      <c r="QDK71" s="187"/>
      <c r="QDL71" s="187"/>
      <c r="QDM71" s="187"/>
      <c r="QDN71" s="188"/>
      <c r="QDP71" s="186"/>
      <c r="QDQ71" s="699"/>
      <c r="QDR71" s="699"/>
      <c r="QDS71" s="187"/>
      <c r="QDT71" s="187"/>
      <c r="QDU71" s="187"/>
      <c r="QDV71" s="188"/>
      <c r="QDX71" s="186"/>
      <c r="QDY71" s="699"/>
      <c r="QDZ71" s="699"/>
      <c r="QEA71" s="187"/>
      <c r="QEB71" s="187"/>
      <c r="QEC71" s="187"/>
      <c r="QED71" s="188"/>
      <c r="QEF71" s="186"/>
      <c r="QEG71" s="699"/>
      <c r="QEH71" s="699"/>
      <c r="QEI71" s="187"/>
      <c r="QEJ71" s="187"/>
      <c r="QEK71" s="187"/>
      <c r="QEL71" s="188"/>
      <c r="QEN71" s="186"/>
      <c r="QEO71" s="699"/>
      <c r="QEP71" s="699"/>
      <c r="QEQ71" s="187"/>
      <c r="QER71" s="187"/>
      <c r="QES71" s="187"/>
      <c r="QET71" s="188"/>
      <c r="QEV71" s="186"/>
      <c r="QEW71" s="699"/>
      <c r="QEX71" s="699"/>
      <c r="QEY71" s="187"/>
      <c r="QEZ71" s="187"/>
      <c r="QFA71" s="187"/>
      <c r="QFB71" s="188"/>
      <c r="QFD71" s="186"/>
      <c r="QFE71" s="699"/>
      <c r="QFF71" s="699"/>
      <c r="QFG71" s="187"/>
      <c r="QFH71" s="187"/>
      <c r="QFI71" s="187"/>
      <c r="QFJ71" s="188"/>
      <c r="QFL71" s="186"/>
      <c r="QFM71" s="699"/>
      <c r="QFN71" s="699"/>
      <c r="QFO71" s="187"/>
      <c r="QFP71" s="187"/>
      <c r="QFQ71" s="187"/>
      <c r="QFR71" s="188"/>
      <c r="QFT71" s="186"/>
      <c r="QFU71" s="699"/>
      <c r="QFV71" s="699"/>
      <c r="QFW71" s="187"/>
      <c r="QFX71" s="187"/>
      <c r="QFY71" s="187"/>
      <c r="QFZ71" s="188"/>
      <c r="QGB71" s="186"/>
      <c r="QGC71" s="699"/>
      <c r="QGD71" s="699"/>
      <c r="QGE71" s="187"/>
      <c r="QGF71" s="187"/>
      <c r="QGG71" s="187"/>
      <c r="QGH71" s="188"/>
      <c r="QGJ71" s="186"/>
      <c r="QGK71" s="699"/>
      <c r="QGL71" s="699"/>
      <c r="QGM71" s="187"/>
      <c r="QGN71" s="187"/>
      <c r="QGO71" s="187"/>
      <c r="QGP71" s="188"/>
      <c r="QGR71" s="186"/>
      <c r="QGS71" s="699"/>
      <c r="QGT71" s="699"/>
      <c r="QGU71" s="187"/>
      <c r="QGV71" s="187"/>
      <c r="QGW71" s="187"/>
      <c r="QGX71" s="188"/>
      <c r="QGZ71" s="186"/>
      <c r="QHA71" s="699"/>
      <c r="QHB71" s="699"/>
      <c r="QHC71" s="187"/>
      <c r="QHD71" s="187"/>
      <c r="QHE71" s="187"/>
      <c r="QHF71" s="188"/>
      <c r="QHH71" s="186"/>
      <c r="QHI71" s="699"/>
      <c r="QHJ71" s="699"/>
      <c r="QHK71" s="187"/>
      <c r="QHL71" s="187"/>
      <c r="QHM71" s="187"/>
      <c r="QHN71" s="188"/>
      <c r="QHP71" s="186"/>
      <c r="QHQ71" s="699"/>
      <c r="QHR71" s="699"/>
      <c r="QHS71" s="187"/>
      <c r="QHT71" s="187"/>
      <c r="QHU71" s="187"/>
      <c r="QHV71" s="188"/>
      <c r="QHX71" s="186"/>
      <c r="QHY71" s="699"/>
      <c r="QHZ71" s="699"/>
      <c r="QIA71" s="187"/>
      <c r="QIB71" s="187"/>
      <c r="QIC71" s="187"/>
      <c r="QID71" s="188"/>
      <c r="QIF71" s="186"/>
      <c r="QIG71" s="699"/>
      <c r="QIH71" s="699"/>
      <c r="QII71" s="187"/>
      <c r="QIJ71" s="187"/>
      <c r="QIK71" s="187"/>
      <c r="QIL71" s="188"/>
      <c r="QIN71" s="186"/>
      <c r="QIO71" s="699"/>
      <c r="QIP71" s="699"/>
      <c r="QIQ71" s="187"/>
      <c r="QIR71" s="187"/>
      <c r="QIS71" s="187"/>
      <c r="QIT71" s="188"/>
      <c r="QIV71" s="186"/>
      <c r="QIW71" s="699"/>
      <c r="QIX71" s="699"/>
      <c r="QIY71" s="187"/>
      <c r="QIZ71" s="187"/>
      <c r="QJA71" s="187"/>
      <c r="QJB71" s="188"/>
      <c r="QJD71" s="186"/>
      <c r="QJE71" s="699"/>
      <c r="QJF71" s="699"/>
      <c r="QJG71" s="187"/>
      <c r="QJH71" s="187"/>
      <c r="QJI71" s="187"/>
      <c r="QJJ71" s="188"/>
      <c r="QJL71" s="186"/>
      <c r="QJM71" s="699"/>
      <c r="QJN71" s="699"/>
      <c r="QJO71" s="187"/>
      <c r="QJP71" s="187"/>
      <c r="QJQ71" s="187"/>
      <c r="QJR71" s="188"/>
      <c r="QJT71" s="186"/>
      <c r="QJU71" s="699"/>
      <c r="QJV71" s="699"/>
      <c r="QJW71" s="187"/>
      <c r="QJX71" s="187"/>
      <c r="QJY71" s="187"/>
      <c r="QJZ71" s="188"/>
      <c r="QKB71" s="186"/>
      <c r="QKC71" s="699"/>
      <c r="QKD71" s="699"/>
      <c r="QKE71" s="187"/>
      <c r="QKF71" s="187"/>
      <c r="QKG71" s="187"/>
      <c r="QKH71" s="188"/>
      <c r="QKJ71" s="186"/>
      <c r="QKK71" s="699"/>
      <c r="QKL71" s="699"/>
      <c r="QKM71" s="187"/>
      <c r="QKN71" s="187"/>
      <c r="QKO71" s="187"/>
      <c r="QKP71" s="188"/>
      <c r="QKR71" s="186"/>
      <c r="QKS71" s="699"/>
      <c r="QKT71" s="699"/>
      <c r="QKU71" s="187"/>
      <c r="QKV71" s="187"/>
      <c r="QKW71" s="187"/>
      <c r="QKX71" s="188"/>
      <c r="QKZ71" s="186"/>
      <c r="QLA71" s="699"/>
      <c r="QLB71" s="699"/>
      <c r="QLC71" s="187"/>
      <c r="QLD71" s="187"/>
      <c r="QLE71" s="187"/>
      <c r="QLF71" s="188"/>
      <c r="QLH71" s="186"/>
      <c r="QLI71" s="699"/>
      <c r="QLJ71" s="699"/>
      <c r="QLK71" s="187"/>
      <c r="QLL71" s="187"/>
      <c r="QLM71" s="187"/>
      <c r="QLN71" s="188"/>
      <c r="QLP71" s="186"/>
      <c r="QLQ71" s="699"/>
      <c r="QLR71" s="699"/>
      <c r="QLS71" s="187"/>
      <c r="QLT71" s="187"/>
      <c r="QLU71" s="187"/>
      <c r="QLV71" s="188"/>
      <c r="QLX71" s="186"/>
      <c r="QLY71" s="699"/>
      <c r="QLZ71" s="699"/>
      <c r="QMA71" s="187"/>
      <c r="QMB71" s="187"/>
      <c r="QMC71" s="187"/>
      <c r="QMD71" s="188"/>
      <c r="QMF71" s="186"/>
      <c r="QMG71" s="699"/>
      <c r="QMH71" s="699"/>
      <c r="QMI71" s="187"/>
      <c r="QMJ71" s="187"/>
      <c r="QMK71" s="187"/>
      <c r="QML71" s="188"/>
      <c r="QMN71" s="186"/>
      <c r="QMO71" s="699"/>
      <c r="QMP71" s="699"/>
      <c r="QMQ71" s="187"/>
      <c r="QMR71" s="187"/>
      <c r="QMS71" s="187"/>
      <c r="QMT71" s="188"/>
      <c r="QMV71" s="186"/>
      <c r="QMW71" s="699"/>
      <c r="QMX71" s="699"/>
      <c r="QMY71" s="187"/>
      <c r="QMZ71" s="187"/>
      <c r="QNA71" s="187"/>
      <c r="QNB71" s="188"/>
      <c r="QND71" s="186"/>
      <c r="QNE71" s="699"/>
      <c r="QNF71" s="699"/>
      <c r="QNG71" s="187"/>
      <c r="QNH71" s="187"/>
      <c r="QNI71" s="187"/>
      <c r="QNJ71" s="188"/>
      <c r="QNL71" s="186"/>
      <c r="QNM71" s="699"/>
      <c r="QNN71" s="699"/>
      <c r="QNO71" s="187"/>
      <c r="QNP71" s="187"/>
      <c r="QNQ71" s="187"/>
      <c r="QNR71" s="188"/>
      <c r="QNT71" s="186"/>
      <c r="QNU71" s="699"/>
      <c r="QNV71" s="699"/>
      <c r="QNW71" s="187"/>
      <c r="QNX71" s="187"/>
      <c r="QNY71" s="187"/>
      <c r="QNZ71" s="188"/>
      <c r="QOB71" s="186"/>
      <c r="QOC71" s="699"/>
      <c r="QOD71" s="699"/>
      <c r="QOE71" s="187"/>
      <c r="QOF71" s="187"/>
      <c r="QOG71" s="187"/>
      <c r="QOH71" s="188"/>
      <c r="QOJ71" s="186"/>
      <c r="QOK71" s="699"/>
      <c r="QOL71" s="699"/>
      <c r="QOM71" s="187"/>
      <c r="QON71" s="187"/>
      <c r="QOO71" s="187"/>
      <c r="QOP71" s="188"/>
      <c r="QOR71" s="186"/>
      <c r="QOS71" s="699"/>
      <c r="QOT71" s="699"/>
      <c r="QOU71" s="187"/>
      <c r="QOV71" s="187"/>
      <c r="QOW71" s="187"/>
      <c r="QOX71" s="188"/>
      <c r="QOZ71" s="186"/>
      <c r="QPA71" s="699"/>
      <c r="QPB71" s="699"/>
      <c r="QPC71" s="187"/>
      <c r="QPD71" s="187"/>
      <c r="QPE71" s="187"/>
      <c r="QPF71" s="188"/>
      <c r="QPH71" s="186"/>
      <c r="QPI71" s="699"/>
      <c r="QPJ71" s="699"/>
      <c r="QPK71" s="187"/>
      <c r="QPL71" s="187"/>
      <c r="QPM71" s="187"/>
      <c r="QPN71" s="188"/>
      <c r="QPP71" s="186"/>
      <c r="QPQ71" s="699"/>
      <c r="QPR71" s="699"/>
      <c r="QPS71" s="187"/>
      <c r="QPT71" s="187"/>
      <c r="QPU71" s="187"/>
      <c r="QPV71" s="188"/>
      <c r="QPX71" s="186"/>
      <c r="QPY71" s="699"/>
      <c r="QPZ71" s="699"/>
      <c r="QQA71" s="187"/>
      <c r="QQB71" s="187"/>
      <c r="QQC71" s="187"/>
      <c r="QQD71" s="188"/>
      <c r="QQF71" s="186"/>
      <c r="QQG71" s="699"/>
      <c r="QQH71" s="699"/>
      <c r="QQI71" s="187"/>
      <c r="QQJ71" s="187"/>
      <c r="QQK71" s="187"/>
      <c r="QQL71" s="188"/>
      <c r="QQN71" s="186"/>
      <c r="QQO71" s="699"/>
      <c r="QQP71" s="699"/>
      <c r="QQQ71" s="187"/>
      <c r="QQR71" s="187"/>
      <c r="QQS71" s="187"/>
      <c r="QQT71" s="188"/>
      <c r="QQV71" s="186"/>
      <c r="QQW71" s="699"/>
      <c r="QQX71" s="699"/>
      <c r="QQY71" s="187"/>
      <c r="QQZ71" s="187"/>
      <c r="QRA71" s="187"/>
      <c r="QRB71" s="188"/>
      <c r="QRD71" s="186"/>
      <c r="QRE71" s="699"/>
      <c r="QRF71" s="699"/>
      <c r="QRG71" s="187"/>
      <c r="QRH71" s="187"/>
      <c r="QRI71" s="187"/>
      <c r="QRJ71" s="188"/>
      <c r="QRL71" s="186"/>
      <c r="QRM71" s="699"/>
      <c r="QRN71" s="699"/>
      <c r="QRO71" s="187"/>
      <c r="QRP71" s="187"/>
      <c r="QRQ71" s="187"/>
      <c r="QRR71" s="188"/>
      <c r="QRT71" s="186"/>
      <c r="QRU71" s="699"/>
      <c r="QRV71" s="699"/>
      <c r="QRW71" s="187"/>
      <c r="QRX71" s="187"/>
      <c r="QRY71" s="187"/>
      <c r="QRZ71" s="188"/>
      <c r="QSB71" s="186"/>
      <c r="QSC71" s="699"/>
      <c r="QSD71" s="699"/>
      <c r="QSE71" s="187"/>
      <c r="QSF71" s="187"/>
      <c r="QSG71" s="187"/>
      <c r="QSH71" s="188"/>
      <c r="QSJ71" s="186"/>
      <c r="QSK71" s="699"/>
      <c r="QSL71" s="699"/>
      <c r="QSM71" s="187"/>
      <c r="QSN71" s="187"/>
      <c r="QSO71" s="187"/>
      <c r="QSP71" s="188"/>
      <c r="QSR71" s="186"/>
      <c r="QSS71" s="699"/>
      <c r="QST71" s="699"/>
      <c r="QSU71" s="187"/>
      <c r="QSV71" s="187"/>
      <c r="QSW71" s="187"/>
      <c r="QSX71" s="188"/>
      <c r="QSZ71" s="186"/>
      <c r="QTA71" s="699"/>
      <c r="QTB71" s="699"/>
      <c r="QTC71" s="187"/>
      <c r="QTD71" s="187"/>
      <c r="QTE71" s="187"/>
      <c r="QTF71" s="188"/>
      <c r="QTH71" s="186"/>
      <c r="QTI71" s="699"/>
      <c r="QTJ71" s="699"/>
      <c r="QTK71" s="187"/>
      <c r="QTL71" s="187"/>
      <c r="QTM71" s="187"/>
      <c r="QTN71" s="188"/>
      <c r="QTP71" s="186"/>
      <c r="QTQ71" s="699"/>
      <c r="QTR71" s="699"/>
      <c r="QTS71" s="187"/>
      <c r="QTT71" s="187"/>
      <c r="QTU71" s="187"/>
      <c r="QTV71" s="188"/>
      <c r="QTX71" s="186"/>
      <c r="QTY71" s="699"/>
      <c r="QTZ71" s="699"/>
      <c r="QUA71" s="187"/>
      <c r="QUB71" s="187"/>
      <c r="QUC71" s="187"/>
      <c r="QUD71" s="188"/>
      <c r="QUF71" s="186"/>
      <c r="QUG71" s="699"/>
      <c r="QUH71" s="699"/>
      <c r="QUI71" s="187"/>
      <c r="QUJ71" s="187"/>
      <c r="QUK71" s="187"/>
      <c r="QUL71" s="188"/>
      <c r="QUN71" s="186"/>
      <c r="QUO71" s="699"/>
      <c r="QUP71" s="699"/>
      <c r="QUQ71" s="187"/>
      <c r="QUR71" s="187"/>
      <c r="QUS71" s="187"/>
      <c r="QUT71" s="188"/>
      <c r="QUV71" s="186"/>
      <c r="QUW71" s="699"/>
      <c r="QUX71" s="699"/>
      <c r="QUY71" s="187"/>
      <c r="QUZ71" s="187"/>
      <c r="QVA71" s="187"/>
      <c r="QVB71" s="188"/>
      <c r="QVD71" s="186"/>
      <c r="QVE71" s="699"/>
      <c r="QVF71" s="699"/>
      <c r="QVG71" s="187"/>
      <c r="QVH71" s="187"/>
      <c r="QVI71" s="187"/>
      <c r="QVJ71" s="188"/>
      <c r="QVL71" s="186"/>
      <c r="QVM71" s="699"/>
      <c r="QVN71" s="699"/>
      <c r="QVO71" s="187"/>
      <c r="QVP71" s="187"/>
      <c r="QVQ71" s="187"/>
      <c r="QVR71" s="188"/>
      <c r="QVT71" s="186"/>
      <c r="QVU71" s="699"/>
      <c r="QVV71" s="699"/>
      <c r="QVW71" s="187"/>
      <c r="QVX71" s="187"/>
      <c r="QVY71" s="187"/>
      <c r="QVZ71" s="188"/>
      <c r="QWB71" s="186"/>
      <c r="QWC71" s="699"/>
      <c r="QWD71" s="699"/>
      <c r="QWE71" s="187"/>
      <c r="QWF71" s="187"/>
      <c r="QWG71" s="187"/>
      <c r="QWH71" s="188"/>
      <c r="QWJ71" s="186"/>
      <c r="QWK71" s="699"/>
      <c r="QWL71" s="699"/>
      <c r="QWM71" s="187"/>
      <c r="QWN71" s="187"/>
      <c r="QWO71" s="187"/>
      <c r="QWP71" s="188"/>
      <c r="QWR71" s="186"/>
      <c r="QWS71" s="699"/>
      <c r="QWT71" s="699"/>
      <c r="QWU71" s="187"/>
      <c r="QWV71" s="187"/>
      <c r="QWW71" s="187"/>
      <c r="QWX71" s="188"/>
      <c r="QWZ71" s="186"/>
      <c r="QXA71" s="699"/>
      <c r="QXB71" s="699"/>
      <c r="QXC71" s="187"/>
      <c r="QXD71" s="187"/>
      <c r="QXE71" s="187"/>
      <c r="QXF71" s="188"/>
      <c r="QXH71" s="186"/>
      <c r="QXI71" s="699"/>
      <c r="QXJ71" s="699"/>
      <c r="QXK71" s="187"/>
      <c r="QXL71" s="187"/>
      <c r="QXM71" s="187"/>
      <c r="QXN71" s="188"/>
      <c r="QXP71" s="186"/>
      <c r="QXQ71" s="699"/>
      <c r="QXR71" s="699"/>
      <c r="QXS71" s="187"/>
      <c r="QXT71" s="187"/>
      <c r="QXU71" s="187"/>
      <c r="QXV71" s="188"/>
      <c r="QXX71" s="186"/>
      <c r="QXY71" s="699"/>
      <c r="QXZ71" s="699"/>
      <c r="QYA71" s="187"/>
      <c r="QYB71" s="187"/>
      <c r="QYC71" s="187"/>
      <c r="QYD71" s="188"/>
      <c r="QYF71" s="186"/>
      <c r="QYG71" s="699"/>
      <c r="QYH71" s="699"/>
      <c r="QYI71" s="187"/>
      <c r="QYJ71" s="187"/>
      <c r="QYK71" s="187"/>
      <c r="QYL71" s="188"/>
      <c r="QYN71" s="186"/>
      <c r="QYO71" s="699"/>
      <c r="QYP71" s="699"/>
      <c r="QYQ71" s="187"/>
      <c r="QYR71" s="187"/>
      <c r="QYS71" s="187"/>
      <c r="QYT71" s="188"/>
      <c r="QYV71" s="186"/>
      <c r="QYW71" s="699"/>
      <c r="QYX71" s="699"/>
      <c r="QYY71" s="187"/>
      <c r="QYZ71" s="187"/>
      <c r="QZA71" s="187"/>
      <c r="QZB71" s="188"/>
      <c r="QZD71" s="186"/>
      <c r="QZE71" s="699"/>
      <c r="QZF71" s="699"/>
      <c r="QZG71" s="187"/>
      <c r="QZH71" s="187"/>
      <c r="QZI71" s="187"/>
      <c r="QZJ71" s="188"/>
      <c r="QZL71" s="186"/>
      <c r="QZM71" s="699"/>
      <c r="QZN71" s="699"/>
      <c r="QZO71" s="187"/>
      <c r="QZP71" s="187"/>
      <c r="QZQ71" s="187"/>
      <c r="QZR71" s="188"/>
      <c r="QZT71" s="186"/>
      <c r="QZU71" s="699"/>
      <c r="QZV71" s="699"/>
      <c r="QZW71" s="187"/>
      <c r="QZX71" s="187"/>
      <c r="QZY71" s="187"/>
      <c r="QZZ71" s="188"/>
      <c r="RAB71" s="186"/>
      <c r="RAC71" s="699"/>
      <c r="RAD71" s="699"/>
      <c r="RAE71" s="187"/>
      <c r="RAF71" s="187"/>
      <c r="RAG71" s="187"/>
      <c r="RAH71" s="188"/>
      <c r="RAJ71" s="186"/>
      <c r="RAK71" s="699"/>
      <c r="RAL71" s="699"/>
      <c r="RAM71" s="187"/>
      <c r="RAN71" s="187"/>
      <c r="RAO71" s="187"/>
      <c r="RAP71" s="188"/>
      <c r="RAR71" s="186"/>
      <c r="RAS71" s="699"/>
      <c r="RAT71" s="699"/>
      <c r="RAU71" s="187"/>
      <c r="RAV71" s="187"/>
      <c r="RAW71" s="187"/>
      <c r="RAX71" s="188"/>
      <c r="RAZ71" s="186"/>
      <c r="RBA71" s="699"/>
      <c r="RBB71" s="699"/>
      <c r="RBC71" s="187"/>
      <c r="RBD71" s="187"/>
      <c r="RBE71" s="187"/>
      <c r="RBF71" s="188"/>
      <c r="RBH71" s="186"/>
      <c r="RBI71" s="699"/>
      <c r="RBJ71" s="699"/>
      <c r="RBK71" s="187"/>
      <c r="RBL71" s="187"/>
      <c r="RBM71" s="187"/>
      <c r="RBN71" s="188"/>
      <c r="RBP71" s="186"/>
      <c r="RBQ71" s="699"/>
      <c r="RBR71" s="699"/>
      <c r="RBS71" s="187"/>
      <c r="RBT71" s="187"/>
      <c r="RBU71" s="187"/>
      <c r="RBV71" s="188"/>
      <c r="RBX71" s="186"/>
      <c r="RBY71" s="699"/>
      <c r="RBZ71" s="699"/>
      <c r="RCA71" s="187"/>
      <c r="RCB71" s="187"/>
      <c r="RCC71" s="187"/>
      <c r="RCD71" s="188"/>
      <c r="RCF71" s="186"/>
      <c r="RCG71" s="699"/>
      <c r="RCH71" s="699"/>
      <c r="RCI71" s="187"/>
      <c r="RCJ71" s="187"/>
      <c r="RCK71" s="187"/>
      <c r="RCL71" s="188"/>
      <c r="RCN71" s="186"/>
      <c r="RCO71" s="699"/>
      <c r="RCP71" s="699"/>
      <c r="RCQ71" s="187"/>
      <c r="RCR71" s="187"/>
      <c r="RCS71" s="187"/>
      <c r="RCT71" s="188"/>
      <c r="RCV71" s="186"/>
      <c r="RCW71" s="699"/>
      <c r="RCX71" s="699"/>
      <c r="RCY71" s="187"/>
      <c r="RCZ71" s="187"/>
      <c r="RDA71" s="187"/>
      <c r="RDB71" s="188"/>
      <c r="RDD71" s="186"/>
      <c r="RDE71" s="699"/>
      <c r="RDF71" s="699"/>
      <c r="RDG71" s="187"/>
      <c r="RDH71" s="187"/>
      <c r="RDI71" s="187"/>
      <c r="RDJ71" s="188"/>
      <c r="RDL71" s="186"/>
      <c r="RDM71" s="699"/>
      <c r="RDN71" s="699"/>
      <c r="RDO71" s="187"/>
      <c r="RDP71" s="187"/>
      <c r="RDQ71" s="187"/>
      <c r="RDR71" s="188"/>
      <c r="RDT71" s="186"/>
      <c r="RDU71" s="699"/>
      <c r="RDV71" s="699"/>
      <c r="RDW71" s="187"/>
      <c r="RDX71" s="187"/>
      <c r="RDY71" s="187"/>
      <c r="RDZ71" s="188"/>
      <c r="REB71" s="186"/>
      <c r="REC71" s="699"/>
      <c r="RED71" s="699"/>
      <c r="REE71" s="187"/>
      <c r="REF71" s="187"/>
      <c r="REG71" s="187"/>
      <c r="REH71" s="188"/>
      <c r="REJ71" s="186"/>
      <c r="REK71" s="699"/>
      <c r="REL71" s="699"/>
      <c r="REM71" s="187"/>
      <c r="REN71" s="187"/>
      <c r="REO71" s="187"/>
      <c r="REP71" s="188"/>
      <c r="RER71" s="186"/>
      <c r="RES71" s="699"/>
      <c r="RET71" s="699"/>
      <c r="REU71" s="187"/>
      <c r="REV71" s="187"/>
      <c r="REW71" s="187"/>
      <c r="REX71" s="188"/>
      <c r="REZ71" s="186"/>
      <c r="RFA71" s="699"/>
      <c r="RFB71" s="699"/>
      <c r="RFC71" s="187"/>
      <c r="RFD71" s="187"/>
      <c r="RFE71" s="187"/>
      <c r="RFF71" s="188"/>
      <c r="RFH71" s="186"/>
      <c r="RFI71" s="699"/>
      <c r="RFJ71" s="699"/>
      <c r="RFK71" s="187"/>
      <c r="RFL71" s="187"/>
      <c r="RFM71" s="187"/>
      <c r="RFN71" s="188"/>
      <c r="RFP71" s="186"/>
      <c r="RFQ71" s="699"/>
      <c r="RFR71" s="699"/>
      <c r="RFS71" s="187"/>
      <c r="RFT71" s="187"/>
      <c r="RFU71" s="187"/>
      <c r="RFV71" s="188"/>
      <c r="RFX71" s="186"/>
      <c r="RFY71" s="699"/>
      <c r="RFZ71" s="699"/>
      <c r="RGA71" s="187"/>
      <c r="RGB71" s="187"/>
      <c r="RGC71" s="187"/>
      <c r="RGD71" s="188"/>
      <c r="RGF71" s="186"/>
      <c r="RGG71" s="699"/>
      <c r="RGH71" s="699"/>
      <c r="RGI71" s="187"/>
      <c r="RGJ71" s="187"/>
      <c r="RGK71" s="187"/>
      <c r="RGL71" s="188"/>
      <c r="RGN71" s="186"/>
      <c r="RGO71" s="699"/>
      <c r="RGP71" s="699"/>
      <c r="RGQ71" s="187"/>
      <c r="RGR71" s="187"/>
      <c r="RGS71" s="187"/>
      <c r="RGT71" s="188"/>
      <c r="RGV71" s="186"/>
      <c r="RGW71" s="699"/>
      <c r="RGX71" s="699"/>
      <c r="RGY71" s="187"/>
      <c r="RGZ71" s="187"/>
      <c r="RHA71" s="187"/>
      <c r="RHB71" s="188"/>
      <c r="RHD71" s="186"/>
      <c r="RHE71" s="699"/>
      <c r="RHF71" s="699"/>
      <c r="RHG71" s="187"/>
      <c r="RHH71" s="187"/>
      <c r="RHI71" s="187"/>
      <c r="RHJ71" s="188"/>
      <c r="RHL71" s="186"/>
      <c r="RHM71" s="699"/>
      <c r="RHN71" s="699"/>
      <c r="RHO71" s="187"/>
      <c r="RHP71" s="187"/>
      <c r="RHQ71" s="187"/>
      <c r="RHR71" s="188"/>
      <c r="RHT71" s="186"/>
      <c r="RHU71" s="699"/>
      <c r="RHV71" s="699"/>
      <c r="RHW71" s="187"/>
      <c r="RHX71" s="187"/>
      <c r="RHY71" s="187"/>
      <c r="RHZ71" s="188"/>
      <c r="RIB71" s="186"/>
      <c r="RIC71" s="699"/>
      <c r="RID71" s="699"/>
      <c r="RIE71" s="187"/>
      <c r="RIF71" s="187"/>
      <c r="RIG71" s="187"/>
      <c r="RIH71" s="188"/>
      <c r="RIJ71" s="186"/>
      <c r="RIK71" s="699"/>
      <c r="RIL71" s="699"/>
      <c r="RIM71" s="187"/>
      <c r="RIN71" s="187"/>
      <c r="RIO71" s="187"/>
      <c r="RIP71" s="188"/>
      <c r="RIR71" s="186"/>
      <c r="RIS71" s="699"/>
      <c r="RIT71" s="699"/>
      <c r="RIU71" s="187"/>
      <c r="RIV71" s="187"/>
      <c r="RIW71" s="187"/>
      <c r="RIX71" s="188"/>
      <c r="RIZ71" s="186"/>
      <c r="RJA71" s="699"/>
      <c r="RJB71" s="699"/>
      <c r="RJC71" s="187"/>
      <c r="RJD71" s="187"/>
      <c r="RJE71" s="187"/>
      <c r="RJF71" s="188"/>
      <c r="RJH71" s="186"/>
      <c r="RJI71" s="699"/>
      <c r="RJJ71" s="699"/>
      <c r="RJK71" s="187"/>
      <c r="RJL71" s="187"/>
      <c r="RJM71" s="187"/>
      <c r="RJN71" s="188"/>
      <c r="RJP71" s="186"/>
      <c r="RJQ71" s="699"/>
      <c r="RJR71" s="699"/>
      <c r="RJS71" s="187"/>
      <c r="RJT71" s="187"/>
      <c r="RJU71" s="187"/>
      <c r="RJV71" s="188"/>
      <c r="RJX71" s="186"/>
      <c r="RJY71" s="699"/>
      <c r="RJZ71" s="699"/>
      <c r="RKA71" s="187"/>
      <c r="RKB71" s="187"/>
      <c r="RKC71" s="187"/>
      <c r="RKD71" s="188"/>
      <c r="RKF71" s="186"/>
      <c r="RKG71" s="699"/>
      <c r="RKH71" s="699"/>
      <c r="RKI71" s="187"/>
      <c r="RKJ71" s="187"/>
      <c r="RKK71" s="187"/>
      <c r="RKL71" s="188"/>
      <c r="RKN71" s="186"/>
      <c r="RKO71" s="699"/>
      <c r="RKP71" s="699"/>
      <c r="RKQ71" s="187"/>
      <c r="RKR71" s="187"/>
      <c r="RKS71" s="187"/>
      <c r="RKT71" s="188"/>
      <c r="RKV71" s="186"/>
      <c r="RKW71" s="699"/>
      <c r="RKX71" s="699"/>
      <c r="RKY71" s="187"/>
      <c r="RKZ71" s="187"/>
      <c r="RLA71" s="187"/>
      <c r="RLB71" s="188"/>
      <c r="RLD71" s="186"/>
      <c r="RLE71" s="699"/>
      <c r="RLF71" s="699"/>
      <c r="RLG71" s="187"/>
      <c r="RLH71" s="187"/>
      <c r="RLI71" s="187"/>
      <c r="RLJ71" s="188"/>
      <c r="RLL71" s="186"/>
      <c r="RLM71" s="699"/>
      <c r="RLN71" s="699"/>
      <c r="RLO71" s="187"/>
      <c r="RLP71" s="187"/>
      <c r="RLQ71" s="187"/>
      <c r="RLR71" s="188"/>
      <c r="RLT71" s="186"/>
      <c r="RLU71" s="699"/>
      <c r="RLV71" s="699"/>
      <c r="RLW71" s="187"/>
      <c r="RLX71" s="187"/>
      <c r="RLY71" s="187"/>
      <c r="RLZ71" s="188"/>
      <c r="RMB71" s="186"/>
      <c r="RMC71" s="699"/>
      <c r="RMD71" s="699"/>
      <c r="RME71" s="187"/>
      <c r="RMF71" s="187"/>
      <c r="RMG71" s="187"/>
      <c r="RMH71" s="188"/>
      <c r="RMJ71" s="186"/>
      <c r="RMK71" s="699"/>
      <c r="RML71" s="699"/>
      <c r="RMM71" s="187"/>
      <c r="RMN71" s="187"/>
      <c r="RMO71" s="187"/>
      <c r="RMP71" s="188"/>
      <c r="RMR71" s="186"/>
      <c r="RMS71" s="699"/>
      <c r="RMT71" s="699"/>
      <c r="RMU71" s="187"/>
      <c r="RMV71" s="187"/>
      <c r="RMW71" s="187"/>
      <c r="RMX71" s="188"/>
      <c r="RMZ71" s="186"/>
      <c r="RNA71" s="699"/>
      <c r="RNB71" s="699"/>
      <c r="RNC71" s="187"/>
      <c r="RND71" s="187"/>
      <c r="RNE71" s="187"/>
      <c r="RNF71" s="188"/>
      <c r="RNH71" s="186"/>
      <c r="RNI71" s="699"/>
      <c r="RNJ71" s="699"/>
      <c r="RNK71" s="187"/>
      <c r="RNL71" s="187"/>
      <c r="RNM71" s="187"/>
      <c r="RNN71" s="188"/>
      <c r="RNP71" s="186"/>
      <c r="RNQ71" s="699"/>
      <c r="RNR71" s="699"/>
      <c r="RNS71" s="187"/>
      <c r="RNT71" s="187"/>
      <c r="RNU71" s="187"/>
      <c r="RNV71" s="188"/>
      <c r="RNX71" s="186"/>
      <c r="RNY71" s="699"/>
      <c r="RNZ71" s="699"/>
      <c r="ROA71" s="187"/>
      <c r="ROB71" s="187"/>
      <c r="ROC71" s="187"/>
      <c r="ROD71" s="188"/>
      <c r="ROF71" s="186"/>
      <c r="ROG71" s="699"/>
      <c r="ROH71" s="699"/>
      <c r="ROI71" s="187"/>
      <c r="ROJ71" s="187"/>
      <c r="ROK71" s="187"/>
      <c r="ROL71" s="188"/>
      <c r="RON71" s="186"/>
      <c r="ROO71" s="699"/>
      <c r="ROP71" s="699"/>
      <c r="ROQ71" s="187"/>
      <c r="ROR71" s="187"/>
      <c r="ROS71" s="187"/>
      <c r="ROT71" s="188"/>
      <c r="ROV71" s="186"/>
      <c r="ROW71" s="699"/>
      <c r="ROX71" s="699"/>
      <c r="ROY71" s="187"/>
      <c r="ROZ71" s="187"/>
      <c r="RPA71" s="187"/>
      <c r="RPB71" s="188"/>
      <c r="RPD71" s="186"/>
      <c r="RPE71" s="699"/>
      <c r="RPF71" s="699"/>
      <c r="RPG71" s="187"/>
      <c r="RPH71" s="187"/>
      <c r="RPI71" s="187"/>
      <c r="RPJ71" s="188"/>
      <c r="RPL71" s="186"/>
      <c r="RPM71" s="699"/>
      <c r="RPN71" s="699"/>
      <c r="RPO71" s="187"/>
      <c r="RPP71" s="187"/>
      <c r="RPQ71" s="187"/>
      <c r="RPR71" s="188"/>
      <c r="RPT71" s="186"/>
      <c r="RPU71" s="699"/>
      <c r="RPV71" s="699"/>
      <c r="RPW71" s="187"/>
      <c r="RPX71" s="187"/>
      <c r="RPY71" s="187"/>
      <c r="RPZ71" s="188"/>
      <c r="RQB71" s="186"/>
      <c r="RQC71" s="699"/>
      <c r="RQD71" s="699"/>
      <c r="RQE71" s="187"/>
      <c r="RQF71" s="187"/>
      <c r="RQG71" s="187"/>
      <c r="RQH71" s="188"/>
      <c r="RQJ71" s="186"/>
      <c r="RQK71" s="699"/>
      <c r="RQL71" s="699"/>
      <c r="RQM71" s="187"/>
      <c r="RQN71" s="187"/>
      <c r="RQO71" s="187"/>
      <c r="RQP71" s="188"/>
      <c r="RQR71" s="186"/>
      <c r="RQS71" s="699"/>
      <c r="RQT71" s="699"/>
      <c r="RQU71" s="187"/>
      <c r="RQV71" s="187"/>
      <c r="RQW71" s="187"/>
      <c r="RQX71" s="188"/>
      <c r="RQZ71" s="186"/>
      <c r="RRA71" s="699"/>
      <c r="RRB71" s="699"/>
      <c r="RRC71" s="187"/>
      <c r="RRD71" s="187"/>
      <c r="RRE71" s="187"/>
      <c r="RRF71" s="188"/>
      <c r="RRH71" s="186"/>
      <c r="RRI71" s="699"/>
      <c r="RRJ71" s="699"/>
      <c r="RRK71" s="187"/>
      <c r="RRL71" s="187"/>
      <c r="RRM71" s="187"/>
      <c r="RRN71" s="188"/>
      <c r="RRP71" s="186"/>
      <c r="RRQ71" s="699"/>
      <c r="RRR71" s="699"/>
      <c r="RRS71" s="187"/>
      <c r="RRT71" s="187"/>
      <c r="RRU71" s="187"/>
      <c r="RRV71" s="188"/>
      <c r="RRX71" s="186"/>
      <c r="RRY71" s="699"/>
      <c r="RRZ71" s="699"/>
      <c r="RSA71" s="187"/>
      <c r="RSB71" s="187"/>
      <c r="RSC71" s="187"/>
      <c r="RSD71" s="188"/>
      <c r="RSF71" s="186"/>
      <c r="RSG71" s="699"/>
      <c r="RSH71" s="699"/>
      <c r="RSI71" s="187"/>
      <c r="RSJ71" s="187"/>
      <c r="RSK71" s="187"/>
      <c r="RSL71" s="188"/>
      <c r="RSN71" s="186"/>
      <c r="RSO71" s="699"/>
      <c r="RSP71" s="699"/>
      <c r="RSQ71" s="187"/>
      <c r="RSR71" s="187"/>
      <c r="RSS71" s="187"/>
      <c r="RST71" s="188"/>
      <c r="RSV71" s="186"/>
      <c r="RSW71" s="699"/>
      <c r="RSX71" s="699"/>
      <c r="RSY71" s="187"/>
      <c r="RSZ71" s="187"/>
      <c r="RTA71" s="187"/>
      <c r="RTB71" s="188"/>
      <c r="RTD71" s="186"/>
      <c r="RTE71" s="699"/>
      <c r="RTF71" s="699"/>
      <c r="RTG71" s="187"/>
      <c r="RTH71" s="187"/>
      <c r="RTI71" s="187"/>
      <c r="RTJ71" s="188"/>
      <c r="RTL71" s="186"/>
      <c r="RTM71" s="699"/>
      <c r="RTN71" s="699"/>
      <c r="RTO71" s="187"/>
      <c r="RTP71" s="187"/>
      <c r="RTQ71" s="187"/>
      <c r="RTR71" s="188"/>
      <c r="RTT71" s="186"/>
      <c r="RTU71" s="699"/>
      <c r="RTV71" s="699"/>
      <c r="RTW71" s="187"/>
      <c r="RTX71" s="187"/>
      <c r="RTY71" s="187"/>
      <c r="RTZ71" s="188"/>
      <c r="RUB71" s="186"/>
      <c r="RUC71" s="699"/>
      <c r="RUD71" s="699"/>
      <c r="RUE71" s="187"/>
      <c r="RUF71" s="187"/>
      <c r="RUG71" s="187"/>
      <c r="RUH71" s="188"/>
      <c r="RUJ71" s="186"/>
      <c r="RUK71" s="699"/>
      <c r="RUL71" s="699"/>
      <c r="RUM71" s="187"/>
      <c r="RUN71" s="187"/>
      <c r="RUO71" s="187"/>
      <c r="RUP71" s="188"/>
      <c r="RUR71" s="186"/>
      <c r="RUS71" s="699"/>
      <c r="RUT71" s="699"/>
      <c r="RUU71" s="187"/>
      <c r="RUV71" s="187"/>
      <c r="RUW71" s="187"/>
      <c r="RUX71" s="188"/>
      <c r="RUZ71" s="186"/>
      <c r="RVA71" s="699"/>
      <c r="RVB71" s="699"/>
      <c r="RVC71" s="187"/>
      <c r="RVD71" s="187"/>
      <c r="RVE71" s="187"/>
      <c r="RVF71" s="188"/>
      <c r="RVH71" s="186"/>
      <c r="RVI71" s="699"/>
      <c r="RVJ71" s="699"/>
      <c r="RVK71" s="187"/>
      <c r="RVL71" s="187"/>
      <c r="RVM71" s="187"/>
      <c r="RVN71" s="188"/>
      <c r="RVP71" s="186"/>
      <c r="RVQ71" s="699"/>
      <c r="RVR71" s="699"/>
      <c r="RVS71" s="187"/>
      <c r="RVT71" s="187"/>
      <c r="RVU71" s="187"/>
      <c r="RVV71" s="188"/>
      <c r="RVX71" s="186"/>
      <c r="RVY71" s="699"/>
      <c r="RVZ71" s="699"/>
      <c r="RWA71" s="187"/>
      <c r="RWB71" s="187"/>
      <c r="RWC71" s="187"/>
      <c r="RWD71" s="188"/>
      <c r="RWF71" s="186"/>
      <c r="RWG71" s="699"/>
      <c r="RWH71" s="699"/>
      <c r="RWI71" s="187"/>
      <c r="RWJ71" s="187"/>
      <c r="RWK71" s="187"/>
      <c r="RWL71" s="188"/>
      <c r="RWN71" s="186"/>
      <c r="RWO71" s="699"/>
      <c r="RWP71" s="699"/>
      <c r="RWQ71" s="187"/>
      <c r="RWR71" s="187"/>
      <c r="RWS71" s="187"/>
      <c r="RWT71" s="188"/>
      <c r="RWV71" s="186"/>
      <c r="RWW71" s="699"/>
      <c r="RWX71" s="699"/>
      <c r="RWY71" s="187"/>
      <c r="RWZ71" s="187"/>
      <c r="RXA71" s="187"/>
      <c r="RXB71" s="188"/>
      <c r="RXD71" s="186"/>
      <c r="RXE71" s="699"/>
      <c r="RXF71" s="699"/>
      <c r="RXG71" s="187"/>
      <c r="RXH71" s="187"/>
      <c r="RXI71" s="187"/>
      <c r="RXJ71" s="188"/>
      <c r="RXL71" s="186"/>
      <c r="RXM71" s="699"/>
      <c r="RXN71" s="699"/>
      <c r="RXO71" s="187"/>
      <c r="RXP71" s="187"/>
      <c r="RXQ71" s="187"/>
      <c r="RXR71" s="188"/>
      <c r="RXT71" s="186"/>
      <c r="RXU71" s="699"/>
      <c r="RXV71" s="699"/>
      <c r="RXW71" s="187"/>
      <c r="RXX71" s="187"/>
      <c r="RXY71" s="187"/>
      <c r="RXZ71" s="188"/>
      <c r="RYB71" s="186"/>
      <c r="RYC71" s="699"/>
      <c r="RYD71" s="699"/>
      <c r="RYE71" s="187"/>
      <c r="RYF71" s="187"/>
      <c r="RYG71" s="187"/>
      <c r="RYH71" s="188"/>
      <c r="RYJ71" s="186"/>
      <c r="RYK71" s="699"/>
      <c r="RYL71" s="699"/>
      <c r="RYM71" s="187"/>
      <c r="RYN71" s="187"/>
      <c r="RYO71" s="187"/>
      <c r="RYP71" s="188"/>
      <c r="RYR71" s="186"/>
      <c r="RYS71" s="699"/>
      <c r="RYT71" s="699"/>
      <c r="RYU71" s="187"/>
      <c r="RYV71" s="187"/>
      <c r="RYW71" s="187"/>
      <c r="RYX71" s="188"/>
      <c r="RYZ71" s="186"/>
      <c r="RZA71" s="699"/>
      <c r="RZB71" s="699"/>
      <c r="RZC71" s="187"/>
      <c r="RZD71" s="187"/>
      <c r="RZE71" s="187"/>
      <c r="RZF71" s="188"/>
      <c r="RZH71" s="186"/>
      <c r="RZI71" s="699"/>
      <c r="RZJ71" s="699"/>
      <c r="RZK71" s="187"/>
      <c r="RZL71" s="187"/>
      <c r="RZM71" s="187"/>
      <c r="RZN71" s="188"/>
      <c r="RZP71" s="186"/>
      <c r="RZQ71" s="699"/>
      <c r="RZR71" s="699"/>
      <c r="RZS71" s="187"/>
      <c r="RZT71" s="187"/>
      <c r="RZU71" s="187"/>
      <c r="RZV71" s="188"/>
      <c r="RZX71" s="186"/>
      <c r="RZY71" s="699"/>
      <c r="RZZ71" s="699"/>
      <c r="SAA71" s="187"/>
      <c r="SAB71" s="187"/>
      <c r="SAC71" s="187"/>
      <c r="SAD71" s="188"/>
      <c r="SAF71" s="186"/>
      <c r="SAG71" s="699"/>
      <c r="SAH71" s="699"/>
      <c r="SAI71" s="187"/>
      <c r="SAJ71" s="187"/>
      <c r="SAK71" s="187"/>
      <c r="SAL71" s="188"/>
      <c r="SAN71" s="186"/>
      <c r="SAO71" s="699"/>
      <c r="SAP71" s="699"/>
      <c r="SAQ71" s="187"/>
      <c r="SAR71" s="187"/>
      <c r="SAS71" s="187"/>
      <c r="SAT71" s="188"/>
      <c r="SAV71" s="186"/>
      <c r="SAW71" s="699"/>
      <c r="SAX71" s="699"/>
      <c r="SAY71" s="187"/>
      <c r="SAZ71" s="187"/>
      <c r="SBA71" s="187"/>
      <c r="SBB71" s="188"/>
      <c r="SBD71" s="186"/>
      <c r="SBE71" s="699"/>
      <c r="SBF71" s="699"/>
      <c r="SBG71" s="187"/>
      <c r="SBH71" s="187"/>
      <c r="SBI71" s="187"/>
      <c r="SBJ71" s="188"/>
      <c r="SBL71" s="186"/>
      <c r="SBM71" s="699"/>
      <c r="SBN71" s="699"/>
      <c r="SBO71" s="187"/>
      <c r="SBP71" s="187"/>
      <c r="SBQ71" s="187"/>
      <c r="SBR71" s="188"/>
      <c r="SBT71" s="186"/>
      <c r="SBU71" s="699"/>
      <c r="SBV71" s="699"/>
      <c r="SBW71" s="187"/>
      <c r="SBX71" s="187"/>
      <c r="SBY71" s="187"/>
      <c r="SBZ71" s="188"/>
      <c r="SCB71" s="186"/>
      <c r="SCC71" s="699"/>
      <c r="SCD71" s="699"/>
      <c r="SCE71" s="187"/>
      <c r="SCF71" s="187"/>
      <c r="SCG71" s="187"/>
      <c r="SCH71" s="188"/>
      <c r="SCJ71" s="186"/>
      <c r="SCK71" s="699"/>
      <c r="SCL71" s="699"/>
      <c r="SCM71" s="187"/>
      <c r="SCN71" s="187"/>
      <c r="SCO71" s="187"/>
      <c r="SCP71" s="188"/>
      <c r="SCR71" s="186"/>
      <c r="SCS71" s="699"/>
      <c r="SCT71" s="699"/>
      <c r="SCU71" s="187"/>
      <c r="SCV71" s="187"/>
      <c r="SCW71" s="187"/>
      <c r="SCX71" s="188"/>
      <c r="SCZ71" s="186"/>
      <c r="SDA71" s="699"/>
      <c r="SDB71" s="699"/>
      <c r="SDC71" s="187"/>
      <c r="SDD71" s="187"/>
      <c r="SDE71" s="187"/>
      <c r="SDF71" s="188"/>
      <c r="SDH71" s="186"/>
      <c r="SDI71" s="699"/>
      <c r="SDJ71" s="699"/>
      <c r="SDK71" s="187"/>
      <c r="SDL71" s="187"/>
      <c r="SDM71" s="187"/>
      <c r="SDN71" s="188"/>
      <c r="SDP71" s="186"/>
      <c r="SDQ71" s="699"/>
      <c r="SDR71" s="699"/>
      <c r="SDS71" s="187"/>
      <c r="SDT71" s="187"/>
      <c r="SDU71" s="187"/>
      <c r="SDV71" s="188"/>
      <c r="SDX71" s="186"/>
      <c r="SDY71" s="699"/>
      <c r="SDZ71" s="699"/>
      <c r="SEA71" s="187"/>
      <c r="SEB71" s="187"/>
      <c r="SEC71" s="187"/>
      <c r="SED71" s="188"/>
      <c r="SEF71" s="186"/>
      <c r="SEG71" s="699"/>
      <c r="SEH71" s="699"/>
      <c r="SEI71" s="187"/>
      <c r="SEJ71" s="187"/>
      <c r="SEK71" s="187"/>
      <c r="SEL71" s="188"/>
      <c r="SEN71" s="186"/>
      <c r="SEO71" s="699"/>
      <c r="SEP71" s="699"/>
      <c r="SEQ71" s="187"/>
      <c r="SER71" s="187"/>
      <c r="SES71" s="187"/>
      <c r="SET71" s="188"/>
      <c r="SEV71" s="186"/>
      <c r="SEW71" s="699"/>
      <c r="SEX71" s="699"/>
      <c r="SEY71" s="187"/>
      <c r="SEZ71" s="187"/>
      <c r="SFA71" s="187"/>
      <c r="SFB71" s="188"/>
      <c r="SFD71" s="186"/>
      <c r="SFE71" s="699"/>
      <c r="SFF71" s="699"/>
      <c r="SFG71" s="187"/>
      <c r="SFH71" s="187"/>
      <c r="SFI71" s="187"/>
      <c r="SFJ71" s="188"/>
      <c r="SFL71" s="186"/>
      <c r="SFM71" s="699"/>
      <c r="SFN71" s="699"/>
      <c r="SFO71" s="187"/>
      <c r="SFP71" s="187"/>
      <c r="SFQ71" s="187"/>
      <c r="SFR71" s="188"/>
      <c r="SFT71" s="186"/>
      <c r="SFU71" s="699"/>
      <c r="SFV71" s="699"/>
      <c r="SFW71" s="187"/>
      <c r="SFX71" s="187"/>
      <c r="SFY71" s="187"/>
      <c r="SFZ71" s="188"/>
      <c r="SGB71" s="186"/>
      <c r="SGC71" s="699"/>
      <c r="SGD71" s="699"/>
      <c r="SGE71" s="187"/>
      <c r="SGF71" s="187"/>
      <c r="SGG71" s="187"/>
      <c r="SGH71" s="188"/>
      <c r="SGJ71" s="186"/>
      <c r="SGK71" s="699"/>
      <c r="SGL71" s="699"/>
      <c r="SGM71" s="187"/>
      <c r="SGN71" s="187"/>
      <c r="SGO71" s="187"/>
      <c r="SGP71" s="188"/>
      <c r="SGR71" s="186"/>
      <c r="SGS71" s="699"/>
      <c r="SGT71" s="699"/>
      <c r="SGU71" s="187"/>
      <c r="SGV71" s="187"/>
      <c r="SGW71" s="187"/>
      <c r="SGX71" s="188"/>
      <c r="SGZ71" s="186"/>
      <c r="SHA71" s="699"/>
      <c r="SHB71" s="699"/>
      <c r="SHC71" s="187"/>
      <c r="SHD71" s="187"/>
      <c r="SHE71" s="187"/>
      <c r="SHF71" s="188"/>
      <c r="SHH71" s="186"/>
      <c r="SHI71" s="699"/>
      <c r="SHJ71" s="699"/>
      <c r="SHK71" s="187"/>
      <c r="SHL71" s="187"/>
      <c r="SHM71" s="187"/>
      <c r="SHN71" s="188"/>
      <c r="SHP71" s="186"/>
      <c r="SHQ71" s="699"/>
      <c r="SHR71" s="699"/>
      <c r="SHS71" s="187"/>
      <c r="SHT71" s="187"/>
      <c r="SHU71" s="187"/>
      <c r="SHV71" s="188"/>
      <c r="SHX71" s="186"/>
      <c r="SHY71" s="699"/>
      <c r="SHZ71" s="699"/>
      <c r="SIA71" s="187"/>
      <c r="SIB71" s="187"/>
      <c r="SIC71" s="187"/>
      <c r="SID71" s="188"/>
      <c r="SIF71" s="186"/>
      <c r="SIG71" s="699"/>
      <c r="SIH71" s="699"/>
      <c r="SII71" s="187"/>
      <c r="SIJ71" s="187"/>
      <c r="SIK71" s="187"/>
      <c r="SIL71" s="188"/>
      <c r="SIN71" s="186"/>
      <c r="SIO71" s="699"/>
      <c r="SIP71" s="699"/>
      <c r="SIQ71" s="187"/>
      <c r="SIR71" s="187"/>
      <c r="SIS71" s="187"/>
      <c r="SIT71" s="188"/>
      <c r="SIV71" s="186"/>
      <c r="SIW71" s="699"/>
      <c r="SIX71" s="699"/>
      <c r="SIY71" s="187"/>
      <c r="SIZ71" s="187"/>
      <c r="SJA71" s="187"/>
      <c r="SJB71" s="188"/>
      <c r="SJD71" s="186"/>
      <c r="SJE71" s="699"/>
      <c r="SJF71" s="699"/>
      <c r="SJG71" s="187"/>
      <c r="SJH71" s="187"/>
      <c r="SJI71" s="187"/>
      <c r="SJJ71" s="188"/>
      <c r="SJL71" s="186"/>
      <c r="SJM71" s="699"/>
      <c r="SJN71" s="699"/>
      <c r="SJO71" s="187"/>
      <c r="SJP71" s="187"/>
      <c r="SJQ71" s="187"/>
      <c r="SJR71" s="188"/>
      <c r="SJT71" s="186"/>
      <c r="SJU71" s="699"/>
      <c r="SJV71" s="699"/>
      <c r="SJW71" s="187"/>
      <c r="SJX71" s="187"/>
      <c r="SJY71" s="187"/>
      <c r="SJZ71" s="188"/>
      <c r="SKB71" s="186"/>
      <c r="SKC71" s="699"/>
      <c r="SKD71" s="699"/>
      <c r="SKE71" s="187"/>
      <c r="SKF71" s="187"/>
      <c r="SKG71" s="187"/>
      <c r="SKH71" s="188"/>
      <c r="SKJ71" s="186"/>
      <c r="SKK71" s="699"/>
      <c r="SKL71" s="699"/>
      <c r="SKM71" s="187"/>
      <c r="SKN71" s="187"/>
      <c r="SKO71" s="187"/>
      <c r="SKP71" s="188"/>
      <c r="SKR71" s="186"/>
      <c r="SKS71" s="699"/>
      <c r="SKT71" s="699"/>
      <c r="SKU71" s="187"/>
      <c r="SKV71" s="187"/>
      <c r="SKW71" s="187"/>
      <c r="SKX71" s="188"/>
      <c r="SKZ71" s="186"/>
      <c r="SLA71" s="699"/>
      <c r="SLB71" s="699"/>
      <c r="SLC71" s="187"/>
      <c r="SLD71" s="187"/>
      <c r="SLE71" s="187"/>
      <c r="SLF71" s="188"/>
      <c r="SLH71" s="186"/>
      <c r="SLI71" s="699"/>
      <c r="SLJ71" s="699"/>
      <c r="SLK71" s="187"/>
      <c r="SLL71" s="187"/>
      <c r="SLM71" s="187"/>
      <c r="SLN71" s="188"/>
      <c r="SLP71" s="186"/>
      <c r="SLQ71" s="699"/>
      <c r="SLR71" s="699"/>
      <c r="SLS71" s="187"/>
      <c r="SLT71" s="187"/>
      <c r="SLU71" s="187"/>
      <c r="SLV71" s="188"/>
      <c r="SLX71" s="186"/>
      <c r="SLY71" s="699"/>
      <c r="SLZ71" s="699"/>
      <c r="SMA71" s="187"/>
      <c r="SMB71" s="187"/>
      <c r="SMC71" s="187"/>
      <c r="SMD71" s="188"/>
      <c r="SMF71" s="186"/>
      <c r="SMG71" s="699"/>
      <c r="SMH71" s="699"/>
      <c r="SMI71" s="187"/>
      <c r="SMJ71" s="187"/>
      <c r="SMK71" s="187"/>
      <c r="SML71" s="188"/>
      <c r="SMN71" s="186"/>
      <c r="SMO71" s="699"/>
      <c r="SMP71" s="699"/>
      <c r="SMQ71" s="187"/>
      <c r="SMR71" s="187"/>
      <c r="SMS71" s="187"/>
      <c r="SMT71" s="188"/>
      <c r="SMV71" s="186"/>
      <c r="SMW71" s="699"/>
      <c r="SMX71" s="699"/>
      <c r="SMY71" s="187"/>
      <c r="SMZ71" s="187"/>
      <c r="SNA71" s="187"/>
      <c r="SNB71" s="188"/>
      <c r="SND71" s="186"/>
      <c r="SNE71" s="699"/>
      <c r="SNF71" s="699"/>
      <c r="SNG71" s="187"/>
      <c r="SNH71" s="187"/>
      <c r="SNI71" s="187"/>
      <c r="SNJ71" s="188"/>
      <c r="SNL71" s="186"/>
      <c r="SNM71" s="699"/>
      <c r="SNN71" s="699"/>
      <c r="SNO71" s="187"/>
      <c r="SNP71" s="187"/>
      <c r="SNQ71" s="187"/>
      <c r="SNR71" s="188"/>
      <c r="SNT71" s="186"/>
      <c r="SNU71" s="699"/>
      <c r="SNV71" s="699"/>
      <c r="SNW71" s="187"/>
      <c r="SNX71" s="187"/>
      <c r="SNY71" s="187"/>
      <c r="SNZ71" s="188"/>
      <c r="SOB71" s="186"/>
      <c r="SOC71" s="699"/>
      <c r="SOD71" s="699"/>
      <c r="SOE71" s="187"/>
      <c r="SOF71" s="187"/>
      <c r="SOG71" s="187"/>
      <c r="SOH71" s="188"/>
      <c r="SOJ71" s="186"/>
      <c r="SOK71" s="699"/>
      <c r="SOL71" s="699"/>
      <c r="SOM71" s="187"/>
      <c r="SON71" s="187"/>
      <c r="SOO71" s="187"/>
      <c r="SOP71" s="188"/>
      <c r="SOR71" s="186"/>
      <c r="SOS71" s="699"/>
      <c r="SOT71" s="699"/>
      <c r="SOU71" s="187"/>
      <c r="SOV71" s="187"/>
      <c r="SOW71" s="187"/>
      <c r="SOX71" s="188"/>
      <c r="SOZ71" s="186"/>
      <c r="SPA71" s="699"/>
      <c r="SPB71" s="699"/>
      <c r="SPC71" s="187"/>
      <c r="SPD71" s="187"/>
      <c r="SPE71" s="187"/>
      <c r="SPF71" s="188"/>
      <c r="SPH71" s="186"/>
      <c r="SPI71" s="699"/>
      <c r="SPJ71" s="699"/>
      <c r="SPK71" s="187"/>
      <c r="SPL71" s="187"/>
      <c r="SPM71" s="187"/>
      <c r="SPN71" s="188"/>
      <c r="SPP71" s="186"/>
      <c r="SPQ71" s="699"/>
      <c r="SPR71" s="699"/>
      <c r="SPS71" s="187"/>
      <c r="SPT71" s="187"/>
      <c r="SPU71" s="187"/>
      <c r="SPV71" s="188"/>
      <c r="SPX71" s="186"/>
      <c r="SPY71" s="699"/>
      <c r="SPZ71" s="699"/>
      <c r="SQA71" s="187"/>
      <c r="SQB71" s="187"/>
      <c r="SQC71" s="187"/>
      <c r="SQD71" s="188"/>
      <c r="SQF71" s="186"/>
      <c r="SQG71" s="699"/>
      <c r="SQH71" s="699"/>
      <c r="SQI71" s="187"/>
      <c r="SQJ71" s="187"/>
      <c r="SQK71" s="187"/>
      <c r="SQL71" s="188"/>
      <c r="SQN71" s="186"/>
      <c r="SQO71" s="699"/>
      <c r="SQP71" s="699"/>
      <c r="SQQ71" s="187"/>
      <c r="SQR71" s="187"/>
      <c r="SQS71" s="187"/>
      <c r="SQT71" s="188"/>
      <c r="SQV71" s="186"/>
      <c r="SQW71" s="699"/>
      <c r="SQX71" s="699"/>
      <c r="SQY71" s="187"/>
      <c r="SQZ71" s="187"/>
      <c r="SRA71" s="187"/>
      <c r="SRB71" s="188"/>
      <c r="SRD71" s="186"/>
      <c r="SRE71" s="699"/>
      <c r="SRF71" s="699"/>
      <c r="SRG71" s="187"/>
      <c r="SRH71" s="187"/>
      <c r="SRI71" s="187"/>
      <c r="SRJ71" s="188"/>
      <c r="SRL71" s="186"/>
      <c r="SRM71" s="699"/>
      <c r="SRN71" s="699"/>
      <c r="SRO71" s="187"/>
      <c r="SRP71" s="187"/>
      <c r="SRQ71" s="187"/>
      <c r="SRR71" s="188"/>
      <c r="SRT71" s="186"/>
      <c r="SRU71" s="699"/>
      <c r="SRV71" s="699"/>
      <c r="SRW71" s="187"/>
      <c r="SRX71" s="187"/>
      <c r="SRY71" s="187"/>
      <c r="SRZ71" s="188"/>
      <c r="SSB71" s="186"/>
      <c r="SSC71" s="699"/>
      <c r="SSD71" s="699"/>
      <c r="SSE71" s="187"/>
      <c r="SSF71" s="187"/>
      <c r="SSG71" s="187"/>
      <c r="SSH71" s="188"/>
      <c r="SSJ71" s="186"/>
      <c r="SSK71" s="699"/>
      <c r="SSL71" s="699"/>
      <c r="SSM71" s="187"/>
      <c r="SSN71" s="187"/>
      <c r="SSO71" s="187"/>
      <c r="SSP71" s="188"/>
      <c r="SSR71" s="186"/>
      <c r="SSS71" s="699"/>
      <c r="SST71" s="699"/>
      <c r="SSU71" s="187"/>
      <c r="SSV71" s="187"/>
      <c r="SSW71" s="187"/>
      <c r="SSX71" s="188"/>
      <c r="SSZ71" s="186"/>
      <c r="STA71" s="699"/>
      <c r="STB71" s="699"/>
      <c r="STC71" s="187"/>
      <c r="STD71" s="187"/>
      <c r="STE71" s="187"/>
      <c r="STF71" s="188"/>
      <c r="STH71" s="186"/>
      <c r="STI71" s="699"/>
      <c r="STJ71" s="699"/>
      <c r="STK71" s="187"/>
      <c r="STL71" s="187"/>
      <c r="STM71" s="187"/>
      <c r="STN71" s="188"/>
      <c r="STP71" s="186"/>
      <c r="STQ71" s="699"/>
      <c r="STR71" s="699"/>
      <c r="STS71" s="187"/>
      <c r="STT71" s="187"/>
      <c r="STU71" s="187"/>
      <c r="STV71" s="188"/>
      <c r="STX71" s="186"/>
      <c r="STY71" s="699"/>
      <c r="STZ71" s="699"/>
      <c r="SUA71" s="187"/>
      <c r="SUB71" s="187"/>
      <c r="SUC71" s="187"/>
      <c r="SUD71" s="188"/>
      <c r="SUF71" s="186"/>
      <c r="SUG71" s="699"/>
      <c r="SUH71" s="699"/>
      <c r="SUI71" s="187"/>
      <c r="SUJ71" s="187"/>
      <c r="SUK71" s="187"/>
      <c r="SUL71" s="188"/>
      <c r="SUN71" s="186"/>
      <c r="SUO71" s="699"/>
      <c r="SUP71" s="699"/>
      <c r="SUQ71" s="187"/>
      <c r="SUR71" s="187"/>
      <c r="SUS71" s="187"/>
      <c r="SUT71" s="188"/>
      <c r="SUV71" s="186"/>
      <c r="SUW71" s="699"/>
      <c r="SUX71" s="699"/>
      <c r="SUY71" s="187"/>
      <c r="SUZ71" s="187"/>
      <c r="SVA71" s="187"/>
      <c r="SVB71" s="188"/>
      <c r="SVD71" s="186"/>
      <c r="SVE71" s="699"/>
      <c r="SVF71" s="699"/>
      <c r="SVG71" s="187"/>
      <c r="SVH71" s="187"/>
      <c r="SVI71" s="187"/>
      <c r="SVJ71" s="188"/>
      <c r="SVL71" s="186"/>
      <c r="SVM71" s="699"/>
      <c r="SVN71" s="699"/>
      <c r="SVO71" s="187"/>
      <c r="SVP71" s="187"/>
      <c r="SVQ71" s="187"/>
      <c r="SVR71" s="188"/>
      <c r="SVT71" s="186"/>
      <c r="SVU71" s="699"/>
      <c r="SVV71" s="699"/>
      <c r="SVW71" s="187"/>
      <c r="SVX71" s="187"/>
      <c r="SVY71" s="187"/>
      <c r="SVZ71" s="188"/>
      <c r="SWB71" s="186"/>
      <c r="SWC71" s="699"/>
      <c r="SWD71" s="699"/>
      <c r="SWE71" s="187"/>
      <c r="SWF71" s="187"/>
      <c r="SWG71" s="187"/>
      <c r="SWH71" s="188"/>
      <c r="SWJ71" s="186"/>
      <c r="SWK71" s="699"/>
      <c r="SWL71" s="699"/>
      <c r="SWM71" s="187"/>
      <c r="SWN71" s="187"/>
      <c r="SWO71" s="187"/>
      <c r="SWP71" s="188"/>
      <c r="SWR71" s="186"/>
      <c r="SWS71" s="699"/>
      <c r="SWT71" s="699"/>
      <c r="SWU71" s="187"/>
      <c r="SWV71" s="187"/>
      <c r="SWW71" s="187"/>
      <c r="SWX71" s="188"/>
      <c r="SWZ71" s="186"/>
      <c r="SXA71" s="699"/>
      <c r="SXB71" s="699"/>
      <c r="SXC71" s="187"/>
      <c r="SXD71" s="187"/>
      <c r="SXE71" s="187"/>
      <c r="SXF71" s="188"/>
      <c r="SXH71" s="186"/>
      <c r="SXI71" s="699"/>
      <c r="SXJ71" s="699"/>
      <c r="SXK71" s="187"/>
      <c r="SXL71" s="187"/>
      <c r="SXM71" s="187"/>
      <c r="SXN71" s="188"/>
      <c r="SXP71" s="186"/>
      <c r="SXQ71" s="699"/>
      <c r="SXR71" s="699"/>
      <c r="SXS71" s="187"/>
      <c r="SXT71" s="187"/>
      <c r="SXU71" s="187"/>
      <c r="SXV71" s="188"/>
      <c r="SXX71" s="186"/>
      <c r="SXY71" s="699"/>
      <c r="SXZ71" s="699"/>
      <c r="SYA71" s="187"/>
      <c r="SYB71" s="187"/>
      <c r="SYC71" s="187"/>
      <c r="SYD71" s="188"/>
      <c r="SYF71" s="186"/>
      <c r="SYG71" s="699"/>
      <c r="SYH71" s="699"/>
      <c r="SYI71" s="187"/>
      <c r="SYJ71" s="187"/>
      <c r="SYK71" s="187"/>
      <c r="SYL71" s="188"/>
      <c r="SYN71" s="186"/>
      <c r="SYO71" s="699"/>
      <c r="SYP71" s="699"/>
      <c r="SYQ71" s="187"/>
      <c r="SYR71" s="187"/>
      <c r="SYS71" s="187"/>
      <c r="SYT71" s="188"/>
      <c r="SYV71" s="186"/>
      <c r="SYW71" s="699"/>
      <c r="SYX71" s="699"/>
      <c r="SYY71" s="187"/>
      <c r="SYZ71" s="187"/>
      <c r="SZA71" s="187"/>
      <c r="SZB71" s="188"/>
      <c r="SZD71" s="186"/>
      <c r="SZE71" s="699"/>
      <c r="SZF71" s="699"/>
      <c r="SZG71" s="187"/>
      <c r="SZH71" s="187"/>
      <c r="SZI71" s="187"/>
      <c r="SZJ71" s="188"/>
      <c r="SZL71" s="186"/>
      <c r="SZM71" s="699"/>
      <c r="SZN71" s="699"/>
      <c r="SZO71" s="187"/>
      <c r="SZP71" s="187"/>
      <c r="SZQ71" s="187"/>
      <c r="SZR71" s="188"/>
      <c r="SZT71" s="186"/>
      <c r="SZU71" s="699"/>
      <c r="SZV71" s="699"/>
      <c r="SZW71" s="187"/>
      <c r="SZX71" s="187"/>
      <c r="SZY71" s="187"/>
      <c r="SZZ71" s="188"/>
      <c r="TAB71" s="186"/>
      <c r="TAC71" s="699"/>
      <c r="TAD71" s="699"/>
      <c r="TAE71" s="187"/>
      <c r="TAF71" s="187"/>
      <c r="TAG71" s="187"/>
      <c r="TAH71" s="188"/>
      <c r="TAJ71" s="186"/>
      <c r="TAK71" s="699"/>
      <c r="TAL71" s="699"/>
      <c r="TAM71" s="187"/>
      <c r="TAN71" s="187"/>
      <c r="TAO71" s="187"/>
      <c r="TAP71" s="188"/>
      <c r="TAR71" s="186"/>
      <c r="TAS71" s="699"/>
      <c r="TAT71" s="699"/>
      <c r="TAU71" s="187"/>
      <c r="TAV71" s="187"/>
      <c r="TAW71" s="187"/>
      <c r="TAX71" s="188"/>
      <c r="TAZ71" s="186"/>
      <c r="TBA71" s="699"/>
      <c r="TBB71" s="699"/>
      <c r="TBC71" s="187"/>
      <c r="TBD71" s="187"/>
      <c r="TBE71" s="187"/>
      <c r="TBF71" s="188"/>
      <c r="TBH71" s="186"/>
      <c r="TBI71" s="699"/>
      <c r="TBJ71" s="699"/>
      <c r="TBK71" s="187"/>
      <c r="TBL71" s="187"/>
      <c r="TBM71" s="187"/>
      <c r="TBN71" s="188"/>
      <c r="TBP71" s="186"/>
      <c r="TBQ71" s="699"/>
      <c r="TBR71" s="699"/>
      <c r="TBS71" s="187"/>
      <c r="TBT71" s="187"/>
      <c r="TBU71" s="187"/>
      <c r="TBV71" s="188"/>
      <c r="TBX71" s="186"/>
      <c r="TBY71" s="699"/>
      <c r="TBZ71" s="699"/>
      <c r="TCA71" s="187"/>
      <c r="TCB71" s="187"/>
      <c r="TCC71" s="187"/>
      <c r="TCD71" s="188"/>
      <c r="TCF71" s="186"/>
      <c r="TCG71" s="699"/>
      <c r="TCH71" s="699"/>
      <c r="TCI71" s="187"/>
      <c r="TCJ71" s="187"/>
      <c r="TCK71" s="187"/>
      <c r="TCL71" s="188"/>
      <c r="TCN71" s="186"/>
      <c r="TCO71" s="699"/>
      <c r="TCP71" s="699"/>
      <c r="TCQ71" s="187"/>
      <c r="TCR71" s="187"/>
      <c r="TCS71" s="187"/>
      <c r="TCT71" s="188"/>
      <c r="TCV71" s="186"/>
      <c r="TCW71" s="699"/>
      <c r="TCX71" s="699"/>
      <c r="TCY71" s="187"/>
      <c r="TCZ71" s="187"/>
      <c r="TDA71" s="187"/>
      <c r="TDB71" s="188"/>
      <c r="TDD71" s="186"/>
      <c r="TDE71" s="699"/>
      <c r="TDF71" s="699"/>
      <c r="TDG71" s="187"/>
      <c r="TDH71" s="187"/>
      <c r="TDI71" s="187"/>
      <c r="TDJ71" s="188"/>
      <c r="TDL71" s="186"/>
      <c r="TDM71" s="699"/>
      <c r="TDN71" s="699"/>
      <c r="TDO71" s="187"/>
      <c r="TDP71" s="187"/>
      <c r="TDQ71" s="187"/>
      <c r="TDR71" s="188"/>
      <c r="TDT71" s="186"/>
      <c r="TDU71" s="699"/>
      <c r="TDV71" s="699"/>
      <c r="TDW71" s="187"/>
      <c r="TDX71" s="187"/>
      <c r="TDY71" s="187"/>
      <c r="TDZ71" s="188"/>
      <c r="TEB71" s="186"/>
      <c r="TEC71" s="699"/>
      <c r="TED71" s="699"/>
      <c r="TEE71" s="187"/>
      <c r="TEF71" s="187"/>
      <c r="TEG71" s="187"/>
      <c r="TEH71" s="188"/>
      <c r="TEJ71" s="186"/>
      <c r="TEK71" s="699"/>
      <c r="TEL71" s="699"/>
      <c r="TEM71" s="187"/>
      <c r="TEN71" s="187"/>
      <c r="TEO71" s="187"/>
      <c r="TEP71" s="188"/>
      <c r="TER71" s="186"/>
      <c r="TES71" s="699"/>
      <c r="TET71" s="699"/>
      <c r="TEU71" s="187"/>
      <c r="TEV71" s="187"/>
      <c r="TEW71" s="187"/>
      <c r="TEX71" s="188"/>
      <c r="TEZ71" s="186"/>
      <c r="TFA71" s="699"/>
      <c r="TFB71" s="699"/>
      <c r="TFC71" s="187"/>
      <c r="TFD71" s="187"/>
      <c r="TFE71" s="187"/>
      <c r="TFF71" s="188"/>
      <c r="TFH71" s="186"/>
      <c r="TFI71" s="699"/>
      <c r="TFJ71" s="699"/>
      <c r="TFK71" s="187"/>
      <c r="TFL71" s="187"/>
      <c r="TFM71" s="187"/>
      <c r="TFN71" s="188"/>
      <c r="TFP71" s="186"/>
      <c r="TFQ71" s="699"/>
      <c r="TFR71" s="699"/>
      <c r="TFS71" s="187"/>
      <c r="TFT71" s="187"/>
      <c r="TFU71" s="187"/>
      <c r="TFV71" s="188"/>
      <c r="TFX71" s="186"/>
      <c r="TFY71" s="699"/>
      <c r="TFZ71" s="699"/>
      <c r="TGA71" s="187"/>
      <c r="TGB71" s="187"/>
      <c r="TGC71" s="187"/>
      <c r="TGD71" s="188"/>
      <c r="TGF71" s="186"/>
      <c r="TGG71" s="699"/>
      <c r="TGH71" s="699"/>
      <c r="TGI71" s="187"/>
      <c r="TGJ71" s="187"/>
      <c r="TGK71" s="187"/>
      <c r="TGL71" s="188"/>
      <c r="TGN71" s="186"/>
      <c r="TGO71" s="699"/>
      <c r="TGP71" s="699"/>
      <c r="TGQ71" s="187"/>
      <c r="TGR71" s="187"/>
      <c r="TGS71" s="187"/>
      <c r="TGT71" s="188"/>
      <c r="TGV71" s="186"/>
      <c r="TGW71" s="699"/>
      <c r="TGX71" s="699"/>
      <c r="TGY71" s="187"/>
      <c r="TGZ71" s="187"/>
      <c r="THA71" s="187"/>
      <c r="THB71" s="188"/>
      <c r="THD71" s="186"/>
      <c r="THE71" s="699"/>
      <c r="THF71" s="699"/>
      <c r="THG71" s="187"/>
      <c r="THH71" s="187"/>
      <c r="THI71" s="187"/>
      <c r="THJ71" s="188"/>
      <c r="THL71" s="186"/>
      <c r="THM71" s="699"/>
      <c r="THN71" s="699"/>
      <c r="THO71" s="187"/>
      <c r="THP71" s="187"/>
      <c r="THQ71" s="187"/>
      <c r="THR71" s="188"/>
      <c r="THT71" s="186"/>
      <c r="THU71" s="699"/>
      <c r="THV71" s="699"/>
      <c r="THW71" s="187"/>
      <c r="THX71" s="187"/>
      <c r="THY71" s="187"/>
      <c r="THZ71" s="188"/>
      <c r="TIB71" s="186"/>
      <c r="TIC71" s="699"/>
      <c r="TID71" s="699"/>
      <c r="TIE71" s="187"/>
      <c r="TIF71" s="187"/>
      <c r="TIG71" s="187"/>
      <c r="TIH71" s="188"/>
      <c r="TIJ71" s="186"/>
      <c r="TIK71" s="699"/>
      <c r="TIL71" s="699"/>
      <c r="TIM71" s="187"/>
      <c r="TIN71" s="187"/>
      <c r="TIO71" s="187"/>
      <c r="TIP71" s="188"/>
      <c r="TIR71" s="186"/>
      <c r="TIS71" s="699"/>
      <c r="TIT71" s="699"/>
      <c r="TIU71" s="187"/>
      <c r="TIV71" s="187"/>
      <c r="TIW71" s="187"/>
      <c r="TIX71" s="188"/>
      <c r="TIZ71" s="186"/>
      <c r="TJA71" s="699"/>
      <c r="TJB71" s="699"/>
      <c r="TJC71" s="187"/>
      <c r="TJD71" s="187"/>
      <c r="TJE71" s="187"/>
      <c r="TJF71" s="188"/>
      <c r="TJH71" s="186"/>
      <c r="TJI71" s="699"/>
      <c r="TJJ71" s="699"/>
      <c r="TJK71" s="187"/>
      <c r="TJL71" s="187"/>
      <c r="TJM71" s="187"/>
      <c r="TJN71" s="188"/>
      <c r="TJP71" s="186"/>
      <c r="TJQ71" s="699"/>
      <c r="TJR71" s="699"/>
      <c r="TJS71" s="187"/>
      <c r="TJT71" s="187"/>
      <c r="TJU71" s="187"/>
      <c r="TJV71" s="188"/>
      <c r="TJX71" s="186"/>
      <c r="TJY71" s="699"/>
      <c r="TJZ71" s="699"/>
      <c r="TKA71" s="187"/>
      <c r="TKB71" s="187"/>
      <c r="TKC71" s="187"/>
      <c r="TKD71" s="188"/>
      <c r="TKF71" s="186"/>
      <c r="TKG71" s="699"/>
      <c r="TKH71" s="699"/>
      <c r="TKI71" s="187"/>
      <c r="TKJ71" s="187"/>
      <c r="TKK71" s="187"/>
      <c r="TKL71" s="188"/>
      <c r="TKN71" s="186"/>
      <c r="TKO71" s="699"/>
      <c r="TKP71" s="699"/>
      <c r="TKQ71" s="187"/>
      <c r="TKR71" s="187"/>
      <c r="TKS71" s="187"/>
      <c r="TKT71" s="188"/>
      <c r="TKV71" s="186"/>
      <c r="TKW71" s="699"/>
      <c r="TKX71" s="699"/>
      <c r="TKY71" s="187"/>
      <c r="TKZ71" s="187"/>
      <c r="TLA71" s="187"/>
      <c r="TLB71" s="188"/>
      <c r="TLD71" s="186"/>
      <c r="TLE71" s="699"/>
      <c r="TLF71" s="699"/>
      <c r="TLG71" s="187"/>
      <c r="TLH71" s="187"/>
      <c r="TLI71" s="187"/>
      <c r="TLJ71" s="188"/>
      <c r="TLL71" s="186"/>
      <c r="TLM71" s="699"/>
      <c r="TLN71" s="699"/>
      <c r="TLO71" s="187"/>
      <c r="TLP71" s="187"/>
      <c r="TLQ71" s="187"/>
      <c r="TLR71" s="188"/>
      <c r="TLT71" s="186"/>
      <c r="TLU71" s="699"/>
      <c r="TLV71" s="699"/>
      <c r="TLW71" s="187"/>
      <c r="TLX71" s="187"/>
      <c r="TLY71" s="187"/>
      <c r="TLZ71" s="188"/>
      <c r="TMB71" s="186"/>
      <c r="TMC71" s="699"/>
      <c r="TMD71" s="699"/>
      <c r="TME71" s="187"/>
      <c r="TMF71" s="187"/>
      <c r="TMG71" s="187"/>
      <c r="TMH71" s="188"/>
      <c r="TMJ71" s="186"/>
      <c r="TMK71" s="699"/>
      <c r="TML71" s="699"/>
      <c r="TMM71" s="187"/>
      <c r="TMN71" s="187"/>
      <c r="TMO71" s="187"/>
      <c r="TMP71" s="188"/>
      <c r="TMR71" s="186"/>
      <c r="TMS71" s="699"/>
      <c r="TMT71" s="699"/>
      <c r="TMU71" s="187"/>
      <c r="TMV71" s="187"/>
      <c r="TMW71" s="187"/>
      <c r="TMX71" s="188"/>
      <c r="TMZ71" s="186"/>
      <c r="TNA71" s="699"/>
      <c r="TNB71" s="699"/>
      <c r="TNC71" s="187"/>
      <c r="TND71" s="187"/>
      <c r="TNE71" s="187"/>
      <c r="TNF71" s="188"/>
      <c r="TNH71" s="186"/>
      <c r="TNI71" s="699"/>
      <c r="TNJ71" s="699"/>
      <c r="TNK71" s="187"/>
      <c r="TNL71" s="187"/>
      <c r="TNM71" s="187"/>
      <c r="TNN71" s="188"/>
      <c r="TNP71" s="186"/>
      <c r="TNQ71" s="699"/>
      <c r="TNR71" s="699"/>
      <c r="TNS71" s="187"/>
      <c r="TNT71" s="187"/>
      <c r="TNU71" s="187"/>
      <c r="TNV71" s="188"/>
      <c r="TNX71" s="186"/>
      <c r="TNY71" s="699"/>
      <c r="TNZ71" s="699"/>
      <c r="TOA71" s="187"/>
      <c r="TOB71" s="187"/>
      <c r="TOC71" s="187"/>
      <c r="TOD71" s="188"/>
      <c r="TOF71" s="186"/>
      <c r="TOG71" s="699"/>
      <c r="TOH71" s="699"/>
      <c r="TOI71" s="187"/>
      <c r="TOJ71" s="187"/>
      <c r="TOK71" s="187"/>
      <c r="TOL71" s="188"/>
      <c r="TON71" s="186"/>
      <c r="TOO71" s="699"/>
      <c r="TOP71" s="699"/>
      <c r="TOQ71" s="187"/>
      <c r="TOR71" s="187"/>
      <c r="TOS71" s="187"/>
      <c r="TOT71" s="188"/>
      <c r="TOV71" s="186"/>
      <c r="TOW71" s="699"/>
      <c r="TOX71" s="699"/>
      <c r="TOY71" s="187"/>
      <c r="TOZ71" s="187"/>
      <c r="TPA71" s="187"/>
      <c r="TPB71" s="188"/>
      <c r="TPD71" s="186"/>
      <c r="TPE71" s="699"/>
      <c r="TPF71" s="699"/>
      <c r="TPG71" s="187"/>
      <c r="TPH71" s="187"/>
      <c r="TPI71" s="187"/>
      <c r="TPJ71" s="188"/>
      <c r="TPL71" s="186"/>
      <c r="TPM71" s="699"/>
      <c r="TPN71" s="699"/>
      <c r="TPO71" s="187"/>
      <c r="TPP71" s="187"/>
      <c r="TPQ71" s="187"/>
      <c r="TPR71" s="188"/>
      <c r="TPT71" s="186"/>
      <c r="TPU71" s="699"/>
      <c r="TPV71" s="699"/>
      <c r="TPW71" s="187"/>
      <c r="TPX71" s="187"/>
      <c r="TPY71" s="187"/>
      <c r="TPZ71" s="188"/>
      <c r="TQB71" s="186"/>
      <c r="TQC71" s="699"/>
      <c r="TQD71" s="699"/>
      <c r="TQE71" s="187"/>
      <c r="TQF71" s="187"/>
      <c r="TQG71" s="187"/>
      <c r="TQH71" s="188"/>
      <c r="TQJ71" s="186"/>
      <c r="TQK71" s="699"/>
      <c r="TQL71" s="699"/>
      <c r="TQM71" s="187"/>
      <c r="TQN71" s="187"/>
      <c r="TQO71" s="187"/>
      <c r="TQP71" s="188"/>
      <c r="TQR71" s="186"/>
      <c r="TQS71" s="699"/>
      <c r="TQT71" s="699"/>
      <c r="TQU71" s="187"/>
      <c r="TQV71" s="187"/>
      <c r="TQW71" s="187"/>
      <c r="TQX71" s="188"/>
      <c r="TQZ71" s="186"/>
      <c r="TRA71" s="699"/>
      <c r="TRB71" s="699"/>
      <c r="TRC71" s="187"/>
      <c r="TRD71" s="187"/>
      <c r="TRE71" s="187"/>
      <c r="TRF71" s="188"/>
      <c r="TRH71" s="186"/>
      <c r="TRI71" s="699"/>
      <c r="TRJ71" s="699"/>
      <c r="TRK71" s="187"/>
      <c r="TRL71" s="187"/>
      <c r="TRM71" s="187"/>
      <c r="TRN71" s="188"/>
      <c r="TRP71" s="186"/>
      <c r="TRQ71" s="699"/>
      <c r="TRR71" s="699"/>
      <c r="TRS71" s="187"/>
      <c r="TRT71" s="187"/>
      <c r="TRU71" s="187"/>
      <c r="TRV71" s="188"/>
      <c r="TRX71" s="186"/>
      <c r="TRY71" s="699"/>
      <c r="TRZ71" s="699"/>
      <c r="TSA71" s="187"/>
      <c r="TSB71" s="187"/>
      <c r="TSC71" s="187"/>
      <c r="TSD71" s="188"/>
      <c r="TSF71" s="186"/>
      <c r="TSG71" s="699"/>
      <c r="TSH71" s="699"/>
      <c r="TSI71" s="187"/>
      <c r="TSJ71" s="187"/>
      <c r="TSK71" s="187"/>
      <c r="TSL71" s="188"/>
      <c r="TSN71" s="186"/>
      <c r="TSO71" s="699"/>
      <c r="TSP71" s="699"/>
      <c r="TSQ71" s="187"/>
      <c r="TSR71" s="187"/>
      <c r="TSS71" s="187"/>
      <c r="TST71" s="188"/>
      <c r="TSV71" s="186"/>
      <c r="TSW71" s="699"/>
      <c r="TSX71" s="699"/>
      <c r="TSY71" s="187"/>
      <c r="TSZ71" s="187"/>
      <c r="TTA71" s="187"/>
      <c r="TTB71" s="188"/>
      <c r="TTD71" s="186"/>
      <c r="TTE71" s="699"/>
      <c r="TTF71" s="699"/>
      <c r="TTG71" s="187"/>
      <c r="TTH71" s="187"/>
      <c r="TTI71" s="187"/>
      <c r="TTJ71" s="188"/>
      <c r="TTL71" s="186"/>
      <c r="TTM71" s="699"/>
      <c r="TTN71" s="699"/>
      <c r="TTO71" s="187"/>
      <c r="TTP71" s="187"/>
      <c r="TTQ71" s="187"/>
      <c r="TTR71" s="188"/>
      <c r="TTT71" s="186"/>
      <c r="TTU71" s="699"/>
      <c r="TTV71" s="699"/>
      <c r="TTW71" s="187"/>
      <c r="TTX71" s="187"/>
      <c r="TTY71" s="187"/>
      <c r="TTZ71" s="188"/>
      <c r="TUB71" s="186"/>
      <c r="TUC71" s="699"/>
      <c r="TUD71" s="699"/>
      <c r="TUE71" s="187"/>
      <c r="TUF71" s="187"/>
      <c r="TUG71" s="187"/>
      <c r="TUH71" s="188"/>
      <c r="TUJ71" s="186"/>
      <c r="TUK71" s="699"/>
      <c r="TUL71" s="699"/>
      <c r="TUM71" s="187"/>
      <c r="TUN71" s="187"/>
      <c r="TUO71" s="187"/>
      <c r="TUP71" s="188"/>
      <c r="TUR71" s="186"/>
      <c r="TUS71" s="699"/>
      <c r="TUT71" s="699"/>
      <c r="TUU71" s="187"/>
      <c r="TUV71" s="187"/>
      <c r="TUW71" s="187"/>
      <c r="TUX71" s="188"/>
      <c r="TUZ71" s="186"/>
      <c r="TVA71" s="699"/>
      <c r="TVB71" s="699"/>
      <c r="TVC71" s="187"/>
      <c r="TVD71" s="187"/>
      <c r="TVE71" s="187"/>
      <c r="TVF71" s="188"/>
      <c r="TVH71" s="186"/>
      <c r="TVI71" s="699"/>
      <c r="TVJ71" s="699"/>
      <c r="TVK71" s="187"/>
      <c r="TVL71" s="187"/>
      <c r="TVM71" s="187"/>
      <c r="TVN71" s="188"/>
      <c r="TVP71" s="186"/>
      <c r="TVQ71" s="699"/>
      <c r="TVR71" s="699"/>
      <c r="TVS71" s="187"/>
      <c r="TVT71" s="187"/>
      <c r="TVU71" s="187"/>
      <c r="TVV71" s="188"/>
      <c r="TVX71" s="186"/>
      <c r="TVY71" s="699"/>
      <c r="TVZ71" s="699"/>
      <c r="TWA71" s="187"/>
      <c r="TWB71" s="187"/>
      <c r="TWC71" s="187"/>
      <c r="TWD71" s="188"/>
      <c r="TWF71" s="186"/>
      <c r="TWG71" s="699"/>
      <c r="TWH71" s="699"/>
      <c r="TWI71" s="187"/>
      <c r="TWJ71" s="187"/>
      <c r="TWK71" s="187"/>
      <c r="TWL71" s="188"/>
      <c r="TWN71" s="186"/>
      <c r="TWO71" s="699"/>
      <c r="TWP71" s="699"/>
      <c r="TWQ71" s="187"/>
      <c r="TWR71" s="187"/>
      <c r="TWS71" s="187"/>
      <c r="TWT71" s="188"/>
      <c r="TWV71" s="186"/>
      <c r="TWW71" s="699"/>
      <c r="TWX71" s="699"/>
      <c r="TWY71" s="187"/>
      <c r="TWZ71" s="187"/>
      <c r="TXA71" s="187"/>
      <c r="TXB71" s="188"/>
      <c r="TXD71" s="186"/>
      <c r="TXE71" s="699"/>
      <c r="TXF71" s="699"/>
      <c r="TXG71" s="187"/>
      <c r="TXH71" s="187"/>
      <c r="TXI71" s="187"/>
      <c r="TXJ71" s="188"/>
      <c r="TXL71" s="186"/>
      <c r="TXM71" s="699"/>
      <c r="TXN71" s="699"/>
      <c r="TXO71" s="187"/>
      <c r="TXP71" s="187"/>
      <c r="TXQ71" s="187"/>
      <c r="TXR71" s="188"/>
      <c r="TXT71" s="186"/>
      <c r="TXU71" s="699"/>
      <c r="TXV71" s="699"/>
      <c r="TXW71" s="187"/>
      <c r="TXX71" s="187"/>
      <c r="TXY71" s="187"/>
      <c r="TXZ71" s="188"/>
      <c r="TYB71" s="186"/>
      <c r="TYC71" s="699"/>
      <c r="TYD71" s="699"/>
      <c r="TYE71" s="187"/>
      <c r="TYF71" s="187"/>
      <c r="TYG71" s="187"/>
      <c r="TYH71" s="188"/>
      <c r="TYJ71" s="186"/>
      <c r="TYK71" s="699"/>
      <c r="TYL71" s="699"/>
      <c r="TYM71" s="187"/>
      <c r="TYN71" s="187"/>
      <c r="TYO71" s="187"/>
      <c r="TYP71" s="188"/>
      <c r="TYR71" s="186"/>
      <c r="TYS71" s="699"/>
      <c r="TYT71" s="699"/>
      <c r="TYU71" s="187"/>
      <c r="TYV71" s="187"/>
      <c r="TYW71" s="187"/>
      <c r="TYX71" s="188"/>
      <c r="TYZ71" s="186"/>
      <c r="TZA71" s="699"/>
      <c r="TZB71" s="699"/>
      <c r="TZC71" s="187"/>
      <c r="TZD71" s="187"/>
      <c r="TZE71" s="187"/>
      <c r="TZF71" s="188"/>
      <c r="TZH71" s="186"/>
      <c r="TZI71" s="699"/>
      <c r="TZJ71" s="699"/>
      <c r="TZK71" s="187"/>
      <c r="TZL71" s="187"/>
      <c r="TZM71" s="187"/>
      <c r="TZN71" s="188"/>
      <c r="TZP71" s="186"/>
      <c r="TZQ71" s="699"/>
      <c r="TZR71" s="699"/>
      <c r="TZS71" s="187"/>
      <c r="TZT71" s="187"/>
      <c r="TZU71" s="187"/>
      <c r="TZV71" s="188"/>
      <c r="TZX71" s="186"/>
      <c r="TZY71" s="699"/>
      <c r="TZZ71" s="699"/>
      <c r="UAA71" s="187"/>
      <c r="UAB71" s="187"/>
      <c r="UAC71" s="187"/>
      <c r="UAD71" s="188"/>
      <c r="UAF71" s="186"/>
      <c r="UAG71" s="699"/>
      <c r="UAH71" s="699"/>
      <c r="UAI71" s="187"/>
      <c r="UAJ71" s="187"/>
      <c r="UAK71" s="187"/>
      <c r="UAL71" s="188"/>
      <c r="UAN71" s="186"/>
      <c r="UAO71" s="699"/>
      <c r="UAP71" s="699"/>
      <c r="UAQ71" s="187"/>
      <c r="UAR71" s="187"/>
      <c r="UAS71" s="187"/>
      <c r="UAT71" s="188"/>
      <c r="UAV71" s="186"/>
      <c r="UAW71" s="699"/>
      <c r="UAX71" s="699"/>
      <c r="UAY71" s="187"/>
      <c r="UAZ71" s="187"/>
      <c r="UBA71" s="187"/>
      <c r="UBB71" s="188"/>
      <c r="UBD71" s="186"/>
      <c r="UBE71" s="699"/>
      <c r="UBF71" s="699"/>
      <c r="UBG71" s="187"/>
      <c r="UBH71" s="187"/>
      <c r="UBI71" s="187"/>
      <c r="UBJ71" s="188"/>
      <c r="UBL71" s="186"/>
      <c r="UBM71" s="699"/>
      <c r="UBN71" s="699"/>
      <c r="UBO71" s="187"/>
      <c r="UBP71" s="187"/>
      <c r="UBQ71" s="187"/>
      <c r="UBR71" s="188"/>
      <c r="UBT71" s="186"/>
      <c r="UBU71" s="699"/>
      <c r="UBV71" s="699"/>
      <c r="UBW71" s="187"/>
      <c r="UBX71" s="187"/>
      <c r="UBY71" s="187"/>
      <c r="UBZ71" s="188"/>
      <c r="UCB71" s="186"/>
      <c r="UCC71" s="699"/>
      <c r="UCD71" s="699"/>
      <c r="UCE71" s="187"/>
      <c r="UCF71" s="187"/>
      <c r="UCG71" s="187"/>
      <c r="UCH71" s="188"/>
      <c r="UCJ71" s="186"/>
      <c r="UCK71" s="699"/>
      <c r="UCL71" s="699"/>
      <c r="UCM71" s="187"/>
      <c r="UCN71" s="187"/>
      <c r="UCO71" s="187"/>
      <c r="UCP71" s="188"/>
      <c r="UCR71" s="186"/>
      <c r="UCS71" s="699"/>
      <c r="UCT71" s="699"/>
      <c r="UCU71" s="187"/>
      <c r="UCV71" s="187"/>
      <c r="UCW71" s="187"/>
      <c r="UCX71" s="188"/>
      <c r="UCZ71" s="186"/>
      <c r="UDA71" s="699"/>
      <c r="UDB71" s="699"/>
      <c r="UDC71" s="187"/>
      <c r="UDD71" s="187"/>
      <c r="UDE71" s="187"/>
      <c r="UDF71" s="188"/>
      <c r="UDH71" s="186"/>
      <c r="UDI71" s="699"/>
      <c r="UDJ71" s="699"/>
      <c r="UDK71" s="187"/>
      <c r="UDL71" s="187"/>
      <c r="UDM71" s="187"/>
      <c r="UDN71" s="188"/>
      <c r="UDP71" s="186"/>
      <c r="UDQ71" s="699"/>
      <c r="UDR71" s="699"/>
      <c r="UDS71" s="187"/>
      <c r="UDT71" s="187"/>
      <c r="UDU71" s="187"/>
      <c r="UDV71" s="188"/>
      <c r="UDX71" s="186"/>
      <c r="UDY71" s="699"/>
      <c r="UDZ71" s="699"/>
      <c r="UEA71" s="187"/>
      <c r="UEB71" s="187"/>
      <c r="UEC71" s="187"/>
      <c r="UED71" s="188"/>
      <c r="UEF71" s="186"/>
      <c r="UEG71" s="699"/>
      <c r="UEH71" s="699"/>
      <c r="UEI71" s="187"/>
      <c r="UEJ71" s="187"/>
      <c r="UEK71" s="187"/>
      <c r="UEL71" s="188"/>
      <c r="UEN71" s="186"/>
      <c r="UEO71" s="699"/>
      <c r="UEP71" s="699"/>
      <c r="UEQ71" s="187"/>
      <c r="UER71" s="187"/>
      <c r="UES71" s="187"/>
      <c r="UET71" s="188"/>
      <c r="UEV71" s="186"/>
      <c r="UEW71" s="699"/>
      <c r="UEX71" s="699"/>
      <c r="UEY71" s="187"/>
      <c r="UEZ71" s="187"/>
      <c r="UFA71" s="187"/>
      <c r="UFB71" s="188"/>
      <c r="UFD71" s="186"/>
      <c r="UFE71" s="699"/>
      <c r="UFF71" s="699"/>
      <c r="UFG71" s="187"/>
      <c r="UFH71" s="187"/>
      <c r="UFI71" s="187"/>
      <c r="UFJ71" s="188"/>
      <c r="UFL71" s="186"/>
      <c r="UFM71" s="699"/>
      <c r="UFN71" s="699"/>
      <c r="UFO71" s="187"/>
      <c r="UFP71" s="187"/>
      <c r="UFQ71" s="187"/>
      <c r="UFR71" s="188"/>
      <c r="UFT71" s="186"/>
      <c r="UFU71" s="699"/>
      <c r="UFV71" s="699"/>
      <c r="UFW71" s="187"/>
      <c r="UFX71" s="187"/>
      <c r="UFY71" s="187"/>
      <c r="UFZ71" s="188"/>
      <c r="UGB71" s="186"/>
      <c r="UGC71" s="699"/>
      <c r="UGD71" s="699"/>
      <c r="UGE71" s="187"/>
      <c r="UGF71" s="187"/>
      <c r="UGG71" s="187"/>
      <c r="UGH71" s="188"/>
      <c r="UGJ71" s="186"/>
      <c r="UGK71" s="699"/>
      <c r="UGL71" s="699"/>
      <c r="UGM71" s="187"/>
      <c r="UGN71" s="187"/>
      <c r="UGO71" s="187"/>
      <c r="UGP71" s="188"/>
      <c r="UGR71" s="186"/>
      <c r="UGS71" s="699"/>
      <c r="UGT71" s="699"/>
      <c r="UGU71" s="187"/>
      <c r="UGV71" s="187"/>
      <c r="UGW71" s="187"/>
      <c r="UGX71" s="188"/>
      <c r="UGZ71" s="186"/>
      <c r="UHA71" s="699"/>
      <c r="UHB71" s="699"/>
      <c r="UHC71" s="187"/>
      <c r="UHD71" s="187"/>
      <c r="UHE71" s="187"/>
      <c r="UHF71" s="188"/>
      <c r="UHH71" s="186"/>
      <c r="UHI71" s="699"/>
      <c r="UHJ71" s="699"/>
      <c r="UHK71" s="187"/>
      <c r="UHL71" s="187"/>
      <c r="UHM71" s="187"/>
      <c r="UHN71" s="188"/>
      <c r="UHP71" s="186"/>
      <c r="UHQ71" s="699"/>
      <c r="UHR71" s="699"/>
      <c r="UHS71" s="187"/>
      <c r="UHT71" s="187"/>
      <c r="UHU71" s="187"/>
      <c r="UHV71" s="188"/>
      <c r="UHX71" s="186"/>
      <c r="UHY71" s="699"/>
      <c r="UHZ71" s="699"/>
      <c r="UIA71" s="187"/>
      <c r="UIB71" s="187"/>
      <c r="UIC71" s="187"/>
      <c r="UID71" s="188"/>
      <c r="UIF71" s="186"/>
      <c r="UIG71" s="699"/>
      <c r="UIH71" s="699"/>
      <c r="UII71" s="187"/>
      <c r="UIJ71" s="187"/>
      <c r="UIK71" s="187"/>
      <c r="UIL71" s="188"/>
      <c r="UIN71" s="186"/>
      <c r="UIO71" s="699"/>
      <c r="UIP71" s="699"/>
      <c r="UIQ71" s="187"/>
      <c r="UIR71" s="187"/>
      <c r="UIS71" s="187"/>
      <c r="UIT71" s="188"/>
      <c r="UIV71" s="186"/>
      <c r="UIW71" s="699"/>
      <c r="UIX71" s="699"/>
      <c r="UIY71" s="187"/>
      <c r="UIZ71" s="187"/>
      <c r="UJA71" s="187"/>
      <c r="UJB71" s="188"/>
      <c r="UJD71" s="186"/>
      <c r="UJE71" s="699"/>
      <c r="UJF71" s="699"/>
      <c r="UJG71" s="187"/>
      <c r="UJH71" s="187"/>
      <c r="UJI71" s="187"/>
      <c r="UJJ71" s="188"/>
      <c r="UJL71" s="186"/>
      <c r="UJM71" s="699"/>
      <c r="UJN71" s="699"/>
      <c r="UJO71" s="187"/>
      <c r="UJP71" s="187"/>
      <c r="UJQ71" s="187"/>
      <c r="UJR71" s="188"/>
      <c r="UJT71" s="186"/>
      <c r="UJU71" s="699"/>
      <c r="UJV71" s="699"/>
      <c r="UJW71" s="187"/>
      <c r="UJX71" s="187"/>
      <c r="UJY71" s="187"/>
      <c r="UJZ71" s="188"/>
      <c r="UKB71" s="186"/>
      <c r="UKC71" s="699"/>
      <c r="UKD71" s="699"/>
      <c r="UKE71" s="187"/>
      <c r="UKF71" s="187"/>
      <c r="UKG71" s="187"/>
      <c r="UKH71" s="188"/>
      <c r="UKJ71" s="186"/>
      <c r="UKK71" s="699"/>
      <c r="UKL71" s="699"/>
      <c r="UKM71" s="187"/>
      <c r="UKN71" s="187"/>
      <c r="UKO71" s="187"/>
      <c r="UKP71" s="188"/>
      <c r="UKR71" s="186"/>
      <c r="UKS71" s="699"/>
      <c r="UKT71" s="699"/>
      <c r="UKU71" s="187"/>
      <c r="UKV71" s="187"/>
      <c r="UKW71" s="187"/>
      <c r="UKX71" s="188"/>
      <c r="UKZ71" s="186"/>
      <c r="ULA71" s="699"/>
      <c r="ULB71" s="699"/>
      <c r="ULC71" s="187"/>
      <c r="ULD71" s="187"/>
      <c r="ULE71" s="187"/>
      <c r="ULF71" s="188"/>
      <c r="ULH71" s="186"/>
      <c r="ULI71" s="699"/>
      <c r="ULJ71" s="699"/>
      <c r="ULK71" s="187"/>
      <c r="ULL71" s="187"/>
      <c r="ULM71" s="187"/>
      <c r="ULN71" s="188"/>
      <c r="ULP71" s="186"/>
      <c r="ULQ71" s="699"/>
      <c r="ULR71" s="699"/>
      <c r="ULS71" s="187"/>
      <c r="ULT71" s="187"/>
      <c r="ULU71" s="187"/>
      <c r="ULV71" s="188"/>
      <c r="ULX71" s="186"/>
      <c r="ULY71" s="699"/>
      <c r="ULZ71" s="699"/>
      <c r="UMA71" s="187"/>
      <c r="UMB71" s="187"/>
      <c r="UMC71" s="187"/>
      <c r="UMD71" s="188"/>
      <c r="UMF71" s="186"/>
      <c r="UMG71" s="699"/>
      <c r="UMH71" s="699"/>
      <c r="UMI71" s="187"/>
      <c r="UMJ71" s="187"/>
      <c r="UMK71" s="187"/>
      <c r="UML71" s="188"/>
      <c r="UMN71" s="186"/>
      <c r="UMO71" s="699"/>
      <c r="UMP71" s="699"/>
      <c r="UMQ71" s="187"/>
      <c r="UMR71" s="187"/>
      <c r="UMS71" s="187"/>
      <c r="UMT71" s="188"/>
      <c r="UMV71" s="186"/>
      <c r="UMW71" s="699"/>
      <c r="UMX71" s="699"/>
      <c r="UMY71" s="187"/>
      <c r="UMZ71" s="187"/>
      <c r="UNA71" s="187"/>
      <c r="UNB71" s="188"/>
      <c r="UND71" s="186"/>
      <c r="UNE71" s="699"/>
      <c r="UNF71" s="699"/>
      <c r="UNG71" s="187"/>
      <c r="UNH71" s="187"/>
      <c r="UNI71" s="187"/>
      <c r="UNJ71" s="188"/>
      <c r="UNL71" s="186"/>
      <c r="UNM71" s="699"/>
      <c r="UNN71" s="699"/>
      <c r="UNO71" s="187"/>
      <c r="UNP71" s="187"/>
      <c r="UNQ71" s="187"/>
      <c r="UNR71" s="188"/>
      <c r="UNT71" s="186"/>
      <c r="UNU71" s="699"/>
      <c r="UNV71" s="699"/>
      <c r="UNW71" s="187"/>
      <c r="UNX71" s="187"/>
      <c r="UNY71" s="187"/>
      <c r="UNZ71" s="188"/>
      <c r="UOB71" s="186"/>
      <c r="UOC71" s="699"/>
      <c r="UOD71" s="699"/>
      <c r="UOE71" s="187"/>
      <c r="UOF71" s="187"/>
      <c r="UOG71" s="187"/>
      <c r="UOH71" s="188"/>
      <c r="UOJ71" s="186"/>
      <c r="UOK71" s="699"/>
      <c r="UOL71" s="699"/>
      <c r="UOM71" s="187"/>
      <c r="UON71" s="187"/>
      <c r="UOO71" s="187"/>
      <c r="UOP71" s="188"/>
      <c r="UOR71" s="186"/>
      <c r="UOS71" s="699"/>
      <c r="UOT71" s="699"/>
      <c r="UOU71" s="187"/>
      <c r="UOV71" s="187"/>
      <c r="UOW71" s="187"/>
      <c r="UOX71" s="188"/>
      <c r="UOZ71" s="186"/>
      <c r="UPA71" s="699"/>
      <c r="UPB71" s="699"/>
      <c r="UPC71" s="187"/>
      <c r="UPD71" s="187"/>
      <c r="UPE71" s="187"/>
      <c r="UPF71" s="188"/>
      <c r="UPH71" s="186"/>
      <c r="UPI71" s="699"/>
      <c r="UPJ71" s="699"/>
      <c r="UPK71" s="187"/>
      <c r="UPL71" s="187"/>
      <c r="UPM71" s="187"/>
      <c r="UPN71" s="188"/>
      <c r="UPP71" s="186"/>
      <c r="UPQ71" s="699"/>
      <c r="UPR71" s="699"/>
      <c r="UPS71" s="187"/>
      <c r="UPT71" s="187"/>
      <c r="UPU71" s="187"/>
      <c r="UPV71" s="188"/>
      <c r="UPX71" s="186"/>
      <c r="UPY71" s="699"/>
      <c r="UPZ71" s="699"/>
      <c r="UQA71" s="187"/>
      <c r="UQB71" s="187"/>
      <c r="UQC71" s="187"/>
      <c r="UQD71" s="188"/>
      <c r="UQF71" s="186"/>
      <c r="UQG71" s="699"/>
      <c r="UQH71" s="699"/>
      <c r="UQI71" s="187"/>
      <c r="UQJ71" s="187"/>
      <c r="UQK71" s="187"/>
      <c r="UQL71" s="188"/>
      <c r="UQN71" s="186"/>
      <c r="UQO71" s="699"/>
      <c r="UQP71" s="699"/>
      <c r="UQQ71" s="187"/>
      <c r="UQR71" s="187"/>
      <c r="UQS71" s="187"/>
      <c r="UQT71" s="188"/>
      <c r="UQV71" s="186"/>
      <c r="UQW71" s="699"/>
      <c r="UQX71" s="699"/>
      <c r="UQY71" s="187"/>
      <c r="UQZ71" s="187"/>
      <c r="URA71" s="187"/>
      <c r="URB71" s="188"/>
      <c r="URD71" s="186"/>
      <c r="URE71" s="699"/>
      <c r="URF71" s="699"/>
      <c r="URG71" s="187"/>
      <c r="URH71" s="187"/>
      <c r="URI71" s="187"/>
      <c r="URJ71" s="188"/>
      <c r="URL71" s="186"/>
      <c r="URM71" s="699"/>
      <c r="URN71" s="699"/>
      <c r="URO71" s="187"/>
      <c r="URP71" s="187"/>
      <c r="URQ71" s="187"/>
      <c r="URR71" s="188"/>
      <c r="URT71" s="186"/>
      <c r="URU71" s="699"/>
      <c r="URV71" s="699"/>
      <c r="URW71" s="187"/>
      <c r="URX71" s="187"/>
      <c r="URY71" s="187"/>
      <c r="URZ71" s="188"/>
      <c r="USB71" s="186"/>
      <c r="USC71" s="699"/>
      <c r="USD71" s="699"/>
      <c r="USE71" s="187"/>
      <c r="USF71" s="187"/>
      <c r="USG71" s="187"/>
      <c r="USH71" s="188"/>
      <c r="USJ71" s="186"/>
      <c r="USK71" s="699"/>
      <c r="USL71" s="699"/>
      <c r="USM71" s="187"/>
      <c r="USN71" s="187"/>
      <c r="USO71" s="187"/>
      <c r="USP71" s="188"/>
      <c r="USR71" s="186"/>
      <c r="USS71" s="699"/>
      <c r="UST71" s="699"/>
      <c r="USU71" s="187"/>
      <c r="USV71" s="187"/>
      <c r="USW71" s="187"/>
      <c r="USX71" s="188"/>
      <c r="USZ71" s="186"/>
      <c r="UTA71" s="699"/>
      <c r="UTB71" s="699"/>
      <c r="UTC71" s="187"/>
      <c r="UTD71" s="187"/>
      <c r="UTE71" s="187"/>
      <c r="UTF71" s="188"/>
      <c r="UTH71" s="186"/>
      <c r="UTI71" s="699"/>
      <c r="UTJ71" s="699"/>
      <c r="UTK71" s="187"/>
      <c r="UTL71" s="187"/>
      <c r="UTM71" s="187"/>
      <c r="UTN71" s="188"/>
      <c r="UTP71" s="186"/>
      <c r="UTQ71" s="699"/>
      <c r="UTR71" s="699"/>
      <c r="UTS71" s="187"/>
      <c r="UTT71" s="187"/>
      <c r="UTU71" s="187"/>
      <c r="UTV71" s="188"/>
      <c r="UTX71" s="186"/>
      <c r="UTY71" s="699"/>
      <c r="UTZ71" s="699"/>
      <c r="UUA71" s="187"/>
      <c r="UUB71" s="187"/>
      <c r="UUC71" s="187"/>
      <c r="UUD71" s="188"/>
      <c r="UUF71" s="186"/>
      <c r="UUG71" s="699"/>
      <c r="UUH71" s="699"/>
      <c r="UUI71" s="187"/>
      <c r="UUJ71" s="187"/>
      <c r="UUK71" s="187"/>
      <c r="UUL71" s="188"/>
      <c r="UUN71" s="186"/>
      <c r="UUO71" s="699"/>
      <c r="UUP71" s="699"/>
      <c r="UUQ71" s="187"/>
      <c r="UUR71" s="187"/>
      <c r="UUS71" s="187"/>
      <c r="UUT71" s="188"/>
      <c r="UUV71" s="186"/>
      <c r="UUW71" s="699"/>
      <c r="UUX71" s="699"/>
      <c r="UUY71" s="187"/>
      <c r="UUZ71" s="187"/>
      <c r="UVA71" s="187"/>
      <c r="UVB71" s="188"/>
      <c r="UVD71" s="186"/>
      <c r="UVE71" s="699"/>
      <c r="UVF71" s="699"/>
      <c r="UVG71" s="187"/>
      <c r="UVH71" s="187"/>
      <c r="UVI71" s="187"/>
      <c r="UVJ71" s="188"/>
      <c r="UVL71" s="186"/>
      <c r="UVM71" s="699"/>
      <c r="UVN71" s="699"/>
      <c r="UVO71" s="187"/>
      <c r="UVP71" s="187"/>
      <c r="UVQ71" s="187"/>
      <c r="UVR71" s="188"/>
      <c r="UVT71" s="186"/>
      <c r="UVU71" s="699"/>
      <c r="UVV71" s="699"/>
      <c r="UVW71" s="187"/>
      <c r="UVX71" s="187"/>
      <c r="UVY71" s="187"/>
      <c r="UVZ71" s="188"/>
      <c r="UWB71" s="186"/>
      <c r="UWC71" s="699"/>
      <c r="UWD71" s="699"/>
      <c r="UWE71" s="187"/>
      <c r="UWF71" s="187"/>
      <c r="UWG71" s="187"/>
      <c r="UWH71" s="188"/>
      <c r="UWJ71" s="186"/>
      <c r="UWK71" s="699"/>
      <c r="UWL71" s="699"/>
      <c r="UWM71" s="187"/>
      <c r="UWN71" s="187"/>
      <c r="UWO71" s="187"/>
      <c r="UWP71" s="188"/>
      <c r="UWR71" s="186"/>
      <c r="UWS71" s="699"/>
      <c r="UWT71" s="699"/>
      <c r="UWU71" s="187"/>
      <c r="UWV71" s="187"/>
      <c r="UWW71" s="187"/>
      <c r="UWX71" s="188"/>
      <c r="UWZ71" s="186"/>
      <c r="UXA71" s="699"/>
      <c r="UXB71" s="699"/>
      <c r="UXC71" s="187"/>
      <c r="UXD71" s="187"/>
      <c r="UXE71" s="187"/>
      <c r="UXF71" s="188"/>
      <c r="UXH71" s="186"/>
      <c r="UXI71" s="699"/>
      <c r="UXJ71" s="699"/>
      <c r="UXK71" s="187"/>
      <c r="UXL71" s="187"/>
      <c r="UXM71" s="187"/>
      <c r="UXN71" s="188"/>
      <c r="UXP71" s="186"/>
      <c r="UXQ71" s="699"/>
      <c r="UXR71" s="699"/>
      <c r="UXS71" s="187"/>
      <c r="UXT71" s="187"/>
      <c r="UXU71" s="187"/>
      <c r="UXV71" s="188"/>
      <c r="UXX71" s="186"/>
      <c r="UXY71" s="699"/>
      <c r="UXZ71" s="699"/>
      <c r="UYA71" s="187"/>
      <c r="UYB71" s="187"/>
      <c r="UYC71" s="187"/>
      <c r="UYD71" s="188"/>
      <c r="UYF71" s="186"/>
      <c r="UYG71" s="699"/>
      <c r="UYH71" s="699"/>
      <c r="UYI71" s="187"/>
      <c r="UYJ71" s="187"/>
      <c r="UYK71" s="187"/>
      <c r="UYL71" s="188"/>
      <c r="UYN71" s="186"/>
      <c r="UYO71" s="699"/>
      <c r="UYP71" s="699"/>
      <c r="UYQ71" s="187"/>
      <c r="UYR71" s="187"/>
      <c r="UYS71" s="187"/>
      <c r="UYT71" s="188"/>
      <c r="UYV71" s="186"/>
      <c r="UYW71" s="699"/>
      <c r="UYX71" s="699"/>
      <c r="UYY71" s="187"/>
      <c r="UYZ71" s="187"/>
      <c r="UZA71" s="187"/>
      <c r="UZB71" s="188"/>
      <c r="UZD71" s="186"/>
      <c r="UZE71" s="699"/>
      <c r="UZF71" s="699"/>
      <c r="UZG71" s="187"/>
      <c r="UZH71" s="187"/>
      <c r="UZI71" s="187"/>
      <c r="UZJ71" s="188"/>
      <c r="UZL71" s="186"/>
      <c r="UZM71" s="699"/>
      <c r="UZN71" s="699"/>
      <c r="UZO71" s="187"/>
      <c r="UZP71" s="187"/>
      <c r="UZQ71" s="187"/>
      <c r="UZR71" s="188"/>
      <c r="UZT71" s="186"/>
      <c r="UZU71" s="699"/>
      <c r="UZV71" s="699"/>
      <c r="UZW71" s="187"/>
      <c r="UZX71" s="187"/>
      <c r="UZY71" s="187"/>
      <c r="UZZ71" s="188"/>
      <c r="VAB71" s="186"/>
      <c r="VAC71" s="699"/>
      <c r="VAD71" s="699"/>
      <c r="VAE71" s="187"/>
      <c r="VAF71" s="187"/>
      <c r="VAG71" s="187"/>
      <c r="VAH71" s="188"/>
      <c r="VAJ71" s="186"/>
      <c r="VAK71" s="699"/>
      <c r="VAL71" s="699"/>
      <c r="VAM71" s="187"/>
      <c r="VAN71" s="187"/>
      <c r="VAO71" s="187"/>
      <c r="VAP71" s="188"/>
      <c r="VAR71" s="186"/>
      <c r="VAS71" s="699"/>
      <c r="VAT71" s="699"/>
      <c r="VAU71" s="187"/>
      <c r="VAV71" s="187"/>
      <c r="VAW71" s="187"/>
      <c r="VAX71" s="188"/>
      <c r="VAZ71" s="186"/>
      <c r="VBA71" s="699"/>
      <c r="VBB71" s="699"/>
      <c r="VBC71" s="187"/>
      <c r="VBD71" s="187"/>
      <c r="VBE71" s="187"/>
      <c r="VBF71" s="188"/>
      <c r="VBH71" s="186"/>
      <c r="VBI71" s="699"/>
      <c r="VBJ71" s="699"/>
      <c r="VBK71" s="187"/>
      <c r="VBL71" s="187"/>
      <c r="VBM71" s="187"/>
      <c r="VBN71" s="188"/>
      <c r="VBP71" s="186"/>
      <c r="VBQ71" s="699"/>
      <c r="VBR71" s="699"/>
      <c r="VBS71" s="187"/>
      <c r="VBT71" s="187"/>
      <c r="VBU71" s="187"/>
      <c r="VBV71" s="188"/>
      <c r="VBX71" s="186"/>
      <c r="VBY71" s="699"/>
      <c r="VBZ71" s="699"/>
      <c r="VCA71" s="187"/>
      <c r="VCB71" s="187"/>
      <c r="VCC71" s="187"/>
      <c r="VCD71" s="188"/>
      <c r="VCF71" s="186"/>
      <c r="VCG71" s="699"/>
      <c r="VCH71" s="699"/>
      <c r="VCI71" s="187"/>
      <c r="VCJ71" s="187"/>
      <c r="VCK71" s="187"/>
      <c r="VCL71" s="188"/>
      <c r="VCN71" s="186"/>
      <c r="VCO71" s="699"/>
      <c r="VCP71" s="699"/>
      <c r="VCQ71" s="187"/>
      <c r="VCR71" s="187"/>
      <c r="VCS71" s="187"/>
      <c r="VCT71" s="188"/>
      <c r="VCV71" s="186"/>
      <c r="VCW71" s="699"/>
      <c r="VCX71" s="699"/>
      <c r="VCY71" s="187"/>
      <c r="VCZ71" s="187"/>
      <c r="VDA71" s="187"/>
      <c r="VDB71" s="188"/>
      <c r="VDD71" s="186"/>
      <c r="VDE71" s="699"/>
      <c r="VDF71" s="699"/>
      <c r="VDG71" s="187"/>
      <c r="VDH71" s="187"/>
      <c r="VDI71" s="187"/>
      <c r="VDJ71" s="188"/>
      <c r="VDL71" s="186"/>
      <c r="VDM71" s="699"/>
      <c r="VDN71" s="699"/>
      <c r="VDO71" s="187"/>
      <c r="VDP71" s="187"/>
      <c r="VDQ71" s="187"/>
      <c r="VDR71" s="188"/>
      <c r="VDT71" s="186"/>
      <c r="VDU71" s="699"/>
      <c r="VDV71" s="699"/>
      <c r="VDW71" s="187"/>
      <c r="VDX71" s="187"/>
      <c r="VDY71" s="187"/>
      <c r="VDZ71" s="188"/>
      <c r="VEB71" s="186"/>
      <c r="VEC71" s="699"/>
      <c r="VED71" s="699"/>
      <c r="VEE71" s="187"/>
      <c r="VEF71" s="187"/>
      <c r="VEG71" s="187"/>
      <c r="VEH71" s="188"/>
      <c r="VEJ71" s="186"/>
      <c r="VEK71" s="699"/>
      <c r="VEL71" s="699"/>
      <c r="VEM71" s="187"/>
      <c r="VEN71" s="187"/>
      <c r="VEO71" s="187"/>
      <c r="VEP71" s="188"/>
      <c r="VER71" s="186"/>
      <c r="VES71" s="699"/>
      <c r="VET71" s="699"/>
      <c r="VEU71" s="187"/>
      <c r="VEV71" s="187"/>
      <c r="VEW71" s="187"/>
      <c r="VEX71" s="188"/>
      <c r="VEZ71" s="186"/>
      <c r="VFA71" s="699"/>
      <c r="VFB71" s="699"/>
      <c r="VFC71" s="187"/>
      <c r="VFD71" s="187"/>
      <c r="VFE71" s="187"/>
      <c r="VFF71" s="188"/>
      <c r="VFH71" s="186"/>
      <c r="VFI71" s="699"/>
      <c r="VFJ71" s="699"/>
      <c r="VFK71" s="187"/>
      <c r="VFL71" s="187"/>
      <c r="VFM71" s="187"/>
      <c r="VFN71" s="188"/>
      <c r="VFP71" s="186"/>
      <c r="VFQ71" s="699"/>
      <c r="VFR71" s="699"/>
      <c r="VFS71" s="187"/>
      <c r="VFT71" s="187"/>
      <c r="VFU71" s="187"/>
      <c r="VFV71" s="188"/>
      <c r="VFX71" s="186"/>
      <c r="VFY71" s="699"/>
      <c r="VFZ71" s="699"/>
      <c r="VGA71" s="187"/>
      <c r="VGB71" s="187"/>
      <c r="VGC71" s="187"/>
      <c r="VGD71" s="188"/>
      <c r="VGF71" s="186"/>
      <c r="VGG71" s="699"/>
      <c r="VGH71" s="699"/>
      <c r="VGI71" s="187"/>
      <c r="VGJ71" s="187"/>
      <c r="VGK71" s="187"/>
      <c r="VGL71" s="188"/>
      <c r="VGN71" s="186"/>
      <c r="VGO71" s="699"/>
      <c r="VGP71" s="699"/>
      <c r="VGQ71" s="187"/>
      <c r="VGR71" s="187"/>
      <c r="VGS71" s="187"/>
      <c r="VGT71" s="188"/>
      <c r="VGV71" s="186"/>
      <c r="VGW71" s="699"/>
      <c r="VGX71" s="699"/>
      <c r="VGY71" s="187"/>
      <c r="VGZ71" s="187"/>
      <c r="VHA71" s="187"/>
      <c r="VHB71" s="188"/>
      <c r="VHD71" s="186"/>
      <c r="VHE71" s="699"/>
      <c r="VHF71" s="699"/>
      <c r="VHG71" s="187"/>
      <c r="VHH71" s="187"/>
      <c r="VHI71" s="187"/>
      <c r="VHJ71" s="188"/>
      <c r="VHL71" s="186"/>
      <c r="VHM71" s="699"/>
      <c r="VHN71" s="699"/>
      <c r="VHO71" s="187"/>
      <c r="VHP71" s="187"/>
      <c r="VHQ71" s="187"/>
      <c r="VHR71" s="188"/>
      <c r="VHT71" s="186"/>
      <c r="VHU71" s="699"/>
      <c r="VHV71" s="699"/>
      <c r="VHW71" s="187"/>
      <c r="VHX71" s="187"/>
      <c r="VHY71" s="187"/>
      <c r="VHZ71" s="188"/>
      <c r="VIB71" s="186"/>
      <c r="VIC71" s="699"/>
      <c r="VID71" s="699"/>
      <c r="VIE71" s="187"/>
      <c r="VIF71" s="187"/>
      <c r="VIG71" s="187"/>
      <c r="VIH71" s="188"/>
      <c r="VIJ71" s="186"/>
      <c r="VIK71" s="699"/>
      <c r="VIL71" s="699"/>
      <c r="VIM71" s="187"/>
      <c r="VIN71" s="187"/>
      <c r="VIO71" s="187"/>
      <c r="VIP71" s="188"/>
      <c r="VIR71" s="186"/>
      <c r="VIS71" s="699"/>
      <c r="VIT71" s="699"/>
      <c r="VIU71" s="187"/>
      <c r="VIV71" s="187"/>
      <c r="VIW71" s="187"/>
      <c r="VIX71" s="188"/>
      <c r="VIZ71" s="186"/>
      <c r="VJA71" s="699"/>
      <c r="VJB71" s="699"/>
      <c r="VJC71" s="187"/>
      <c r="VJD71" s="187"/>
      <c r="VJE71" s="187"/>
      <c r="VJF71" s="188"/>
      <c r="VJH71" s="186"/>
      <c r="VJI71" s="699"/>
      <c r="VJJ71" s="699"/>
      <c r="VJK71" s="187"/>
      <c r="VJL71" s="187"/>
      <c r="VJM71" s="187"/>
      <c r="VJN71" s="188"/>
      <c r="VJP71" s="186"/>
      <c r="VJQ71" s="699"/>
      <c r="VJR71" s="699"/>
      <c r="VJS71" s="187"/>
      <c r="VJT71" s="187"/>
      <c r="VJU71" s="187"/>
      <c r="VJV71" s="188"/>
      <c r="VJX71" s="186"/>
      <c r="VJY71" s="699"/>
      <c r="VJZ71" s="699"/>
      <c r="VKA71" s="187"/>
      <c r="VKB71" s="187"/>
      <c r="VKC71" s="187"/>
      <c r="VKD71" s="188"/>
      <c r="VKF71" s="186"/>
      <c r="VKG71" s="699"/>
      <c r="VKH71" s="699"/>
      <c r="VKI71" s="187"/>
      <c r="VKJ71" s="187"/>
      <c r="VKK71" s="187"/>
      <c r="VKL71" s="188"/>
      <c r="VKN71" s="186"/>
      <c r="VKO71" s="699"/>
      <c r="VKP71" s="699"/>
      <c r="VKQ71" s="187"/>
      <c r="VKR71" s="187"/>
      <c r="VKS71" s="187"/>
      <c r="VKT71" s="188"/>
      <c r="VKV71" s="186"/>
      <c r="VKW71" s="699"/>
      <c r="VKX71" s="699"/>
      <c r="VKY71" s="187"/>
      <c r="VKZ71" s="187"/>
      <c r="VLA71" s="187"/>
      <c r="VLB71" s="188"/>
      <c r="VLD71" s="186"/>
      <c r="VLE71" s="699"/>
      <c r="VLF71" s="699"/>
      <c r="VLG71" s="187"/>
      <c r="VLH71" s="187"/>
      <c r="VLI71" s="187"/>
      <c r="VLJ71" s="188"/>
      <c r="VLL71" s="186"/>
      <c r="VLM71" s="699"/>
      <c r="VLN71" s="699"/>
      <c r="VLO71" s="187"/>
      <c r="VLP71" s="187"/>
      <c r="VLQ71" s="187"/>
      <c r="VLR71" s="188"/>
      <c r="VLT71" s="186"/>
      <c r="VLU71" s="699"/>
      <c r="VLV71" s="699"/>
      <c r="VLW71" s="187"/>
      <c r="VLX71" s="187"/>
      <c r="VLY71" s="187"/>
      <c r="VLZ71" s="188"/>
      <c r="VMB71" s="186"/>
      <c r="VMC71" s="699"/>
      <c r="VMD71" s="699"/>
      <c r="VME71" s="187"/>
      <c r="VMF71" s="187"/>
      <c r="VMG71" s="187"/>
      <c r="VMH71" s="188"/>
      <c r="VMJ71" s="186"/>
      <c r="VMK71" s="699"/>
      <c r="VML71" s="699"/>
      <c r="VMM71" s="187"/>
      <c r="VMN71" s="187"/>
      <c r="VMO71" s="187"/>
      <c r="VMP71" s="188"/>
      <c r="VMR71" s="186"/>
      <c r="VMS71" s="699"/>
      <c r="VMT71" s="699"/>
      <c r="VMU71" s="187"/>
      <c r="VMV71" s="187"/>
      <c r="VMW71" s="187"/>
      <c r="VMX71" s="188"/>
      <c r="VMZ71" s="186"/>
      <c r="VNA71" s="699"/>
      <c r="VNB71" s="699"/>
      <c r="VNC71" s="187"/>
      <c r="VND71" s="187"/>
      <c r="VNE71" s="187"/>
      <c r="VNF71" s="188"/>
      <c r="VNH71" s="186"/>
      <c r="VNI71" s="699"/>
      <c r="VNJ71" s="699"/>
      <c r="VNK71" s="187"/>
      <c r="VNL71" s="187"/>
      <c r="VNM71" s="187"/>
      <c r="VNN71" s="188"/>
      <c r="VNP71" s="186"/>
      <c r="VNQ71" s="699"/>
      <c r="VNR71" s="699"/>
      <c r="VNS71" s="187"/>
      <c r="VNT71" s="187"/>
      <c r="VNU71" s="187"/>
      <c r="VNV71" s="188"/>
      <c r="VNX71" s="186"/>
      <c r="VNY71" s="699"/>
      <c r="VNZ71" s="699"/>
      <c r="VOA71" s="187"/>
      <c r="VOB71" s="187"/>
      <c r="VOC71" s="187"/>
      <c r="VOD71" s="188"/>
      <c r="VOF71" s="186"/>
      <c r="VOG71" s="699"/>
      <c r="VOH71" s="699"/>
      <c r="VOI71" s="187"/>
      <c r="VOJ71" s="187"/>
      <c r="VOK71" s="187"/>
      <c r="VOL71" s="188"/>
      <c r="VON71" s="186"/>
      <c r="VOO71" s="699"/>
      <c r="VOP71" s="699"/>
      <c r="VOQ71" s="187"/>
      <c r="VOR71" s="187"/>
      <c r="VOS71" s="187"/>
      <c r="VOT71" s="188"/>
      <c r="VOV71" s="186"/>
      <c r="VOW71" s="699"/>
      <c r="VOX71" s="699"/>
      <c r="VOY71" s="187"/>
      <c r="VOZ71" s="187"/>
      <c r="VPA71" s="187"/>
      <c r="VPB71" s="188"/>
      <c r="VPD71" s="186"/>
      <c r="VPE71" s="699"/>
      <c r="VPF71" s="699"/>
      <c r="VPG71" s="187"/>
      <c r="VPH71" s="187"/>
      <c r="VPI71" s="187"/>
      <c r="VPJ71" s="188"/>
      <c r="VPL71" s="186"/>
      <c r="VPM71" s="699"/>
      <c r="VPN71" s="699"/>
      <c r="VPO71" s="187"/>
      <c r="VPP71" s="187"/>
      <c r="VPQ71" s="187"/>
      <c r="VPR71" s="188"/>
      <c r="VPT71" s="186"/>
      <c r="VPU71" s="699"/>
      <c r="VPV71" s="699"/>
      <c r="VPW71" s="187"/>
      <c r="VPX71" s="187"/>
      <c r="VPY71" s="187"/>
      <c r="VPZ71" s="188"/>
      <c r="VQB71" s="186"/>
      <c r="VQC71" s="699"/>
      <c r="VQD71" s="699"/>
      <c r="VQE71" s="187"/>
      <c r="VQF71" s="187"/>
      <c r="VQG71" s="187"/>
      <c r="VQH71" s="188"/>
      <c r="VQJ71" s="186"/>
      <c r="VQK71" s="699"/>
      <c r="VQL71" s="699"/>
      <c r="VQM71" s="187"/>
      <c r="VQN71" s="187"/>
      <c r="VQO71" s="187"/>
      <c r="VQP71" s="188"/>
      <c r="VQR71" s="186"/>
      <c r="VQS71" s="699"/>
      <c r="VQT71" s="699"/>
      <c r="VQU71" s="187"/>
      <c r="VQV71" s="187"/>
      <c r="VQW71" s="187"/>
      <c r="VQX71" s="188"/>
      <c r="VQZ71" s="186"/>
      <c r="VRA71" s="699"/>
      <c r="VRB71" s="699"/>
      <c r="VRC71" s="187"/>
      <c r="VRD71" s="187"/>
      <c r="VRE71" s="187"/>
      <c r="VRF71" s="188"/>
      <c r="VRH71" s="186"/>
      <c r="VRI71" s="699"/>
      <c r="VRJ71" s="699"/>
      <c r="VRK71" s="187"/>
      <c r="VRL71" s="187"/>
      <c r="VRM71" s="187"/>
      <c r="VRN71" s="188"/>
      <c r="VRP71" s="186"/>
      <c r="VRQ71" s="699"/>
      <c r="VRR71" s="699"/>
      <c r="VRS71" s="187"/>
      <c r="VRT71" s="187"/>
      <c r="VRU71" s="187"/>
      <c r="VRV71" s="188"/>
      <c r="VRX71" s="186"/>
      <c r="VRY71" s="699"/>
      <c r="VRZ71" s="699"/>
      <c r="VSA71" s="187"/>
      <c r="VSB71" s="187"/>
      <c r="VSC71" s="187"/>
      <c r="VSD71" s="188"/>
      <c r="VSF71" s="186"/>
      <c r="VSG71" s="699"/>
      <c r="VSH71" s="699"/>
      <c r="VSI71" s="187"/>
      <c r="VSJ71" s="187"/>
      <c r="VSK71" s="187"/>
      <c r="VSL71" s="188"/>
      <c r="VSN71" s="186"/>
      <c r="VSO71" s="699"/>
      <c r="VSP71" s="699"/>
      <c r="VSQ71" s="187"/>
      <c r="VSR71" s="187"/>
      <c r="VSS71" s="187"/>
      <c r="VST71" s="188"/>
      <c r="VSV71" s="186"/>
      <c r="VSW71" s="699"/>
      <c r="VSX71" s="699"/>
      <c r="VSY71" s="187"/>
      <c r="VSZ71" s="187"/>
      <c r="VTA71" s="187"/>
      <c r="VTB71" s="188"/>
      <c r="VTD71" s="186"/>
      <c r="VTE71" s="699"/>
      <c r="VTF71" s="699"/>
      <c r="VTG71" s="187"/>
      <c r="VTH71" s="187"/>
      <c r="VTI71" s="187"/>
      <c r="VTJ71" s="188"/>
      <c r="VTL71" s="186"/>
      <c r="VTM71" s="699"/>
      <c r="VTN71" s="699"/>
      <c r="VTO71" s="187"/>
      <c r="VTP71" s="187"/>
      <c r="VTQ71" s="187"/>
      <c r="VTR71" s="188"/>
      <c r="VTT71" s="186"/>
      <c r="VTU71" s="699"/>
      <c r="VTV71" s="699"/>
      <c r="VTW71" s="187"/>
      <c r="VTX71" s="187"/>
      <c r="VTY71" s="187"/>
      <c r="VTZ71" s="188"/>
      <c r="VUB71" s="186"/>
      <c r="VUC71" s="699"/>
      <c r="VUD71" s="699"/>
      <c r="VUE71" s="187"/>
      <c r="VUF71" s="187"/>
      <c r="VUG71" s="187"/>
      <c r="VUH71" s="188"/>
      <c r="VUJ71" s="186"/>
      <c r="VUK71" s="699"/>
      <c r="VUL71" s="699"/>
      <c r="VUM71" s="187"/>
      <c r="VUN71" s="187"/>
      <c r="VUO71" s="187"/>
      <c r="VUP71" s="188"/>
      <c r="VUR71" s="186"/>
      <c r="VUS71" s="699"/>
      <c r="VUT71" s="699"/>
      <c r="VUU71" s="187"/>
      <c r="VUV71" s="187"/>
      <c r="VUW71" s="187"/>
      <c r="VUX71" s="188"/>
      <c r="VUZ71" s="186"/>
      <c r="VVA71" s="699"/>
      <c r="VVB71" s="699"/>
      <c r="VVC71" s="187"/>
      <c r="VVD71" s="187"/>
      <c r="VVE71" s="187"/>
      <c r="VVF71" s="188"/>
      <c r="VVH71" s="186"/>
      <c r="VVI71" s="699"/>
      <c r="VVJ71" s="699"/>
      <c r="VVK71" s="187"/>
      <c r="VVL71" s="187"/>
      <c r="VVM71" s="187"/>
      <c r="VVN71" s="188"/>
      <c r="VVP71" s="186"/>
      <c r="VVQ71" s="699"/>
      <c r="VVR71" s="699"/>
      <c r="VVS71" s="187"/>
      <c r="VVT71" s="187"/>
      <c r="VVU71" s="187"/>
      <c r="VVV71" s="188"/>
      <c r="VVX71" s="186"/>
      <c r="VVY71" s="699"/>
      <c r="VVZ71" s="699"/>
      <c r="VWA71" s="187"/>
      <c r="VWB71" s="187"/>
      <c r="VWC71" s="187"/>
      <c r="VWD71" s="188"/>
      <c r="VWF71" s="186"/>
      <c r="VWG71" s="699"/>
      <c r="VWH71" s="699"/>
      <c r="VWI71" s="187"/>
      <c r="VWJ71" s="187"/>
      <c r="VWK71" s="187"/>
      <c r="VWL71" s="188"/>
      <c r="VWN71" s="186"/>
      <c r="VWO71" s="699"/>
      <c r="VWP71" s="699"/>
      <c r="VWQ71" s="187"/>
      <c r="VWR71" s="187"/>
      <c r="VWS71" s="187"/>
      <c r="VWT71" s="188"/>
      <c r="VWV71" s="186"/>
      <c r="VWW71" s="699"/>
      <c r="VWX71" s="699"/>
      <c r="VWY71" s="187"/>
      <c r="VWZ71" s="187"/>
      <c r="VXA71" s="187"/>
      <c r="VXB71" s="188"/>
      <c r="VXD71" s="186"/>
      <c r="VXE71" s="699"/>
      <c r="VXF71" s="699"/>
      <c r="VXG71" s="187"/>
      <c r="VXH71" s="187"/>
      <c r="VXI71" s="187"/>
      <c r="VXJ71" s="188"/>
      <c r="VXL71" s="186"/>
      <c r="VXM71" s="699"/>
      <c r="VXN71" s="699"/>
      <c r="VXO71" s="187"/>
      <c r="VXP71" s="187"/>
      <c r="VXQ71" s="187"/>
      <c r="VXR71" s="188"/>
      <c r="VXT71" s="186"/>
      <c r="VXU71" s="699"/>
      <c r="VXV71" s="699"/>
      <c r="VXW71" s="187"/>
      <c r="VXX71" s="187"/>
      <c r="VXY71" s="187"/>
      <c r="VXZ71" s="188"/>
      <c r="VYB71" s="186"/>
      <c r="VYC71" s="699"/>
      <c r="VYD71" s="699"/>
      <c r="VYE71" s="187"/>
      <c r="VYF71" s="187"/>
      <c r="VYG71" s="187"/>
      <c r="VYH71" s="188"/>
      <c r="VYJ71" s="186"/>
      <c r="VYK71" s="699"/>
      <c r="VYL71" s="699"/>
      <c r="VYM71" s="187"/>
      <c r="VYN71" s="187"/>
      <c r="VYO71" s="187"/>
      <c r="VYP71" s="188"/>
      <c r="VYR71" s="186"/>
      <c r="VYS71" s="699"/>
      <c r="VYT71" s="699"/>
      <c r="VYU71" s="187"/>
      <c r="VYV71" s="187"/>
      <c r="VYW71" s="187"/>
      <c r="VYX71" s="188"/>
      <c r="VYZ71" s="186"/>
      <c r="VZA71" s="699"/>
      <c r="VZB71" s="699"/>
      <c r="VZC71" s="187"/>
      <c r="VZD71" s="187"/>
      <c r="VZE71" s="187"/>
      <c r="VZF71" s="188"/>
      <c r="VZH71" s="186"/>
      <c r="VZI71" s="699"/>
      <c r="VZJ71" s="699"/>
      <c r="VZK71" s="187"/>
      <c r="VZL71" s="187"/>
      <c r="VZM71" s="187"/>
      <c r="VZN71" s="188"/>
      <c r="VZP71" s="186"/>
      <c r="VZQ71" s="699"/>
      <c r="VZR71" s="699"/>
      <c r="VZS71" s="187"/>
      <c r="VZT71" s="187"/>
      <c r="VZU71" s="187"/>
      <c r="VZV71" s="188"/>
      <c r="VZX71" s="186"/>
      <c r="VZY71" s="699"/>
      <c r="VZZ71" s="699"/>
      <c r="WAA71" s="187"/>
      <c r="WAB71" s="187"/>
      <c r="WAC71" s="187"/>
      <c r="WAD71" s="188"/>
      <c r="WAF71" s="186"/>
      <c r="WAG71" s="699"/>
      <c r="WAH71" s="699"/>
      <c r="WAI71" s="187"/>
      <c r="WAJ71" s="187"/>
      <c r="WAK71" s="187"/>
      <c r="WAL71" s="188"/>
      <c r="WAN71" s="186"/>
      <c r="WAO71" s="699"/>
      <c r="WAP71" s="699"/>
      <c r="WAQ71" s="187"/>
      <c r="WAR71" s="187"/>
      <c r="WAS71" s="187"/>
      <c r="WAT71" s="188"/>
      <c r="WAV71" s="186"/>
      <c r="WAW71" s="699"/>
      <c r="WAX71" s="699"/>
      <c r="WAY71" s="187"/>
      <c r="WAZ71" s="187"/>
      <c r="WBA71" s="187"/>
      <c r="WBB71" s="188"/>
      <c r="WBD71" s="186"/>
      <c r="WBE71" s="699"/>
      <c r="WBF71" s="699"/>
      <c r="WBG71" s="187"/>
      <c r="WBH71" s="187"/>
      <c r="WBI71" s="187"/>
      <c r="WBJ71" s="188"/>
      <c r="WBL71" s="186"/>
      <c r="WBM71" s="699"/>
      <c r="WBN71" s="699"/>
      <c r="WBO71" s="187"/>
      <c r="WBP71" s="187"/>
      <c r="WBQ71" s="187"/>
      <c r="WBR71" s="188"/>
      <c r="WBT71" s="186"/>
      <c r="WBU71" s="699"/>
      <c r="WBV71" s="699"/>
      <c r="WBW71" s="187"/>
      <c r="WBX71" s="187"/>
      <c r="WBY71" s="187"/>
      <c r="WBZ71" s="188"/>
      <c r="WCB71" s="186"/>
      <c r="WCC71" s="699"/>
      <c r="WCD71" s="699"/>
      <c r="WCE71" s="187"/>
      <c r="WCF71" s="187"/>
      <c r="WCG71" s="187"/>
      <c r="WCH71" s="188"/>
      <c r="WCJ71" s="186"/>
      <c r="WCK71" s="699"/>
      <c r="WCL71" s="699"/>
      <c r="WCM71" s="187"/>
      <c r="WCN71" s="187"/>
      <c r="WCO71" s="187"/>
      <c r="WCP71" s="188"/>
      <c r="WCR71" s="186"/>
      <c r="WCS71" s="699"/>
      <c r="WCT71" s="699"/>
      <c r="WCU71" s="187"/>
      <c r="WCV71" s="187"/>
      <c r="WCW71" s="187"/>
      <c r="WCX71" s="188"/>
      <c r="WCZ71" s="186"/>
      <c r="WDA71" s="699"/>
      <c r="WDB71" s="699"/>
      <c r="WDC71" s="187"/>
      <c r="WDD71" s="187"/>
      <c r="WDE71" s="187"/>
      <c r="WDF71" s="188"/>
      <c r="WDH71" s="186"/>
      <c r="WDI71" s="699"/>
      <c r="WDJ71" s="699"/>
      <c r="WDK71" s="187"/>
      <c r="WDL71" s="187"/>
      <c r="WDM71" s="187"/>
      <c r="WDN71" s="188"/>
      <c r="WDP71" s="186"/>
      <c r="WDQ71" s="699"/>
      <c r="WDR71" s="699"/>
      <c r="WDS71" s="187"/>
      <c r="WDT71" s="187"/>
      <c r="WDU71" s="187"/>
      <c r="WDV71" s="188"/>
      <c r="WDX71" s="186"/>
      <c r="WDY71" s="699"/>
      <c r="WDZ71" s="699"/>
      <c r="WEA71" s="187"/>
      <c r="WEB71" s="187"/>
      <c r="WEC71" s="187"/>
      <c r="WED71" s="188"/>
      <c r="WEF71" s="186"/>
      <c r="WEG71" s="699"/>
      <c r="WEH71" s="699"/>
      <c r="WEI71" s="187"/>
      <c r="WEJ71" s="187"/>
      <c r="WEK71" s="187"/>
      <c r="WEL71" s="188"/>
      <c r="WEN71" s="186"/>
      <c r="WEO71" s="699"/>
      <c r="WEP71" s="699"/>
      <c r="WEQ71" s="187"/>
      <c r="WER71" s="187"/>
      <c r="WES71" s="187"/>
      <c r="WET71" s="188"/>
      <c r="WEV71" s="186"/>
      <c r="WEW71" s="699"/>
      <c r="WEX71" s="699"/>
      <c r="WEY71" s="187"/>
      <c r="WEZ71" s="187"/>
      <c r="WFA71" s="187"/>
      <c r="WFB71" s="188"/>
      <c r="WFD71" s="186"/>
      <c r="WFE71" s="699"/>
      <c r="WFF71" s="699"/>
      <c r="WFG71" s="187"/>
      <c r="WFH71" s="187"/>
      <c r="WFI71" s="187"/>
      <c r="WFJ71" s="188"/>
      <c r="WFL71" s="186"/>
      <c r="WFM71" s="699"/>
      <c r="WFN71" s="699"/>
      <c r="WFO71" s="187"/>
      <c r="WFP71" s="187"/>
      <c r="WFQ71" s="187"/>
      <c r="WFR71" s="188"/>
      <c r="WFT71" s="186"/>
      <c r="WFU71" s="699"/>
      <c r="WFV71" s="699"/>
      <c r="WFW71" s="187"/>
      <c r="WFX71" s="187"/>
      <c r="WFY71" s="187"/>
      <c r="WFZ71" s="188"/>
      <c r="WGB71" s="186"/>
      <c r="WGC71" s="699"/>
      <c r="WGD71" s="699"/>
      <c r="WGE71" s="187"/>
      <c r="WGF71" s="187"/>
      <c r="WGG71" s="187"/>
      <c r="WGH71" s="188"/>
      <c r="WGJ71" s="186"/>
      <c r="WGK71" s="699"/>
      <c r="WGL71" s="699"/>
      <c r="WGM71" s="187"/>
      <c r="WGN71" s="187"/>
      <c r="WGO71" s="187"/>
      <c r="WGP71" s="188"/>
      <c r="WGR71" s="186"/>
      <c r="WGS71" s="699"/>
      <c r="WGT71" s="699"/>
      <c r="WGU71" s="187"/>
      <c r="WGV71" s="187"/>
      <c r="WGW71" s="187"/>
      <c r="WGX71" s="188"/>
      <c r="WGZ71" s="186"/>
      <c r="WHA71" s="699"/>
      <c r="WHB71" s="699"/>
      <c r="WHC71" s="187"/>
      <c r="WHD71" s="187"/>
      <c r="WHE71" s="187"/>
      <c r="WHF71" s="188"/>
      <c r="WHH71" s="186"/>
      <c r="WHI71" s="699"/>
      <c r="WHJ71" s="699"/>
      <c r="WHK71" s="187"/>
      <c r="WHL71" s="187"/>
      <c r="WHM71" s="187"/>
      <c r="WHN71" s="188"/>
      <c r="WHP71" s="186"/>
      <c r="WHQ71" s="699"/>
      <c r="WHR71" s="699"/>
      <c r="WHS71" s="187"/>
      <c r="WHT71" s="187"/>
      <c r="WHU71" s="187"/>
      <c r="WHV71" s="188"/>
      <c r="WHX71" s="186"/>
      <c r="WHY71" s="699"/>
      <c r="WHZ71" s="699"/>
      <c r="WIA71" s="187"/>
      <c r="WIB71" s="187"/>
      <c r="WIC71" s="187"/>
      <c r="WID71" s="188"/>
      <c r="WIF71" s="186"/>
      <c r="WIG71" s="699"/>
      <c r="WIH71" s="699"/>
      <c r="WII71" s="187"/>
      <c r="WIJ71" s="187"/>
      <c r="WIK71" s="187"/>
      <c r="WIL71" s="188"/>
      <c r="WIN71" s="186"/>
      <c r="WIO71" s="699"/>
      <c r="WIP71" s="699"/>
      <c r="WIQ71" s="187"/>
      <c r="WIR71" s="187"/>
      <c r="WIS71" s="187"/>
      <c r="WIT71" s="188"/>
      <c r="WIV71" s="186"/>
      <c r="WIW71" s="699"/>
      <c r="WIX71" s="699"/>
      <c r="WIY71" s="187"/>
      <c r="WIZ71" s="187"/>
      <c r="WJA71" s="187"/>
      <c r="WJB71" s="188"/>
      <c r="WJD71" s="186"/>
      <c r="WJE71" s="699"/>
      <c r="WJF71" s="699"/>
      <c r="WJG71" s="187"/>
      <c r="WJH71" s="187"/>
      <c r="WJI71" s="187"/>
      <c r="WJJ71" s="188"/>
      <c r="WJL71" s="186"/>
      <c r="WJM71" s="699"/>
      <c r="WJN71" s="699"/>
      <c r="WJO71" s="187"/>
      <c r="WJP71" s="187"/>
      <c r="WJQ71" s="187"/>
      <c r="WJR71" s="188"/>
      <c r="WJT71" s="186"/>
      <c r="WJU71" s="699"/>
      <c r="WJV71" s="699"/>
      <c r="WJW71" s="187"/>
      <c r="WJX71" s="187"/>
      <c r="WJY71" s="187"/>
      <c r="WJZ71" s="188"/>
      <c r="WKB71" s="186"/>
      <c r="WKC71" s="699"/>
      <c r="WKD71" s="699"/>
      <c r="WKE71" s="187"/>
      <c r="WKF71" s="187"/>
      <c r="WKG71" s="187"/>
      <c r="WKH71" s="188"/>
      <c r="WKJ71" s="186"/>
      <c r="WKK71" s="699"/>
      <c r="WKL71" s="699"/>
      <c r="WKM71" s="187"/>
      <c r="WKN71" s="187"/>
      <c r="WKO71" s="187"/>
      <c r="WKP71" s="188"/>
      <c r="WKR71" s="186"/>
      <c r="WKS71" s="699"/>
      <c r="WKT71" s="699"/>
      <c r="WKU71" s="187"/>
      <c r="WKV71" s="187"/>
      <c r="WKW71" s="187"/>
      <c r="WKX71" s="188"/>
      <c r="WKZ71" s="186"/>
      <c r="WLA71" s="699"/>
      <c r="WLB71" s="699"/>
      <c r="WLC71" s="187"/>
      <c r="WLD71" s="187"/>
      <c r="WLE71" s="187"/>
      <c r="WLF71" s="188"/>
      <c r="WLH71" s="186"/>
      <c r="WLI71" s="699"/>
      <c r="WLJ71" s="699"/>
      <c r="WLK71" s="187"/>
      <c r="WLL71" s="187"/>
      <c r="WLM71" s="187"/>
      <c r="WLN71" s="188"/>
      <c r="WLP71" s="186"/>
      <c r="WLQ71" s="699"/>
      <c r="WLR71" s="699"/>
      <c r="WLS71" s="187"/>
      <c r="WLT71" s="187"/>
      <c r="WLU71" s="187"/>
      <c r="WLV71" s="188"/>
      <c r="WLX71" s="186"/>
      <c r="WLY71" s="699"/>
      <c r="WLZ71" s="699"/>
      <c r="WMA71" s="187"/>
      <c r="WMB71" s="187"/>
      <c r="WMC71" s="187"/>
      <c r="WMD71" s="188"/>
      <c r="WMF71" s="186"/>
      <c r="WMG71" s="699"/>
      <c r="WMH71" s="699"/>
      <c r="WMI71" s="187"/>
      <c r="WMJ71" s="187"/>
      <c r="WMK71" s="187"/>
      <c r="WML71" s="188"/>
      <c r="WMN71" s="186"/>
      <c r="WMO71" s="699"/>
      <c r="WMP71" s="699"/>
      <c r="WMQ71" s="187"/>
      <c r="WMR71" s="187"/>
      <c r="WMS71" s="187"/>
      <c r="WMT71" s="188"/>
      <c r="WMV71" s="186"/>
      <c r="WMW71" s="699"/>
      <c r="WMX71" s="699"/>
      <c r="WMY71" s="187"/>
      <c r="WMZ71" s="187"/>
      <c r="WNA71" s="187"/>
      <c r="WNB71" s="188"/>
      <c r="WND71" s="186"/>
      <c r="WNE71" s="699"/>
      <c r="WNF71" s="699"/>
      <c r="WNG71" s="187"/>
      <c r="WNH71" s="187"/>
      <c r="WNI71" s="187"/>
      <c r="WNJ71" s="188"/>
      <c r="WNL71" s="186"/>
      <c r="WNM71" s="699"/>
      <c r="WNN71" s="699"/>
      <c r="WNO71" s="187"/>
      <c r="WNP71" s="187"/>
      <c r="WNQ71" s="187"/>
      <c r="WNR71" s="188"/>
      <c r="WNT71" s="186"/>
      <c r="WNU71" s="699"/>
      <c r="WNV71" s="699"/>
      <c r="WNW71" s="187"/>
      <c r="WNX71" s="187"/>
      <c r="WNY71" s="187"/>
      <c r="WNZ71" s="188"/>
      <c r="WOB71" s="186"/>
      <c r="WOC71" s="699"/>
      <c r="WOD71" s="699"/>
      <c r="WOE71" s="187"/>
      <c r="WOF71" s="187"/>
      <c r="WOG71" s="187"/>
      <c r="WOH71" s="188"/>
      <c r="WOJ71" s="186"/>
      <c r="WOK71" s="699"/>
      <c r="WOL71" s="699"/>
      <c r="WOM71" s="187"/>
      <c r="WON71" s="187"/>
      <c r="WOO71" s="187"/>
      <c r="WOP71" s="188"/>
      <c r="WOR71" s="186"/>
      <c r="WOS71" s="699"/>
      <c r="WOT71" s="699"/>
      <c r="WOU71" s="187"/>
      <c r="WOV71" s="187"/>
      <c r="WOW71" s="187"/>
      <c r="WOX71" s="188"/>
      <c r="WOZ71" s="186"/>
      <c r="WPA71" s="699"/>
      <c r="WPB71" s="699"/>
      <c r="WPC71" s="187"/>
      <c r="WPD71" s="187"/>
      <c r="WPE71" s="187"/>
      <c r="WPF71" s="188"/>
      <c r="WPH71" s="186"/>
      <c r="WPI71" s="699"/>
      <c r="WPJ71" s="699"/>
      <c r="WPK71" s="187"/>
      <c r="WPL71" s="187"/>
      <c r="WPM71" s="187"/>
      <c r="WPN71" s="188"/>
      <c r="WPP71" s="186"/>
      <c r="WPQ71" s="699"/>
      <c r="WPR71" s="699"/>
      <c r="WPS71" s="187"/>
      <c r="WPT71" s="187"/>
      <c r="WPU71" s="187"/>
      <c r="WPV71" s="188"/>
      <c r="WPX71" s="186"/>
      <c r="WPY71" s="699"/>
      <c r="WPZ71" s="699"/>
      <c r="WQA71" s="187"/>
      <c r="WQB71" s="187"/>
      <c r="WQC71" s="187"/>
      <c r="WQD71" s="188"/>
      <c r="WQF71" s="186"/>
      <c r="WQG71" s="699"/>
      <c r="WQH71" s="699"/>
      <c r="WQI71" s="187"/>
      <c r="WQJ71" s="187"/>
      <c r="WQK71" s="187"/>
      <c r="WQL71" s="188"/>
      <c r="WQN71" s="186"/>
      <c r="WQO71" s="699"/>
      <c r="WQP71" s="699"/>
      <c r="WQQ71" s="187"/>
      <c r="WQR71" s="187"/>
      <c r="WQS71" s="187"/>
      <c r="WQT71" s="188"/>
      <c r="WQV71" s="186"/>
      <c r="WQW71" s="699"/>
      <c r="WQX71" s="699"/>
      <c r="WQY71" s="187"/>
      <c r="WQZ71" s="187"/>
      <c r="WRA71" s="187"/>
      <c r="WRB71" s="188"/>
      <c r="WRD71" s="186"/>
      <c r="WRE71" s="699"/>
      <c r="WRF71" s="699"/>
      <c r="WRG71" s="187"/>
      <c r="WRH71" s="187"/>
      <c r="WRI71" s="187"/>
      <c r="WRJ71" s="188"/>
      <c r="WRL71" s="186"/>
      <c r="WRM71" s="699"/>
      <c r="WRN71" s="699"/>
      <c r="WRO71" s="187"/>
      <c r="WRP71" s="187"/>
      <c r="WRQ71" s="187"/>
      <c r="WRR71" s="188"/>
      <c r="WRT71" s="186"/>
      <c r="WRU71" s="699"/>
      <c r="WRV71" s="699"/>
      <c r="WRW71" s="187"/>
      <c r="WRX71" s="187"/>
      <c r="WRY71" s="187"/>
      <c r="WRZ71" s="188"/>
      <c r="WSB71" s="186"/>
      <c r="WSC71" s="699"/>
      <c r="WSD71" s="699"/>
      <c r="WSE71" s="187"/>
      <c r="WSF71" s="187"/>
      <c r="WSG71" s="187"/>
      <c r="WSH71" s="188"/>
      <c r="WSJ71" s="186"/>
      <c r="WSK71" s="699"/>
      <c r="WSL71" s="699"/>
      <c r="WSM71" s="187"/>
      <c r="WSN71" s="187"/>
      <c r="WSO71" s="187"/>
      <c r="WSP71" s="188"/>
      <c r="WSR71" s="186"/>
      <c r="WSS71" s="699"/>
      <c r="WST71" s="699"/>
      <c r="WSU71" s="187"/>
      <c r="WSV71" s="187"/>
      <c r="WSW71" s="187"/>
      <c r="WSX71" s="188"/>
      <c r="WSZ71" s="186"/>
      <c r="WTA71" s="699"/>
      <c r="WTB71" s="699"/>
      <c r="WTC71" s="187"/>
      <c r="WTD71" s="187"/>
      <c r="WTE71" s="187"/>
      <c r="WTF71" s="188"/>
      <c r="WTH71" s="186"/>
      <c r="WTI71" s="699"/>
      <c r="WTJ71" s="699"/>
      <c r="WTK71" s="187"/>
      <c r="WTL71" s="187"/>
      <c r="WTM71" s="187"/>
      <c r="WTN71" s="188"/>
      <c r="WTP71" s="186"/>
      <c r="WTQ71" s="699"/>
      <c r="WTR71" s="699"/>
      <c r="WTS71" s="187"/>
      <c r="WTT71" s="187"/>
      <c r="WTU71" s="187"/>
      <c r="WTV71" s="188"/>
      <c r="WTX71" s="186"/>
      <c r="WTY71" s="699"/>
      <c r="WTZ71" s="699"/>
      <c r="WUA71" s="187"/>
      <c r="WUB71" s="187"/>
      <c r="WUC71" s="187"/>
      <c r="WUD71" s="188"/>
      <c r="WUF71" s="186"/>
      <c r="WUG71" s="699"/>
      <c r="WUH71" s="699"/>
      <c r="WUI71" s="187"/>
      <c r="WUJ71" s="187"/>
      <c r="WUK71" s="187"/>
      <c r="WUL71" s="188"/>
      <c r="WUN71" s="186"/>
      <c r="WUO71" s="699"/>
      <c r="WUP71" s="699"/>
      <c r="WUQ71" s="187"/>
      <c r="WUR71" s="187"/>
      <c r="WUS71" s="187"/>
      <c r="WUT71" s="188"/>
      <c r="WUV71" s="186"/>
      <c r="WUW71" s="699"/>
      <c r="WUX71" s="699"/>
      <c r="WUY71" s="187"/>
      <c r="WUZ71" s="187"/>
      <c r="WVA71" s="187"/>
      <c r="WVB71" s="188"/>
      <c r="WVD71" s="186"/>
      <c r="WVE71" s="699"/>
      <c r="WVF71" s="699"/>
      <c r="WVG71" s="187"/>
      <c r="WVH71" s="187"/>
      <c r="WVI71" s="187"/>
      <c r="WVJ71" s="188"/>
      <c r="WVL71" s="186"/>
      <c r="WVM71" s="699"/>
      <c r="WVN71" s="699"/>
      <c r="WVO71" s="187"/>
      <c r="WVP71" s="187"/>
      <c r="WVQ71" s="187"/>
      <c r="WVR71" s="188"/>
      <c r="WVT71" s="186"/>
      <c r="WVU71" s="699"/>
      <c r="WVV71" s="699"/>
      <c r="WVW71" s="187"/>
      <c r="WVX71" s="187"/>
      <c r="WVY71" s="187"/>
      <c r="WVZ71" s="188"/>
      <c r="WWB71" s="186"/>
      <c r="WWC71" s="699"/>
      <c r="WWD71" s="699"/>
      <c r="WWE71" s="187"/>
      <c r="WWF71" s="187"/>
      <c r="WWG71" s="187"/>
      <c r="WWH71" s="188"/>
      <c r="WWJ71" s="186"/>
      <c r="WWK71" s="699"/>
      <c r="WWL71" s="699"/>
      <c r="WWM71" s="187"/>
      <c r="WWN71" s="187"/>
      <c r="WWO71" s="187"/>
      <c r="WWP71" s="188"/>
      <c r="WWR71" s="186"/>
      <c r="WWS71" s="699"/>
      <c r="WWT71" s="699"/>
      <c r="WWU71" s="187"/>
      <c r="WWV71" s="187"/>
      <c r="WWW71" s="187"/>
      <c r="WWX71" s="188"/>
      <c r="WWZ71" s="186"/>
      <c r="WXA71" s="699"/>
      <c r="WXB71" s="699"/>
      <c r="WXC71" s="187"/>
      <c r="WXD71" s="187"/>
      <c r="WXE71" s="187"/>
      <c r="WXF71" s="188"/>
      <c r="WXH71" s="186"/>
      <c r="WXI71" s="699"/>
      <c r="WXJ71" s="699"/>
      <c r="WXK71" s="187"/>
      <c r="WXL71" s="187"/>
      <c r="WXM71" s="187"/>
      <c r="WXN71" s="188"/>
      <c r="WXP71" s="186"/>
      <c r="WXQ71" s="699"/>
      <c r="WXR71" s="699"/>
      <c r="WXS71" s="187"/>
      <c r="WXT71" s="187"/>
      <c r="WXU71" s="187"/>
      <c r="WXV71" s="188"/>
      <c r="WXX71" s="186"/>
      <c r="WXY71" s="699"/>
      <c r="WXZ71" s="699"/>
      <c r="WYA71" s="187"/>
      <c r="WYB71" s="187"/>
      <c r="WYC71" s="187"/>
      <c r="WYD71" s="188"/>
      <c r="WYF71" s="186"/>
      <c r="WYG71" s="699"/>
      <c r="WYH71" s="699"/>
      <c r="WYI71" s="187"/>
      <c r="WYJ71" s="187"/>
      <c r="WYK71" s="187"/>
      <c r="WYL71" s="188"/>
      <c r="WYN71" s="186"/>
      <c r="WYO71" s="699"/>
      <c r="WYP71" s="699"/>
      <c r="WYQ71" s="187"/>
      <c r="WYR71" s="187"/>
      <c r="WYS71" s="187"/>
      <c r="WYT71" s="188"/>
      <c r="WYV71" s="186"/>
      <c r="WYW71" s="699"/>
      <c r="WYX71" s="699"/>
      <c r="WYY71" s="187"/>
      <c r="WYZ71" s="187"/>
      <c r="WZA71" s="187"/>
      <c r="WZB71" s="188"/>
      <c r="WZD71" s="186"/>
      <c r="WZE71" s="699"/>
      <c r="WZF71" s="699"/>
      <c r="WZG71" s="187"/>
      <c r="WZH71" s="187"/>
      <c r="WZI71" s="187"/>
      <c r="WZJ71" s="188"/>
      <c r="WZL71" s="186"/>
      <c r="WZM71" s="699"/>
      <c r="WZN71" s="699"/>
      <c r="WZO71" s="187"/>
      <c r="WZP71" s="187"/>
      <c r="WZQ71" s="187"/>
      <c r="WZR71" s="188"/>
      <c r="WZT71" s="186"/>
      <c r="WZU71" s="699"/>
      <c r="WZV71" s="699"/>
      <c r="WZW71" s="187"/>
      <c r="WZX71" s="187"/>
      <c r="WZY71" s="187"/>
      <c r="WZZ71" s="188"/>
      <c r="XAB71" s="186"/>
      <c r="XAC71" s="699"/>
      <c r="XAD71" s="699"/>
      <c r="XAE71" s="187"/>
      <c r="XAF71" s="187"/>
      <c r="XAG71" s="187"/>
      <c r="XAH71" s="188"/>
      <c r="XAJ71" s="186"/>
      <c r="XAK71" s="699"/>
      <c r="XAL71" s="699"/>
      <c r="XAM71" s="187"/>
      <c r="XAN71" s="187"/>
      <c r="XAO71" s="187"/>
      <c r="XAP71" s="188"/>
      <c r="XAR71" s="186"/>
      <c r="XAS71" s="699"/>
      <c r="XAT71" s="699"/>
      <c r="XAU71" s="187"/>
      <c r="XAV71" s="187"/>
      <c r="XAW71" s="187"/>
      <c r="XAX71" s="188"/>
      <c r="XAZ71" s="186"/>
      <c r="XBA71" s="699"/>
      <c r="XBB71" s="699"/>
      <c r="XBC71" s="187"/>
      <c r="XBD71" s="187"/>
      <c r="XBE71" s="187"/>
      <c r="XBF71" s="188"/>
      <c r="XBH71" s="186"/>
      <c r="XBI71" s="699"/>
      <c r="XBJ71" s="699"/>
      <c r="XBK71" s="187"/>
      <c r="XBL71" s="187"/>
      <c r="XBM71" s="187"/>
      <c r="XBN71" s="188"/>
      <c r="XBP71" s="186"/>
      <c r="XBQ71" s="699"/>
      <c r="XBR71" s="699"/>
      <c r="XBS71" s="187"/>
      <c r="XBT71" s="187"/>
      <c r="XBU71" s="187"/>
      <c r="XBV71" s="188"/>
      <c r="XBX71" s="186"/>
      <c r="XBY71" s="699"/>
      <c r="XBZ71" s="699"/>
      <c r="XCA71" s="187"/>
      <c r="XCB71" s="187"/>
      <c r="XCC71" s="187"/>
      <c r="XCD71" s="188"/>
      <c r="XCF71" s="186"/>
      <c r="XCG71" s="699"/>
      <c r="XCH71" s="699"/>
      <c r="XCI71" s="187"/>
      <c r="XCJ71" s="187"/>
      <c r="XCK71" s="187"/>
      <c r="XCL71" s="188"/>
      <c r="XCN71" s="186"/>
      <c r="XCO71" s="699"/>
      <c r="XCP71" s="699"/>
      <c r="XCQ71" s="187"/>
      <c r="XCR71" s="187"/>
      <c r="XCS71" s="187"/>
      <c r="XCT71" s="188"/>
      <c r="XCV71" s="186"/>
      <c r="XCW71" s="699"/>
      <c r="XCX71" s="699"/>
      <c r="XCY71" s="187"/>
      <c r="XCZ71" s="187"/>
      <c r="XDA71" s="187"/>
      <c r="XDB71" s="188"/>
      <c r="XDD71" s="186"/>
      <c r="XDE71" s="699"/>
      <c r="XDF71" s="699"/>
      <c r="XDG71" s="187"/>
      <c r="XDH71" s="187"/>
      <c r="XDI71" s="187"/>
      <c r="XDJ71" s="188"/>
      <c r="XDL71" s="186"/>
      <c r="XDM71" s="699"/>
      <c r="XDN71" s="699"/>
      <c r="XDO71" s="187"/>
      <c r="XDP71" s="187"/>
      <c r="XDQ71" s="187"/>
      <c r="XDR71" s="188"/>
      <c r="XDT71" s="186"/>
      <c r="XDU71" s="699"/>
      <c r="XDV71" s="699"/>
      <c r="XDW71" s="187"/>
      <c r="XDX71" s="187"/>
      <c r="XDY71" s="187"/>
      <c r="XDZ71" s="188"/>
      <c r="XEB71" s="186"/>
      <c r="XEC71" s="699"/>
      <c r="XED71" s="699"/>
      <c r="XEE71" s="187"/>
      <c r="XEF71" s="187"/>
      <c r="XEG71" s="187"/>
      <c r="XEH71" s="188"/>
      <c r="XEJ71" s="186"/>
      <c r="XEK71" s="699"/>
      <c r="XEL71" s="699"/>
      <c r="XEM71" s="187"/>
      <c r="XEN71" s="187"/>
      <c r="XEO71" s="187"/>
      <c r="XEP71" s="188"/>
      <c r="XER71" s="186"/>
      <c r="XES71" s="699"/>
      <c r="XET71" s="699"/>
      <c r="XEU71" s="187"/>
      <c r="XEV71" s="187"/>
      <c r="XEW71" s="187"/>
      <c r="XEX71" s="188"/>
      <c r="XEZ71" s="186"/>
      <c r="XFA71" s="699"/>
      <c r="XFB71" s="699"/>
      <c r="XFC71" s="187"/>
      <c r="XFD71" s="187"/>
    </row>
    <row r="72" spans="1:16384" s="184" customFormat="1" ht="20.25" customHeight="1">
      <c r="A72" s="180">
        <f t="shared" si="1"/>
        <v>63</v>
      </c>
      <c r="B72" s="752"/>
      <c r="C72" s="709"/>
      <c r="D72" s="705" t="s">
        <v>198</v>
      </c>
      <c r="E72" s="721"/>
      <c r="F72" s="722"/>
      <c r="G72" s="258"/>
      <c r="H72" s="258"/>
      <c r="I72" s="258"/>
      <c r="J72" s="258"/>
      <c r="K72" s="253">
        <f t="shared" si="9"/>
        <v>0</v>
      </c>
      <c r="L72" s="186"/>
      <c r="M72" s="190"/>
      <c r="N72" s="190"/>
      <c r="O72" s="191"/>
      <c r="P72" s="191"/>
      <c r="Q72" s="191"/>
      <c r="R72" s="192"/>
      <c r="T72" s="186"/>
      <c r="U72" s="190"/>
      <c r="V72" s="190"/>
      <c r="W72" s="191"/>
      <c r="X72" s="191"/>
      <c r="Y72" s="191"/>
      <c r="Z72" s="192"/>
      <c r="AB72" s="186"/>
      <c r="AC72" s="190"/>
      <c r="AD72" s="190"/>
      <c r="AE72" s="191"/>
      <c r="AF72" s="191"/>
      <c r="AG72" s="191"/>
      <c r="AH72" s="192"/>
      <c r="AJ72" s="186"/>
      <c r="AK72" s="190"/>
      <c r="AL72" s="190"/>
      <c r="AM72" s="191"/>
      <c r="AN72" s="191"/>
      <c r="AO72" s="191"/>
      <c r="AP72" s="192"/>
      <c r="AR72" s="186"/>
      <c r="AS72" s="190"/>
      <c r="AT72" s="190"/>
      <c r="AU72" s="191"/>
      <c r="AV72" s="191"/>
      <c r="AW72" s="191"/>
      <c r="AX72" s="192"/>
      <c r="AZ72" s="186"/>
      <c r="BA72" s="190"/>
      <c r="BB72" s="190"/>
      <c r="BC72" s="191"/>
      <c r="BD72" s="191"/>
      <c r="BE72" s="191"/>
      <c r="BF72" s="192"/>
      <c r="BH72" s="186"/>
      <c r="BI72" s="190"/>
      <c r="BJ72" s="190"/>
      <c r="BK72" s="191"/>
      <c r="BL72" s="191"/>
      <c r="BM72" s="191"/>
      <c r="BN72" s="192"/>
      <c r="BP72" s="186"/>
      <c r="BQ72" s="190"/>
      <c r="BR72" s="190"/>
      <c r="BS72" s="191"/>
      <c r="BT72" s="191"/>
      <c r="BU72" s="191"/>
      <c r="BV72" s="192"/>
      <c r="BX72" s="186"/>
      <c r="BY72" s="190"/>
      <c r="BZ72" s="190"/>
      <c r="CA72" s="191"/>
      <c r="CB72" s="191"/>
      <c r="CC72" s="191"/>
      <c r="CD72" s="192"/>
      <c r="CF72" s="186"/>
      <c r="CG72" s="190"/>
      <c r="CH72" s="190"/>
      <c r="CI72" s="191"/>
      <c r="CJ72" s="191"/>
      <c r="CK72" s="191"/>
      <c r="CL72" s="192"/>
      <c r="CN72" s="186"/>
      <c r="CO72" s="190"/>
      <c r="CP72" s="190"/>
      <c r="CQ72" s="191"/>
      <c r="CR72" s="191"/>
      <c r="CS72" s="191"/>
      <c r="CT72" s="192"/>
      <c r="CV72" s="186"/>
      <c r="CW72" s="190"/>
      <c r="CX72" s="190"/>
      <c r="CY72" s="191"/>
      <c r="CZ72" s="191"/>
      <c r="DA72" s="191"/>
      <c r="DB72" s="192"/>
      <c r="DD72" s="186"/>
      <c r="DE72" s="190"/>
      <c r="DF72" s="190"/>
      <c r="DG72" s="191"/>
      <c r="DH72" s="191"/>
      <c r="DI72" s="191"/>
      <c r="DJ72" s="192"/>
      <c r="DL72" s="186"/>
      <c r="DM72" s="190"/>
      <c r="DN72" s="190"/>
      <c r="DO72" s="191"/>
      <c r="DP72" s="191"/>
      <c r="DQ72" s="191"/>
      <c r="DR72" s="192"/>
      <c r="DT72" s="186"/>
      <c r="DU72" s="190"/>
      <c r="DV72" s="190"/>
      <c r="DW72" s="191"/>
      <c r="DX72" s="191"/>
      <c r="DY72" s="191"/>
      <c r="DZ72" s="192"/>
      <c r="EB72" s="186"/>
      <c r="EC72" s="190"/>
      <c r="ED72" s="190"/>
      <c r="EE72" s="191"/>
      <c r="EF72" s="191"/>
      <c r="EG72" s="191"/>
      <c r="EH72" s="192"/>
      <c r="EJ72" s="186"/>
      <c r="EK72" s="190"/>
      <c r="EL72" s="190"/>
      <c r="EM72" s="191"/>
      <c r="EN72" s="191"/>
      <c r="EO72" s="191"/>
      <c r="EP72" s="192"/>
      <c r="ER72" s="186"/>
      <c r="ES72" s="190"/>
      <c r="ET72" s="190"/>
      <c r="EU72" s="191"/>
      <c r="EV72" s="191"/>
      <c r="EW72" s="191"/>
      <c r="EX72" s="192"/>
      <c r="EZ72" s="186"/>
      <c r="FA72" s="190"/>
      <c r="FB72" s="190"/>
      <c r="FC72" s="191"/>
      <c r="FD72" s="191"/>
      <c r="FE72" s="191"/>
      <c r="FF72" s="192"/>
      <c r="FH72" s="186"/>
      <c r="FI72" s="190"/>
      <c r="FJ72" s="190"/>
      <c r="FK72" s="191"/>
      <c r="FL72" s="191"/>
      <c r="FM72" s="191"/>
      <c r="FN72" s="192"/>
      <c r="FP72" s="186"/>
      <c r="FQ72" s="190"/>
      <c r="FR72" s="190"/>
      <c r="FS72" s="191"/>
      <c r="FT72" s="191"/>
      <c r="FU72" s="191"/>
      <c r="FV72" s="192"/>
      <c r="FX72" s="186"/>
      <c r="FY72" s="190"/>
      <c r="FZ72" s="190"/>
      <c r="GA72" s="191"/>
      <c r="GB72" s="191"/>
      <c r="GC72" s="191"/>
      <c r="GD72" s="192"/>
      <c r="GF72" s="186"/>
      <c r="GG72" s="190"/>
      <c r="GH72" s="190"/>
      <c r="GI72" s="191"/>
      <c r="GJ72" s="191"/>
      <c r="GK72" s="191"/>
      <c r="GL72" s="192"/>
      <c r="GN72" s="186"/>
      <c r="GO72" s="190"/>
      <c r="GP72" s="190"/>
      <c r="GQ72" s="191"/>
      <c r="GR72" s="191"/>
      <c r="GS72" s="191"/>
      <c r="GT72" s="192"/>
      <c r="GV72" s="186"/>
      <c r="GW72" s="190"/>
      <c r="GX72" s="190"/>
      <c r="GY72" s="191"/>
      <c r="GZ72" s="191"/>
      <c r="HA72" s="191"/>
      <c r="HB72" s="192"/>
      <c r="HD72" s="186"/>
      <c r="HE72" s="190"/>
      <c r="HF72" s="190"/>
      <c r="HG72" s="191"/>
      <c r="HH72" s="191"/>
      <c r="HI72" s="191"/>
      <c r="HJ72" s="192"/>
      <c r="HL72" s="186"/>
      <c r="HM72" s="190"/>
      <c r="HN72" s="190"/>
      <c r="HO72" s="191"/>
      <c r="HP72" s="191"/>
      <c r="HQ72" s="191"/>
      <c r="HR72" s="192"/>
      <c r="HT72" s="186"/>
      <c r="HU72" s="190"/>
      <c r="HV72" s="190"/>
      <c r="HW72" s="191"/>
      <c r="HX72" s="191"/>
      <c r="HY72" s="191"/>
      <c r="HZ72" s="192"/>
      <c r="IB72" s="186"/>
      <c r="IC72" s="190"/>
      <c r="ID72" s="190"/>
      <c r="IE72" s="191"/>
      <c r="IF72" s="191"/>
      <c r="IG72" s="191"/>
      <c r="IH72" s="192"/>
      <c r="IJ72" s="186"/>
      <c r="IK72" s="190"/>
      <c r="IL72" s="190"/>
      <c r="IM72" s="191"/>
      <c r="IN72" s="191"/>
      <c r="IO72" s="191"/>
      <c r="IP72" s="192"/>
      <c r="IR72" s="186"/>
      <c r="IS72" s="190"/>
      <c r="IT72" s="190"/>
      <c r="IU72" s="191"/>
      <c r="IV72" s="191"/>
      <c r="IW72" s="191"/>
      <c r="IX72" s="192"/>
      <c r="IZ72" s="186"/>
      <c r="JA72" s="190"/>
      <c r="JB72" s="190"/>
      <c r="JC72" s="191"/>
      <c r="JD72" s="191"/>
      <c r="JE72" s="191"/>
      <c r="JF72" s="192"/>
      <c r="JH72" s="186"/>
      <c r="JI72" s="190"/>
      <c r="JJ72" s="190"/>
      <c r="JK72" s="191"/>
      <c r="JL72" s="191"/>
      <c r="JM72" s="191"/>
      <c r="JN72" s="192"/>
      <c r="JP72" s="186"/>
      <c r="JQ72" s="190"/>
      <c r="JR72" s="190"/>
      <c r="JS72" s="191"/>
      <c r="JT72" s="191"/>
      <c r="JU72" s="191"/>
      <c r="JV72" s="192"/>
      <c r="JX72" s="186"/>
      <c r="JY72" s="190"/>
      <c r="JZ72" s="190"/>
      <c r="KA72" s="191"/>
      <c r="KB72" s="191"/>
      <c r="KC72" s="191"/>
      <c r="KD72" s="192"/>
      <c r="KF72" s="186"/>
      <c r="KG72" s="190"/>
      <c r="KH72" s="190"/>
      <c r="KI72" s="191"/>
      <c r="KJ72" s="191"/>
      <c r="KK72" s="191"/>
      <c r="KL72" s="192"/>
      <c r="KN72" s="186"/>
      <c r="KO72" s="190"/>
      <c r="KP72" s="190"/>
      <c r="KQ72" s="191"/>
      <c r="KR72" s="191"/>
      <c r="KS72" s="191"/>
      <c r="KT72" s="192"/>
      <c r="KV72" s="186"/>
      <c r="KW72" s="190"/>
      <c r="KX72" s="190"/>
      <c r="KY72" s="191"/>
      <c r="KZ72" s="191"/>
      <c r="LA72" s="191"/>
      <c r="LB72" s="192"/>
      <c r="LD72" s="186"/>
      <c r="LE72" s="190"/>
      <c r="LF72" s="190"/>
      <c r="LG72" s="191"/>
      <c r="LH72" s="191"/>
      <c r="LI72" s="191"/>
      <c r="LJ72" s="192"/>
      <c r="LL72" s="186"/>
      <c r="LM72" s="190"/>
      <c r="LN72" s="190"/>
      <c r="LO72" s="191"/>
      <c r="LP72" s="191"/>
      <c r="LQ72" s="191"/>
      <c r="LR72" s="192"/>
      <c r="LT72" s="186"/>
      <c r="LU72" s="190"/>
      <c r="LV72" s="190"/>
      <c r="LW72" s="191"/>
      <c r="LX72" s="191"/>
      <c r="LY72" s="191"/>
      <c r="LZ72" s="192"/>
      <c r="MB72" s="186"/>
      <c r="MC72" s="190"/>
      <c r="MD72" s="190"/>
      <c r="ME72" s="191"/>
      <c r="MF72" s="191"/>
      <c r="MG72" s="191"/>
      <c r="MH72" s="192"/>
      <c r="MJ72" s="186"/>
      <c r="MK72" s="190"/>
      <c r="ML72" s="190"/>
      <c r="MM72" s="191"/>
      <c r="MN72" s="191"/>
      <c r="MO72" s="191"/>
      <c r="MP72" s="192"/>
      <c r="MR72" s="186"/>
      <c r="MS72" s="190"/>
      <c r="MT72" s="190"/>
      <c r="MU72" s="191"/>
      <c r="MV72" s="191"/>
      <c r="MW72" s="191"/>
      <c r="MX72" s="192"/>
      <c r="MZ72" s="186"/>
      <c r="NA72" s="190"/>
      <c r="NB72" s="190"/>
      <c r="NC72" s="191"/>
      <c r="ND72" s="191"/>
      <c r="NE72" s="191"/>
      <c r="NF72" s="192"/>
      <c r="NH72" s="186"/>
      <c r="NI72" s="190"/>
      <c r="NJ72" s="190"/>
      <c r="NK72" s="191"/>
      <c r="NL72" s="191"/>
      <c r="NM72" s="191"/>
      <c r="NN72" s="192"/>
      <c r="NP72" s="186"/>
      <c r="NQ72" s="190"/>
      <c r="NR72" s="190"/>
      <c r="NS72" s="191"/>
      <c r="NT72" s="191"/>
      <c r="NU72" s="191"/>
      <c r="NV72" s="192"/>
      <c r="NX72" s="186"/>
      <c r="NY72" s="190"/>
      <c r="NZ72" s="190"/>
      <c r="OA72" s="191"/>
      <c r="OB72" s="191"/>
      <c r="OC72" s="191"/>
      <c r="OD72" s="192"/>
      <c r="OF72" s="186"/>
      <c r="OG72" s="190"/>
      <c r="OH72" s="190"/>
      <c r="OI72" s="191"/>
      <c r="OJ72" s="191"/>
      <c r="OK72" s="191"/>
      <c r="OL72" s="192"/>
      <c r="ON72" s="186"/>
      <c r="OO72" s="190"/>
      <c r="OP72" s="190"/>
      <c r="OQ72" s="191"/>
      <c r="OR72" s="191"/>
      <c r="OS72" s="191"/>
      <c r="OT72" s="192"/>
      <c r="OV72" s="186"/>
      <c r="OW72" s="190"/>
      <c r="OX72" s="190"/>
      <c r="OY72" s="191"/>
      <c r="OZ72" s="191"/>
      <c r="PA72" s="191"/>
      <c r="PB72" s="192"/>
      <c r="PD72" s="186"/>
      <c r="PE72" s="190"/>
      <c r="PF72" s="190"/>
      <c r="PG72" s="191"/>
      <c r="PH72" s="191"/>
      <c r="PI72" s="191"/>
      <c r="PJ72" s="192"/>
      <c r="PL72" s="186"/>
      <c r="PM72" s="190"/>
      <c r="PN72" s="190"/>
      <c r="PO72" s="191"/>
      <c r="PP72" s="191"/>
      <c r="PQ72" s="191"/>
      <c r="PR72" s="192"/>
      <c r="PT72" s="186"/>
      <c r="PU72" s="190"/>
      <c r="PV72" s="190"/>
      <c r="PW72" s="191"/>
      <c r="PX72" s="191"/>
      <c r="PY72" s="191"/>
      <c r="PZ72" s="192"/>
      <c r="QB72" s="186"/>
      <c r="QC72" s="190"/>
      <c r="QD72" s="190"/>
      <c r="QE72" s="191"/>
      <c r="QF72" s="191"/>
      <c r="QG72" s="191"/>
      <c r="QH72" s="192"/>
      <c r="QJ72" s="186"/>
      <c r="QK72" s="190"/>
      <c r="QL72" s="190"/>
      <c r="QM72" s="191"/>
      <c r="QN72" s="191"/>
      <c r="QO72" s="191"/>
      <c r="QP72" s="192"/>
      <c r="QR72" s="186"/>
      <c r="QS72" s="190"/>
      <c r="QT72" s="190"/>
      <c r="QU72" s="191"/>
      <c r="QV72" s="191"/>
      <c r="QW72" s="191"/>
      <c r="QX72" s="192"/>
      <c r="QZ72" s="186"/>
      <c r="RA72" s="190"/>
      <c r="RB72" s="190"/>
      <c r="RC72" s="191"/>
      <c r="RD72" s="191"/>
      <c r="RE72" s="191"/>
      <c r="RF72" s="192"/>
      <c r="RH72" s="186"/>
      <c r="RI72" s="190"/>
      <c r="RJ72" s="190"/>
      <c r="RK72" s="191"/>
      <c r="RL72" s="191"/>
      <c r="RM72" s="191"/>
      <c r="RN72" s="192"/>
      <c r="RP72" s="186"/>
      <c r="RQ72" s="190"/>
      <c r="RR72" s="190"/>
      <c r="RS72" s="191"/>
      <c r="RT72" s="191"/>
      <c r="RU72" s="191"/>
      <c r="RV72" s="192"/>
      <c r="RX72" s="186"/>
      <c r="RY72" s="190"/>
      <c r="RZ72" s="190"/>
      <c r="SA72" s="191"/>
      <c r="SB72" s="191"/>
      <c r="SC72" s="191"/>
      <c r="SD72" s="192"/>
      <c r="SF72" s="186"/>
      <c r="SG72" s="190"/>
      <c r="SH72" s="190"/>
      <c r="SI72" s="191"/>
      <c r="SJ72" s="191"/>
      <c r="SK72" s="191"/>
      <c r="SL72" s="192"/>
      <c r="SN72" s="186"/>
      <c r="SO72" s="190"/>
      <c r="SP72" s="190"/>
      <c r="SQ72" s="191"/>
      <c r="SR72" s="191"/>
      <c r="SS72" s="191"/>
      <c r="ST72" s="192"/>
      <c r="SV72" s="186"/>
      <c r="SW72" s="190"/>
      <c r="SX72" s="190"/>
      <c r="SY72" s="191"/>
      <c r="SZ72" s="191"/>
      <c r="TA72" s="191"/>
      <c r="TB72" s="192"/>
      <c r="TD72" s="186"/>
      <c r="TE72" s="190"/>
      <c r="TF72" s="190"/>
      <c r="TG72" s="191"/>
      <c r="TH72" s="191"/>
      <c r="TI72" s="191"/>
      <c r="TJ72" s="192"/>
      <c r="TL72" s="186"/>
      <c r="TM72" s="190"/>
      <c r="TN72" s="190"/>
      <c r="TO72" s="191"/>
      <c r="TP72" s="191"/>
      <c r="TQ72" s="191"/>
      <c r="TR72" s="192"/>
      <c r="TT72" s="186"/>
      <c r="TU72" s="190"/>
      <c r="TV72" s="190"/>
      <c r="TW72" s="191"/>
      <c r="TX72" s="191"/>
      <c r="TY72" s="191"/>
      <c r="TZ72" s="192"/>
      <c r="UB72" s="186"/>
      <c r="UC72" s="190"/>
      <c r="UD72" s="190"/>
      <c r="UE72" s="191"/>
      <c r="UF72" s="191"/>
      <c r="UG72" s="191"/>
      <c r="UH72" s="192"/>
      <c r="UJ72" s="186"/>
      <c r="UK72" s="190"/>
      <c r="UL72" s="190"/>
      <c r="UM72" s="191"/>
      <c r="UN72" s="191"/>
      <c r="UO72" s="191"/>
      <c r="UP72" s="192"/>
      <c r="UR72" s="186"/>
      <c r="US72" s="190"/>
      <c r="UT72" s="190"/>
      <c r="UU72" s="191"/>
      <c r="UV72" s="191"/>
      <c r="UW72" s="191"/>
      <c r="UX72" s="192"/>
      <c r="UZ72" s="186"/>
      <c r="VA72" s="190"/>
      <c r="VB72" s="190"/>
      <c r="VC72" s="191"/>
      <c r="VD72" s="191"/>
      <c r="VE72" s="191"/>
      <c r="VF72" s="192"/>
      <c r="VH72" s="186"/>
      <c r="VI72" s="190"/>
      <c r="VJ72" s="190"/>
      <c r="VK72" s="191"/>
      <c r="VL72" s="191"/>
      <c r="VM72" s="191"/>
      <c r="VN72" s="192"/>
      <c r="VP72" s="186"/>
      <c r="VQ72" s="190"/>
      <c r="VR72" s="190"/>
      <c r="VS72" s="191"/>
      <c r="VT72" s="191"/>
      <c r="VU72" s="191"/>
      <c r="VV72" s="192"/>
      <c r="VX72" s="186"/>
      <c r="VY72" s="190"/>
      <c r="VZ72" s="190"/>
      <c r="WA72" s="191"/>
      <c r="WB72" s="191"/>
      <c r="WC72" s="191"/>
      <c r="WD72" s="192"/>
      <c r="WF72" s="186"/>
      <c r="WG72" s="190"/>
      <c r="WH72" s="190"/>
      <c r="WI72" s="191"/>
      <c r="WJ72" s="191"/>
      <c r="WK72" s="191"/>
      <c r="WL72" s="192"/>
      <c r="WN72" s="186"/>
      <c r="WO72" s="190"/>
      <c r="WP72" s="190"/>
      <c r="WQ72" s="191"/>
      <c r="WR72" s="191"/>
      <c r="WS72" s="191"/>
      <c r="WT72" s="192"/>
      <c r="WV72" s="186"/>
      <c r="WW72" s="190"/>
      <c r="WX72" s="190"/>
      <c r="WY72" s="191"/>
      <c r="WZ72" s="191"/>
      <c r="XA72" s="191"/>
      <c r="XB72" s="192"/>
      <c r="XD72" s="186"/>
      <c r="XE72" s="190"/>
      <c r="XF72" s="190"/>
      <c r="XG72" s="191"/>
      <c r="XH72" s="191"/>
      <c r="XI72" s="191"/>
      <c r="XJ72" s="192"/>
      <c r="XL72" s="186"/>
      <c r="XM72" s="190"/>
      <c r="XN72" s="190"/>
      <c r="XO72" s="191"/>
      <c r="XP72" s="191"/>
      <c r="XQ72" s="191"/>
      <c r="XR72" s="192"/>
      <c r="XT72" s="186"/>
      <c r="XU72" s="190"/>
      <c r="XV72" s="190"/>
      <c r="XW72" s="191"/>
      <c r="XX72" s="191"/>
      <c r="XY72" s="191"/>
      <c r="XZ72" s="192"/>
      <c r="YB72" s="186"/>
      <c r="YC72" s="190"/>
      <c r="YD72" s="190"/>
      <c r="YE72" s="191"/>
      <c r="YF72" s="191"/>
      <c r="YG72" s="191"/>
      <c r="YH72" s="192"/>
      <c r="YJ72" s="186"/>
      <c r="YK72" s="190"/>
      <c r="YL72" s="190"/>
      <c r="YM72" s="191"/>
      <c r="YN72" s="191"/>
      <c r="YO72" s="191"/>
      <c r="YP72" s="192"/>
      <c r="YR72" s="186"/>
      <c r="YS72" s="190"/>
      <c r="YT72" s="190"/>
      <c r="YU72" s="191"/>
      <c r="YV72" s="191"/>
      <c r="YW72" s="191"/>
      <c r="YX72" s="192"/>
      <c r="YZ72" s="186"/>
      <c r="ZA72" s="190"/>
      <c r="ZB72" s="190"/>
      <c r="ZC72" s="191"/>
      <c r="ZD72" s="191"/>
      <c r="ZE72" s="191"/>
      <c r="ZF72" s="192"/>
      <c r="ZH72" s="186"/>
      <c r="ZI72" s="190"/>
      <c r="ZJ72" s="190"/>
      <c r="ZK72" s="191"/>
      <c r="ZL72" s="191"/>
      <c r="ZM72" s="191"/>
      <c r="ZN72" s="192"/>
      <c r="ZP72" s="186"/>
      <c r="ZQ72" s="190"/>
      <c r="ZR72" s="190"/>
      <c r="ZS72" s="191"/>
      <c r="ZT72" s="191"/>
      <c r="ZU72" s="191"/>
      <c r="ZV72" s="192"/>
      <c r="ZX72" s="186"/>
      <c r="ZY72" s="190"/>
      <c r="ZZ72" s="190"/>
      <c r="AAA72" s="191"/>
      <c r="AAB72" s="191"/>
      <c r="AAC72" s="191"/>
      <c r="AAD72" s="192"/>
      <c r="AAF72" s="186"/>
      <c r="AAG72" s="190"/>
      <c r="AAH72" s="190"/>
      <c r="AAI72" s="191"/>
      <c r="AAJ72" s="191"/>
      <c r="AAK72" s="191"/>
      <c r="AAL72" s="192"/>
      <c r="AAN72" s="186"/>
      <c r="AAO72" s="190"/>
      <c r="AAP72" s="190"/>
      <c r="AAQ72" s="191"/>
      <c r="AAR72" s="191"/>
      <c r="AAS72" s="191"/>
      <c r="AAT72" s="192"/>
      <c r="AAV72" s="186"/>
      <c r="AAW72" s="190"/>
      <c r="AAX72" s="190"/>
      <c r="AAY72" s="191"/>
      <c r="AAZ72" s="191"/>
      <c r="ABA72" s="191"/>
      <c r="ABB72" s="192"/>
      <c r="ABD72" s="186"/>
      <c r="ABE72" s="190"/>
      <c r="ABF72" s="190"/>
      <c r="ABG72" s="191"/>
      <c r="ABH72" s="191"/>
      <c r="ABI72" s="191"/>
      <c r="ABJ72" s="192"/>
      <c r="ABL72" s="186"/>
      <c r="ABM72" s="190"/>
      <c r="ABN72" s="190"/>
      <c r="ABO72" s="191"/>
      <c r="ABP72" s="191"/>
      <c r="ABQ72" s="191"/>
      <c r="ABR72" s="192"/>
      <c r="ABT72" s="186"/>
      <c r="ABU72" s="190"/>
      <c r="ABV72" s="190"/>
      <c r="ABW72" s="191"/>
      <c r="ABX72" s="191"/>
      <c r="ABY72" s="191"/>
      <c r="ABZ72" s="192"/>
      <c r="ACB72" s="186"/>
      <c r="ACC72" s="190"/>
      <c r="ACD72" s="190"/>
      <c r="ACE72" s="191"/>
      <c r="ACF72" s="191"/>
      <c r="ACG72" s="191"/>
      <c r="ACH72" s="192"/>
      <c r="ACJ72" s="186"/>
      <c r="ACK72" s="190"/>
      <c r="ACL72" s="190"/>
      <c r="ACM72" s="191"/>
      <c r="ACN72" s="191"/>
      <c r="ACO72" s="191"/>
      <c r="ACP72" s="192"/>
      <c r="ACR72" s="186"/>
      <c r="ACS72" s="190"/>
      <c r="ACT72" s="190"/>
      <c r="ACU72" s="191"/>
      <c r="ACV72" s="191"/>
      <c r="ACW72" s="191"/>
      <c r="ACX72" s="192"/>
      <c r="ACZ72" s="186"/>
      <c r="ADA72" s="190"/>
      <c r="ADB72" s="190"/>
      <c r="ADC72" s="191"/>
      <c r="ADD72" s="191"/>
      <c r="ADE72" s="191"/>
      <c r="ADF72" s="192"/>
      <c r="ADH72" s="186"/>
      <c r="ADI72" s="190"/>
      <c r="ADJ72" s="190"/>
      <c r="ADK72" s="191"/>
      <c r="ADL72" s="191"/>
      <c r="ADM72" s="191"/>
      <c r="ADN72" s="192"/>
      <c r="ADP72" s="186"/>
      <c r="ADQ72" s="190"/>
      <c r="ADR72" s="190"/>
      <c r="ADS72" s="191"/>
      <c r="ADT72" s="191"/>
      <c r="ADU72" s="191"/>
      <c r="ADV72" s="192"/>
      <c r="ADX72" s="186"/>
      <c r="ADY72" s="190"/>
      <c r="ADZ72" s="190"/>
      <c r="AEA72" s="191"/>
      <c r="AEB72" s="191"/>
      <c r="AEC72" s="191"/>
      <c r="AED72" s="192"/>
      <c r="AEF72" s="186"/>
      <c r="AEG72" s="190"/>
      <c r="AEH72" s="190"/>
      <c r="AEI72" s="191"/>
      <c r="AEJ72" s="191"/>
      <c r="AEK72" s="191"/>
      <c r="AEL72" s="192"/>
      <c r="AEN72" s="186"/>
      <c r="AEO72" s="190"/>
      <c r="AEP72" s="190"/>
      <c r="AEQ72" s="191"/>
      <c r="AER72" s="191"/>
      <c r="AES72" s="191"/>
      <c r="AET72" s="192"/>
      <c r="AEV72" s="186"/>
      <c r="AEW72" s="190"/>
      <c r="AEX72" s="190"/>
      <c r="AEY72" s="191"/>
      <c r="AEZ72" s="191"/>
      <c r="AFA72" s="191"/>
      <c r="AFB72" s="192"/>
      <c r="AFD72" s="186"/>
      <c r="AFE72" s="190"/>
      <c r="AFF72" s="190"/>
      <c r="AFG72" s="191"/>
      <c r="AFH72" s="191"/>
      <c r="AFI72" s="191"/>
      <c r="AFJ72" s="192"/>
      <c r="AFL72" s="186"/>
      <c r="AFM72" s="190"/>
      <c r="AFN72" s="190"/>
      <c r="AFO72" s="191"/>
      <c r="AFP72" s="191"/>
      <c r="AFQ72" s="191"/>
      <c r="AFR72" s="192"/>
      <c r="AFT72" s="186"/>
      <c r="AFU72" s="190"/>
      <c r="AFV72" s="190"/>
      <c r="AFW72" s="191"/>
      <c r="AFX72" s="191"/>
      <c r="AFY72" s="191"/>
      <c r="AFZ72" s="192"/>
      <c r="AGB72" s="186"/>
      <c r="AGC72" s="190"/>
      <c r="AGD72" s="190"/>
      <c r="AGE72" s="191"/>
      <c r="AGF72" s="191"/>
      <c r="AGG72" s="191"/>
      <c r="AGH72" s="192"/>
      <c r="AGJ72" s="186"/>
      <c r="AGK72" s="190"/>
      <c r="AGL72" s="190"/>
      <c r="AGM72" s="191"/>
      <c r="AGN72" s="191"/>
      <c r="AGO72" s="191"/>
      <c r="AGP72" s="192"/>
      <c r="AGR72" s="186"/>
      <c r="AGS72" s="190"/>
      <c r="AGT72" s="190"/>
      <c r="AGU72" s="191"/>
      <c r="AGV72" s="191"/>
      <c r="AGW72" s="191"/>
      <c r="AGX72" s="192"/>
      <c r="AGZ72" s="186"/>
      <c r="AHA72" s="190"/>
      <c r="AHB72" s="190"/>
      <c r="AHC72" s="191"/>
      <c r="AHD72" s="191"/>
      <c r="AHE72" s="191"/>
      <c r="AHF72" s="192"/>
      <c r="AHH72" s="186"/>
      <c r="AHI72" s="190"/>
      <c r="AHJ72" s="190"/>
      <c r="AHK72" s="191"/>
      <c r="AHL72" s="191"/>
      <c r="AHM72" s="191"/>
      <c r="AHN72" s="192"/>
      <c r="AHP72" s="186"/>
      <c r="AHQ72" s="190"/>
      <c r="AHR72" s="190"/>
      <c r="AHS72" s="191"/>
      <c r="AHT72" s="191"/>
      <c r="AHU72" s="191"/>
      <c r="AHV72" s="192"/>
      <c r="AHX72" s="186"/>
      <c r="AHY72" s="190"/>
      <c r="AHZ72" s="190"/>
      <c r="AIA72" s="191"/>
      <c r="AIB72" s="191"/>
      <c r="AIC72" s="191"/>
      <c r="AID72" s="192"/>
      <c r="AIF72" s="186"/>
      <c r="AIG72" s="190"/>
      <c r="AIH72" s="190"/>
      <c r="AII72" s="191"/>
      <c r="AIJ72" s="191"/>
      <c r="AIK72" s="191"/>
      <c r="AIL72" s="192"/>
      <c r="AIN72" s="186"/>
      <c r="AIO72" s="190"/>
      <c r="AIP72" s="190"/>
      <c r="AIQ72" s="191"/>
      <c r="AIR72" s="191"/>
      <c r="AIS72" s="191"/>
      <c r="AIT72" s="192"/>
      <c r="AIV72" s="186"/>
      <c r="AIW72" s="190"/>
      <c r="AIX72" s="190"/>
      <c r="AIY72" s="191"/>
      <c r="AIZ72" s="191"/>
      <c r="AJA72" s="191"/>
      <c r="AJB72" s="192"/>
      <c r="AJD72" s="186"/>
      <c r="AJE72" s="190"/>
      <c r="AJF72" s="190"/>
      <c r="AJG72" s="191"/>
      <c r="AJH72" s="191"/>
      <c r="AJI72" s="191"/>
      <c r="AJJ72" s="192"/>
      <c r="AJL72" s="186"/>
      <c r="AJM72" s="190"/>
      <c r="AJN72" s="190"/>
      <c r="AJO72" s="191"/>
      <c r="AJP72" s="191"/>
      <c r="AJQ72" s="191"/>
      <c r="AJR72" s="192"/>
      <c r="AJT72" s="186"/>
      <c r="AJU72" s="190"/>
      <c r="AJV72" s="190"/>
      <c r="AJW72" s="191"/>
      <c r="AJX72" s="191"/>
      <c r="AJY72" s="191"/>
      <c r="AJZ72" s="192"/>
      <c r="AKB72" s="186"/>
      <c r="AKC72" s="190"/>
      <c r="AKD72" s="190"/>
      <c r="AKE72" s="191"/>
      <c r="AKF72" s="191"/>
      <c r="AKG72" s="191"/>
      <c r="AKH72" s="192"/>
      <c r="AKJ72" s="186"/>
      <c r="AKK72" s="190"/>
      <c r="AKL72" s="190"/>
      <c r="AKM72" s="191"/>
      <c r="AKN72" s="191"/>
      <c r="AKO72" s="191"/>
      <c r="AKP72" s="192"/>
      <c r="AKR72" s="186"/>
      <c r="AKS72" s="190"/>
      <c r="AKT72" s="190"/>
      <c r="AKU72" s="191"/>
      <c r="AKV72" s="191"/>
      <c r="AKW72" s="191"/>
      <c r="AKX72" s="192"/>
      <c r="AKZ72" s="186"/>
      <c r="ALA72" s="190"/>
      <c r="ALB72" s="190"/>
      <c r="ALC72" s="191"/>
      <c r="ALD72" s="191"/>
      <c r="ALE72" s="191"/>
      <c r="ALF72" s="192"/>
      <c r="ALH72" s="186"/>
      <c r="ALI72" s="190"/>
      <c r="ALJ72" s="190"/>
      <c r="ALK72" s="191"/>
      <c r="ALL72" s="191"/>
      <c r="ALM72" s="191"/>
      <c r="ALN72" s="192"/>
      <c r="ALP72" s="186"/>
      <c r="ALQ72" s="190"/>
      <c r="ALR72" s="190"/>
      <c r="ALS72" s="191"/>
      <c r="ALT72" s="191"/>
      <c r="ALU72" s="191"/>
      <c r="ALV72" s="192"/>
      <c r="ALX72" s="186"/>
      <c r="ALY72" s="190"/>
      <c r="ALZ72" s="190"/>
      <c r="AMA72" s="191"/>
      <c r="AMB72" s="191"/>
      <c r="AMC72" s="191"/>
      <c r="AMD72" s="192"/>
      <c r="AMF72" s="186"/>
      <c r="AMG72" s="190"/>
      <c r="AMH72" s="190"/>
      <c r="AMI72" s="191"/>
      <c r="AMJ72" s="191"/>
      <c r="AMK72" s="191"/>
      <c r="AML72" s="192"/>
      <c r="AMN72" s="186"/>
      <c r="AMO72" s="190"/>
      <c r="AMP72" s="190"/>
      <c r="AMQ72" s="191"/>
      <c r="AMR72" s="191"/>
      <c r="AMS72" s="191"/>
      <c r="AMT72" s="192"/>
      <c r="AMV72" s="186"/>
      <c r="AMW72" s="190"/>
      <c r="AMX72" s="190"/>
      <c r="AMY72" s="191"/>
      <c r="AMZ72" s="191"/>
      <c r="ANA72" s="191"/>
      <c r="ANB72" s="192"/>
      <c r="AND72" s="186"/>
      <c r="ANE72" s="190"/>
      <c r="ANF72" s="190"/>
      <c r="ANG72" s="191"/>
      <c r="ANH72" s="191"/>
      <c r="ANI72" s="191"/>
      <c r="ANJ72" s="192"/>
      <c r="ANL72" s="186"/>
      <c r="ANM72" s="190"/>
      <c r="ANN72" s="190"/>
      <c r="ANO72" s="191"/>
      <c r="ANP72" s="191"/>
      <c r="ANQ72" s="191"/>
      <c r="ANR72" s="192"/>
      <c r="ANT72" s="186"/>
      <c r="ANU72" s="190"/>
      <c r="ANV72" s="190"/>
      <c r="ANW72" s="191"/>
      <c r="ANX72" s="191"/>
      <c r="ANY72" s="191"/>
      <c r="ANZ72" s="192"/>
      <c r="AOB72" s="186"/>
      <c r="AOC72" s="190"/>
      <c r="AOD72" s="190"/>
      <c r="AOE72" s="191"/>
      <c r="AOF72" s="191"/>
      <c r="AOG72" s="191"/>
      <c r="AOH72" s="192"/>
      <c r="AOJ72" s="186"/>
      <c r="AOK72" s="190"/>
      <c r="AOL72" s="190"/>
      <c r="AOM72" s="191"/>
      <c r="AON72" s="191"/>
      <c r="AOO72" s="191"/>
      <c r="AOP72" s="192"/>
      <c r="AOR72" s="186"/>
      <c r="AOS72" s="190"/>
      <c r="AOT72" s="190"/>
      <c r="AOU72" s="191"/>
      <c r="AOV72" s="191"/>
      <c r="AOW72" s="191"/>
      <c r="AOX72" s="192"/>
      <c r="AOZ72" s="186"/>
      <c r="APA72" s="190"/>
      <c r="APB72" s="190"/>
      <c r="APC72" s="191"/>
      <c r="APD72" s="191"/>
      <c r="APE72" s="191"/>
      <c r="APF72" s="192"/>
      <c r="APH72" s="186"/>
      <c r="API72" s="190"/>
      <c r="APJ72" s="190"/>
      <c r="APK72" s="191"/>
      <c r="APL72" s="191"/>
      <c r="APM72" s="191"/>
      <c r="APN72" s="192"/>
      <c r="APP72" s="186"/>
      <c r="APQ72" s="190"/>
      <c r="APR72" s="190"/>
      <c r="APS72" s="191"/>
      <c r="APT72" s="191"/>
      <c r="APU72" s="191"/>
      <c r="APV72" s="192"/>
      <c r="APX72" s="186"/>
      <c r="APY72" s="190"/>
      <c r="APZ72" s="190"/>
      <c r="AQA72" s="191"/>
      <c r="AQB72" s="191"/>
      <c r="AQC72" s="191"/>
      <c r="AQD72" s="192"/>
      <c r="AQF72" s="186"/>
      <c r="AQG72" s="190"/>
      <c r="AQH72" s="190"/>
      <c r="AQI72" s="191"/>
      <c r="AQJ72" s="191"/>
      <c r="AQK72" s="191"/>
      <c r="AQL72" s="192"/>
      <c r="AQN72" s="186"/>
      <c r="AQO72" s="190"/>
      <c r="AQP72" s="190"/>
      <c r="AQQ72" s="191"/>
      <c r="AQR72" s="191"/>
      <c r="AQS72" s="191"/>
      <c r="AQT72" s="192"/>
      <c r="AQV72" s="186"/>
      <c r="AQW72" s="190"/>
      <c r="AQX72" s="190"/>
      <c r="AQY72" s="191"/>
      <c r="AQZ72" s="191"/>
      <c r="ARA72" s="191"/>
      <c r="ARB72" s="192"/>
      <c r="ARD72" s="186"/>
      <c r="ARE72" s="190"/>
      <c r="ARF72" s="190"/>
      <c r="ARG72" s="191"/>
      <c r="ARH72" s="191"/>
      <c r="ARI72" s="191"/>
      <c r="ARJ72" s="192"/>
      <c r="ARL72" s="186"/>
      <c r="ARM72" s="190"/>
      <c r="ARN72" s="190"/>
      <c r="ARO72" s="191"/>
      <c r="ARP72" s="191"/>
      <c r="ARQ72" s="191"/>
      <c r="ARR72" s="192"/>
      <c r="ART72" s="186"/>
      <c r="ARU72" s="190"/>
      <c r="ARV72" s="190"/>
      <c r="ARW72" s="191"/>
      <c r="ARX72" s="191"/>
      <c r="ARY72" s="191"/>
      <c r="ARZ72" s="192"/>
      <c r="ASB72" s="186"/>
      <c r="ASC72" s="190"/>
      <c r="ASD72" s="190"/>
      <c r="ASE72" s="191"/>
      <c r="ASF72" s="191"/>
      <c r="ASG72" s="191"/>
      <c r="ASH72" s="192"/>
      <c r="ASJ72" s="186"/>
      <c r="ASK72" s="190"/>
      <c r="ASL72" s="190"/>
      <c r="ASM72" s="191"/>
      <c r="ASN72" s="191"/>
      <c r="ASO72" s="191"/>
      <c r="ASP72" s="192"/>
      <c r="ASR72" s="186"/>
      <c r="ASS72" s="190"/>
      <c r="AST72" s="190"/>
      <c r="ASU72" s="191"/>
      <c r="ASV72" s="191"/>
      <c r="ASW72" s="191"/>
      <c r="ASX72" s="192"/>
      <c r="ASZ72" s="186"/>
      <c r="ATA72" s="190"/>
      <c r="ATB72" s="190"/>
      <c r="ATC72" s="191"/>
      <c r="ATD72" s="191"/>
      <c r="ATE72" s="191"/>
      <c r="ATF72" s="192"/>
      <c r="ATH72" s="186"/>
      <c r="ATI72" s="190"/>
      <c r="ATJ72" s="190"/>
      <c r="ATK72" s="191"/>
      <c r="ATL72" s="191"/>
      <c r="ATM72" s="191"/>
      <c r="ATN72" s="192"/>
      <c r="ATP72" s="186"/>
      <c r="ATQ72" s="190"/>
      <c r="ATR72" s="190"/>
      <c r="ATS72" s="191"/>
      <c r="ATT72" s="191"/>
      <c r="ATU72" s="191"/>
      <c r="ATV72" s="192"/>
      <c r="ATX72" s="186"/>
      <c r="ATY72" s="190"/>
      <c r="ATZ72" s="190"/>
      <c r="AUA72" s="191"/>
      <c r="AUB72" s="191"/>
      <c r="AUC72" s="191"/>
      <c r="AUD72" s="192"/>
      <c r="AUF72" s="186"/>
      <c r="AUG72" s="190"/>
      <c r="AUH72" s="190"/>
      <c r="AUI72" s="191"/>
      <c r="AUJ72" s="191"/>
      <c r="AUK72" s="191"/>
      <c r="AUL72" s="192"/>
      <c r="AUN72" s="186"/>
      <c r="AUO72" s="190"/>
      <c r="AUP72" s="190"/>
      <c r="AUQ72" s="191"/>
      <c r="AUR72" s="191"/>
      <c r="AUS72" s="191"/>
      <c r="AUT72" s="192"/>
      <c r="AUV72" s="186"/>
      <c r="AUW72" s="190"/>
      <c r="AUX72" s="190"/>
      <c r="AUY72" s="191"/>
      <c r="AUZ72" s="191"/>
      <c r="AVA72" s="191"/>
      <c r="AVB72" s="192"/>
      <c r="AVD72" s="186"/>
      <c r="AVE72" s="190"/>
      <c r="AVF72" s="190"/>
      <c r="AVG72" s="191"/>
      <c r="AVH72" s="191"/>
      <c r="AVI72" s="191"/>
      <c r="AVJ72" s="192"/>
      <c r="AVL72" s="186"/>
      <c r="AVM72" s="190"/>
      <c r="AVN72" s="190"/>
      <c r="AVO72" s="191"/>
      <c r="AVP72" s="191"/>
      <c r="AVQ72" s="191"/>
      <c r="AVR72" s="192"/>
      <c r="AVT72" s="186"/>
      <c r="AVU72" s="190"/>
      <c r="AVV72" s="190"/>
      <c r="AVW72" s="191"/>
      <c r="AVX72" s="191"/>
      <c r="AVY72" s="191"/>
      <c r="AVZ72" s="192"/>
      <c r="AWB72" s="186"/>
      <c r="AWC72" s="190"/>
      <c r="AWD72" s="190"/>
      <c r="AWE72" s="191"/>
      <c r="AWF72" s="191"/>
      <c r="AWG72" s="191"/>
      <c r="AWH72" s="192"/>
      <c r="AWJ72" s="186"/>
      <c r="AWK72" s="190"/>
      <c r="AWL72" s="190"/>
      <c r="AWM72" s="191"/>
      <c r="AWN72" s="191"/>
      <c r="AWO72" s="191"/>
      <c r="AWP72" s="192"/>
      <c r="AWR72" s="186"/>
      <c r="AWS72" s="190"/>
      <c r="AWT72" s="190"/>
      <c r="AWU72" s="191"/>
      <c r="AWV72" s="191"/>
      <c r="AWW72" s="191"/>
      <c r="AWX72" s="192"/>
      <c r="AWZ72" s="186"/>
      <c r="AXA72" s="190"/>
      <c r="AXB72" s="190"/>
      <c r="AXC72" s="191"/>
      <c r="AXD72" s="191"/>
      <c r="AXE72" s="191"/>
      <c r="AXF72" s="192"/>
      <c r="AXH72" s="186"/>
      <c r="AXI72" s="190"/>
      <c r="AXJ72" s="190"/>
      <c r="AXK72" s="191"/>
      <c r="AXL72" s="191"/>
      <c r="AXM72" s="191"/>
      <c r="AXN72" s="192"/>
      <c r="AXP72" s="186"/>
      <c r="AXQ72" s="190"/>
      <c r="AXR72" s="190"/>
      <c r="AXS72" s="191"/>
      <c r="AXT72" s="191"/>
      <c r="AXU72" s="191"/>
      <c r="AXV72" s="192"/>
      <c r="AXX72" s="186"/>
      <c r="AXY72" s="190"/>
      <c r="AXZ72" s="190"/>
      <c r="AYA72" s="191"/>
      <c r="AYB72" s="191"/>
      <c r="AYC72" s="191"/>
      <c r="AYD72" s="192"/>
      <c r="AYF72" s="186"/>
      <c r="AYG72" s="190"/>
      <c r="AYH72" s="190"/>
      <c r="AYI72" s="191"/>
      <c r="AYJ72" s="191"/>
      <c r="AYK72" s="191"/>
      <c r="AYL72" s="192"/>
      <c r="AYN72" s="186"/>
      <c r="AYO72" s="190"/>
      <c r="AYP72" s="190"/>
      <c r="AYQ72" s="191"/>
      <c r="AYR72" s="191"/>
      <c r="AYS72" s="191"/>
      <c r="AYT72" s="192"/>
      <c r="AYV72" s="186"/>
      <c r="AYW72" s="190"/>
      <c r="AYX72" s="190"/>
      <c r="AYY72" s="191"/>
      <c r="AYZ72" s="191"/>
      <c r="AZA72" s="191"/>
      <c r="AZB72" s="192"/>
      <c r="AZD72" s="186"/>
      <c r="AZE72" s="190"/>
      <c r="AZF72" s="190"/>
      <c r="AZG72" s="191"/>
      <c r="AZH72" s="191"/>
      <c r="AZI72" s="191"/>
      <c r="AZJ72" s="192"/>
      <c r="AZL72" s="186"/>
      <c r="AZM72" s="190"/>
      <c r="AZN72" s="190"/>
      <c r="AZO72" s="191"/>
      <c r="AZP72" s="191"/>
      <c r="AZQ72" s="191"/>
      <c r="AZR72" s="192"/>
      <c r="AZT72" s="186"/>
      <c r="AZU72" s="190"/>
      <c r="AZV72" s="190"/>
      <c r="AZW72" s="191"/>
      <c r="AZX72" s="191"/>
      <c r="AZY72" s="191"/>
      <c r="AZZ72" s="192"/>
      <c r="BAB72" s="186"/>
      <c r="BAC72" s="190"/>
      <c r="BAD72" s="190"/>
      <c r="BAE72" s="191"/>
      <c r="BAF72" s="191"/>
      <c r="BAG72" s="191"/>
      <c r="BAH72" s="192"/>
      <c r="BAJ72" s="186"/>
      <c r="BAK72" s="190"/>
      <c r="BAL72" s="190"/>
      <c r="BAM72" s="191"/>
      <c r="BAN72" s="191"/>
      <c r="BAO72" s="191"/>
      <c r="BAP72" s="192"/>
      <c r="BAR72" s="186"/>
      <c r="BAS72" s="190"/>
      <c r="BAT72" s="190"/>
      <c r="BAU72" s="191"/>
      <c r="BAV72" s="191"/>
      <c r="BAW72" s="191"/>
      <c r="BAX72" s="192"/>
      <c r="BAZ72" s="186"/>
      <c r="BBA72" s="190"/>
      <c r="BBB72" s="190"/>
      <c r="BBC72" s="191"/>
      <c r="BBD72" s="191"/>
      <c r="BBE72" s="191"/>
      <c r="BBF72" s="192"/>
      <c r="BBH72" s="186"/>
      <c r="BBI72" s="190"/>
      <c r="BBJ72" s="190"/>
      <c r="BBK72" s="191"/>
      <c r="BBL72" s="191"/>
      <c r="BBM72" s="191"/>
      <c r="BBN72" s="192"/>
      <c r="BBP72" s="186"/>
      <c r="BBQ72" s="190"/>
      <c r="BBR72" s="190"/>
      <c r="BBS72" s="191"/>
      <c r="BBT72" s="191"/>
      <c r="BBU72" s="191"/>
      <c r="BBV72" s="192"/>
      <c r="BBX72" s="186"/>
      <c r="BBY72" s="190"/>
      <c r="BBZ72" s="190"/>
      <c r="BCA72" s="191"/>
      <c r="BCB72" s="191"/>
      <c r="BCC72" s="191"/>
      <c r="BCD72" s="192"/>
      <c r="BCF72" s="186"/>
      <c r="BCG72" s="190"/>
      <c r="BCH72" s="190"/>
      <c r="BCI72" s="191"/>
      <c r="BCJ72" s="191"/>
      <c r="BCK72" s="191"/>
      <c r="BCL72" s="192"/>
      <c r="BCN72" s="186"/>
      <c r="BCO72" s="190"/>
      <c r="BCP72" s="190"/>
      <c r="BCQ72" s="191"/>
      <c r="BCR72" s="191"/>
      <c r="BCS72" s="191"/>
      <c r="BCT72" s="192"/>
      <c r="BCV72" s="186"/>
      <c r="BCW72" s="190"/>
      <c r="BCX72" s="190"/>
      <c r="BCY72" s="191"/>
      <c r="BCZ72" s="191"/>
      <c r="BDA72" s="191"/>
      <c r="BDB72" s="192"/>
      <c r="BDD72" s="186"/>
      <c r="BDE72" s="190"/>
      <c r="BDF72" s="190"/>
      <c r="BDG72" s="191"/>
      <c r="BDH72" s="191"/>
      <c r="BDI72" s="191"/>
      <c r="BDJ72" s="192"/>
      <c r="BDL72" s="186"/>
      <c r="BDM72" s="190"/>
      <c r="BDN72" s="190"/>
      <c r="BDO72" s="191"/>
      <c r="BDP72" s="191"/>
      <c r="BDQ72" s="191"/>
      <c r="BDR72" s="192"/>
      <c r="BDT72" s="186"/>
      <c r="BDU72" s="190"/>
      <c r="BDV72" s="190"/>
      <c r="BDW72" s="191"/>
      <c r="BDX72" s="191"/>
      <c r="BDY72" s="191"/>
      <c r="BDZ72" s="192"/>
      <c r="BEB72" s="186"/>
      <c r="BEC72" s="190"/>
      <c r="BED72" s="190"/>
      <c r="BEE72" s="191"/>
      <c r="BEF72" s="191"/>
      <c r="BEG72" s="191"/>
      <c r="BEH72" s="192"/>
      <c r="BEJ72" s="186"/>
      <c r="BEK72" s="190"/>
      <c r="BEL72" s="190"/>
      <c r="BEM72" s="191"/>
      <c r="BEN72" s="191"/>
      <c r="BEO72" s="191"/>
      <c r="BEP72" s="192"/>
      <c r="BER72" s="186"/>
      <c r="BES72" s="190"/>
      <c r="BET72" s="190"/>
      <c r="BEU72" s="191"/>
      <c r="BEV72" s="191"/>
      <c r="BEW72" s="191"/>
      <c r="BEX72" s="192"/>
      <c r="BEZ72" s="186"/>
      <c r="BFA72" s="190"/>
      <c r="BFB72" s="190"/>
      <c r="BFC72" s="191"/>
      <c r="BFD72" s="191"/>
      <c r="BFE72" s="191"/>
      <c r="BFF72" s="192"/>
      <c r="BFH72" s="186"/>
      <c r="BFI72" s="190"/>
      <c r="BFJ72" s="190"/>
      <c r="BFK72" s="191"/>
      <c r="BFL72" s="191"/>
      <c r="BFM72" s="191"/>
      <c r="BFN72" s="192"/>
      <c r="BFP72" s="186"/>
      <c r="BFQ72" s="190"/>
      <c r="BFR72" s="190"/>
      <c r="BFS72" s="191"/>
      <c r="BFT72" s="191"/>
      <c r="BFU72" s="191"/>
      <c r="BFV72" s="192"/>
      <c r="BFX72" s="186"/>
      <c r="BFY72" s="190"/>
      <c r="BFZ72" s="190"/>
      <c r="BGA72" s="191"/>
      <c r="BGB72" s="191"/>
      <c r="BGC72" s="191"/>
      <c r="BGD72" s="192"/>
      <c r="BGF72" s="186"/>
      <c r="BGG72" s="190"/>
      <c r="BGH72" s="190"/>
      <c r="BGI72" s="191"/>
      <c r="BGJ72" s="191"/>
      <c r="BGK72" s="191"/>
      <c r="BGL72" s="192"/>
      <c r="BGN72" s="186"/>
      <c r="BGO72" s="190"/>
      <c r="BGP72" s="190"/>
      <c r="BGQ72" s="191"/>
      <c r="BGR72" s="191"/>
      <c r="BGS72" s="191"/>
      <c r="BGT72" s="192"/>
      <c r="BGV72" s="186"/>
      <c r="BGW72" s="190"/>
      <c r="BGX72" s="190"/>
      <c r="BGY72" s="191"/>
      <c r="BGZ72" s="191"/>
      <c r="BHA72" s="191"/>
      <c r="BHB72" s="192"/>
      <c r="BHD72" s="186"/>
      <c r="BHE72" s="190"/>
      <c r="BHF72" s="190"/>
      <c r="BHG72" s="191"/>
      <c r="BHH72" s="191"/>
      <c r="BHI72" s="191"/>
      <c r="BHJ72" s="192"/>
      <c r="BHL72" s="186"/>
      <c r="BHM72" s="190"/>
      <c r="BHN72" s="190"/>
      <c r="BHO72" s="191"/>
      <c r="BHP72" s="191"/>
      <c r="BHQ72" s="191"/>
      <c r="BHR72" s="192"/>
      <c r="BHT72" s="186"/>
      <c r="BHU72" s="190"/>
      <c r="BHV72" s="190"/>
      <c r="BHW72" s="191"/>
      <c r="BHX72" s="191"/>
      <c r="BHY72" s="191"/>
      <c r="BHZ72" s="192"/>
      <c r="BIB72" s="186"/>
      <c r="BIC72" s="190"/>
      <c r="BID72" s="190"/>
      <c r="BIE72" s="191"/>
      <c r="BIF72" s="191"/>
      <c r="BIG72" s="191"/>
      <c r="BIH72" s="192"/>
      <c r="BIJ72" s="186"/>
      <c r="BIK72" s="190"/>
      <c r="BIL72" s="190"/>
      <c r="BIM72" s="191"/>
      <c r="BIN72" s="191"/>
      <c r="BIO72" s="191"/>
      <c r="BIP72" s="192"/>
      <c r="BIR72" s="186"/>
      <c r="BIS72" s="190"/>
      <c r="BIT72" s="190"/>
      <c r="BIU72" s="191"/>
      <c r="BIV72" s="191"/>
      <c r="BIW72" s="191"/>
      <c r="BIX72" s="192"/>
      <c r="BIZ72" s="186"/>
      <c r="BJA72" s="190"/>
      <c r="BJB72" s="190"/>
      <c r="BJC72" s="191"/>
      <c r="BJD72" s="191"/>
      <c r="BJE72" s="191"/>
      <c r="BJF72" s="192"/>
      <c r="BJH72" s="186"/>
      <c r="BJI72" s="190"/>
      <c r="BJJ72" s="190"/>
      <c r="BJK72" s="191"/>
      <c r="BJL72" s="191"/>
      <c r="BJM72" s="191"/>
      <c r="BJN72" s="192"/>
      <c r="BJP72" s="186"/>
      <c r="BJQ72" s="190"/>
      <c r="BJR72" s="190"/>
      <c r="BJS72" s="191"/>
      <c r="BJT72" s="191"/>
      <c r="BJU72" s="191"/>
      <c r="BJV72" s="192"/>
      <c r="BJX72" s="186"/>
      <c r="BJY72" s="190"/>
      <c r="BJZ72" s="190"/>
      <c r="BKA72" s="191"/>
      <c r="BKB72" s="191"/>
      <c r="BKC72" s="191"/>
      <c r="BKD72" s="192"/>
      <c r="BKF72" s="186"/>
      <c r="BKG72" s="190"/>
      <c r="BKH72" s="190"/>
      <c r="BKI72" s="191"/>
      <c r="BKJ72" s="191"/>
      <c r="BKK72" s="191"/>
      <c r="BKL72" s="192"/>
      <c r="BKN72" s="186"/>
      <c r="BKO72" s="190"/>
      <c r="BKP72" s="190"/>
      <c r="BKQ72" s="191"/>
      <c r="BKR72" s="191"/>
      <c r="BKS72" s="191"/>
      <c r="BKT72" s="192"/>
      <c r="BKV72" s="186"/>
      <c r="BKW72" s="190"/>
      <c r="BKX72" s="190"/>
      <c r="BKY72" s="191"/>
      <c r="BKZ72" s="191"/>
      <c r="BLA72" s="191"/>
      <c r="BLB72" s="192"/>
      <c r="BLD72" s="186"/>
      <c r="BLE72" s="190"/>
      <c r="BLF72" s="190"/>
      <c r="BLG72" s="191"/>
      <c r="BLH72" s="191"/>
      <c r="BLI72" s="191"/>
      <c r="BLJ72" s="192"/>
      <c r="BLL72" s="186"/>
      <c r="BLM72" s="190"/>
      <c r="BLN72" s="190"/>
      <c r="BLO72" s="191"/>
      <c r="BLP72" s="191"/>
      <c r="BLQ72" s="191"/>
      <c r="BLR72" s="192"/>
      <c r="BLT72" s="186"/>
      <c r="BLU72" s="190"/>
      <c r="BLV72" s="190"/>
      <c r="BLW72" s="191"/>
      <c r="BLX72" s="191"/>
      <c r="BLY72" s="191"/>
      <c r="BLZ72" s="192"/>
      <c r="BMB72" s="186"/>
      <c r="BMC72" s="190"/>
      <c r="BMD72" s="190"/>
      <c r="BME72" s="191"/>
      <c r="BMF72" s="191"/>
      <c r="BMG72" s="191"/>
      <c r="BMH72" s="192"/>
      <c r="BMJ72" s="186"/>
      <c r="BMK72" s="190"/>
      <c r="BML72" s="190"/>
      <c r="BMM72" s="191"/>
      <c r="BMN72" s="191"/>
      <c r="BMO72" s="191"/>
      <c r="BMP72" s="192"/>
      <c r="BMR72" s="186"/>
      <c r="BMS72" s="190"/>
      <c r="BMT72" s="190"/>
      <c r="BMU72" s="191"/>
      <c r="BMV72" s="191"/>
      <c r="BMW72" s="191"/>
      <c r="BMX72" s="192"/>
      <c r="BMZ72" s="186"/>
      <c r="BNA72" s="190"/>
      <c r="BNB72" s="190"/>
      <c r="BNC72" s="191"/>
      <c r="BND72" s="191"/>
      <c r="BNE72" s="191"/>
      <c r="BNF72" s="192"/>
      <c r="BNH72" s="186"/>
      <c r="BNI72" s="190"/>
      <c r="BNJ72" s="190"/>
      <c r="BNK72" s="191"/>
      <c r="BNL72" s="191"/>
      <c r="BNM72" s="191"/>
      <c r="BNN72" s="192"/>
      <c r="BNP72" s="186"/>
      <c r="BNQ72" s="190"/>
      <c r="BNR72" s="190"/>
      <c r="BNS72" s="191"/>
      <c r="BNT72" s="191"/>
      <c r="BNU72" s="191"/>
      <c r="BNV72" s="192"/>
      <c r="BNX72" s="186"/>
      <c r="BNY72" s="190"/>
      <c r="BNZ72" s="190"/>
      <c r="BOA72" s="191"/>
      <c r="BOB72" s="191"/>
      <c r="BOC72" s="191"/>
      <c r="BOD72" s="192"/>
      <c r="BOF72" s="186"/>
      <c r="BOG72" s="190"/>
      <c r="BOH72" s="190"/>
      <c r="BOI72" s="191"/>
      <c r="BOJ72" s="191"/>
      <c r="BOK72" s="191"/>
      <c r="BOL72" s="192"/>
      <c r="BON72" s="186"/>
      <c r="BOO72" s="190"/>
      <c r="BOP72" s="190"/>
      <c r="BOQ72" s="191"/>
      <c r="BOR72" s="191"/>
      <c r="BOS72" s="191"/>
      <c r="BOT72" s="192"/>
      <c r="BOV72" s="186"/>
      <c r="BOW72" s="190"/>
      <c r="BOX72" s="190"/>
      <c r="BOY72" s="191"/>
      <c r="BOZ72" s="191"/>
      <c r="BPA72" s="191"/>
      <c r="BPB72" s="192"/>
      <c r="BPD72" s="186"/>
      <c r="BPE72" s="190"/>
      <c r="BPF72" s="190"/>
      <c r="BPG72" s="191"/>
      <c r="BPH72" s="191"/>
      <c r="BPI72" s="191"/>
      <c r="BPJ72" s="192"/>
      <c r="BPL72" s="186"/>
      <c r="BPM72" s="190"/>
      <c r="BPN72" s="190"/>
      <c r="BPO72" s="191"/>
      <c r="BPP72" s="191"/>
      <c r="BPQ72" s="191"/>
      <c r="BPR72" s="192"/>
      <c r="BPT72" s="186"/>
      <c r="BPU72" s="190"/>
      <c r="BPV72" s="190"/>
      <c r="BPW72" s="191"/>
      <c r="BPX72" s="191"/>
      <c r="BPY72" s="191"/>
      <c r="BPZ72" s="192"/>
      <c r="BQB72" s="186"/>
      <c r="BQC72" s="190"/>
      <c r="BQD72" s="190"/>
      <c r="BQE72" s="191"/>
      <c r="BQF72" s="191"/>
      <c r="BQG72" s="191"/>
      <c r="BQH72" s="192"/>
      <c r="BQJ72" s="186"/>
      <c r="BQK72" s="190"/>
      <c r="BQL72" s="190"/>
      <c r="BQM72" s="191"/>
      <c r="BQN72" s="191"/>
      <c r="BQO72" s="191"/>
      <c r="BQP72" s="192"/>
      <c r="BQR72" s="186"/>
      <c r="BQS72" s="190"/>
      <c r="BQT72" s="190"/>
      <c r="BQU72" s="191"/>
      <c r="BQV72" s="191"/>
      <c r="BQW72" s="191"/>
      <c r="BQX72" s="192"/>
      <c r="BQZ72" s="186"/>
      <c r="BRA72" s="190"/>
      <c r="BRB72" s="190"/>
      <c r="BRC72" s="191"/>
      <c r="BRD72" s="191"/>
      <c r="BRE72" s="191"/>
      <c r="BRF72" s="192"/>
      <c r="BRH72" s="186"/>
      <c r="BRI72" s="190"/>
      <c r="BRJ72" s="190"/>
      <c r="BRK72" s="191"/>
      <c r="BRL72" s="191"/>
      <c r="BRM72" s="191"/>
      <c r="BRN72" s="192"/>
      <c r="BRP72" s="186"/>
      <c r="BRQ72" s="190"/>
      <c r="BRR72" s="190"/>
      <c r="BRS72" s="191"/>
      <c r="BRT72" s="191"/>
      <c r="BRU72" s="191"/>
      <c r="BRV72" s="192"/>
      <c r="BRX72" s="186"/>
      <c r="BRY72" s="190"/>
      <c r="BRZ72" s="190"/>
      <c r="BSA72" s="191"/>
      <c r="BSB72" s="191"/>
      <c r="BSC72" s="191"/>
      <c r="BSD72" s="192"/>
      <c r="BSF72" s="186"/>
      <c r="BSG72" s="190"/>
      <c r="BSH72" s="190"/>
      <c r="BSI72" s="191"/>
      <c r="BSJ72" s="191"/>
      <c r="BSK72" s="191"/>
      <c r="BSL72" s="192"/>
      <c r="BSN72" s="186"/>
      <c r="BSO72" s="190"/>
      <c r="BSP72" s="190"/>
      <c r="BSQ72" s="191"/>
      <c r="BSR72" s="191"/>
      <c r="BSS72" s="191"/>
      <c r="BST72" s="192"/>
      <c r="BSV72" s="186"/>
      <c r="BSW72" s="190"/>
      <c r="BSX72" s="190"/>
      <c r="BSY72" s="191"/>
      <c r="BSZ72" s="191"/>
      <c r="BTA72" s="191"/>
      <c r="BTB72" s="192"/>
      <c r="BTD72" s="186"/>
      <c r="BTE72" s="190"/>
      <c r="BTF72" s="190"/>
      <c r="BTG72" s="191"/>
      <c r="BTH72" s="191"/>
      <c r="BTI72" s="191"/>
      <c r="BTJ72" s="192"/>
      <c r="BTL72" s="186"/>
      <c r="BTM72" s="190"/>
      <c r="BTN72" s="190"/>
      <c r="BTO72" s="191"/>
      <c r="BTP72" s="191"/>
      <c r="BTQ72" s="191"/>
      <c r="BTR72" s="192"/>
      <c r="BTT72" s="186"/>
      <c r="BTU72" s="190"/>
      <c r="BTV72" s="190"/>
      <c r="BTW72" s="191"/>
      <c r="BTX72" s="191"/>
      <c r="BTY72" s="191"/>
      <c r="BTZ72" s="192"/>
      <c r="BUB72" s="186"/>
      <c r="BUC72" s="190"/>
      <c r="BUD72" s="190"/>
      <c r="BUE72" s="191"/>
      <c r="BUF72" s="191"/>
      <c r="BUG72" s="191"/>
      <c r="BUH72" s="192"/>
      <c r="BUJ72" s="186"/>
      <c r="BUK72" s="190"/>
      <c r="BUL72" s="190"/>
      <c r="BUM72" s="191"/>
      <c r="BUN72" s="191"/>
      <c r="BUO72" s="191"/>
      <c r="BUP72" s="192"/>
      <c r="BUR72" s="186"/>
      <c r="BUS72" s="190"/>
      <c r="BUT72" s="190"/>
      <c r="BUU72" s="191"/>
      <c r="BUV72" s="191"/>
      <c r="BUW72" s="191"/>
      <c r="BUX72" s="192"/>
      <c r="BUZ72" s="186"/>
      <c r="BVA72" s="190"/>
      <c r="BVB72" s="190"/>
      <c r="BVC72" s="191"/>
      <c r="BVD72" s="191"/>
      <c r="BVE72" s="191"/>
      <c r="BVF72" s="192"/>
      <c r="BVH72" s="186"/>
      <c r="BVI72" s="190"/>
      <c r="BVJ72" s="190"/>
      <c r="BVK72" s="191"/>
      <c r="BVL72" s="191"/>
      <c r="BVM72" s="191"/>
      <c r="BVN72" s="192"/>
      <c r="BVP72" s="186"/>
      <c r="BVQ72" s="190"/>
      <c r="BVR72" s="190"/>
      <c r="BVS72" s="191"/>
      <c r="BVT72" s="191"/>
      <c r="BVU72" s="191"/>
      <c r="BVV72" s="192"/>
      <c r="BVX72" s="186"/>
      <c r="BVY72" s="190"/>
      <c r="BVZ72" s="190"/>
      <c r="BWA72" s="191"/>
      <c r="BWB72" s="191"/>
      <c r="BWC72" s="191"/>
      <c r="BWD72" s="192"/>
      <c r="BWF72" s="186"/>
      <c r="BWG72" s="190"/>
      <c r="BWH72" s="190"/>
      <c r="BWI72" s="191"/>
      <c r="BWJ72" s="191"/>
      <c r="BWK72" s="191"/>
      <c r="BWL72" s="192"/>
      <c r="BWN72" s="186"/>
      <c r="BWO72" s="190"/>
      <c r="BWP72" s="190"/>
      <c r="BWQ72" s="191"/>
      <c r="BWR72" s="191"/>
      <c r="BWS72" s="191"/>
      <c r="BWT72" s="192"/>
      <c r="BWV72" s="186"/>
      <c r="BWW72" s="190"/>
      <c r="BWX72" s="190"/>
      <c r="BWY72" s="191"/>
      <c r="BWZ72" s="191"/>
      <c r="BXA72" s="191"/>
      <c r="BXB72" s="192"/>
      <c r="BXD72" s="186"/>
      <c r="BXE72" s="190"/>
      <c r="BXF72" s="190"/>
      <c r="BXG72" s="191"/>
      <c r="BXH72" s="191"/>
      <c r="BXI72" s="191"/>
      <c r="BXJ72" s="192"/>
      <c r="BXL72" s="186"/>
      <c r="BXM72" s="190"/>
      <c r="BXN72" s="190"/>
      <c r="BXO72" s="191"/>
      <c r="BXP72" s="191"/>
      <c r="BXQ72" s="191"/>
      <c r="BXR72" s="192"/>
      <c r="BXT72" s="186"/>
      <c r="BXU72" s="190"/>
      <c r="BXV72" s="190"/>
      <c r="BXW72" s="191"/>
      <c r="BXX72" s="191"/>
      <c r="BXY72" s="191"/>
      <c r="BXZ72" s="192"/>
      <c r="BYB72" s="186"/>
      <c r="BYC72" s="190"/>
      <c r="BYD72" s="190"/>
      <c r="BYE72" s="191"/>
      <c r="BYF72" s="191"/>
      <c r="BYG72" s="191"/>
      <c r="BYH72" s="192"/>
      <c r="BYJ72" s="186"/>
      <c r="BYK72" s="190"/>
      <c r="BYL72" s="190"/>
      <c r="BYM72" s="191"/>
      <c r="BYN72" s="191"/>
      <c r="BYO72" s="191"/>
      <c r="BYP72" s="192"/>
      <c r="BYR72" s="186"/>
      <c r="BYS72" s="190"/>
      <c r="BYT72" s="190"/>
      <c r="BYU72" s="191"/>
      <c r="BYV72" s="191"/>
      <c r="BYW72" s="191"/>
      <c r="BYX72" s="192"/>
      <c r="BYZ72" s="186"/>
      <c r="BZA72" s="190"/>
      <c r="BZB72" s="190"/>
      <c r="BZC72" s="191"/>
      <c r="BZD72" s="191"/>
      <c r="BZE72" s="191"/>
      <c r="BZF72" s="192"/>
      <c r="BZH72" s="186"/>
      <c r="BZI72" s="190"/>
      <c r="BZJ72" s="190"/>
      <c r="BZK72" s="191"/>
      <c r="BZL72" s="191"/>
      <c r="BZM72" s="191"/>
      <c r="BZN72" s="192"/>
      <c r="BZP72" s="186"/>
      <c r="BZQ72" s="190"/>
      <c r="BZR72" s="190"/>
      <c r="BZS72" s="191"/>
      <c r="BZT72" s="191"/>
      <c r="BZU72" s="191"/>
      <c r="BZV72" s="192"/>
      <c r="BZX72" s="186"/>
      <c r="BZY72" s="190"/>
      <c r="BZZ72" s="190"/>
      <c r="CAA72" s="191"/>
      <c r="CAB72" s="191"/>
      <c r="CAC72" s="191"/>
      <c r="CAD72" s="192"/>
      <c r="CAF72" s="186"/>
      <c r="CAG72" s="190"/>
      <c r="CAH72" s="190"/>
      <c r="CAI72" s="191"/>
      <c r="CAJ72" s="191"/>
      <c r="CAK72" s="191"/>
      <c r="CAL72" s="192"/>
      <c r="CAN72" s="186"/>
      <c r="CAO72" s="190"/>
      <c r="CAP72" s="190"/>
      <c r="CAQ72" s="191"/>
      <c r="CAR72" s="191"/>
      <c r="CAS72" s="191"/>
      <c r="CAT72" s="192"/>
      <c r="CAV72" s="186"/>
      <c r="CAW72" s="190"/>
      <c r="CAX72" s="190"/>
      <c r="CAY72" s="191"/>
      <c r="CAZ72" s="191"/>
      <c r="CBA72" s="191"/>
      <c r="CBB72" s="192"/>
      <c r="CBD72" s="186"/>
      <c r="CBE72" s="190"/>
      <c r="CBF72" s="190"/>
      <c r="CBG72" s="191"/>
      <c r="CBH72" s="191"/>
      <c r="CBI72" s="191"/>
      <c r="CBJ72" s="192"/>
      <c r="CBL72" s="186"/>
      <c r="CBM72" s="190"/>
      <c r="CBN72" s="190"/>
      <c r="CBO72" s="191"/>
      <c r="CBP72" s="191"/>
      <c r="CBQ72" s="191"/>
      <c r="CBR72" s="192"/>
      <c r="CBT72" s="186"/>
      <c r="CBU72" s="190"/>
      <c r="CBV72" s="190"/>
      <c r="CBW72" s="191"/>
      <c r="CBX72" s="191"/>
      <c r="CBY72" s="191"/>
      <c r="CBZ72" s="192"/>
      <c r="CCB72" s="186"/>
      <c r="CCC72" s="190"/>
      <c r="CCD72" s="190"/>
      <c r="CCE72" s="191"/>
      <c r="CCF72" s="191"/>
      <c r="CCG72" s="191"/>
      <c r="CCH72" s="192"/>
      <c r="CCJ72" s="186"/>
      <c r="CCK72" s="190"/>
      <c r="CCL72" s="190"/>
      <c r="CCM72" s="191"/>
      <c r="CCN72" s="191"/>
      <c r="CCO72" s="191"/>
      <c r="CCP72" s="192"/>
      <c r="CCR72" s="186"/>
      <c r="CCS72" s="190"/>
      <c r="CCT72" s="190"/>
      <c r="CCU72" s="191"/>
      <c r="CCV72" s="191"/>
      <c r="CCW72" s="191"/>
      <c r="CCX72" s="192"/>
      <c r="CCZ72" s="186"/>
      <c r="CDA72" s="190"/>
      <c r="CDB72" s="190"/>
      <c r="CDC72" s="191"/>
      <c r="CDD72" s="191"/>
      <c r="CDE72" s="191"/>
      <c r="CDF72" s="192"/>
      <c r="CDH72" s="186"/>
      <c r="CDI72" s="190"/>
      <c r="CDJ72" s="190"/>
      <c r="CDK72" s="191"/>
      <c r="CDL72" s="191"/>
      <c r="CDM72" s="191"/>
      <c r="CDN72" s="192"/>
      <c r="CDP72" s="186"/>
      <c r="CDQ72" s="190"/>
      <c r="CDR72" s="190"/>
      <c r="CDS72" s="191"/>
      <c r="CDT72" s="191"/>
      <c r="CDU72" s="191"/>
      <c r="CDV72" s="192"/>
      <c r="CDX72" s="186"/>
      <c r="CDY72" s="190"/>
      <c r="CDZ72" s="190"/>
      <c r="CEA72" s="191"/>
      <c r="CEB72" s="191"/>
      <c r="CEC72" s="191"/>
      <c r="CED72" s="192"/>
      <c r="CEF72" s="186"/>
      <c r="CEG72" s="190"/>
      <c r="CEH72" s="190"/>
      <c r="CEI72" s="191"/>
      <c r="CEJ72" s="191"/>
      <c r="CEK72" s="191"/>
      <c r="CEL72" s="192"/>
      <c r="CEN72" s="186"/>
      <c r="CEO72" s="190"/>
      <c r="CEP72" s="190"/>
      <c r="CEQ72" s="191"/>
      <c r="CER72" s="191"/>
      <c r="CES72" s="191"/>
      <c r="CET72" s="192"/>
      <c r="CEV72" s="186"/>
      <c r="CEW72" s="190"/>
      <c r="CEX72" s="190"/>
      <c r="CEY72" s="191"/>
      <c r="CEZ72" s="191"/>
      <c r="CFA72" s="191"/>
      <c r="CFB72" s="192"/>
      <c r="CFD72" s="186"/>
      <c r="CFE72" s="190"/>
      <c r="CFF72" s="190"/>
      <c r="CFG72" s="191"/>
      <c r="CFH72" s="191"/>
      <c r="CFI72" s="191"/>
      <c r="CFJ72" s="192"/>
      <c r="CFL72" s="186"/>
      <c r="CFM72" s="190"/>
      <c r="CFN72" s="190"/>
      <c r="CFO72" s="191"/>
      <c r="CFP72" s="191"/>
      <c r="CFQ72" s="191"/>
      <c r="CFR72" s="192"/>
      <c r="CFT72" s="186"/>
      <c r="CFU72" s="190"/>
      <c r="CFV72" s="190"/>
      <c r="CFW72" s="191"/>
      <c r="CFX72" s="191"/>
      <c r="CFY72" s="191"/>
      <c r="CFZ72" s="192"/>
      <c r="CGB72" s="186"/>
      <c r="CGC72" s="190"/>
      <c r="CGD72" s="190"/>
      <c r="CGE72" s="191"/>
      <c r="CGF72" s="191"/>
      <c r="CGG72" s="191"/>
      <c r="CGH72" s="192"/>
      <c r="CGJ72" s="186"/>
      <c r="CGK72" s="190"/>
      <c r="CGL72" s="190"/>
      <c r="CGM72" s="191"/>
      <c r="CGN72" s="191"/>
      <c r="CGO72" s="191"/>
      <c r="CGP72" s="192"/>
      <c r="CGR72" s="186"/>
      <c r="CGS72" s="190"/>
      <c r="CGT72" s="190"/>
      <c r="CGU72" s="191"/>
      <c r="CGV72" s="191"/>
      <c r="CGW72" s="191"/>
      <c r="CGX72" s="192"/>
      <c r="CGZ72" s="186"/>
      <c r="CHA72" s="190"/>
      <c r="CHB72" s="190"/>
      <c r="CHC72" s="191"/>
      <c r="CHD72" s="191"/>
      <c r="CHE72" s="191"/>
      <c r="CHF72" s="192"/>
      <c r="CHH72" s="186"/>
      <c r="CHI72" s="190"/>
      <c r="CHJ72" s="190"/>
      <c r="CHK72" s="191"/>
      <c r="CHL72" s="191"/>
      <c r="CHM72" s="191"/>
      <c r="CHN72" s="192"/>
      <c r="CHP72" s="186"/>
      <c r="CHQ72" s="190"/>
      <c r="CHR72" s="190"/>
      <c r="CHS72" s="191"/>
      <c r="CHT72" s="191"/>
      <c r="CHU72" s="191"/>
      <c r="CHV72" s="192"/>
      <c r="CHX72" s="186"/>
      <c r="CHY72" s="190"/>
      <c r="CHZ72" s="190"/>
      <c r="CIA72" s="191"/>
      <c r="CIB72" s="191"/>
      <c r="CIC72" s="191"/>
      <c r="CID72" s="192"/>
      <c r="CIF72" s="186"/>
      <c r="CIG72" s="190"/>
      <c r="CIH72" s="190"/>
      <c r="CII72" s="191"/>
      <c r="CIJ72" s="191"/>
      <c r="CIK72" s="191"/>
      <c r="CIL72" s="192"/>
      <c r="CIN72" s="186"/>
      <c r="CIO72" s="190"/>
      <c r="CIP72" s="190"/>
      <c r="CIQ72" s="191"/>
      <c r="CIR72" s="191"/>
      <c r="CIS72" s="191"/>
      <c r="CIT72" s="192"/>
      <c r="CIV72" s="186"/>
      <c r="CIW72" s="190"/>
      <c r="CIX72" s="190"/>
      <c r="CIY72" s="191"/>
      <c r="CIZ72" s="191"/>
      <c r="CJA72" s="191"/>
      <c r="CJB72" s="192"/>
      <c r="CJD72" s="186"/>
      <c r="CJE72" s="190"/>
      <c r="CJF72" s="190"/>
      <c r="CJG72" s="191"/>
      <c r="CJH72" s="191"/>
      <c r="CJI72" s="191"/>
      <c r="CJJ72" s="192"/>
      <c r="CJL72" s="186"/>
      <c r="CJM72" s="190"/>
      <c r="CJN72" s="190"/>
      <c r="CJO72" s="191"/>
      <c r="CJP72" s="191"/>
      <c r="CJQ72" s="191"/>
      <c r="CJR72" s="192"/>
      <c r="CJT72" s="186"/>
      <c r="CJU72" s="190"/>
      <c r="CJV72" s="190"/>
      <c r="CJW72" s="191"/>
      <c r="CJX72" s="191"/>
      <c r="CJY72" s="191"/>
      <c r="CJZ72" s="192"/>
      <c r="CKB72" s="186"/>
      <c r="CKC72" s="190"/>
      <c r="CKD72" s="190"/>
      <c r="CKE72" s="191"/>
      <c r="CKF72" s="191"/>
      <c r="CKG72" s="191"/>
      <c r="CKH72" s="192"/>
      <c r="CKJ72" s="186"/>
      <c r="CKK72" s="190"/>
      <c r="CKL72" s="190"/>
      <c r="CKM72" s="191"/>
      <c r="CKN72" s="191"/>
      <c r="CKO72" s="191"/>
      <c r="CKP72" s="192"/>
      <c r="CKR72" s="186"/>
      <c r="CKS72" s="190"/>
      <c r="CKT72" s="190"/>
      <c r="CKU72" s="191"/>
      <c r="CKV72" s="191"/>
      <c r="CKW72" s="191"/>
      <c r="CKX72" s="192"/>
      <c r="CKZ72" s="186"/>
      <c r="CLA72" s="190"/>
      <c r="CLB72" s="190"/>
      <c r="CLC72" s="191"/>
      <c r="CLD72" s="191"/>
      <c r="CLE72" s="191"/>
      <c r="CLF72" s="192"/>
      <c r="CLH72" s="186"/>
      <c r="CLI72" s="190"/>
      <c r="CLJ72" s="190"/>
      <c r="CLK72" s="191"/>
      <c r="CLL72" s="191"/>
      <c r="CLM72" s="191"/>
      <c r="CLN72" s="192"/>
      <c r="CLP72" s="186"/>
      <c r="CLQ72" s="190"/>
      <c r="CLR72" s="190"/>
      <c r="CLS72" s="191"/>
      <c r="CLT72" s="191"/>
      <c r="CLU72" s="191"/>
      <c r="CLV72" s="192"/>
      <c r="CLX72" s="186"/>
      <c r="CLY72" s="190"/>
      <c r="CLZ72" s="190"/>
      <c r="CMA72" s="191"/>
      <c r="CMB72" s="191"/>
      <c r="CMC72" s="191"/>
      <c r="CMD72" s="192"/>
      <c r="CMF72" s="186"/>
      <c r="CMG72" s="190"/>
      <c r="CMH72" s="190"/>
      <c r="CMI72" s="191"/>
      <c r="CMJ72" s="191"/>
      <c r="CMK72" s="191"/>
      <c r="CML72" s="192"/>
      <c r="CMN72" s="186"/>
      <c r="CMO72" s="190"/>
      <c r="CMP72" s="190"/>
      <c r="CMQ72" s="191"/>
      <c r="CMR72" s="191"/>
      <c r="CMS72" s="191"/>
      <c r="CMT72" s="192"/>
      <c r="CMV72" s="186"/>
      <c r="CMW72" s="190"/>
      <c r="CMX72" s="190"/>
      <c r="CMY72" s="191"/>
      <c r="CMZ72" s="191"/>
      <c r="CNA72" s="191"/>
      <c r="CNB72" s="192"/>
      <c r="CND72" s="186"/>
      <c r="CNE72" s="190"/>
      <c r="CNF72" s="190"/>
      <c r="CNG72" s="191"/>
      <c r="CNH72" s="191"/>
      <c r="CNI72" s="191"/>
      <c r="CNJ72" s="192"/>
      <c r="CNL72" s="186"/>
      <c r="CNM72" s="190"/>
      <c r="CNN72" s="190"/>
      <c r="CNO72" s="191"/>
      <c r="CNP72" s="191"/>
      <c r="CNQ72" s="191"/>
      <c r="CNR72" s="192"/>
      <c r="CNT72" s="186"/>
      <c r="CNU72" s="190"/>
      <c r="CNV72" s="190"/>
      <c r="CNW72" s="191"/>
      <c r="CNX72" s="191"/>
      <c r="CNY72" s="191"/>
      <c r="CNZ72" s="192"/>
      <c r="COB72" s="186"/>
      <c r="COC72" s="190"/>
      <c r="COD72" s="190"/>
      <c r="COE72" s="191"/>
      <c r="COF72" s="191"/>
      <c r="COG72" s="191"/>
      <c r="COH72" s="192"/>
      <c r="COJ72" s="186"/>
      <c r="COK72" s="190"/>
      <c r="COL72" s="190"/>
      <c r="COM72" s="191"/>
      <c r="CON72" s="191"/>
      <c r="COO72" s="191"/>
      <c r="COP72" s="192"/>
      <c r="COR72" s="186"/>
      <c r="COS72" s="190"/>
      <c r="COT72" s="190"/>
      <c r="COU72" s="191"/>
      <c r="COV72" s="191"/>
      <c r="COW72" s="191"/>
      <c r="COX72" s="192"/>
      <c r="COZ72" s="186"/>
      <c r="CPA72" s="190"/>
      <c r="CPB72" s="190"/>
      <c r="CPC72" s="191"/>
      <c r="CPD72" s="191"/>
      <c r="CPE72" s="191"/>
      <c r="CPF72" s="192"/>
      <c r="CPH72" s="186"/>
      <c r="CPI72" s="190"/>
      <c r="CPJ72" s="190"/>
      <c r="CPK72" s="191"/>
      <c r="CPL72" s="191"/>
      <c r="CPM72" s="191"/>
      <c r="CPN72" s="192"/>
      <c r="CPP72" s="186"/>
      <c r="CPQ72" s="190"/>
      <c r="CPR72" s="190"/>
      <c r="CPS72" s="191"/>
      <c r="CPT72" s="191"/>
      <c r="CPU72" s="191"/>
      <c r="CPV72" s="192"/>
      <c r="CPX72" s="186"/>
      <c r="CPY72" s="190"/>
      <c r="CPZ72" s="190"/>
      <c r="CQA72" s="191"/>
      <c r="CQB72" s="191"/>
      <c r="CQC72" s="191"/>
      <c r="CQD72" s="192"/>
      <c r="CQF72" s="186"/>
      <c r="CQG72" s="190"/>
      <c r="CQH72" s="190"/>
      <c r="CQI72" s="191"/>
      <c r="CQJ72" s="191"/>
      <c r="CQK72" s="191"/>
      <c r="CQL72" s="192"/>
      <c r="CQN72" s="186"/>
      <c r="CQO72" s="190"/>
      <c r="CQP72" s="190"/>
      <c r="CQQ72" s="191"/>
      <c r="CQR72" s="191"/>
      <c r="CQS72" s="191"/>
      <c r="CQT72" s="192"/>
      <c r="CQV72" s="186"/>
      <c r="CQW72" s="190"/>
      <c r="CQX72" s="190"/>
      <c r="CQY72" s="191"/>
      <c r="CQZ72" s="191"/>
      <c r="CRA72" s="191"/>
      <c r="CRB72" s="192"/>
      <c r="CRD72" s="186"/>
      <c r="CRE72" s="190"/>
      <c r="CRF72" s="190"/>
      <c r="CRG72" s="191"/>
      <c r="CRH72" s="191"/>
      <c r="CRI72" s="191"/>
      <c r="CRJ72" s="192"/>
      <c r="CRL72" s="186"/>
      <c r="CRM72" s="190"/>
      <c r="CRN72" s="190"/>
      <c r="CRO72" s="191"/>
      <c r="CRP72" s="191"/>
      <c r="CRQ72" s="191"/>
      <c r="CRR72" s="192"/>
      <c r="CRT72" s="186"/>
      <c r="CRU72" s="190"/>
      <c r="CRV72" s="190"/>
      <c r="CRW72" s="191"/>
      <c r="CRX72" s="191"/>
      <c r="CRY72" s="191"/>
      <c r="CRZ72" s="192"/>
      <c r="CSB72" s="186"/>
      <c r="CSC72" s="190"/>
      <c r="CSD72" s="190"/>
      <c r="CSE72" s="191"/>
      <c r="CSF72" s="191"/>
      <c r="CSG72" s="191"/>
      <c r="CSH72" s="192"/>
      <c r="CSJ72" s="186"/>
      <c r="CSK72" s="190"/>
      <c r="CSL72" s="190"/>
      <c r="CSM72" s="191"/>
      <c r="CSN72" s="191"/>
      <c r="CSO72" s="191"/>
      <c r="CSP72" s="192"/>
      <c r="CSR72" s="186"/>
      <c r="CSS72" s="190"/>
      <c r="CST72" s="190"/>
      <c r="CSU72" s="191"/>
      <c r="CSV72" s="191"/>
      <c r="CSW72" s="191"/>
      <c r="CSX72" s="192"/>
      <c r="CSZ72" s="186"/>
      <c r="CTA72" s="190"/>
      <c r="CTB72" s="190"/>
      <c r="CTC72" s="191"/>
      <c r="CTD72" s="191"/>
      <c r="CTE72" s="191"/>
      <c r="CTF72" s="192"/>
      <c r="CTH72" s="186"/>
      <c r="CTI72" s="190"/>
      <c r="CTJ72" s="190"/>
      <c r="CTK72" s="191"/>
      <c r="CTL72" s="191"/>
      <c r="CTM72" s="191"/>
      <c r="CTN72" s="192"/>
      <c r="CTP72" s="186"/>
      <c r="CTQ72" s="190"/>
      <c r="CTR72" s="190"/>
      <c r="CTS72" s="191"/>
      <c r="CTT72" s="191"/>
      <c r="CTU72" s="191"/>
      <c r="CTV72" s="192"/>
      <c r="CTX72" s="186"/>
      <c r="CTY72" s="190"/>
      <c r="CTZ72" s="190"/>
      <c r="CUA72" s="191"/>
      <c r="CUB72" s="191"/>
      <c r="CUC72" s="191"/>
      <c r="CUD72" s="192"/>
      <c r="CUF72" s="186"/>
      <c r="CUG72" s="190"/>
      <c r="CUH72" s="190"/>
      <c r="CUI72" s="191"/>
      <c r="CUJ72" s="191"/>
      <c r="CUK72" s="191"/>
      <c r="CUL72" s="192"/>
      <c r="CUN72" s="186"/>
      <c r="CUO72" s="190"/>
      <c r="CUP72" s="190"/>
      <c r="CUQ72" s="191"/>
      <c r="CUR72" s="191"/>
      <c r="CUS72" s="191"/>
      <c r="CUT72" s="192"/>
      <c r="CUV72" s="186"/>
      <c r="CUW72" s="190"/>
      <c r="CUX72" s="190"/>
      <c r="CUY72" s="191"/>
      <c r="CUZ72" s="191"/>
      <c r="CVA72" s="191"/>
      <c r="CVB72" s="192"/>
      <c r="CVD72" s="186"/>
      <c r="CVE72" s="190"/>
      <c r="CVF72" s="190"/>
      <c r="CVG72" s="191"/>
      <c r="CVH72" s="191"/>
      <c r="CVI72" s="191"/>
      <c r="CVJ72" s="192"/>
      <c r="CVL72" s="186"/>
      <c r="CVM72" s="190"/>
      <c r="CVN72" s="190"/>
      <c r="CVO72" s="191"/>
      <c r="CVP72" s="191"/>
      <c r="CVQ72" s="191"/>
      <c r="CVR72" s="192"/>
      <c r="CVT72" s="186"/>
      <c r="CVU72" s="190"/>
      <c r="CVV72" s="190"/>
      <c r="CVW72" s="191"/>
      <c r="CVX72" s="191"/>
      <c r="CVY72" s="191"/>
      <c r="CVZ72" s="192"/>
      <c r="CWB72" s="186"/>
      <c r="CWC72" s="190"/>
      <c r="CWD72" s="190"/>
      <c r="CWE72" s="191"/>
      <c r="CWF72" s="191"/>
      <c r="CWG72" s="191"/>
      <c r="CWH72" s="192"/>
      <c r="CWJ72" s="186"/>
      <c r="CWK72" s="190"/>
      <c r="CWL72" s="190"/>
      <c r="CWM72" s="191"/>
      <c r="CWN72" s="191"/>
      <c r="CWO72" s="191"/>
      <c r="CWP72" s="192"/>
      <c r="CWR72" s="186"/>
      <c r="CWS72" s="190"/>
      <c r="CWT72" s="190"/>
      <c r="CWU72" s="191"/>
      <c r="CWV72" s="191"/>
      <c r="CWW72" s="191"/>
      <c r="CWX72" s="192"/>
      <c r="CWZ72" s="186"/>
      <c r="CXA72" s="190"/>
      <c r="CXB72" s="190"/>
      <c r="CXC72" s="191"/>
      <c r="CXD72" s="191"/>
      <c r="CXE72" s="191"/>
      <c r="CXF72" s="192"/>
      <c r="CXH72" s="186"/>
      <c r="CXI72" s="190"/>
      <c r="CXJ72" s="190"/>
      <c r="CXK72" s="191"/>
      <c r="CXL72" s="191"/>
      <c r="CXM72" s="191"/>
      <c r="CXN72" s="192"/>
      <c r="CXP72" s="186"/>
      <c r="CXQ72" s="190"/>
      <c r="CXR72" s="190"/>
      <c r="CXS72" s="191"/>
      <c r="CXT72" s="191"/>
      <c r="CXU72" s="191"/>
      <c r="CXV72" s="192"/>
      <c r="CXX72" s="186"/>
      <c r="CXY72" s="190"/>
      <c r="CXZ72" s="190"/>
      <c r="CYA72" s="191"/>
      <c r="CYB72" s="191"/>
      <c r="CYC72" s="191"/>
      <c r="CYD72" s="192"/>
      <c r="CYF72" s="186"/>
      <c r="CYG72" s="190"/>
      <c r="CYH72" s="190"/>
      <c r="CYI72" s="191"/>
      <c r="CYJ72" s="191"/>
      <c r="CYK72" s="191"/>
      <c r="CYL72" s="192"/>
      <c r="CYN72" s="186"/>
      <c r="CYO72" s="190"/>
      <c r="CYP72" s="190"/>
      <c r="CYQ72" s="191"/>
      <c r="CYR72" s="191"/>
      <c r="CYS72" s="191"/>
      <c r="CYT72" s="192"/>
      <c r="CYV72" s="186"/>
      <c r="CYW72" s="190"/>
      <c r="CYX72" s="190"/>
      <c r="CYY72" s="191"/>
      <c r="CYZ72" s="191"/>
      <c r="CZA72" s="191"/>
      <c r="CZB72" s="192"/>
      <c r="CZD72" s="186"/>
      <c r="CZE72" s="190"/>
      <c r="CZF72" s="190"/>
      <c r="CZG72" s="191"/>
      <c r="CZH72" s="191"/>
      <c r="CZI72" s="191"/>
      <c r="CZJ72" s="192"/>
      <c r="CZL72" s="186"/>
      <c r="CZM72" s="190"/>
      <c r="CZN72" s="190"/>
      <c r="CZO72" s="191"/>
      <c r="CZP72" s="191"/>
      <c r="CZQ72" s="191"/>
      <c r="CZR72" s="192"/>
      <c r="CZT72" s="186"/>
      <c r="CZU72" s="190"/>
      <c r="CZV72" s="190"/>
      <c r="CZW72" s="191"/>
      <c r="CZX72" s="191"/>
      <c r="CZY72" s="191"/>
      <c r="CZZ72" s="192"/>
      <c r="DAB72" s="186"/>
      <c r="DAC72" s="190"/>
      <c r="DAD72" s="190"/>
      <c r="DAE72" s="191"/>
      <c r="DAF72" s="191"/>
      <c r="DAG72" s="191"/>
      <c r="DAH72" s="192"/>
      <c r="DAJ72" s="186"/>
      <c r="DAK72" s="190"/>
      <c r="DAL72" s="190"/>
      <c r="DAM72" s="191"/>
      <c r="DAN72" s="191"/>
      <c r="DAO72" s="191"/>
      <c r="DAP72" s="192"/>
      <c r="DAR72" s="186"/>
      <c r="DAS72" s="190"/>
      <c r="DAT72" s="190"/>
      <c r="DAU72" s="191"/>
      <c r="DAV72" s="191"/>
      <c r="DAW72" s="191"/>
      <c r="DAX72" s="192"/>
      <c r="DAZ72" s="186"/>
      <c r="DBA72" s="190"/>
      <c r="DBB72" s="190"/>
      <c r="DBC72" s="191"/>
      <c r="DBD72" s="191"/>
      <c r="DBE72" s="191"/>
      <c r="DBF72" s="192"/>
      <c r="DBH72" s="186"/>
      <c r="DBI72" s="190"/>
      <c r="DBJ72" s="190"/>
      <c r="DBK72" s="191"/>
      <c r="DBL72" s="191"/>
      <c r="DBM72" s="191"/>
      <c r="DBN72" s="192"/>
      <c r="DBP72" s="186"/>
      <c r="DBQ72" s="190"/>
      <c r="DBR72" s="190"/>
      <c r="DBS72" s="191"/>
      <c r="DBT72" s="191"/>
      <c r="DBU72" s="191"/>
      <c r="DBV72" s="192"/>
      <c r="DBX72" s="186"/>
      <c r="DBY72" s="190"/>
      <c r="DBZ72" s="190"/>
      <c r="DCA72" s="191"/>
      <c r="DCB72" s="191"/>
      <c r="DCC72" s="191"/>
      <c r="DCD72" s="192"/>
      <c r="DCF72" s="186"/>
      <c r="DCG72" s="190"/>
      <c r="DCH72" s="190"/>
      <c r="DCI72" s="191"/>
      <c r="DCJ72" s="191"/>
      <c r="DCK72" s="191"/>
      <c r="DCL72" s="192"/>
      <c r="DCN72" s="186"/>
      <c r="DCO72" s="190"/>
      <c r="DCP72" s="190"/>
      <c r="DCQ72" s="191"/>
      <c r="DCR72" s="191"/>
      <c r="DCS72" s="191"/>
      <c r="DCT72" s="192"/>
      <c r="DCV72" s="186"/>
      <c r="DCW72" s="190"/>
      <c r="DCX72" s="190"/>
      <c r="DCY72" s="191"/>
      <c r="DCZ72" s="191"/>
      <c r="DDA72" s="191"/>
      <c r="DDB72" s="192"/>
      <c r="DDD72" s="186"/>
      <c r="DDE72" s="190"/>
      <c r="DDF72" s="190"/>
      <c r="DDG72" s="191"/>
      <c r="DDH72" s="191"/>
      <c r="DDI72" s="191"/>
      <c r="DDJ72" s="192"/>
      <c r="DDL72" s="186"/>
      <c r="DDM72" s="190"/>
      <c r="DDN72" s="190"/>
      <c r="DDO72" s="191"/>
      <c r="DDP72" s="191"/>
      <c r="DDQ72" s="191"/>
      <c r="DDR72" s="192"/>
      <c r="DDT72" s="186"/>
      <c r="DDU72" s="190"/>
      <c r="DDV72" s="190"/>
      <c r="DDW72" s="191"/>
      <c r="DDX72" s="191"/>
      <c r="DDY72" s="191"/>
      <c r="DDZ72" s="192"/>
      <c r="DEB72" s="186"/>
      <c r="DEC72" s="190"/>
      <c r="DED72" s="190"/>
      <c r="DEE72" s="191"/>
      <c r="DEF72" s="191"/>
      <c r="DEG72" s="191"/>
      <c r="DEH72" s="192"/>
      <c r="DEJ72" s="186"/>
      <c r="DEK72" s="190"/>
      <c r="DEL72" s="190"/>
      <c r="DEM72" s="191"/>
      <c r="DEN72" s="191"/>
      <c r="DEO72" s="191"/>
      <c r="DEP72" s="192"/>
      <c r="DER72" s="186"/>
      <c r="DES72" s="190"/>
      <c r="DET72" s="190"/>
      <c r="DEU72" s="191"/>
      <c r="DEV72" s="191"/>
      <c r="DEW72" s="191"/>
      <c r="DEX72" s="192"/>
      <c r="DEZ72" s="186"/>
      <c r="DFA72" s="190"/>
      <c r="DFB72" s="190"/>
      <c r="DFC72" s="191"/>
      <c r="DFD72" s="191"/>
      <c r="DFE72" s="191"/>
      <c r="DFF72" s="192"/>
      <c r="DFH72" s="186"/>
      <c r="DFI72" s="190"/>
      <c r="DFJ72" s="190"/>
      <c r="DFK72" s="191"/>
      <c r="DFL72" s="191"/>
      <c r="DFM72" s="191"/>
      <c r="DFN72" s="192"/>
      <c r="DFP72" s="186"/>
      <c r="DFQ72" s="190"/>
      <c r="DFR72" s="190"/>
      <c r="DFS72" s="191"/>
      <c r="DFT72" s="191"/>
      <c r="DFU72" s="191"/>
      <c r="DFV72" s="192"/>
      <c r="DFX72" s="186"/>
      <c r="DFY72" s="190"/>
      <c r="DFZ72" s="190"/>
      <c r="DGA72" s="191"/>
      <c r="DGB72" s="191"/>
      <c r="DGC72" s="191"/>
      <c r="DGD72" s="192"/>
      <c r="DGF72" s="186"/>
      <c r="DGG72" s="190"/>
      <c r="DGH72" s="190"/>
      <c r="DGI72" s="191"/>
      <c r="DGJ72" s="191"/>
      <c r="DGK72" s="191"/>
      <c r="DGL72" s="192"/>
      <c r="DGN72" s="186"/>
      <c r="DGO72" s="190"/>
      <c r="DGP72" s="190"/>
      <c r="DGQ72" s="191"/>
      <c r="DGR72" s="191"/>
      <c r="DGS72" s="191"/>
      <c r="DGT72" s="192"/>
      <c r="DGV72" s="186"/>
      <c r="DGW72" s="190"/>
      <c r="DGX72" s="190"/>
      <c r="DGY72" s="191"/>
      <c r="DGZ72" s="191"/>
      <c r="DHA72" s="191"/>
      <c r="DHB72" s="192"/>
      <c r="DHD72" s="186"/>
      <c r="DHE72" s="190"/>
      <c r="DHF72" s="190"/>
      <c r="DHG72" s="191"/>
      <c r="DHH72" s="191"/>
      <c r="DHI72" s="191"/>
      <c r="DHJ72" s="192"/>
      <c r="DHL72" s="186"/>
      <c r="DHM72" s="190"/>
      <c r="DHN72" s="190"/>
      <c r="DHO72" s="191"/>
      <c r="DHP72" s="191"/>
      <c r="DHQ72" s="191"/>
      <c r="DHR72" s="192"/>
      <c r="DHT72" s="186"/>
      <c r="DHU72" s="190"/>
      <c r="DHV72" s="190"/>
      <c r="DHW72" s="191"/>
      <c r="DHX72" s="191"/>
      <c r="DHY72" s="191"/>
      <c r="DHZ72" s="192"/>
      <c r="DIB72" s="186"/>
      <c r="DIC72" s="190"/>
      <c r="DID72" s="190"/>
      <c r="DIE72" s="191"/>
      <c r="DIF72" s="191"/>
      <c r="DIG72" s="191"/>
      <c r="DIH72" s="192"/>
      <c r="DIJ72" s="186"/>
      <c r="DIK72" s="190"/>
      <c r="DIL72" s="190"/>
      <c r="DIM72" s="191"/>
      <c r="DIN72" s="191"/>
      <c r="DIO72" s="191"/>
      <c r="DIP72" s="192"/>
      <c r="DIR72" s="186"/>
      <c r="DIS72" s="190"/>
      <c r="DIT72" s="190"/>
      <c r="DIU72" s="191"/>
      <c r="DIV72" s="191"/>
      <c r="DIW72" s="191"/>
      <c r="DIX72" s="192"/>
      <c r="DIZ72" s="186"/>
      <c r="DJA72" s="190"/>
      <c r="DJB72" s="190"/>
      <c r="DJC72" s="191"/>
      <c r="DJD72" s="191"/>
      <c r="DJE72" s="191"/>
      <c r="DJF72" s="192"/>
      <c r="DJH72" s="186"/>
      <c r="DJI72" s="190"/>
      <c r="DJJ72" s="190"/>
      <c r="DJK72" s="191"/>
      <c r="DJL72" s="191"/>
      <c r="DJM72" s="191"/>
      <c r="DJN72" s="192"/>
      <c r="DJP72" s="186"/>
      <c r="DJQ72" s="190"/>
      <c r="DJR72" s="190"/>
      <c r="DJS72" s="191"/>
      <c r="DJT72" s="191"/>
      <c r="DJU72" s="191"/>
      <c r="DJV72" s="192"/>
      <c r="DJX72" s="186"/>
      <c r="DJY72" s="190"/>
      <c r="DJZ72" s="190"/>
      <c r="DKA72" s="191"/>
      <c r="DKB72" s="191"/>
      <c r="DKC72" s="191"/>
      <c r="DKD72" s="192"/>
      <c r="DKF72" s="186"/>
      <c r="DKG72" s="190"/>
      <c r="DKH72" s="190"/>
      <c r="DKI72" s="191"/>
      <c r="DKJ72" s="191"/>
      <c r="DKK72" s="191"/>
      <c r="DKL72" s="192"/>
      <c r="DKN72" s="186"/>
      <c r="DKO72" s="190"/>
      <c r="DKP72" s="190"/>
      <c r="DKQ72" s="191"/>
      <c r="DKR72" s="191"/>
      <c r="DKS72" s="191"/>
      <c r="DKT72" s="192"/>
      <c r="DKV72" s="186"/>
      <c r="DKW72" s="190"/>
      <c r="DKX72" s="190"/>
      <c r="DKY72" s="191"/>
      <c r="DKZ72" s="191"/>
      <c r="DLA72" s="191"/>
      <c r="DLB72" s="192"/>
      <c r="DLD72" s="186"/>
      <c r="DLE72" s="190"/>
      <c r="DLF72" s="190"/>
      <c r="DLG72" s="191"/>
      <c r="DLH72" s="191"/>
      <c r="DLI72" s="191"/>
      <c r="DLJ72" s="192"/>
      <c r="DLL72" s="186"/>
      <c r="DLM72" s="190"/>
      <c r="DLN72" s="190"/>
      <c r="DLO72" s="191"/>
      <c r="DLP72" s="191"/>
      <c r="DLQ72" s="191"/>
      <c r="DLR72" s="192"/>
      <c r="DLT72" s="186"/>
      <c r="DLU72" s="190"/>
      <c r="DLV72" s="190"/>
      <c r="DLW72" s="191"/>
      <c r="DLX72" s="191"/>
      <c r="DLY72" s="191"/>
      <c r="DLZ72" s="192"/>
      <c r="DMB72" s="186"/>
      <c r="DMC72" s="190"/>
      <c r="DMD72" s="190"/>
      <c r="DME72" s="191"/>
      <c r="DMF72" s="191"/>
      <c r="DMG72" s="191"/>
      <c r="DMH72" s="192"/>
      <c r="DMJ72" s="186"/>
      <c r="DMK72" s="190"/>
      <c r="DML72" s="190"/>
      <c r="DMM72" s="191"/>
      <c r="DMN72" s="191"/>
      <c r="DMO72" s="191"/>
      <c r="DMP72" s="192"/>
      <c r="DMR72" s="186"/>
      <c r="DMS72" s="190"/>
      <c r="DMT72" s="190"/>
      <c r="DMU72" s="191"/>
      <c r="DMV72" s="191"/>
      <c r="DMW72" s="191"/>
      <c r="DMX72" s="192"/>
      <c r="DMZ72" s="186"/>
      <c r="DNA72" s="190"/>
      <c r="DNB72" s="190"/>
      <c r="DNC72" s="191"/>
      <c r="DND72" s="191"/>
      <c r="DNE72" s="191"/>
      <c r="DNF72" s="192"/>
      <c r="DNH72" s="186"/>
      <c r="DNI72" s="190"/>
      <c r="DNJ72" s="190"/>
      <c r="DNK72" s="191"/>
      <c r="DNL72" s="191"/>
      <c r="DNM72" s="191"/>
      <c r="DNN72" s="192"/>
      <c r="DNP72" s="186"/>
      <c r="DNQ72" s="190"/>
      <c r="DNR72" s="190"/>
      <c r="DNS72" s="191"/>
      <c r="DNT72" s="191"/>
      <c r="DNU72" s="191"/>
      <c r="DNV72" s="192"/>
      <c r="DNX72" s="186"/>
      <c r="DNY72" s="190"/>
      <c r="DNZ72" s="190"/>
      <c r="DOA72" s="191"/>
      <c r="DOB72" s="191"/>
      <c r="DOC72" s="191"/>
      <c r="DOD72" s="192"/>
      <c r="DOF72" s="186"/>
      <c r="DOG72" s="190"/>
      <c r="DOH72" s="190"/>
      <c r="DOI72" s="191"/>
      <c r="DOJ72" s="191"/>
      <c r="DOK72" s="191"/>
      <c r="DOL72" s="192"/>
      <c r="DON72" s="186"/>
      <c r="DOO72" s="190"/>
      <c r="DOP72" s="190"/>
      <c r="DOQ72" s="191"/>
      <c r="DOR72" s="191"/>
      <c r="DOS72" s="191"/>
      <c r="DOT72" s="192"/>
      <c r="DOV72" s="186"/>
      <c r="DOW72" s="190"/>
      <c r="DOX72" s="190"/>
      <c r="DOY72" s="191"/>
      <c r="DOZ72" s="191"/>
      <c r="DPA72" s="191"/>
      <c r="DPB72" s="192"/>
      <c r="DPD72" s="186"/>
      <c r="DPE72" s="190"/>
      <c r="DPF72" s="190"/>
      <c r="DPG72" s="191"/>
      <c r="DPH72" s="191"/>
      <c r="DPI72" s="191"/>
      <c r="DPJ72" s="192"/>
      <c r="DPL72" s="186"/>
      <c r="DPM72" s="190"/>
      <c r="DPN72" s="190"/>
      <c r="DPO72" s="191"/>
      <c r="DPP72" s="191"/>
      <c r="DPQ72" s="191"/>
      <c r="DPR72" s="192"/>
      <c r="DPT72" s="186"/>
      <c r="DPU72" s="190"/>
      <c r="DPV72" s="190"/>
      <c r="DPW72" s="191"/>
      <c r="DPX72" s="191"/>
      <c r="DPY72" s="191"/>
      <c r="DPZ72" s="192"/>
      <c r="DQB72" s="186"/>
      <c r="DQC72" s="190"/>
      <c r="DQD72" s="190"/>
      <c r="DQE72" s="191"/>
      <c r="DQF72" s="191"/>
      <c r="DQG72" s="191"/>
      <c r="DQH72" s="192"/>
      <c r="DQJ72" s="186"/>
      <c r="DQK72" s="190"/>
      <c r="DQL72" s="190"/>
      <c r="DQM72" s="191"/>
      <c r="DQN72" s="191"/>
      <c r="DQO72" s="191"/>
      <c r="DQP72" s="192"/>
      <c r="DQR72" s="186"/>
      <c r="DQS72" s="190"/>
      <c r="DQT72" s="190"/>
      <c r="DQU72" s="191"/>
      <c r="DQV72" s="191"/>
      <c r="DQW72" s="191"/>
      <c r="DQX72" s="192"/>
      <c r="DQZ72" s="186"/>
      <c r="DRA72" s="190"/>
      <c r="DRB72" s="190"/>
      <c r="DRC72" s="191"/>
      <c r="DRD72" s="191"/>
      <c r="DRE72" s="191"/>
      <c r="DRF72" s="192"/>
      <c r="DRH72" s="186"/>
      <c r="DRI72" s="190"/>
      <c r="DRJ72" s="190"/>
      <c r="DRK72" s="191"/>
      <c r="DRL72" s="191"/>
      <c r="DRM72" s="191"/>
      <c r="DRN72" s="192"/>
      <c r="DRP72" s="186"/>
      <c r="DRQ72" s="190"/>
      <c r="DRR72" s="190"/>
      <c r="DRS72" s="191"/>
      <c r="DRT72" s="191"/>
      <c r="DRU72" s="191"/>
      <c r="DRV72" s="192"/>
      <c r="DRX72" s="186"/>
      <c r="DRY72" s="190"/>
      <c r="DRZ72" s="190"/>
      <c r="DSA72" s="191"/>
      <c r="DSB72" s="191"/>
      <c r="DSC72" s="191"/>
      <c r="DSD72" s="192"/>
      <c r="DSF72" s="186"/>
      <c r="DSG72" s="190"/>
      <c r="DSH72" s="190"/>
      <c r="DSI72" s="191"/>
      <c r="DSJ72" s="191"/>
      <c r="DSK72" s="191"/>
      <c r="DSL72" s="192"/>
      <c r="DSN72" s="186"/>
      <c r="DSO72" s="190"/>
      <c r="DSP72" s="190"/>
      <c r="DSQ72" s="191"/>
      <c r="DSR72" s="191"/>
      <c r="DSS72" s="191"/>
      <c r="DST72" s="192"/>
      <c r="DSV72" s="186"/>
      <c r="DSW72" s="190"/>
      <c r="DSX72" s="190"/>
      <c r="DSY72" s="191"/>
      <c r="DSZ72" s="191"/>
      <c r="DTA72" s="191"/>
      <c r="DTB72" s="192"/>
      <c r="DTD72" s="186"/>
      <c r="DTE72" s="190"/>
      <c r="DTF72" s="190"/>
      <c r="DTG72" s="191"/>
      <c r="DTH72" s="191"/>
      <c r="DTI72" s="191"/>
      <c r="DTJ72" s="192"/>
      <c r="DTL72" s="186"/>
      <c r="DTM72" s="190"/>
      <c r="DTN72" s="190"/>
      <c r="DTO72" s="191"/>
      <c r="DTP72" s="191"/>
      <c r="DTQ72" s="191"/>
      <c r="DTR72" s="192"/>
      <c r="DTT72" s="186"/>
      <c r="DTU72" s="190"/>
      <c r="DTV72" s="190"/>
      <c r="DTW72" s="191"/>
      <c r="DTX72" s="191"/>
      <c r="DTY72" s="191"/>
      <c r="DTZ72" s="192"/>
      <c r="DUB72" s="186"/>
      <c r="DUC72" s="190"/>
      <c r="DUD72" s="190"/>
      <c r="DUE72" s="191"/>
      <c r="DUF72" s="191"/>
      <c r="DUG72" s="191"/>
      <c r="DUH72" s="192"/>
      <c r="DUJ72" s="186"/>
      <c r="DUK72" s="190"/>
      <c r="DUL72" s="190"/>
      <c r="DUM72" s="191"/>
      <c r="DUN72" s="191"/>
      <c r="DUO72" s="191"/>
      <c r="DUP72" s="192"/>
      <c r="DUR72" s="186"/>
      <c r="DUS72" s="190"/>
      <c r="DUT72" s="190"/>
      <c r="DUU72" s="191"/>
      <c r="DUV72" s="191"/>
      <c r="DUW72" s="191"/>
      <c r="DUX72" s="192"/>
      <c r="DUZ72" s="186"/>
      <c r="DVA72" s="190"/>
      <c r="DVB72" s="190"/>
      <c r="DVC72" s="191"/>
      <c r="DVD72" s="191"/>
      <c r="DVE72" s="191"/>
      <c r="DVF72" s="192"/>
      <c r="DVH72" s="186"/>
      <c r="DVI72" s="190"/>
      <c r="DVJ72" s="190"/>
      <c r="DVK72" s="191"/>
      <c r="DVL72" s="191"/>
      <c r="DVM72" s="191"/>
      <c r="DVN72" s="192"/>
      <c r="DVP72" s="186"/>
      <c r="DVQ72" s="190"/>
      <c r="DVR72" s="190"/>
      <c r="DVS72" s="191"/>
      <c r="DVT72" s="191"/>
      <c r="DVU72" s="191"/>
      <c r="DVV72" s="192"/>
      <c r="DVX72" s="186"/>
      <c r="DVY72" s="190"/>
      <c r="DVZ72" s="190"/>
      <c r="DWA72" s="191"/>
      <c r="DWB72" s="191"/>
      <c r="DWC72" s="191"/>
      <c r="DWD72" s="192"/>
      <c r="DWF72" s="186"/>
      <c r="DWG72" s="190"/>
      <c r="DWH72" s="190"/>
      <c r="DWI72" s="191"/>
      <c r="DWJ72" s="191"/>
      <c r="DWK72" s="191"/>
      <c r="DWL72" s="192"/>
      <c r="DWN72" s="186"/>
      <c r="DWO72" s="190"/>
      <c r="DWP72" s="190"/>
      <c r="DWQ72" s="191"/>
      <c r="DWR72" s="191"/>
      <c r="DWS72" s="191"/>
      <c r="DWT72" s="192"/>
      <c r="DWV72" s="186"/>
      <c r="DWW72" s="190"/>
      <c r="DWX72" s="190"/>
      <c r="DWY72" s="191"/>
      <c r="DWZ72" s="191"/>
      <c r="DXA72" s="191"/>
      <c r="DXB72" s="192"/>
      <c r="DXD72" s="186"/>
      <c r="DXE72" s="190"/>
      <c r="DXF72" s="190"/>
      <c r="DXG72" s="191"/>
      <c r="DXH72" s="191"/>
      <c r="DXI72" s="191"/>
      <c r="DXJ72" s="192"/>
      <c r="DXL72" s="186"/>
      <c r="DXM72" s="190"/>
      <c r="DXN72" s="190"/>
      <c r="DXO72" s="191"/>
      <c r="DXP72" s="191"/>
      <c r="DXQ72" s="191"/>
      <c r="DXR72" s="192"/>
      <c r="DXT72" s="186"/>
      <c r="DXU72" s="190"/>
      <c r="DXV72" s="190"/>
      <c r="DXW72" s="191"/>
      <c r="DXX72" s="191"/>
      <c r="DXY72" s="191"/>
      <c r="DXZ72" s="192"/>
      <c r="DYB72" s="186"/>
      <c r="DYC72" s="190"/>
      <c r="DYD72" s="190"/>
      <c r="DYE72" s="191"/>
      <c r="DYF72" s="191"/>
      <c r="DYG72" s="191"/>
      <c r="DYH72" s="192"/>
      <c r="DYJ72" s="186"/>
      <c r="DYK72" s="190"/>
      <c r="DYL72" s="190"/>
      <c r="DYM72" s="191"/>
      <c r="DYN72" s="191"/>
      <c r="DYO72" s="191"/>
      <c r="DYP72" s="192"/>
      <c r="DYR72" s="186"/>
      <c r="DYS72" s="190"/>
      <c r="DYT72" s="190"/>
      <c r="DYU72" s="191"/>
      <c r="DYV72" s="191"/>
      <c r="DYW72" s="191"/>
      <c r="DYX72" s="192"/>
      <c r="DYZ72" s="186"/>
      <c r="DZA72" s="190"/>
      <c r="DZB72" s="190"/>
      <c r="DZC72" s="191"/>
      <c r="DZD72" s="191"/>
      <c r="DZE72" s="191"/>
      <c r="DZF72" s="192"/>
      <c r="DZH72" s="186"/>
      <c r="DZI72" s="190"/>
      <c r="DZJ72" s="190"/>
      <c r="DZK72" s="191"/>
      <c r="DZL72" s="191"/>
      <c r="DZM72" s="191"/>
      <c r="DZN72" s="192"/>
      <c r="DZP72" s="186"/>
      <c r="DZQ72" s="190"/>
      <c r="DZR72" s="190"/>
      <c r="DZS72" s="191"/>
      <c r="DZT72" s="191"/>
      <c r="DZU72" s="191"/>
      <c r="DZV72" s="192"/>
      <c r="DZX72" s="186"/>
      <c r="DZY72" s="190"/>
      <c r="DZZ72" s="190"/>
      <c r="EAA72" s="191"/>
      <c r="EAB72" s="191"/>
      <c r="EAC72" s="191"/>
      <c r="EAD72" s="192"/>
      <c r="EAF72" s="186"/>
      <c r="EAG72" s="190"/>
      <c r="EAH72" s="190"/>
      <c r="EAI72" s="191"/>
      <c r="EAJ72" s="191"/>
      <c r="EAK72" s="191"/>
      <c r="EAL72" s="192"/>
      <c r="EAN72" s="186"/>
      <c r="EAO72" s="190"/>
      <c r="EAP72" s="190"/>
      <c r="EAQ72" s="191"/>
      <c r="EAR72" s="191"/>
      <c r="EAS72" s="191"/>
      <c r="EAT72" s="192"/>
      <c r="EAV72" s="186"/>
      <c r="EAW72" s="190"/>
      <c r="EAX72" s="190"/>
      <c r="EAY72" s="191"/>
      <c r="EAZ72" s="191"/>
      <c r="EBA72" s="191"/>
      <c r="EBB72" s="192"/>
      <c r="EBD72" s="186"/>
      <c r="EBE72" s="190"/>
      <c r="EBF72" s="190"/>
      <c r="EBG72" s="191"/>
      <c r="EBH72" s="191"/>
      <c r="EBI72" s="191"/>
      <c r="EBJ72" s="192"/>
      <c r="EBL72" s="186"/>
      <c r="EBM72" s="190"/>
      <c r="EBN72" s="190"/>
      <c r="EBO72" s="191"/>
      <c r="EBP72" s="191"/>
      <c r="EBQ72" s="191"/>
      <c r="EBR72" s="192"/>
      <c r="EBT72" s="186"/>
      <c r="EBU72" s="190"/>
      <c r="EBV72" s="190"/>
      <c r="EBW72" s="191"/>
      <c r="EBX72" s="191"/>
      <c r="EBY72" s="191"/>
      <c r="EBZ72" s="192"/>
      <c r="ECB72" s="186"/>
      <c r="ECC72" s="190"/>
      <c r="ECD72" s="190"/>
      <c r="ECE72" s="191"/>
      <c r="ECF72" s="191"/>
      <c r="ECG72" s="191"/>
      <c r="ECH72" s="192"/>
      <c r="ECJ72" s="186"/>
      <c r="ECK72" s="190"/>
      <c r="ECL72" s="190"/>
      <c r="ECM72" s="191"/>
      <c r="ECN72" s="191"/>
      <c r="ECO72" s="191"/>
      <c r="ECP72" s="192"/>
      <c r="ECR72" s="186"/>
      <c r="ECS72" s="190"/>
      <c r="ECT72" s="190"/>
      <c r="ECU72" s="191"/>
      <c r="ECV72" s="191"/>
      <c r="ECW72" s="191"/>
      <c r="ECX72" s="192"/>
      <c r="ECZ72" s="186"/>
      <c r="EDA72" s="190"/>
      <c r="EDB72" s="190"/>
      <c r="EDC72" s="191"/>
      <c r="EDD72" s="191"/>
      <c r="EDE72" s="191"/>
      <c r="EDF72" s="192"/>
      <c r="EDH72" s="186"/>
      <c r="EDI72" s="190"/>
      <c r="EDJ72" s="190"/>
      <c r="EDK72" s="191"/>
      <c r="EDL72" s="191"/>
      <c r="EDM72" s="191"/>
      <c r="EDN72" s="192"/>
      <c r="EDP72" s="186"/>
      <c r="EDQ72" s="190"/>
      <c r="EDR72" s="190"/>
      <c r="EDS72" s="191"/>
      <c r="EDT72" s="191"/>
      <c r="EDU72" s="191"/>
      <c r="EDV72" s="192"/>
      <c r="EDX72" s="186"/>
      <c r="EDY72" s="190"/>
      <c r="EDZ72" s="190"/>
      <c r="EEA72" s="191"/>
      <c r="EEB72" s="191"/>
      <c r="EEC72" s="191"/>
      <c r="EED72" s="192"/>
      <c r="EEF72" s="186"/>
      <c r="EEG72" s="190"/>
      <c r="EEH72" s="190"/>
      <c r="EEI72" s="191"/>
      <c r="EEJ72" s="191"/>
      <c r="EEK72" s="191"/>
      <c r="EEL72" s="192"/>
      <c r="EEN72" s="186"/>
      <c r="EEO72" s="190"/>
      <c r="EEP72" s="190"/>
      <c r="EEQ72" s="191"/>
      <c r="EER72" s="191"/>
      <c r="EES72" s="191"/>
      <c r="EET72" s="192"/>
      <c r="EEV72" s="186"/>
      <c r="EEW72" s="190"/>
      <c r="EEX72" s="190"/>
      <c r="EEY72" s="191"/>
      <c r="EEZ72" s="191"/>
      <c r="EFA72" s="191"/>
      <c r="EFB72" s="192"/>
      <c r="EFD72" s="186"/>
      <c r="EFE72" s="190"/>
      <c r="EFF72" s="190"/>
      <c r="EFG72" s="191"/>
      <c r="EFH72" s="191"/>
      <c r="EFI72" s="191"/>
      <c r="EFJ72" s="192"/>
      <c r="EFL72" s="186"/>
      <c r="EFM72" s="190"/>
      <c r="EFN72" s="190"/>
      <c r="EFO72" s="191"/>
      <c r="EFP72" s="191"/>
      <c r="EFQ72" s="191"/>
      <c r="EFR72" s="192"/>
      <c r="EFT72" s="186"/>
      <c r="EFU72" s="190"/>
      <c r="EFV72" s="190"/>
      <c r="EFW72" s="191"/>
      <c r="EFX72" s="191"/>
      <c r="EFY72" s="191"/>
      <c r="EFZ72" s="192"/>
      <c r="EGB72" s="186"/>
      <c r="EGC72" s="190"/>
      <c r="EGD72" s="190"/>
      <c r="EGE72" s="191"/>
      <c r="EGF72" s="191"/>
      <c r="EGG72" s="191"/>
      <c r="EGH72" s="192"/>
      <c r="EGJ72" s="186"/>
      <c r="EGK72" s="190"/>
      <c r="EGL72" s="190"/>
      <c r="EGM72" s="191"/>
      <c r="EGN72" s="191"/>
      <c r="EGO72" s="191"/>
      <c r="EGP72" s="192"/>
      <c r="EGR72" s="186"/>
      <c r="EGS72" s="190"/>
      <c r="EGT72" s="190"/>
      <c r="EGU72" s="191"/>
      <c r="EGV72" s="191"/>
      <c r="EGW72" s="191"/>
      <c r="EGX72" s="192"/>
      <c r="EGZ72" s="186"/>
      <c r="EHA72" s="190"/>
      <c r="EHB72" s="190"/>
      <c r="EHC72" s="191"/>
      <c r="EHD72" s="191"/>
      <c r="EHE72" s="191"/>
      <c r="EHF72" s="192"/>
      <c r="EHH72" s="186"/>
      <c r="EHI72" s="190"/>
      <c r="EHJ72" s="190"/>
      <c r="EHK72" s="191"/>
      <c r="EHL72" s="191"/>
      <c r="EHM72" s="191"/>
      <c r="EHN72" s="192"/>
      <c r="EHP72" s="186"/>
      <c r="EHQ72" s="190"/>
      <c r="EHR72" s="190"/>
      <c r="EHS72" s="191"/>
      <c r="EHT72" s="191"/>
      <c r="EHU72" s="191"/>
      <c r="EHV72" s="192"/>
      <c r="EHX72" s="186"/>
      <c r="EHY72" s="190"/>
      <c r="EHZ72" s="190"/>
      <c r="EIA72" s="191"/>
      <c r="EIB72" s="191"/>
      <c r="EIC72" s="191"/>
      <c r="EID72" s="192"/>
      <c r="EIF72" s="186"/>
      <c r="EIG72" s="190"/>
      <c r="EIH72" s="190"/>
      <c r="EII72" s="191"/>
      <c r="EIJ72" s="191"/>
      <c r="EIK72" s="191"/>
      <c r="EIL72" s="192"/>
      <c r="EIN72" s="186"/>
      <c r="EIO72" s="190"/>
      <c r="EIP72" s="190"/>
      <c r="EIQ72" s="191"/>
      <c r="EIR72" s="191"/>
      <c r="EIS72" s="191"/>
      <c r="EIT72" s="192"/>
      <c r="EIV72" s="186"/>
      <c r="EIW72" s="190"/>
      <c r="EIX72" s="190"/>
      <c r="EIY72" s="191"/>
      <c r="EIZ72" s="191"/>
      <c r="EJA72" s="191"/>
      <c r="EJB72" s="192"/>
      <c r="EJD72" s="186"/>
      <c r="EJE72" s="190"/>
      <c r="EJF72" s="190"/>
      <c r="EJG72" s="191"/>
      <c r="EJH72" s="191"/>
      <c r="EJI72" s="191"/>
      <c r="EJJ72" s="192"/>
      <c r="EJL72" s="186"/>
      <c r="EJM72" s="190"/>
      <c r="EJN72" s="190"/>
      <c r="EJO72" s="191"/>
      <c r="EJP72" s="191"/>
      <c r="EJQ72" s="191"/>
      <c r="EJR72" s="192"/>
      <c r="EJT72" s="186"/>
      <c r="EJU72" s="190"/>
      <c r="EJV72" s="190"/>
      <c r="EJW72" s="191"/>
      <c r="EJX72" s="191"/>
      <c r="EJY72" s="191"/>
      <c r="EJZ72" s="192"/>
      <c r="EKB72" s="186"/>
      <c r="EKC72" s="190"/>
      <c r="EKD72" s="190"/>
      <c r="EKE72" s="191"/>
      <c r="EKF72" s="191"/>
      <c r="EKG72" s="191"/>
      <c r="EKH72" s="192"/>
      <c r="EKJ72" s="186"/>
      <c r="EKK72" s="190"/>
      <c r="EKL72" s="190"/>
      <c r="EKM72" s="191"/>
      <c r="EKN72" s="191"/>
      <c r="EKO72" s="191"/>
      <c r="EKP72" s="192"/>
      <c r="EKR72" s="186"/>
      <c r="EKS72" s="190"/>
      <c r="EKT72" s="190"/>
      <c r="EKU72" s="191"/>
      <c r="EKV72" s="191"/>
      <c r="EKW72" s="191"/>
      <c r="EKX72" s="192"/>
      <c r="EKZ72" s="186"/>
      <c r="ELA72" s="190"/>
      <c r="ELB72" s="190"/>
      <c r="ELC72" s="191"/>
      <c r="ELD72" s="191"/>
      <c r="ELE72" s="191"/>
      <c r="ELF72" s="192"/>
      <c r="ELH72" s="186"/>
      <c r="ELI72" s="190"/>
      <c r="ELJ72" s="190"/>
      <c r="ELK72" s="191"/>
      <c r="ELL72" s="191"/>
      <c r="ELM72" s="191"/>
      <c r="ELN72" s="192"/>
      <c r="ELP72" s="186"/>
      <c r="ELQ72" s="190"/>
      <c r="ELR72" s="190"/>
      <c r="ELS72" s="191"/>
      <c r="ELT72" s="191"/>
      <c r="ELU72" s="191"/>
      <c r="ELV72" s="192"/>
      <c r="ELX72" s="186"/>
      <c r="ELY72" s="190"/>
      <c r="ELZ72" s="190"/>
      <c r="EMA72" s="191"/>
      <c r="EMB72" s="191"/>
      <c r="EMC72" s="191"/>
      <c r="EMD72" s="192"/>
      <c r="EMF72" s="186"/>
      <c r="EMG72" s="190"/>
      <c r="EMH72" s="190"/>
      <c r="EMI72" s="191"/>
      <c r="EMJ72" s="191"/>
      <c r="EMK72" s="191"/>
      <c r="EML72" s="192"/>
      <c r="EMN72" s="186"/>
      <c r="EMO72" s="190"/>
      <c r="EMP72" s="190"/>
      <c r="EMQ72" s="191"/>
      <c r="EMR72" s="191"/>
      <c r="EMS72" s="191"/>
      <c r="EMT72" s="192"/>
      <c r="EMV72" s="186"/>
      <c r="EMW72" s="190"/>
      <c r="EMX72" s="190"/>
      <c r="EMY72" s="191"/>
      <c r="EMZ72" s="191"/>
      <c r="ENA72" s="191"/>
      <c r="ENB72" s="192"/>
      <c r="END72" s="186"/>
      <c r="ENE72" s="190"/>
      <c r="ENF72" s="190"/>
      <c r="ENG72" s="191"/>
      <c r="ENH72" s="191"/>
      <c r="ENI72" s="191"/>
      <c r="ENJ72" s="192"/>
      <c r="ENL72" s="186"/>
      <c r="ENM72" s="190"/>
      <c r="ENN72" s="190"/>
      <c r="ENO72" s="191"/>
      <c r="ENP72" s="191"/>
      <c r="ENQ72" s="191"/>
      <c r="ENR72" s="192"/>
      <c r="ENT72" s="186"/>
      <c r="ENU72" s="190"/>
      <c r="ENV72" s="190"/>
      <c r="ENW72" s="191"/>
      <c r="ENX72" s="191"/>
      <c r="ENY72" s="191"/>
      <c r="ENZ72" s="192"/>
      <c r="EOB72" s="186"/>
      <c r="EOC72" s="190"/>
      <c r="EOD72" s="190"/>
      <c r="EOE72" s="191"/>
      <c r="EOF72" s="191"/>
      <c r="EOG72" s="191"/>
      <c r="EOH72" s="192"/>
      <c r="EOJ72" s="186"/>
      <c r="EOK72" s="190"/>
      <c r="EOL72" s="190"/>
      <c r="EOM72" s="191"/>
      <c r="EON72" s="191"/>
      <c r="EOO72" s="191"/>
      <c r="EOP72" s="192"/>
      <c r="EOR72" s="186"/>
      <c r="EOS72" s="190"/>
      <c r="EOT72" s="190"/>
      <c r="EOU72" s="191"/>
      <c r="EOV72" s="191"/>
      <c r="EOW72" s="191"/>
      <c r="EOX72" s="192"/>
      <c r="EOZ72" s="186"/>
      <c r="EPA72" s="190"/>
      <c r="EPB72" s="190"/>
      <c r="EPC72" s="191"/>
      <c r="EPD72" s="191"/>
      <c r="EPE72" s="191"/>
      <c r="EPF72" s="192"/>
      <c r="EPH72" s="186"/>
      <c r="EPI72" s="190"/>
      <c r="EPJ72" s="190"/>
      <c r="EPK72" s="191"/>
      <c r="EPL72" s="191"/>
      <c r="EPM72" s="191"/>
      <c r="EPN72" s="192"/>
      <c r="EPP72" s="186"/>
      <c r="EPQ72" s="190"/>
      <c r="EPR72" s="190"/>
      <c r="EPS72" s="191"/>
      <c r="EPT72" s="191"/>
      <c r="EPU72" s="191"/>
      <c r="EPV72" s="192"/>
      <c r="EPX72" s="186"/>
      <c r="EPY72" s="190"/>
      <c r="EPZ72" s="190"/>
      <c r="EQA72" s="191"/>
      <c r="EQB72" s="191"/>
      <c r="EQC72" s="191"/>
      <c r="EQD72" s="192"/>
      <c r="EQF72" s="186"/>
      <c r="EQG72" s="190"/>
      <c r="EQH72" s="190"/>
      <c r="EQI72" s="191"/>
      <c r="EQJ72" s="191"/>
      <c r="EQK72" s="191"/>
      <c r="EQL72" s="192"/>
      <c r="EQN72" s="186"/>
      <c r="EQO72" s="190"/>
      <c r="EQP72" s="190"/>
      <c r="EQQ72" s="191"/>
      <c r="EQR72" s="191"/>
      <c r="EQS72" s="191"/>
      <c r="EQT72" s="192"/>
      <c r="EQV72" s="186"/>
      <c r="EQW72" s="190"/>
      <c r="EQX72" s="190"/>
      <c r="EQY72" s="191"/>
      <c r="EQZ72" s="191"/>
      <c r="ERA72" s="191"/>
      <c r="ERB72" s="192"/>
      <c r="ERD72" s="186"/>
      <c r="ERE72" s="190"/>
      <c r="ERF72" s="190"/>
      <c r="ERG72" s="191"/>
      <c r="ERH72" s="191"/>
      <c r="ERI72" s="191"/>
      <c r="ERJ72" s="192"/>
      <c r="ERL72" s="186"/>
      <c r="ERM72" s="190"/>
      <c r="ERN72" s="190"/>
      <c r="ERO72" s="191"/>
      <c r="ERP72" s="191"/>
      <c r="ERQ72" s="191"/>
      <c r="ERR72" s="192"/>
      <c r="ERT72" s="186"/>
      <c r="ERU72" s="190"/>
      <c r="ERV72" s="190"/>
      <c r="ERW72" s="191"/>
      <c r="ERX72" s="191"/>
      <c r="ERY72" s="191"/>
      <c r="ERZ72" s="192"/>
      <c r="ESB72" s="186"/>
      <c r="ESC72" s="190"/>
      <c r="ESD72" s="190"/>
      <c r="ESE72" s="191"/>
      <c r="ESF72" s="191"/>
      <c r="ESG72" s="191"/>
      <c r="ESH72" s="192"/>
      <c r="ESJ72" s="186"/>
      <c r="ESK72" s="190"/>
      <c r="ESL72" s="190"/>
      <c r="ESM72" s="191"/>
      <c r="ESN72" s="191"/>
      <c r="ESO72" s="191"/>
      <c r="ESP72" s="192"/>
      <c r="ESR72" s="186"/>
      <c r="ESS72" s="190"/>
      <c r="EST72" s="190"/>
      <c r="ESU72" s="191"/>
      <c r="ESV72" s="191"/>
      <c r="ESW72" s="191"/>
      <c r="ESX72" s="192"/>
      <c r="ESZ72" s="186"/>
      <c r="ETA72" s="190"/>
      <c r="ETB72" s="190"/>
      <c r="ETC72" s="191"/>
      <c r="ETD72" s="191"/>
      <c r="ETE72" s="191"/>
      <c r="ETF72" s="192"/>
      <c r="ETH72" s="186"/>
      <c r="ETI72" s="190"/>
      <c r="ETJ72" s="190"/>
      <c r="ETK72" s="191"/>
      <c r="ETL72" s="191"/>
      <c r="ETM72" s="191"/>
      <c r="ETN72" s="192"/>
      <c r="ETP72" s="186"/>
      <c r="ETQ72" s="190"/>
      <c r="ETR72" s="190"/>
      <c r="ETS72" s="191"/>
      <c r="ETT72" s="191"/>
      <c r="ETU72" s="191"/>
      <c r="ETV72" s="192"/>
      <c r="ETX72" s="186"/>
      <c r="ETY72" s="190"/>
      <c r="ETZ72" s="190"/>
      <c r="EUA72" s="191"/>
      <c r="EUB72" s="191"/>
      <c r="EUC72" s="191"/>
      <c r="EUD72" s="192"/>
      <c r="EUF72" s="186"/>
      <c r="EUG72" s="190"/>
      <c r="EUH72" s="190"/>
      <c r="EUI72" s="191"/>
      <c r="EUJ72" s="191"/>
      <c r="EUK72" s="191"/>
      <c r="EUL72" s="192"/>
      <c r="EUN72" s="186"/>
      <c r="EUO72" s="190"/>
      <c r="EUP72" s="190"/>
      <c r="EUQ72" s="191"/>
      <c r="EUR72" s="191"/>
      <c r="EUS72" s="191"/>
      <c r="EUT72" s="192"/>
      <c r="EUV72" s="186"/>
      <c r="EUW72" s="190"/>
      <c r="EUX72" s="190"/>
      <c r="EUY72" s="191"/>
      <c r="EUZ72" s="191"/>
      <c r="EVA72" s="191"/>
      <c r="EVB72" s="192"/>
      <c r="EVD72" s="186"/>
      <c r="EVE72" s="190"/>
      <c r="EVF72" s="190"/>
      <c r="EVG72" s="191"/>
      <c r="EVH72" s="191"/>
      <c r="EVI72" s="191"/>
      <c r="EVJ72" s="192"/>
      <c r="EVL72" s="186"/>
      <c r="EVM72" s="190"/>
      <c r="EVN72" s="190"/>
      <c r="EVO72" s="191"/>
      <c r="EVP72" s="191"/>
      <c r="EVQ72" s="191"/>
      <c r="EVR72" s="192"/>
      <c r="EVT72" s="186"/>
      <c r="EVU72" s="190"/>
      <c r="EVV72" s="190"/>
      <c r="EVW72" s="191"/>
      <c r="EVX72" s="191"/>
      <c r="EVY72" s="191"/>
      <c r="EVZ72" s="192"/>
      <c r="EWB72" s="186"/>
      <c r="EWC72" s="190"/>
      <c r="EWD72" s="190"/>
      <c r="EWE72" s="191"/>
      <c r="EWF72" s="191"/>
      <c r="EWG72" s="191"/>
      <c r="EWH72" s="192"/>
      <c r="EWJ72" s="186"/>
      <c r="EWK72" s="190"/>
      <c r="EWL72" s="190"/>
      <c r="EWM72" s="191"/>
      <c r="EWN72" s="191"/>
      <c r="EWO72" s="191"/>
      <c r="EWP72" s="192"/>
      <c r="EWR72" s="186"/>
      <c r="EWS72" s="190"/>
      <c r="EWT72" s="190"/>
      <c r="EWU72" s="191"/>
      <c r="EWV72" s="191"/>
      <c r="EWW72" s="191"/>
      <c r="EWX72" s="192"/>
      <c r="EWZ72" s="186"/>
      <c r="EXA72" s="190"/>
      <c r="EXB72" s="190"/>
      <c r="EXC72" s="191"/>
      <c r="EXD72" s="191"/>
      <c r="EXE72" s="191"/>
      <c r="EXF72" s="192"/>
      <c r="EXH72" s="186"/>
      <c r="EXI72" s="190"/>
      <c r="EXJ72" s="190"/>
      <c r="EXK72" s="191"/>
      <c r="EXL72" s="191"/>
      <c r="EXM72" s="191"/>
      <c r="EXN72" s="192"/>
      <c r="EXP72" s="186"/>
      <c r="EXQ72" s="190"/>
      <c r="EXR72" s="190"/>
      <c r="EXS72" s="191"/>
      <c r="EXT72" s="191"/>
      <c r="EXU72" s="191"/>
      <c r="EXV72" s="192"/>
      <c r="EXX72" s="186"/>
      <c r="EXY72" s="190"/>
      <c r="EXZ72" s="190"/>
      <c r="EYA72" s="191"/>
      <c r="EYB72" s="191"/>
      <c r="EYC72" s="191"/>
      <c r="EYD72" s="192"/>
      <c r="EYF72" s="186"/>
      <c r="EYG72" s="190"/>
      <c r="EYH72" s="190"/>
      <c r="EYI72" s="191"/>
      <c r="EYJ72" s="191"/>
      <c r="EYK72" s="191"/>
      <c r="EYL72" s="192"/>
      <c r="EYN72" s="186"/>
      <c r="EYO72" s="190"/>
      <c r="EYP72" s="190"/>
      <c r="EYQ72" s="191"/>
      <c r="EYR72" s="191"/>
      <c r="EYS72" s="191"/>
      <c r="EYT72" s="192"/>
      <c r="EYV72" s="186"/>
      <c r="EYW72" s="190"/>
      <c r="EYX72" s="190"/>
      <c r="EYY72" s="191"/>
      <c r="EYZ72" s="191"/>
      <c r="EZA72" s="191"/>
      <c r="EZB72" s="192"/>
      <c r="EZD72" s="186"/>
      <c r="EZE72" s="190"/>
      <c r="EZF72" s="190"/>
      <c r="EZG72" s="191"/>
      <c r="EZH72" s="191"/>
      <c r="EZI72" s="191"/>
      <c r="EZJ72" s="192"/>
      <c r="EZL72" s="186"/>
      <c r="EZM72" s="190"/>
      <c r="EZN72" s="190"/>
      <c r="EZO72" s="191"/>
      <c r="EZP72" s="191"/>
      <c r="EZQ72" s="191"/>
      <c r="EZR72" s="192"/>
      <c r="EZT72" s="186"/>
      <c r="EZU72" s="190"/>
      <c r="EZV72" s="190"/>
      <c r="EZW72" s="191"/>
      <c r="EZX72" s="191"/>
      <c r="EZY72" s="191"/>
      <c r="EZZ72" s="192"/>
      <c r="FAB72" s="186"/>
      <c r="FAC72" s="190"/>
      <c r="FAD72" s="190"/>
      <c r="FAE72" s="191"/>
      <c r="FAF72" s="191"/>
      <c r="FAG72" s="191"/>
      <c r="FAH72" s="192"/>
      <c r="FAJ72" s="186"/>
      <c r="FAK72" s="190"/>
      <c r="FAL72" s="190"/>
      <c r="FAM72" s="191"/>
      <c r="FAN72" s="191"/>
      <c r="FAO72" s="191"/>
      <c r="FAP72" s="192"/>
      <c r="FAR72" s="186"/>
      <c r="FAS72" s="190"/>
      <c r="FAT72" s="190"/>
      <c r="FAU72" s="191"/>
      <c r="FAV72" s="191"/>
      <c r="FAW72" s="191"/>
      <c r="FAX72" s="192"/>
      <c r="FAZ72" s="186"/>
      <c r="FBA72" s="190"/>
      <c r="FBB72" s="190"/>
      <c r="FBC72" s="191"/>
      <c r="FBD72" s="191"/>
      <c r="FBE72" s="191"/>
      <c r="FBF72" s="192"/>
      <c r="FBH72" s="186"/>
      <c r="FBI72" s="190"/>
      <c r="FBJ72" s="190"/>
      <c r="FBK72" s="191"/>
      <c r="FBL72" s="191"/>
      <c r="FBM72" s="191"/>
      <c r="FBN72" s="192"/>
      <c r="FBP72" s="186"/>
      <c r="FBQ72" s="190"/>
      <c r="FBR72" s="190"/>
      <c r="FBS72" s="191"/>
      <c r="FBT72" s="191"/>
      <c r="FBU72" s="191"/>
      <c r="FBV72" s="192"/>
      <c r="FBX72" s="186"/>
      <c r="FBY72" s="190"/>
      <c r="FBZ72" s="190"/>
      <c r="FCA72" s="191"/>
      <c r="FCB72" s="191"/>
      <c r="FCC72" s="191"/>
      <c r="FCD72" s="192"/>
      <c r="FCF72" s="186"/>
      <c r="FCG72" s="190"/>
      <c r="FCH72" s="190"/>
      <c r="FCI72" s="191"/>
      <c r="FCJ72" s="191"/>
      <c r="FCK72" s="191"/>
      <c r="FCL72" s="192"/>
      <c r="FCN72" s="186"/>
      <c r="FCO72" s="190"/>
      <c r="FCP72" s="190"/>
      <c r="FCQ72" s="191"/>
      <c r="FCR72" s="191"/>
      <c r="FCS72" s="191"/>
      <c r="FCT72" s="192"/>
      <c r="FCV72" s="186"/>
      <c r="FCW72" s="190"/>
      <c r="FCX72" s="190"/>
      <c r="FCY72" s="191"/>
      <c r="FCZ72" s="191"/>
      <c r="FDA72" s="191"/>
      <c r="FDB72" s="192"/>
      <c r="FDD72" s="186"/>
      <c r="FDE72" s="190"/>
      <c r="FDF72" s="190"/>
      <c r="FDG72" s="191"/>
      <c r="FDH72" s="191"/>
      <c r="FDI72" s="191"/>
      <c r="FDJ72" s="192"/>
      <c r="FDL72" s="186"/>
      <c r="FDM72" s="190"/>
      <c r="FDN72" s="190"/>
      <c r="FDO72" s="191"/>
      <c r="FDP72" s="191"/>
      <c r="FDQ72" s="191"/>
      <c r="FDR72" s="192"/>
      <c r="FDT72" s="186"/>
      <c r="FDU72" s="190"/>
      <c r="FDV72" s="190"/>
      <c r="FDW72" s="191"/>
      <c r="FDX72" s="191"/>
      <c r="FDY72" s="191"/>
      <c r="FDZ72" s="192"/>
      <c r="FEB72" s="186"/>
      <c r="FEC72" s="190"/>
      <c r="FED72" s="190"/>
      <c r="FEE72" s="191"/>
      <c r="FEF72" s="191"/>
      <c r="FEG72" s="191"/>
      <c r="FEH72" s="192"/>
      <c r="FEJ72" s="186"/>
      <c r="FEK72" s="190"/>
      <c r="FEL72" s="190"/>
      <c r="FEM72" s="191"/>
      <c r="FEN72" s="191"/>
      <c r="FEO72" s="191"/>
      <c r="FEP72" s="192"/>
      <c r="FER72" s="186"/>
      <c r="FES72" s="190"/>
      <c r="FET72" s="190"/>
      <c r="FEU72" s="191"/>
      <c r="FEV72" s="191"/>
      <c r="FEW72" s="191"/>
      <c r="FEX72" s="192"/>
      <c r="FEZ72" s="186"/>
      <c r="FFA72" s="190"/>
      <c r="FFB72" s="190"/>
      <c r="FFC72" s="191"/>
      <c r="FFD72" s="191"/>
      <c r="FFE72" s="191"/>
      <c r="FFF72" s="192"/>
      <c r="FFH72" s="186"/>
      <c r="FFI72" s="190"/>
      <c r="FFJ72" s="190"/>
      <c r="FFK72" s="191"/>
      <c r="FFL72" s="191"/>
      <c r="FFM72" s="191"/>
      <c r="FFN72" s="192"/>
      <c r="FFP72" s="186"/>
      <c r="FFQ72" s="190"/>
      <c r="FFR72" s="190"/>
      <c r="FFS72" s="191"/>
      <c r="FFT72" s="191"/>
      <c r="FFU72" s="191"/>
      <c r="FFV72" s="192"/>
      <c r="FFX72" s="186"/>
      <c r="FFY72" s="190"/>
      <c r="FFZ72" s="190"/>
      <c r="FGA72" s="191"/>
      <c r="FGB72" s="191"/>
      <c r="FGC72" s="191"/>
      <c r="FGD72" s="192"/>
      <c r="FGF72" s="186"/>
      <c r="FGG72" s="190"/>
      <c r="FGH72" s="190"/>
      <c r="FGI72" s="191"/>
      <c r="FGJ72" s="191"/>
      <c r="FGK72" s="191"/>
      <c r="FGL72" s="192"/>
      <c r="FGN72" s="186"/>
      <c r="FGO72" s="190"/>
      <c r="FGP72" s="190"/>
      <c r="FGQ72" s="191"/>
      <c r="FGR72" s="191"/>
      <c r="FGS72" s="191"/>
      <c r="FGT72" s="192"/>
      <c r="FGV72" s="186"/>
      <c r="FGW72" s="190"/>
      <c r="FGX72" s="190"/>
      <c r="FGY72" s="191"/>
      <c r="FGZ72" s="191"/>
      <c r="FHA72" s="191"/>
      <c r="FHB72" s="192"/>
      <c r="FHD72" s="186"/>
      <c r="FHE72" s="190"/>
      <c r="FHF72" s="190"/>
      <c r="FHG72" s="191"/>
      <c r="FHH72" s="191"/>
      <c r="FHI72" s="191"/>
      <c r="FHJ72" s="192"/>
      <c r="FHL72" s="186"/>
      <c r="FHM72" s="190"/>
      <c r="FHN72" s="190"/>
      <c r="FHO72" s="191"/>
      <c r="FHP72" s="191"/>
      <c r="FHQ72" s="191"/>
      <c r="FHR72" s="192"/>
      <c r="FHT72" s="186"/>
      <c r="FHU72" s="190"/>
      <c r="FHV72" s="190"/>
      <c r="FHW72" s="191"/>
      <c r="FHX72" s="191"/>
      <c r="FHY72" s="191"/>
      <c r="FHZ72" s="192"/>
      <c r="FIB72" s="186"/>
      <c r="FIC72" s="190"/>
      <c r="FID72" s="190"/>
      <c r="FIE72" s="191"/>
      <c r="FIF72" s="191"/>
      <c r="FIG72" s="191"/>
      <c r="FIH72" s="192"/>
      <c r="FIJ72" s="186"/>
      <c r="FIK72" s="190"/>
      <c r="FIL72" s="190"/>
      <c r="FIM72" s="191"/>
      <c r="FIN72" s="191"/>
      <c r="FIO72" s="191"/>
      <c r="FIP72" s="192"/>
      <c r="FIR72" s="186"/>
      <c r="FIS72" s="190"/>
      <c r="FIT72" s="190"/>
      <c r="FIU72" s="191"/>
      <c r="FIV72" s="191"/>
      <c r="FIW72" s="191"/>
      <c r="FIX72" s="192"/>
      <c r="FIZ72" s="186"/>
      <c r="FJA72" s="190"/>
      <c r="FJB72" s="190"/>
      <c r="FJC72" s="191"/>
      <c r="FJD72" s="191"/>
      <c r="FJE72" s="191"/>
      <c r="FJF72" s="192"/>
      <c r="FJH72" s="186"/>
      <c r="FJI72" s="190"/>
      <c r="FJJ72" s="190"/>
      <c r="FJK72" s="191"/>
      <c r="FJL72" s="191"/>
      <c r="FJM72" s="191"/>
      <c r="FJN72" s="192"/>
      <c r="FJP72" s="186"/>
      <c r="FJQ72" s="190"/>
      <c r="FJR72" s="190"/>
      <c r="FJS72" s="191"/>
      <c r="FJT72" s="191"/>
      <c r="FJU72" s="191"/>
      <c r="FJV72" s="192"/>
      <c r="FJX72" s="186"/>
      <c r="FJY72" s="190"/>
      <c r="FJZ72" s="190"/>
      <c r="FKA72" s="191"/>
      <c r="FKB72" s="191"/>
      <c r="FKC72" s="191"/>
      <c r="FKD72" s="192"/>
      <c r="FKF72" s="186"/>
      <c r="FKG72" s="190"/>
      <c r="FKH72" s="190"/>
      <c r="FKI72" s="191"/>
      <c r="FKJ72" s="191"/>
      <c r="FKK72" s="191"/>
      <c r="FKL72" s="192"/>
      <c r="FKN72" s="186"/>
      <c r="FKO72" s="190"/>
      <c r="FKP72" s="190"/>
      <c r="FKQ72" s="191"/>
      <c r="FKR72" s="191"/>
      <c r="FKS72" s="191"/>
      <c r="FKT72" s="192"/>
      <c r="FKV72" s="186"/>
      <c r="FKW72" s="190"/>
      <c r="FKX72" s="190"/>
      <c r="FKY72" s="191"/>
      <c r="FKZ72" s="191"/>
      <c r="FLA72" s="191"/>
      <c r="FLB72" s="192"/>
      <c r="FLD72" s="186"/>
      <c r="FLE72" s="190"/>
      <c r="FLF72" s="190"/>
      <c r="FLG72" s="191"/>
      <c r="FLH72" s="191"/>
      <c r="FLI72" s="191"/>
      <c r="FLJ72" s="192"/>
      <c r="FLL72" s="186"/>
      <c r="FLM72" s="190"/>
      <c r="FLN72" s="190"/>
      <c r="FLO72" s="191"/>
      <c r="FLP72" s="191"/>
      <c r="FLQ72" s="191"/>
      <c r="FLR72" s="192"/>
      <c r="FLT72" s="186"/>
      <c r="FLU72" s="190"/>
      <c r="FLV72" s="190"/>
      <c r="FLW72" s="191"/>
      <c r="FLX72" s="191"/>
      <c r="FLY72" s="191"/>
      <c r="FLZ72" s="192"/>
      <c r="FMB72" s="186"/>
      <c r="FMC72" s="190"/>
      <c r="FMD72" s="190"/>
      <c r="FME72" s="191"/>
      <c r="FMF72" s="191"/>
      <c r="FMG72" s="191"/>
      <c r="FMH72" s="192"/>
      <c r="FMJ72" s="186"/>
      <c r="FMK72" s="190"/>
      <c r="FML72" s="190"/>
      <c r="FMM72" s="191"/>
      <c r="FMN72" s="191"/>
      <c r="FMO72" s="191"/>
      <c r="FMP72" s="192"/>
      <c r="FMR72" s="186"/>
      <c r="FMS72" s="190"/>
      <c r="FMT72" s="190"/>
      <c r="FMU72" s="191"/>
      <c r="FMV72" s="191"/>
      <c r="FMW72" s="191"/>
      <c r="FMX72" s="192"/>
      <c r="FMZ72" s="186"/>
      <c r="FNA72" s="190"/>
      <c r="FNB72" s="190"/>
      <c r="FNC72" s="191"/>
      <c r="FND72" s="191"/>
      <c r="FNE72" s="191"/>
      <c r="FNF72" s="192"/>
      <c r="FNH72" s="186"/>
      <c r="FNI72" s="190"/>
      <c r="FNJ72" s="190"/>
      <c r="FNK72" s="191"/>
      <c r="FNL72" s="191"/>
      <c r="FNM72" s="191"/>
      <c r="FNN72" s="192"/>
      <c r="FNP72" s="186"/>
      <c r="FNQ72" s="190"/>
      <c r="FNR72" s="190"/>
      <c r="FNS72" s="191"/>
      <c r="FNT72" s="191"/>
      <c r="FNU72" s="191"/>
      <c r="FNV72" s="192"/>
      <c r="FNX72" s="186"/>
      <c r="FNY72" s="190"/>
      <c r="FNZ72" s="190"/>
      <c r="FOA72" s="191"/>
      <c r="FOB72" s="191"/>
      <c r="FOC72" s="191"/>
      <c r="FOD72" s="192"/>
      <c r="FOF72" s="186"/>
      <c r="FOG72" s="190"/>
      <c r="FOH72" s="190"/>
      <c r="FOI72" s="191"/>
      <c r="FOJ72" s="191"/>
      <c r="FOK72" s="191"/>
      <c r="FOL72" s="192"/>
      <c r="FON72" s="186"/>
      <c r="FOO72" s="190"/>
      <c r="FOP72" s="190"/>
      <c r="FOQ72" s="191"/>
      <c r="FOR72" s="191"/>
      <c r="FOS72" s="191"/>
      <c r="FOT72" s="192"/>
      <c r="FOV72" s="186"/>
      <c r="FOW72" s="190"/>
      <c r="FOX72" s="190"/>
      <c r="FOY72" s="191"/>
      <c r="FOZ72" s="191"/>
      <c r="FPA72" s="191"/>
      <c r="FPB72" s="192"/>
      <c r="FPD72" s="186"/>
      <c r="FPE72" s="190"/>
      <c r="FPF72" s="190"/>
      <c r="FPG72" s="191"/>
      <c r="FPH72" s="191"/>
      <c r="FPI72" s="191"/>
      <c r="FPJ72" s="192"/>
      <c r="FPL72" s="186"/>
      <c r="FPM72" s="190"/>
      <c r="FPN72" s="190"/>
      <c r="FPO72" s="191"/>
      <c r="FPP72" s="191"/>
      <c r="FPQ72" s="191"/>
      <c r="FPR72" s="192"/>
      <c r="FPT72" s="186"/>
      <c r="FPU72" s="190"/>
      <c r="FPV72" s="190"/>
      <c r="FPW72" s="191"/>
      <c r="FPX72" s="191"/>
      <c r="FPY72" s="191"/>
      <c r="FPZ72" s="192"/>
      <c r="FQB72" s="186"/>
      <c r="FQC72" s="190"/>
      <c r="FQD72" s="190"/>
      <c r="FQE72" s="191"/>
      <c r="FQF72" s="191"/>
      <c r="FQG72" s="191"/>
      <c r="FQH72" s="192"/>
      <c r="FQJ72" s="186"/>
      <c r="FQK72" s="190"/>
      <c r="FQL72" s="190"/>
      <c r="FQM72" s="191"/>
      <c r="FQN72" s="191"/>
      <c r="FQO72" s="191"/>
      <c r="FQP72" s="192"/>
      <c r="FQR72" s="186"/>
      <c r="FQS72" s="190"/>
      <c r="FQT72" s="190"/>
      <c r="FQU72" s="191"/>
      <c r="FQV72" s="191"/>
      <c r="FQW72" s="191"/>
      <c r="FQX72" s="192"/>
      <c r="FQZ72" s="186"/>
      <c r="FRA72" s="190"/>
      <c r="FRB72" s="190"/>
      <c r="FRC72" s="191"/>
      <c r="FRD72" s="191"/>
      <c r="FRE72" s="191"/>
      <c r="FRF72" s="192"/>
      <c r="FRH72" s="186"/>
      <c r="FRI72" s="190"/>
      <c r="FRJ72" s="190"/>
      <c r="FRK72" s="191"/>
      <c r="FRL72" s="191"/>
      <c r="FRM72" s="191"/>
      <c r="FRN72" s="192"/>
      <c r="FRP72" s="186"/>
      <c r="FRQ72" s="190"/>
      <c r="FRR72" s="190"/>
      <c r="FRS72" s="191"/>
      <c r="FRT72" s="191"/>
      <c r="FRU72" s="191"/>
      <c r="FRV72" s="192"/>
      <c r="FRX72" s="186"/>
      <c r="FRY72" s="190"/>
      <c r="FRZ72" s="190"/>
      <c r="FSA72" s="191"/>
      <c r="FSB72" s="191"/>
      <c r="FSC72" s="191"/>
      <c r="FSD72" s="192"/>
      <c r="FSF72" s="186"/>
      <c r="FSG72" s="190"/>
      <c r="FSH72" s="190"/>
      <c r="FSI72" s="191"/>
      <c r="FSJ72" s="191"/>
      <c r="FSK72" s="191"/>
      <c r="FSL72" s="192"/>
      <c r="FSN72" s="186"/>
      <c r="FSO72" s="190"/>
      <c r="FSP72" s="190"/>
      <c r="FSQ72" s="191"/>
      <c r="FSR72" s="191"/>
      <c r="FSS72" s="191"/>
      <c r="FST72" s="192"/>
      <c r="FSV72" s="186"/>
      <c r="FSW72" s="190"/>
      <c r="FSX72" s="190"/>
      <c r="FSY72" s="191"/>
      <c r="FSZ72" s="191"/>
      <c r="FTA72" s="191"/>
      <c r="FTB72" s="192"/>
      <c r="FTD72" s="186"/>
      <c r="FTE72" s="190"/>
      <c r="FTF72" s="190"/>
      <c r="FTG72" s="191"/>
      <c r="FTH72" s="191"/>
      <c r="FTI72" s="191"/>
      <c r="FTJ72" s="192"/>
      <c r="FTL72" s="186"/>
      <c r="FTM72" s="190"/>
      <c r="FTN72" s="190"/>
      <c r="FTO72" s="191"/>
      <c r="FTP72" s="191"/>
      <c r="FTQ72" s="191"/>
      <c r="FTR72" s="192"/>
      <c r="FTT72" s="186"/>
      <c r="FTU72" s="190"/>
      <c r="FTV72" s="190"/>
      <c r="FTW72" s="191"/>
      <c r="FTX72" s="191"/>
      <c r="FTY72" s="191"/>
      <c r="FTZ72" s="192"/>
      <c r="FUB72" s="186"/>
      <c r="FUC72" s="190"/>
      <c r="FUD72" s="190"/>
      <c r="FUE72" s="191"/>
      <c r="FUF72" s="191"/>
      <c r="FUG72" s="191"/>
      <c r="FUH72" s="192"/>
      <c r="FUJ72" s="186"/>
      <c r="FUK72" s="190"/>
      <c r="FUL72" s="190"/>
      <c r="FUM72" s="191"/>
      <c r="FUN72" s="191"/>
      <c r="FUO72" s="191"/>
      <c r="FUP72" s="192"/>
      <c r="FUR72" s="186"/>
      <c r="FUS72" s="190"/>
      <c r="FUT72" s="190"/>
      <c r="FUU72" s="191"/>
      <c r="FUV72" s="191"/>
      <c r="FUW72" s="191"/>
      <c r="FUX72" s="192"/>
      <c r="FUZ72" s="186"/>
      <c r="FVA72" s="190"/>
      <c r="FVB72" s="190"/>
      <c r="FVC72" s="191"/>
      <c r="FVD72" s="191"/>
      <c r="FVE72" s="191"/>
      <c r="FVF72" s="192"/>
      <c r="FVH72" s="186"/>
      <c r="FVI72" s="190"/>
      <c r="FVJ72" s="190"/>
      <c r="FVK72" s="191"/>
      <c r="FVL72" s="191"/>
      <c r="FVM72" s="191"/>
      <c r="FVN72" s="192"/>
      <c r="FVP72" s="186"/>
      <c r="FVQ72" s="190"/>
      <c r="FVR72" s="190"/>
      <c r="FVS72" s="191"/>
      <c r="FVT72" s="191"/>
      <c r="FVU72" s="191"/>
      <c r="FVV72" s="192"/>
      <c r="FVX72" s="186"/>
      <c r="FVY72" s="190"/>
      <c r="FVZ72" s="190"/>
      <c r="FWA72" s="191"/>
      <c r="FWB72" s="191"/>
      <c r="FWC72" s="191"/>
      <c r="FWD72" s="192"/>
      <c r="FWF72" s="186"/>
      <c r="FWG72" s="190"/>
      <c r="FWH72" s="190"/>
      <c r="FWI72" s="191"/>
      <c r="FWJ72" s="191"/>
      <c r="FWK72" s="191"/>
      <c r="FWL72" s="192"/>
      <c r="FWN72" s="186"/>
      <c r="FWO72" s="190"/>
      <c r="FWP72" s="190"/>
      <c r="FWQ72" s="191"/>
      <c r="FWR72" s="191"/>
      <c r="FWS72" s="191"/>
      <c r="FWT72" s="192"/>
      <c r="FWV72" s="186"/>
      <c r="FWW72" s="190"/>
      <c r="FWX72" s="190"/>
      <c r="FWY72" s="191"/>
      <c r="FWZ72" s="191"/>
      <c r="FXA72" s="191"/>
      <c r="FXB72" s="192"/>
      <c r="FXD72" s="186"/>
      <c r="FXE72" s="190"/>
      <c r="FXF72" s="190"/>
      <c r="FXG72" s="191"/>
      <c r="FXH72" s="191"/>
      <c r="FXI72" s="191"/>
      <c r="FXJ72" s="192"/>
      <c r="FXL72" s="186"/>
      <c r="FXM72" s="190"/>
      <c r="FXN72" s="190"/>
      <c r="FXO72" s="191"/>
      <c r="FXP72" s="191"/>
      <c r="FXQ72" s="191"/>
      <c r="FXR72" s="192"/>
      <c r="FXT72" s="186"/>
      <c r="FXU72" s="190"/>
      <c r="FXV72" s="190"/>
      <c r="FXW72" s="191"/>
      <c r="FXX72" s="191"/>
      <c r="FXY72" s="191"/>
      <c r="FXZ72" s="192"/>
      <c r="FYB72" s="186"/>
      <c r="FYC72" s="190"/>
      <c r="FYD72" s="190"/>
      <c r="FYE72" s="191"/>
      <c r="FYF72" s="191"/>
      <c r="FYG72" s="191"/>
      <c r="FYH72" s="192"/>
      <c r="FYJ72" s="186"/>
      <c r="FYK72" s="190"/>
      <c r="FYL72" s="190"/>
      <c r="FYM72" s="191"/>
      <c r="FYN72" s="191"/>
      <c r="FYO72" s="191"/>
      <c r="FYP72" s="192"/>
      <c r="FYR72" s="186"/>
      <c r="FYS72" s="190"/>
      <c r="FYT72" s="190"/>
      <c r="FYU72" s="191"/>
      <c r="FYV72" s="191"/>
      <c r="FYW72" s="191"/>
      <c r="FYX72" s="192"/>
      <c r="FYZ72" s="186"/>
      <c r="FZA72" s="190"/>
      <c r="FZB72" s="190"/>
      <c r="FZC72" s="191"/>
      <c r="FZD72" s="191"/>
      <c r="FZE72" s="191"/>
      <c r="FZF72" s="192"/>
      <c r="FZH72" s="186"/>
      <c r="FZI72" s="190"/>
      <c r="FZJ72" s="190"/>
      <c r="FZK72" s="191"/>
      <c r="FZL72" s="191"/>
      <c r="FZM72" s="191"/>
      <c r="FZN72" s="192"/>
      <c r="FZP72" s="186"/>
      <c r="FZQ72" s="190"/>
      <c r="FZR72" s="190"/>
      <c r="FZS72" s="191"/>
      <c r="FZT72" s="191"/>
      <c r="FZU72" s="191"/>
      <c r="FZV72" s="192"/>
      <c r="FZX72" s="186"/>
      <c r="FZY72" s="190"/>
      <c r="FZZ72" s="190"/>
      <c r="GAA72" s="191"/>
      <c r="GAB72" s="191"/>
      <c r="GAC72" s="191"/>
      <c r="GAD72" s="192"/>
      <c r="GAF72" s="186"/>
      <c r="GAG72" s="190"/>
      <c r="GAH72" s="190"/>
      <c r="GAI72" s="191"/>
      <c r="GAJ72" s="191"/>
      <c r="GAK72" s="191"/>
      <c r="GAL72" s="192"/>
      <c r="GAN72" s="186"/>
      <c r="GAO72" s="190"/>
      <c r="GAP72" s="190"/>
      <c r="GAQ72" s="191"/>
      <c r="GAR72" s="191"/>
      <c r="GAS72" s="191"/>
      <c r="GAT72" s="192"/>
      <c r="GAV72" s="186"/>
      <c r="GAW72" s="190"/>
      <c r="GAX72" s="190"/>
      <c r="GAY72" s="191"/>
      <c r="GAZ72" s="191"/>
      <c r="GBA72" s="191"/>
      <c r="GBB72" s="192"/>
      <c r="GBD72" s="186"/>
      <c r="GBE72" s="190"/>
      <c r="GBF72" s="190"/>
      <c r="GBG72" s="191"/>
      <c r="GBH72" s="191"/>
      <c r="GBI72" s="191"/>
      <c r="GBJ72" s="192"/>
      <c r="GBL72" s="186"/>
      <c r="GBM72" s="190"/>
      <c r="GBN72" s="190"/>
      <c r="GBO72" s="191"/>
      <c r="GBP72" s="191"/>
      <c r="GBQ72" s="191"/>
      <c r="GBR72" s="192"/>
      <c r="GBT72" s="186"/>
      <c r="GBU72" s="190"/>
      <c r="GBV72" s="190"/>
      <c r="GBW72" s="191"/>
      <c r="GBX72" s="191"/>
      <c r="GBY72" s="191"/>
      <c r="GBZ72" s="192"/>
      <c r="GCB72" s="186"/>
      <c r="GCC72" s="190"/>
      <c r="GCD72" s="190"/>
      <c r="GCE72" s="191"/>
      <c r="GCF72" s="191"/>
      <c r="GCG72" s="191"/>
      <c r="GCH72" s="192"/>
      <c r="GCJ72" s="186"/>
      <c r="GCK72" s="190"/>
      <c r="GCL72" s="190"/>
      <c r="GCM72" s="191"/>
      <c r="GCN72" s="191"/>
      <c r="GCO72" s="191"/>
      <c r="GCP72" s="192"/>
      <c r="GCR72" s="186"/>
      <c r="GCS72" s="190"/>
      <c r="GCT72" s="190"/>
      <c r="GCU72" s="191"/>
      <c r="GCV72" s="191"/>
      <c r="GCW72" s="191"/>
      <c r="GCX72" s="192"/>
      <c r="GCZ72" s="186"/>
      <c r="GDA72" s="190"/>
      <c r="GDB72" s="190"/>
      <c r="GDC72" s="191"/>
      <c r="GDD72" s="191"/>
      <c r="GDE72" s="191"/>
      <c r="GDF72" s="192"/>
      <c r="GDH72" s="186"/>
      <c r="GDI72" s="190"/>
      <c r="GDJ72" s="190"/>
      <c r="GDK72" s="191"/>
      <c r="GDL72" s="191"/>
      <c r="GDM72" s="191"/>
      <c r="GDN72" s="192"/>
      <c r="GDP72" s="186"/>
      <c r="GDQ72" s="190"/>
      <c r="GDR72" s="190"/>
      <c r="GDS72" s="191"/>
      <c r="GDT72" s="191"/>
      <c r="GDU72" s="191"/>
      <c r="GDV72" s="192"/>
      <c r="GDX72" s="186"/>
      <c r="GDY72" s="190"/>
      <c r="GDZ72" s="190"/>
      <c r="GEA72" s="191"/>
      <c r="GEB72" s="191"/>
      <c r="GEC72" s="191"/>
      <c r="GED72" s="192"/>
      <c r="GEF72" s="186"/>
      <c r="GEG72" s="190"/>
      <c r="GEH72" s="190"/>
      <c r="GEI72" s="191"/>
      <c r="GEJ72" s="191"/>
      <c r="GEK72" s="191"/>
      <c r="GEL72" s="192"/>
      <c r="GEN72" s="186"/>
      <c r="GEO72" s="190"/>
      <c r="GEP72" s="190"/>
      <c r="GEQ72" s="191"/>
      <c r="GER72" s="191"/>
      <c r="GES72" s="191"/>
      <c r="GET72" s="192"/>
      <c r="GEV72" s="186"/>
      <c r="GEW72" s="190"/>
      <c r="GEX72" s="190"/>
      <c r="GEY72" s="191"/>
      <c r="GEZ72" s="191"/>
      <c r="GFA72" s="191"/>
      <c r="GFB72" s="192"/>
      <c r="GFD72" s="186"/>
      <c r="GFE72" s="190"/>
      <c r="GFF72" s="190"/>
      <c r="GFG72" s="191"/>
      <c r="GFH72" s="191"/>
      <c r="GFI72" s="191"/>
      <c r="GFJ72" s="192"/>
      <c r="GFL72" s="186"/>
      <c r="GFM72" s="190"/>
      <c r="GFN72" s="190"/>
      <c r="GFO72" s="191"/>
      <c r="GFP72" s="191"/>
      <c r="GFQ72" s="191"/>
      <c r="GFR72" s="192"/>
      <c r="GFT72" s="186"/>
      <c r="GFU72" s="190"/>
      <c r="GFV72" s="190"/>
      <c r="GFW72" s="191"/>
      <c r="GFX72" s="191"/>
      <c r="GFY72" s="191"/>
      <c r="GFZ72" s="192"/>
      <c r="GGB72" s="186"/>
      <c r="GGC72" s="190"/>
      <c r="GGD72" s="190"/>
      <c r="GGE72" s="191"/>
      <c r="GGF72" s="191"/>
      <c r="GGG72" s="191"/>
      <c r="GGH72" s="192"/>
      <c r="GGJ72" s="186"/>
      <c r="GGK72" s="190"/>
      <c r="GGL72" s="190"/>
      <c r="GGM72" s="191"/>
      <c r="GGN72" s="191"/>
      <c r="GGO72" s="191"/>
      <c r="GGP72" s="192"/>
      <c r="GGR72" s="186"/>
      <c r="GGS72" s="190"/>
      <c r="GGT72" s="190"/>
      <c r="GGU72" s="191"/>
      <c r="GGV72" s="191"/>
      <c r="GGW72" s="191"/>
      <c r="GGX72" s="192"/>
      <c r="GGZ72" s="186"/>
      <c r="GHA72" s="190"/>
      <c r="GHB72" s="190"/>
      <c r="GHC72" s="191"/>
      <c r="GHD72" s="191"/>
      <c r="GHE72" s="191"/>
      <c r="GHF72" s="192"/>
      <c r="GHH72" s="186"/>
      <c r="GHI72" s="190"/>
      <c r="GHJ72" s="190"/>
      <c r="GHK72" s="191"/>
      <c r="GHL72" s="191"/>
      <c r="GHM72" s="191"/>
      <c r="GHN72" s="192"/>
      <c r="GHP72" s="186"/>
      <c r="GHQ72" s="190"/>
      <c r="GHR72" s="190"/>
      <c r="GHS72" s="191"/>
      <c r="GHT72" s="191"/>
      <c r="GHU72" s="191"/>
      <c r="GHV72" s="192"/>
      <c r="GHX72" s="186"/>
      <c r="GHY72" s="190"/>
      <c r="GHZ72" s="190"/>
      <c r="GIA72" s="191"/>
      <c r="GIB72" s="191"/>
      <c r="GIC72" s="191"/>
      <c r="GID72" s="192"/>
      <c r="GIF72" s="186"/>
      <c r="GIG72" s="190"/>
      <c r="GIH72" s="190"/>
      <c r="GII72" s="191"/>
      <c r="GIJ72" s="191"/>
      <c r="GIK72" s="191"/>
      <c r="GIL72" s="192"/>
      <c r="GIN72" s="186"/>
      <c r="GIO72" s="190"/>
      <c r="GIP72" s="190"/>
      <c r="GIQ72" s="191"/>
      <c r="GIR72" s="191"/>
      <c r="GIS72" s="191"/>
      <c r="GIT72" s="192"/>
      <c r="GIV72" s="186"/>
      <c r="GIW72" s="190"/>
      <c r="GIX72" s="190"/>
      <c r="GIY72" s="191"/>
      <c r="GIZ72" s="191"/>
      <c r="GJA72" s="191"/>
      <c r="GJB72" s="192"/>
      <c r="GJD72" s="186"/>
      <c r="GJE72" s="190"/>
      <c r="GJF72" s="190"/>
      <c r="GJG72" s="191"/>
      <c r="GJH72" s="191"/>
      <c r="GJI72" s="191"/>
      <c r="GJJ72" s="192"/>
      <c r="GJL72" s="186"/>
      <c r="GJM72" s="190"/>
      <c r="GJN72" s="190"/>
      <c r="GJO72" s="191"/>
      <c r="GJP72" s="191"/>
      <c r="GJQ72" s="191"/>
      <c r="GJR72" s="192"/>
      <c r="GJT72" s="186"/>
      <c r="GJU72" s="190"/>
      <c r="GJV72" s="190"/>
      <c r="GJW72" s="191"/>
      <c r="GJX72" s="191"/>
      <c r="GJY72" s="191"/>
      <c r="GJZ72" s="192"/>
      <c r="GKB72" s="186"/>
      <c r="GKC72" s="190"/>
      <c r="GKD72" s="190"/>
      <c r="GKE72" s="191"/>
      <c r="GKF72" s="191"/>
      <c r="GKG72" s="191"/>
      <c r="GKH72" s="192"/>
      <c r="GKJ72" s="186"/>
      <c r="GKK72" s="190"/>
      <c r="GKL72" s="190"/>
      <c r="GKM72" s="191"/>
      <c r="GKN72" s="191"/>
      <c r="GKO72" s="191"/>
      <c r="GKP72" s="192"/>
      <c r="GKR72" s="186"/>
      <c r="GKS72" s="190"/>
      <c r="GKT72" s="190"/>
      <c r="GKU72" s="191"/>
      <c r="GKV72" s="191"/>
      <c r="GKW72" s="191"/>
      <c r="GKX72" s="192"/>
      <c r="GKZ72" s="186"/>
      <c r="GLA72" s="190"/>
      <c r="GLB72" s="190"/>
      <c r="GLC72" s="191"/>
      <c r="GLD72" s="191"/>
      <c r="GLE72" s="191"/>
      <c r="GLF72" s="192"/>
      <c r="GLH72" s="186"/>
      <c r="GLI72" s="190"/>
      <c r="GLJ72" s="190"/>
      <c r="GLK72" s="191"/>
      <c r="GLL72" s="191"/>
      <c r="GLM72" s="191"/>
      <c r="GLN72" s="192"/>
      <c r="GLP72" s="186"/>
      <c r="GLQ72" s="190"/>
      <c r="GLR72" s="190"/>
      <c r="GLS72" s="191"/>
      <c r="GLT72" s="191"/>
      <c r="GLU72" s="191"/>
      <c r="GLV72" s="192"/>
      <c r="GLX72" s="186"/>
      <c r="GLY72" s="190"/>
      <c r="GLZ72" s="190"/>
      <c r="GMA72" s="191"/>
      <c r="GMB72" s="191"/>
      <c r="GMC72" s="191"/>
      <c r="GMD72" s="192"/>
      <c r="GMF72" s="186"/>
      <c r="GMG72" s="190"/>
      <c r="GMH72" s="190"/>
      <c r="GMI72" s="191"/>
      <c r="GMJ72" s="191"/>
      <c r="GMK72" s="191"/>
      <c r="GML72" s="192"/>
      <c r="GMN72" s="186"/>
      <c r="GMO72" s="190"/>
      <c r="GMP72" s="190"/>
      <c r="GMQ72" s="191"/>
      <c r="GMR72" s="191"/>
      <c r="GMS72" s="191"/>
      <c r="GMT72" s="192"/>
      <c r="GMV72" s="186"/>
      <c r="GMW72" s="190"/>
      <c r="GMX72" s="190"/>
      <c r="GMY72" s="191"/>
      <c r="GMZ72" s="191"/>
      <c r="GNA72" s="191"/>
      <c r="GNB72" s="192"/>
      <c r="GND72" s="186"/>
      <c r="GNE72" s="190"/>
      <c r="GNF72" s="190"/>
      <c r="GNG72" s="191"/>
      <c r="GNH72" s="191"/>
      <c r="GNI72" s="191"/>
      <c r="GNJ72" s="192"/>
      <c r="GNL72" s="186"/>
      <c r="GNM72" s="190"/>
      <c r="GNN72" s="190"/>
      <c r="GNO72" s="191"/>
      <c r="GNP72" s="191"/>
      <c r="GNQ72" s="191"/>
      <c r="GNR72" s="192"/>
      <c r="GNT72" s="186"/>
      <c r="GNU72" s="190"/>
      <c r="GNV72" s="190"/>
      <c r="GNW72" s="191"/>
      <c r="GNX72" s="191"/>
      <c r="GNY72" s="191"/>
      <c r="GNZ72" s="192"/>
      <c r="GOB72" s="186"/>
      <c r="GOC72" s="190"/>
      <c r="GOD72" s="190"/>
      <c r="GOE72" s="191"/>
      <c r="GOF72" s="191"/>
      <c r="GOG72" s="191"/>
      <c r="GOH72" s="192"/>
      <c r="GOJ72" s="186"/>
      <c r="GOK72" s="190"/>
      <c r="GOL72" s="190"/>
      <c r="GOM72" s="191"/>
      <c r="GON72" s="191"/>
      <c r="GOO72" s="191"/>
      <c r="GOP72" s="192"/>
      <c r="GOR72" s="186"/>
      <c r="GOS72" s="190"/>
      <c r="GOT72" s="190"/>
      <c r="GOU72" s="191"/>
      <c r="GOV72" s="191"/>
      <c r="GOW72" s="191"/>
      <c r="GOX72" s="192"/>
      <c r="GOZ72" s="186"/>
      <c r="GPA72" s="190"/>
      <c r="GPB72" s="190"/>
      <c r="GPC72" s="191"/>
      <c r="GPD72" s="191"/>
      <c r="GPE72" s="191"/>
      <c r="GPF72" s="192"/>
      <c r="GPH72" s="186"/>
      <c r="GPI72" s="190"/>
      <c r="GPJ72" s="190"/>
      <c r="GPK72" s="191"/>
      <c r="GPL72" s="191"/>
      <c r="GPM72" s="191"/>
      <c r="GPN72" s="192"/>
      <c r="GPP72" s="186"/>
      <c r="GPQ72" s="190"/>
      <c r="GPR72" s="190"/>
      <c r="GPS72" s="191"/>
      <c r="GPT72" s="191"/>
      <c r="GPU72" s="191"/>
      <c r="GPV72" s="192"/>
      <c r="GPX72" s="186"/>
      <c r="GPY72" s="190"/>
      <c r="GPZ72" s="190"/>
      <c r="GQA72" s="191"/>
      <c r="GQB72" s="191"/>
      <c r="GQC72" s="191"/>
      <c r="GQD72" s="192"/>
      <c r="GQF72" s="186"/>
      <c r="GQG72" s="190"/>
      <c r="GQH72" s="190"/>
      <c r="GQI72" s="191"/>
      <c r="GQJ72" s="191"/>
      <c r="GQK72" s="191"/>
      <c r="GQL72" s="192"/>
      <c r="GQN72" s="186"/>
      <c r="GQO72" s="190"/>
      <c r="GQP72" s="190"/>
      <c r="GQQ72" s="191"/>
      <c r="GQR72" s="191"/>
      <c r="GQS72" s="191"/>
      <c r="GQT72" s="192"/>
      <c r="GQV72" s="186"/>
      <c r="GQW72" s="190"/>
      <c r="GQX72" s="190"/>
      <c r="GQY72" s="191"/>
      <c r="GQZ72" s="191"/>
      <c r="GRA72" s="191"/>
      <c r="GRB72" s="192"/>
      <c r="GRD72" s="186"/>
      <c r="GRE72" s="190"/>
      <c r="GRF72" s="190"/>
      <c r="GRG72" s="191"/>
      <c r="GRH72" s="191"/>
      <c r="GRI72" s="191"/>
      <c r="GRJ72" s="192"/>
      <c r="GRL72" s="186"/>
      <c r="GRM72" s="190"/>
      <c r="GRN72" s="190"/>
      <c r="GRO72" s="191"/>
      <c r="GRP72" s="191"/>
      <c r="GRQ72" s="191"/>
      <c r="GRR72" s="192"/>
      <c r="GRT72" s="186"/>
      <c r="GRU72" s="190"/>
      <c r="GRV72" s="190"/>
      <c r="GRW72" s="191"/>
      <c r="GRX72" s="191"/>
      <c r="GRY72" s="191"/>
      <c r="GRZ72" s="192"/>
      <c r="GSB72" s="186"/>
      <c r="GSC72" s="190"/>
      <c r="GSD72" s="190"/>
      <c r="GSE72" s="191"/>
      <c r="GSF72" s="191"/>
      <c r="GSG72" s="191"/>
      <c r="GSH72" s="192"/>
      <c r="GSJ72" s="186"/>
      <c r="GSK72" s="190"/>
      <c r="GSL72" s="190"/>
      <c r="GSM72" s="191"/>
      <c r="GSN72" s="191"/>
      <c r="GSO72" s="191"/>
      <c r="GSP72" s="192"/>
      <c r="GSR72" s="186"/>
      <c r="GSS72" s="190"/>
      <c r="GST72" s="190"/>
      <c r="GSU72" s="191"/>
      <c r="GSV72" s="191"/>
      <c r="GSW72" s="191"/>
      <c r="GSX72" s="192"/>
      <c r="GSZ72" s="186"/>
      <c r="GTA72" s="190"/>
      <c r="GTB72" s="190"/>
      <c r="GTC72" s="191"/>
      <c r="GTD72" s="191"/>
      <c r="GTE72" s="191"/>
      <c r="GTF72" s="192"/>
      <c r="GTH72" s="186"/>
      <c r="GTI72" s="190"/>
      <c r="GTJ72" s="190"/>
      <c r="GTK72" s="191"/>
      <c r="GTL72" s="191"/>
      <c r="GTM72" s="191"/>
      <c r="GTN72" s="192"/>
      <c r="GTP72" s="186"/>
      <c r="GTQ72" s="190"/>
      <c r="GTR72" s="190"/>
      <c r="GTS72" s="191"/>
      <c r="GTT72" s="191"/>
      <c r="GTU72" s="191"/>
      <c r="GTV72" s="192"/>
      <c r="GTX72" s="186"/>
      <c r="GTY72" s="190"/>
      <c r="GTZ72" s="190"/>
      <c r="GUA72" s="191"/>
      <c r="GUB72" s="191"/>
      <c r="GUC72" s="191"/>
      <c r="GUD72" s="192"/>
      <c r="GUF72" s="186"/>
      <c r="GUG72" s="190"/>
      <c r="GUH72" s="190"/>
      <c r="GUI72" s="191"/>
      <c r="GUJ72" s="191"/>
      <c r="GUK72" s="191"/>
      <c r="GUL72" s="192"/>
      <c r="GUN72" s="186"/>
      <c r="GUO72" s="190"/>
      <c r="GUP72" s="190"/>
      <c r="GUQ72" s="191"/>
      <c r="GUR72" s="191"/>
      <c r="GUS72" s="191"/>
      <c r="GUT72" s="192"/>
      <c r="GUV72" s="186"/>
      <c r="GUW72" s="190"/>
      <c r="GUX72" s="190"/>
      <c r="GUY72" s="191"/>
      <c r="GUZ72" s="191"/>
      <c r="GVA72" s="191"/>
      <c r="GVB72" s="192"/>
      <c r="GVD72" s="186"/>
      <c r="GVE72" s="190"/>
      <c r="GVF72" s="190"/>
      <c r="GVG72" s="191"/>
      <c r="GVH72" s="191"/>
      <c r="GVI72" s="191"/>
      <c r="GVJ72" s="192"/>
      <c r="GVL72" s="186"/>
      <c r="GVM72" s="190"/>
      <c r="GVN72" s="190"/>
      <c r="GVO72" s="191"/>
      <c r="GVP72" s="191"/>
      <c r="GVQ72" s="191"/>
      <c r="GVR72" s="192"/>
      <c r="GVT72" s="186"/>
      <c r="GVU72" s="190"/>
      <c r="GVV72" s="190"/>
      <c r="GVW72" s="191"/>
      <c r="GVX72" s="191"/>
      <c r="GVY72" s="191"/>
      <c r="GVZ72" s="192"/>
      <c r="GWB72" s="186"/>
      <c r="GWC72" s="190"/>
      <c r="GWD72" s="190"/>
      <c r="GWE72" s="191"/>
      <c r="GWF72" s="191"/>
      <c r="GWG72" s="191"/>
      <c r="GWH72" s="192"/>
      <c r="GWJ72" s="186"/>
      <c r="GWK72" s="190"/>
      <c r="GWL72" s="190"/>
      <c r="GWM72" s="191"/>
      <c r="GWN72" s="191"/>
      <c r="GWO72" s="191"/>
      <c r="GWP72" s="192"/>
      <c r="GWR72" s="186"/>
      <c r="GWS72" s="190"/>
      <c r="GWT72" s="190"/>
      <c r="GWU72" s="191"/>
      <c r="GWV72" s="191"/>
      <c r="GWW72" s="191"/>
      <c r="GWX72" s="192"/>
      <c r="GWZ72" s="186"/>
      <c r="GXA72" s="190"/>
      <c r="GXB72" s="190"/>
      <c r="GXC72" s="191"/>
      <c r="GXD72" s="191"/>
      <c r="GXE72" s="191"/>
      <c r="GXF72" s="192"/>
      <c r="GXH72" s="186"/>
      <c r="GXI72" s="190"/>
      <c r="GXJ72" s="190"/>
      <c r="GXK72" s="191"/>
      <c r="GXL72" s="191"/>
      <c r="GXM72" s="191"/>
      <c r="GXN72" s="192"/>
      <c r="GXP72" s="186"/>
      <c r="GXQ72" s="190"/>
      <c r="GXR72" s="190"/>
      <c r="GXS72" s="191"/>
      <c r="GXT72" s="191"/>
      <c r="GXU72" s="191"/>
      <c r="GXV72" s="192"/>
      <c r="GXX72" s="186"/>
      <c r="GXY72" s="190"/>
      <c r="GXZ72" s="190"/>
      <c r="GYA72" s="191"/>
      <c r="GYB72" s="191"/>
      <c r="GYC72" s="191"/>
      <c r="GYD72" s="192"/>
      <c r="GYF72" s="186"/>
      <c r="GYG72" s="190"/>
      <c r="GYH72" s="190"/>
      <c r="GYI72" s="191"/>
      <c r="GYJ72" s="191"/>
      <c r="GYK72" s="191"/>
      <c r="GYL72" s="192"/>
      <c r="GYN72" s="186"/>
      <c r="GYO72" s="190"/>
      <c r="GYP72" s="190"/>
      <c r="GYQ72" s="191"/>
      <c r="GYR72" s="191"/>
      <c r="GYS72" s="191"/>
      <c r="GYT72" s="192"/>
      <c r="GYV72" s="186"/>
      <c r="GYW72" s="190"/>
      <c r="GYX72" s="190"/>
      <c r="GYY72" s="191"/>
      <c r="GYZ72" s="191"/>
      <c r="GZA72" s="191"/>
      <c r="GZB72" s="192"/>
      <c r="GZD72" s="186"/>
      <c r="GZE72" s="190"/>
      <c r="GZF72" s="190"/>
      <c r="GZG72" s="191"/>
      <c r="GZH72" s="191"/>
      <c r="GZI72" s="191"/>
      <c r="GZJ72" s="192"/>
      <c r="GZL72" s="186"/>
      <c r="GZM72" s="190"/>
      <c r="GZN72" s="190"/>
      <c r="GZO72" s="191"/>
      <c r="GZP72" s="191"/>
      <c r="GZQ72" s="191"/>
      <c r="GZR72" s="192"/>
      <c r="GZT72" s="186"/>
      <c r="GZU72" s="190"/>
      <c r="GZV72" s="190"/>
      <c r="GZW72" s="191"/>
      <c r="GZX72" s="191"/>
      <c r="GZY72" s="191"/>
      <c r="GZZ72" s="192"/>
      <c r="HAB72" s="186"/>
      <c r="HAC72" s="190"/>
      <c r="HAD72" s="190"/>
      <c r="HAE72" s="191"/>
      <c r="HAF72" s="191"/>
      <c r="HAG72" s="191"/>
      <c r="HAH72" s="192"/>
      <c r="HAJ72" s="186"/>
      <c r="HAK72" s="190"/>
      <c r="HAL72" s="190"/>
      <c r="HAM72" s="191"/>
      <c r="HAN72" s="191"/>
      <c r="HAO72" s="191"/>
      <c r="HAP72" s="192"/>
      <c r="HAR72" s="186"/>
      <c r="HAS72" s="190"/>
      <c r="HAT72" s="190"/>
      <c r="HAU72" s="191"/>
      <c r="HAV72" s="191"/>
      <c r="HAW72" s="191"/>
      <c r="HAX72" s="192"/>
      <c r="HAZ72" s="186"/>
      <c r="HBA72" s="190"/>
      <c r="HBB72" s="190"/>
      <c r="HBC72" s="191"/>
      <c r="HBD72" s="191"/>
      <c r="HBE72" s="191"/>
      <c r="HBF72" s="192"/>
      <c r="HBH72" s="186"/>
      <c r="HBI72" s="190"/>
      <c r="HBJ72" s="190"/>
      <c r="HBK72" s="191"/>
      <c r="HBL72" s="191"/>
      <c r="HBM72" s="191"/>
      <c r="HBN72" s="192"/>
      <c r="HBP72" s="186"/>
      <c r="HBQ72" s="190"/>
      <c r="HBR72" s="190"/>
      <c r="HBS72" s="191"/>
      <c r="HBT72" s="191"/>
      <c r="HBU72" s="191"/>
      <c r="HBV72" s="192"/>
      <c r="HBX72" s="186"/>
      <c r="HBY72" s="190"/>
      <c r="HBZ72" s="190"/>
      <c r="HCA72" s="191"/>
      <c r="HCB72" s="191"/>
      <c r="HCC72" s="191"/>
      <c r="HCD72" s="192"/>
      <c r="HCF72" s="186"/>
      <c r="HCG72" s="190"/>
      <c r="HCH72" s="190"/>
      <c r="HCI72" s="191"/>
      <c r="HCJ72" s="191"/>
      <c r="HCK72" s="191"/>
      <c r="HCL72" s="192"/>
      <c r="HCN72" s="186"/>
      <c r="HCO72" s="190"/>
      <c r="HCP72" s="190"/>
      <c r="HCQ72" s="191"/>
      <c r="HCR72" s="191"/>
      <c r="HCS72" s="191"/>
      <c r="HCT72" s="192"/>
      <c r="HCV72" s="186"/>
      <c r="HCW72" s="190"/>
      <c r="HCX72" s="190"/>
      <c r="HCY72" s="191"/>
      <c r="HCZ72" s="191"/>
      <c r="HDA72" s="191"/>
      <c r="HDB72" s="192"/>
      <c r="HDD72" s="186"/>
      <c r="HDE72" s="190"/>
      <c r="HDF72" s="190"/>
      <c r="HDG72" s="191"/>
      <c r="HDH72" s="191"/>
      <c r="HDI72" s="191"/>
      <c r="HDJ72" s="192"/>
      <c r="HDL72" s="186"/>
      <c r="HDM72" s="190"/>
      <c r="HDN72" s="190"/>
      <c r="HDO72" s="191"/>
      <c r="HDP72" s="191"/>
      <c r="HDQ72" s="191"/>
      <c r="HDR72" s="192"/>
      <c r="HDT72" s="186"/>
      <c r="HDU72" s="190"/>
      <c r="HDV72" s="190"/>
      <c r="HDW72" s="191"/>
      <c r="HDX72" s="191"/>
      <c r="HDY72" s="191"/>
      <c r="HDZ72" s="192"/>
      <c r="HEB72" s="186"/>
      <c r="HEC72" s="190"/>
      <c r="HED72" s="190"/>
      <c r="HEE72" s="191"/>
      <c r="HEF72" s="191"/>
      <c r="HEG72" s="191"/>
      <c r="HEH72" s="192"/>
      <c r="HEJ72" s="186"/>
      <c r="HEK72" s="190"/>
      <c r="HEL72" s="190"/>
      <c r="HEM72" s="191"/>
      <c r="HEN72" s="191"/>
      <c r="HEO72" s="191"/>
      <c r="HEP72" s="192"/>
      <c r="HER72" s="186"/>
      <c r="HES72" s="190"/>
      <c r="HET72" s="190"/>
      <c r="HEU72" s="191"/>
      <c r="HEV72" s="191"/>
      <c r="HEW72" s="191"/>
      <c r="HEX72" s="192"/>
      <c r="HEZ72" s="186"/>
      <c r="HFA72" s="190"/>
      <c r="HFB72" s="190"/>
      <c r="HFC72" s="191"/>
      <c r="HFD72" s="191"/>
      <c r="HFE72" s="191"/>
      <c r="HFF72" s="192"/>
      <c r="HFH72" s="186"/>
      <c r="HFI72" s="190"/>
      <c r="HFJ72" s="190"/>
      <c r="HFK72" s="191"/>
      <c r="HFL72" s="191"/>
      <c r="HFM72" s="191"/>
      <c r="HFN72" s="192"/>
      <c r="HFP72" s="186"/>
      <c r="HFQ72" s="190"/>
      <c r="HFR72" s="190"/>
      <c r="HFS72" s="191"/>
      <c r="HFT72" s="191"/>
      <c r="HFU72" s="191"/>
      <c r="HFV72" s="192"/>
      <c r="HFX72" s="186"/>
      <c r="HFY72" s="190"/>
      <c r="HFZ72" s="190"/>
      <c r="HGA72" s="191"/>
      <c r="HGB72" s="191"/>
      <c r="HGC72" s="191"/>
      <c r="HGD72" s="192"/>
      <c r="HGF72" s="186"/>
      <c r="HGG72" s="190"/>
      <c r="HGH72" s="190"/>
      <c r="HGI72" s="191"/>
      <c r="HGJ72" s="191"/>
      <c r="HGK72" s="191"/>
      <c r="HGL72" s="192"/>
      <c r="HGN72" s="186"/>
      <c r="HGO72" s="190"/>
      <c r="HGP72" s="190"/>
      <c r="HGQ72" s="191"/>
      <c r="HGR72" s="191"/>
      <c r="HGS72" s="191"/>
      <c r="HGT72" s="192"/>
      <c r="HGV72" s="186"/>
      <c r="HGW72" s="190"/>
      <c r="HGX72" s="190"/>
      <c r="HGY72" s="191"/>
      <c r="HGZ72" s="191"/>
      <c r="HHA72" s="191"/>
      <c r="HHB72" s="192"/>
      <c r="HHD72" s="186"/>
      <c r="HHE72" s="190"/>
      <c r="HHF72" s="190"/>
      <c r="HHG72" s="191"/>
      <c r="HHH72" s="191"/>
      <c r="HHI72" s="191"/>
      <c r="HHJ72" s="192"/>
      <c r="HHL72" s="186"/>
      <c r="HHM72" s="190"/>
      <c r="HHN72" s="190"/>
      <c r="HHO72" s="191"/>
      <c r="HHP72" s="191"/>
      <c r="HHQ72" s="191"/>
      <c r="HHR72" s="192"/>
      <c r="HHT72" s="186"/>
      <c r="HHU72" s="190"/>
      <c r="HHV72" s="190"/>
      <c r="HHW72" s="191"/>
      <c r="HHX72" s="191"/>
      <c r="HHY72" s="191"/>
      <c r="HHZ72" s="192"/>
      <c r="HIB72" s="186"/>
      <c r="HIC72" s="190"/>
      <c r="HID72" s="190"/>
      <c r="HIE72" s="191"/>
      <c r="HIF72" s="191"/>
      <c r="HIG72" s="191"/>
      <c r="HIH72" s="192"/>
      <c r="HIJ72" s="186"/>
      <c r="HIK72" s="190"/>
      <c r="HIL72" s="190"/>
      <c r="HIM72" s="191"/>
      <c r="HIN72" s="191"/>
      <c r="HIO72" s="191"/>
      <c r="HIP72" s="192"/>
      <c r="HIR72" s="186"/>
      <c r="HIS72" s="190"/>
      <c r="HIT72" s="190"/>
      <c r="HIU72" s="191"/>
      <c r="HIV72" s="191"/>
      <c r="HIW72" s="191"/>
      <c r="HIX72" s="192"/>
      <c r="HIZ72" s="186"/>
      <c r="HJA72" s="190"/>
      <c r="HJB72" s="190"/>
      <c r="HJC72" s="191"/>
      <c r="HJD72" s="191"/>
      <c r="HJE72" s="191"/>
      <c r="HJF72" s="192"/>
      <c r="HJH72" s="186"/>
      <c r="HJI72" s="190"/>
      <c r="HJJ72" s="190"/>
      <c r="HJK72" s="191"/>
      <c r="HJL72" s="191"/>
      <c r="HJM72" s="191"/>
      <c r="HJN72" s="192"/>
      <c r="HJP72" s="186"/>
      <c r="HJQ72" s="190"/>
      <c r="HJR72" s="190"/>
      <c r="HJS72" s="191"/>
      <c r="HJT72" s="191"/>
      <c r="HJU72" s="191"/>
      <c r="HJV72" s="192"/>
      <c r="HJX72" s="186"/>
      <c r="HJY72" s="190"/>
      <c r="HJZ72" s="190"/>
      <c r="HKA72" s="191"/>
      <c r="HKB72" s="191"/>
      <c r="HKC72" s="191"/>
      <c r="HKD72" s="192"/>
      <c r="HKF72" s="186"/>
      <c r="HKG72" s="190"/>
      <c r="HKH72" s="190"/>
      <c r="HKI72" s="191"/>
      <c r="HKJ72" s="191"/>
      <c r="HKK72" s="191"/>
      <c r="HKL72" s="192"/>
      <c r="HKN72" s="186"/>
      <c r="HKO72" s="190"/>
      <c r="HKP72" s="190"/>
      <c r="HKQ72" s="191"/>
      <c r="HKR72" s="191"/>
      <c r="HKS72" s="191"/>
      <c r="HKT72" s="192"/>
      <c r="HKV72" s="186"/>
      <c r="HKW72" s="190"/>
      <c r="HKX72" s="190"/>
      <c r="HKY72" s="191"/>
      <c r="HKZ72" s="191"/>
      <c r="HLA72" s="191"/>
      <c r="HLB72" s="192"/>
      <c r="HLD72" s="186"/>
      <c r="HLE72" s="190"/>
      <c r="HLF72" s="190"/>
      <c r="HLG72" s="191"/>
      <c r="HLH72" s="191"/>
      <c r="HLI72" s="191"/>
      <c r="HLJ72" s="192"/>
      <c r="HLL72" s="186"/>
      <c r="HLM72" s="190"/>
      <c r="HLN72" s="190"/>
      <c r="HLO72" s="191"/>
      <c r="HLP72" s="191"/>
      <c r="HLQ72" s="191"/>
      <c r="HLR72" s="192"/>
      <c r="HLT72" s="186"/>
      <c r="HLU72" s="190"/>
      <c r="HLV72" s="190"/>
      <c r="HLW72" s="191"/>
      <c r="HLX72" s="191"/>
      <c r="HLY72" s="191"/>
      <c r="HLZ72" s="192"/>
      <c r="HMB72" s="186"/>
      <c r="HMC72" s="190"/>
      <c r="HMD72" s="190"/>
      <c r="HME72" s="191"/>
      <c r="HMF72" s="191"/>
      <c r="HMG72" s="191"/>
      <c r="HMH72" s="192"/>
      <c r="HMJ72" s="186"/>
      <c r="HMK72" s="190"/>
      <c r="HML72" s="190"/>
      <c r="HMM72" s="191"/>
      <c r="HMN72" s="191"/>
      <c r="HMO72" s="191"/>
      <c r="HMP72" s="192"/>
      <c r="HMR72" s="186"/>
      <c r="HMS72" s="190"/>
      <c r="HMT72" s="190"/>
      <c r="HMU72" s="191"/>
      <c r="HMV72" s="191"/>
      <c r="HMW72" s="191"/>
      <c r="HMX72" s="192"/>
      <c r="HMZ72" s="186"/>
      <c r="HNA72" s="190"/>
      <c r="HNB72" s="190"/>
      <c r="HNC72" s="191"/>
      <c r="HND72" s="191"/>
      <c r="HNE72" s="191"/>
      <c r="HNF72" s="192"/>
      <c r="HNH72" s="186"/>
      <c r="HNI72" s="190"/>
      <c r="HNJ72" s="190"/>
      <c r="HNK72" s="191"/>
      <c r="HNL72" s="191"/>
      <c r="HNM72" s="191"/>
      <c r="HNN72" s="192"/>
      <c r="HNP72" s="186"/>
      <c r="HNQ72" s="190"/>
      <c r="HNR72" s="190"/>
      <c r="HNS72" s="191"/>
      <c r="HNT72" s="191"/>
      <c r="HNU72" s="191"/>
      <c r="HNV72" s="192"/>
      <c r="HNX72" s="186"/>
      <c r="HNY72" s="190"/>
      <c r="HNZ72" s="190"/>
      <c r="HOA72" s="191"/>
      <c r="HOB72" s="191"/>
      <c r="HOC72" s="191"/>
      <c r="HOD72" s="192"/>
      <c r="HOF72" s="186"/>
      <c r="HOG72" s="190"/>
      <c r="HOH72" s="190"/>
      <c r="HOI72" s="191"/>
      <c r="HOJ72" s="191"/>
      <c r="HOK72" s="191"/>
      <c r="HOL72" s="192"/>
      <c r="HON72" s="186"/>
      <c r="HOO72" s="190"/>
      <c r="HOP72" s="190"/>
      <c r="HOQ72" s="191"/>
      <c r="HOR72" s="191"/>
      <c r="HOS72" s="191"/>
      <c r="HOT72" s="192"/>
      <c r="HOV72" s="186"/>
      <c r="HOW72" s="190"/>
      <c r="HOX72" s="190"/>
      <c r="HOY72" s="191"/>
      <c r="HOZ72" s="191"/>
      <c r="HPA72" s="191"/>
      <c r="HPB72" s="192"/>
      <c r="HPD72" s="186"/>
      <c r="HPE72" s="190"/>
      <c r="HPF72" s="190"/>
      <c r="HPG72" s="191"/>
      <c r="HPH72" s="191"/>
      <c r="HPI72" s="191"/>
      <c r="HPJ72" s="192"/>
      <c r="HPL72" s="186"/>
      <c r="HPM72" s="190"/>
      <c r="HPN72" s="190"/>
      <c r="HPO72" s="191"/>
      <c r="HPP72" s="191"/>
      <c r="HPQ72" s="191"/>
      <c r="HPR72" s="192"/>
      <c r="HPT72" s="186"/>
      <c r="HPU72" s="190"/>
      <c r="HPV72" s="190"/>
      <c r="HPW72" s="191"/>
      <c r="HPX72" s="191"/>
      <c r="HPY72" s="191"/>
      <c r="HPZ72" s="192"/>
      <c r="HQB72" s="186"/>
      <c r="HQC72" s="190"/>
      <c r="HQD72" s="190"/>
      <c r="HQE72" s="191"/>
      <c r="HQF72" s="191"/>
      <c r="HQG72" s="191"/>
      <c r="HQH72" s="192"/>
      <c r="HQJ72" s="186"/>
      <c r="HQK72" s="190"/>
      <c r="HQL72" s="190"/>
      <c r="HQM72" s="191"/>
      <c r="HQN72" s="191"/>
      <c r="HQO72" s="191"/>
      <c r="HQP72" s="192"/>
      <c r="HQR72" s="186"/>
      <c r="HQS72" s="190"/>
      <c r="HQT72" s="190"/>
      <c r="HQU72" s="191"/>
      <c r="HQV72" s="191"/>
      <c r="HQW72" s="191"/>
      <c r="HQX72" s="192"/>
      <c r="HQZ72" s="186"/>
      <c r="HRA72" s="190"/>
      <c r="HRB72" s="190"/>
      <c r="HRC72" s="191"/>
      <c r="HRD72" s="191"/>
      <c r="HRE72" s="191"/>
      <c r="HRF72" s="192"/>
      <c r="HRH72" s="186"/>
      <c r="HRI72" s="190"/>
      <c r="HRJ72" s="190"/>
      <c r="HRK72" s="191"/>
      <c r="HRL72" s="191"/>
      <c r="HRM72" s="191"/>
      <c r="HRN72" s="192"/>
      <c r="HRP72" s="186"/>
      <c r="HRQ72" s="190"/>
      <c r="HRR72" s="190"/>
      <c r="HRS72" s="191"/>
      <c r="HRT72" s="191"/>
      <c r="HRU72" s="191"/>
      <c r="HRV72" s="192"/>
      <c r="HRX72" s="186"/>
      <c r="HRY72" s="190"/>
      <c r="HRZ72" s="190"/>
      <c r="HSA72" s="191"/>
      <c r="HSB72" s="191"/>
      <c r="HSC72" s="191"/>
      <c r="HSD72" s="192"/>
      <c r="HSF72" s="186"/>
      <c r="HSG72" s="190"/>
      <c r="HSH72" s="190"/>
      <c r="HSI72" s="191"/>
      <c r="HSJ72" s="191"/>
      <c r="HSK72" s="191"/>
      <c r="HSL72" s="192"/>
      <c r="HSN72" s="186"/>
      <c r="HSO72" s="190"/>
      <c r="HSP72" s="190"/>
      <c r="HSQ72" s="191"/>
      <c r="HSR72" s="191"/>
      <c r="HSS72" s="191"/>
      <c r="HST72" s="192"/>
      <c r="HSV72" s="186"/>
      <c r="HSW72" s="190"/>
      <c r="HSX72" s="190"/>
      <c r="HSY72" s="191"/>
      <c r="HSZ72" s="191"/>
      <c r="HTA72" s="191"/>
      <c r="HTB72" s="192"/>
      <c r="HTD72" s="186"/>
      <c r="HTE72" s="190"/>
      <c r="HTF72" s="190"/>
      <c r="HTG72" s="191"/>
      <c r="HTH72" s="191"/>
      <c r="HTI72" s="191"/>
      <c r="HTJ72" s="192"/>
      <c r="HTL72" s="186"/>
      <c r="HTM72" s="190"/>
      <c r="HTN72" s="190"/>
      <c r="HTO72" s="191"/>
      <c r="HTP72" s="191"/>
      <c r="HTQ72" s="191"/>
      <c r="HTR72" s="192"/>
      <c r="HTT72" s="186"/>
      <c r="HTU72" s="190"/>
      <c r="HTV72" s="190"/>
      <c r="HTW72" s="191"/>
      <c r="HTX72" s="191"/>
      <c r="HTY72" s="191"/>
      <c r="HTZ72" s="192"/>
      <c r="HUB72" s="186"/>
      <c r="HUC72" s="190"/>
      <c r="HUD72" s="190"/>
      <c r="HUE72" s="191"/>
      <c r="HUF72" s="191"/>
      <c r="HUG72" s="191"/>
      <c r="HUH72" s="192"/>
      <c r="HUJ72" s="186"/>
      <c r="HUK72" s="190"/>
      <c r="HUL72" s="190"/>
      <c r="HUM72" s="191"/>
      <c r="HUN72" s="191"/>
      <c r="HUO72" s="191"/>
      <c r="HUP72" s="192"/>
      <c r="HUR72" s="186"/>
      <c r="HUS72" s="190"/>
      <c r="HUT72" s="190"/>
      <c r="HUU72" s="191"/>
      <c r="HUV72" s="191"/>
      <c r="HUW72" s="191"/>
      <c r="HUX72" s="192"/>
      <c r="HUZ72" s="186"/>
      <c r="HVA72" s="190"/>
      <c r="HVB72" s="190"/>
      <c r="HVC72" s="191"/>
      <c r="HVD72" s="191"/>
      <c r="HVE72" s="191"/>
      <c r="HVF72" s="192"/>
      <c r="HVH72" s="186"/>
      <c r="HVI72" s="190"/>
      <c r="HVJ72" s="190"/>
      <c r="HVK72" s="191"/>
      <c r="HVL72" s="191"/>
      <c r="HVM72" s="191"/>
      <c r="HVN72" s="192"/>
      <c r="HVP72" s="186"/>
      <c r="HVQ72" s="190"/>
      <c r="HVR72" s="190"/>
      <c r="HVS72" s="191"/>
      <c r="HVT72" s="191"/>
      <c r="HVU72" s="191"/>
      <c r="HVV72" s="192"/>
      <c r="HVX72" s="186"/>
      <c r="HVY72" s="190"/>
      <c r="HVZ72" s="190"/>
      <c r="HWA72" s="191"/>
      <c r="HWB72" s="191"/>
      <c r="HWC72" s="191"/>
      <c r="HWD72" s="192"/>
      <c r="HWF72" s="186"/>
      <c r="HWG72" s="190"/>
      <c r="HWH72" s="190"/>
      <c r="HWI72" s="191"/>
      <c r="HWJ72" s="191"/>
      <c r="HWK72" s="191"/>
      <c r="HWL72" s="192"/>
      <c r="HWN72" s="186"/>
      <c r="HWO72" s="190"/>
      <c r="HWP72" s="190"/>
      <c r="HWQ72" s="191"/>
      <c r="HWR72" s="191"/>
      <c r="HWS72" s="191"/>
      <c r="HWT72" s="192"/>
      <c r="HWV72" s="186"/>
      <c r="HWW72" s="190"/>
      <c r="HWX72" s="190"/>
      <c r="HWY72" s="191"/>
      <c r="HWZ72" s="191"/>
      <c r="HXA72" s="191"/>
      <c r="HXB72" s="192"/>
      <c r="HXD72" s="186"/>
      <c r="HXE72" s="190"/>
      <c r="HXF72" s="190"/>
      <c r="HXG72" s="191"/>
      <c r="HXH72" s="191"/>
      <c r="HXI72" s="191"/>
      <c r="HXJ72" s="192"/>
      <c r="HXL72" s="186"/>
      <c r="HXM72" s="190"/>
      <c r="HXN72" s="190"/>
      <c r="HXO72" s="191"/>
      <c r="HXP72" s="191"/>
      <c r="HXQ72" s="191"/>
      <c r="HXR72" s="192"/>
      <c r="HXT72" s="186"/>
      <c r="HXU72" s="190"/>
      <c r="HXV72" s="190"/>
      <c r="HXW72" s="191"/>
      <c r="HXX72" s="191"/>
      <c r="HXY72" s="191"/>
      <c r="HXZ72" s="192"/>
      <c r="HYB72" s="186"/>
      <c r="HYC72" s="190"/>
      <c r="HYD72" s="190"/>
      <c r="HYE72" s="191"/>
      <c r="HYF72" s="191"/>
      <c r="HYG72" s="191"/>
      <c r="HYH72" s="192"/>
      <c r="HYJ72" s="186"/>
      <c r="HYK72" s="190"/>
      <c r="HYL72" s="190"/>
      <c r="HYM72" s="191"/>
      <c r="HYN72" s="191"/>
      <c r="HYO72" s="191"/>
      <c r="HYP72" s="192"/>
      <c r="HYR72" s="186"/>
      <c r="HYS72" s="190"/>
      <c r="HYT72" s="190"/>
      <c r="HYU72" s="191"/>
      <c r="HYV72" s="191"/>
      <c r="HYW72" s="191"/>
      <c r="HYX72" s="192"/>
      <c r="HYZ72" s="186"/>
      <c r="HZA72" s="190"/>
      <c r="HZB72" s="190"/>
      <c r="HZC72" s="191"/>
      <c r="HZD72" s="191"/>
      <c r="HZE72" s="191"/>
      <c r="HZF72" s="192"/>
      <c r="HZH72" s="186"/>
      <c r="HZI72" s="190"/>
      <c r="HZJ72" s="190"/>
      <c r="HZK72" s="191"/>
      <c r="HZL72" s="191"/>
      <c r="HZM72" s="191"/>
      <c r="HZN72" s="192"/>
      <c r="HZP72" s="186"/>
      <c r="HZQ72" s="190"/>
      <c r="HZR72" s="190"/>
      <c r="HZS72" s="191"/>
      <c r="HZT72" s="191"/>
      <c r="HZU72" s="191"/>
      <c r="HZV72" s="192"/>
      <c r="HZX72" s="186"/>
      <c r="HZY72" s="190"/>
      <c r="HZZ72" s="190"/>
      <c r="IAA72" s="191"/>
      <c r="IAB72" s="191"/>
      <c r="IAC72" s="191"/>
      <c r="IAD72" s="192"/>
      <c r="IAF72" s="186"/>
      <c r="IAG72" s="190"/>
      <c r="IAH72" s="190"/>
      <c r="IAI72" s="191"/>
      <c r="IAJ72" s="191"/>
      <c r="IAK72" s="191"/>
      <c r="IAL72" s="192"/>
      <c r="IAN72" s="186"/>
      <c r="IAO72" s="190"/>
      <c r="IAP72" s="190"/>
      <c r="IAQ72" s="191"/>
      <c r="IAR72" s="191"/>
      <c r="IAS72" s="191"/>
      <c r="IAT72" s="192"/>
      <c r="IAV72" s="186"/>
      <c r="IAW72" s="190"/>
      <c r="IAX72" s="190"/>
      <c r="IAY72" s="191"/>
      <c r="IAZ72" s="191"/>
      <c r="IBA72" s="191"/>
      <c r="IBB72" s="192"/>
      <c r="IBD72" s="186"/>
      <c r="IBE72" s="190"/>
      <c r="IBF72" s="190"/>
      <c r="IBG72" s="191"/>
      <c r="IBH72" s="191"/>
      <c r="IBI72" s="191"/>
      <c r="IBJ72" s="192"/>
      <c r="IBL72" s="186"/>
      <c r="IBM72" s="190"/>
      <c r="IBN72" s="190"/>
      <c r="IBO72" s="191"/>
      <c r="IBP72" s="191"/>
      <c r="IBQ72" s="191"/>
      <c r="IBR72" s="192"/>
      <c r="IBT72" s="186"/>
      <c r="IBU72" s="190"/>
      <c r="IBV72" s="190"/>
      <c r="IBW72" s="191"/>
      <c r="IBX72" s="191"/>
      <c r="IBY72" s="191"/>
      <c r="IBZ72" s="192"/>
      <c r="ICB72" s="186"/>
      <c r="ICC72" s="190"/>
      <c r="ICD72" s="190"/>
      <c r="ICE72" s="191"/>
      <c r="ICF72" s="191"/>
      <c r="ICG72" s="191"/>
      <c r="ICH72" s="192"/>
      <c r="ICJ72" s="186"/>
      <c r="ICK72" s="190"/>
      <c r="ICL72" s="190"/>
      <c r="ICM72" s="191"/>
      <c r="ICN72" s="191"/>
      <c r="ICO72" s="191"/>
      <c r="ICP72" s="192"/>
      <c r="ICR72" s="186"/>
      <c r="ICS72" s="190"/>
      <c r="ICT72" s="190"/>
      <c r="ICU72" s="191"/>
      <c r="ICV72" s="191"/>
      <c r="ICW72" s="191"/>
      <c r="ICX72" s="192"/>
      <c r="ICZ72" s="186"/>
      <c r="IDA72" s="190"/>
      <c r="IDB72" s="190"/>
      <c r="IDC72" s="191"/>
      <c r="IDD72" s="191"/>
      <c r="IDE72" s="191"/>
      <c r="IDF72" s="192"/>
      <c r="IDH72" s="186"/>
      <c r="IDI72" s="190"/>
      <c r="IDJ72" s="190"/>
      <c r="IDK72" s="191"/>
      <c r="IDL72" s="191"/>
      <c r="IDM72" s="191"/>
      <c r="IDN72" s="192"/>
      <c r="IDP72" s="186"/>
      <c r="IDQ72" s="190"/>
      <c r="IDR72" s="190"/>
      <c r="IDS72" s="191"/>
      <c r="IDT72" s="191"/>
      <c r="IDU72" s="191"/>
      <c r="IDV72" s="192"/>
      <c r="IDX72" s="186"/>
      <c r="IDY72" s="190"/>
      <c r="IDZ72" s="190"/>
      <c r="IEA72" s="191"/>
      <c r="IEB72" s="191"/>
      <c r="IEC72" s="191"/>
      <c r="IED72" s="192"/>
      <c r="IEF72" s="186"/>
      <c r="IEG72" s="190"/>
      <c r="IEH72" s="190"/>
      <c r="IEI72" s="191"/>
      <c r="IEJ72" s="191"/>
      <c r="IEK72" s="191"/>
      <c r="IEL72" s="192"/>
      <c r="IEN72" s="186"/>
      <c r="IEO72" s="190"/>
      <c r="IEP72" s="190"/>
      <c r="IEQ72" s="191"/>
      <c r="IER72" s="191"/>
      <c r="IES72" s="191"/>
      <c r="IET72" s="192"/>
      <c r="IEV72" s="186"/>
      <c r="IEW72" s="190"/>
      <c r="IEX72" s="190"/>
      <c r="IEY72" s="191"/>
      <c r="IEZ72" s="191"/>
      <c r="IFA72" s="191"/>
      <c r="IFB72" s="192"/>
      <c r="IFD72" s="186"/>
      <c r="IFE72" s="190"/>
      <c r="IFF72" s="190"/>
      <c r="IFG72" s="191"/>
      <c r="IFH72" s="191"/>
      <c r="IFI72" s="191"/>
      <c r="IFJ72" s="192"/>
      <c r="IFL72" s="186"/>
      <c r="IFM72" s="190"/>
      <c r="IFN72" s="190"/>
      <c r="IFO72" s="191"/>
      <c r="IFP72" s="191"/>
      <c r="IFQ72" s="191"/>
      <c r="IFR72" s="192"/>
      <c r="IFT72" s="186"/>
      <c r="IFU72" s="190"/>
      <c r="IFV72" s="190"/>
      <c r="IFW72" s="191"/>
      <c r="IFX72" s="191"/>
      <c r="IFY72" s="191"/>
      <c r="IFZ72" s="192"/>
      <c r="IGB72" s="186"/>
      <c r="IGC72" s="190"/>
      <c r="IGD72" s="190"/>
      <c r="IGE72" s="191"/>
      <c r="IGF72" s="191"/>
      <c r="IGG72" s="191"/>
      <c r="IGH72" s="192"/>
      <c r="IGJ72" s="186"/>
      <c r="IGK72" s="190"/>
      <c r="IGL72" s="190"/>
      <c r="IGM72" s="191"/>
      <c r="IGN72" s="191"/>
      <c r="IGO72" s="191"/>
      <c r="IGP72" s="192"/>
      <c r="IGR72" s="186"/>
      <c r="IGS72" s="190"/>
      <c r="IGT72" s="190"/>
      <c r="IGU72" s="191"/>
      <c r="IGV72" s="191"/>
      <c r="IGW72" s="191"/>
      <c r="IGX72" s="192"/>
      <c r="IGZ72" s="186"/>
      <c r="IHA72" s="190"/>
      <c r="IHB72" s="190"/>
      <c r="IHC72" s="191"/>
      <c r="IHD72" s="191"/>
      <c r="IHE72" s="191"/>
      <c r="IHF72" s="192"/>
      <c r="IHH72" s="186"/>
      <c r="IHI72" s="190"/>
      <c r="IHJ72" s="190"/>
      <c r="IHK72" s="191"/>
      <c r="IHL72" s="191"/>
      <c r="IHM72" s="191"/>
      <c r="IHN72" s="192"/>
      <c r="IHP72" s="186"/>
      <c r="IHQ72" s="190"/>
      <c r="IHR72" s="190"/>
      <c r="IHS72" s="191"/>
      <c r="IHT72" s="191"/>
      <c r="IHU72" s="191"/>
      <c r="IHV72" s="192"/>
      <c r="IHX72" s="186"/>
      <c r="IHY72" s="190"/>
      <c r="IHZ72" s="190"/>
      <c r="IIA72" s="191"/>
      <c r="IIB72" s="191"/>
      <c r="IIC72" s="191"/>
      <c r="IID72" s="192"/>
      <c r="IIF72" s="186"/>
      <c r="IIG72" s="190"/>
      <c r="IIH72" s="190"/>
      <c r="III72" s="191"/>
      <c r="IIJ72" s="191"/>
      <c r="IIK72" s="191"/>
      <c r="IIL72" s="192"/>
      <c r="IIN72" s="186"/>
      <c r="IIO72" s="190"/>
      <c r="IIP72" s="190"/>
      <c r="IIQ72" s="191"/>
      <c r="IIR72" s="191"/>
      <c r="IIS72" s="191"/>
      <c r="IIT72" s="192"/>
      <c r="IIV72" s="186"/>
      <c r="IIW72" s="190"/>
      <c r="IIX72" s="190"/>
      <c r="IIY72" s="191"/>
      <c r="IIZ72" s="191"/>
      <c r="IJA72" s="191"/>
      <c r="IJB72" s="192"/>
      <c r="IJD72" s="186"/>
      <c r="IJE72" s="190"/>
      <c r="IJF72" s="190"/>
      <c r="IJG72" s="191"/>
      <c r="IJH72" s="191"/>
      <c r="IJI72" s="191"/>
      <c r="IJJ72" s="192"/>
      <c r="IJL72" s="186"/>
      <c r="IJM72" s="190"/>
      <c r="IJN72" s="190"/>
      <c r="IJO72" s="191"/>
      <c r="IJP72" s="191"/>
      <c r="IJQ72" s="191"/>
      <c r="IJR72" s="192"/>
      <c r="IJT72" s="186"/>
      <c r="IJU72" s="190"/>
      <c r="IJV72" s="190"/>
      <c r="IJW72" s="191"/>
      <c r="IJX72" s="191"/>
      <c r="IJY72" s="191"/>
      <c r="IJZ72" s="192"/>
      <c r="IKB72" s="186"/>
      <c r="IKC72" s="190"/>
      <c r="IKD72" s="190"/>
      <c r="IKE72" s="191"/>
      <c r="IKF72" s="191"/>
      <c r="IKG72" s="191"/>
      <c r="IKH72" s="192"/>
      <c r="IKJ72" s="186"/>
      <c r="IKK72" s="190"/>
      <c r="IKL72" s="190"/>
      <c r="IKM72" s="191"/>
      <c r="IKN72" s="191"/>
      <c r="IKO72" s="191"/>
      <c r="IKP72" s="192"/>
      <c r="IKR72" s="186"/>
      <c r="IKS72" s="190"/>
      <c r="IKT72" s="190"/>
      <c r="IKU72" s="191"/>
      <c r="IKV72" s="191"/>
      <c r="IKW72" s="191"/>
      <c r="IKX72" s="192"/>
      <c r="IKZ72" s="186"/>
      <c r="ILA72" s="190"/>
      <c r="ILB72" s="190"/>
      <c r="ILC72" s="191"/>
      <c r="ILD72" s="191"/>
      <c r="ILE72" s="191"/>
      <c r="ILF72" s="192"/>
      <c r="ILH72" s="186"/>
      <c r="ILI72" s="190"/>
      <c r="ILJ72" s="190"/>
      <c r="ILK72" s="191"/>
      <c r="ILL72" s="191"/>
      <c r="ILM72" s="191"/>
      <c r="ILN72" s="192"/>
      <c r="ILP72" s="186"/>
      <c r="ILQ72" s="190"/>
      <c r="ILR72" s="190"/>
      <c r="ILS72" s="191"/>
      <c r="ILT72" s="191"/>
      <c r="ILU72" s="191"/>
      <c r="ILV72" s="192"/>
      <c r="ILX72" s="186"/>
      <c r="ILY72" s="190"/>
      <c r="ILZ72" s="190"/>
      <c r="IMA72" s="191"/>
      <c r="IMB72" s="191"/>
      <c r="IMC72" s="191"/>
      <c r="IMD72" s="192"/>
      <c r="IMF72" s="186"/>
      <c r="IMG72" s="190"/>
      <c r="IMH72" s="190"/>
      <c r="IMI72" s="191"/>
      <c r="IMJ72" s="191"/>
      <c r="IMK72" s="191"/>
      <c r="IML72" s="192"/>
      <c r="IMN72" s="186"/>
      <c r="IMO72" s="190"/>
      <c r="IMP72" s="190"/>
      <c r="IMQ72" s="191"/>
      <c r="IMR72" s="191"/>
      <c r="IMS72" s="191"/>
      <c r="IMT72" s="192"/>
      <c r="IMV72" s="186"/>
      <c r="IMW72" s="190"/>
      <c r="IMX72" s="190"/>
      <c r="IMY72" s="191"/>
      <c r="IMZ72" s="191"/>
      <c r="INA72" s="191"/>
      <c r="INB72" s="192"/>
      <c r="IND72" s="186"/>
      <c r="INE72" s="190"/>
      <c r="INF72" s="190"/>
      <c r="ING72" s="191"/>
      <c r="INH72" s="191"/>
      <c r="INI72" s="191"/>
      <c r="INJ72" s="192"/>
      <c r="INL72" s="186"/>
      <c r="INM72" s="190"/>
      <c r="INN72" s="190"/>
      <c r="INO72" s="191"/>
      <c r="INP72" s="191"/>
      <c r="INQ72" s="191"/>
      <c r="INR72" s="192"/>
      <c r="INT72" s="186"/>
      <c r="INU72" s="190"/>
      <c r="INV72" s="190"/>
      <c r="INW72" s="191"/>
      <c r="INX72" s="191"/>
      <c r="INY72" s="191"/>
      <c r="INZ72" s="192"/>
      <c r="IOB72" s="186"/>
      <c r="IOC72" s="190"/>
      <c r="IOD72" s="190"/>
      <c r="IOE72" s="191"/>
      <c r="IOF72" s="191"/>
      <c r="IOG72" s="191"/>
      <c r="IOH72" s="192"/>
      <c r="IOJ72" s="186"/>
      <c r="IOK72" s="190"/>
      <c r="IOL72" s="190"/>
      <c r="IOM72" s="191"/>
      <c r="ION72" s="191"/>
      <c r="IOO72" s="191"/>
      <c r="IOP72" s="192"/>
      <c r="IOR72" s="186"/>
      <c r="IOS72" s="190"/>
      <c r="IOT72" s="190"/>
      <c r="IOU72" s="191"/>
      <c r="IOV72" s="191"/>
      <c r="IOW72" s="191"/>
      <c r="IOX72" s="192"/>
      <c r="IOZ72" s="186"/>
      <c r="IPA72" s="190"/>
      <c r="IPB72" s="190"/>
      <c r="IPC72" s="191"/>
      <c r="IPD72" s="191"/>
      <c r="IPE72" s="191"/>
      <c r="IPF72" s="192"/>
      <c r="IPH72" s="186"/>
      <c r="IPI72" s="190"/>
      <c r="IPJ72" s="190"/>
      <c r="IPK72" s="191"/>
      <c r="IPL72" s="191"/>
      <c r="IPM72" s="191"/>
      <c r="IPN72" s="192"/>
      <c r="IPP72" s="186"/>
      <c r="IPQ72" s="190"/>
      <c r="IPR72" s="190"/>
      <c r="IPS72" s="191"/>
      <c r="IPT72" s="191"/>
      <c r="IPU72" s="191"/>
      <c r="IPV72" s="192"/>
      <c r="IPX72" s="186"/>
      <c r="IPY72" s="190"/>
      <c r="IPZ72" s="190"/>
      <c r="IQA72" s="191"/>
      <c r="IQB72" s="191"/>
      <c r="IQC72" s="191"/>
      <c r="IQD72" s="192"/>
      <c r="IQF72" s="186"/>
      <c r="IQG72" s="190"/>
      <c r="IQH72" s="190"/>
      <c r="IQI72" s="191"/>
      <c r="IQJ72" s="191"/>
      <c r="IQK72" s="191"/>
      <c r="IQL72" s="192"/>
      <c r="IQN72" s="186"/>
      <c r="IQO72" s="190"/>
      <c r="IQP72" s="190"/>
      <c r="IQQ72" s="191"/>
      <c r="IQR72" s="191"/>
      <c r="IQS72" s="191"/>
      <c r="IQT72" s="192"/>
      <c r="IQV72" s="186"/>
      <c r="IQW72" s="190"/>
      <c r="IQX72" s="190"/>
      <c r="IQY72" s="191"/>
      <c r="IQZ72" s="191"/>
      <c r="IRA72" s="191"/>
      <c r="IRB72" s="192"/>
      <c r="IRD72" s="186"/>
      <c r="IRE72" s="190"/>
      <c r="IRF72" s="190"/>
      <c r="IRG72" s="191"/>
      <c r="IRH72" s="191"/>
      <c r="IRI72" s="191"/>
      <c r="IRJ72" s="192"/>
      <c r="IRL72" s="186"/>
      <c r="IRM72" s="190"/>
      <c r="IRN72" s="190"/>
      <c r="IRO72" s="191"/>
      <c r="IRP72" s="191"/>
      <c r="IRQ72" s="191"/>
      <c r="IRR72" s="192"/>
      <c r="IRT72" s="186"/>
      <c r="IRU72" s="190"/>
      <c r="IRV72" s="190"/>
      <c r="IRW72" s="191"/>
      <c r="IRX72" s="191"/>
      <c r="IRY72" s="191"/>
      <c r="IRZ72" s="192"/>
      <c r="ISB72" s="186"/>
      <c r="ISC72" s="190"/>
      <c r="ISD72" s="190"/>
      <c r="ISE72" s="191"/>
      <c r="ISF72" s="191"/>
      <c r="ISG72" s="191"/>
      <c r="ISH72" s="192"/>
      <c r="ISJ72" s="186"/>
      <c r="ISK72" s="190"/>
      <c r="ISL72" s="190"/>
      <c r="ISM72" s="191"/>
      <c r="ISN72" s="191"/>
      <c r="ISO72" s="191"/>
      <c r="ISP72" s="192"/>
      <c r="ISR72" s="186"/>
      <c r="ISS72" s="190"/>
      <c r="IST72" s="190"/>
      <c r="ISU72" s="191"/>
      <c r="ISV72" s="191"/>
      <c r="ISW72" s="191"/>
      <c r="ISX72" s="192"/>
      <c r="ISZ72" s="186"/>
      <c r="ITA72" s="190"/>
      <c r="ITB72" s="190"/>
      <c r="ITC72" s="191"/>
      <c r="ITD72" s="191"/>
      <c r="ITE72" s="191"/>
      <c r="ITF72" s="192"/>
      <c r="ITH72" s="186"/>
      <c r="ITI72" s="190"/>
      <c r="ITJ72" s="190"/>
      <c r="ITK72" s="191"/>
      <c r="ITL72" s="191"/>
      <c r="ITM72" s="191"/>
      <c r="ITN72" s="192"/>
      <c r="ITP72" s="186"/>
      <c r="ITQ72" s="190"/>
      <c r="ITR72" s="190"/>
      <c r="ITS72" s="191"/>
      <c r="ITT72" s="191"/>
      <c r="ITU72" s="191"/>
      <c r="ITV72" s="192"/>
      <c r="ITX72" s="186"/>
      <c r="ITY72" s="190"/>
      <c r="ITZ72" s="190"/>
      <c r="IUA72" s="191"/>
      <c r="IUB72" s="191"/>
      <c r="IUC72" s="191"/>
      <c r="IUD72" s="192"/>
      <c r="IUF72" s="186"/>
      <c r="IUG72" s="190"/>
      <c r="IUH72" s="190"/>
      <c r="IUI72" s="191"/>
      <c r="IUJ72" s="191"/>
      <c r="IUK72" s="191"/>
      <c r="IUL72" s="192"/>
      <c r="IUN72" s="186"/>
      <c r="IUO72" s="190"/>
      <c r="IUP72" s="190"/>
      <c r="IUQ72" s="191"/>
      <c r="IUR72" s="191"/>
      <c r="IUS72" s="191"/>
      <c r="IUT72" s="192"/>
      <c r="IUV72" s="186"/>
      <c r="IUW72" s="190"/>
      <c r="IUX72" s="190"/>
      <c r="IUY72" s="191"/>
      <c r="IUZ72" s="191"/>
      <c r="IVA72" s="191"/>
      <c r="IVB72" s="192"/>
      <c r="IVD72" s="186"/>
      <c r="IVE72" s="190"/>
      <c r="IVF72" s="190"/>
      <c r="IVG72" s="191"/>
      <c r="IVH72" s="191"/>
      <c r="IVI72" s="191"/>
      <c r="IVJ72" s="192"/>
      <c r="IVL72" s="186"/>
      <c r="IVM72" s="190"/>
      <c r="IVN72" s="190"/>
      <c r="IVO72" s="191"/>
      <c r="IVP72" s="191"/>
      <c r="IVQ72" s="191"/>
      <c r="IVR72" s="192"/>
      <c r="IVT72" s="186"/>
      <c r="IVU72" s="190"/>
      <c r="IVV72" s="190"/>
      <c r="IVW72" s="191"/>
      <c r="IVX72" s="191"/>
      <c r="IVY72" s="191"/>
      <c r="IVZ72" s="192"/>
      <c r="IWB72" s="186"/>
      <c r="IWC72" s="190"/>
      <c r="IWD72" s="190"/>
      <c r="IWE72" s="191"/>
      <c r="IWF72" s="191"/>
      <c r="IWG72" s="191"/>
      <c r="IWH72" s="192"/>
      <c r="IWJ72" s="186"/>
      <c r="IWK72" s="190"/>
      <c r="IWL72" s="190"/>
      <c r="IWM72" s="191"/>
      <c r="IWN72" s="191"/>
      <c r="IWO72" s="191"/>
      <c r="IWP72" s="192"/>
      <c r="IWR72" s="186"/>
      <c r="IWS72" s="190"/>
      <c r="IWT72" s="190"/>
      <c r="IWU72" s="191"/>
      <c r="IWV72" s="191"/>
      <c r="IWW72" s="191"/>
      <c r="IWX72" s="192"/>
      <c r="IWZ72" s="186"/>
      <c r="IXA72" s="190"/>
      <c r="IXB72" s="190"/>
      <c r="IXC72" s="191"/>
      <c r="IXD72" s="191"/>
      <c r="IXE72" s="191"/>
      <c r="IXF72" s="192"/>
      <c r="IXH72" s="186"/>
      <c r="IXI72" s="190"/>
      <c r="IXJ72" s="190"/>
      <c r="IXK72" s="191"/>
      <c r="IXL72" s="191"/>
      <c r="IXM72" s="191"/>
      <c r="IXN72" s="192"/>
      <c r="IXP72" s="186"/>
      <c r="IXQ72" s="190"/>
      <c r="IXR72" s="190"/>
      <c r="IXS72" s="191"/>
      <c r="IXT72" s="191"/>
      <c r="IXU72" s="191"/>
      <c r="IXV72" s="192"/>
      <c r="IXX72" s="186"/>
      <c r="IXY72" s="190"/>
      <c r="IXZ72" s="190"/>
      <c r="IYA72" s="191"/>
      <c r="IYB72" s="191"/>
      <c r="IYC72" s="191"/>
      <c r="IYD72" s="192"/>
      <c r="IYF72" s="186"/>
      <c r="IYG72" s="190"/>
      <c r="IYH72" s="190"/>
      <c r="IYI72" s="191"/>
      <c r="IYJ72" s="191"/>
      <c r="IYK72" s="191"/>
      <c r="IYL72" s="192"/>
      <c r="IYN72" s="186"/>
      <c r="IYO72" s="190"/>
      <c r="IYP72" s="190"/>
      <c r="IYQ72" s="191"/>
      <c r="IYR72" s="191"/>
      <c r="IYS72" s="191"/>
      <c r="IYT72" s="192"/>
      <c r="IYV72" s="186"/>
      <c r="IYW72" s="190"/>
      <c r="IYX72" s="190"/>
      <c r="IYY72" s="191"/>
      <c r="IYZ72" s="191"/>
      <c r="IZA72" s="191"/>
      <c r="IZB72" s="192"/>
      <c r="IZD72" s="186"/>
      <c r="IZE72" s="190"/>
      <c r="IZF72" s="190"/>
      <c r="IZG72" s="191"/>
      <c r="IZH72" s="191"/>
      <c r="IZI72" s="191"/>
      <c r="IZJ72" s="192"/>
      <c r="IZL72" s="186"/>
      <c r="IZM72" s="190"/>
      <c r="IZN72" s="190"/>
      <c r="IZO72" s="191"/>
      <c r="IZP72" s="191"/>
      <c r="IZQ72" s="191"/>
      <c r="IZR72" s="192"/>
      <c r="IZT72" s="186"/>
      <c r="IZU72" s="190"/>
      <c r="IZV72" s="190"/>
      <c r="IZW72" s="191"/>
      <c r="IZX72" s="191"/>
      <c r="IZY72" s="191"/>
      <c r="IZZ72" s="192"/>
      <c r="JAB72" s="186"/>
      <c r="JAC72" s="190"/>
      <c r="JAD72" s="190"/>
      <c r="JAE72" s="191"/>
      <c r="JAF72" s="191"/>
      <c r="JAG72" s="191"/>
      <c r="JAH72" s="192"/>
      <c r="JAJ72" s="186"/>
      <c r="JAK72" s="190"/>
      <c r="JAL72" s="190"/>
      <c r="JAM72" s="191"/>
      <c r="JAN72" s="191"/>
      <c r="JAO72" s="191"/>
      <c r="JAP72" s="192"/>
      <c r="JAR72" s="186"/>
      <c r="JAS72" s="190"/>
      <c r="JAT72" s="190"/>
      <c r="JAU72" s="191"/>
      <c r="JAV72" s="191"/>
      <c r="JAW72" s="191"/>
      <c r="JAX72" s="192"/>
      <c r="JAZ72" s="186"/>
      <c r="JBA72" s="190"/>
      <c r="JBB72" s="190"/>
      <c r="JBC72" s="191"/>
      <c r="JBD72" s="191"/>
      <c r="JBE72" s="191"/>
      <c r="JBF72" s="192"/>
      <c r="JBH72" s="186"/>
      <c r="JBI72" s="190"/>
      <c r="JBJ72" s="190"/>
      <c r="JBK72" s="191"/>
      <c r="JBL72" s="191"/>
      <c r="JBM72" s="191"/>
      <c r="JBN72" s="192"/>
      <c r="JBP72" s="186"/>
      <c r="JBQ72" s="190"/>
      <c r="JBR72" s="190"/>
      <c r="JBS72" s="191"/>
      <c r="JBT72" s="191"/>
      <c r="JBU72" s="191"/>
      <c r="JBV72" s="192"/>
      <c r="JBX72" s="186"/>
      <c r="JBY72" s="190"/>
      <c r="JBZ72" s="190"/>
      <c r="JCA72" s="191"/>
      <c r="JCB72" s="191"/>
      <c r="JCC72" s="191"/>
      <c r="JCD72" s="192"/>
      <c r="JCF72" s="186"/>
      <c r="JCG72" s="190"/>
      <c r="JCH72" s="190"/>
      <c r="JCI72" s="191"/>
      <c r="JCJ72" s="191"/>
      <c r="JCK72" s="191"/>
      <c r="JCL72" s="192"/>
      <c r="JCN72" s="186"/>
      <c r="JCO72" s="190"/>
      <c r="JCP72" s="190"/>
      <c r="JCQ72" s="191"/>
      <c r="JCR72" s="191"/>
      <c r="JCS72" s="191"/>
      <c r="JCT72" s="192"/>
      <c r="JCV72" s="186"/>
      <c r="JCW72" s="190"/>
      <c r="JCX72" s="190"/>
      <c r="JCY72" s="191"/>
      <c r="JCZ72" s="191"/>
      <c r="JDA72" s="191"/>
      <c r="JDB72" s="192"/>
      <c r="JDD72" s="186"/>
      <c r="JDE72" s="190"/>
      <c r="JDF72" s="190"/>
      <c r="JDG72" s="191"/>
      <c r="JDH72" s="191"/>
      <c r="JDI72" s="191"/>
      <c r="JDJ72" s="192"/>
      <c r="JDL72" s="186"/>
      <c r="JDM72" s="190"/>
      <c r="JDN72" s="190"/>
      <c r="JDO72" s="191"/>
      <c r="JDP72" s="191"/>
      <c r="JDQ72" s="191"/>
      <c r="JDR72" s="192"/>
      <c r="JDT72" s="186"/>
      <c r="JDU72" s="190"/>
      <c r="JDV72" s="190"/>
      <c r="JDW72" s="191"/>
      <c r="JDX72" s="191"/>
      <c r="JDY72" s="191"/>
      <c r="JDZ72" s="192"/>
      <c r="JEB72" s="186"/>
      <c r="JEC72" s="190"/>
      <c r="JED72" s="190"/>
      <c r="JEE72" s="191"/>
      <c r="JEF72" s="191"/>
      <c r="JEG72" s="191"/>
      <c r="JEH72" s="192"/>
      <c r="JEJ72" s="186"/>
      <c r="JEK72" s="190"/>
      <c r="JEL72" s="190"/>
      <c r="JEM72" s="191"/>
      <c r="JEN72" s="191"/>
      <c r="JEO72" s="191"/>
      <c r="JEP72" s="192"/>
      <c r="JER72" s="186"/>
      <c r="JES72" s="190"/>
      <c r="JET72" s="190"/>
      <c r="JEU72" s="191"/>
      <c r="JEV72" s="191"/>
      <c r="JEW72" s="191"/>
      <c r="JEX72" s="192"/>
      <c r="JEZ72" s="186"/>
      <c r="JFA72" s="190"/>
      <c r="JFB72" s="190"/>
      <c r="JFC72" s="191"/>
      <c r="JFD72" s="191"/>
      <c r="JFE72" s="191"/>
      <c r="JFF72" s="192"/>
      <c r="JFH72" s="186"/>
      <c r="JFI72" s="190"/>
      <c r="JFJ72" s="190"/>
      <c r="JFK72" s="191"/>
      <c r="JFL72" s="191"/>
      <c r="JFM72" s="191"/>
      <c r="JFN72" s="192"/>
      <c r="JFP72" s="186"/>
      <c r="JFQ72" s="190"/>
      <c r="JFR72" s="190"/>
      <c r="JFS72" s="191"/>
      <c r="JFT72" s="191"/>
      <c r="JFU72" s="191"/>
      <c r="JFV72" s="192"/>
      <c r="JFX72" s="186"/>
      <c r="JFY72" s="190"/>
      <c r="JFZ72" s="190"/>
      <c r="JGA72" s="191"/>
      <c r="JGB72" s="191"/>
      <c r="JGC72" s="191"/>
      <c r="JGD72" s="192"/>
      <c r="JGF72" s="186"/>
      <c r="JGG72" s="190"/>
      <c r="JGH72" s="190"/>
      <c r="JGI72" s="191"/>
      <c r="JGJ72" s="191"/>
      <c r="JGK72" s="191"/>
      <c r="JGL72" s="192"/>
      <c r="JGN72" s="186"/>
      <c r="JGO72" s="190"/>
      <c r="JGP72" s="190"/>
      <c r="JGQ72" s="191"/>
      <c r="JGR72" s="191"/>
      <c r="JGS72" s="191"/>
      <c r="JGT72" s="192"/>
      <c r="JGV72" s="186"/>
      <c r="JGW72" s="190"/>
      <c r="JGX72" s="190"/>
      <c r="JGY72" s="191"/>
      <c r="JGZ72" s="191"/>
      <c r="JHA72" s="191"/>
      <c r="JHB72" s="192"/>
      <c r="JHD72" s="186"/>
      <c r="JHE72" s="190"/>
      <c r="JHF72" s="190"/>
      <c r="JHG72" s="191"/>
      <c r="JHH72" s="191"/>
      <c r="JHI72" s="191"/>
      <c r="JHJ72" s="192"/>
      <c r="JHL72" s="186"/>
      <c r="JHM72" s="190"/>
      <c r="JHN72" s="190"/>
      <c r="JHO72" s="191"/>
      <c r="JHP72" s="191"/>
      <c r="JHQ72" s="191"/>
      <c r="JHR72" s="192"/>
      <c r="JHT72" s="186"/>
      <c r="JHU72" s="190"/>
      <c r="JHV72" s="190"/>
      <c r="JHW72" s="191"/>
      <c r="JHX72" s="191"/>
      <c r="JHY72" s="191"/>
      <c r="JHZ72" s="192"/>
      <c r="JIB72" s="186"/>
      <c r="JIC72" s="190"/>
      <c r="JID72" s="190"/>
      <c r="JIE72" s="191"/>
      <c r="JIF72" s="191"/>
      <c r="JIG72" s="191"/>
      <c r="JIH72" s="192"/>
      <c r="JIJ72" s="186"/>
      <c r="JIK72" s="190"/>
      <c r="JIL72" s="190"/>
      <c r="JIM72" s="191"/>
      <c r="JIN72" s="191"/>
      <c r="JIO72" s="191"/>
      <c r="JIP72" s="192"/>
      <c r="JIR72" s="186"/>
      <c r="JIS72" s="190"/>
      <c r="JIT72" s="190"/>
      <c r="JIU72" s="191"/>
      <c r="JIV72" s="191"/>
      <c r="JIW72" s="191"/>
      <c r="JIX72" s="192"/>
      <c r="JIZ72" s="186"/>
      <c r="JJA72" s="190"/>
      <c r="JJB72" s="190"/>
      <c r="JJC72" s="191"/>
      <c r="JJD72" s="191"/>
      <c r="JJE72" s="191"/>
      <c r="JJF72" s="192"/>
      <c r="JJH72" s="186"/>
      <c r="JJI72" s="190"/>
      <c r="JJJ72" s="190"/>
      <c r="JJK72" s="191"/>
      <c r="JJL72" s="191"/>
      <c r="JJM72" s="191"/>
      <c r="JJN72" s="192"/>
      <c r="JJP72" s="186"/>
      <c r="JJQ72" s="190"/>
      <c r="JJR72" s="190"/>
      <c r="JJS72" s="191"/>
      <c r="JJT72" s="191"/>
      <c r="JJU72" s="191"/>
      <c r="JJV72" s="192"/>
      <c r="JJX72" s="186"/>
      <c r="JJY72" s="190"/>
      <c r="JJZ72" s="190"/>
      <c r="JKA72" s="191"/>
      <c r="JKB72" s="191"/>
      <c r="JKC72" s="191"/>
      <c r="JKD72" s="192"/>
      <c r="JKF72" s="186"/>
      <c r="JKG72" s="190"/>
      <c r="JKH72" s="190"/>
      <c r="JKI72" s="191"/>
      <c r="JKJ72" s="191"/>
      <c r="JKK72" s="191"/>
      <c r="JKL72" s="192"/>
      <c r="JKN72" s="186"/>
      <c r="JKO72" s="190"/>
      <c r="JKP72" s="190"/>
      <c r="JKQ72" s="191"/>
      <c r="JKR72" s="191"/>
      <c r="JKS72" s="191"/>
      <c r="JKT72" s="192"/>
      <c r="JKV72" s="186"/>
      <c r="JKW72" s="190"/>
      <c r="JKX72" s="190"/>
      <c r="JKY72" s="191"/>
      <c r="JKZ72" s="191"/>
      <c r="JLA72" s="191"/>
      <c r="JLB72" s="192"/>
      <c r="JLD72" s="186"/>
      <c r="JLE72" s="190"/>
      <c r="JLF72" s="190"/>
      <c r="JLG72" s="191"/>
      <c r="JLH72" s="191"/>
      <c r="JLI72" s="191"/>
      <c r="JLJ72" s="192"/>
      <c r="JLL72" s="186"/>
      <c r="JLM72" s="190"/>
      <c r="JLN72" s="190"/>
      <c r="JLO72" s="191"/>
      <c r="JLP72" s="191"/>
      <c r="JLQ72" s="191"/>
      <c r="JLR72" s="192"/>
      <c r="JLT72" s="186"/>
      <c r="JLU72" s="190"/>
      <c r="JLV72" s="190"/>
      <c r="JLW72" s="191"/>
      <c r="JLX72" s="191"/>
      <c r="JLY72" s="191"/>
      <c r="JLZ72" s="192"/>
      <c r="JMB72" s="186"/>
      <c r="JMC72" s="190"/>
      <c r="JMD72" s="190"/>
      <c r="JME72" s="191"/>
      <c r="JMF72" s="191"/>
      <c r="JMG72" s="191"/>
      <c r="JMH72" s="192"/>
      <c r="JMJ72" s="186"/>
      <c r="JMK72" s="190"/>
      <c r="JML72" s="190"/>
      <c r="JMM72" s="191"/>
      <c r="JMN72" s="191"/>
      <c r="JMO72" s="191"/>
      <c r="JMP72" s="192"/>
      <c r="JMR72" s="186"/>
      <c r="JMS72" s="190"/>
      <c r="JMT72" s="190"/>
      <c r="JMU72" s="191"/>
      <c r="JMV72" s="191"/>
      <c r="JMW72" s="191"/>
      <c r="JMX72" s="192"/>
      <c r="JMZ72" s="186"/>
      <c r="JNA72" s="190"/>
      <c r="JNB72" s="190"/>
      <c r="JNC72" s="191"/>
      <c r="JND72" s="191"/>
      <c r="JNE72" s="191"/>
      <c r="JNF72" s="192"/>
      <c r="JNH72" s="186"/>
      <c r="JNI72" s="190"/>
      <c r="JNJ72" s="190"/>
      <c r="JNK72" s="191"/>
      <c r="JNL72" s="191"/>
      <c r="JNM72" s="191"/>
      <c r="JNN72" s="192"/>
      <c r="JNP72" s="186"/>
      <c r="JNQ72" s="190"/>
      <c r="JNR72" s="190"/>
      <c r="JNS72" s="191"/>
      <c r="JNT72" s="191"/>
      <c r="JNU72" s="191"/>
      <c r="JNV72" s="192"/>
      <c r="JNX72" s="186"/>
      <c r="JNY72" s="190"/>
      <c r="JNZ72" s="190"/>
      <c r="JOA72" s="191"/>
      <c r="JOB72" s="191"/>
      <c r="JOC72" s="191"/>
      <c r="JOD72" s="192"/>
      <c r="JOF72" s="186"/>
      <c r="JOG72" s="190"/>
      <c r="JOH72" s="190"/>
      <c r="JOI72" s="191"/>
      <c r="JOJ72" s="191"/>
      <c r="JOK72" s="191"/>
      <c r="JOL72" s="192"/>
      <c r="JON72" s="186"/>
      <c r="JOO72" s="190"/>
      <c r="JOP72" s="190"/>
      <c r="JOQ72" s="191"/>
      <c r="JOR72" s="191"/>
      <c r="JOS72" s="191"/>
      <c r="JOT72" s="192"/>
      <c r="JOV72" s="186"/>
      <c r="JOW72" s="190"/>
      <c r="JOX72" s="190"/>
      <c r="JOY72" s="191"/>
      <c r="JOZ72" s="191"/>
      <c r="JPA72" s="191"/>
      <c r="JPB72" s="192"/>
      <c r="JPD72" s="186"/>
      <c r="JPE72" s="190"/>
      <c r="JPF72" s="190"/>
      <c r="JPG72" s="191"/>
      <c r="JPH72" s="191"/>
      <c r="JPI72" s="191"/>
      <c r="JPJ72" s="192"/>
      <c r="JPL72" s="186"/>
      <c r="JPM72" s="190"/>
      <c r="JPN72" s="190"/>
      <c r="JPO72" s="191"/>
      <c r="JPP72" s="191"/>
      <c r="JPQ72" s="191"/>
      <c r="JPR72" s="192"/>
      <c r="JPT72" s="186"/>
      <c r="JPU72" s="190"/>
      <c r="JPV72" s="190"/>
      <c r="JPW72" s="191"/>
      <c r="JPX72" s="191"/>
      <c r="JPY72" s="191"/>
      <c r="JPZ72" s="192"/>
      <c r="JQB72" s="186"/>
      <c r="JQC72" s="190"/>
      <c r="JQD72" s="190"/>
      <c r="JQE72" s="191"/>
      <c r="JQF72" s="191"/>
      <c r="JQG72" s="191"/>
      <c r="JQH72" s="192"/>
      <c r="JQJ72" s="186"/>
      <c r="JQK72" s="190"/>
      <c r="JQL72" s="190"/>
      <c r="JQM72" s="191"/>
      <c r="JQN72" s="191"/>
      <c r="JQO72" s="191"/>
      <c r="JQP72" s="192"/>
      <c r="JQR72" s="186"/>
      <c r="JQS72" s="190"/>
      <c r="JQT72" s="190"/>
      <c r="JQU72" s="191"/>
      <c r="JQV72" s="191"/>
      <c r="JQW72" s="191"/>
      <c r="JQX72" s="192"/>
      <c r="JQZ72" s="186"/>
      <c r="JRA72" s="190"/>
      <c r="JRB72" s="190"/>
      <c r="JRC72" s="191"/>
      <c r="JRD72" s="191"/>
      <c r="JRE72" s="191"/>
      <c r="JRF72" s="192"/>
      <c r="JRH72" s="186"/>
      <c r="JRI72" s="190"/>
      <c r="JRJ72" s="190"/>
      <c r="JRK72" s="191"/>
      <c r="JRL72" s="191"/>
      <c r="JRM72" s="191"/>
      <c r="JRN72" s="192"/>
      <c r="JRP72" s="186"/>
      <c r="JRQ72" s="190"/>
      <c r="JRR72" s="190"/>
      <c r="JRS72" s="191"/>
      <c r="JRT72" s="191"/>
      <c r="JRU72" s="191"/>
      <c r="JRV72" s="192"/>
      <c r="JRX72" s="186"/>
      <c r="JRY72" s="190"/>
      <c r="JRZ72" s="190"/>
      <c r="JSA72" s="191"/>
      <c r="JSB72" s="191"/>
      <c r="JSC72" s="191"/>
      <c r="JSD72" s="192"/>
      <c r="JSF72" s="186"/>
      <c r="JSG72" s="190"/>
      <c r="JSH72" s="190"/>
      <c r="JSI72" s="191"/>
      <c r="JSJ72" s="191"/>
      <c r="JSK72" s="191"/>
      <c r="JSL72" s="192"/>
      <c r="JSN72" s="186"/>
      <c r="JSO72" s="190"/>
      <c r="JSP72" s="190"/>
      <c r="JSQ72" s="191"/>
      <c r="JSR72" s="191"/>
      <c r="JSS72" s="191"/>
      <c r="JST72" s="192"/>
      <c r="JSV72" s="186"/>
      <c r="JSW72" s="190"/>
      <c r="JSX72" s="190"/>
      <c r="JSY72" s="191"/>
      <c r="JSZ72" s="191"/>
      <c r="JTA72" s="191"/>
      <c r="JTB72" s="192"/>
      <c r="JTD72" s="186"/>
      <c r="JTE72" s="190"/>
      <c r="JTF72" s="190"/>
      <c r="JTG72" s="191"/>
      <c r="JTH72" s="191"/>
      <c r="JTI72" s="191"/>
      <c r="JTJ72" s="192"/>
      <c r="JTL72" s="186"/>
      <c r="JTM72" s="190"/>
      <c r="JTN72" s="190"/>
      <c r="JTO72" s="191"/>
      <c r="JTP72" s="191"/>
      <c r="JTQ72" s="191"/>
      <c r="JTR72" s="192"/>
      <c r="JTT72" s="186"/>
      <c r="JTU72" s="190"/>
      <c r="JTV72" s="190"/>
      <c r="JTW72" s="191"/>
      <c r="JTX72" s="191"/>
      <c r="JTY72" s="191"/>
      <c r="JTZ72" s="192"/>
      <c r="JUB72" s="186"/>
      <c r="JUC72" s="190"/>
      <c r="JUD72" s="190"/>
      <c r="JUE72" s="191"/>
      <c r="JUF72" s="191"/>
      <c r="JUG72" s="191"/>
      <c r="JUH72" s="192"/>
      <c r="JUJ72" s="186"/>
      <c r="JUK72" s="190"/>
      <c r="JUL72" s="190"/>
      <c r="JUM72" s="191"/>
      <c r="JUN72" s="191"/>
      <c r="JUO72" s="191"/>
      <c r="JUP72" s="192"/>
      <c r="JUR72" s="186"/>
      <c r="JUS72" s="190"/>
      <c r="JUT72" s="190"/>
      <c r="JUU72" s="191"/>
      <c r="JUV72" s="191"/>
      <c r="JUW72" s="191"/>
      <c r="JUX72" s="192"/>
      <c r="JUZ72" s="186"/>
      <c r="JVA72" s="190"/>
      <c r="JVB72" s="190"/>
      <c r="JVC72" s="191"/>
      <c r="JVD72" s="191"/>
      <c r="JVE72" s="191"/>
      <c r="JVF72" s="192"/>
      <c r="JVH72" s="186"/>
      <c r="JVI72" s="190"/>
      <c r="JVJ72" s="190"/>
      <c r="JVK72" s="191"/>
      <c r="JVL72" s="191"/>
      <c r="JVM72" s="191"/>
      <c r="JVN72" s="192"/>
      <c r="JVP72" s="186"/>
      <c r="JVQ72" s="190"/>
      <c r="JVR72" s="190"/>
      <c r="JVS72" s="191"/>
      <c r="JVT72" s="191"/>
      <c r="JVU72" s="191"/>
      <c r="JVV72" s="192"/>
      <c r="JVX72" s="186"/>
      <c r="JVY72" s="190"/>
      <c r="JVZ72" s="190"/>
      <c r="JWA72" s="191"/>
      <c r="JWB72" s="191"/>
      <c r="JWC72" s="191"/>
      <c r="JWD72" s="192"/>
      <c r="JWF72" s="186"/>
      <c r="JWG72" s="190"/>
      <c r="JWH72" s="190"/>
      <c r="JWI72" s="191"/>
      <c r="JWJ72" s="191"/>
      <c r="JWK72" s="191"/>
      <c r="JWL72" s="192"/>
      <c r="JWN72" s="186"/>
      <c r="JWO72" s="190"/>
      <c r="JWP72" s="190"/>
      <c r="JWQ72" s="191"/>
      <c r="JWR72" s="191"/>
      <c r="JWS72" s="191"/>
      <c r="JWT72" s="192"/>
      <c r="JWV72" s="186"/>
      <c r="JWW72" s="190"/>
      <c r="JWX72" s="190"/>
      <c r="JWY72" s="191"/>
      <c r="JWZ72" s="191"/>
      <c r="JXA72" s="191"/>
      <c r="JXB72" s="192"/>
      <c r="JXD72" s="186"/>
      <c r="JXE72" s="190"/>
      <c r="JXF72" s="190"/>
      <c r="JXG72" s="191"/>
      <c r="JXH72" s="191"/>
      <c r="JXI72" s="191"/>
      <c r="JXJ72" s="192"/>
      <c r="JXL72" s="186"/>
      <c r="JXM72" s="190"/>
      <c r="JXN72" s="190"/>
      <c r="JXO72" s="191"/>
      <c r="JXP72" s="191"/>
      <c r="JXQ72" s="191"/>
      <c r="JXR72" s="192"/>
      <c r="JXT72" s="186"/>
      <c r="JXU72" s="190"/>
      <c r="JXV72" s="190"/>
      <c r="JXW72" s="191"/>
      <c r="JXX72" s="191"/>
      <c r="JXY72" s="191"/>
      <c r="JXZ72" s="192"/>
      <c r="JYB72" s="186"/>
      <c r="JYC72" s="190"/>
      <c r="JYD72" s="190"/>
      <c r="JYE72" s="191"/>
      <c r="JYF72" s="191"/>
      <c r="JYG72" s="191"/>
      <c r="JYH72" s="192"/>
      <c r="JYJ72" s="186"/>
      <c r="JYK72" s="190"/>
      <c r="JYL72" s="190"/>
      <c r="JYM72" s="191"/>
      <c r="JYN72" s="191"/>
      <c r="JYO72" s="191"/>
      <c r="JYP72" s="192"/>
      <c r="JYR72" s="186"/>
      <c r="JYS72" s="190"/>
      <c r="JYT72" s="190"/>
      <c r="JYU72" s="191"/>
      <c r="JYV72" s="191"/>
      <c r="JYW72" s="191"/>
      <c r="JYX72" s="192"/>
      <c r="JYZ72" s="186"/>
      <c r="JZA72" s="190"/>
      <c r="JZB72" s="190"/>
      <c r="JZC72" s="191"/>
      <c r="JZD72" s="191"/>
      <c r="JZE72" s="191"/>
      <c r="JZF72" s="192"/>
      <c r="JZH72" s="186"/>
      <c r="JZI72" s="190"/>
      <c r="JZJ72" s="190"/>
      <c r="JZK72" s="191"/>
      <c r="JZL72" s="191"/>
      <c r="JZM72" s="191"/>
      <c r="JZN72" s="192"/>
      <c r="JZP72" s="186"/>
      <c r="JZQ72" s="190"/>
      <c r="JZR72" s="190"/>
      <c r="JZS72" s="191"/>
      <c r="JZT72" s="191"/>
      <c r="JZU72" s="191"/>
      <c r="JZV72" s="192"/>
      <c r="JZX72" s="186"/>
      <c r="JZY72" s="190"/>
      <c r="JZZ72" s="190"/>
      <c r="KAA72" s="191"/>
      <c r="KAB72" s="191"/>
      <c r="KAC72" s="191"/>
      <c r="KAD72" s="192"/>
      <c r="KAF72" s="186"/>
      <c r="KAG72" s="190"/>
      <c r="KAH72" s="190"/>
      <c r="KAI72" s="191"/>
      <c r="KAJ72" s="191"/>
      <c r="KAK72" s="191"/>
      <c r="KAL72" s="192"/>
      <c r="KAN72" s="186"/>
      <c r="KAO72" s="190"/>
      <c r="KAP72" s="190"/>
      <c r="KAQ72" s="191"/>
      <c r="KAR72" s="191"/>
      <c r="KAS72" s="191"/>
      <c r="KAT72" s="192"/>
      <c r="KAV72" s="186"/>
      <c r="KAW72" s="190"/>
      <c r="KAX72" s="190"/>
      <c r="KAY72" s="191"/>
      <c r="KAZ72" s="191"/>
      <c r="KBA72" s="191"/>
      <c r="KBB72" s="192"/>
      <c r="KBD72" s="186"/>
      <c r="KBE72" s="190"/>
      <c r="KBF72" s="190"/>
      <c r="KBG72" s="191"/>
      <c r="KBH72" s="191"/>
      <c r="KBI72" s="191"/>
      <c r="KBJ72" s="192"/>
      <c r="KBL72" s="186"/>
      <c r="KBM72" s="190"/>
      <c r="KBN72" s="190"/>
      <c r="KBO72" s="191"/>
      <c r="KBP72" s="191"/>
      <c r="KBQ72" s="191"/>
      <c r="KBR72" s="192"/>
      <c r="KBT72" s="186"/>
      <c r="KBU72" s="190"/>
      <c r="KBV72" s="190"/>
      <c r="KBW72" s="191"/>
      <c r="KBX72" s="191"/>
      <c r="KBY72" s="191"/>
      <c r="KBZ72" s="192"/>
      <c r="KCB72" s="186"/>
      <c r="KCC72" s="190"/>
      <c r="KCD72" s="190"/>
      <c r="KCE72" s="191"/>
      <c r="KCF72" s="191"/>
      <c r="KCG72" s="191"/>
      <c r="KCH72" s="192"/>
      <c r="KCJ72" s="186"/>
      <c r="KCK72" s="190"/>
      <c r="KCL72" s="190"/>
      <c r="KCM72" s="191"/>
      <c r="KCN72" s="191"/>
      <c r="KCO72" s="191"/>
      <c r="KCP72" s="192"/>
      <c r="KCR72" s="186"/>
      <c r="KCS72" s="190"/>
      <c r="KCT72" s="190"/>
      <c r="KCU72" s="191"/>
      <c r="KCV72" s="191"/>
      <c r="KCW72" s="191"/>
      <c r="KCX72" s="192"/>
      <c r="KCZ72" s="186"/>
      <c r="KDA72" s="190"/>
      <c r="KDB72" s="190"/>
      <c r="KDC72" s="191"/>
      <c r="KDD72" s="191"/>
      <c r="KDE72" s="191"/>
      <c r="KDF72" s="192"/>
      <c r="KDH72" s="186"/>
      <c r="KDI72" s="190"/>
      <c r="KDJ72" s="190"/>
      <c r="KDK72" s="191"/>
      <c r="KDL72" s="191"/>
      <c r="KDM72" s="191"/>
      <c r="KDN72" s="192"/>
      <c r="KDP72" s="186"/>
      <c r="KDQ72" s="190"/>
      <c r="KDR72" s="190"/>
      <c r="KDS72" s="191"/>
      <c r="KDT72" s="191"/>
      <c r="KDU72" s="191"/>
      <c r="KDV72" s="192"/>
      <c r="KDX72" s="186"/>
      <c r="KDY72" s="190"/>
      <c r="KDZ72" s="190"/>
      <c r="KEA72" s="191"/>
      <c r="KEB72" s="191"/>
      <c r="KEC72" s="191"/>
      <c r="KED72" s="192"/>
      <c r="KEF72" s="186"/>
      <c r="KEG72" s="190"/>
      <c r="KEH72" s="190"/>
      <c r="KEI72" s="191"/>
      <c r="KEJ72" s="191"/>
      <c r="KEK72" s="191"/>
      <c r="KEL72" s="192"/>
      <c r="KEN72" s="186"/>
      <c r="KEO72" s="190"/>
      <c r="KEP72" s="190"/>
      <c r="KEQ72" s="191"/>
      <c r="KER72" s="191"/>
      <c r="KES72" s="191"/>
      <c r="KET72" s="192"/>
      <c r="KEV72" s="186"/>
      <c r="KEW72" s="190"/>
      <c r="KEX72" s="190"/>
      <c r="KEY72" s="191"/>
      <c r="KEZ72" s="191"/>
      <c r="KFA72" s="191"/>
      <c r="KFB72" s="192"/>
      <c r="KFD72" s="186"/>
      <c r="KFE72" s="190"/>
      <c r="KFF72" s="190"/>
      <c r="KFG72" s="191"/>
      <c r="KFH72" s="191"/>
      <c r="KFI72" s="191"/>
      <c r="KFJ72" s="192"/>
      <c r="KFL72" s="186"/>
      <c r="KFM72" s="190"/>
      <c r="KFN72" s="190"/>
      <c r="KFO72" s="191"/>
      <c r="KFP72" s="191"/>
      <c r="KFQ72" s="191"/>
      <c r="KFR72" s="192"/>
      <c r="KFT72" s="186"/>
      <c r="KFU72" s="190"/>
      <c r="KFV72" s="190"/>
      <c r="KFW72" s="191"/>
      <c r="KFX72" s="191"/>
      <c r="KFY72" s="191"/>
      <c r="KFZ72" s="192"/>
      <c r="KGB72" s="186"/>
      <c r="KGC72" s="190"/>
      <c r="KGD72" s="190"/>
      <c r="KGE72" s="191"/>
      <c r="KGF72" s="191"/>
      <c r="KGG72" s="191"/>
      <c r="KGH72" s="192"/>
      <c r="KGJ72" s="186"/>
      <c r="KGK72" s="190"/>
      <c r="KGL72" s="190"/>
      <c r="KGM72" s="191"/>
      <c r="KGN72" s="191"/>
      <c r="KGO72" s="191"/>
      <c r="KGP72" s="192"/>
      <c r="KGR72" s="186"/>
      <c r="KGS72" s="190"/>
      <c r="KGT72" s="190"/>
      <c r="KGU72" s="191"/>
      <c r="KGV72" s="191"/>
      <c r="KGW72" s="191"/>
      <c r="KGX72" s="192"/>
      <c r="KGZ72" s="186"/>
      <c r="KHA72" s="190"/>
      <c r="KHB72" s="190"/>
      <c r="KHC72" s="191"/>
      <c r="KHD72" s="191"/>
      <c r="KHE72" s="191"/>
      <c r="KHF72" s="192"/>
      <c r="KHH72" s="186"/>
      <c r="KHI72" s="190"/>
      <c r="KHJ72" s="190"/>
      <c r="KHK72" s="191"/>
      <c r="KHL72" s="191"/>
      <c r="KHM72" s="191"/>
      <c r="KHN72" s="192"/>
      <c r="KHP72" s="186"/>
      <c r="KHQ72" s="190"/>
      <c r="KHR72" s="190"/>
      <c r="KHS72" s="191"/>
      <c r="KHT72" s="191"/>
      <c r="KHU72" s="191"/>
      <c r="KHV72" s="192"/>
      <c r="KHX72" s="186"/>
      <c r="KHY72" s="190"/>
      <c r="KHZ72" s="190"/>
      <c r="KIA72" s="191"/>
      <c r="KIB72" s="191"/>
      <c r="KIC72" s="191"/>
      <c r="KID72" s="192"/>
      <c r="KIF72" s="186"/>
      <c r="KIG72" s="190"/>
      <c r="KIH72" s="190"/>
      <c r="KII72" s="191"/>
      <c r="KIJ72" s="191"/>
      <c r="KIK72" s="191"/>
      <c r="KIL72" s="192"/>
      <c r="KIN72" s="186"/>
      <c r="KIO72" s="190"/>
      <c r="KIP72" s="190"/>
      <c r="KIQ72" s="191"/>
      <c r="KIR72" s="191"/>
      <c r="KIS72" s="191"/>
      <c r="KIT72" s="192"/>
      <c r="KIV72" s="186"/>
      <c r="KIW72" s="190"/>
      <c r="KIX72" s="190"/>
      <c r="KIY72" s="191"/>
      <c r="KIZ72" s="191"/>
      <c r="KJA72" s="191"/>
      <c r="KJB72" s="192"/>
      <c r="KJD72" s="186"/>
      <c r="KJE72" s="190"/>
      <c r="KJF72" s="190"/>
      <c r="KJG72" s="191"/>
      <c r="KJH72" s="191"/>
      <c r="KJI72" s="191"/>
      <c r="KJJ72" s="192"/>
      <c r="KJL72" s="186"/>
      <c r="KJM72" s="190"/>
      <c r="KJN72" s="190"/>
      <c r="KJO72" s="191"/>
      <c r="KJP72" s="191"/>
      <c r="KJQ72" s="191"/>
      <c r="KJR72" s="192"/>
      <c r="KJT72" s="186"/>
      <c r="KJU72" s="190"/>
      <c r="KJV72" s="190"/>
      <c r="KJW72" s="191"/>
      <c r="KJX72" s="191"/>
      <c r="KJY72" s="191"/>
      <c r="KJZ72" s="192"/>
      <c r="KKB72" s="186"/>
      <c r="KKC72" s="190"/>
      <c r="KKD72" s="190"/>
      <c r="KKE72" s="191"/>
      <c r="KKF72" s="191"/>
      <c r="KKG72" s="191"/>
      <c r="KKH72" s="192"/>
      <c r="KKJ72" s="186"/>
      <c r="KKK72" s="190"/>
      <c r="KKL72" s="190"/>
      <c r="KKM72" s="191"/>
      <c r="KKN72" s="191"/>
      <c r="KKO72" s="191"/>
      <c r="KKP72" s="192"/>
      <c r="KKR72" s="186"/>
      <c r="KKS72" s="190"/>
      <c r="KKT72" s="190"/>
      <c r="KKU72" s="191"/>
      <c r="KKV72" s="191"/>
      <c r="KKW72" s="191"/>
      <c r="KKX72" s="192"/>
      <c r="KKZ72" s="186"/>
      <c r="KLA72" s="190"/>
      <c r="KLB72" s="190"/>
      <c r="KLC72" s="191"/>
      <c r="KLD72" s="191"/>
      <c r="KLE72" s="191"/>
      <c r="KLF72" s="192"/>
      <c r="KLH72" s="186"/>
      <c r="KLI72" s="190"/>
      <c r="KLJ72" s="190"/>
      <c r="KLK72" s="191"/>
      <c r="KLL72" s="191"/>
      <c r="KLM72" s="191"/>
      <c r="KLN72" s="192"/>
      <c r="KLP72" s="186"/>
      <c r="KLQ72" s="190"/>
      <c r="KLR72" s="190"/>
      <c r="KLS72" s="191"/>
      <c r="KLT72" s="191"/>
      <c r="KLU72" s="191"/>
      <c r="KLV72" s="192"/>
      <c r="KLX72" s="186"/>
      <c r="KLY72" s="190"/>
      <c r="KLZ72" s="190"/>
      <c r="KMA72" s="191"/>
      <c r="KMB72" s="191"/>
      <c r="KMC72" s="191"/>
      <c r="KMD72" s="192"/>
      <c r="KMF72" s="186"/>
      <c r="KMG72" s="190"/>
      <c r="KMH72" s="190"/>
      <c r="KMI72" s="191"/>
      <c r="KMJ72" s="191"/>
      <c r="KMK72" s="191"/>
      <c r="KML72" s="192"/>
      <c r="KMN72" s="186"/>
      <c r="KMO72" s="190"/>
      <c r="KMP72" s="190"/>
      <c r="KMQ72" s="191"/>
      <c r="KMR72" s="191"/>
      <c r="KMS72" s="191"/>
      <c r="KMT72" s="192"/>
      <c r="KMV72" s="186"/>
      <c r="KMW72" s="190"/>
      <c r="KMX72" s="190"/>
      <c r="KMY72" s="191"/>
      <c r="KMZ72" s="191"/>
      <c r="KNA72" s="191"/>
      <c r="KNB72" s="192"/>
      <c r="KND72" s="186"/>
      <c r="KNE72" s="190"/>
      <c r="KNF72" s="190"/>
      <c r="KNG72" s="191"/>
      <c r="KNH72" s="191"/>
      <c r="KNI72" s="191"/>
      <c r="KNJ72" s="192"/>
      <c r="KNL72" s="186"/>
      <c r="KNM72" s="190"/>
      <c r="KNN72" s="190"/>
      <c r="KNO72" s="191"/>
      <c r="KNP72" s="191"/>
      <c r="KNQ72" s="191"/>
      <c r="KNR72" s="192"/>
      <c r="KNT72" s="186"/>
      <c r="KNU72" s="190"/>
      <c r="KNV72" s="190"/>
      <c r="KNW72" s="191"/>
      <c r="KNX72" s="191"/>
      <c r="KNY72" s="191"/>
      <c r="KNZ72" s="192"/>
      <c r="KOB72" s="186"/>
      <c r="KOC72" s="190"/>
      <c r="KOD72" s="190"/>
      <c r="KOE72" s="191"/>
      <c r="KOF72" s="191"/>
      <c r="KOG72" s="191"/>
      <c r="KOH72" s="192"/>
      <c r="KOJ72" s="186"/>
      <c r="KOK72" s="190"/>
      <c r="KOL72" s="190"/>
      <c r="KOM72" s="191"/>
      <c r="KON72" s="191"/>
      <c r="KOO72" s="191"/>
      <c r="KOP72" s="192"/>
      <c r="KOR72" s="186"/>
      <c r="KOS72" s="190"/>
      <c r="KOT72" s="190"/>
      <c r="KOU72" s="191"/>
      <c r="KOV72" s="191"/>
      <c r="KOW72" s="191"/>
      <c r="KOX72" s="192"/>
      <c r="KOZ72" s="186"/>
      <c r="KPA72" s="190"/>
      <c r="KPB72" s="190"/>
      <c r="KPC72" s="191"/>
      <c r="KPD72" s="191"/>
      <c r="KPE72" s="191"/>
      <c r="KPF72" s="192"/>
      <c r="KPH72" s="186"/>
      <c r="KPI72" s="190"/>
      <c r="KPJ72" s="190"/>
      <c r="KPK72" s="191"/>
      <c r="KPL72" s="191"/>
      <c r="KPM72" s="191"/>
      <c r="KPN72" s="192"/>
      <c r="KPP72" s="186"/>
      <c r="KPQ72" s="190"/>
      <c r="KPR72" s="190"/>
      <c r="KPS72" s="191"/>
      <c r="KPT72" s="191"/>
      <c r="KPU72" s="191"/>
      <c r="KPV72" s="192"/>
      <c r="KPX72" s="186"/>
      <c r="KPY72" s="190"/>
      <c r="KPZ72" s="190"/>
      <c r="KQA72" s="191"/>
      <c r="KQB72" s="191"/>
      <c r="KQC72" s="191"/>
      <c r="KQD72" s="192"/>
      <c r="KQF72" s="186"/>
      <c r="KQG72" s="190"/>
      <c r="KQH72" s="190"/>
      <c r="KQI72" s="191"/>
      <c r="KQJ72" s="191"/>
      <c r="KQK72" s="191"/>
      <c r="KQL72" s="192"/>
      <c r="KQN72" s="186"/>
      <c r="KQO72" s="190"/>
      <c r="KQP72" s="190"/>
      <c r="KQQ72" s="191"/>
      <c r="KQR72" s="191"/>
      <c r="KQS72" s="191"/>
      <c r="KQT72" s="192"/>
      <c r="KQV72" s="186"/>
      <c r="KQW72" s="190"/>
      <c r="KQX72" s="190"/>
      <c r="KQY72" s="191"/>
      <c r="KQZ72" s="191"/>
      <c r="KRA72" s="191"/>
      <c r="KRB72" s="192"/>
      <c r="KRD72" s="186"/>
      <c r="KRE72" s="190"/>
      <c r="KRF72" s="190"/>
      <c r="KRG72" s="191"/>
      <c r="KRH72" s="191"/>
      <c r="KRI72" s="191"/>
      <c r="KRJ72" s="192"/>
      <c r="KRL72" s="186"/>
      <c r="KRM72" s="190"/>
      <c r="KRN72" s="190"/>
      <c r="KRO72" s="191"/>
      <c r="KRP72" s="191"/>
      <c r="KRQ72" s="191"/>
      <c r="KRR72" s="192"/>
      <c r="KRT72" s="186"/>
      <c r="KRU72" s="190"/>
      <c r="KRV72" s="190"/>
      <c r="KRW72" s="191"/>
      <c r="KRX72" s="191"/>
      <c r="KRY72" s="191"/>
      <c r="KRZ72" s="192"/>
      <c r="KSB72" s="186"/>
      <c r="KSC72" s="190"/>
      <c r="KSD72" s="190"/>
      <c r="KSE72" s="191"/>
      <c r="KSF72" s="191"/>
      <c r="KSG72" s="191"/>
      <c r="KSH72" s="192"/>
      <c r="KSJ72" s="186"/>
      <c r="KSK72" s="190"/>
      <c r="KSL72" s="190"/>
      <c r="KSM72" s="191"/>
      <c r="KSN72" s="191"/>
      <c r="KSO72" s="191"/>
      <c r="KSP72" s="192"/>
      <c r="KSR72" s="186"/>
      <c r="KSS72" s="190"/>
      <c r="KST72" s="190"/>
      <c r="KSU72" s="191"/>
      <c r="KSV72" s="191"/>
      <c r="KSW72" s="191"/>
      <c r="KSX72" s="192"/>
      <c r="KSZ72" s="186"/>
      <c r="KTA72" s="190"/>
      <c r="KTB72" s="190"/>
      <c r="KTC72" s="191"/>
      <c r="KTD72" s="191"/>
      <c r="KTE72" s="191"/>
      <c r="KTF72" s="192"/>
      <c r="KTH72" s="186"/>
      <c r="KTI72" s="190"/>
      <c r="KTJ72" s="190"/>
      <c r="KTK72" s="191"/>
      <c r="KTL72" s="191"/>
      <c r="KTM72" s="191"/>
      <c r="KTN72" s="192"/>
      <c r="KTP72" s="186"/>
      <c r="KTQ72" s="190"/>
      <c r="KTR72" s="190"/>
      <c r="KTS72" s="191"/>
      <c r="KTT72" s="191"/>
      <c r="KTU72" s="191"/>
      <c r="KTV72" s="192"/>
      <c r="KTX72" s="186"/>
      <c r="KTY72" s="190"/>
      <c r="KTZ72" s="190"/>
      <c r="KUA72" s="191"/>
      <c r="KUB72" s="191"/>
      <c r="KUC72" s="191"/>
      <c r="KUD72" s="192"/>
      <c r="KUF72" s="186"/>
      <c r="KUG72" s="190"/>
      <c r="KUH72" s="190"/>
      <c r="KUI72" s="191"/>
      <c r="KUJ72" s="191"/>
      <c r="KUK72" s="191"/>
      <c r="KUL72" s="192"/>
      <c r="KUN72" s="186"/>
      <c r="KUO72" s="190"/>
      <c r="KUP72" s="190"/>
      <c r="KUQ72" s="191"/>
      <c r="KUR72" s="191"/>
      <c r="KUS72" s="191"/>
      <c r="KUT72" s="192"/>
      <c r="KUV72" s="186"/>
      <c r="KUW72" s="190"/>
      <c r="KUX72" s="190"/>
      <c r="KUY72" s="191"/>
      <c r="KUZ72" s="191"/>
      <c r="KVA72" s="191"/>
      <c r="KVB72" s="192"/>
      <c r="KVD72" s="186"/>
      <c r="KVE72" s="190"/>
      <c r="KVF72" s="190"/>
      <c r="KVG72" s="191"/>
      <c r="KVH72" s="191"/>
      <c r="KVI72" s="191"/>
      <c r="KVJ72" s="192"/>
      <c r="KVL72" s="186"/>
      <c r="KVM72" s="190"/>
      <c r="KVN72" s="190"/>
      <c r="KVO72" s="191"/>
      <c r="KVP72" s="191"/>
      <c r="KVQ72" s="191"/>
      <c r="KVR72" s="192"/>
      <c r="KVT72" s="186"/>
      <c r="KVU72" s="190"/>
      <c r="KVV72" s="190"/>
      <c r="KVW72" s="191"/>
      <c r="KVX72" s="191"/>
      <c r="KVY72" s="191"/>
      <c r="KVZ72" s="192"/>
      <c r="KWB72" s="186"/>
      <c r="KWC72" s="190"/>
      <c r="KWD72" s="190"/>
      <c r="KWE72" s="191"/>
      <c r="KWF72" s="191"/>
      <c r="KWG72" s="191"/>
      <c r="KWH72" s="192"/>
      <c r="KWJ72" s="186"/>
      <c r="KWK72" s="190"/>
      <c r="KWL72" s="190"/>
      <c r="KWM72" s="191"/>
      <c r="KWN72" s="191"/>
      <c r="KWO72" s="191"/>
      <c r="KWP72" s="192"/>
      <c r="KWR72" s="186"/>
      <c r="KWS72" s="190"/>
      <c r="KWT72" s="190"/>
      <c r="KWU72" s="191"/>
      <c r="KWV72" s="191"/>
      <c r="KWW72" s="191"/>
      <c r="KWX72" s="192"/>
      <c r="KWZ72" s="186"/>
      <c r="KXA72" s="190"/>
      <c r="KXB72" s="190"/>
      <c r="KXC72" s="191"/>
      <c r="KXD72" s="191"/>
      <c r="KXE72" s="191"/>
      <c r="KXF72" s="192"/>
      <c r="KXH72" s="186"/>
      <c r="KXI72" s="190"/>
      <c r="KXJ72" s="190"/>
      <c r="KXK72" s="191"/>
      <c r="KXL72" s="191"/>
      <c r="KXM72" s="191"/>
      <c r="KXN72" s="192"/>
      <c r="KXP72" s="186"/>
      <c r="KXQ72" s="190"/>
      <c r="KXR72" s="190"/>
      <c r="KXS72" s="191"/>
      <c r="KXT72" s="191"/>
      <c r="KXU72" s="191"/>
      <c r="KXV72" s="192"/>
      <c r="KXX72" s="186"/>
      <c r="KXY72" s="190"/>
      <c r="KXZ72" s="190"/>
      <c r="KYA72" s="191"/>
      <c r="KYB72" s="191"/>
      <c r="KYC72" s="191"/>
      <c r="KYD72" s="192"/>
      <c r="KYF72" s="186"/>
      <c r="KYG72" s="190"/>
      <c r="KYH72" s="190"/>
      <c r="KYI72" s="191"/>
      <c r="KYJ72" s="191"/>
      <c r="KYK72" s="191"/>
      <c r="KYL72" s="192"/>
      <c r="KYN72" s="186"/>
      <c r="KYO72" s="190"/>
      <c r="KYP72" s="190"/>
      <c r="KYQ72" s="191"/>
      <c r="KYR72" s="191"/>
      <c r="KYS72" s="191"/>
      <c r="KYT72" s="192"/>
      <c r="KYV72" s="186"/>
      <c r="KYW72" s="190"/>
      <c r="KYX72" s="190"/>
      <c r="KYY72" s="191"/>
      <c r="KYZ72" s="191"/>
      <c r="KZA72" s="191"/>
      <c r="KZB72" s="192"/>
      <c r="KZD72" s="186"/>
      <c r="KZE72" s="190"/>
      <c r="KZF72" s="190"/>
      <c r="KZG72" s="191"/>
      <c r="KZH72" s="191"/>
      <c r="KZI72" s="191"/>
      <c r="KZJ72" s="192"/>
      <c r="KZL72" s="186"/>
      <c r="KZM72" s="190"/>
      <c r="KZN72" s="190"/>
      <c r="KZO72" s="191"/>
      <c r="KZP72" s="191"/>
      <c r="KZQ72" s="191"/>
      <c r="KZR72" s="192"/>
      <c r="KZT72" s="186"/>
      <c r="KZU72" s="190"/>
      <c r="KZV72" s="190"/>
      <c r="KZW72" s="191"/>
      <c r="KZX72" s="191"/>
      <c r="KZY72" s="191"/>
      <c r="KZZ72" s="192"/>
      <c r="LAB72" s="186"/>
      <c r="LAC72" s="190"/>
      <c r="LAD72" s="190"/>
      <c r="LAE72" s="191"/>
      <c r="LAF72" s="191"/>
      <c r="LAG72" s="191"/>
      <c r="LAH72" s="192"/>
      <c r="LAJ72" s="186"/>
      <c r="LAK72" s="190"/>
      <c r="LAL72" s="190"/>
      <c r="LAM72" s="191"/>
      <c r="LAN72" s="191"/>
      <c r="LAO72" s="191"/>
      <c r="LAP72" s="192"/>
      <c r="LAR72" s="186"/>
      <c r="LAS72" s="190"/>
      <c r="LAT72" s="190"/>
      <c r="LAU72" s="191"/>
      <c r="LAV72" s="191"/>
      <c r="LAW72" s="191"/>
      <c r="LAX72" s="192"/>
      <c r="LAZ72" s="186"/>
      <c r="LBA72" s="190"/>
      <c r="LBB72" s="190"/>
      <c r="LBC72" s="191"/>
      <c r="LBD72" s="191"/>
      <c r="LBE72" s="191"/>
      <c r="LBF72" s="192"/>
      <c r="LBH72" s="186"/>
      <c r="LBI72" s="190"/>
      <c r="LBJ72" s="190"/>
      <c r="LBK72" s="191"/>
      <c r="LBL72" s="191"/>
      <c r="LBM72" s="191"/>
      <c r="LBN72" s="192"/>
      <c r="LBP72" s="186"/>
      <c r="LBQ72" s="190"/>
      <c r="LBR72" s="190"/>
      <c r="LBS72" s="191"/>
      <c r="LBT72" s="191"/>
      <c r="LBU72" s="191"/>
      <c r="LBV72" s="192"/>
      <c r="LBX72" s="186"/>
      <c r="LBY72" s="190"/>
      <c r="LBZ72" s="190"/>
      <c r="LCA72" s="191"/>
      <c r="LCB72" s="191"/>
      <c r="LCC72" s="191"/>
      <c r="LCD72" s="192"/>
      <c r="LCF72" s="186"/>
      <c r="LCG72" s="190"/>
      <c r="LCH72" s="190"/>
      <c r="LCI72" s="191"/>
      <c r="LCJ72" s="191"/>
      <c r="LCK72" s="191"/>
      <c r="LCL72" s="192"/>
      <c r="LCN72" s="186"/>
      <c r="LCO72" s="190"/>
      <c r="LCP72" s="190"/>
      <c r="LCQ72" s="191"/>
      <c r="LCR72" s="191"/>
      <c r="LCS72" s="191"/>
      <c r="LCT72" s="192"/>
      <c r="LCV72" s="186"/>
      <c r="LCW72" s="190"/>
      <c r="LCX72" s="190"/>
      <c r="LCY72" s="191"/>
      <c r="LCZ72" s="191"/>
      <c r="LDA72" s="191"/>
      <c r="LDB72" s="192"/>
      <c r="LDD72" s="186"/>
      <c r="LDE72" s="190"/>
      <c r="LDF72" s="190"/>
      <c r="LDG72" s="191"/>
      <c r="LDH72" s="191"/>
      <c r="LDI72" s="191"/>
      <c r="LDJ72" s="192"/>
      <c r="LDL72" s="186"/>
      <c r="LDM72" s="190"/>
      <c r="LDN72" s="190"/>
      <c r="LDO72" s="191"/>
      <c r="LDP72" s="191"/>
      <c r="LDQ72" s="191"/>
      <c r="LDR72" s="192"/>
      <c r="LDT72" s="186"/>
      <c r="LDU72" s="190"/>
      <c r="LDV72" s="190"/>
      <c r="LDW72" s="191"/>
      <c r="LDX72" s="191"/>
      <c r="LDY72" s="191"/>
      <c r="LDZ72" s="192"/>
      <c r="LEB72" s="186"/>
      <c r="LEC72" s="190"/>
      <c r="LED72" s="190"/>
      <c r="LEE72" s="191"/>
      <c r="LEF72" s="191"/>
      <c r="LEG72" s="191"/>
      <c r="LEH72" s="192"/>
      <c r="LEJ72" s="186"/>
      <c r="LEK72" s="190"/>
      <c r="LEL72" s="190"/>
      <c r="LEM72" s="191"/>
      <c r="LEN72" s="191"/>
      <c r="LEO72" s="191"/>
      <c r="LEP72" s="192"/>
      <c r="LER72" s="186"/>
      <c r="LES72" s="190"/>
      <c r="LET72" s="190"/>
      <c r="LEU72" s="191"/>
      <c r="LEV72" s="191"/>
      <c r="LEW72" s="191"/>
      <c r="LEX72" s="192"/>
      <c r="LEZ72" s="186"/>
      <c r="LFA72" s="190"/>
      <c r="LFB72" s="190"/>
      <c r="LFC72" s="191"/>
      <c r="LFD72" s="191"/>
      <c r="LFE72" s="191"/>
      <c r="LFF72" s="192"/>
      <c r="LFH72" s="186"/>
      <c r="LFI72" s="190"/>
      <c r="LFJ72" s="190"/>
      <c r="LFK72" s="191"/>
      <c r="LFL72" s="191"/>
      <c r="LFM72" s="191"/>
      <c r="LFN72" s="192"/>
      <c r="LFP72" s="186"/>
      <c r="LFQ72" s="190"/>
      <c r="LFR72" s="190"/>
      <c r="LFS72" s="191"/>
      <c r="LFT72" s="191"/>
      <c r="LFU72" s="191"/>
      <c r="LFV72" s="192"/>
      <c r="LFX72" s="186"/>
      <c r="LFY72" s="190"/>
      <c r="LFZ72" s="190"/>
      <c r="LGA72" s="191"/>
      <c r="LGB72" s="191"/>
      <c r="LGC72" s="191"/>
      <c r="LGD72" s="192"/>
      <c r="LGF72" s="186"/>
      <c r="LGG72" s="190"/>
      <c r="LGH72" s="190"/>
      <c r="LGI72" s="191"/>
      <c r="LGJ72" s="191"/>
      <c r="LGK72" s="191"/>
      <c r="LGL72" s="192"/>
      <c r="LGN72" s="186"/>
      <c r="LGO72" s="190"/>
      <c r="LGP72" s="190"/>
      <c r="LGQ72" s="191"/>
      <c r="LGR72" s="191"/>
      <c r="LGS72" s="191"/>
      <c r="LGT72" s="192"/>
      <c r="LGV72" s="186"/>
      <c r="LGW72" s="190"/>
      <c r="LGX72" s="190"/>
      <c r="LGY72" s="191"/>
      <c r="LGZ72" s="191"/>
      <c r="LHA72" s="191"/>
      <c r="LHB72" s="192"/>
      <c r="LHD72" s="186"/>
      <c r="LHE72" s="190"/>
      <c r="LHF72" s="190"/>
      <c r="LHG72" s="191"/>
      <c r="LHH72" s="191"/>
      <c r="LHI72" s="191"/>
      <c r="LHJ72" s="192"/>
      <c r="LHL72" s="186"/>
      <c r="LHM72" s="190"/>
      <c r="LHN72" s="190"/>
      <c r="LHO72" s="191"/>
      <c r="LHP72" s="191"/>
      <c r="LHQ72" s="191"/>
      <c r="LHR72" s="192"/>
      <c r="LHT72" s="186"/>
      <c r="LHU72" s="190"/>
      <c r="LHV72" s="190"/>
      <c r="LHW72" s="191"/>
      <c r="LHX72" s="191"/>
      <c r="LHY72" s="191"/>
      <c r="LHZ72" s="192"/>
      <c r="LIB72" s="186"/>
      <c r="LIC72" s="190"/>
      <c r="LID72" s="190"/>
      <c r="LIE72" s="191"/>
      <c r="LIF72" s="191"/>
      <c r="LIG72" s="191"/>
      <c r="LIH72" s="192"/>
      <c r="LIJ72" s="186"/>
      <c r="LIK72" s="190"/>
      <c r="LIL72" s="190"/>
      <c r="LIM72" s="191"/>
      <c r="LIN72" s="191"/>
      <c r="LIO72" s="191"/>
      <c r="LIP72" s="192"/>
      <c r="LIR72" s="186"/>
      <c r="LIS72" s="190"/>
      <c r="LIT72" s="190"/>
      <c r="LIU72" s="191"/>
      <c r="LIV72" s="191"/>
      <c r="LIW72" s="191"/>
      <c r="LIX72" s="192"/>
      <c r="LIZ72" s="186"/>
      <c r="LJA72" s="190"/>
      <c r="LJB72" s="190"/>
      <c r="LJC72" s="191"/>
      <c r="LJD72" s="191"/>
      <c r="LJE72" s="191"/>
      <c r="LJF72" s="192"/>
      <c r="LJH72" s="186"/>
      <c r="LJI72" s="190"/>
      <c r="LJJ72" s="190"/>
      <c r="LJK72" s="191"/>
      <c r="LJL72" s="191"/>
      <c r="LJM72" s="191"/>
      <c r="LJN72" s="192"/>
      <c r="LJP72" s="186"/>
      <c r="LJQ72" s="190"/>
      <c r="LJR72" s="190"/>
      <c r="LJS72" s="191"/>
      <c r="LJT72" s="191"/>
      <c r="LJU72" s="191"/>
      <c r="LJV72" s="192"/>
      <c r="LJX72" s="186"/>
      <c r="LJY72" s="190"/>
      <c r="LJZ72" s="190"/>
      <c r="LKA72" s="191"/>
      <c r="LKB72" s="191"/>
      <c r="LKC72" s="191"/>
      <c r="LKD72" s="192"/>
      <c r="LKF72" s="186"/>
      <c r="LKG72" s="190"/>
      <c r="LKH72" s="190"/>
      <c r="LKI72" s="191"/>
      <c r="LKJ72" s="191"/>
      <c r="LKK72" s="191"/>
      <c r="LKL72" s="192"/>
      <c r="LKN72" s="186"/>
      <c r="LKO72" s="190"/>
      <c r="LKP72" s="190"/>
      <c r="LKQ72" s="191"/>
      <c r="LKR72" s="191"/>
      <c r="LKS72" s="191"/>
      <c r="LKT72" s="192"/>
      <c r="LKV72" s="186"/>
      <c r="LKW72" s="190"/>
      <c r="LKX72" s="190"/>
      <c r="LKY72" s="191"/>
      <c r="LKZ72" s="191"/>
      <c r="LLA72" s="191"/>
      <c r="LLB72" s="192"/>
      <c r="LLD72" s="186"/>
      <c r="LLE72" s="190"/>
      <c r="LLF72" s="190"/>
      <c r="LLG72" s="191"/>
      <c r="LLH72" s="191"/>
      <c r="LLI72" s="191"/>
      <c r="LLJ72" s="192"/>
      <c r="LLL72" s="186"/>
      <c r="LLM72" s="190"/>
      <c r="LLN72" s="190"/>
      <c r="LLO72" s="191"/>
      <c r="LLP72" s="191"/>
      <c r="LLQ72" s="191"/>
      <c r="LLR72" s="192"/>
      <c r="LLT72" s="186"/>
      <c r="LLU72" s="190"/>
      <c r="LLV72" s="190"/>
      <c r="LLW72" s="191"/>
      <c r="LLX72" s="191"/>
      <c r="LLY72" s="191"/>
      <c r="LLZ72" s="192"/>
      <c r="LMB72" s="186"/>
      <c r="LMC72" s="190"/>
      <c r="LMD72" s="190"/>
      <c r="LME72" s="191"/>
      <c r="LMF72" s="191"/>
      <c r="LMG72" s="191"/>
      <c r="LMH72" s="192"/>
      <c r="LMJ72" s="186"/>
      <c r="LMK72" s="190"/>
      <c r="LML72" s="190"/>
      <c r="LMM72" s="191"/>
      <c r="LMN72" s="191"/>
      <c r="LMO72" s="191"/>
      <c r="LMP72" s="192"/>
      <c r="LMR72" s="186"/>
      <c r="LMS72" s="190"/>
      <c r="LMT72" s="190"/>
      <c r="LMU72" s="191"/>
      <c r="LMV72" s="191"/>
      <c r="LMW72" s="191"/>
      <c r="LMX72" s="192"/>
      <c r="LMZ72" s="186"/>
      <c r="LNA72" s="190"/>
      <c r="LNB72" s="190"/>
      <c r="LNC72" s="191"/>
      <c r="LND72" s="191"/>
      <c r="LNE72" s="191"/>
      <c r="LNF72" s="192"/>
      <c r="LNH72" s="186"/>
      <c r="LNI72" s="190"/>
      <c r="LNJ72" s="190"/>
      <c r="LNK72" s="191"/>
      <c r="LNL72" s="191"/>
      <c r="LNM72" s="191"/>
      <c r="LNN72" s="192"/>
      <c r="LNP72" s="186"/>
      <c r="LNQ72" s="190"/>
      <c r="LNR72" s="190"/>
      <c r="LNS72" s="191"/>
      <c r="LNT72" s="191"/>
      <c r="LNU72" s="191"/>
      <c r="LNV72" s="192"/>
      <c r="LNX72" s="186"/>
      <c r="LNY72" s="190"/>
      <c r="LNZ72" s="190"/>
      <c r="LOA72" s="191"/>
      <c r="LOB72" s="191"/>
      <c r="LOC72" s="191"/>
      <c r="LOD72" s="192"/>
      <c r="LOF72" s="186"/>
      <c r="LOG72" s="190"/>
      <c r="LOH72" s="190"/>
      <c r="LOI72" s="191"/>
      <c r="LOJ72" s="191"/>
      <c r="LOK72" s="191"/>
      <c r="LOL72" s="192"/>
      <c r="LON72" s="186"/>
      <c r="LOO72" s="190"/>
      <c r="LOP72" s="190"/>
      <c r="LOQ72" s="191"/>
      <c r="LOR72" s="191"/>
      <c r="LOS72" s="191"/>
      <c r="LOT72" s="192"/>
      <c r="LOV72" s="186"/>
      <c r="LOW72" s="190"/>
      <c r="LOX72" s="190"/>
      <c r="LOY72" s="191"/>
      <c r="LOZ72" s="191"/>
      <c r="LPA72" s="191"/>
      <c r="LPB72" s="192"/>
      <c r="LPD72" s="186"/>
      <c r="LPE72" s="190"/>
      <c r="LPF72" s="190"/>
      <c r="LPG72" s="191"/>
      <c r="LPH72" s="191"/>
      <c r="LPI72" s="191"/>
      <c r="LPJ72" s="192"/>
      <c r="LPL72" s="186"/>
      <c r="LPM72" s="190"/>
      <c r="LPN72" s="190"/>
      <c r="LPO72" s="191"/>
      <c r="LPP72" s="191"/>
      <c r="LPQ72" s="191"/>
      <c r="LPR72" s="192"/>
      <c r="LPT72" s="186"/>
      <c r="LPU72" s="190"/>
      <c r="LPV72" s="190"/>
      <c r="LPW72" s="191"/>
      <c r="LPX72" s="191"/>
      <c r="LPY72" s="191"/>
      <c r="LPZ72" s="192"/>
      <c r="LQB72" s="186"/>
      <c r="LQC72" s="190"/>
      <c r="LQD72" s="190"/>
      <c r="LQE72" s="191"/>
      <c r="LQF72" s="191"/>
      <c r="LQG72" s="191"/>
      <c r="LQH72" s="192"/>
      <c r="LQJ72" s="186"/>
      <c r="LQK72" s="190"/>
      <c r="LQL72" s="190"/>
      <c r="LQM72" s="191"/>
      <c r="LQN72" s="191"/>
      <c r="LQO72" s="191"/>
      <c r="LQP72" s="192"/>
      <c r="LQR72" s="186"/>
      <c r="LQS72" s="190"/>
      <c r="LQT72" s="190"/>
      <c r="LQU72" s="191"/>
      <c r="LQV72" s="191"/>
      <c r="LQW72" s="191"/>
      <c r="LQX72" s="192"/>
      <c r="LQZ72" s="186"/>
      <c r="LRA72" s="190"/>
      <c r="LRB72" s="190"/>
      <c r="LRC72" s="191"/>
      <c r="LRD72" s="191"/>
      <c r="LRE72" s="191"/>
      <c r="LRF72" s="192"/>
      <c r="LRH72" s="186"/>
      <c r="LRI72" s="190"/>
      <c r="LRJ72" s="190"/>
      <c r="LRK72" s="191"/>
      <c r="LRL72" s="191"/>
      <c r="LRM72" s="191"/>
      <c r="LRN72" s="192"/>
      <c r="LRP72" s="186"/>
      <c r="LRQ72" s="190"/>
      <c r="LRR72" s="190"/>
      <c r="LRS72" s="191"/>
      <c r="LRT72" s="191"/>
      <c r="LRU72" s="191"/>
      <c r="LRV72" s="192"/>
      <c r="LRX72" s="186"/>
      <c r="LRY72" s="190"/>
      <c r="LRZ72" s="190"/>
      <c r="LSA72" s="191"/>
      <c r="LSB72" s="191"/>
      <c r="LSC72" s="191"/>
      <c r="LSD72" s="192"/>
      <c r="LSF72" s="186"/>
      <c r="LSG72" s="190"/>
      <c r="LSH72" s="190"/>
      <c r="LSI72" s="191"/>
      <c r="LSJ72" s="191"/>
      <c r="LSK72" s="191"/>
      <c r="LSL72" s="192"/>
      <c r="LSN72" s="186"/>
      <c r="LSO72" s="190"/>
      <c r="LSP72" s="190"/>
      <c r="LSQ72" s="191"/>
      <c r="LSR72" s="191"/>
      <c r="LSS72" s="191"/>
      <c r="LST72" s="192"/>
      <c r="LSV72" s="186"/>
      <c r="LSW72" s="190"/>
      <c r="LSX72" s="190"/>
      <c r="LSY72" s="191"/>
      <c r="LSZ72" s="191"/>
      <c r="LTA72" s="191"/>
      <c r="LTB72" s="192"/>
      <c r="LTD72" s="186"/>
      <c r="LTE72" s="190"/>
      <c r="LTF72" s="190"/>
      <c r="LTG72" s="191"/>
      <c r="LTH72" s="191"/>
      <c r="LTI72" s="191"/>
      <c r="LTJ72" s="192"/>
      <c r="LTL72" s="186"/>
      <c r="LTM72" s="190"/>
      <c r="LTN72" s="190"/>
      <c r="LTO72" s="191"/>
      <c r="LTP72" s="191"/>
      <c r="LTQ72" s="191"/>
      <c r="LTR72" s="192"/>
      <c r="LTT72" s="186"/>
      <c r="LTU72" s="190"/>
      <c r="LTV72" s="190"/>
      <c r="LTW72" s="191"/>
      <c r="LTX72" s="191"/>
      <c r="LTY72" s="191"/>
      <c r="LTZ72" s="192"/>
      <c r="LUB72" s="186"/>
      <c r="LUC72" s="190"/>
      <c r="LUD72" s="190"/>
      <c r="LUE72" s="191"/>
      <c r="LUF72" s="191"/>
      <c r="LUG72" s="191"/>
      <c r="LUH72" s="192"/>
      <c r="LUJ72" s="186"/>
      <c r="LUK72" s="190"/>
      <c r="LUL72" s="190"/>
      <c r="LUM72" s="191"/>
      <c r="LUN72" s="191"/>
      <c r="LUO72" s="191"/>
      <c r="LUP72" s="192"/>
      <c r="LUR72" s="186"/>
      <c r="LUS72" s="190"/>
      <c r="LUT72" s="190"/>
      <c r="LUU72" s="191"/>
      <c r="LUV72" s="191"/>
      <c r="LUW72" s="191"/>
      <c r="LUX72" s="192"/>
      <c r="LUZ72" s="186"/>
      <c r="LVA72" s="190"/>
      <c r="LVB72" s="190"/>
      <c r="LVC72" s="191"/>
      <c r="LVD72" s="191"/>
      <c r="LVE72" s="191"/>
      <c r="LVF72" s="192"/>
      <c r="LVH72" s="186"/>
      <c r="LVI72" s="190"/>
      <c r="LVJ72" s="190"/>
      <c r="LVK72" s="191"/>
      <c r="LVL72" s="191"/>
      <c r="LVM72" s="191"/>
      <c r="LVN72" s="192"/>
      <c r="LVP72" s="186"/>
      <c r="LVQ72" s="190"/>
      <c r="LVR72" s="190"/>
      <c r="LVS72" s="191"/>
      <c r="LVT72" s="191"/>
      <c r="LVU72" s="191"/>
      <c r="LVV72" s="192"/>
      <c r="LVX72" s="186"/>
      <c r="LVY72" s="190"/>
      <c r="LVZ72" s="190"/>
      <c r="LWA72" s="191"/>
      <c r="LWB72" s="191"/>
      <c r="LWC72" s="191"/>
      <c r="LWD72" s="192"/>
      <c r="LWF72" s="186"/>
      <c r="LWG72" s="190"/>
      <c r="LWH72" s="190"/>
      <c r="LWI72" s="191"/>
      <c r="LWJ72" s="191"/>
      <c r="LWK72" s="191"/>
      <c r="LWL72" s="192"/>
      <c r="LWN72" s="186"/>
      <c r="LWO72" s="190"/>
      <c r="LWP72" s="190"/>
      <c r="LWQ72" s="191"/>
      <c r="LWR72" s="191"/>
      <c r="LWS72" s="191"/>
      <c r="LWT72" s="192"/>
      <c r="LWV72" s="186"/>
      <c r="LWW72" s="190"/>
      <c r="LWX72" s="190"/>
      <c r="LWY72" s="191"/>
      <c r="LWZ72" s="191"/>
      <c r="LXA72" s="191"/>
      <c r="LXB72" s="192"/>
      <c r="LXD72" s="186"/>
      <c r="LXE72" s="190"/>
      <c r="LXF72" s="190"/>
      <c r="LXG72" s="191"/>
      <c r="LXH72" s="191"/>
      <c r="LXI72" s="191"/>
      <c r="LXJ72" s="192"/>
      <c r="LXL72" s="186"/>
      <c r="LXM72" s="190"/>
      <c r="LXN72" s="190"/>
      <c r="LXO72" s="191"/>
      <c r="LXP72" s="191"/>
      <c r="LXQ72" s="191"/>
      <c r="LXR72" s="192"/>
      <c r="LXT72" s="186"/>
      <c r="LXU72" s="190"/>
      <c r="LXV72" s="190"/>
      <c r="LXW72" s="191"/>
      <c r="LXX72" s="191"/>
      <c r="LXY72" s="191"/>
      <c r="LXZ72" s="192"/>
      <c r="LYB72" s="186"/>
      <c r="LYC72" s="190"/>
      <c r="LYD72" s="190"/>
      <c r="LYE72" s="191"/>
      <c r="LYF72" s="191"/>
      <c r="LYG72" s="191"/>
      <c r="LYH72" s="192"/>
      <c r="LYJ72" s="186"/>
      <c r="LYK72" s="190"/>
      <c r="LYL72" s="190"/>
      <c r="LYM72" s="191"/>
      <c r="LYN72" s="191"/>
      <c r="LYO72" s="191"/>
      <c r="LYP72" s="192"/>
      <c r="LYR72" s="186"/>
      <c r="LYS72" s="190"/>
      <c r="LYT72" s="190"/>
      <c r="LYU72" s="191"/>
      <c r="LYV72" s="191"/>
      <c r="LYW72" s="191"/>
      <c r="LYX72" s="192"/>
      <c r="LYZ72" s="186"/>
      <c r="LZA72" s="190"/>
      <c r="LZB72" s="190"/>
      <c r="LZC72" s="191"/>
      <c r="LZD72" s="191"/>
      <c r="LZE72" s="191"/>
      <c r="LZF72" s="192"/>
      <c r="LZH72" s="186"/>
      <c r="LZI72" s="190"/>
      <c r="LZJ72" s="190"/>
      <c r="LZK72" s="191"/>
      <c r="LZL72" s="191"/>
      <c r="LZM72" s="191"/>
      <c r="LZN72" s="192"/>
      <c r="LZP72" s="186"/>
      <c r="LZQ72" s="190"/>
      <c r="LZR72" s="190"/>
      <c r="LZS72" s="191"/>
      <c r="LZT72" s="191"/>
      <c r="LZU72" s="191"/>
      <c r="LZV72" s="192"/>
      <c r="LZX72" s="186"/>
      <c r="LZY72" s="190"/>
      <c r="LZZ72" s="190"/>
      <c r="MAA72" s="191"/>
      <c r="MAB72" s="191"/>
      <c r="MAC72" s="191"/>
      <c r="MAD72" s="192"/>
      <c r="MAF72" s="186"/>
      <c r="MAG72" s="190"/>
      <c r="MAH72" s="190"/>
      <c r="MAI72" s="191"/>
      <c r="MAJ72" s="191"/>
      <c r="MAK72" s="191"/>
      <c r="MAL72" s="192"/>
      <c r="MAN72" s="186"/>
      <c r="MAO72" s="190"/>
      <c r="MAP72" s="190"/>
      <c r="MAQ72" s="191"/>
      <c r="MAR72" s="191"/>
      <c r="MAS72" s="191"/>
      <c r="MAT72" s="192"/>
      <c r="MAV72" s="186"/>
      <c r="MAW72" s="190"/>
      <c r="MAX72" s="190"/>
      <c r="MAY72" s="191"/>
      <c r="MAZ72" s="191"/>
      <c r="MBA72" s="191"/>
      <c r="MBB72" s="192"/>
      <c r="MBD72" s="186"/>
      <c r="MBE72" s="190"/>
      <c r="MBF72" s="190"/>
      <c r="MBG72" s="191"/>
      <c r="MBH72" s="191"/>
      <c r="MBI72" s="191"/>
      <c r="MBJ72" s="192"/>
      <c r="MBL72" s="186"/>
      <c r="MBM72" s="190"/>
      <c r="MBN72" s="190"/>
      <c r="MBO72" s="191"/>
      <c r="MBP72" s="191"/>
      <c r="MBQ72" s="191"/>
      <c r="MBR72" s="192"/>
      <c r="MBT72" s="186"/>
      <c r="MBU72" s="190"/>
      <c r="MBV72" s="190"/>
      <c r="MBW72" s="191"/>
      <c r="MBX72" s="191"/>
      <c r="MBY72" s="191"/>
      <c r="MBZ72" s="192"/>
      <c r="MCB72" s="186"/>
      <c r="MCC72" s="190"/>
      <c r="MCD72" s="190"/>
      <c r="MCE72" s="191"/>
      <c r="MCF72" s="191"/>
      <c r="MCG72" s="191"/>
      <c r="MCH72" s="192"/>
      <c r="MCJ72" s="186"/>
      <c r="MCK72" s="190"/>
      <c r="MCL72" s="190"/>
      <c r="MCM72" s="191"/>
      <c r="MCN72" s="191"/>
      <c r="MCO72" s="191"/>
      <c r="MCP72" s="192"/>
      <c r="MCR72" s="186"/>
      <c r="MCS72" s="190"/>
      <c r="MCT72" s="190"/>
      <c r="MCU72" s="191"/>
      <c r="MCV72" s="191"/>
      <c r="MCW72" s="191"/>
      <c r="MCX72" s="192"/>
      <c r="MCZ72" s="186"/>
      <c r="MDA72" s="190"/>
      <c r="MDB72" s="190"/>
      <c r="MDC72" s="191"/>
      <c r="MDD72" s="191"/>
      <c r="MDE72" s="191"/>
      <c r="MDF72" s="192"/>
      <c r="MDH72" s="186"/>
      <c r="MDI72" s="190"/>
      <c r="MDJ72" s="190"/>
      <c r="MDK72" s="191"/>
      <c r="MDL72" s="191"/>
      <c r="MDM72" s="191"/>
      <c r="MDN72" s="192"/>
      <c r="MDP72" s="186"/>
      <c r="MDQ72" s="190"/>
      <c r="MDR72" s="190"/>
      <c r="MDS72" s="191"/>
      <c r="MDT72" s="191"/>
      <c r="MDU72" s="191"/>
      <c r="MDV72" s="192"/>
      <c r="MDX72" s="186"/>
      <c r="MDY72" s="190"/>
      <c r="MDZ72" s="190"/>
      <c r="MEA72" s="191"/>
      <c r="MEB72" s="191"/>
      <c r="MEC72" s="191"/>
      <c r="MED72" s="192"/>
      <c r="MEF72" s="186"/>
      <c r="MEG72" s="190"/>
      <c r="MEH72" s="190"/>
      <c r="MEI72" s="191"/>
      <c r="MEJ72" s="191"/>
      <c r="MEK72" s="191"/>
      <c r="MEL72" s="192"/>
      <c r="MEN72" s="186"/>
      <c r="MEO72" s="190"/>
      <c r="MEP72" s="190"/>
      <c r="MEQ72" s="191"/>
      <c r="MER72" s="191"/>
      <c r="MES72" s="191"/>
      <c r="MET72" s="192"/>
      <c r="MEV72" s="186"/>
      <c r="MEW72" s="190"/>
      <c r="MEX72" s="190"/>
      <c r="MEY72" s="191"/>
      <c r="MEZ72" s="191"/>
      <c r="MFA72" s="191"/>
      <c r="MFB72" s="192"/>
      <c r="MFD72" s="186"/>
      <c r="MFE72" s="190"/>
      <c r="MFF72" s="190"/>
      <c r="MFG72" s="191"/>
      <c r="MFH72" s="191"/>
      <c r="MFI72" s="191"/>
      <c r="MFJ72" s="192"/>
      <c r="MFL72" s="186"/>
      <c r="MFM72" s="190"/>
      <c r="MFN72" s="190"/>
      <c r="MFO72" s="191"/>
      <c r="MFP72" s="191"/>
      <c r="MFQ72" s="191"/>
      <c r="MFR72" s="192"/>
      <c r="MFT72" s="186"/>
      <c r="MFU72" s="190"/>
      <c r="MFV72" s="190"/>
      <c r="MFW72" s="191"/>
      <c r="MFX72" s="191"/>
      <c r="MFY72" s="191"/>
      <c r="MFZ72" s="192"/>
      <c r="MGB72" s="186"/>
      <c r="MGC72" s="190"/>
      <c r="MGD72" s="190"/>
      <c r="MGE72" s="191"/>
      <c r="MGF72" s="191"/>
      <c r="MGG72" s="191"/>
      <c r="MGH72" s="192"/>
      <c r="MGJ72" s="186"/>
      <c r="MGK72" s="190"/>
      <c r="MGL72" s="190"/>
      <c r="MGM72" s="191"/>
      <c r="MGN72" s="191"/>
      <c r="MGO72" s="191"/>
      <c r="MGP72" s="192"/>
      <c r="MGR72" s="186"/>
      <c r="MGS72" s="190"/>
      <c r="MGT72" s="190"/>
      <c r="MGU72" s="191"/>
      <c r="MGV72" s="191"/>
      <c r="MGW72" s="191"/>
      <c r="MGX72" s="192"/>
      <c r="MGZ72" s="186"/>
      <c r="MHA72" s="190"/>
      <c r="MHB72" s="190"/>
      <c r="MHC72" s="191"/>
      <c r="MHD72" s="191"/>
      <c r="MHE72" s="191"/>
      <c r="MHF72" s="192"/>
      <c r="MHH72" s="186"/>
      <c r="MHI72" s="190"/>
      <c r="MHJ72" s="190"/>
      <c r="MHK72" s="191"/>
      <c r="MHL72" s="191"/>
      <c r="MHM72" s="191"/>
      <c r="MHN72" s="192"/>
      <c r="MHP72" s="186"/>
      <c r="MHQ72" s="190"/>
      <c r="MHR72" s="190"/>
      <c r="MHS72" s="191"/>
      <c r="MHT72" s="191"/>
      <c r="MHU72" s="191"/>
      <c r="MHV72" s="192"/>
      <c r="MHX72" s="186"/>
      <c r="MHY72" s="190"/>
      <c r="MHZ72" s="190"/>
      <c r="MIA72" s="191"/>
      <c r="MIB72" s="191"/>
      <c r="MIC72" s="191"/>
      <c r="MID72" s="192"/>
      <c r="MIF72" s="186"/>
      <c r="MIG72" s="190"/>
      <c r="MIH72" s="190"/>
      <c r="MII72" s="191"/>
      <c r="MIJ72" s="191"/>
      <c r="MIK72" s="191"/>
      <c r="MIL72" s="192"/>
      <c r="MIN72" s="186"/>
      <c r="MIO72" s="190"/>
      <c r="MIP72" s="190"/>
      <c r="MIQ72" s="191"/>
      <c r="MIR72" s="191"/>
      <c r="MIS72" s="191"/>
      <c r="MIT72" s="192"/>
      <c r="MIV72" s="186"/>
      <c r="MIW72" s="190"/>
      <c r="MIX72" s="190"/>
      <c r="MIY72" s="191"/>
      <c r="MIZ72" s="191"/>
      <c r="MJA72" s="191"/>
      <c r="MJB72" s="192"/>
      <c r="MJD72" s="186"/>
      <c r="MJE72" s="190"/>
      <c r="MJF72" s="190"/>
      <c r="MJG72" s="191"/>
      <c r="MJH72" s="191"/>
      <c r="MJI72" s="191"/>
      <c r="MJJ72" s="192"/>
      <c r="MJL72" s="186"/>
      <c r="MJM72" s="190"/>
      <c r="MJN72" s="190"/>
      <c r="MJO72" s="191"/>
      <c r="MJP72" s="191"/>
      <c r="MJQ72" s="191"/>
      <c r="MJR72" s="192"/>
      <c r="MJT72" s="186"/>
      <c r="MJU72" s="190"/>
      <c r="MJV72" s="190"/>
      <c r="MJW72" s="191"/>
      <c r="MJX72" s="191"/>
      <c r="MJY72" s="191"/>
      <c r="MJZ72" s="192"/>
      <c r="MKB72" s="186"/>
      <c r="MKC72" s="190"/>
      <c r="MKD72" s="190"/>
      <c r="MKE72" s="191"/>
      <c r="MKF72" s="191"/>
      <c r="MKG72" s="191"/>
      <c r="MKH72" s="192"/>
      <c r="MKJ72" s="186"/>
      <c r="MKK72" s="190"/>
      <c r="MKL72" s="190"/>
      <c r="MKM72" s="191"/>
      <c r="MKN72" s="191"/>
      <c r="MKO72" s="191"/>
      <c r="MKP72" s="192"/>
      <c r="MKR72" s="186"/>
      <c r="MKS72" s="190"/>
      <c r="MKT72" s="190"/>
      <c r="MKU72" s="191"/>
      <c r="MKV72" s="191"/>
      <c r="MKW72" s="191"/>
      <c r="MKX72" s="192"/>
      <c r="MKZ72" s="186"/>
      <c r="MLA72" s="190"/>
      <c r="MLB72" s="190"/>
      <c r="MLC72" s="191"/>
      <c r="MLD72" s="191"/>
      <c r="MLE72" s="191"/>
      <c r="MLF72" s="192"/>
      <c r="MLH72" s="186"/>
      <c r="MLI72" s="190"/>
      <c r="MLJ72" s="190"/>
      <c r="MLK72" s="191"/>
      <c r="MLL72" s="191"/>
      <c r="MLM72" s="191"/>
      <c r="MLN72" s="192"/>
      <c r="MLP72" s="186"/>
      <c r="MLQ72" s="190"/>
      <c r="MLR72" s="190"/>
      <c r="MLS72" s="191"/>
      <c r="MLT72" s="191"/>
      <c r="MLU72" s="191"/>
      <c r="MLV72" s="192"/>
      <c r="MLX72" s="186"/>
      <c r="MLY72" s="190"/>
      <c r="MLZ72" s="190"/>
      <c r="MMA72" s="191"/>
      <c r="MMB72" s="191"/>
      <c r="MMC72" s="191"/>
      <c r="MMD72" s="192"/>
      <c r="MMF72" s="186"/>
      <c r="MMG72" s="190"/>
      <c r="MMH72" s="190"/>
      <c r="MMI72" s="191"/>
      <c r="MMJ72" s="191"/>
      <c r="MMK72" s="191"/>
      <c r="MML72" s="192"/>
      <c r="MMN72" s="186"/>
      <c r="MMO72" s="190"/>
      <c r="MMP72" s="190"/>
      <c r="MMQ72" s="191"/>
      <c r="MMR72" s="191"/>
      <c r="MMS72" s="191"/>
      <c r="MMT72" s="192"/>
      <c r="MMV72" s="186"/>
      <c r="MMW72" s="190"/>
      <c r="MMX72" s="190"/>
      <c r="MMY72" s="191"/>
      <c r="MMZ72" s="191"/>
      <c r="MNA72" s="191"/>
      <c r="MNB72" s="192"/>
      <c r="MND72" s="186"/>
      <c r="MNE72" s="190"/>
      <c r="MNF72" s="190"/>
      <c r="MNG72" s="191"/>
      <c r="MNH72" s="191"/>
      <c r="MNI72" s="191"/>
      <c r="MNJ72" s="192"/>
      <c r="MNL72" s="186"/>
      <c r="MNM72" s="190"/>
      <c r="MNN72" s="190"/>
      <c r="MNO72" s="191"/>
      <c r="MNP72" s="191"/>
      <c r="MNQ72" s="191"/>
      <c r="MNR72" s="192"/>
      <c r="MNT72" s="186"/>
      <c r="MNU72" s="190"/>
      <c r="MNV72" s="190"/>
      <c r="MNW72" s="191"/>
      <c r="MNX72" s="191"/>
      <c r="MNY72" s="191"/>
      <c r="MNZ72" s="192"/>
      <c r="MOB72" s="186"/>
      <c r="MOC72" s="190"/>
      <c r="MOD72" s="190"/>
      <c r="MOE72" s="191"/>
      <c r="MOF72" s="191"/>
      <c r="MOG72" s="191"/>
      <c r="MOH72" s="192"/>
      <c r="MOJ72" s="186"/>
      <c r="MOK72" s="190"/>
      <c r="MOL72" s="190"/>
      <c r="MOM72" s="191"/>
      <c r="MON72" s="191"/>
      <c r="MOO72" s="191"/>
      <c r="MOP72" s="192"/>
      <c r="MOR72" s="186"/>
      <c r="MOS72" s="190"/>
      <c r="MOT72" s="190"/>
      <c r="MOU72" s="191"/>
      <c r="MOV72" s="191"/>
      <c r="MOW72" s="191"/>
      <c r="MOX72" s="192"/>
      <c r="MOZ72" s="186"/>
      <c r="MPA72" s="190"/>
      <c r="MPB72" s="190"/>
      <c r="MPC72" s="191"/>
      <c r="MPD72" s="191"/>
      <c r="MPE72" s="191"/>
      <c r="MPF72" s="192"/>
      <c r="MPH72" s="186"/>
      <c r="MPI72" s="190"/>
      <c r="MPJ72" s="190"/>
      <c r="MPK72" s="191"/>
      <c r="MPL72" s="191"/>
      <c r="MPM72" s="191"/>
      <c r="MPN72" s="192"/>
      <c r="MPP72" s="186"/>
      <c r="MPQ72" s="190"/>
      <c r="MPR72" s="190"/>
      <c r="MPS72" s="191"/>
      <c r="MPT72" s="191"/>
      <c r="MPU72" s="191"/>
      <c r="MPV72" s="192"/>
      <c r="MPX72" s="186"/>
      <c r="MPY72" s="190"/>
      <c r="MPZ72" s="190"/>
      <c r="MQA72" s="191"/>
      <c r="MQB72" s="191"/>
      <c r="MQC72" s="191"/>
      <c r="MQD72" s="192"/>
      <c r="MQF72" s="186"/>
      <c r="MQG72" s="190"/>
      <c r="MQH72" s="190"/>
      <c r="MQI72" s="191"/>
      <c r="MQJ72" s="191"/>
      <c r="MQK72" s="191"/>
      <c r="MQL72" s="192"/>
      <c r="MQN72" s="186"/>
      <c r="MQO72" s="190"/>
      <c r="MQP72" s="190"/>
      <c r="MQQ72" s="191"/>
      <c r="MQR72" s="191"/>
      <c r="MQS72" s="191"/>
      <c r="MQT72" s="192"/>
      <c r="MQV72" s="186"/>
      <c r="MQW72" s="190"/>
      <c r="MQX72" s="190"/>
      <c r="MQY72" s="191"/>
      <c r="MQZ72" s="191"/>
      <c r="MRA72" s="191"/>
      <c r="MRB72" s="192"/>
      <c r="MRD72" s="186"/>
      <c r="MRE72" s="190"/>
      <c r="MRF72" s="190"/>
      <c r="MRG72" s="191"/>
      <c r="MRH72" s="191"/>
      <c r="MRI72" s="191"/>
      <c r="MRJ72" s="192"/>
      <c r="MRL72" s="186"/>
      <c r="MRM72" s="190"/>
      <c r="MRN72" s="190"/>
      <c r="MRO72" s="191"/>
      <c r="MRP72" s="191"/>
      <c r="MRQ72" s="191"/>
      <c r="MRR72" s="192"/>
      <c r="MRT72" s="186"/>
      <c r="MRU72" s="190"/>
      <c r="MRV72" s="190"/>
      <c r="MRW72" s="191"/>
      <c r="MRX72" s="191"/>
      <c r="MRY72" s="191"/>
      <c r="MRZ72" s="192"/>
      <c r="MSB72" s="186"/>
      <c r="MSC72" s="190"/>
      <c r="MSD72" s="190"/>
      <c r="MSE72" s="191"/>
      <c r="MSF72" s="191"/>
      <c r="MSG72" s="191"/>
      <c r="MSH72" s="192"/>
      <c r="MSJ72" s="186"/>
      <c r="MSK72" s="190"/>
      <c r="MSL72" s="190"/>
      <c r="MSM72" s="191"/>
      <c r="MSN72" s="191"/>
      <c r="MSO72" s="191"/>
      <c r="MSP72" s="192"/>
      <c r="MSR72" s="186"/>
      <c r="MSS72" s="190"/>
      <c r="MST72" s="190"/>
      <c r="MSU72" s="191"/>
      <c r="MSV72" s="191"/>
      <c r="MSW72" s="191"/>
      <c r="MSX72" s="192"/>
      <c r="MSZ72" s="186"/>
      <c r="MTA72" s="190"/>
      <c r="MTB72" s="190"/>
      <c r="MTC72" s="191"/>
      <c r="MTD72" s="191"/>
      <c r="MTE72" s="191"/>
      <c r="MTF72" s="192"/>
      <c r="MTH72" s="186"/>
      <c r="MTI72" s="190"/>
      <c r="MTJ72" s="190"/>
      <c r="MTK72" s="191"/>
      <c r="MTL72" s="191"/>
      <c r="MTM72" s="191"/>
      <c r="MTN72" s="192"/>
      <c r="MTP72" s="186"/>
      <c r="MTQ72" s="190"/>
      <c r="MTR72" s="190"/>
      <c r="MTS72" s="191"/>
      <c r="MTT72" s="191"/>
      <c r="MTU72" s="191"/>
      <c r="MTV72" s="192"/>
      <c r="MTX72" s="186"/>
      <c r="MTY72" s="190"/>
      <c r="MTZ72" s="190"/>
      <c r="MUA72" s="191"/>
      <c r="MUB72" s="191"/>
      <c r="MUC72" s="191"/>
      <c r="MUD72" s="192"/>
      <c r="MUF72" s="186"/>
      <c r="MUG72" s="190"/>
      <c r="MUH72" s="190"/>
      <c r="MUI72" s="191"/>
      <c r="MUJ72" s="191"/>
      <c r="MUK72" s="191"/>
      <c r="MUL72" s="192"/>
      <c r="MUN72" s="186"/>
      <c r="MUO72" s="190"/>
      <c r="MUP72" s="190"/>
      <c r="MUQ72" s="191"/>
      <c r="MUR72" s="191"/>
      <c r="MUS72" s="191"/>
      <c r="MUT72" s="192"/>
      <c r="MUV72" s="186"/>
      <c r="MUW72" s="190"/>
      <c r="MUX72" s="190"/>
      <c r="MUY72" s="191"/>
      <c r="MUZ72" s="191"/>
      <c r="MVA72" s="191"/>
      <c r="MVB72" s="192"/>
      <c r="MVD72" s="186"/>
      <c r="MVE72" s="190"/>
      <c r="MVF72" s="190"/>
      <c r="MVG72" s="191"/>
      <c r="MVH72" s="191"/>
      <c r="MVI72" s="191"/>
      <c r="MVJ72" s="192"/>
      <c r="MVL72" s="186"/>
      <c r="MVM72" s="190"/>
      <c r="MVN72" s="190"/>
      <c r="MVO72" s="191"/>
      <c r="MVP72" s="191"/>
      <c r="MVQ72" s="191"/>
      <c r="MVR72" s="192"/>
      <c r="MVT72" s="186"/>
      <c r="MVU72" s="190"/>
      <c r="MVV72" s="190"/>
      <c r="MVW72" s="191"/>
      <c r="MVX72" s="191"/>
      <c r="MVY72" s="191"/>
      <c r="MVZ72" s="192"/>
      <c r="MWB72" s="186"/>
      <c r="MWC72" s="190"/>
      <c r="MWD72" s="190"/>
      <c r="MWE72" s="191"/>
      <c r="MWF72" s="191"/>
      <c r="MWG72" s="191"/>
      <c r="MWH72" s="192"/>
      <c r="MWJ72" s="186"/>
      <c r="MWK72" s="190"/>
      <c r="MWL72" s="190"/>
      <c r="MWM72" s="191"/>
      <c r="MWN72" s="191"/>
      <c r="MWO72" s="191"/>
      <c r="MWP72" s="192"/>
      <c r="MWR72" s="186"/>
      <c r="MWS72" s="190"/>
      <c r="MWT72" s="190"/>
      <c r="MWU72" s="191"/>
      <c r="MWV72" s="191"/>
      <c r="MWW72" s="191"/>
      <c r="MWX72" s="192"/>
      <c r="MWZ72" s="186"/>
      <c r="MXA72" s="190"/>
      <c r="MXB72" s="190"/>
      <c r="MXC72" s="191"/>
      <c r="MXD72" s="191"/>
      <c r="MXE72" s="191"/>
      <c r="MXF72" s="192"/>
      <c r="MXH72" s="186"/>
      <c r="MXI72" s="190"/>
      <c r="MXJ72" s="190"/>
      <c r="MXK72" s="191"/>
      <c r="MXL72" s="191"/>
      <c r="MXM72" s="191"/>
      <c r="MXN72" s="192"/>
      <c r="MXP72" s="186"/>
      <c r="MXQ72" s="190"/>
      <c r="MXR72" s="190"/>
      <c r="MXS72" s="191"/>
      <c r="MXT72" s="191"/>
      <c r="MXU72" s="191"/>
      <c r="MXV72" s="192"/>
      <c r="MXX72" s="186"/>
      <c r="MXY72" s="190"/>
      <c r="MXZ72" s="190"/>
      <c r="MYA72" s="191"/>
      <c r="MYB72" s="191"/>
      <c r="MYC72" s="191"/>
      <c r="MYD72" s="192"/>
      <c r="MYF72" s="186"/>
      <c r="MYG72" s="190"/>
      <c r="MYH72" s="190"/>
      <c r="MYI72" s="191"/>
      <c r="MYJ72" s="191"/>
      <c r="MYK72" s="191"/>
      <c r="MYL72" s="192"/>
      <c r="MYN72" s="186"/>
      <c r="MYO72" s="190"/>
      <c r="MYP72" s="190"/>
      <c r="MYQ72" s="191"/>
      <c r="MYR72" s="191"/>
      <c r="MYS72" s="191"/>
      <c r="MYT72" s="192"/>
      <c r="MYV72" s="186"/>
      <c r="MYW72" s="190"/>
      <c r="MYX72" s="190"/>
      <c r="MYY72" s="191"/>
      <c r="MYZ72" s="191"/>
      <c r="MZA72" s="191"/>
      <c r="MZB72" s="192"/>
      <c r="MZD72" s="186"/>
      <c r="MZE72" s="190"/>
      <c r="MZF72" s="190"/>
      <c r="MZG72" s="191"/>
      <c r="MZH72" s="191"/>
      <c r="MZI72" s="191"/>
      <c r="MZJ72" s="192"/>
      <c r="MZL72" s="186"/>
      <c r="MZM72" s="190"/>
      <c r="MZN72" s="190"/>
      <c r="MZO72" s="191"/>
      <c r="MZP72" s="191"/>
      <c r="MZQ72" s="191"/>
      <c r="MZR72" s="192"/>
      <c r="MZT72" s="186"/>
      <c r="MZU72" s="190"/>
      <c r="MZV72" s="190"/>
      <c r="MZW72" s="191"/>
      <c r="MZX72" s="191"/>
      <c r="MZY72" s="191"/>
      <c r="MZZ72" s="192"/>
      <c r="NAB72" s="186"/>
      <c r="NAC72" s="190"/>
      <c r="NAD72" s="190"/>
      <c r="NAE72" s="191"/>
      <c r="NAF72" s="191"/>
      <c r="NAG72" s="191"/>
      <c r="NAH72" s="192"/>
      <c r="NAJ72" s="186"/>
      <c r="NAK72" s="190"/>
      <c r="NAL72" s="190"/>
      <c r="NAM72" s="191"/>
      <c r="NAN72" s="191"/>
      <c r="NAO72" s="191"/>
      <c r="NAP72" s="192"/>
      <c r="NAR72" s="186"/>
      <c r="NAS72" s="190"/>
      <c r="NAT72" s="190"/>
      <c r="NAU72" s="191"/>
      <c r="NAV72" s="191"/>
      <c r="NAW72" s="191"/>
      <c r="NAX72" s="192"/>
      <c r="NAZ72" s="186"/>
      <c r="NBA72" s="190"/>
      <c r="NBB72" s="190"/>
      <c r="NBC72" s="191"/>
      <c r="NBD72" s="191"/>
      <c r="NBE72" s="191"/>
      <c r="NBF72" s="192"/>
      <c r="NBH72" s="186"/>
      <c r="NBI72" s="190"/>
      <c r="NBJ72" s="190"/>
      <c r="NBK72" s="191"/>
      <c r="NBL72" s="191"/>
      <c r="NBM72" s="191"/>
      <c r="NBN72" s="192"/>
      <c r="NBP72" s="186"/>
      <c r="NBQ72" s="190"/>
      <c r="NBR72" s="190"/>
      <c r="NBS72" s="191"/>
      <c r="NBT72" s="191"/>
      <c r="NBU72" s="191"/>
      <c r="NBV72" s="192"/>
      <c r="NBX72" s="186"/>
      <c r="NBY72" s="190"/>
      <c r="NBZ72" s="190"/>
      <c r="NCA72" s="191"/>
      <c r="NCB72" s="191"/>
      <c r="NCC72" s="191"/>
      <c r="NCD72" s="192"/>
      <c r="NCF72" s="186"/>
      <c r="NCG72" s="190"/>
      <c r="NCH72" s="190"/>
      <c r="NCI72" s="191"/>
      <c r="NCJ72" s="191"/>
      <c r="NCK72" s="191"/>
      <c r="NCL72" s="192"/>
      <c r="NCN72" s="186"/>
      <c r="NCO72" s="190"/>
      <c r="NCP72" s="190"/>
      <c r="NCQ72" s="191"/>
      <c r="NCR72" s="191"/>
      <c r="NCS72" s="191"/>
      <c r="NCT72" s="192"/>
      <c r="NCV72" s="186"/>
      <c r="NCW72" s="190"/>
      <c r="NCX72" s="190"/>
      <c r="NCY72" s="191"/>
      <c r="NCZ72" s="191"/>
      <c r="NDA72" s="191"/>
      <c r="NDB72" s="192"/>
      <c r="NDD72" s="186"/>
      <c r="NDE72" s="190"/>
      <c r="NDF72" s="190"/>
      <c r="NDG72" s="191"/>
      <c r="NDH72" s="191"/>
      <c r="NDI72" s="191"/>
      <c r="NDJ72" s="192"/>
      <c r="NDL72" s="186"/>
      <c r="NDM72" s="190"/>
      <c r="NDN72" s="190"/>
      <c r="NDO72" s="191"/>
      <c r="NDP72" s="191"/>
      <c r="NDQ72" s="191"/>
      <c r="NDR72" s="192"/>
      <c r="NDT72" s="186"/>
      <c r="NDU72" s="190"/>
      <c r="NDV72" s="190"/>
      <c r="NDW72" s="191"/>
      <c r="NDX72" s="191"/>
      <c r="NDY72" s="191"/>
      <c r="NDZ72" s="192"/>
      <c r="NEB72" s="186"/>
      <c r="NEC72" s="190"/>
      <c r="NED72" s="190"/>
      <c r="NEE72" s="191"/>
      <c r="NEF72" s="191"/>
      <c r="NEG72" s="191"/>
      <c r="NEH72" s="192"/>
      <c r="NEJ72" s="186"/>
      <c r="NEK72" s="190"/>
      <c r="NEL72" s="190"/>
      <c r="NEM72" s="191"/>
      <c r="NEN72" s="191"/>
      <c r="NEO72" s="191"/>
      <c r="NEP72" s="192"/>
      <c r="NER72" s="186"/>
      <c r="NES72" s="190"/>
      <c r="NET72" s="190"/>
      <c r="NEU72" s="191"/>
      <c r="NEV72" s="191"/>
      <c r="NEW72" s="191"/>
      <c r="NEX72" s="192"/>
      <c r="NEZ72" s="186"/>
      <c r="NFA72" s="190"/>
      <c r="NFB72" s="190"/>
      <c r="NFC72" s="191"/>
      <c r="NFD72" s="191"/>
      <c r="NFE72" s="191"/>
      <c r="NFF72" s="192"/>
      <c r="NFH72" s="186"/>
      <c r="NFI72" s="190"/>
      <c r="NFJ72" s="190"/>
      <c r="NFK72" s="191"/>
      <c r="NFL72" s="191"/>
      <c r="NFM72" s="191"/>
      <c r="NFN72" s="192"/>
      <c r="NFP72" s="186"/>
      <c r="NFQ72" s="190"/>
      <c r="NFR72" s="190"/>
      <c r="NFS72" s="191"/>
      <c r="NFT72" s="191"/>
      <c r="NFU72" s="191"/>
      <c r="NFV72" s="192"/>
      <c r="NFX72" s="186"/>
      <c r="NFY72" s="190"/>
      <c r="NFZ72" s="190"/>
      <c r="NGA72" s="191"/>
      <c r="NGB72" s="191"/>
      <c r="NGC72" s="191"/>
      <c r="NGD72" s="192"/>
      <c r="NGF72" s="186"/>
      <c r="NGG72" s="190"/>
      <c r="NGH72" s="190"/>
      <c r="NGI72" s="191"/>
      <c r="NGJ72" s="191"/>
      <c r="NGK72" s="191"/>
      <c r="NGL72" s="192"/>
      <c r="NGN72" s="186"/>
      <c r="NGO72" s="190"/>
      <c r="NGP72" s="190"/>
      <c r="NGQ72" s="191"/>
      <c r="NGR72" s="191"/>
      <c r="NGS72" s="191"/>
      <c r="NGT72" s="192"/>
      <c r="NGV72" s="186"/>
      <c r="NGW72" s="190"/>
      <c r="NGX72" s="190"/>
      <c r="NGY72" s="191"/>
      <c r="NGZ72" s="191"/>
      <c r="NHA72" s="191"/>
      <c r="NHB72" s="192"/>
      <c r="NHD72" s="186"/>
      <c r="NHE72" s="190"/>
      <c r="NHF72" s="190"/>
      <c r="NHG72" s="191"/>
      <c r="NHH72" s="191"/>
      <c r="NHI72" s="191"/>
      <c r="NHJ72" s="192"/>
      <c r="NHL72" s="186"/>
      <c r="NHM72" s="190"/>
      <c r="NHN72" s="190"/>
      <c r="NHO72" s="191"/>
      <c r="NHP72" s="191"/>
      <c r="NHQ72" s="191"/>
      <c r="NHR72" s="192"/>
      <c r="NHT72" s="186"/>
      <c r="NHU72" s="190"/>
      <c r="NHV72" s="190"/>
      <c r="NHW72" s="191"/>
      <c r="NHX72" s="191"/>
      <c r="NHY72" s="191"/>
      <c r="NHZ72" s="192"/>
      <c r="NIB72" s="186"/>
      <c r="NIC72" s="190"/>
      <c r="NID72" s="190"/>
      <c r="NIE72" s="191"/>
      <c r="NIF72" s="191"/>
      <c r="NIG72" s="191"/>
      <c r="NIH72" s="192"/>
      <c r="NIJ72" s="186"/>
      <c r="NIK72" s="190"/>
      <c r="NIL72" s="190"/>
      <c r="NIM72" s="191"/>
      <c r="NIN72" s="191"/>
      <c r="NIO72" s="191"/>
      <c r="NIP72" s="192"/>
      <c r="NIR72" s="186"/>
      <c r="NIS72" s="190"/>
      <c r="NIT72" s="190"/>
      <c r="NIU72" s="191"/>
      <c r="NIV72" s="191"/>
      <c r="NIW72" s="191"/>
      <c r="NIX72" s="192"/>
      <c r="NIZ72" s="186"/>
      <c r="NJA72" s="190"/>
      <c r="NJB72" s="190"/>
      <c r="NJC72" s="191"/>
      <c r="NJD72" s="191"/>
      <c r="NJE72" s="191"/>
      <c r="NJF72" s="192"/>
      <c r="NJH72" s="186"/>
      <c r="NJI72" s="190"/>
      <c r="NJJ72" s="190"/>
      <c r="NJK72" s="191"/>
      <c r="NJL72" s="191"/>
      <c r="NJM72" s="191"/>
      <c r="NJN72" s="192"/>
      <c r="NJP72" s="186"/>
      <c r="NJQ72" s="190"/>
      <c r="NJR72" s="190"/>
      <c r="NJS72" s="191"/>
      <c r="NJT72" s="191"/>
      <c r="NJU72" s="191"/>
      <c r="NJV72" s="192"/>
      <c r="NJX72" s="186"/>
      <c r="NJY72" s="190"/>
      <c r="NJZ72" s="190"/>
      <c r="NKA72" s="191"/>
      <c r="NKB72" s="191"/>
      <c r="NKC72" s="191"/>
      <c r="NKD72" s="192"/>
      <c r="NKF72" s="186"/>
      <c r="NKG72" s="190"/>
      <c r="NKH72" s="190"/>
      <c r="NKI72" s="191"/>
      <c r="NKJ72" s="191"/>
      <c r="NKK72" s="191"/>
      <c r="NKL72" s="192"/>
      <c r="NKN72" s="186"/>
      <c r="NKO72" s="190"/>
      <c r="NKP72" s="190"/>
      <c r="NKQ72" s="191"/>
      <c r="NKR72" s="191"/>
      <c r="NKS72" s="191"/>
      <c r="NKT72" s="192"/>
      <c r="NKV72" s="186"/>
      <c r="NKW72" s="190"/>
      <c r="NKX72" s="190"/>
      <c r="NKY72" s="191"/>
      <c r="NKZ72" s="191"/>
      <c r="NLA72" s="191"/>
      <c r="NLB72" s="192"/>
      <c r="NLD72" s="186"/>
      <c r="NLE72" s="190"/>
      <c r="NLF72" s="190"/>
      <c r="NLG72" s="191"/>
      <c r="NLH72" s="191"/>
      <c r="NLI72" s="191"/>
      <c r="NLJ72" s="192"/>
      <c r="NLL72" s="186"/>
      <c r="NLM72" s="190"/>
      <c r="NLN72" s="190"/>
      <c r="NLO72" s="191"/>
      <c r="NLP72" s="191"/>
      <c r="NLQ72" s="191"/>
      <c r="NLR72" s="192"/>
      <c r="NLT72" s="186"/>
      <c r="NLU72" s="190"/>
      <c r="NLV72" s="190"/>
      <c r="NLW72" s="191"/>
      <c r="NLX72" s="191"/>
      <c r="NLY72" s="191"/>
      <c r="NLZ72" s="192"/>
      <c r="NMB72" s="186"/>
      <c r="NMC72" s="190"/>
      <c r="NMD72" s="190"/>
      <c r="NME72" s="191"/>
      <c r="NMF72" s="191"/>
      <c r="NMG72" s="191"/>
      <c r="NMH72" s="192"/>
      <c r="NMJ72" s="186"/>
      <c r="NMK72" s="190"/>
      <c r="NML72" s="190"/>
      <c r="NMM72" s="191"/>
      <c r="NMN72" s="191"/>
      <c r="NMO72" s="191"/>
      <c r="NMP72" s="192"/>
      <c r="NMR72" s="186"/>
      <c r="NMS72" s="190"/>
      <c r="NMT72" s="190"/>
      <c r="NMU72" s="191"/>
      <c r="NMV72" s="191"/>
      <c r="NMW72" s="191"/>
      <c r="NMX72" s="192"/>
      <c r="NMZ72" s="186"/>
      <c r="NNA72" s="190"/>
      <c r="NNB72" s="190"/>
      <c r="NNC72" s="191"/>
      <c r="NND72" s="191"/>
      <c r="NNE72" s="191"/>
      <c r="NNF72" s="192"/>
      <c r="NNH72" s="186"/>
      <c r="NNI72" s="190"/>
      <c r="NNJ72" s="190"/>
      <c r="NNK72" s="191"/>
      <c r="NNL72" s="191"/>
      <c r="NNM72" s="191"/>
      <c r="NNN72" s="192"/>
      <c r="NNP72" s="186"/>
      <c r="NNQ72" s="190"/>
      <c r="NNR72" s="190"/>
      <c r="NNS72" s="191"/>
      <c r="NNT72" s="191"/>
      <c r="NNU72" s="191"/>
      <c r="NNV72" s="192"/>
      <c r="NNX72" s="186"/>
      <c r="NNY72" s="190"/>
      <c r="NNZ72" s="190"/>
      <c r="NOA72" s="191"/>
      <c r="NOB72" s="191"/>
      <c r="NOC72" s="191"/>
      <c r="NOD72" s="192"/>
      <c r="NOF72" s="186"/>
      <c r="NOG72" s="190"/>
      <c r="NOH72" s="190"/>
      <c r="NOI72" s="191"/>
      <c r="NOJ72" s="191"/>
      <c r="NOK72" s="191"/>
      <c r="NOL72" s="192"/>
      <c r="NON72" s="186"/>
      <c r="NOO72" s="190"/>
      <c r="NOP72" s="190"/>
      <c r="NOQ72" s="191"/>
      <c r="NOR72" s="191"/>
      <c r="NOS72" s="191"/>
      <c r="NOT72" s="192"/>
      <c r="NOV72" s="186"/>
      <c r="NOW72" s="190"/>
      <c r="NOX72" s="190"/>
      <c r="NOY72" s="191"/>
      <c r="NOZ72" s="191"/>
      <c r="NPA72" s="191"/>
      <c r="NPB72" s="192"/>
      <c r="NPD72" s="186"/>
      <c r="NPE72" s="190"/>
      <c r="NPF72" s="190"/>
      <c r="NPG72" s="191"/>
      <c r="NPH72" s="191"/>
      <c r="NPI72" s="191"/>
      <c r="NPJ72" s="192"/>
      <c r="NPL72" s="186"/>
      <c r="NPM72" s="190"/>
      <c r="NPN72" s="190"/>
      <c r="NPO72" s="191"/>
      <c r="NPP72" s="191"/>
      <c r="NPQ72" s="191"/>
      <c r="NPR72" s="192"/>
      <c r="NPT72" s="186"/>
      <c r="NPU72" s="190"/>
      <c r="NPV72" s="190"/>
      <c r="NPW72" s="191"/>
      <c r="NPX72" s="191"/>
      <c r="NPY72" s="191"/>
      <c r="NPZ72" s="192"/>
      <c r="NQB72" s="186"/>
      <c r="NQC72" s="190"/>
      <c r="NQD72" s="190"/>
      <c r="NQE72" s="191"/>
      <c r="NQF72" s="191"/>
      <c r="NQG72" s="191"/>
      <c r="NQH72" s="192"/>
      <c r="NQJ72" s="186"/>
      <c r="NQK72" s="190"/>
      <c r="NQL72" s="190"/>
      <c r="NQM72" s="191"/>
      <c r="NQN72" s="191"/>
      <c r="NQO72" s="191"/>
      <c r="NQP72" s="192"/>
      <c r="NQR72" s="186"/>
      <c r="NQS72" s="190"/>
      <c r="NQT72" s="190"/>
      <c r="NQU72" s="191"/>
      <c r="NQV72" s="191"/>
      <c r="NQW72" s="191"/>
      <c r="NQX72" s="192"/>
      <c r="NQZ72" s="186"/>
      <c r="NRA72" s="190"/>
      <c r="NRB72" s="190"/>
      <c r="NRC72" s="191"/>
      <c r="NRD72" s="191"/>
      <c r="NRE72" s="191"/>
      <c r="NRF72" s="192"/>
      <c r="NRH72" s="186"/>
      <c r="NRI72" s="190"/>
      <c r="NRJ72" s="190"/>
      <c r="NRK72" s="191"/>
      <c r="NRL72" s="191"/>
      <c r="NRM72" s="191"/>
      <c r="NRN72" s="192"/>
      <c r="NRP72" s="186"/>
      <c r="NRQ72" s="190"/>
      <c r="NRR72" s="190"/>
      <c r="NRS72" s="191"/>
      <c r="NRT72" s="191"/>
      <c r="NRU72" s="191"/>
      <c r="NRV72" s="192"/>
      <c r="NRX72" s="186"/>
      <c r="NRY72" s="190"/>
      <c r="NRZ72" s="190"/>
      <c r="NSA72" s="191"/>
      <c r="NSB72" s="191"/>
      <c r="NSC72" s="191"/>
      <c r="NSD72" s="192"/>
      <c r="NSF72" s="186"/>
      <c r="NSG72" s="190"/>
      <c r="NSH72" s="190"/>
      <c r="NSI72" s="191"/>
      <c r="NSJ72" s="191"/>
      <c r="NSK72" s="191"/>
      <c r="NSL72" s="192"/>
      <c r="NSN72" s="186"/>
      <c r="NSO72" s="190"/>
      <c r="NSP72" s="190"/>
      <c r="NSQ72" s="191"/>
      <c r="NSR72" s="191"/>
      <c r="NSS72" s="191"/>
      <c r="NST72" s="192"/>
      <c r="NSV72" s="186"/>
      <c r="NSW72" s="190"/>
      <c r="NSX72" s="190"/>
      <c r="NSY72" s="191"/>
      <c r="NSZ72" s="191"/>
      <c r="NTA72" s="191"/>
      <c r="NTB72" s="192"/>
      <c r="NTD72" s="186"/>
      <c r="NTE72" s="190"/>
      <c r="NTF72" s="190"/>
      <c r="NTG72" s="191"/>
      <c r="NTH72" s="191"/>
      <c r="NTI72" s="191"/>
      <c r="NTJ72" s="192"/>
      <c r="NTL72" s="186"/>
      <c r="NTM72" s="190"/>
      <c r="NTN72" s="190"/>
      <c r="NTO72" s="191"/>
      <c r="NTP72" s="191"/>
      <c r="NTQ72" s="191"/>
      <c r="NTR72" s="192"/>
      <c r="NTT72" s="186"/>
      <c r="NTU72" s="190"/>
      <c r="NTV72" s="190"/>
      <c r="NTW72" s="191"/>
      <c r="NTX72" s="191"/>
      <c r="NTY72" s="191"/>
      <c r="NTZ72" s="192"/>
      <c r="NUB72" s="186"/>
      <c r="NUC72" s="190"/>
      <c r="NUD72" s="190"/>
      <c r="NUE72" s="191"/>
      <c r="NUF72" s="191"/>
      <c r="NUG72" s="191"/>
      <c r="NUH72" s="192"/>
      <c r="NUJ72" s="186"/>
      <c r="NUK72" s="190"/>
      <c r="NUL72" s="190"/>
      <c r="NUM72" s="191"/>
      <c r="NUN72" s="191"/>
      <c r="NUO72" s="191"/>
      <c r="NUP72" s="192"/>
      <c r="NUR72" s="186"/>
      <c r="NUS72" s="190"/>
      <c r="NUT72" s="190"/>
      <c r="NUU72" s="191"/>
      <c r="NUV72" s="191"/>
      <c r="NUW72" s="191"/>
      <c r="NUX72" s="192"/>
      <c r="NUZ72" s="186"/>
      <c r="NVA72" s="190"/>
      <c r="NVB72" s="190"/>
      <c r="NVC72" s="191"/>
      <c r="NVD72" s="191"/>
      <c r="NVE72" s="191"/>
      <c r="NVF72" s="192"/>
      <c r="NVH72" s="186"/>
      <c r="NVI72" s="190"/>
      <c r="NVJ72" s="190"/>
      <c r="NVK72" s="191"/>
      <c r="NVL72" s="191"/>
      <c r="NVM72" s="191"/>
      <c r="NVN72" s="192"/>
      <c r="NVP72" s="186"/>
      <c r="NVQ72" s="190"/>
      <c r="NVR72" s="190"/>
      <c r="NVS72" s="191"/>
      <c r="NVT72" s="191"/>
      <c r="NVU72" s="191"/>
      <c r="NVV72" s="192"/>
      <c r="NVX72" s="186"/>
      <c r="NVY72" s="190"/>
      <c r="NVZ72" s="190"/>
      <c r="NWA72" s="191"/>
      <c r="NWB72" s="191"/>
      <c r="NWC72" s="191"/>
      <c r="NWD72" s="192"/>
      <c r="NWF72" s="186"/>
      <c r="NWG72" s="190"/>
      <c r="NWH72" s="190"/>
      <c r="NWI72" s="191"/>
      <c r="NWJ72" s="191"/>
      <c r="NWK72" s="191"/>
      <c r="NWL72" s="192"/>
      <c r="NWN72" s="186"/>
      <c r="NWO72" s="190"/>
      <c r="NWP72" s="190"/>
      <c r="NWQ72" s="191"/>
      <c r="NWR72" s="191"/>
      <c r="NWS72" s="191"/>
      <c r="NWT72" s="192"/>
      <c r="NWV72" s="186"/>
      <c r="NWW72" s="190"/>
      <c r="NWX72" s="190"/>
      <c r="NWY72" s="191"/>
      <c r="NWZ72" s="191"/>
      <c r="NXA72" s="191"/>
      <c r="NXB72" s="192"/>
      <c r="NXD72" s="186"/>
      <c r="NXE72" s="190"/>
      <c r="NXF72" s="190"/>
      <c r="NXG72" s="191"/>
      <c r="NXH72" s="191"/>
      <c r="NXI72" s="191"/>
      <c r="NXJ72" s="192"/>
      <c r="NXL72" s="186"/>
      <c r="NXM72" s="190"/>
      <c r="NXN72" s="190"/>
      <c r="NXO72" s="191"/>
      <c r="NXP72" s="191"/>
      <c r="NXQ72" s="191"/>
      <c r="NXR72" s="192"/>
      <c r="NXT72" s="186"/>
      <c r="NXU72" s="190"/>
      <c r="NXV72" s="190"/>
      <c r="NXW72" s="191"/>
      <c r="NXX72" s="191"/>
      <c r="NXY72" s="191"/>
      <c r="NXZ72" s="192"/>
      <c r="NYB72" s="186"/>
      <c r="NYC72" s="190"/>
      <c r="NYD72" s="190"/>
      <c r="NYE72" s="191"/>
      <c r="NYF72" s="191"/>
      <c r="NYG72" s="191"/>
      <c r="NYH72" s="192"/>
      <c r="NYJ72" s="186"/>
      <c r="NYK72" s="190"/>
      <c r="NYL72" s="190"/>
      <c r="NYM72" s="191"/>
      <c r="NYN72" s="191"/>
      <c r="NYO72" s="191"/>
      <c r="NYP72" s="192"/>
      <c r="NYR72" s="186"/>
      <c r="NYS72" s="190"/>
      <c r="NYT72" s="190"/>
      <c r="NYU72" s="191"/>
      <c r="NYV72" s="191"/>
      <c r="NYW72" s="191"/>
      <c r="NYX72" s="192"/>
      <c r="NYZ72" s="186"/>
      <c r="NZA72" s="190"/>
      <c r="NZB72" s="190"/>
      <c r="NZC72" s="191"/>
      <c r="NZD72" s="191"/>
      <c r="NZE72" s="191"/>
      <c r="NZF72" s="192"/>
      <c r="NZH72" s="186"/>
      <c r="NZI72" s="190"/>
      <c r="NZJ72" s="190"/>
      <c r="NZK72" s="191"/>
      <c r="NZL72" s="191"/>
      <c r="NZM72" s="191"/>
      <c r="NZN72" s="192"/>
      <c r="NZP72" s="186"/>
      <c r="NZQ72" s="190"/>
      <c r="NZR72" s="190"/>
      <c r="NZS72" s="191"/>
      <c r="NZT72" s="191"/>
      <c r="NZU72" s="191"/>
      <c r="NZV72" s="192"/>
      <c r="NZX72" s="186"/>
      <c r="NZY72" s="190"/>
      <c r="NZZ72" s="190"/>
      <c r="OAA72" s="191"/>
      <c r="OAB72" s="191"/>
      <c r="OAC72" s="191"/>
      <c r="OAD72" s="192"/>
      <c r="OAF72" s="186"/>
      <c r="OAG72" s="190"/>
      <c r="OAH72" s="190"/>
      <c r="OAI72" s="191"/>
      <c r="OAJ72" s="191"/>
      <c r="OAK72" s="191"/>
      <c r="OAL72" s="192"/>
      <c r="OAN72" s="186"/>
      <c r="OAO72" s="190"/>
      <c r="OAP72" s="190"/>
      <c r="OAQ72" s="191"/>
      <c r="OAR72" s="191"/>
      <c r="OAS72" s="191"/>
      <c r="OAT72" s="192"/>
      <c r="OAV72" s="186"/>
      <c r="OAW72" s="190"/>
      <c r="OAX72" s="190"/>
      <c r="OAY72" s="191"/>
      <c r="OAZ72" s="191"/>
      <c r="OBA72" s="191"/>
      <c r="OBB72" s="192"/>
      <c r="OBD72" s="186"/>
      <c r="OBE72" s="190"/>
      <c r="OBF72" s="190"/>
      <c r="OBG72" s="191"/>
      <c r="OBH72" s="191"/>
      <c r="OBI72" s="191"/>
      <c r="OBJ72" s="192"/>
      <c r="OBL72" s="186"/>
      <c r="OBM72" s="190"/>
      <c r="OBN72" s="190"/>
      <c r="OBO72" s="191"/>
      <c r="OBP72" s="191"/>
      <c r="OBQ72" s="191"/>
      <c r="OBR72" s="192"/>
      <c r="OBT72" s="186"/>
      <c r="OBU72" s="190"/>
      <c r="OBV72" s="190"/>
      <c r="OBW72" s="191"/>
      <c r="OBX72" s="191"/>
      <c r="OBY72" s="191"/>
      <c r="OBZ72" s="192"/>
      <c r="OCB72" s="186"/>
      <c r="OCC72" s="190"/>
      <c r="OCD72" s="190"/>
      <c r="OCE72" s="191"/>
      <c r="OCF72" s="191"/>
      <c r="OCG72" s="191"/>
      <c r="OCH72" s="192"/>
      <c r="OCJ72" s="186"/>
      <c r="OCK72" s="190"/>
      <c r="OCL72" s="190"/>
      <c r="OCM72" s="191"/>
      <c r="OCN72" s="191"/>
      <c r="OCO72" s="191"/>
      <c r="OCP72" s="192"/>
      <c r="OCR72" s="186"/>
      <c r="OCS72" s="190"/>
      <c r="OCT72" s="190"/>
      <c r="OCU72" s="191"/>
      <c r="OCV72" s="191"/>
      <c r="OCW72" s="191"/>
      <c r="OCX72" s="192"/>
      <c r="OCZ72" s="186"/>
      <c r="ODA72" s="190"/>
      <c r="ODB72" s="190"/>
      <c r="ODC72" s="191"/>
      <c r="ODD72" s="191"/>
      <c r="ODE72" s="191"/>
      <c r="ODF72" s="192"/>
      <c r="ODH72" s="186"/>
      <c r="ODI72" s="190"/>
      <c r="ODJ72" s="190"/>
      <c r="ODK72" s="191"/>
      <c r="ODL72" s="191"/>
      <c r="ODM72" s="191"/>
      <c r="ODN72" s="192"/>
      <c r="ODP72" s="186"/>
      <c r="ODQ72" s="190"/>
      <c r="ODR72" s="190"/>
      <c r="ODS72" s="191"/>
      <c r="ODT72" s="191"/>
      <c r="ODU72" s="191"/>
      <c r="ODV72" s="192"/>
      <c r="ODX72" s="186"/>
      <c r="ODY72" s="190"/>
      <c r="ODZ72" s="190"/>
      <c r="OEA72" s="191"/>
      <c r="OEB72" s="191"/>
      <c r="OEC72" s="191"/>
      <c r="OED72" s="192"/>
      <c r="OEF72" s="186"/>
      <c r="OEG72" s="190"/>
      <c r="OEH72" s="190"/>
      <c r="OEI72" s="191"/>
      <c r="OEJ72" s="191"/>
      <c r="OEK72" s="191"/>
      <c r="OEL72" s="192"/>
      <c r="OEN72" s="186"/>
      <c r="OEO72" s="190"/>
      <c r="OEP72" s="190"/>
      <c r="OEQ72" s="191"/>
      <c r="OER72" s="191"/>
      <c r="OES72" s="191"/>
      <c r="OET72" s="192"/>
      <c r="OEV72" s="186"/>
      <c r="OEW72" s="190"/>
      <c r="OEX72" s="190"/>
      <c r="OEY72" s="191"/>
      <c r="OEZ72" s="191"/>
      <c r="OFA72" s="191"/>
      <c r="OFB72" s="192"/>
      <c r="OFD72" s="186"/>
      <c r="OFE72" s="190"/>
      <c r="OFF72" s="190"/>
      <c r="OFG72" s="191"/>
      <c r="OFH72" s="191"/>
      <c r="OFI72" s="191"/>
      <c r="OFJ72" s="192"/>
      <c r="OFL72" s="186"/>
      <c r="OFM72" s="190"/>
      <c r="OFN72" s="190"/>
      <c r="OFO72" s="191"/>
      <c r="OFP72" s="191"/>
      <c r="OFQ72" s="191"/>
      <c r="OFR72" s="192"/>
      <c r="OFT72" s="186"/>
      <c r="OFU72" s="190"/>
      <c r="OFV72" s="190"/>
      <c r="OFW72" s="191"/>
      <c r="OFX72" s="191"/>
      <c r="OFY72" s="191"/>
      <c r="OFZ72" s="192"/>
      <c r="OGB72" s="186"/>
      <c r="OGC72" s="190"/>
      <c r="OGD72" s="190"/>
      <c r="OGE72" s="191"/>
      <c r="OGF72" s="191"/>
      <c r="OGG72" s="191"/>
      <c r="OGH72" s="192"/>
      <c r="OGJ72" s="186"/>
      <c r="OGK72" s="190"/>
      <c r="OGL72" s="190"/>
      <c r="OGM72" s="191"/>
      <c r="OGN72" s="191"/>
      <c r="OGO72" s="191"/>
      <c r="OGP72" s="192"/>
      <c r="OGR72" s="186"/>
      <c r="OGS72" s="190"/>
      <c r="OGT72" s="190"/>
      <c r="OGU72" s="191"/>
      <c r="OGV72" s="191"/>
      <c r="OGW72" s="191"/>
      <c r="OGX72" s="192"/>
      <c r="OGZ72" s="186"/>
      <c r="OHA72" s="190"/>
      <c r="OHB72" s="190"/>
      <c r="OHC72" s="191"/>
      <c r="OHD72" s="191"/>
      <c r="OHE72" s="191"/>
      <c r="OHF72" s="192"/>
      <c r="OHH72" s="186"/>
      <c r="OHI72" s="190"/>
      <c r="OHJ72" s="190"/>
      <c r="OHK72" s="191"/>
      <c r="OHL72" s="191"/>
      <c r="OHM72" s="191"/>
      <c r="OHN72" s="192"/>
      <c r="OHP72" s="186"/>
      <c r="OHQ72" s="190"/>
      <c r="OHR72" s="190"/>
      <c r="OHS72" s="191"/>
      <c r="OHT72" s="191"/>
      <c r="OHU72" s="191"/>
      <c r="OHV72" s="192"/>
      <c r="OHX72" s="186"/>
      <c r="OHY72" s="190"/>
      <c r="OHZ72" s="190"/>
      <c r="OIA72" s="191"/>
      <c r="OIB72" s="191"/>
      <c r="OIC72" s="191"/>
      <c r="OID72" s="192"/>
      <c r="OIF72" s="186"/>
      <c r="OIG72" s="190"/>
      <c r="OIH72" s="190"/>
      <c r="OII72" s="191"/>
      <c r="OIJ72" s="191"/>
      <c r="OIK72" s="191"/>
      <c r="OIL72" s="192"/>
      <c r="OIN72" s="186"/>
      <c r="OIO72" s="190"/>
      <c r="OIP72" s="190"/>
      <c r="OIQ72" s="191"/>
      <c r="OIR72" s="191"/>
      <c r="OIS72" s="191"/>
      <c r="OIT72" s="192"/>
      <c r="OIV72" s="186"/>
      <c r="OIW72" s="190"/>
      <c r="OIX72" s="190"/>
      <c r="OIY72" s="191"/>
      <c r="OIZ72" s="191"/>
      <c r="OJA72" s="191"/>
      <c r="OJB72" s="192"/>
      <c r="OJD72" s="186"/>
      <c r="OJE72" s="190"/>
      <c r="OJF72" s="190"/>
      <c r="OJG72" s="191"/>
      <c r="OJH72" s="191"/>
      <c r="OJI72" s="191"/>
      <c r="OJJ72" s="192"/>
      <c r="OJL72" s="186"/>
      <c r="OJM72" s="190"/>
      <c r="OJN72" s="190"/>
      <c r="OJO72" s="191"/>
      <c r="OJP72" s="191"/>
      <c r="OJQ72" s="191"/>
      <c r="OJR72" s="192"/>
      <c r="OJT72" s="186"/>
      <c r="OJU72" s="190"/>
      <c r="OJV72" s="190"/>
      <c r="OJW72" s="191"/>
      <c r="OJX72" s="191"/>
      <c r="OJY72" s="191"/>
      <c r="OJZ72" s="192"/>
      <c r="OKB72" s="186"/>
      <c r="OKC72" s="190"/>
      <c r="OKD72" s="190"/>
      <c r="OKE72" s="191"/>
      <c r="OKF72" s="191"/>
      <c r="OKG72" s="191"/>
      <c r="OKH72" s="192"/>
      <c r="OKJ72" s="186"/>
      <c r="OKK72" s="190"/>
      <c r="OKL72" s="190"/>
      <c r="OKM72" s="191"/>
      <c r="OKN72" s="191"/>
      <c r="OKO72" s="191"/>
      <c r="OKP72" s="192"/>
      <c r="OKR72" s="186"/>
      <c r="OKS72" s="190"/>
      <c r="OKT72" s="190"/>
      <c r="OKU72" s="191"/>
      <c r="OKV72" s="191"/>
      <c r="OKW72" s="191"/>
      <c r="OKX72" s="192"/>
      <c r="OKZ72" s="186"/>
      <c r="OLA72" s="190"/>
      <c r="OLB72" s="190"/>
      <c r="OLC72" s="191"/>
      <c r="OLD72" s="191"/>
      <c r="OLE72" s="191"/>
      <c r="OLF72" s="192"/>
      <c r="OLH72" s="186"/>
      <c r="OLI72" s="190"/>
      <c r="OLJ72" s="190"/>
      <c r="OLK72" s="191"/>
      <c r="OLL72" s="191"/>
      <c r="OLM72" s="191"/>
      <c r="OLN72" s="192"/>
      <c r="OLP72" s="186"/>
      <c r="OLQ72" s="190"/>
      <c r="OLR72" s="190"/>
      <c r="OLS72" s="191"/>
      <c r="OLT72" s="191"/>
      <c r="OLU72" s="191"/>
      <c r="OLV72" s="192"/>
      <c r="OLX72" s="186"/>
      <c r="OLY72" s="190"/>
      <c r="OLZ72" s="190"/>
      <c r="OMA72" s="191"/>
      <c r="OMB72" s="191"/>
      <c r="OMC72" s="191"/>
      <c r="OMD72" s="192"/>
      <c r="OMF72" s="186"/>
      <c r="OMG72" s="190"/>
      <c r="OMH72" s="190"/>
      <c r="OMI72" s="191"/>
      <c r="OMJ72" s="191"/>
      <c r="OMK72" s="191"/>
      <c r="OML72" s="192"/>
      <c r="OMN72" s="186"/>
      <c r="OMO72" s="190"/>
      <c r="OMP72" s="190"/>
      <c r="OMQ72" s="191"/>
      <c r="OMR72" s="191"/>
      <c r="OMS72" s="191"/>
      <c r="OMT72" s="192"/>
      <c r="OMV72" s="186"/>
      <c r="OMW72" s="190"/>
      <c r="OMX72" s="190"/>
      <c r="OMY72" s="191"/>
      <c r="OMZ72" s="191"/>
      <c r="ONA72" s="191"/>
      <c r="ONB72" s="192"/>
      <c r="OND72" s="186"/>
      <c r="ONE72" s="190"/>
      <c r="ONF72" s="190"/>
      <c r="ONG72" s="191"/>
      <c r="ONH72" s="191"/>
      <c r="ONI72" s="191"/>
      <c r="ONJ72" s="192"/>
      <c r="ONL72" s="186"/>
      <c r="ONM72" s="190"/>
      <c r="ONN72" s="190"/>
      <c r="ONO72" s="191"/>
      <c r="ONP72" s="191"/>
      <c r="ONQ72" s="191"/>
      <c r="ONR72" s="192"/>
      <c r="ONT72" s="186"/>
      <c r="ONU72" s="190"/>
      <c r="ONV72" s="190"/>
      <c r="ONW72" s="191"/>
      <c r="ONX72" s="191"/>
      <c r="ONY72" s="191"/>
      <c r="ONZ72" s="192"/>
      <c r="OOB72" s="186"/>
      <c r="OOC72" s="190"/>
      <c r="OOD72" s="190"/>
      <c r="OOE72" s="191"/>
      <c r="OOF72" s="191"/>
      <c r="OOG72" s="191"/>
      <c r="OOH72" s="192"/>
      <c r="OOJ72" s="186"/>
      <c r="OOK72" s="190"/>
      <c r="OOL72" s="190"/>
      <c r="OOM72" s="191"/>
      <c r="OON72" s="191"/>
      <c r="OOO72" s="191"/>
      <c r="OOP72" s="192"/>
      <c r="OOR72" s="186"/>
      <c r="OOS72" s="190"/>
      <c r="OOT72" s="190"/>
      <c r="OOU72" s="191"/>
      <c r="OOV72" s="191"/>
      <c r="OOW72" s="191"/>
      <c r="OOX72" s="192"/>
      <c r="OOZ72" s="186"/>
      <c r="OPA72" s="190"/>
      <c r="OPB72" s="190"/>
      <c r="OPC72" s="191"/>
      <c r="OPD72" s="191"/>
      <c r="OPE72" s="191"/>
      <c r="OPF72" s="192"/>
      <c r="OPH72" s="186"/>
      <c r="OPI72" s="190"/>
      <c r="OPJ72" s="190"/>
      <c r="OPK72" s="191"/>
      <c r="OPL72" s="191"/>
      <c r="OPM72" s="191"/>
      <c r="OPN72" s="192"/>
      <c r="OPP72" s="186"/>
      <c r="OPQ72" s="190"/>
      <c r="OPR72" s="190"/>
      <c r="OPS72" s="191"/>
      <c r="OPT72" s="191"/>
      <c r="OPU72" s="191"/>
      <c r="OPV72" s="192"/>
      <c r="OPX72" s="186"/>
      <c r="OPY72" s="190"/>
      <c r="OPZ72" s="190"/>
      <c r="OQA72" s="191"/>
      <c r="OQB72" s="191"/>
      <c r="OQC72" s="191"/>
      <c r="OQD72" s="192"/>
      <c r="OQF72" s="186"/>
      <c r="OQG72" s="190"/>
      <c r="OQH72" s="190"/>
      <c r="OQI72" s="191"/>
      <c r="OQJ72" s="191"/>
      <c r="OQK72" s="191"/>
      <c r="OQL72" s="192"/>
      <c r="OQN72" s="186"/>
      <c r="OQO72" s="190"/>
      <c r="OQP72" s="190"/>
      <c r="OQQ72" s="191"/>
      <c r="OQR72" s="191"/>
      <c r="OQS72" s="191"/>
      <c r="OQT72" s="192"/>
      <c r="OQV72" s="186"/>
      <c r="OQW72" s="190"/>
      <c r="OQX72" s="190"/>
      <c r="OQY72" s="191"/>
      <c r="OQZ72" s="191"/>
      <c r="ORA72" s="191"/>
      <c r="ORB72" s="192"/>
      <c r="ORD72" s="186"/>
      <c r="ORE72" s="190"/>
      <c r="ORF72" s="190"/>
      <c r="ORG72" s="191"/>
      <c r="ORH72" s="191"/>
      <c r="ORI72" s="191"/>
      <c r="ORJ72" s="192"/>
      <c r="ORL72" s="186"/>
      <c r="ORM72" s="190"/>
      <c r="ORN72" s="190"/>
      <c r="ORO72" s="191"/>
      <c r="ORP72" s="191"/>
      <c r="ORQ72" s="191"/>
      <c r="ORR72" s="192"/>
      <c r="ORT72" s="186"/>
      <c r="ORU72" s="190"/>
      <c r="ORV72" s="190"/>
      <c r="ORW72" s="191"/>
      <c r="ORX72" s="191"/>
      <c r="ORY72" s="191"/>
      <c r="ORZ72" s="192"/>
      <c r="OSB72" s="186"/>
      <c r="OSC72" s="190"/>
      <c r="OSD72" s="190"/>
      <c r="OSE72" s="191"/>
      <c r="OSF72" s="191"/>
      <c r="OSG72" s="191"/>
      <c r="OSH72" s="192"/>
      <c r="OSJ72" s="186"/>
      <c r="OSK72" s="190"/>
      <c r="OSL72" s="190"/>
      <c r="OSM72" s="191"/>
      <c r="OSN72" s="191"/>
      <c r="OSO72" s="191"/>
      <c r="OSP72" s="192"/>
      <c r="OSR72" s="186"/>
      <c r="OSS72" s="190"/>
      <c r="OST72" s="190"/>
      <c r="OSU72" s="191"/>
      <c r="OSV72" s="191"/>
      <c r="OSW72" s="191"/>
      <c r="OSX72" s="192"/>
      <c r="OSZ72" s="186"/>
      <c r="OTA72" s="190"/>
      <c r="OTB72" s="190"/>
      <c r="OTC72" s="191"/>
      <c r="OTD72" s="191"/>
      <c r="OTE72" s="191"/>
      <c r="OTF72" s="192"/>
      <c r="OTH72" s="186"/>
      <c r="OTI72" s="190"/>
      <c r="OTJ72" s="190"/>
      <c r="OTK72" s="191"/>
      <c r="OTL72" s="191"/>
      <c r="OTM72" s="191"/>
      <c r="OTN72" s="192"/>
      <c r="OTP72" s="186"/>
      <c r="OTQ72" s="190"/>
      <c r="OTR72" s="190"/>
      <c r="OTS72" s="191"/>
      <c r="OTT72" s="191"/>
      <c r="OTU72" s="191"/>
      <c r="OTV72" s="192"/>
      <c r="OTX72" s="186"/>
      <c r="OTY72" s="190"/>
      <c r="OTZ72" s="190"/>
      <c r="OUA72" s="191"/>
      <c r="OUB72" s="191"/>
      <c r="OUC72" s="191"/>
      <c r="OUD72" s="192"/>
      <c r="OUF72" s="186"/>
      <c r="OUG72" s="190"/>
      <c r="OUH72" s="190"/>
      <c r="OUI72" s="191"/>
      <c r="OUJ72" s="191"/>
      <c r="OUK72" s="191"/>
      <c r="OUL72" s="192"/>
      <c r="OUN72" s="186"/>
      <c r="OUO72" s="190"/>
      <c r="OUP72" s="190"/>
      <c r="OUQ72" s="191"/>
      <c r="OUR72" s="191"/>
      <c r="OUS72" s="191"/>
      <c r="OUT72" s="192"/>
      <c r="OUV72" s="186"/>
      <c r="OUW72" s="190"/>
      <c r="OUX72" s="190"/>
      <c r="OUY72" s="191"/>
      <c r="OUZ72" s="191"/>
      <c r="OVA72" s="191"/>
      <c r="OVB72" s="192"/>
      <c r="OVD72" s="186"/>
      <c r="OVE72" s="190"/>
      <c r="OVF72" s="190"/>
      <c r="OVG72" s="191"/>
      <c r="OVH72" s="191"/>
      <c r="OVI72" s="191"/>
      <c r="OVJ72" s="192"/>
      <c r="OVL72" s="186"/>
      <c r="OVM72" s="190"/>
      <c r="OVN72" s="190"/>
      <c r="OVO72" s="191"/>
      <c r="OVP72" s="191"/>
      <c r="OVQ72" s="191"/>
      <c r="OVR72" s="192"/>
      <c r="OVT72" s="186"/>
      <c r="OVU72" s="190"/>
      <c r="OVV72" s="190"/>
      <c r="OVW72" s="191"/>
      <c r="OVX72" s="191"/>
      <c r="OVY72" s="191"/>
      <c r="OVZ72" s="192"/>
      <c r="OWB72" s="186"/>
      <c r="OWC72" s="190"/>
      <c r="OWD72" s="190"/>
      <c r="OWE72" s="191"/>
      <c r="OWF72" s="191"/>
      <c r="OWG72" s="191"/>
      <c r="OWH72" s="192"/>
      <c r="OWJ72" s="186"/>
      <c r="OWK72" s="190"/>
      <c r="OWL72" s="190"/>
      <c r="OWM72" s="191"/>
      <c r="OWN72" s="191"/>
      <c r="OWO72" s="191"/>
      <c r="OWP72" s="192"/>
      <c r="OWR72" s="186"/>
      <c r="OWS72" s="190"/>
      <c r="OWT72" s="190"/>
      <c r="OWU72" s="191"/>
      <c r="OWV72" s="191"/>
      <c r="OWW72" s="191"/>
      <c r="OWX72" s="192"/>
      <c r="OWZ72" s="186"/>
      <c r="OXA72" s="190"/>
      <c r="OXB72" s="190"/>
      <c r="OXC72" s="191"/>
      <c r="OXD72" s="191"/>
      <c r="OXE72" s="191"/>
      <c r="OXF72" s="192"/>
      <c r="OXH72" s="186"/>
      <c r="OXI72" s="190"/>
      <c r="OXJ72" s="190"/>
      <c r="OXK72" s="191"/>
      <c r="OXL72" s="191"/>
      <c r="OXM72" s="191"/>
      <c r="OXN72" s="192"/>
      <c r="OXP72" s="186"/>
      <c r="OXQ72" s="190"/>
      <c r="OXR72" s="190"/>
      <c r="OXS72" s="191"/>
      <c r="OXT72" s="191"/>
      <c r="OXU72" s="191"/>
      <c r="OXV72" s="192"/>
      <c r="OXX72" s="186"/>
      <c r="OXY72" s="190"/>
      <c r="OXZ72" s="190"/>
      <c r="OYA72" s="191"/>
      <c r="OYB72" s="191"/>
      <c r="OYC72" s="191"/>
      <c r="OYD72" s="192"/>
      <c r="OYF72" s="186"/>
      <c r="OYG72" s="190"/>
      <c r="OYH72" s="190"/>
      <c r="OYI72" s="191"/>
      <c r="OYJ72" s="191"/>
      <c r="OYK72" s="191"/>
      <c r="OYL72" s="192"/>
      <c r="OYN72" s="186"/>
      <c r="OYO72" s="190"/>
      <c r="OYP72" s="190"/>
      <c r="OYQ72" s="191"/>
      <c r="OYR72" s="191"/>
      <c r="OYS72" s="191"/>
      <c r="OYT72" s="192"/>
      <c r="OYV72" s="186"/>
      <c r="OYW72" s="190"/>
      <c r="OYX72" s="190"/>
      <c r="OYY72" s="191"/>
      <c r="OYZ72" s="191"/>
      <c r="OZA72" s="191"/>
      <c r="OZB72" s="192"/>
      <c r="OZD72" s="186"/>
      <c r="OZE72" s="190"/>
      <c r="OZF72" s="190"/>
      <c r="OZG72" s="191"/>
      <c r="OZH72" s="191"/>
      <c r="OZI72" s="191"/>
      <c r="OZJ72" s="192"/>
      <c r="OZL72" s="186"/>
      <c r="OZM72" s="190"/>
      <c r="OZN72" s="190"/>
      <c r="OZO72" s="191"/>
      <c r="OZP72" s="191"/>
      <c r="OZQ72" s="191"/>
      <c r="OZR72" s="192"/>
      <c r="OZT72" s="186"/>
      <c r="OZU72" s="190"/>
      <c r="OZV72" s="190"/>
      <c r="OZW72" s="191"/>
      <c r="OZX72" s="191"/>
      <c r="OZY72" s="191"/>
      <c r="OZZ72" s="192"/>
      <c r="PAB72" s="186"/>
      <c r="PAC72" s="190"/>
      <c r="PAD72" s="190"/>
      <c r="PAE72" s="191"/>
      <c r="PAF72" s="191"/>
      <c r="PAG72" s="191"/>
      <c r="PAH72" s="192"/>
      <c r="PAJ72" s="186"/>
      <c r="PAK72" s="190"/>
      <c r="PAL72" s="190"/>
      <c r="PAM72" s="191"/>
      <c r="PAN72" s="191"/>
      <c r="PAO72" s="191"/>
      <c r="PAP72" s="192"/>
      <c r="PAR72" s="186"/>
      <c r="PAS72" s="190"/>
      <c r="PAT72" s="190"/>
      <c r="PAU72" s="191"/>
      <c r="PAV72" s="191"/>
      <c r="PAW72" s="191"/>
      <c r="PAX72" s="192"/>
      <c r="PAZ72" s="186"/>
      <c r="PBA72" s="190"/>
      <c r="PBB72" s="190"/>
      <c r="PBC72" s="191"/>
      <c r="PBD72" s="191"/>
      <c r="PBE72" s="191"/>
      <c r="PBF72" s="192"/>
      <c r="PBH72" s="186"/>
      <c r="PBI72" s="190"/>
      <c r="PBJ72" s="190"/>
      <c r="PBK72" s="191"/>
      <c r="PBL72" s="191"/>
      <c r="PBM72" s="191"/>
      <c r="PBN72" s="192"/>
      <c r="PBP72" s="186"/>
      <c r="PBQ72" s="190"/>
      <c r="PBR72" s="190"/>
      <c r="PBS72" s="191"/>
      <c r="PBT72" s="191"/>
      <c r="PBU72" s="191"/>
      <c r="PBV72" s="192"/>
      <c r="PBX72" s="186"/>
      <c r="PBY72" s="190"/>
      <c r="PBZ72" s="190"/>
      <c r="PCA72" s="191"/>
      <c r="PCB72" s="191"/>
      <c r="PCC72" s="191"/>
      <c r="PCD72" s="192"/>
      <c r="PCF72" s="186"/>
      <c r="PCG72" s="190"/>
      <c r="PCH72" s="190"/>
      <c r="PCI72" s="191"/>
      <c r="PCJ72" s="191"/>
      <c r="PCK72" s="191"/>
      <c r="PCL72" s="192"/>
      <c r="PCN72" s="186"/>
      <c r="PCO72" s="190"/>
      <c r="PCP72" s="190"/>
      <c r="PCQ72" s="191"/>
      <c r="PCR72" s="191"/>
      <c r="PCS72" s="191"/>
      <c r="PCT72" s="192"/>
      <c r="PCV72" s="186"/>
      <c r="PCW72" s="190"/>
      <c r="PCX72" s="190"/>
      <c r="PCY72" s="191"/>
      <c r="PCZ72" s="191"/>
      <c r="PDA72" s="191"/>
      <c r="PDB72" s="192"/>
      <c r="PDD72" s="186"/>
      <c r="PDE72" s="190"/>
      <c r="PDF72" s="190"/>
      <c r="PDG72" s="191"/>
      <c r="PDH72" s="191"/>
      <c r="PDI72" s="191"/>
      <c r="PDJ72" s="192"/>
      <c r="PDL72" s="186"/>
      <c r="PDM72" s="190"/>
      <c r="PDN72" s="190"/>
      <c r="PDO72" s="191"/>
      <c r="PDP72" s="191"/>
      <c r="PDQ72" s="191"/>
      <c r="PDR72" s="192"/>
      <c r="PDT72" s="186"/>
      <c r="PDU72" s="190"/>
      <c r="PDV72" s="190"/>
      <c r="PDW72" s="191"/>
      <c r="PDX72" s="191"/>
      <c r="PDY72" s="191"/>
      <c r="PDZ72" s="192"/>
      <c r="PEB72" s="186"/>
      <c r="PEC72" s="190"/>
      <c r="PED72" s="190"/>
      <c r="PEE72" s="191"/>
      <c r="PEF72" s="191"/>
      <c r="PEG72" s="191"/>
      <c r="PEH72" s="192"/>
      <c r="PEJ72" s="186"/>
      <c r="PEK72" s="190"/>
      <c r="PEL72" s="190"/>
      <c r="PEM72" s="191"/>
      <c r="PEN72" s="191"/>
      <c r="PEO72" s="191"/>
      <c r="PEP72" s="192"/>
      <c r="PER72" s="186"/>
      <c r="PES72" s="190"/>
      <c r="PET72" s="190"/>
      <c r="PEU72" s="191"/>
      <c r="PEV72" s="191"/>
      <c r="PEW72" s="191"/>
      <c r="PEX72" s="192"/>
      <c r="PEZ72" s="186"/>
      <c r="PFA72" s="190"/>
      <c r="PFB72" s="190"/>
      <c r="PFC72" s="191"/>
      <c r="PFD72" s="191"/>
      <c r="PFE72" s="191"/>
      <c r="PFF72" s="192"/>
      <c r="PFH72" s="186"/>
      <c r="PFI72" s="190"/>
      <c r="PFJ72" s="190"/>
      <c r="PFK72" s="191"/>
      <c r="PFL72" s="191"/>
      <c r="PFM72" s="191"/>
      <c r="PFN72" s="192"/>
      <c r="PFP72" s="186"/>
      <c r="PFQ72" s="190"/>
      <c r="PFR72" s="190"/>
      <c r="PFS72" s="191"/>
      <c r="PFT72" s="191"/>
      <c r="PFU72" s="191"/>
      <c r="PFV72" s="192"/>
      <c r="PFX72" s="186"/>
      <c r="PFY72" s="190"/>
      <c r="PFZ72" s="190"/>
      <c r="PGA72" s="191"/>
      <c r="PGB72" s="191"/>
      <c r="PGC72" s="191"/>
      <c r="PGD72" s="192"/>
      <c r="PGF72" s="186"/>
      <c r="PGG72" s="190"/>
      <c r="PGH72" s="190"/>
      <c r="PGI72" s="191"/>
      <c r="PGJ72" s="191"/>
      <c r="PGK72" s="191"/>
      <c r="PGL72" s="192"/>
      <c r="PGN72" s="186"/>
      <c r="PGO72" s="190"/>
      <c r="PGP72" s="190"/>
      <c r="PGQ72" s="191"/>
      <c r="PGR72" s="191"/>
      <c r="PGS72" s="191"/>
      <c r="PGT72" s="192"/>
      <c r="PGV72" s="186"/>
      <c r="PGW72" s="190"/>
      <c r="PGX72" s="190"/>
      <c r="PGY72" s="191"/>
      <c r="PGZ72" s="191"/>
      <c r="PHA72" s="191"/>
      <c r="PHB72" s="192"/>
      <c r="PHD72" s="186"/>
      <c r="PHE72" s="190"/>
      <c r="PHF72" s="190"/>
      <c r="PHG72" s="191"/>
      <c r="PHH72" s="191"/>
      <c r="PHI72" s="191"/>
      <c r="PHJ72" s="192"/>
      <c r="PHL72" s="186"/>
      <c r="PHM72" s="190"/>
      <c r="PHN72" s="190"/>
      <c r="PHO72" s="191"/>
      <c r="PHP72" s="191"/>
      <c r="PHQ72" s="191"/>
      <c r="PHR72" s="192"/>
      <c r="PHT72" s="186"/>
      <c r="PHU72" s="190"/>
      <c r="PHV72" s="190"/>
      <c r="PHW72" s="191"/>
      <c r="PHX72" s="191"/>
      <c r="PHY72" s="191"/>
      <c r="PHZ72" s="192"/>
      <c r="PIB72" s="186"/>
      <c r="PIC72" s="190"/>
      <c r="PID72" s="190"/>
      <c r="PIE72" s="191"/>
      <c r="PIF72" s="191"/>
      <c r="PIG72" s="191"/>
      <c r="PIH72" s="192"/>
      <c r="PIJ72" s="186"/>
      <c r="PIK72" s="190"/>
      <c r="PIL72" s="190"/>
      <c r="PIM72" s="191"/>
      <c r="PIN72" s="191"/>
      <c r="PIO72" s="191"/>
      <c r="PIP72" s="192"/>
      <c r="PIR72" s="186"/>
      <c r="PIS72" s="190"/>
      <c r="PIT72" s="190"/>
      <c r="PIU72" s="191"/>
      <c r="PIV72" s="191"/>
      <c r="PIW72" s="191"/>
      <c r="PIX72" s="192"/>
      <c r="PIZ72" s="186"/>
      <c r="PJA72" s="190"/>
      <c r="PJB72" s="190"/>
      <c r="PJC72" s="191"/>
      <c r="PJD72" s="191"/>
      <c r="PJE72" s="191"/>
      <c r="PJF72" s="192"/>
      <c r="PJH72" s="186"/>
      <c r="PJI72" s="190"/>
      <c r="PJJ72" s="190"/>
      <c r="PJK72" s="191"/>
      <c r="PJL72" s="191"/>
      <c r="PJM72" s="191"/>
      <c r="PJN72" s="192"/>
      <c r="PJP72" s="186"/>
      <c r="PJQ72" s="190"/>
      <c r="PJR72" s="190"/>
      <c r="PJS72" s="191"/>
      <c r="PJT72" s="191"/>
      <c r="PJU72" s="191"/>
      <c r="PJV72" s="192"/>
      <c r="PJX72" s="186"/>
      <c r="PJY72" s="190"/>
      <c r="PJZ72" s="190"/>
      <c r="PKA72" s="191"/>
      <c r="PKB72" s="191"/>
      <c r="PKC72" s="191"/>
      <c r="PKD72" s="192"/>
      <c r="PKF72" s="186"/>
      <c r="PKG72" s="190"/>
      <c r="PKH72" s="190"/>
      <c r="PKI72" s="191"/>
      <c r="PKJ72" s="191"/>
      <c r="PKK72" s="191"/>
      <c r="PKL72" s="192"/>
      <c r="PKN72" s="186"/>
      <c r="PKO72" s="190"/>
      <c r="PKP72" s="190"/>
      <c r="PKQ72" s="191"/>
      <c r="PKR72" s="191"/>
      <c r="PKS72" s="191"/>
      <c r="PKT72" s="192"/>
      <c r="PKV72" s="186"/>
      <c r="PKW72" s="190"/>
      <c r="PKX72" s="190"/>
      <c r="PKY72" s="191"/>
      <c r="PKZ72" s="191"/>
      <c r="PLA72" s="191"/>
      <c r="PLB72" s="192"/>
      <c r="PLD72" s="186"/>
      <c r="PLE72" s="190"/>
      <c r="PLF72" s="190"/>
      <c r="PLG72" s="191"/>
      <c r="PLH72" s="191"/>
      <c r="PLI72" s="191"/>
      <c r="PLJ72" s="192"/>
      <c r="PLL72" s="186"/>
      <c r="PLM72" s="190"/>
      <c r="PLN72" s="190"/>
      <c r="PLO72" s="191"/>
      <c r="PLP72" s="191"/>
      <c r="PLQ72" s="191"/>
      <c r="PLR72" s="192"/>
      <c r="PLT72" s="186"/>
      <c r="PLU72" s="190"/>
      <c r="PLV72" s="190"/>
      <c r="PLW72" s="191"/>
      <c r="PLX72" s="191"/>
      <c r="PLY72" s="191"/>
      <c r="PLZ72" s="192"/>
      <c r="PMB72" s="186"/>
      <c r="PMC72" s="190"/>
      <c r="PMD72" s="190"/>
      <c r="PME72" s="191"/>
      <c r="PMF72" s="191"/>
      <c r="PMG72" s="191"/>
      <c r="PMH72" s="192"/>
      <c r="PMJ72" s="186"/>
      <c r="PMK72" s="190"/>
      <c r="PML72" s="190"/>
      <c r="PMM72" s="191"/>
      <c r="PMN72" s="191"/>
      <c r="PMO72" s="191"/>
      <c r="PMP72" s="192"/>
      <c r="PMR72" s="186"/>
      <c r="PMS72" s="190"/>
      <c r="PMT72" s="190"/>
      <c r="PMU72" s="191"/>
      <c r="PMV72" s="191"/>
      <c r="PMW72" s="191"/>
      <c r="PMX72" s="192"/>
      <c r="PMZ72" s="186"/>
      <c r="PNA72" s="190"/>
      <c r="PNB72" s="190"/>
      <c r="PNC72" s="191"/>
      <c r="PND72" s="191"/>
      <c r="PNE72" s="191"/>
      <c r="PNF72" s="192"/>
      <c r="PNH72" s="186"/>
      <c r="PNI72" s="190"/>
      <c r="PNJ72" s="190"/>
      <c r="PNK72" s="191"/>
      <c r="PNL72" s="191"/>
      <c r="PNM72" s="191"/>
      <c r="PNN72" s="192"/>
      <c r="PNP72" s="186"/>
      <c r="PNQ72" s="190"/>
      <c r="PNR72" s="190"/>
      <c r="PNS72" s="191"/>
      <c r="PNT72" s="191"/>
      <c r="PNU72" s="191"/>
      <c r="PNV72" s="192"/>
      <c r="PNX72" s="186"/>
      <c r="PNY72" s="190"/>
      <c r="PNZ72" s="190"/>
      <c r="POA72" s="191"/>
      <c r="POB72" s="191"/>
      <c r="POC72" s="191"/>
      <c r="POD72" s="192"/>
      <c r="POF72" s="186"/>
      <c r="POG72" s="190"/>
      <c r="POH72" s="190"/>
      <c r="POI72" s="191"/>
      <c r="POJ72" s="191"/>
      <c r="POK72" s="191"/>
      <c r="POL72" s="192"/>
      <c r="PON72" s="186"/>
      <c r="POO72" s="190"/>
      <c r="POP72" s="190"/>
      <c r="POQ72" s="191"/>
      <c r="POR72" s="191"/>
      <c r="POS72" s="191"/>
      <c r="POT72" s="192"/>
      <c r="POV72" s="186"/>
      <c r="POW72" s="190"/>
      <c r="POX72" s="190"/>
      <c r="POY72" s="191"/>
      <c r="POZ72" s="191"/>
      <c r="PPA72" s="191"/>
      <c r="PPB72" s="192"/>
      <c r="PPD72" s="186"/>
      <c r="PPE72" s="190"/>
      <c r="PPF72" s="190"/>
      <c r="PPG72" s="191"/>
      <c r="PPH72" s="191"/>
      <c r="PPI72" s="191"/>
      <c r="PPJ72" s="192"/>
      <c r="PPL72" s="186"/>
      <c r="PPM72" s="190"/>
      <c r="PPN72" s="190"/>
      <c r="PPO72" s="191"/>
      <c r="PPP72" s="191"/>
      <c r="PPQ72" s="191"/>
      <c r="PPR72" s="192"/>
      <c r="PPT72" s="186"/>
      <c r="PPU72" s="190"/>
      <c r="PPV72" s="190"/>
      <c r="PPW72" s="191"/>
      <c r="PPX72" s="191"/>
      <c r="PPY72" s="191"/>
      <c r="PPZ72" s="192"/>
      <c r="PQB72" s="186"/>
      <c r="PQC72" s="190"/>
      <c r="PQD72" s="190"/>
      <c r="PQE72" s="191"/>
      <c r="PQF72" s="191"/>
      <c r="PQG72" s="191"/>
      <c r="PQH72" s="192"/>
      <c r="PQJ72" s="186"/>
      <c r="PQK72" s="190"/>
      <c r="PQL72" s="190"/>
      <c r="PQM72" s="191"/>
      <c r="PQN72" s="191"/>
      <c r="PQO72" s="191"/>
      <c r="PQP72" s="192"/>
      <c r="PQR72" s="186"/>
      <c r="PQS72" s="190"/>
      <c r="PQT72" s="190"/>
      <c r="PQU72" s="191"/>
      <c r="PQV72" s="191"/>
      <c r="PQW72" s="191"/>
      <c r="PQX72" s="192"/>
      <c r="PQZ72" s="186"/>
      <c r="PRA72" s="190"/>
      <c r="PRB72" s="190"/>
      <c r="PRC72" s="191"/>
      <c r="PRD72" s="191"/>
      <c r="PRE72" s="191"/>
      <c r="PRF72" s="192"/>
      <c r="PRH72" s="186"/>
      <c r="PRI72" s="190"/>
      <c r="PRJ72" s="190"/>
      <c r="PRK72" s="191"/>
      <c r="PRL72" s="191"/>
      <c r="PRM72" s="191"/>
      <c r="PRN72" s="192"/>
      <c r="PRP72" s="186"/>
      <c r="PRQ72" s="190"/>
      <c r="PRR72" s="190"/>
      <c r="PRS72" s="191"/>
      <c r="PRT72" s="191"/>
      <c r="PRU72" s="191"/>
      <c r="PRV72" s="192"/>
      <c r="PRX72" s="186"/>
      <c r="PRY72" s="190"/>
      <c r="PRZ72" s="190"/>
      <c r="PSA72" s="191"/>
      <c r="PSB72" s="191"/>
      <c r="PSC72" s="191"/>
      <c r="PSD72" s="192"/>
      <c r="PSF72" s="186"/>
      <c r="PSG72" s="190"/>
      <c r="PSH72" s="190"/>
      <c r="PSI72" s="191"/>
      <c r="PSJ72" s="191"/>
      <c r="PSK72" s="191"/>
      <c r="PSL72" s="192"/>
      <c r="PSN72" s="186"/>
      <c r="PSO72" s="190"/>
      <c r="PSP72" s="190"/>
      <c r="PSQ72" s="191"/>
      <c r="PSR72" s="191"/>
      <c r="PSS72" s="191"/>
      <c r="PST72" s="192"/>
      <c r="PSV72" s="186"/>
      <c r="PSW72" s="190"/>
      <c r="PSX72" s="190"/>
      <c r="PSY72" s="191"/>
      <c r="PSZ72" s="191"/>
      <c r="PTA72" s="191"/>
      <c r="PTB72" s="192"/>
      <c r="PTD72" s="186"/>
      <c r="PTE72" s="190"/>
      <c r="PTF72" s="190"/>
      <c r="PTG72" s="191"/>
      <c r="PTH72" s="191"/>
      <c r="PTI72" s="191"/>
      <c r="PTJ72" s="192"/>
      <c r="PTL72" s="186"/>
      <c r="PTM72" s="190"/>
      <c r="PTN72" s="190"/>
      <c r="PTO72" s="191"/>
      <c r="PTP72" s="191"/>
      <c r="PTQ72" s="191"/>
      <c r="PTR72" s="192"/>
      <c r="PTT72" s="186"/>
      <c r="PTU72" s="190"/>
      <c r="PTV72" s="190"/>
      <c r="PTW72" s="191"/>
      <c r="PTX72" s="191"/>
      <c r="PTY72" s="191"/>
      <c r="PTZ72" s="192"/>
      <c r="PUB72" s="186"/>
      <c r="PUC72" s="190"/>
      <c r="PUD72" s="190"/>
      <c r="PUE72" s="191"/>
      <c r="PUF72" s="191"/>
      <c r="PUG72" s="191"/>
      <c r="PUH72" s="192"/>
      <c r="PUJ72" s="186"/>
      <c r="PUK72" s="190"/>
      <c r="PUL72" s="190"/>
      <c r="PUM72" s="191"/>
      <c r="PUN72" s="191"/>
      <c r="PUO72" s="191"/>
      <c r="PUP72" s="192"/>
      <c r="PUR72" s="186"/>
      <c r="PUS72" s="190"/>
      <c r="PUT72" s="190"/>
      <c r="PUU72" s="191"/>
      <c r="PUV72" s="191"/>
      <c r="PUW72" s="191"/>
      <c r="PUX72" s="192"/>
      <c r="PUZ72" s="186"/>
      <c r="PVA72" s="190"/>
      <c r="PVB72" s="190"/>
      <c r="PVC72" s="191"/>
      <c r="PVD72" s="191"/>
      <c r="PVE72" s="191"/>
      <c r="PVF72" s="192"/>
      <c r="PVH72" s="186"/>
      <c r="PVI72" s="190"/>
      <c r="PVJ72" s="190"/>
      <c r="PVK72" s="191"/>
      <c r="PVL72" s="191"/>
      <c r="PVM72" s="191"/>
      <c r="PVN72" s="192"/>
      <c r="PVP72" s="186"/>
      <c r="PVQ72" s="190"/>
      <c r="PVR72" s="190"/>
      <c r="PVS72" s="191"/>
      <c r="PVT72" s="191"/>
      <c r="PVU72" s="191"/>
      <c r="PVV72" s="192"/>
      <c r="PVX72" s="186"/>
      <c r="PVY72" s="190"/>
      <c r="PVZ72" s="190"/>
      <c r="PWA72" s="191"/>
      <c r="PWB72" s="191"/>
      <c r="PWC72" s="191"/>
      <c r="PWD72" s="192"/>
      <c r="PWF72" s="186"/>
      <c r="PWG72" s="190"/>
      <c r="PWH72" s="190"/>
      <c r="PWI72" s="191"/>
      <c r="PWJ72" s="191"/>
      <c r="PWK72" s="191"/>
      <c r="PWL72" s="192"/>
      <c r="PWN72" s="186"/>
      <c r="PWO72" s="190"/>
      <c r="PWP72" s="190"/>
      <c r="PWQ72" s="191"/>
      <c r="PWR72" s="191"/>
      <c r="PWS72" s="191"/>
      <c r="PWT72" s="192"/>
      <c r="PWV72" s="186"/>
      <c r="PWW72" s="190"/>
      <c r="PWX72" s="190"/>
      <c r="PWY72" s="191"/>
      <c r="PWZ72" s="191"/>
      <c r="PXA72" s="191"/>
      <c r="PXB72" s="192"/>
      <c r="PXD72" s="186"/>
      <c r="PXE72" s="190"/>
      <c r="PXF72" s="190"/>
      <c r="PXG72" s="191"/>
      <c r="PXH72" s="191"/>
      <c r="PXI72" s="191"/>
      <c r="PXJ72" s="192"/>
      <c r="PXL72" s="186"/>
      <c r="PXM72" s="190"/>
      <c r="PXN72" s="190"/>
      <c r="PXO72" s="191"/>
      <c r="PXP72" s="191"/>
      <c r="PXQ72" s="191"/>
      <c r="PXR72" s="192"/>
      <c r="PXT72" s="186"/>
      <c r="PXU72" s="190"/>
      <c r="PXV72" s="190"/>
      <c r="PXW72" s="191"/>
      <c r="PXX72" s="191"/>
      <c r="PXY72" s="191"/>
      <c r="PXZ72" s="192"/>
      <c r="PYB72" s="186"/>
      <c r="PYC72" s="190"/>
      <c r="PYD72" s="190"/>
      <c r="PYE72" s="191"/>
      <c r="PYF72" s="191"/>
      <c r="PYG72" s="191"/>
      <c r="PYH72" s="192"/>
      <c r="PYJ72" s="186"/>
      <c r="PYK72" s="190"/>
      <c r="PYL72" s="190"/>
      <c r="PYM72" s="191"/>
      <c r="PYN72" s="191"/>
      <c r="PYO72" s="191"/>
      <c r="PYP72" s="192"/>
      <c r="PYR72" s="186"/>
      <c r="PYS72" s="190"/>
      <c r="PYT72" s="190"/>
      <c r="PYU72" s="191"/>
      <c r="PYV72" s="191"/>
      <c r="PYW72" s="191"/>
      <c r="PYX72" s="192"/>
      <c r="PYZ72" s="186"/>
      <c r="PZA72" s="190"/>
      <c r="PZB72" s="190"/>
      <c r="PZC72" s="191"/>
      <c r="PZD72" s="191"/>
      <c r="PZE72" s="191"/>
      <c r="PZF72" s="192"/>
      <c r="PZH72" s="186"/>
      <c r="PZI72" s="190"/>
      <c r="PZJ72" s="190"/>
      <c r="PZK72" s="191"/>
      <c r="PZL72" s="191"/>
      <c r="PZM72" s="191"/>
      <c r="PZN72" s="192"/>
      <c r="PZP72" s="186"/>
      <c r="PZQ72" s="190"/>
      <c r="PZR72" s="190"/>
      <c r="PZS72" s="191"/>
      <c r="PZT72" s="191"/>
      <c r="PZU72" s="191"/>
      <c r="PZV72" s="192"/>
      <c r="PZX72" s="186"/>
      <c r="PZY72" s="190"/>
      <c r="PZZ72" s="190"/>
      <c r="QAA72" s="191"/>
      <c r="QAB72" s="191"/>
      <c r="QAC72" s="191"/>
      <c r="QAD72" s="192"/>
      <c r="QAF72" s="186"/>
      <c r="QAG72" s="190"/>
      <c r="QAH72" s="190"/>
      <c r="QAI72" s="191"/>
      <c r="QAJ72" s="191"/>
      <c r="QAK72" s="191"/>
      <c r="QAL72" s="192"/>
      <c r="QAN72" s="186"/>
      <c r="QAO72" s="190"/>
      <c r="QAP72" s="190"/>
      <c r="QAQ72" s="191"/>
      <c r="QAR72" s="191"/>
      <c r="QAS72" s="191"/>
      <c r="QAT72" s="192"/>
      <c r="QAV72" s="186"/>
      <c r="QAW72" s="190"/>
      <c r="QAX72" s="190"/>
      <c r="QAY72" s="191"/>
      <c r="QAZ72" s="191"/>
      <c r="QBA72" s="191"/>
      <c r="QBB72" s="192"/>
      <c r="QBD72" s="186"/>
      <c r="QBE72" s="190"/>
      <c r="QBF72" s="190"/>
      <c r="QBG72" s="191"/>
      <c r="QBH72" s="191"/>
      <c r="QBI72" s="191"/>
      <c r="QBJ72" s="192"/>
      <c r="QBL72" s="186"/>
      <c r="QBM72" s="190"/>
      <c r="QBN72" s="190"/>
      <c r="QBO72" s="191"/>
      <c r="QBP72" s="191"/>
      <c r="QBQ72" s="191"/>
      <c r="QBR72" s="192"/>
      <c r="QBT72" s="186"/>
      <c r="QBU72" s="190"/>
      <c r="QBV72" s="190"/>
      <c r="QBW72" s="191"/>
      <c r="QBX72" s="191"/>
      <c r="QBY72" s="191"/>
      <c r="QBZ72" s="192"/>
      <c r="QCB72" s="186"/>
      <c r="QCC72" s="190"/>
      <c r="QCD72" s="190"/>
      <c r="QCE72" s="191"/>
      <c r="QCF72" s="191"/>
      <c r="QCG72" s="191"/>
      <c r="QCH72" s="192"/>
      <c r="QCJ72" s="186"/>
      <c r="QCK72" s="190"/>
      <c r="QCL72" s="190"/>
      <c r="QCM72" s="191"/>
      <c r="QCN72" s="191"/>
      <c r="QCO72" s="191"/>
      <c r="QCP72" s="192"/>
      <c r="QCR72" s="186"/>
      <c r="QCS72" s="190"/>
      <c r="QCT72" s="190"/>
      <c r="QCU72" s="191"/>
      <c r="QCV72" s="191"/>
      <c r="QCW72" s="191"/>
      <c r="QCX72" s="192"/>
      <c r="QCZ72" s="186"/>
      <c r="QDA72" s="190"/>
      <c r="QDB72" s="190"/>
      <c r="QDC72" s="191"/>
      <c r="QDD72" s="191"/>
      <c r="QDE72" s="191"/>
      <c r="QDF72" s="192"/>
      <c r="QDH72" s="186"/>
      <c r="QDI72" s="190"/>
      <c r="QDJ72" s="190"/>
      <c r="QDK72" s="191"/>
      <c r="QDL72" s="191"/>
      <c r="QDM72" s="191"/>
      <c r="QDN72" s="192"/>
      <c r="QDP72" s="186"/>
      <c r="QDQ72" s="190"/>
      <c r="QDR72" s="190"/>
      <c r="QDS72" s="191"/>
      <c r="QDT72" s="191"/>
      <c r="QDU72" s="191"/>
      <c r="QDV72" s="192"/>
      <c r="QDX72" s="186"/>
      <c r="QDY72" s="190"/>
      <c r="QDZ72" s="190"/>
      <c r="QEA72" s="191"/>
      <c r="QEB72" s="191"/>
      <c r="QEC72" s="191"/>
      <c r="QED72" s="192"/>
      <c r="QEF72" s="186"/>
      <c r="QEG72" s="190"/>
      <c r="QEH72" s="190"/>
      <c r="QEI72" s="191"/>
      <c r="QEJ72" s="191"/>
      <c r="QEK72" s="191"/>
      <c r="QEL72" s="192"/>
      <c r="QEN72" s="186"/>
      <c r="QEO72" s="190"/>
      <c r="QEP72" s="190"/>
      <c r="QEQ72" s="191"/>
      <c r="QER72" s="191"/>
      <c r="QES72" s="191"/>
      <c r="QET72" s="192"/>
      <c r="QEV72" s="186"/>
      <c r="QEW72" s="190"/>
      <c r="QEX72" s="190"/>
      <c r="QEY72" s="191"/>
      <c r="QEZ72" s="191"/>
      <c r="QFA72" s="191"/>
      <c r="QFB72" s="192"/>
      <c r="QFD72" s="186"/>
      <c r="QFE72" s="190"/>
      <c r="QFF72" s="190"/>
      <c r="QFG72" s="191"/>
      <c r="QFH72" s="191"/>
      <c r="QFI72" s="191"/>
      <c r="QFJ72" s="192"/>
      <c r="QFL72" s="186"/>
      <c r="QFM72" s="190"/>
      <c r="QFN72" s="190"/>
      <c r="QFO72" s="191"/>
      <c r="QFP72" s="191"/>
      <c r="QFQ72" s="191"/>
      <c r="QFR72" s="192"/>
      <c r="QFT72" s="186"/>
      <c r="QFU72" s="190"/>
      <c r="QFV72" s="190"/>
      <c r="QFW72" s="191"/>
      <c r="QFX72" s="191"/>
      <c r="QFY72" s="191"/>
      <c r="QFZ72" s="192"/>
      <c r="QGB72" s="186"/>
      <c r="QGC72" s="190"/>
      <c r="QGD72" s="190"/>
      <c r="QGE72" s="191"/>
      <c r="QGF72" s="191"/>
      <c r="QGG72" s="191"/>
      <c r="QGH72" s="192"/>
      <c r="QGJ72" s="186"/>
      <c r="QGK72" s="190"/>
      <c r="QGL72" s="190"/>
      <c r="QGM72" s="191"/>
      <c r="QGN72" s="191"/>
      <c r="QGO72" s="191"/>
      <c r="QGP72" s="192"/>
      <c r="QGR72" s="186"/>
      <c r="QGS72" s="190"/>
      <c r="QGT72" s="190"/>
      <c r="QGU72" s="191"/>
      <c r="QGV72" s="191"/>
      <c r="QGW72" s="191"/>
      <c r="QGX72" s="192"/>
      <c r="QGZ72" s="186"/>
      <c r="QHA72" s="190"/>
      <c r="QHB72" s="190"/>
      <c r="QHC72" s="191"/>
      <c r="QHD72" s="191"/>
      <c r="QHE72" s="191"/>
      <c r="QHF72" s="192"/>
      <c r="QHH72" s="186"/>
      <c r="QHI72" s="190"/>
      <c r="QHJ72" s="190"/>
      <c r="QHK72" s="191"/>
      <c r="QHL72" s="191"/>
      <c r="QHM72" s="191"/>
      <c r="QHN72" s="192"/>
      <c r="QHP72" s="186"/>
      <c r="QHQ72" s="190"/>
      <c r="QHR72" s="190"/>
      <c r="QHS72" s="191"/>
      <c r="QHT72" s="191"/>
      <c r="QHU72" s="191"/>
      <c r="QHV72" s="192"/>
      <c r="QHX72" s="186"/>
      <c r="QHY72" s="190"/>
      <c r="QHZ72" s="190"/>
      <c r="QIA72" s="191"/>
      <c r="QIB72" s="191"/>
      <c r="QIC72" s="191"/>
      <c r="QID72" s="192"/>
      <c r="QIF72" s="186"/>
      <c r="QIG72" s="190"/>
      <c r="QIH72" s="190"/>
      <c r="QII72" s="191"/>
      <c r="QIJ72" s="191"/>
      <c r="QIK72" s="191"/>
      <c r="QIL72" s="192"/>
      <c r="QIN72" s="186"/>
      <c r="QIO72" s="190"/>
      <c r="QIP72" s="190"/>
      <c r="QIQ72" s="191"/>
      <c r="QIR72" s="191"/>
      <c r="QIS72" s="191"/>
      <c r="QIT72" s="192"/>
      <c r="QIV72" s="186"/>
      <c r="QIW72" s="190"/>
      <c r="QIX72" s="190"/>
      <c r="QIY72" s="191"/>
      <c r="QIZ72" s="191"/>
      <c r="QJA72" s="191"/>
      <c r="QJB72" s="192"/>
      <c r="QJD72" s="186"/>
      <c r="QJE72" s="190"/>
      <c r="QJF72" s="190"/>
      <c r="QJG72" s="191"/>
      <c r="QJH72" s="191"/>
      <c r="QJI72" s="191"/>
      <c r="QJJ72" s="192"/>
      <c r="QJL72" s="186"/>
      <c r="QJM72" s="190"/>
      <c r="QJN72" s="190"/>
      <c r="QJO72" s="191"/>
      <c r="QJP72" s="191"/>
      <c r="QJQ72" s="191"/>
      <c r="QJR72" s="192"/>
      <c r="QJT72" s="186"/>
      <c r="QJU72" s="190"/>
      <c r="QJV72" s="190"/>
      <c r="QJW72" s="191"/>
      <c r="QJX72" s="191"/>
      <c r="QJY72" s="191"/>
      <c r="QJZ72" s="192"/>
      <c r="QKB72" s="186"/>
      <c r="QKC72" s="190"/>
      <c r="QKD72" s="190"/>
      <c r="QKE72" s="191"/>
      <c r="QKF72" s="191"/>
      <c r="QKG72" s="191"/>
      <c r="QKH72" s="192"/>
      <c r="QKJ72" s="186"/>
      <c r="QKK72" s="190"/>
      <c r="QKL72" s="190"/>
      <c r="QKM72" s="191"/>
      <c r="QKN72" s="191"/>
      <c r="QKO72" s="191"/>
      <c r="QKP72" s="192"/>
      <c r="QKR72" s="186"/>
      <c r="QKS72" s="190"/>
      <c r="QKT72" s="190"/>
      <c r="QKU72" s="191"/>
      <c r="QKV72" s="191"/>
      <c r="QKW72" s="191"/>
      <c r="QKX72" s="192"/>
      <c r="QKZ72" s="186"/>
      <c r="QLA72" s="190"/>
      <c r="QLB72" s="190"/>
      <c r="QLC72" s="191"/>
      <c r="QLD72" s="191"/>
      <c r="QLE72" s="191"/>
      <c r="QLF72" s="192"/>
      <c r="QLH72" s="186"/>
      <c r="QLI72" s="190"/>
      <c r="QLJ72" s="190"/>
      <c r="QLK72" s="191"/>
      <c r="QLL72" s="191"/>
      <c r="QLM72" s="191"/>
      <c r="QLN72" s="192"/>
      <c r="QLP72" s="186"/>
      <c r="QLQ72" s="190"/>
      <c r="QLR72" s="190"/>
      <c r="QLS72" s="191"/>
      <c r="QLT72" s="191"/>
      <c r="QLU72" s="191"/>
      <c r="QLV72" s="192"/>
      <c r="QLX72" s="186"/>
      <c r="QLY72" s="190"/>
      <c r="QLZ72" s="190"/>
      <c r="QMA72" s="191"/>
      <c r="QMB72" s="191"/>
      <c r="QMC72" s="191"/>
      <c r="QMD72" s="192"/>
      <c r="QMF72" s="186"/>
      <c r="QMG72" s="190"/>
      <c r="QMH72" s="190"/>
      <c r="QMI72" s="191"/>
      <c r="QMJ72" s="191"/>
      <c r="QMK72" s="191"/>
      <c r="QML72" s="192"/>
      <c r="QMN72" s="186"/>
      <c r="QMO72" s="190"/>
      <c r="QMP72" s="190"/>
      <c r="QMQ72" s="191"/>
      <c r="QMR72" s="191"/>
      <c r="QMS72" s="191"/>
      <c r="QMT72" s="192"/>
      <c r="QMV72" s="186"/>
      <c r="QMW72" s="190"/>
      <c r="QMX72" s="190"/>
      <c r="QMY72" s="191"/>
      <c r="QMZ72" s="191"/>
      <c r="QNA72" s="191"/>
      <c r="QNB72" s="192"/>
      <c r="QND72" s="186"/>
      <c r="QNE72" s="190"/>
      <c r="QNF72" s="190"/>
      <c r="QNG72" s="191"/>
      <c r="QNH72" s="191"/>
      <c r="QNI72" s="191"/>
      <c r="QNJ72" s="192"/>
      <c r="QNL72" s="186"/>
      <c r="QNM72" s="190"/>
      <c r="QNN72" s="190"/>
      <c r="QNO72" s="191"/>
      <c r="QNP72" s="191"/>
      <c r="QNQ72" s="191"/>
      <c r="QNR72" s="192"/>
      <c r="QNT72" s="186"/>
      <c r="QNU72" s="190"/>
      <c r="QNV72" s="190"/>
      <c r="QNW72" s="191"/>
      <c r="QNX72" s="191"/>
      <c r="QNY72" s="191"/>
      <c r="QNZ72" s="192"/>
      <c r="QOB72" s="186"/>
      <c r="QOC72" s="190"/>
      <c r="QOD72" s="190"/>
      <c r="QOE72" s="191"/>
      <c r="QOF72" s="191"/>
      <c r="QOG72" s="191"/>
      <c r="QOH72" s="192"/>
      <c r="QOJ72" s="186"/>
      <c r="QOK72" s="190"/>
      <c r="QOL72" s="190"/>
      <c r="QOM72" s="191"/>
      <c r="QON72" s="191"/>
      <c r="QOO72" s="191"/>
      <c r="QOP72" s="192"/>
      <c r="QOR72" s="186"/>
      <c r="QOS72" s="190"/>
      <c r="QOT72" s="190"/>
      <c r="QOU72" s="191"/>
      <c r="QOV72" s="191"/>
      <c r="QOW72" s="191"/>
      <c r="QOX72" s="192"/>
      <c r="QOZ72" s="186"/>
      <c r="QPA72" s="190"/>
      <c r="QPB72" s="190"/>
      <c r="QPC72" s="191"/>
      <c r="QPD72" s="191"/>
      <c r="QPE72" s="191"/>
      <c r="QPF72" s="192"/>
      <c r="QPH72" s="186"/>
      <c r="QPI72" s="190"/>
      <c r="QPJ72" s="190"/>
      <c r="QPK72" s="191"/>
      <c r="QPL72" s="191"/>
      <c r="QPM72" s="191"/>
      <c r="QPN72" s="192"/>
      <c r="QPP72" s="186"/>
      <c r="QPQ72" s="190"/>
      <c r="QPR72" s="190"/>
      <c r="QPS72" s="191"/>
      <c r="QPT72" s="191"/>
      <c r="QPU72" s="191"/>
      <c r="QPV72" s="192"/>
      <c r="QPX72" s="186"/>
      <c r="QPY72" s="190"/>
      <c r="QPZ72" s="190"/>
      <c r="QQA72" s="191"/>
      <c r="QQB72" s="191"/>
      <c r="QQC72" s="191"/>
      <c r="QQD72" s="192"/>
      <c r="QQF72" s="186"/>
      <c r="QQG72" s="190"/>
      <c r="QQH72" s="190"/>
      <c r="QQI72" s="191"/>
      <c r="QQJ72" s="191"/>
      <c r="QQK72" s="191"/>
      <c r="QQL72" s="192"/>
      <c r="QQN72" s="186"/>
      <c r="QQO72" s="190"/>
      <c r="QQP72" s="190"/>
      <c r="QQQ72" s="191"/>
      <c r="QQR72" s="191"/>
      <c r="QQS72" s="191"/>
      <c r="QQT72" s="192"/>
      <c r="QQV72" s="186"/>
      <c r="QQW72" s="190"/>
      <c r="QQX72" s="190"/>
      <c r="QQY72" s="191"/>
      <c r="QQZ72" s="191"/>
      <c r="QRA72" s="191"/>
      <c r="QRB72" s="192"/>
      <c r="QRD72" s="186"/>
      <c r="QRE72" s="190"/>
      <c r="QRF72" s="190"/>
      <c r="QRG72" s="191"/>
      <c r="QRH72" s="191"/>
      <c r="QRI72" s="191"/>
      <c r="QRJ72" s="192"/>
      <c r="QRL72" s="186"/>
      <c r="QRM72" s="190"/>
      <c r="QRN72" s="190"/>
      <c r="QRO72" s="191"/>
      <c r="QRP72" s="191"/>
      <c r="QRQ72" s="191"/>
      <c r="QRR72" s="192"/>
      <c r="QRT72" s="186"/>
      <c r="QRU72" s="190"/>
      <c r="QRV72" s="190"/>
      <c r="QRW72" s="191"/>
      <c r="QRX72" s="191"/>
      <c r="QRY72" s="191"/>
      <c r="QRZ72" s="192"/>
      <c r="QSB72" s="186"/>
      <c r="QSC72" s="190"/>
      <c r="QSD72" s="190"/>
      <c r="QSE72" s="191"/>
      <c r="QSF72" s="191"/>
      <c r="QSG72" s="191"/>
      <c r="QSH72" s="192"/>
      <c r="QSJ72" s="186"/>
      <c r="QSK72" s="190"/>
      <c r="QSL72" s="190"/>
      <c r="QSM72" s="191"/>
      <c r="QSN72" s="191"/>
      <c r="QSO72" s="191"/>
      <c r="QSP72" s="192"/>
      <c r="QSR72" s="186"/>
      <c r="QSS72" s="190"/>
      <c r="QST72" s="190"/>
      <c r="QSU72" s="191"/>
      <c r="QSV72" s="191"/>
      <c r="QSW72" s="191"/>
      <c r="QSX72" s="192"/>
      <c r="QSZ72" s="186"/>
      <c r="QTA72" s="190"/>
      <c r="QTB72" s="190"/>
      <c r="QTC72" s="191"/>
      <c r="QTD72" s="191"/>
      <c r="QTE72" s="191"/>
      <c r="QTF72" s="192"/>
      <c r="QTH72" s="186"/>
      <c r="QTI72" s="190"/>
      <c r="QTJ72" s="190"/>
      <c r="QTK72" s="191"/>
      <c r="QTL72" s="191"/>
      <c r="QTM72" s="191"/>
      <c r="QTN72" s="192"/>
      <c r="QTP72" s="186"/>
      <c r="QTQ72" s="190"/>
      <c r="QTR72" s="190"/>
      <c r="QTS72" s="191"/>
      <c r="QTT72" s="191"/>
      <c r="QTU72" s="191"/>
      <c r="QTV72" s="192"/>
      <c r="QTX72" s="186"/>
      <c r="QTY72" s="190"/>
      <c r="QTZ72" s="190"/>
      <c r="QUA72" s="191"/>
      <c r="QUB72" s="191"/>
      <c r="QUC72" s="191"/>
      <c r="QUD72" s="192"/>
      <c r="QUF72" s="186"/>
      <c r="QUG72" s="190"/>
      <c r="QUH72" s="190"/>
      <c r="QUI72" s="191"/>
      <c r="QUJ72" s="191"/>
      <c r="QUK72" s="191"/>
      <c r="QUL72" s="192"/>
      <c r="QUN72" s="186"/>
      <c r="QUO72" s="190"/>
      <c r="QUP72" s="190"/>
      <c r="QUQ72" s="191"/>
      <c r="QUR72" s="191"/>
      <c r="QUS72" s="191"/>
      <c r="QUT72" s="192"/>
      <c r="QUV72" s="186"/>
      <c r="QUW72" s="190"/>
      <c r="QUX72" s="190"/>
      <c r="QUY72" s="191"/>
      <c r="QUZ72" s="191"/>
      <c r="QVA72" s="191"/>
      <c r="QVB72" s="192"/>
      <c r="QVD72" s="186"/>
      <c r="QVE72" s="190"/>
      <c r="QVF72" s="190"/>
      <c r="QVG72" s="191"/>
      <c r="QVH72" s="191"/>
      <c r="QVI72" s="191"/>
      <c r="QVJ72" s="192"/>
      <c r="QVL72" s="186"/>
      <c r="QVM72" s="190"/>
      <c r="QVN72" s="190"/>
      <c r="QVO72" s="191"/>
      <c r="QVP72" s="191"/>
      <c r="QVQ72" s="191"/>
      <c r="QVR72" s="192"/>
      <c r="QVT72" s="186"/>
      <c r="QVU72" s="190"/>
      <c r="QVV72" s="190"/>
      <c r="QVW72" s="191"/>
      <c r="QVX72" s="191"/>
      <c r="QVY72" s="191"/>
      <c r="QVZ72" s="192"/>
      <c r="QWB72" s="186"/>
      <c r="QWC72" s="190"/>
      <c r="QWD72" s="190"/>
      <c r="QWE72" s="191"/>
      <c r="QWF72" s="191"/>
      <c r="QWG72" s="191"/>
      <c r="QWH72" s="192"/>
      <c r="QWJ72" s="186"/>
      <c r="QWK72" s="190"/>
      <c r="QWL72" s="190"/>
      <c r="QWM72" s="191"/>
      <c r="QWN72" s="191"/>
      <c r="QWO72" s="191"/>
      <c r="QWP72" s="192"/>
      <c r="QWR72" s="186"/>
      <c r="QWS72" s="190"/>
      <c r="QWT72" s="190"/>
      <c r="QWU72" s="191"/>
      <c r="QWV72" s="191"/>
      <c r="QWW72" s="191"/>
      <c r="QWX72" s="192"/>
      <c r="QWZ72" s="186"/>
      <c r="QXA72" s="190"/>
      <c r="QXB72" s="190"/>
      <c r="QXC72" s="191"/>
      <c r="QXD72" s="191"/>
      <c r="QXE72" s="191"/>
      <c r="QXF72" s="192"/>
      <c r="QXH72" s="186"/>
      <c r="QXI72" s="190"/>
      <c r="QXJ72" s="190"/>
      <c r="QXK72" s="191"/>
      <c r="QXL72" s="191"/>
      <c r="QXM72" s="191"/>
      <c r="QXN72" s="192"/>
      <c r="QXP72" s="186"/>
      <c r="QXQ72" s="190"/>
      <c r="QXR72" s="190"/>
      <c r="QXS72" s="191"/>
      <c r="QXT72" s="191"/>
      <c r="QXU72" s="191"/>
      <c r="QXV72" s="192"/>
      <c r="QXX72" s="186"/>
      <c r="QXY72" s="190"/>
      <c r="QXZ72" s="190"/>
      <c r="QYA72" s="191"/>
      <c r="QYB72" s="191"/>
      <c r="QYC72" s="191"/>
      <c r="QYD72" s="192"/>
      <c r="QYF72" s="186"/>
      <c r="QYG72" s="190"/>
      <c r="QYH72" s="190"/>
      <c r="QYI72" s="191"/>
      <c r="QYJ72" s="191"/>
      <c r="QYK72" s="191"/>
      <c r="QYL72" s="192"/>
      <c r="QYN72" s="186"/>
      <c r="QYO72" s="190"/>
      <c r="QYP72" s="190"/>
      <c r="QYQ72" s="191"/>
      <c r="QYR72" s="191"/>
      <c r="QYS72" s="191"/>
      <c r="QYT72" s="192"/>
      <c r="QYV72" s="186"/>
      <c r="QYW72" s="190"/>
      <c r="QYX72" s="190"/>
      <c r="QYY72" s="191"/>
      <c r="QYZ72" s="191"/>
      <c r="QZA72" s="191"/>
      <c r="QZB72" s="192"/>
      <c r="QZD72" s="186"/>
      <c r="QZE72" s="190"/>
      <c r="QZF72" s="190"/>
      <c r="QZG72" s="191"/>
      <c r="QZH72" s="191"/>
      <c r="QZI72" s="191"/>
      <c r="QZJ72" s="192"/>
      <c r="QZL72" s="186"/>
      <c r="QZM72" s="190"/>
      <c r="QZN72" s="190"/>
      <c r="QZO72" s="191"/>
      <c r="QZP72" s="191"/>
      <c r="QZQ72" s="191"/>
      <c r="QZR72" s="192"/>
      <c r="QZT72" s="186"/>
      <c r="QZU72" s="190"/>
      <c r="QZV72" s="190"/>
      <c r="QZW72" s="191"/>
      <c r="QZX72" s="191"/>
      <c r="QZY72" s="191"/>
      <c r="QZZ72" s="192"/>
      <c r="RAB72" s="186"/>
      <c r="RAC72" s="190"/>
      <c r="RAD72" s="190"/>
      <c r="RAE72" s="191"/>
      <c r="RAF72" s="191"/>
      <c r="RAG72" s="191"/>
      <c r="RAH72" s="192"/>
      <c r="RAJ72" s="186"/>
      <c r="RAK72" s="190"/>
      <c r="RAL72" s="190"/>
      <c r="RAM72" s="191"/>
      <c r="RAN72" s="191"/>
      <c r="RAO72" s="191"/>
      <c r="RAP72" s="192"/>
      <c r="RAR72" s="186"/>
      <c r="RAS72" s="190"/>
      <c r="RAT72" s="190"/>
      <c r="RAU72" s="191"/>
      <c r="RAV72" s="191"/>
      <c r="RAW72" s="191"/>
      <c r="RAX72" s="192"/>
      <c r="RAZ72" s="186"/>
      <c r="RBA72" s="190"/>
      <c r="RBB72" s="190"/>
      <c r="RBC72" s="191"/>
      <c r="RBD72" s="191"/>
      <c r="RBE72" s="191"/>
      <c r="RBF72" s="192"/>
      <c r="RBH72" s="186"/>
      <c r="RBI72" s="190"/>
      <c r="RBJ72" s="190"/>
      <c r="RBK72" s="191"/>
      <c r="RBL72" s="191"/>
      <c r="RBM72" s="191"/>
      <c r="RBN72" s="192"/>
      <c r="RBP72" s="186"/>
      <c r="RBQ72" s="190"/>
      <c r="RBR72" s="190"/>
      <c r="RBS72" s="191"/>
      <c r="RBT72" s="191"/>
      <c r="RBU72" s="191"/>
      <c r="RBV72" s="192"/>
      <c r="RBX72" s="186"/>
      <c r="RBY72" s="190"/>
      <c r="RBZ72" s="190"/>
      <c r="RCA72" s="191"/>
      <c r="RCB72" s="191"/>
      <c r="RCC72" s="191"/>
      <c r="RCD72" s="192"/>
      <c r="RCF72" s="186"/>
      <c r="RCG72" s="190"/>
      <c r="RCH72" s="190"/>
      <c r="RCI72" s="191"/>
      <c r="RCJ72" s="191"/>
      <c r="RCK72" s="191"/>
      <c r="RCL72" s="192"/>
      <c r="RCN72" s="186"/>
      <c r="RCO72" s="190"/>
      <c r="RCP72" s="190"/>
      <c r="RCQ72" s="191"/>
      <c r="RCR72" s="191"/>
      <c r="RCS72" s="191"/>
      <c r="RCT72" s="192"/>
      <c r="RCV72" s="186"/>
      <c r="RCW72" s="190"/>
      <c r="RCX72" s="190"/>
      <c r="RCY72" s="191"/>
      <c r="RCZ72" s="191"/>
      <c r="RDA72" s="191"/>
      <c r="RDB72" s="192"/>
      <c r="RDD72" s="186"/>
      <c r="RDE72" s="190"/>
      <c r="RDF72" s="190"/>
      <c r="RDG72" s="191"/>
      <c r="RDH72" s="191"/>
      <c r="RDI72" s="191"/>
      <c r="RDJ72" s="192"/>
      <c r="RDL72" s="186"/>
      <c r="RDM72" s="190"/>
      <c r="RDN72" s="190"/>
      <c r="RDO72" s="191"/>
      <c r="RDP72" s="191"/>
      <c r="RDQ72" s="191"/>
      <c r="RDR72" s="192"/>
      <c r="RDT72" s="186"/>
      <c r="RDU72" s="190"/>
      <c r="RDV72" s="190"/>
      <c r="RDW72" s="191"/>
      <c r="RDX72" s="191"/>
      <c r="RDY72" s="191"/>
      <c r="RDZ72" s="192"/>
      <c r="REB72" s="186"/>
      <c r="REC72" s="190"/>
      <c r="RED72" s="190"/>
      <c r="REE72" s="191"/>
      <c r="REF72" s="191"/>
      <c r="REG72" s="191"/>
      <c r="REH72" s="192"/>
      <c r="REJ72" s="186"/>
      <c r="REK72" s="190"/>
      <c r="REL72" s="190"/>
      <c r="REM72" s="191"/>
      <c r="REN72" s="191"/>
      <c r="REO72" s="191"/>
      <c r="REP72" s="192"/>
      <c r="RER72" s="186"/>
      <c r="RES72" s="190"/>
      <c r="RET72" s="190"/>
      <c r="REU72" s="191"/>
      <c r="REV72" s="191"/>
      <c r="REW72" s="191"/>
      <c r="REX72" s="192"/>
      <c r="REZ72" s="186"/>
      <c r="RFA72" s="190"/>
      <c r="RFB72" s="190"/>
      <c r="RFC72" s="191"/>
      <c r="RFD72" s="191"/>
      <c r="RFE72" s="191"/>
      <c r="RFF72" s="192"/>
      <c r="RFH72" s="186"/>
      <c r="RFI72" s="190"/>
      <c r="RFJ72" s="190"/>
      <c r="RFK72" s="191"/>
      <c r="RFL72" s="191"/>
      <c r="RFM72" s="191"/>
      <c r="RFN72" s="192"/>
      <c r="RFP72" s="186"/>
      <c r="RFQ72" s="190"/>
      <c r="RFR72" s="190"/>
      <c r="RFS72" s="191"/>
      <c r="RFT72" s="191"/>
      <c r="RFU72" s="191"/>
      <c r="RFV72" s="192"/>
      <c r="RFX72" s="186"/>
      <c r="RFY72" s="190"/>
      <c r="RFZ72" s="190"/>
      <c r="RGA72" s="191"/>
      <c r="RGB72" s="191"/>
      <c r="RGC72" s="191"/>
      <c r="RGD72" s="192"/>
      <c r="RGF72" s="186"/>
      <c r="RGG72" s="190"/>
      <c r="RGH72" s="190"/>
      <c r="RGI72" s="191"/>
      <c r="RGJ72" s="191"/>
      <c r="RGK72" s="191"/>
      <c r="RGL72" s="192"/>
      <c r="RGN72" s="186"/>
      <c r="RGO72" s="190"/>
      <c r="RGP72" s="190"/>
      <c r="RGQ72" s="191"/>
      <c r="RGR72" s="191"/>
      <c r="RGS72" s="191"/>
      <c r="RGT72" s="192"/>
      <c r="RGV72" s="186"/>
      <c r="RGW72" s="190"/>
      <c r="RGX72" s="190"/>
      <c r="RGY72" s="191"/>
      <c r="RGZ72" s="191"/>
      <c r="RHA72" s="191"/>
      <c r="RHB72" s="192"/>
      <c r="RHD72" s="186"/>
      <c r="RHE72" s="190"/>
      <c r="RHF72" s="190"/>
      <c r="RHG72" s="191"/>
      <c r="RHH72" s="191"/>
      <c r="RHI72" s="191"/>
      <c r="RHJ72" s="192"/>
      <c r="RHL72" s="186"/>
      <c r="RHM72" s="190"/>
      <c r="RHN72" s="190"/>
      <c r="RHO72" s="191"/>
      <c r="RHP72" s="191"/>
      <c r="RHQ72" s="191"/>
      <c r="RHR72" s="192"/>
      <c r="RHT72" s="186"/>
      <c r="RHU72" s="190"/>
      <c r="RHV72" s="190"/>
      <c r="RHW72" s="191"/>
      <c r="RHX72" s="191"/>
      <c r="RHY72" s="191"/>
      <c r="RHZ72" s="192"/>
      <c r="RIB72" s="186"/>
      <c r="RIC72" s="190"/>
      <c r="RID72" s="190"/>
      <c r="RIE72" s="191"/>
      <c r="RIF72" s="191"/>
      <c r="RIG72" s="191"/>
      <c r="RIH72" s="192"/>
      <c r="RIJ72" s="186"/>
      <c r="RIK72" s="190"/>
      <c r="RIL72" s="190"/>
      <c r="RIM72" s="191"/>
      <c r="RIN72" s="191"/>
      <c r="RIO72" s="191"/>
      <c r="RIP72" s="192"/>
      <c r="RIR72" s="186"/>
      <c r="RIS72" s="190"/>
      <c r="RIT72" s="190"/>
      <c r="RIU72" s="191"/>
      <c r="RIV72" s="191"/>
      <c r="RIW72" s="191"/>
      <c r="RIX72" s="192"/>
      <c r="RIZ72" s="186"/>
      <c r="RJA72" s="190"/>
      <c r="RJB72" s="190"/>
      <c r="RJC72" s="191"/>
      <c r="RJD72" s="191"/>
      <c r="RJE72" s="191"/>
      <c r="RJF72" s="192"/>
      <c r="RJH72" s="186"/>
      <c r="RJI72" s="190"/>
      <c r="RJJ72" s="190"/>
      <c r="RJK72" s="191"/>
      <c r="RJL72" s="191"/>
      <c r="RJM72" s="191"/>
      <c r="RJN72" s="192"/>
      <c r="RJP72" s="186"/>
      <c r="RJQ72" s="190"/>
      <c r="RJR72" s="190"/>
      <c r="RJS72" s="191"/>
      <c r="RJT72" s="191"/>
      <c r="RJU72" s="191"/>
      <c r="RJV72" s="192"/>
      <c r="RJX72" s="186"/>
      <c r="RJY72" s="190"/>
      <c r="RJZ72" s="190"/>
      <c r="RKA72" s="191"/>
      <c r="RKB72" s="191"/>
      <c r="RKC72" s="191"/>
      <c r="RKD72" s="192"/>
      <c r="RKF72" s="186"/>
      <c r="RKG72" s="190"/>
      <c r="RKH72" s="190"/>
      <c r="RKI72" s="191"/>
      <c r="RKJ72" s="191"/>
      <c r="RKK72" s="191"/>
      <c r="RKL72" s="192"/>
      <c r="RKN72" s="186"/>
      <c r="RKO72" s="190"/>
      <c r="RKP72" s="190"/>
      <c r="RKQ72" s="191"/>
      <c r="RKR72" s="191"/>
      <c r="RKS72" s="191"/>
      <c r="RKT72" s="192"/>
      <c r="RKV72" s="186"/>
      <c r="RKW72" s="190"/>
      <c r="RKX72" s="190"/>
      <c r="RKY72" s="191"/>
      <c r="RKZ72" s="191"/>
      <c r="RLA72" s="191"/>
      <c r="RLB72" s="192"/>
      <c r="RLD72" s="186"/>
      <c r="RLE72" s="190"/>
      <c r="RLF72" s="190"/>
      <c r="RLG72" s="191"/>
      <c r="RLH72" s="191"/>
      <c r="RLI72" s="191"/>
      <c r="RLJ72" s="192"/>
      <c r="RLL72" s="186"/>
      <c r="RLM72" s="190"/>
      <c r="RLN72" s="190"/>
      <c r="RLO72" s="191"/>
      <c r="RLP72" s="191"/>
      <c r="RLQ72" s="191"/>
      <c r="RLR72" s="192"/>
      <c r="RLT72" s="186"/>
      <c r="RLU72" s="190"/>
      <c r="RLV72" s="190"/>
      <c r="RLW72" s="191"/>
      <c r="RLX72" s="191"/>
      <c r="RLY72" s="191"/>
      <c r="RLZ72" s="192"/>
      <c r="RMB72" s="186"/>
      <c r="RMC72" s="190"/>
      <c r="RMD72" s="190"/>
      <c r="RME72" s="191"/>
      <c r="RMF72" s="191"/>
      <c r="RMG72" s="191"/>
      <c r="RMH72" s="192"/>
      <c r="RMJ72" s="186"/>
      <c r="RMK72" s="190"/>
      <c r="RML72" s="190"/>
      <c r="RMM72" s="191"/>
      <c r="RMN72" s="191"/>
      <c r="RMO72" s="191"/>
      <c r="RMP72" s="192"/>
      <c r="RMR72" s="186"/>
      <c r="RMS72" s="190"/>
      <c r="RMT72" s="190"/>
      <c r="RMU72" s="191"/>
      <c r="RMV72" s="191"/>
      <c r="RMW72" s="191"/>
      <c r="RMX72" s="192"/>
      <c r="RMZ72" s="186"/>
      <c r="RNA72" s="190"/>
      <c r="RNB72" s="190"/>
      <c r="RNC72" s="191"/>
      <c r="RND72" s="191"/>
      <c r="RNE72" s="191"/>
      <c r="RNF72" s="192"/>
      <c r="RNH72" s="186"/>
      <c r="RNI72" s="190"/>
      <c r="RNJ72" s="190"/>
      <c r="RNK72" s="191"/>
      <c r="RNL72" s="191"/>
      <c r="RNM72" s="191"/>
      <c r="RNN72" s="192"/>
      <c r="RNP72" s="186"/>
      <c r="RNQ72" s="190"/>
      <c r="RNR72" s="190"/>
      <c r="RNS72" s="191"/>
      <c r="RNT72" s="191"/>
      <c r="RNU72" s="191"/>
      <c r="RNV72" s="192"/>
      <c r="RNX72" s="186"/>
      <c r="RNY72" s="190"/>
      <c r="RNZ72" s="190"/>
      <c r="ROA72" s="191"/>
      <c r="ROB72" s="191"/>
      <c r="ROC72" s="191"/>
      <c r="ROD72" s="192"/>
      <c r="ROF72" s="186"/>
      <c r="ROG72" s="190"/>
      <c r="ROH72" s="190"/>
      <c r="ROI72" s="191"/>
      <c r="ROJ72" s="191"/>
      <c r="ROK72" s="191"/>
      <c r="ROL72" s="192"/>
      <c r="RON72" s="186"/>
      <c r="ROO72" s="190"/>
      <c r="ROP72" s="190"/>
      <c r="ROQ72" s="191"/>
      <c r="ROR72" s="191"/>
      <c r="ROS72" s="191"/>
      <c r="ROT72" s="192"/>
      <c r="ROV72" s="186"/>
      <c r="ROW72" s="190"/>
      <c r="ROX72" s="190"/>
      <c r="ROY72" s="191"/>
      <c r="ROZ72" s="191"/>
      <c r="RPA72" s="191"/>
      <c r="RPB72" s="192"/>
      <c r="RPD72" s="186"/>
      <c r="RPE72" s="190"/>
      <c r="RPF72" s="190"/>
      <c r="RPG72" s="191"/>
      <c r="RPH72" s="191"/>
      <c r="RPI72" s="191"/>
      <c r="RPJ72" s="192"/>
      <c r="RPL72" s="186"/>
      <c r="RPM72" s="190"/>
      <c r="RPN72" s="190"/>
      <c r="RPO72" s="191"/>
      <c r="RPP72" s="191"/>
      <c r="RPQ72" s="191"/>
      <c r="RPR72" s="192"/>
      <c r="RPT72" s="186"/>
      <c r="RPU72" s="190"/>
      <c r="RPV72" s="190"/>
      <c r="RPW72" s="191"/>
      <c r="RPX72" s="191"/>
      <c r="RPY72" s="191"/>
      <c r="RPZ72" s="192"/>
      <c r="RQB72" s="186"/>
      <c r="RQC72" s="190"/>
      <c r="RQD72" s="190"/>
      <c r="RQE72" s="191"/>
      <c r="RQF72" s="191"/>
      <c r="RQG72" s="191"/>
      <c r="RQH72" s="192"/>
      <c r="RQJ72" s="186"/>
      <c r="RQK72" s="190"/>
      <c r="RQL72" s="190"/>
      <c r="RQM72" s="191"/>
      <c r="RQN72" s="191"/>
      <c r="RQO72" s="191"/>
      <c r="RQP72" s="192"/>
      <c r="RQR72" s="186"/>
      <c r="RQS72" s="190"/>
      <c r="RQT72" s="190"/>
      <c r="RQU72" s="191"/>
      <c r="RQV72" s="191"/>
      <c r="RQW72" s="191"/>
      <c r="RQX72" s="192"/>
      <c r="RQZ72" s="186"/>
      <c r="RRA72" s="190"/>
      <c r="RRB72" s="190"/>
      <c r="RRC72" s="191"/>
      <c r="RRD72" s="191"/>
      <c r="RRE72" s="191"/>
      <c r="RRF72" s="192"/>
      <c r="RRH72" s="186"/>
      <c r="RRI72" s="190"/>
      <c r="RRJ72" s="190"/>
      <c r="RRK72" s="191"/>
      <c r="RRL72" s="191"/>
      <c r="RRM72" s="191"/>
      <c r="RRN72" s="192"/>
      <c r="RRP72" s="186"/>
      <c r="RRQ72" s="190"/>
      <c r="RRR72" s="190"/>
      <c r="RRS72" s="191"/>
      <c r="RRT72" s="191"/>
      <c r="RRU72" s="191"/>
      <c r="RRV72" s="192"/>
      <c r="RRX72" s="186"/>
      <c r="RRY72" s="190"/>
      <c r="RRZ72" s="190"/>
      <c r="RSA72" s="191"/>
      <c r="RSB72" s="191"/>
      <c r="RSC72" s="191"/>
      <c r="RSD72" s="192"/>
      <c r="RSF72" s="186"/>
      <c r="RSG72" s="190"/>
      <c r="RSH72" s="190"/>
      <c r="RSI72" s="191"/>
      <c r="RSJ72" s="191"/>
      <c r="RSK72" s="191"/>
      <c r="RSL72" s="192"/>
      <c r="RSN72" s="186"/>
      <c r="RSO72" s="190"/>
      <c r="RSP72" s="190"/>
      <c r="RSQ72" s="191"/>
      <c r="RSR72" s="191"/>
      <c r="RSS72" s="191"/>
      <c r="RST72" s="192"/>
      <c r="RSV72" s="186"/>
      <c r="RSW72" s="190"/>
      <c r="RSX72" s="190"/>
      <c r="RSY72" s="191"/>
      <c r="RSZ72" s="191"/>
      <c r="RTA72" s="191"/>
      <c r="RTB72" s="192"/>
      <c r="RTD72" s="186"/>
      <c r="RTE72" s="190"/>
      <c r="RTF72" s="190"/>
      <c r="RTG72" s="191"/>
      <c r="RTH72" s="191"/>
      <c r="RTI72" s="191"/>
      <c r="RTJ72" s="192"/>
      <c r="RTL72" s="186"/>
      <c r="RTM72" s="190"/>
      <c r="RTN72" s="190"/>
      <c r="RTO72" s="191"/>
      <c r="RTP72" s="191"/>
      <c r="RTQ72" s="191"/>
      <c r="RTR72" s="192"/>
      <c r="RTT72" s="186"/>
      <c r="RTU72" s="190"/>
      <c r="RTV72" s="190"/>
      <c r="RTW72" s="191"/>
      <c r="RTX72" s="191"/>
      <c r="RTY72" s="191"/>
      <c r="RTZ72" s="192"/>
      <c r="RUB72" s="186"/>
      <c r="RUC72" s="190"/>
      <c r="RUD72" s="190"/>
      <c r="RUE72" s="191"/>
      <c r="RUF72" s="191"/>
      <c r="RUG72" s="191"/>
      <c r="RUH72" s="192"/>
      <c r="RUJ72" s="186"/>
      <c r="RUK72" s="190"/>
      <c r="RUL72" s="190"/>
      <c r="RUM72" s="191"/>
      <c r="RUN72" s="191"/>
      <c r="RUO72" s="191"/>
      <c r="RUP72" s="192"/>
      <c r="RUR72" s="186"/>
      <c r="RUS72" s="190"/>
      <c r="RUT72" s="190"/>
      <c r="RUU72" s="191"/>
      <c r="RUV72" s="191"/>
      <c r="RUW72" s="191"/>
      <c r="RUX72" s="192"/>
      <c r="RUZ72" s="186"/>
      <c r="RVA72" s="190"/>
      <c r="RVB72" s="190"/>
      <c r="RVC72" s="191"/>
      <c r="RVD72" s="191"/>
      <c r="RVE72" s="191"/>
      <c r="RVF72" s="192"/>
      <c r="RVH72" s="186"/>
      <c r="RVI72" s="190"/>
      <c r="RVJ72" s="190"/>
      <c r="RVK72" s="191"/>
      <c r="RVL72" s="191"/>
      <c r="RVM72" s="191"/>
      <c r="RVN72" s="192"/>
      <c r="RVP72" s="186"/>
      <c r="RVQ72" s="190"/>
      <c r="RVR72" s="190"/>
      <c r="RVS72" s="191"/>
      <c r="RVT72" s="191"/>
      <c r="RVU72" s="191"/>
      <c r="RVV72" s="192"/>
      <c r="RVX72" s="186"/>
      <c r="RVY72" s="190"/>
      <c r="RVZ72" s="190"/>
      <c r="RWA72" s="191"/>
      <c r="RWB72" s="191"/>
      <c r="RWC72" s="191"/>
      <c r="RWD72" s="192"/>
      <c r="RWF72" s="186"/>
      <c r="RWG72" s="190"/>
      <c r="RWH72" s="190"/>
      <c r="RWI72" s="191"/>
      <c r="RWJ72" s="191"/>
      <c r="RWK72" s="191"/>
      <c r="RWL72" s="192"/>
      <c r="RWN72" s="186"/>
      <c r="RWO72" s="190"/>
      <c r="RWP72" s="190"/>
      <c r="RWQ72" s="191"/>
      <c r="RWR72" s="191"/>
      <c r="RWS72" s="191"/>
      <c r="RWT72" s="192"/>
      <c r="RWV72" s="186"/>
      <c r="RWW72" s="190"/>
      <c r="RWX72" s="190"/>
      <c r="RWY72" s="191"/>
      <c r="RWZ72" s="191"/>
      <c r="RXA72" s="191"/>
      <c r="RXB72" s="192"/>
      <c r="RXD72" s="186"/>
      <c r="RXE72" s="190"/>
      <c r="RXF72" s="190"/>
      <c r="RXG72" s="191"/>
      <c r="RXH72" s="191"/>
      <c r="RXI72" s="191"/>
      <c r="RXJ72" s="192"/>
      <c r="RXL72" s="186"/>
      <c r="RXM72" s="190"/>
      <c r="RXN72" s="190"/>
      <c r="RXO72" s="191"/>
      <c r="RXP72" s="191"/>
      <c r="RXQ72" s="191"/>
      <c r="RXR72" s="192"/>
      <c r="RXT72" s="186"/>
      <c r="RXU72" s="190"/>
      <c r="RXV72" s="190"/>
      <c r="RXW72" s="191"/>
      <c r="RXX72" s="191"/>
      <c r="RXY72" s="191"/>
      <c r="RXZ72" s="192"/>
      <c r="RYB72" s="186"/>
      <c r="RYC72" s="190"/>
      <c r="RYD72" s="190"/>
      <c r="RYE72" s="191"/>
      <c r="RYF72" s="191"/>
      <c r="RYG72" s="191"/>
      <c r="RYH72" s="192"/>
      <c r="RYJ72" s="186"/>
      <c r="RYK72" s="190"/>
      <c r="RYL72" s="190"/>
      <c r="RYM72" s="191"/>
      <c r="RYN72" s="191"/>
      <c r="RYO72" s="191"/>
      <c r="RYP72" s="192"/>
      <c r="RYR72" s="186"/>
      <c r="RYS72" s="190"/>
      <c r="RYT72" s="190"/>
      <c r="RYU72" s="191"/>
      <c r="RYV72" s="191"/>
      <c r="RYW72" s="191"/>
      <c r="RYX72" s="192"/>
      <c r="RYZ72" s="186"/>
      <c r="RZA72" s="190"/>
      <c r="RZB72" s="190"/>
      <c r="RZC72" s="191"/>
      <c r="RZD72" s="191"/>
      <c r="RZE72" s="191"/>
      <c r="RZF72" s="192"/>
      <c r="RZH72" s="186"/>
      <c r="RZI72" s="190"/>
      <c r="RZJ72" s="190"/>
      <c r="RZK72" s="191"/>
      <c r="RZL72" s="191"/>
      <c r="RZM72" s="191"/>
      <c r="RZN72" s="192"/>
      <c r="RZP72" s="186"/>
      <c r="RZQ72" s="190"/>
      <c r="RZR72" s="190"/>
      <c r="RZS72" s="191"/>
      <c r="RZT72" s="191"/>
      <c r="RZU72" s="191"/>
      <c r="RZV72" s="192"/>
      <c r="RZX72" s="186"/>
      <c r="RZY72" s="190"/>
      <c r="RZZ72" s="190"/>
      <c r="SAA72" s="191"/>
      <c r="SAB72" s="191"/>
      <c r="SAC72" s="191"/>
      <c r="SAD72" s="192"/>
      <c r="SAF72" s="186"/>
      <c r="SAG72" s="190"/>
      <c r="SAH72" s="190"/>
      <c r="SAI72" s="191"/>
      <c r="SAJ72" s="191"/>
      <c r="SAK72" s="191"/>
      <c r="SAL72" s="192"/>
      <c r="SAN72" s="186"/>
      <c r="SAO72" s="190"/>
      <c r="SAP72" s="190"/>
      <c r="SAQ72" s="191"/>
      <c r="SAR72" s="191"/>
      <c r="SAS72" s="191"/>
      <c r="SAT72" s="192"/>
      <c r="SAV72" s="186"/>
      <c r="SAW72" s="190"/>
      <c r="SAX72" s="190"/>
      <c r="SAY72" s="191"/>
      <c r="SAZ72" s="191"/>
      <c r="SBA72" s="191"/>
      <c r="SBB72" s="192"/>
      <c r="SBD72" s="186"/>
      <c r="SBE72" s="190"/>
      <c r="SBF72" s="190"/>
      <c r="SBG72" s="191"/>
      <c r="SBH72" s="191"/>
      <c r="SBI72" s="191"/>
      <c r="SBJ72" s="192"/>
      <c r="SBL72" s="186"/>
      <c r="SBM72" s="190"/>
      <c r="SBN72" s="190"/>
      <c r="SBO72" s="191"/>
      <c r="SBP72" s="191"/>
      <c r="SBQ72" s="191"/>
      <c r="SBR72" s="192"/>
      <c r="SBT72" s="186"/>
      <c r="SBU72" s="190"/>
      <c r="SBV72" s="190"/>
      <c r="SBW72" s="191"/>
      <c r="SBX72" s="191"/>
      <c r="SBY72" s="191"/>
      <c r="SBZ72" s="192"/>
      <c r="SCB72" s="186"/>
      <c r="SCC72" s="190"/>
      <c r="SCD72" s="190"/>
      <c r="SCE72" s="191"/>
      <c r="SCF72" s="191"/>
      <c r="SCG72" s="191"/>
      <c r="SCH72" s="192"/>
      <c r="SCJ72" s="186"/>
      <c r="SCK72" s="190"/>
      <c r="SCL72" s="190"/>
      <c r="SCM72" s="191"/>
      <c r="SCN72" s="191"/>
      <c r="SCO72" s="191"/>
      <c r="SCP72" s="192"/>
      <c r="SCR72" s="186"/>
      <c r="SCS72" s="190"/>
      <c r="SCT72" s="190"/>
      <c r="SCU72" s="191"/>
      <c r="SCV72" s="191"/>
      <c r="SCW72" s="191"/>
      <c r="SCX72" s="192"/>
      <c r="SCZ72" s="186"/>
      <c r="SDA72" s="190"/>
      <c r="SDB72" s="190"/>
      <c r="SDC72" s="191"/>
      <c r="SDD72" s="191"/>
      <c r="SDE72" s="191"/>
      <c r="SDF72" s="192"/>
      <c r="SDH72" s="186"/>
      <c r="SDI72" s="190"/>
      <c r="SDJ72" s="190"/>
      <c r="SDK72" s="191"/>
      <c r="SDL72" s="191"/>
      <c r="SDM72" s="191"/>
      <c r="SDN72" s="192"/>
      <c r="SDP72" s="186"/>
      <c r="SDQ72" s="190"/>
      <c r="SDR72" s="190"/>
      <c r="SDS72" s="191"/>
      <c r="SDT72" s="191"/>
      <c r="SDU72" s="191"/>
      <c r="SDV72" s="192"/>
      <c r="SDX72" s="186"/>
      <c r="SDY72" s="190"/>
      <c r="SDZ72" s="190"/>
      <c r="SEA72" s="191"/>
      <c r="SEB72" s="191"/>
      <c r="SEC72" s="191"/>
      <c r="SED72" s="192"/>
      <c r="SEF72" s="186"/>
      <c r="SEG72" s="190"/>
      <c r="SEH72" s="190"/>
      <c r="SEI72" s="191"/>
      <c r="SEJ72" s="191"/>
      <c r="SEK72" s="191"/>
      <c r="SEL72" s="192"/>
      <c r="SEN72" s="186"/>
      <c r="SEO72" s="190"/>
      <c r="SEP72" s="190"/>
      <c r="SEQ72" s="191"/>
      <c r="SER72" s="191"/>
      <c r="SES72" s="191"/>
      <c r="SET72" s="192"/>
      <c r="SEV72" s="186"/>
      <c r="SEW72" s="190"/>
      <c r="SEX72" s="190"/>
      <c r="SEY72" s="191"/>
      <c r="SEZ72" s="191"/>
      <c r="SFA72" s="191"/>
      <c r="SFB72" s="192"/>
      <c r="SFD72" s="186"/>
      <c r="SFE72" s="190"/>
      <c r="SFF72" s="190"/>
      <c r="SFG72" s="191"/>
      <c r="SFH72" s="191"/>
      <c r="SFI72" s="191"/>
      <c r="SFJ72" s="192"/>
      <c r="SFL72" s="186"/>
      <c r="SFM72" s="190"/>
      <c r="SFN72" s="190"/>
      <c r="SFO72" s="191"/>
      <c r="SFP72" s="191"/>
      <c r="SFQ72" s="191"/>
      <c r="SFR72" s="192"/>
      <c r="SFT72" s="186"/>
      <c r="SFU72" s="190"/>
      <c r="SFV72" s="190"/>
      <c r="SFW72" s="191"/>
      <c r="SFX72" s="191"/>
      <c r="SFY72" s="191"/>
      <c r="SFZ72" s="192"/>
      <c r="SGB72" s="186"/>
      <c r="SGC72" s="190"/>
      <c r="SGD72" s="190"/>
      <c r="SGE72" s="191"/>
      <c r="SGF72" s="191"/>
      <c r="SGG72" s="191"/>
      <c r="SGH72" s="192"/>
      <c r="SGJ72" s="186"/>
      <c r="SGK72" s="190"/>
      <c r="SGL72" s="190"/>
      <c r="SGM72" s="191"/>
      <c r="SGN72" s="191"/>
      <c r="SGO72" s="191"/>
      <c r="SGP72" s="192"/>
      <c r="SGR72" s="186"/>
      <c r="SGS72" s="190"/>
      <c r="SGT72" s="190"/>
      <c r="SGU72" s="191"/>
      <c r="SGV72" s="191"/>
      <c r="SGW72" s="191"/>
      <c r="SGX72" s="192"/>
      <c r="SGZ72" s="186"/>
      <c r="SHA72" s="190"/>
      <c r="SHB72" s="190"/>
      <c r="SHC72" s="191"/>
      <c r="SHD72" s="191"/>
      <c r="SHE72" s="191"/>
      <c r="SHF72" s="192"/>
      <c r="SHH72" s="186"/>
      <c r="SHI72" s="190"/>
      <c r="SHJ72" s="190"/>
      <c r="SHK72" s="191"/>
      <c r="SHL72" s="191"/>
      <c r="SHM72" s="191"/>
      <c r="SHN72" s="192"/>
      <c r="SHP72" s="186"/>
      <c r="SHQ72" s="190"/>
      <c r="SHR72" s="190"/>
      <c r="SHS72" s="191"/>
      <c r="SHT72" s="191"/>
      <c r="SHU72" s="191"/>
      <c r="SHV72" s="192"/>
      <c r="SHX72" s="186"/>
      <c r="SHY72" s="190"/>
      <c r="SHZ72" s="190"/>
      <c r="SIA72" s="191"/>
      <c r="SIB72" s="191"/>
      <c r="SIC72" s="191"/>
      <c r="SID72" s="192"/>
      <c r="SIF72" s="186"/>
      <c r="SIG72" s="190"/>
      <c r="SIH72" s="190"/>
      <c r="SII72" s="191"/>
      <c r="SIJ72" s="191"/>
      <c r="SIK72" s="191"/>
      <c r="SIL72" s="192"/>
      <c r="SIN72" s="186"/>
      <c r="SIO72" s="190"/>
      <c r="SIP72" s="190"/>
      <c r="SIQ72" s="191"/>
      <c r="SIR72" s="191"/>
      <c r="SIS72" s="191"/>
      <c r="SIT72" s="192"/>
      <c r="SIV72" s="186"/>
      <c r="SIW72" s="190"/>
      <c r="SIX72" s="190"/>
      <c r="SIY72" s="191"/>
      <c r="SIZ72" s="191"/>
      <c r="SJA72" s="191"/>
      <c r="SJB72" s="192"/>
      <c r="SJD72" s="186"/>
      <c r="SJE72" s="190"/>
      <c r="SJF72" s="190"/>
      <c r="SJG72" s="191"/>
      <c r="SJH72" s="191"/>
      <c r="SJI72" s="191"/>
      <c r="SJJ72" s="192"/>
      <c r="SJL72" s="186"/>
      <c r="SJM72" s="190"/>
      <c r="SJN72" s="190"/>
      <c r="SJO72" s="191"/>
      <c r="SJP72" s="191"/>
      <c r="SJQ72" s="191"/>
      <c r="SJR72" s="192"/>
      <c r="SJT72" s="186"/>
      <c r="SJU72" s="190"/>
      <c r="SJV72" s="190"/>
      <c r="SJW72" s="191"/>
      <c r="SJX72" s="191"/>
      <c r="SJY72" s="191"/>
      <c r="SJZ72" s="192"/>
      <c r="SKB72" s="186"/>
      <c r="SKC72" s="190"/>
      <c r="SKD72" s="190"/>
      <c r="SKE72" s="191"/>
      <c r="SKF72" s="191"/>
      <c r="SKG72" s="191"/>
      <c r="SKH72" s="192"/>
      <c r="SKJ72" s="186"/>
      <c r="SKK72" s="190"/>
      <c r="SKL72" s="190"/>
      <c r="SKM72" s="191"/>
      <c r="SKN72" s="191"/>
      <c r="SKO72" s="191"/>
      <c r="SKP72" s="192"/>
      <c r="SKR72" s="186"/>
      <c r="SKS72" s="190"/>
      <c r="SKT72" s="190"/>
      <c r="SKU72" s="191"/>
      <c r="SKV72" s="191"/>
      <c r="SKW72" s="191"/>
      <c r="SKX72" s="192"/>
      <c r="SKZ72" s="186"/>
      <c r="SLA72" s="190"/>
      <c r="SLB72" s="190"/>
      <c r="SLC72" s="191"/>
      <c r="SLD72" s="191"/>
      <c r="SLE72" s="191"/>
      <c r="SLF72" s="192"/>
      <c r="SLH72" s="186"/>
      <c r="SLI72" s="190"/>
      <c r="SLJ72" s="190"/>
      <c r="SLK72" s="191"/>
      <c r="SLL72" s="191"/>
      <c r="SLM72" s="191"/>
      <c r="SLN72" s="192"/>
      <c r="SLP72" s="186"/>
      <c r="SLQ72" s="190"/>
      <c r="SLR72" s="190"/>
      <c r="SLS72" s="191"/>
      <c r="SLT72" s="191"/>
      <c r="SLU72" s="191"/>
      <c r="SLV72" s="192"/>
      <c r="SLX72" s="186"/>
      <c r="SLY72" s="190"/>
      <c r="SLZ72" s="190"/>
      <c r="SMA72" s="191"/>
      <c r="SMB72" s="191"/>
      <c r="SMC72" s="191"/>
      <c r="SMD72" s="192"/>
      <c r="SMF72" s="186"/>
      <c r="SMG72" s="190"/>
      <c r="SMH72" s="190"/>
      <c r="SMI72" s="191"/>
      <c r="SMJ72" s="191"/>
      <c r="SMK72" s="191"/>
      <c r="SML72" s="192"/>
      <c r="SMN72" s="186"/>
      <c r="SMO72" s="190"/>
      <c r="SMP72" s="190"/>
      <c r="SMQ72" s="191"/>
      <c r="SMR72" s="191"/>
      <c r="SMS72" s="191"/>
      <c r="SMT72" s="192"/>
      <c r="SMV72" s="186"/>
      <c r="SMW72" s="190"/>
      <c r="SMX72" s="190"/>
      <c r="SMY72" s="191"/>
      <c r="SMZ72" s="191"/>
      <c r="SNA72" s="191"/>
      <c r="SNB72" s="192"/>
      <c r="SND72" s="186"/>
      <c r="SNE72" s="190"/>
      <c r="SNF72" s="190"/>
      <c r="SNG72" s="191"/>
      <c r="SNH72" s="191"/>
      <c r="SNI72" s="191"/>
      <c r="SNJ72" s="192"/>
      <c r="SNL72" s="186"/>
      <c r="SNM72" s="190"/>
      <c r="SNN72" s="190"/>
      <c r="SNO72" s="191"/>
      <c r="SNP72" s="191"/>
      <c r="SNQ72" s="191"/>
      <c r="SNR72" s="192"/>
      <c r="SNT72" s="186"/>
      <c r="SNU72" s="190"/>
      <c r="SNV72" s="190"/>
      <c r="SNW72" s="191"/>
      <c r="SNX72" s="191"/>
      <c r="SNY72" s="191"/>
      <c r="SNZ72" s="192"/>
      <c r="SOB72" s="186"/>
      <c r="SOC72" s="190"/>
      <c r="SOD72" s="190"/>
      <c r="SOE72" s="191"/>
      <c r="SOF72" s="191"/>
      <c r="SOG72" s="191"/>
      <c r="SOH72" s="192"/>
      <c r="SOJ72" s="186"/>
      <c r="SOK72" s="190"/>
      <c r="SOL72" s="190"/>
      <c r="SOM72" s="191"/>
      <c r="SON72" s="191"/>
      <c r="SOO72" s="191"/>
      <c r="SOP72" s="192"/>
      <c r="SOR72" s="186"/>
      <c r="SOS72" s="190"/>
      <c r="SOT72" s="190"/>
      <c r="SOU72" s="191"/>
      <c r="SOV72" s="191"/>
      <c r="SOW72" s="191"/>
      <c r="SOX72" s="192"/>
      <c r="SOZ72" s="186"/>
      <c r="SPA72" s="190"/>
      <c r="SPB72" s="190"/>
      <c r="SPC72" s="191"/>
      <c r="SPD72" s="191"/>
      <c r="SPE72" s="191"/>
      <c r="SPF72" s="192"/>
      <c r="SPH72" s="186"/>
      <c r="SPI72" s="190"/>
      <c r="SPJ72" s="190"/>
      <c r="SPK72" s="191"/>
      <c r="SPL72" s="191"/>
      <c r="SPM72" s="191"/>
      <c r="SPN72" s="192"/>
      <c r="SPP72" s="186"/>
      <c r="SPQ72" s="190"/>
      <c r="SPR72" s="190"/>
      <c r="SPS72" s="191"/>
      <c r="SPT72" s="191"/>
      <c r="SPU72" s="191"/>
      <c r="SPV72" s="192"/>
      <c r="SPX72" s="186"/>
      <c r="SPY72" s="190"/>
      <c r="SPZ72" s="190"/>
      <c r="SQA72" s="191"/>
      <c r="SQB72" s="191"/>
      <c r="SQC72" s="191"/>
      <c r="SQD72" s="192"/>
      <c r="SQF72" s="186"/>
      <c r="SQG72" s="190"/>
      <c r="SQH72" s="190"/>
      <c r="SQI72" s="191"/>
      <c r="SQJ72" s="191"/>
      <c r="SQK72" s="191"/>
      <c r="SQL72" s="192"/>
      <c r="SQN72" s="186"/>
      <c r="SQO72" s="190"/>
      <c r="SQP72" s="190"/>
      <c r="SQQ72" s="191"/>
      <c r="SQR72" s="191"/>
      <c r="SQS72" s="191"/>
      <c r="SQT72" s="192"/>
      <c r="SQV72" s="186"/>
      <c r="SQW72" s="190"/>
      <c r="SQX72" s="190"/>
      <c r="SQY72" s="191"/>
      <c r="SQZ72" s="191"/>
      <c r="SRA72" s="191"/>
      <c r="SRB72" s="192"/>
      <c r="SRD72" s="186"/>
      <c r="SRE72" s="190"/>
      <c r="SRF72" s="190"/>
      <c r="SRG72" s="191"/>
      <c r="SRH72" s="191"/>
      <c r="SRI72" s="191"/>
      <c r="SRJ72" s="192"/>
      <c r="SRL72" s="186"/>
      <c r="SRM72" s="190"/>
      <c r="SRN72" s="190"/>
      <c r="SRO72" s="191"/>
      <c r="SRP72" s="191"/>
      <c r="SRQ72" s="191"/>
      <c r="SRR72" s="192"/>
      <c r="SRT72" s="186"/>
      <c r="SRU72" s="190"/>
      <c r="SRV72" s="190"/>
      <c r="SRW72" s="191"/>
      <c r="SRX72" s="191"/>
      <c r="SRY72" s="191"/>
      <c r="SRZ72" s="192"/>
      <c r="SSB72" s="186"/>
      <c r="SSC72" s="190"/>
      <c r="SSD72" s="190"/>
      <c r="SSE72" s="191"/>
      <c r="SSF72" s="191"/>
      <c r="SSG72" s="191"/>
      <c r="SSH72" s="192"/>
      <c r="SSJ72" s="186"/>
      <c r="SSK72" s="190"/>
      <c r="SSL72" s="190"/>
      <c r="SSM72" s="191"/>
      <c r="SSN72" s="191"/>
      <c r="SSO72" s="191"/>
      <c r="SSP72" s="192"/>
      <c r="SSR72" s="186"/>
      <c r="SSS72" s="190"/>
      <c r="SST72" s="190"/>
      <c r="SSU72" s="191"/>
      <c r="SSV72" s="191"/>
      <c r="SSW72" s="191"/>
      <c r="SSX72" s="192"/>
      <c r="SSZ72" s="186"/>
      <c r="STA72" s="190"/>
      <c r="STB72" s="190"/>
      <c r="STC72" s="191"/>
      <c r="STD72" s="191"/>
      <c r="STE72" s="191"/>
      <c r="STF72" s="192"/>
      <c r="STH72" s="186"/>
      <c r="STI72" s="190"/>
      <c r="STJ72" s="190"/>
      <c r="STK72" s="191"/>
      <c r="STL72" s="191"/>
      <c r="STM72" s="191"/>
      <c r="STN72" s="192"/>
      <c r="STP72" s="186"/>
      <c r="STQ72" s="190"/>
      <c r="STR72" s="190"/>
      <c r="STS72" s="191"/>
      <c r="STT72" s="191"/>
      <c r="STU72" s="191"/>
      <c r="STV72" s="192"/>
      <c r="STX72" s="186"/>
      <c r="STY72" s="190"/>
      <c r="STZ72" s="190"/>
      <c r="SUA72" s="191"/>
      <c r="SUB72" s="191"/>
      <c r="SUC72" s="191"/>
      <c r="SUD72" s="192"/>
      <c r="SUF72" s="186"/>
      <c r="SUG72" s="190"/>
      <c r="SUH72" s="190"/>
      <c r="SUI72" s="191"/>
      <c r="SUJ72" s="191"/>
      <c r="SUK72" s="191"/>
      <c r="SUL72" s="192"/>
      <c r="SUN72" s="186"/>
      <c r="SUO72" s="190"/>
      <c r="SUP72" s="190"/>
      <c r="SUQ72" s="191"/>
      <c r="SUR72" s="191"/>
      <c r="SUS72" s="191"/>
      <c r="SUT72" s="192"/>
      <c r="SUV72" s="186"/>
      <c r="SUW72" s="190"/>
      <c r="SUX72" s="190"/>
      <c r="SUY72" s="191"/>
      <c r="SUZ72" s="191"/>
      <c r="SVA72" s="191"/>
      <c r="SVB72" s="192"/>
      <c r="SVD72" s="186"/>
      <c r="SVE72" s="190"/>
      <c r="SVF72" s="190"/>
      <c r="SVG72" s="191"/>
      <c r="SVH72" s="191"/>
      <c r="SVI72" s="191"/>
      <c r="SVJ72" s="192"/>
      <c r="SVL72" s="186"/>
      <c r="SVM72" s="190"/>
      <c r="SVN72" s="190"/>
      <c r="SVO72" s="191"/>
      <c r="SVP72" s="191"/>
      <c r="SVQ72" s="191"/>
      <c r="SVR72" s="192"/>
      <c r="SVT72" s="186"/>
      <c r="SVU72" s="190"/>
      <c r="SVV72" s="190"/>
      <c r="SVW72" s="191"/>
      <c r="SVX72" s="191"/>
      <c r="SVY72" s="191"/>
      <c r="SVZ72" s="192"/>
      <c r="SWB72" s="186"/>
      <c r="SWC72" s="190"/>
      <c r="SWD72" s="190"/>
      <c r="SWE72" s="191"/>
      <c r="SWF72" s="191"/>
      <c r="SWG72" s="191"/>
      <c r="SWH72" s="192"/>
      <c r="SWJ72" s="186"/>
      <c r="SWK72" s="190"/>
      <c r="SWL72" s="190"/>
      <c r="SWM72" s="191"/>
      <c r="SWN72" s="191"/>
      <c r="SWO72" s="191"/>
      <c r="SWP72" s="192"/>
      <c r="SWR72" s="186"/>
      <c r="SWS72" s="190"/>
      <c r="SWT72" s="190"/>
      <c r="SWU72" s="191"/>
      <c r="SWV72" s="191"/>
      <c r="SWW72" s="191"/>
      <c r="SWX72" s="192"/>
      <c r="SWZ72" s="186"/>
      <c r="SXA72" s="190"/>
      <c r="SXB72" s="190"/>
      <c r="SXC72" s="191"/>
      <c r="SXD72" s="191"/>
      <c r="SXE72" s="191"/>
      <c r="SXF72" s="192"/>
      <c r="SXH72" s="186"/>
      <c r="SXI72" s="190"/>
      <c r="SXJ72" s="190"/>
      <c r="SXK72" s="191"/>
      <c r="SXL72" s="191"/>
      <c r="SXM72" s="191"/>
      <c r="SXN72" s="192"/>
      <c r="SXP72" s="186"/>
      <c r="SXQ72" s="190"/>
      <c r="SXR72" s="190"/>
      <c r="SXS72" s="191"/>
      <c r="SXT72" s="191"/>
      <c r="SXU72" s="191"/>
      <c r="SXV72" s="192"/>
      <c r="SXX72" s="186"/>
      <c r="SXY72" s="190"/>
      <c r="SXZ72" s="190"/>
      <c r="SYA72" s="191"/>
      <c r="SYB72" s="191"/>
      <c r="SYC72" s="191"/>
      <c r="SYD72" s="192"/>
      <c r="SYF72" s="186"/>
      <c r="SYG72" s="190"/>
      <c r="SYH72" s="190"/>
      <c r="SYI72" s="191"/>
      <c r="SYJ72" s="191"/>
      <c r="SYK72" s="191"/>
      <c r="SYL72" s="192"/>
      <c r="SYN72" s="186"/>
      <c r="SYO72" s="190"/>
      <c r="SYP72" s="190"/>
      <c r="SYQ72" s="191"/>
      <c r="SYR72" s="191"/>
      <c r="SYS72" s="191"/>
      <c r="SYT72" s="192"/>
      <c r="SYV72" s="186"/>
      <c r="SYW72" s="190"/>
      <c r="SYX72" s="190"/>
      <c r="SYY72" s="191"/>
      <c r="SYZ72" s="191"/>
      <c r="SZA72" s="191"/>
      <c r="SZB72" s="192"/>
      <c r="SZD72" s="186"/>
      <c r="SZE72" s="190"/>
      <c r="SZF72" s="190"/>
      <c r="SZG72" s="191"/>
      <c r="SZH72" s="191"/>
      <c r="SZI72" s="191"/>
      <c r="SZJ72" s="192"/>
      <c r="SZL72" s="186"/>
      <c r="SZM72" s="190"/>
      <c r="SZN72" s="190"/>
      <c r="SZO72" s="191"/>
      <c r="SZP72" s="191"/>
      <c r="SZQ72" s="191"/>
      <c r="SZR72" s="192"/>
      <c r="SZT72" s="186"/>
      <c r="SZU72" s="190"/>
      <c r="SZV72" s="190"/>
      <c r="SZW72" s="191"/>
      <c r="SZX72" s="191"/>
      <c r="SZY72" s="191"/>
      <c r="SZZ72" s="192"/>
      <c r="TAB72" s="186"/>
      <c r="TAC72" s="190"/>
      <c r="TAD72" s="190"/>
      <c r="TAE72" s="191"/>
      <c r="TAF72" s="191"/>
      <c r="TAG72" s="191"/>
      <c r="TAH72" s="192"/>
      <c r="TAJ72" s="186"/>
      <c r="TAK72" s="190"/>
      <c r="TAL72" s="190"/>
      <c r="TAM72" s="191"/>
      <c r="TAN72" s="191"/>
      <c r="TAO72" s="191"/>
      <c r="TAP72" s="192"/>
      <c r="TAR72" s="186"/>
      <c r="TAS72" s="190"/>
      <c r="TAT72" s="190"/>
      <c r="TAU72" s="191"/>
      <c r="TAV72" s="191"/>
      <c r="TAW72" s="191"/>
      <c r="TAX72" s="192"/>
      <c r="TAZ72" s="186"/>
      <c r="TBA72" s="190"/>
      <c r="TBB72" s="190"/>
      <c r="TBC72" s="191"/>
      <c r="TBD72" s="191"/>
      <c r="TBE72" s="191"/>
      <c r="TBF72" s="192"/>
      <c r="TBH72" s="186"/>
      <c r="TBI72" s="190"/>
      <c r="TBJ72" s="190"/>
      <c r="TBK72" s="191"/>
      <c r="TBL72" s="191"/>
      <c r="TBM72" s="191"/>
      <c r="TBN72" s="192"/>
      <c r="TBP72" s="186"/>
      <c r="TBQ72" s="190"/>
      <c r="TBR72" s="190"/>
      <c r="TBS72" s="191"/>
      <c r="TBT72" s="191"/>
      <c r="TBU72" s="191"/>
      <c r="TBV72" s="192"/>
      <c r="TBX72" s="186"/>
      <c r="TBY72" s="190"/>
      <c r="TBZ72" s="190"/>
      <c r="TCA72" s="191"/>
      <c r="TCB72" s="191"/>
      <c r="TCC72" s="191"/>
      <c r="TCD72" s="192"/>
      <c r="TCF72" s="186"/>
      <c r="TCG72" s="190"/>
      <c r="TCH72" s="190"/>
      <c r="TCI72" s="191"/>
      <c r="TCJ72" s="191"/>
      <c r="TCK72" s="191"/>
      <c r="TCL72" s="192"/>
      <c r="TCN72" s="186"/>
      <c r="TCO72" s="190"/>
      <c r="TCP72" s="190"/>
      <c r="TCQ72" s="191"/>
      <c r="TCR72" s="191"/>
      <c r="TCS72" s="191"/>
      <c r="TCT72" s="192"/>
      <c r="TCV72" s="186"/>
      <c r="TCW72" s="190"/>
      <c r="TCX72" s="190"/>
      <c r="TCY72" s="191"/>
      <c r="TCZ72" s="191"/>
      <c r="TDA72" s="191"/>
      <c r="TDB72" s="192"/>
      <c r="TDD72" s="186"/>
      <c r="TDE72" s="190"/>
      <c r="TDF72" s="190"/>
      <c r="TDG72" s="191"/>
      <c r="TDH72" s="191"/>
      <c r="TDI72" s="191"/>
      <c r="TDJ72" s="192"/>
      <c r="TDL72" s="186"/>
      <c r="TDM72" s="190"/>
      <c r="TDN72" s="190"/>
      <c r="TDO72" s="191"/>
      <c r="TDP72" s="191"/>
      <c r="TDQ72" s="191"/>
      <c r="TDR72" s="192"/>
      <c r="TDT72" s="186"/>
      <c r="TDU72" s="190"/>
      <c r="TDV72" s="190"/>
      <c r="TDW72" s="191"/>
      <c r="TDX72" s="191"/>
      <c r="TDY72" s="191"/>
      <c r="TDZ72" s="192"/>
      <c r="TEB72" s="186"/>
      <c r="TEC72" s="190"/>
      <c r="TED72" s="190"/>
      <c r="TEE72" s="191"/>
      <c r="TEF72" s="191"/>
      <c r="TEG72" s="191"/>
      <c r="TEH72" s="192"/>
      <c r="TEJ72" s="186"/>
      <c r="TEK72" s="190"/>
      <c r="TEL72" s="190"/>
      <c r="TEM72" s="191"/>
      <c r="TEN72" s="191"/>
      <c r="TEO72" s="191"/>
      <c r="TEP72" s="192"/>
      <c r="TER72" s="186"/>
      <c r="TES72" s="190"/>
      <c r="TET72" s="190"/>
      <c r="TEU72" s="191"/>
      <c r="TEV72" s="191"/>
      <c r="TEW72" s="191"/>
      <c r="TEX72" s="192"/>
      <c r="TEZ72" s="186"/>
      <c r="TFA72" s="190"/>
      <c r="TFB72" s="190"/>
      <c r="TFC72" s="191"/>
      <c r="TFD72" s="191"/>
      <c r="TFE72" s="191"/>
      <c r="TFF72" s="192"/>
      <c r="TFH72" s="186"/>
      <c r="TFI72" s="190"/>
      <c r="TFJ72" s="190"/>
      <c r="TFK72" s="191"/>
      <c r="TFL72" s="191"/>
      <c r="TFM72" s="191"/>
      <c r="TFN72" s="192"/>
      <c r="TFP72" s="186"/>
      <c r="TFQ72" s="190"/>
      <c r="TFR72" s="190"/>
      <c r="TFS72" s="191"/>
      <c r="TFT72" s="191"/>
      <c r="TFU72" s="191"/>
      <c r="TFV72" s="192"/>
      <c r="TFX72" s="186"/>
      <c r="TFY72" s="190"/>
      <c r="TFZ72" s="190"/>
      <c r="TGA72" s="191"/>
      <c r="TGB72" s="191"/>
      <c r="TGC72" s="191"/>
      <c r="TGD72" s="192"/>
      <c r="TGF72" s="186"/>
      <c r="TGG72" s="190"/>
      <c r="TGH72" s="190"/>
      <c r="TGI72" s="191"/>
      <c r="TGJ72" s="191"/>
      <c r="TGK72" s="191"/>
      <c r="TGL72" s="192"/>
      <c r="TGN72" s="186"/>
      <c r="TGO72" s="190"/>
      <c r="TGP72" s="190"/>
      <c r="TGQ72" s="191"/>
      <c r="TGR72" s="191"/>
      <c r="TGS72" s="191"/>
      <c r="TGT72" s="192"/>
      <c r="TGV72" s="186"/>
      <c r="TGW72" s="190"/>
      <c r="TGX72" s="190"/>
      <c r="TGY72" s="191"/>
      <c r="TGZ72" s="191"/>
      <c r="THA72" s="191"/>
      <c r="THB72" s="192"/>
      <c r="THD72" s="186"/>
      <c r="THE72" s="190"/>
      <c r="THF72" s="190"/>
      <c r="THG72" s="191"/>
      <c r="THH72" s="191"/>
      <c r="THI72" s="191"/>
      <c r="THJ72" s="192"/>
      <c r="THL72" s="186"/>
      <c r="THM72" s="190"/>
      <c r="THN72" s="190"/>
      <c r="THO72" s="191"/>
      <c r="THP72" s="191"/>
      <c r="THQ72" s="191"/>
      <c r="THR72" s="192"/>
      <c r="THT72" s="186"/>
      <c r="THU72" s="190"/>
      <c r="THV72" s="190"/>
      <c r="THW72" s="191"/>
      <c r="THX72" s="191"/>
      <c r="THY72" s="191"/>
      <c r="THZ72" s="192"/>
      <c r="TIB72" s="186"/>
      <c r="TIC72" s="190"/>
      <c r="TID72" s="190"/>
      <c r="TIE72" s="191"/>
      <c r="TIF72" s="191"/>
      <c r="TIG72" s="191"/>
      <c r="TIH72" s="192"/>
      <c r="TIJ72" s="186"/>
      <c r="TIK72" s="190"/>
      <c r="TIL72" s="190"/>
      <c r="TIM72" s="191"/>
      <c r="TIN72" s="191"/>
      <c r="TIO72" s="191"/>
      <c r="TIP72" s="192"/>
      <c r="TIR72" s="186"/>
      <c r="TIS72" s="190"/>
      <c r="TIT72" s="190"/>
      <c r="TIU72" s="191"/>
      <c r="TIV72" s="191"/>
      <c r="TIW72" s="191"/>
      <c r="TIX72" s="192"/>
      <c r="TIZ72" s="186"/>
      <c r="TJA72" s="190"/>
      <c r="TJB72" s="190"/>
      <c r="TJC72" s="191"/>
      <c r="TJD72" s="191"/>
      <c r="TJE72" s="191"/>
      <c r="TJF72" s="192"/>
      <c r="TJH72" s="186"/>
      <c r="TJI72" s="190"/>
      <c r="TJJ72" s="190"/>
      <c r="TJK72" s="191"/>
      <c r="TJL72" s="191"/>
      <c r="TJM72" s="191"/>
      <c r="TJN72" s="192"/>
      <c r="TJP72" s="186"/>
      <c r="TJQ72" s="190"/>
      <c r="TJR72" s="190"/>
      <c r="TJS72" s="191"/>
      <c r="TJT72" s="191"/>
      <c r="TJU72" s="191"/>
      <c r="TJV72" s="192"/>
      <c r="TJX72" s="186"/>
      <c r="TJY72" s="190"/>
      <c r="TJZ72" s="190"/>
      <c r="TKA72" s="191"/>
      <c r="TKB72" s="191"/>
      <c r="TKC72" s="191"/>
      <c r="TKD72" s="192"/>
      <c r="TKF72" s="186"/>
      <c r="TKG72" s="190"/>
      <c r="TKH72" s="190"/>
      <c r="TKI72" s="191"/>
      <c r="TKJ72" s="191"/>
      <c r="TKK72" s="191"/>
      <c r="TKL72" s="192"/>
      <c r="TKN72" s="186"/>
      <c r="TKO72" s="190"/>
      <c r="TKP72" s="190"/>
      <c r="TKQ72" s="191"/>
      <c r="TKR72" s="191"/>
      <c r="TKS72" s="191"/>
      <c r="TKT72" s="192"/>
      <c r="TKV72" s="186"/>
      <c r="TKW72" s="190"/>
      <c r="TKX72" s="190"/>
      <c r="TKY72" s="191"/>
      <c r="TKZ72" s="191"/>
      <c r="TLA72" s="191"/>
      <c r="TLB72" s="192"/>
      <c r="TLD72" s="186"/>
      <c r="TLE72" s="190"/>
      <c r="TLF72" s="190"/>
      <c r="TLG72" s="191"/>
      <c r="TLH72" s="191"/>
      <c r="TLI72" s="191"/>
      <c r="TLJ72" s="192"/>
      <c r="TLL72" s="186"/>
      <c r="TLM72" s="190"/>
      <c r="TLN72" s="190"/>
      <c r="TLO72" s="191"/>
      <c r="TLP72" s="191"/>
      <c r="TLQ72" s="191"/>
      <c r="TLR72" s="192"/>
      <c r="TLT72" s="186"/>
      <c r="TLU72" s="190"/>
      <c r="TLV72" s="190"/>
      <c r="TLW72" s="191"/>
      <c r="TLX72" s="191"/>
      <c r="TLY72" s="191"/>
      <c r="TLZ72" s="192"/>
      <c r="TMB72" s="186"/>
      <c r="TMC72" s="190"/>
      <c r="TMD72" s="190"/>
      <c r="TME72" s="191"/>
      <c r="TMF72" s="191"/>
      <c r="TMG72" s="191"/>
      <c r="TMH72" s="192"/>
      <c r="TMJ72" s="186"/>
      <c r="TMK72" s="190"/>
      <c r="TML72" s="190"/>
      <c r="TMM72" s="191"/>
      <c r="TMN72" s="191"/>
      <c r="TMO72" s="191"/>
      <c r="TMP72" s="192"/>
      <c r="TMR72" s="186"/>
      <c r="TMS72" s="190"/>
      <c r="TMT72" s="190"/>
      <c r="TMU72" s="191"/>
      <c r="TMV72" s="191"/>
      <c r="TMW72" s="191"/>
      <c r="TMX72" s="192"/>
      <c r="TMZ72" s="186"/>
      <c r="TNA72" s="190"/>
      <c r="TNB72" s="190"/>
      <c r="TNC72" s="191"/>
      <c r="TND72" s="191"/>
      <c r="TNE72" s="191"/>
      <c r="TNF72" s="192"/>
      <c r="TNH72" s="186"/>
      <c r="TNI72" s="190"/>
      <c r="TNJ72" s="190"/>
      <c r="TNK72" s="191"/>
      <c r="TNL72" s="191"/>
      <c r="TNM72" s="191"/>
      <c r="TNN72" s="192"/>
      <c r="TNP72" s="186"/>
      <c r="TNQ72" s="190"/>
      <c r="TNR72" s="190"/>
      <c r="TNS72" s="191"/>
      <c r="TNT72" s="191"/>
      <c r="TNU72" s="191"/>
      <c r="TNV72" s="192"/>
      <c r="TNX72" s="186"/>
      <c r="TNY72" s="190"/>
      <c r="TNZ72" s="190"/>
      <c r="TOA72" s="191"/>
      <c r="TOB72" s="191"/>
      <c r="TOC72" s="191"/>
      <c r="TOD72" s="192"/>
      <c r="TOF72" s="186"/>
      <c r="TOG72" s="190"/>
      <c r="TOH72" s="190"/>
      <c r="TOI72" s="191"/>
      <c r="TOJ72" s="191"/>
      <c r="TOK72" s="191"/>
      <c r="TOL72" s="192"/>
      <c r="TON72" s="186"/>
      <c r="TOO72" s="190"/>
      <c r="TOP72" s="190"/>
      <c r="TOQ72" s="191"/>
      <c r="TOR72" s="191"/>
      <c r="TOS72" s="191"/>
      <c r="TOT72" s="192"/>
      <c r="TOV72" s="186"/>
      <c r="TOW72" s="190"/>
      <c r="TOX72" s="190"/>
      <c r="TOY72" s="191"/>
      <c r="TOZ72" s="191"/>
      <c r="TPA72" s="191"/>
      <c r="TPB72" s="192"/>
      <c r="TPD72" s="186"/>
      <c r="TPE72" s="190"/>
      <c r="TPF72" s="190"/>
      <c r="TPG72" s="191"/>
      <c r="TPH72" s="191"/>
      <c r="TPI72" s="191"/>
      <c r="TPJ72" s="192"/>
      <c r="TPL72" s="186"/>
      <c r="TPM72" s="190"/>
      <c r="TPN72" s="190"/>
      <c r="TPO72" s="191"/>
      <c r="TPP72" s="191"/>
      <c r="TPQ72" s="191"/>
      <c r="TPR72" s="192"/>
      <c r="TPT72" s="186"/>
      <c r="TPU72" s="190"/>
      <c r="TPV72" s="190"/>
      <c r="TPW72" s="191"/>
      <c r="TPX72" s="191"/>
      <c r="TPY72" s="191"/>
      <c r="TPZ72" s="192"/>
      <c r="TQB72" s="186"/>
      <c r="TQC72" s="190"/>
      <c r="TQD72" s="190"/>
      <c r="TQE72" s="191"/>
      <c r="TQF72" s="191"/>
      <c r="TQG72" s="191"/>
      <c r="TQH72" s="192"/>
      <c r="TQJ72" s="186"/>
      <c r="TQK72" s="190"/>
      <c r="TQL72" s="190"/>
      <c r="TQM72" s="191"/>
      <c r="TQN72" s="191"/>
      <c r="TQO72" s="191"/>
      <c r="TQP72" s="192"/>
      <c r="TQR72" s="186"/>
      <c r="TQS72" s="190"/>
      <c r="TQT72" s="190"/>
      <c r="TQU72" s="191"/>
      <c r="TQV72" s="191"/>
      <c r="TQW72" s="191"/>
      <c r="TQX72" s="192"/>
      <c r="TQZ72" s="186"/>
      <c r="TRA72" s="190"/>
      <c r="TRB72" s="190"/>
      <c r="TRC72" s="191"/>
      <c r="TRD72" s="191"/>
      <c r="TRE72" s="191"/>
      <c r="TRF72" s="192"/>
      <c r="TRH72" s="186"/>
      <c r="TRI72" s="190"/>
      <c r="TRJ72" s="190"/>
      <c r="TRK72" s="191"/>
      <c r="TRL72" s="191"/>
      <c r="TRM72" s="191"/>
      <c r="TRN72" s="192"/>
      <c r="TRP72" s="186"/>
      <c r="TRQ72" s="190"/>
      <c r="TRR72" s="190"/>
      <c r="TRS72" s="191"/>
      <c r="TRT72" s="191"/>
      <c r="TRU72" s="191"/>
      <c r="TRV72" s="192"/>
      <c r="TRX72" s="186"/>
      <c r="TRY72" s="190"/>
      <c r="TRZ72" s="190"/>
      <c r="TSA72" s="191"/>
      <c r="TSB72" s="191"/>
      <c r="TSC72" s="191"/>
      <c r="TSD72" s="192"/>
      <c r="TSF72" s="186"/>
      <c r="TSG72" s="190"/>
      <c r="TSH72" s="190"/>
      <c r="TSI72" s="191"/>
      <c r="TSJ72" s="191"/>
      <c r="TSK72" s="191"/>
      <c r="TSL72" s="192"/>
      <c r="TSN72" s="186"/>
      <c r="TSO72" s="190"/>
      <c r="TSP72" s="190"/>
      <c r="TSQ72" s="191"/>
      <c r="TSR72" s="191"/>
      <c r="TSS72" s="191"/>
      <c r="TST72" s="192"/>
      <c r="TSV72" s="186"/>
      <c r="TSW72" s="190"/>
      <c r="TSX72" s="190"/>
      <c r="TSY72" s="191"/>
      <c r="TSZ72" s="191"/>
      <c r="TTA72" s="191"/>
      <c r="TTB72" s="192"/>
      <c r="TTD72" s="186"/>
      <c r="TTE72" s="190"/>
      <c r="TTF72" s="190"/>
      <c r="TTG72" s="191"/>
      <c r="TTH72" s="191"/>
      <c r="TTI72" s="191"/>
      <c r="TTJ72" s="192"/>
      <c r="TTL72" s="186"/>
      <c r="TTM72" s="190"/>
      <c r="TTN72" s="190"/>
      <c r="TTO72" s="191"/>
      <c r="TTP72" s="191"/>
      <c r="TTQ72" s="191"/>
      <c r="TTR72" s="192"/>
      <c r="TTT72" s="186"/>
      <c r="TTU72" s="190"/>
      <c r="TTV72" s="190"/>
      <c r="TTW72" s="191"/>
      <c r="TTX72" s="191"/>
      <c r="TTY72" s="191"/>
      <c r="TTZ72" s="192"/>
      <c r="TUB72" s="186"/>
      <c r="TUC72" s="190"/>
      <c r="TUD72" s="190"/>
      <c r="TUE72" s="191"/>
      <c r="TUF72" s="191"/>
      <c r="TUG72" s="191"/>
      <c r="TUH72" s="192"/>
      <c r="TUJ72" s="186"/>
      <c r="TUK72" s="190"/>
      <c r="TUL72" s="190"/>
      <c r="TUM72" s="191"/>
      <c r="TUN72" s="191"/>
      <c r="TUO72" s="191"/>
      <c r="TUP72" s="192"/>
      <c r="TUR72" s="186"/>
      <c r="TUS72" s="190"/>
      <c r="TUT72" s="190"/>
      <c r="TUU72" s="191"/>
      <c r="TUV72" s="191"/>
      <c r="TUW72" s="191"/>
      <c r="TUX72" s="192"/>
      <c r="TUZ72" s="186"/>
      <c r="TVA72" s="190"/>
      <c r="TVB72" s="190"/>
      <c r="TVC72" s="191"/>
      <c r="TVD72" s="191"/>
      <c r="TVE72" s="191"/>
      <c r="TVF72" s="192"/>
      <c r="TVH72" s="186"/>
      <c r="TVI72" s="190"/>
      <c r="TVJ72" s="190"/>
      <c r="TVK72" s="191"/>
      <c r="TVL72" s="191"/>
      <c r="TVM72" s="191"/>
      <c r="TVN72" s="192"/>
      <c r="TVP72" s="186"/>
      <c r="TVQ72" s="190"/>
      <c r="TVR72" s="190"/>
      <c r="TVS72" s="191"/>
      <c r="TVT72" s="191"/>
      <c r="TVU72" s="191"/>
      <c r="TVV72" s="192"/>
      <c r="TVX72" s="186"/>
      <c r="TVY72" s="190"/>
      <c r="TVZ72" s="190"/>
      <c r="TWA72" s="191"/>
      <c r="TWB72" s="191"/>
      <c r="TWC72" s="191"/>
      <c r="TWD72" s="192"/>
      <c r="TWF72" s="186"/>
      <c r="TWG72" s="190"/>
      <c r="TWH72" s="190"/>
      <c r="TWI72" s="191"/>
      <c r="TWJ72" s="191"/>
      <c r="TWK72" s="191"/>
      <c r="TWL72" s="192"/>
      <c r="TWN72" s="186"/>
      <c r="TWO72" s="190"/>
      <c r="TWP72" s="190"/>
      <c r="TWQ72" s="191"/>
      <c r="TWR72" s="191"/>
      <c r="TWS72" s="191"/>
      <c r="TWT72" s="192"/>
      <c r="TWV72" s="186"/>
      <c r="TWW72" s="190"/>
      <c r="TWX72" s="190"/>
      <c r="TWY72" s="191"/>
      <c r="TWZ72" s="191"/>
      <c r="TXA72" s="191"/>
      <c r="TXB72" s="192"/>
      <c r="TXD72" s="186"/>
      <c r="TXE72" s="190"/>
      <c r="TXF72" s="190"/>
      <c r="TXG72" s="191"/>
      <c r="TXH72" s="191"/>
      <c r="TXI72" s="191"/>
      <c r="TXJ72" s="192"/>
      <c r="TXL72" s="186"/>
      <c r="TXM72" s="190"/>
      <c r="TXN72" s="190"/>
      <c r="TXO72" s="191"/>
      <c r="TXP72" s="191"/>
      <c r="TXQ72" s="191"/>
      <c r="TXR72" s="192"/>
      <c r="TXT72" s="186"/>
      <c r="TXU72" s="190"/>
      <c r="TXV72" s="190"/>
      <c r="TXW72" s="191"/>
      <c r="TXX72" s="191"/>
      <c r="TXY72" s="191"/>
      <c r="TXZ72" s="192"/>
      <c r="TYB72" s="186"/>
      <c r="TYC72" s="190"/>
      <c r="TYD72" s="190"/>
      <c r="TYE72" s="191"/>
      <c r="TYF72" s="191"/>
      <c r="TYG72" s="191"/>
      <c r="TYH72" s="192"/>
      <c r="TYJ72" s="186"/>
      <c r="TYK72" s="190"/>
      <c r="TYL72" s="190"/>
      <c r="TYM72" s="191"/>
      <c r="TYN72" s="191"/>
      <c r="TYO72" s="191"/>
      <c r="TYP72" s="192"/>
      <c r="TYR72" s="186"/>
      <c r="TYS72" s="190"/>
      <c r="TYT72" s="190"/>
      <c r="TYU72" s="191"/>
      <c r="TYV72" s="191"/>
      <c r="TYW72" s="191"/>
      <c r="TYX72" s="192"/>
      <c r="TYZ72" s="186"/>
      <c r="TZA72" s="190"/>
      <c r="TZB72" s="190"/>
      <c r="TZC72" s="191"/>
      <c r="TZD72" s="191"/>
      <c r="TZE72" s="191"/>
      <c r="TZF72" s="192"/>
      <c r="TZH72" s="186"/>
      <c r="TZI72" s="190"/>
      <c r="TZJ72" s="190"/>
      <c r="TZK72" s="191"/>
      <c r="TZL72" s="191"/>
      <c r="TZM72" s="191"/>
      <c r="TZN72" s="192"/>
      <c r="TZP72" s="186"/>
      <c r="TZQ72" s="190"/>
      <c r="TZR72" s="190"/>
      <c r="TZS72" s="191"/>
      <c r="TZT72" s="191"/>
      <c r="TZU72" s="191"/>
      <c r="TZV72" s="192"/>
      <c r="TZX72" s="186"/>
      <c r="TZY72" s="190"/>
      <c r="TZZ72" s="190"/>
      <c r="UAA72" s="191"/>
      <c r="UAB72" s="191"/>
      <c r="UAC72" s="191"/>
      <c r="UAD72" s="192"/>
      <c r="UAF72" s="186"/>
      <c r="UAG72" s="190"/>
      <c r="UAH72" s="190"/>
      <c r="UAI72" s="191"/>
      <c r="UAJ72" s="191"/>
      <c r="UAK72" s="191"/>
      <c r="UAL72" s="192"/>
      <c r="UAN72" s="186"/>
      <c r="UAO72" s="190"/>
      <c r="UAP72" s="190"/>
      <c r="UAQ72" s="191"/>
      <c r="UAR72" s="191"/>
      <c r="UAS72" s="191"/>
      <c r="UAT72" s="192"/>
      <c r="UAV72" s="186"/>
      <c r="UAW72" s="190"/>
      <c r="UAX72" s="190"/>
      <c r="UAY72" s="191"/>
      <c r="UAZ72" s="191"/>
      <c r="UBA72" s="191"/>
      <c r="UBB72" s="192"/>
      <c r="UBD72" s="186"/>
      <c r="UBE72" s="190"/>
      <c r="UBF72" s="190"/>
      <c r="UBG72" s="191"/>
      <c r="UBH72" s="191"/>
      <c r="UBI72" s="191"/>
      <c r="UBJ72" s="192"/>
      <c r="UBL72" s="186"/>
      <c r="UBM72" s="190"/>
      <c r="UBN72" s="190"/>
      <c r="UBO72" s="191"/>
      <c r="UBP72" s="191"/>
      <c r="UBQ72" s="191"/>
      <c r="UBR72" s="192"/>
      <c r="UBT72" s="186"/>
      <c r="UBU72" s="190"/>
      <c r="UBV72" s="190"/>
      <c r="UBW72" s="191"/>
      <c r="UBX72" s="191"/>
      <c r="UBY72" s="191"/>
      <c r="UBZ72" s="192"/>
      <c r="UCB72" s="186"/>
      <c r="UCC72" s="190"/>
      <c r="UCD72" s="190"/>
      <c r="UCE72" s="191"/>
      <c r="UCF72" s="191"/>
      <c r="UCG72" s="191"/>
      <c r="UCH72" s="192"/>
      <c r="UCJ72" s="186"/>
      <c r="UCK72" s="190"/>
      <c r="UCL72" s="190"/>
      <c r="UCM72" s="191"/>
      <c r="UCN72" s="191"/>
      <c r="UCO72" s="191"/>
      <c r="UCP72" s="192"/>
      <c r="UCR72" s="186"/>
      <c r="UCS72" s="190"/>
      <c r="UCT72" s="190"/>
      <c r="UCU72" s="191"/>
      <c r="UCV72" s="191"/>
      <c r="UCW72" s="191"/>
      <c r="UCX72" s="192"/>
      <c r="UCZ72" s="186"/>
      <c r="UDA72" s="190"/>
      <c r="UDB72" s="190"/>
      <c r="UDC72" s="191"/>
      <c r="UDD72" s="191"/>
      <c r="UDE72" s="191"/>
      <c r="UDF72" s="192"/>
      <c r="UDH72" s="186"/>
      <c r="UDI72" s="190"/>
      <c r="UDJ72" s="190"/>
      <c r="UDK72" s="191"/>
      <c r="UDL72" s="191"/>
      <c r="UDM72" s="191"/>
      <c r="UDN72" s="192"/>
      <c r="UDP72" s="186"/>
      <c r="UDQ72" s="190"/>
      <c r="UDR72" s="190"/>
      <c r="UDS72" s="191"/>
      <c r="UDT72" s="191"/>
      <c r="UDU72" s="191"/>
      <c r="UDV72" s="192"/>
      <c r="UDX72" s="186"/>
      <c r="UDY72" s="190"/>
      <c r="UDZ72" s="190"/>
      <c r="UEA72" s="191"/>
      <c r="UEB72" s="191"/>
      <c r="UEC72" s="191"/>
      <c r="UED72" s="192"/>
      <c r="UEF72" s="186"/>
      <c r="UEG72" s="190"/>
      <c r="UEH72" s="190"/>
      <c r="UEI72" s="191"/>
      <c r="UEJ72" s="191"/>
      <c r="UEK72" s="191"/>
      <c r="UEL72" s="192"/>
      <c r="UEN72" s="186"/>
      <c r="UEO72" s="190"/>
      <c r="UEP72" s="190"/>
      <c r="UEQ72" s="191"/>
      <c r="UER72" s="191"/>
      <c r="UES72" s="191"/>
      <c r="UET72" s="192"/>
      <c r="UEV72" s="186"/>
      <c r="UEW72" s="190"/>
      <c r="UEX72" s="190"/>
      <c r="UEY72" s="191"/>
      <c r="UEZ72" s="191"/>
      <c r="UFA72" s="191"/>
      <c r="UFB72" s="192"/>
      <c r="UFD72" s="186"/>
      <c r="UFE72" s="190"/>
      <c r="UFF72" s="190"/>
      <c r="UFG72" s="191"/>
      <c r="UFH72" s="191"/>
      <c r="UFI72" s="191"/>
      <c r="UFJ72" s="192"/>
      <c r="UFL72" s="186"/>
      <c r="UFM72" s="190"/>
      <c r="UFN72" s="190"/>
      <c r="UFO72" s="191"/>
      <c r="UFP72" s="191"/>
      <c r="UFQ72" s="191"/>
      <c r="UFR72" s="192"/>
      <c r="UFT72" s="186"/>
      <c r="UFU72" s="190"/>
      <c r="UFV72" s="190"/>
      <c r="UFW72" s="191"/>
      <c r="UFX72" s="191"/>
      <c r="UFY72" s="191"/>
      <c r="UFZ72" s="192"/>
      <c r="UGB72" s="186"/>
      <c r="UGC72" s="190"/>
      <c r="UGD72" s="190"/>
      <c r="UGE72" s="191"/>
      <c r="UGF72" s="191"/>
      <c r="UGG72" s="191"/>
      <c r="UGH72" s="192"/>
      <c r="UGJ72" s="186"/>
      <c r="UGK72" s="190"/>
      <c r="UGL72" s="190"/>
      <c r="UGM72" s="191"/>
      <c r="UGN72" s="191"/>
      <c r="UGO72" s="191"/>
      <c r="UGP72" s="192"/>
      <c r="UGR72" s="186"/>
      <c r="UGS72" s="190"/>
      <c r="UGT72" s="190"/>
      <c r="UGU72" s="191"/>
      <c r="UGV72" s="191"/>
      <c r="UGW72" s="191"/>
      <c r="UGX72" s="192"/>
      <c r="UGZ72" s="186"/>
      <c r="UHA72" s="190"/>
      <c r="UHB72" s="190"/>
      <c r="UHC72" s="191"/>
      <c r="UHD72" s="191"/>
      <c r="UHE72" s="191"/>
      <c r="UHF72" s="192"/>
      <c r="UHH72" s="186"/>
      <c r="UHI72" s="190"/>
      <c r="UHJ72" s="190"/>
      <c r="UHK72" s="191"/>
      <c r="UHL72" s="191"/>
      <c r="UHM72" s="191"/>
      <c r="UHN72" s="192"/>
      <c r="UHP72" s="186"/>
      <c r="UHQ72" s="190"/>
      <c r="UHR72" s="190"/>
      <c r="UHS72" s="191"/>
      <c r="UHT72" s="191"/>
      <c r="UHU72" s="191"/>
      <c r="UHV72" s="192"/>
      <c r="UHX72" s="186"/>
      <c r="UHY72" s="190"/>
      <c r="UHZ72" s="190"/>
      <c r="UIA72" s="191"/>
      <c r="UIB72" s="191"/>
      <c r="UIC72" s="191"/>
      <c r="UID72" s="192"/>
      <c r="UIF72" s="186"/>
      <c r="UIG72" s="190"/>
      <c r="UIH72" s="190"/>
      <c r="UII72" s="191"/>
      <c r="UIJ72" s="191"/>
      <c r="UIK72" s="191"/>
      <c r="UIL72" s="192"/>
      <c r="UIN72" s="186"/>
      <c r="UIO72" s="190"/>
      <c r="UIP72" s="190"/>
      <c r="UIQ72" s="191"/>
      <c r="UIR72" s="191"/>
      <c r="UIS72" s="191"/>
      <c r="UIT72" s="192"/>
      <c r="UIV72" s="186"/>
      <c r="UIW72" s="190"/>
      <c r="UIX72" s="190"/>
      <c r="UIY72" s="191"/>
      <c r="UIZ72" s="191"/>
      <c r="UJA72" s="191"/>
      <c r="UJB72" s="192"/>
      <c r="UJD72" s="186"/>
      <c r="UJE72" s="190"/>
      <c r="UJF72" s="190"/>
      <c r="UJG72" s="191"/>
      <c r="UJH72" s="191"/>
      <c r="UJI72" s="191"/>
      <c r="UJJ72" s="192"/>
      <c r="UJL72" s="186"/>
      <c r="UJM72" s="190"/>
      <c r="UJN72" s="190"/>
      <c r="UJO72" s="191"/>
      <c r="UJP72" s="191"/>
      <c r="UJQ72" s="191"/>
      <c r="UJR72" s="192"/>
      <c r="UJT72" s="186"/>
      <c r="UJU72" s="190"/>
      <c r="UJV72" s="190"/>
      <c r="UJW72" s="191"/>
      <c r="UJX72" s="191"/>
      <c r="UJY72" s="191"/>
      <c r="UJZ72" s="192"/>
      <c r="UKB72" s="186"/>
      <c r="UKC72" s="190"/>
      <c r="UKD72" s="190"/>
      <c r="UKE72" s="191"/>
      <c r="UKF72" s="191"/>
      <c r="UKG72" s="191"/>
      <c r="UKH72" s="192"/>
      <c r="UKJ72" s="186"/>
      <c r="UKK72" s="190"/>
      <c r="UKL72" s="190"/>
      <c r="UKM72" s="191"/>
      <c r="UKN72" s="191"/>
      <c r="UKO72" s="191"/>
      <c r="UKP72" s="192"/>
      <c r="UKR72" s="186"/>
      <c r="UKS72" s="190"/>
      <c r="UKT72" s="190"/>
      <c r="UKU72" s="191"/>
      <c r="UKV72" s="191"/>
      <c r="UKW72" s="191"/>
      <c r="UKX72" s="192"/>
      <c r="UKZ72" s="186"/>
      <c r="ULA72" s="190"/>
      <c r="ULB72" s="190"/>
      <c r="ULC72" s="191"/>
      <c r="ULD72" s="191"/>
      <c r="ULE72" s="191"/>
      <c r="ULF72" s="192"/>
      <c r="ULH72" s="186"/>
      <c r="ULI72" s="190"/>
      <c r="ULJ72" s="190"/>
      <c r="ULK72" s="191"/>
      <c r="ULL72" s="191"/>
      <c r="ULM72" s="191"/>
      <c r="ULN72" s="192"/>
      <c r="ULP72" s="186"/>
      <c r="ULQ72" s="190"/>
      <c r="ULR72" s="190"/>
      <c r="ULS72" s="191"/>
      <c r="ULT72" s="191"/>
      <c r="ULU72" s="191"/>
      <c r="ULV72" s="192"/>
      <c r="ULX72" s="186"/>
      <c r="ULY72" s="190"/>
      <c r="ULZ72" s="190"/>
      <c r="UMA72" s="191"/>
      <c r="UMB72" s="191"/>
      <c r="UMC72" s="191"/>
      <c r="UMD72" s="192"/>
      <c r="UMF72" s="186"/>
      <c r="UMG72" s="190"/>
      <c r="UMH72" s="190"/>
      <c r="UMI72" s="191"/>
      <c r="UMJ72" s="191"/>
      <c r="UMK72" s="191"/>
      <c r="UML72" s="192"/>
      <c r="UMN72" s="186"/>
      <c r="UMO72" s="190"/>
      <c r="UMP72" s="190"/>
      <c r="UMQ72" s="191"/>
      <c r="UMR72" s="191"/>
      <c r="UMS72" s="191"/>
      <c r="UMT72" s="192"/>
      <c r="UMV72" s="186"/>
      <c r="UMW72" s="190"/>
      <c r="UMX72" s="190"/>
      <c r="UMY72" s="191"/>
      <c r="UMZ72" s="191"/>
      <c r="UNA72" s="191"/>
      <c r="UNB72" s="192"/>
      <c r="UND72" s="186"/>
      <c r="UNE72" s="190"/>
      <c r="UNF72" s="190"/>
      <c r="UNG72" s="191"/>
      <c r="UNH72" s="191"/>
      <c r="UNI72" s="191"/>
      <c r="UNJ72" s="192"/>
      <c r="UNL72" s="186"/>
      <c r="UNM72" s="190"/>
      <c r="UNN72" s="190"/>
      <c r="UNO72" s="191"/>
      <c r="UNP72" s="191"/>
      <c r="UNQ72" s="191"/>
      <c r="UNR72" s="192"/>
      <c r="UNT72" s="186"/>
      <c r="UNU72" s="190"/>
      <c r="UNV72" s="190"/>
      <c r="UNW72" s="191"/>
      <c r="UNX72" s="191"/>
      <c r="UNY72" s="191"/>
      <c r="UNZ72" s="192"/>
      <c r="UOB72" s="186"/>
      <c r="UOC72" s="190"/>
      <c r="UOD72" s="190"/>
      <c r="UOE72" s="191"/>
      <c r="UOF72" s="191"/>
      <c r="UOG72" s="191"/>
      <c r="UOH72" s="192"/>
      <c r="UOJ72" s="186"/>
      <c r="UOK72" s="190"/>
      <c r="UOL72" s="190"/>
      <c r="UOM72" s="191"/>
      <c r="UON72" s="191"/>
      <c r="UOO72" s="191"/>
      <c r="UOP72" s="192"/>
      <c r="UOR72" s="186"/>
      <c r="UOS72" s="190"/>
      <c r="UOT72" s="190"/>
      <c r="UOU72" s="191"/>
      <c r="UOV72" s="191"/>
      <c r="UOW72" s="191"/>
      <c r="UOX72" s="192"/>
      <c r="UOZ72" s="186"/>
      <c r="UPA72" s="190"/>
      <c r="UPB72" s="190"/>
      <c r="UPC72" s="191"/>
      <c r="UPD72" s="191"/>
      <c r="UPE72" s="191"/>
      <c r="UPF72" s="192"/>
      <c r="UPH72" s="186"/>
      <c r="UPI72" s="190"/>
      <c r="UPJ72" s="190"/>
      <c r="UPK72" s="191"/>
      <c r="UPL72" s="191"/>
      <c r="UPM72" s="191"/>
      <c r="UPN72" s="192"/>
      <c r="UPP72" s="186"/>
      <c r="UPQ72" s="190"/>
      <c r="UPR72" s="190"/>
      <c r="UPS72" s="191"/>
      <c r="UPT72" s="191"/>
      <c r="UPU72" s="191"/>
      <c r="UPV72" s="192"/>
      <c r="UPX72" s="186"/>
      <c r="UPY72" s="190"/>
      <c r="UPZ72" s="190"/>
      <c r="UQA72" s="191"/>
      <c r="UQB72" s="191"/>
      <c r="UQC72" s="191"/>
      <c r="UQD72" s="192"/>
      <c r="UQF72" s="186"/>
      <c r="UQG72" s="190"/>
      <c r="UQH72" s="190"/>
      <c r="UQI72" s="191"/>
      <c r="UQJ72" s="191"/>
      <c r="UQK72" s="191"/>
      <c r="UQL72" s="192"/>
      <c r="UQN72" s="186"/>
      <c r="UQO72" s="190"/>
      <c r="UQP72" s="190"/>
      <c r="UQQ72" s="191"/>
      <c r="UQR72" s="191"/>
      <c r="UQS72" s="191"/>
      <c r="UQT72" s="192"/>
      <c r="UQV72" s="186"/>
      <c r="UQW72" s="190"/>
      <c r="UQX72" s="190"/>
      <c r="UQY72" s="191"/>
      <c r="UQZ72" s="191"/>
      <c r="URA72" s="191"/>
      <c r="URB72" s="192"/>
      <c r="URD72" s="186"/>
      <c r="URE72" s="190"/>
      <c r="URF72" s="190"/>
      <c r="URG72" s="191"/>
      <c r="URH72" s="191"/>
      <c r="URI72" s="191"/>
      <c r="URJ72" s="192"/>
      <c r="URL72" s="186"/>
      <c r="URM72" s="190"/>
      <c r="URN72" s="190"/>
      <c r="URO72" s="191"/>
      <c r="URP72" s="191"/>
      <c r="URQ72" s="191"/>
      <c r="URR72" s="192"/>
      <c r="URT72" s="186"/>
      <c r="URU72" s="190"/>
      <c r="URV72" s="190"/>
      <c r="URW72" s="191"/>
      <c r="URX72" s="191"/>
      <c r="URY72" s="191"/>
      <c r="URZ72" s="192"/>
      <c r="USB72" s="186"/>
      <c r="USC72" s="190"/>
      <c r="USD72" s="190"/>
      <c r="USE72" s="191"/>
      <c r="USF72" s="191"/>
      <c r="USG72" s="191"/>
      <c r="USH72" s="192"/>
      <c r="USJ72" s="186"/>
      <c r="USK72" s="190"/>
      <c r="USL72" s="190"/>
      <c r="USM72" s="191"/>
      <c r="USN72" s="191"/>
      <c r="USO72" s="191"/>
      <c r="USP72" s="192"/>
      <c r="USR72" s="186"/>
      <c r="USS72" s="190"/>
      <c r="UST72" s="190"/>
      <c r="USU72" s="191"/>
      <c r="USV72" s="191"/>
      <c r="USW72" s="191"/>
      <c r="USX72" s="192"/>
      <c r="USZ72" s="186"/>
      <c r="UTA72" s="190"/>
      <c r="UTB72" s="190"/>
      <c r="UTC72" s="191"/>
      <c r="UTD72" s="191"/>
      <c r="UTE72" s="191"/>
      <c r="UTF72" s="192"/>
      <c r="UTH72" s="186"/>
      <c r="UTI72" s="190"/>
      <c r="UTJ72" s="190"/>
      <c r="UTK72" s="191"/>
      <c r="UTL72" s="191"/>
      <c r="UTM72" s="191"/>
      <c r="UTN72" s="192"/>
      <c r="UTP72" s="186"/>
      <c r="UTQ72" s="190"/>
      <c r="UTR72" s="190"/>
      <c r="UTS72" s="191"/>
      <c r="UTT72" s="191"/>
      <c r="UTU72" s="191"/>
      <c r="UTV72" s="192"/>
      <c r="UTX72" s="186"/>
      <c r="UTY72" s="190"/>
      <c r="UTZ72" s="190"/>
      <c r="UUA72" s="191"/>
      <c r="UUB72" s="191"/>
      <c r="UUC72" s="191"/>
      <c r="UUD72" s="192"/>
      <c r="UUF72" s="186"/>
      <c r="UUG72" s="190"/>
      <c r="UUH72" s="190"/>
      <c r="UUI72" s="191"/>
      <c r="UUJ72" s="191"/>
      <c r="UUK72" s="191"/>
      <c r="UUL72" s="192"/>
      <c r="UUN72" s="186"/>
      <c r="UUO72" s="190"/>
      <c r="UUP72" s="190"/>
      <c r="UUQ72" s="191"/>
      <c r="UUR72" s="191"/>
      <c r="UUS72" s="191"/>
      <c r="UUT72" s="192"/>
      <c r="UUV72" s="186"/>
      <c r="UUW72" s="190"/>
      <c r="UUX72" s="190"/>
      <c r="UUY72" s="191"/>
      <c r="UUZ72" s="191"/>
      <c r="UVA72" s="191"/>
      <c r="UVB72" s="192"/>
      <c r="UVD72" s="186"/>
      <c r="UVE72" s="190"/>
      <c r="UVF72" s="190"/>
      <c r="UVG72" s="191"/>
      <c r="UVH72" s="191"/>
      <c r="UVI72" s="191"/>
      <c r="UVJ72" s="192"/>
      <c r="UVL72" s="186"/>
      <c r="UVM72" s="190"/>
      <c r="UVN72" s="190"/>
      <c r="UVO72" s="191"/>
      <c r="UVP72" s="191"/>
      <c r="UVQ72" s="191"/>
      <c r="UVR72" s="192"/>
      <c r="UVT72" s="186"/>
      <c r="UVU72" s="190"/>
      <c r="UVV72" s="190"/>
      <c r="UVW72" s="191"/>
      <c r="UVX72" s="191"/>
      <c r="UVY72" s="191"/>
      <c r="UVZ72" s="192"/>
      <c r="UWB72" s="186"/>
      <c r="UWC72" s="190"/>
      <c r="UWD72" s="190"/>
      <c r="UWE72" s="191"/>
      <c r="UWF72" s="191"/>
      <c r="UWG72" s="191"/>
      <c r="UWH72" s="192"/>
      <c r="UWJ72" s="186"/>
      <c r="UWK72" s="190"/>
      <c r="UWL72" s="190"/>
      <c r="UWM72" s="191"/>
      <c r="UWN72" s="191"/>
      <c r="UWO72" s="191"/>
      <c r="UWP72" s="192"/>
      <c r="UWR72" s="186"/>
      <c r="UWS72" s="190"/>
      <c r="UWT72" s="190"/>
      <c r="UWU72" s="191"/>
      <c r="UWV72" s="191"/>
      <c r="UWW72" s="191"/>
      <c r="UWX72" s="192"/>
      <c r="UWZ72" s="186"/>
      <c r="UXA72" s="190"/>
      <c r="UXB72" s="190"/>
      <c r="UXC72" s="191"/>
      <c r="UXD72" s="191"/>
      <c r="UXE72" s="191"/>
      <c r="UXF72" s="192"/>
      <c r="UXH72" s="186"/>
      <c r="UXI72" s="190"/>
      <c r="UXJ72" s="190"/>
      <c r="UXK72" s="191"/>
      <c r="UXL72" s="191"/>
      <c r="UXM72" s="191"/>
      <c r="UXN72" s="192"/>
      <c r="UXP72" s="186"/>
      <c r="UXQ72" s="190"/>
      <c r="UXR72" s="190"/>
      <c r="UXS72" s="191"/>
      <c r="UXT72" s="191"/>
      <c r="UXU72" s="191"/>
      <c r="UXV72" s="192"/>
      <c r="UXX72" s="186"/>
      <c r="UXY72" s="190"/>
      <c r="UXZ72" s="190"/>
      <c r="UYA72" s="191"/>
      <c r="UYB72" s="191"/>
      <c r="UYC72" s="191"/>
      <c r="UYD72" s="192"/>
      <c r="UYF72" s="186"/>
      <c r="UYG72" s="190"/>
      <c r="UYH72" s="190"/>
      <c r="UYI72" s="191"/>
      <c r="UYJ72" s="191"/>
      <c r="UYK72" s="191"/>
      <c r="UYL72" s="192"/>
      <c r="UYN72" s="186"/>
      <c r="UYO72" s="190"/>
      <c r="UYP72" s="190"/>
      <c r="UYQ72" s="191"/>
      <c r="UYR72" s="191"/>
      <c r="UYS72" s="191"/>
      <c r="UYT72" s="192"/>
      <c r="UYV72" s="186"/>
      <c r="UYW72" s="190"/>
      <c r="UYX72" s="190"/>
      <c r="UYY72" s="191"/>
      <c r="UYZ72" s="191"/>
      <c r="UZA72" s="191"/>
      <c r="UZB72" s="192"/>
      <c r="UZD72" s="186"/>
      <c r="UZE72" s="190"/>
      <c r="UZF72" s="190"/>
      <c r="UZG72" s="191"/>
      <c r="UZH72" s="191"/>
      <c r="UZI72" s="191"/>
      <c r="UZJ72" s="192"/>
      <c r="UZL72" s="186"/>
      <c r="UZM72" s="190"/>
      <c r="UZN72" s="190"/>
      <c r="UZO72" s="191"/>
      <c r="UZP72" s="191"/>
      <c r="UZQ72" s="191"/>
      <c r="UZR72" s="192"/>
      <c r="UZT72" s="186"/>
      <c r="UZU72" s="190"/>
      <c r="UZV72" s="190"/>
      <c r="UZW72" s="191"/>
      <c r="UZX72" s="191"/>
      <c r="UZY72" s="191"/>
      <c r="UZZ72" s="192"/>
      <c r="VAB72" s="186"/>
      <c r="VAC72" s="190"/>
      <c r="VAD72" s="190"/>
      <c r="VAE72" s="191"/>
      <c r="VAF72" s="191"/>
      <c r="VAG72" s="191"/>
      <c r="VAH72" s="192"/>
      <c r="VAJ72" s="186"/>
      <c r="VAK72" s="190"/>
      <c r="VAL72" s="190"/>
      <c r="VAM72" s="191"/>
      <c r="VAN72" s="191"/>
      <c r="VAO72" s="191"/>
      <c r="VAP72" s="192"/>
      <c r="VAR72" s="186"/>
      <c r="VAS72" s="190"/>
      <c r="VAT72" s="190"/>
      <c r="VAU72" s="191"/>
      <c r="VAV72" s="191"/>
      <c r="VAW72" s="191"/>
      <c r="VAX72" s="192"/>
      <c r="VAZ72" s="186"/>
      <c r="VBA72" s="190"/>
      <c r="VBB72" s="190"/>
      <c r="VBC72" s="191"/>
      <c r="VBD72" s="191"/>
      <c r="VBE72" s="191"/>
      <c r="VBF72" s="192"/>
      <c r="VBH72" s="186"/>
      <c r="VBI72" s="190"/>
      <c r="VBJ72" s="190"/>
      <c r="VBK72" s="191"/>
      <c r="VBL72" s="191"/>
      <c r="VBM72" s="191"/>
      <c r="VBN72" s="192"/>
      <c r="VBP72" s="186"/>
      <c r="VBQ72" s="190"/>
      <c r="VBR72" s="190"/>
      <c r="VBS72" s="191"/>
      <c r="VBT72" s="191"/>
      <c r="VBU72" s="191"/>
      <c r="VBV72" s="192"/>
      <c r="VBX72" s="186"/>
      <c r="VBY72" s="190"/>
      <c r="VBZ72" s="190"/>
      <c r="VCA72" s="191"/>
      <c r="VCB72" s="191"/>
      <c r="VCC72" s="191"/>
      <c r="VCD72" s="192"/>
      <c r="VCF72" s="186"/>
      <c r="VCG72" s="190"/>
      <c r="VCH72" s="190"/>
      <c r="VCI72" s="191"/>
      <c r="VCJ72" s="191"/>
      <c r="VCK72" s="191"/>
      <c r="VCL72" s="192"/>
      <c r="VCN72" s="186"/>
      <c r="VCO72" s="190"/>
      <c r="VCP72" s="190"/>
      <c r="VCQ72" s="191"/>
      <c r="VCR72" s="191"/>
      <c r="VCS72" s="191"/>
      <c r="VCT72" s="192"/>
      <c r="VCV72" s="186"/>
      <c r="VCW72" s="190"/>
      <c r="VCX72" s="190"/>
      <c r="VCY72" s="191"/>
      <c r="VCZ72" s="191"/>
      <c r="VDA72" s="191"/>
      <c r="VDB72" s="192"/>
      <c r="VDD72" s="186"/>
      <c r="VDE72" s="190"/>
      <c r="VDF72" s="190"/>
      <c r="VDG72" s="191"/>
      <c r="VDH72" s="191"/>
      <c r="VDI72" s="191"/>
      <c r="VDJ72" s="192"/>
      <c r="VDL72" s="186"/>
      <c r="VDM72" s="190"/>
      <c r="VDN72" s="190"/>
      <c r="VDO72" s="191"/>
      <c r="VDP72" s="191"/>
      <c r="VDQ72" s="191"/>
      <c r="VDR72" s="192"/>
      <c r="VDT72" s="186"/>
      <c r="VDU72" s="190"/>
      <c r="VDV72" s="190"/>
      <c r="VDW72" s="191"/>
      <c r="VDX72" s="191"/>
      <c r="VDY72" s="191"/>
      <c r="VDZ72" s="192"/>
      <c r="VEB72" s="186"/>
      <c r="VEC72" s="190"/>
      <c r="VED72" s="190"/>
      <c r="VEE72" s="191"/>
      <c r="VEF72" s="191"/>
      <c r="VEG72" s="191"/>
      <c r="VEH72" s="192"/>
      <c r="VEJ72" s="186"/>
      <c r="VEK72" s="190"/>
      <c r="VEL72" s="190"/>
      <c r="VEM72" s="191"/>
      <c r="VEN72" s="191"/>
      <c r="VEO72" s="191"/>
      <c r="VEP72" s="192"/>
      <c r="VER72" s="186"/>
      <c r="VES72" s="190"/>
      <c r="VET72" s="190"/>
      <c r="VEU72" s="191"/>
      <c r="VEV72" s="191"/>
      <c r="VEW72" s="191"/>
      <c r="VEX72" s="192"/>
      <c r="VEZ72" s="186"/>
      <c r="VFA72" s="190"/>
      <c r="VFB72" s="190"/>
      <c r="VFC72" s="191"/>
      <c r="VFD72" s="191"/>
      <c r="VFE72" s="191"/>
      <c r="VFF72" s="192"/>
      <c r="VFH72" s="186"/>
      <c r="VFI72" s="190"/>
      <c r="VFJ72" s="190"/>
      <c r="VFK72" s="191"/>
      <c r="VFL72" s="191"/>
      <c r="VFM72" s="191"/>
      <c r="VFN72" s="192"/>
      <c r="VFP72" s="186"/>
      <c r="VFQ72" s="190"/>
      <c r="VFR72" s="190"/>
      <c r="VFS72" s="191"/>
      <c r="VFT72" s="191"/>
      <c r="VFU72" s="191"/>
      <c r="VFV72" s="192"/>
      <c r="VFX72" s="186"/>
      <c r="VFY72" s="190"/>
      <c r="VFZ72" s="190"/>
      <c r="VGA72" s="191"/>
      <c r="VGB72" s="191"/>
      <c r="VGC72" s="191"/>
      <c r="VGD72" s="192"/>
      <c r="VGF72" s="186"/>
      <c r="VGG72" s="190"/>
      <c r="VGH72" s="190"/>
      <c r="VGI72" s="191"/>
      <c r="VGJ72" s="191"/>
      <c r="VGK72" s="191"/>
      <c r="VGL72" s="192"/>
      <c r="VGN72" s="186"/>
      <c r="VGO72" s="190"/>
      <c r="VGP72" s="190"/>
      <c r="VGQ72" s="191"/>
      <c r="VGR72" s="191"/>
      <c r="VGS72" s="191"/>
      <c r="VGT72" s="192"/>
      <c r="VGV72" s="186"/>
      <c r="VGW72" s="190"/>
      <c r="VGX72" s="190"/>
      <c r="VGY72" s="191"/>
      <c r="VGZ72" s="191"/>
      <c r="VHA72" s="191"/>
      <c r="VHB72" s="192"/>
      <c r="VHD72" s="186"/>
      <c r="VHE72" s="190"/>
      <c r="VHF72" s="190"/>
      <c r="VHG72" s="191"/>
      <c r="VHH72" s="191"/>
      <c r="VHI72" s="191"/>
      <c r="VHJ72" s="192"/>
      <c r="VHL72" s="186"/>
      <c r="VHM72" s="190"/>
      <c r="VHN72" s="190"/>
      <c r="VHO72" s="191"/>
      <c r="VHP72" s="191"/>
      <c r="VHQ72" s="191"/>
      <c r="VHR72" s="192"/>
      <c r="VHT72" s="186"/>
      <c r="VHU72" s="190"/>
      <c r="VHV72" s="190"/>
      <c r="VHW72" s="191"/>
      <c r="VHX72" s="191"/>
      <c r="VHY72" s="191"/>
      <c r="VHZ72" s="192"/>
      <c r="VIB72" s="186"/>
      <c r="VIC72" s="190"/>
      <c r="VID72" s="190"/>
      <c r="VIE72" s="191"/>
      <c r="VIF72" s="191"/>
      <c r="VIG72" s="191"/>
      <c r="VIH72" s="192"/>
      <c r="VIJ72" s="186"/>
      <c r="VIK72" s="190"/>
      <c r="VIL72" s="190"/>
      <c r="VIM72" s="191"/>
      <c r="VIN72" s="191"/>
      <c r="VIO72" s="191"/>
      <c r="VIP72" s="192"/>
      <c r="VIR72" s="186"/>
      <c r="VIS72" s="190"/>
      <c r="VIT72" s="190"/>
      <c r="VIU72" s="191"/>
      <c r="VIV72" s="191"/>
      <c r="VIW72" s="191"/>
      <c r="VIX72" s="192"/>
      <c r="VIZ72" s="186"/>
      <c r="VJA72" s="190"/>
      <c r="VJB72" s="190"/>
      <c r="VJC72" s="191"/>
      <c r="VJD72" s="191"/>
      <c r="VJE72" s="191"/>
      <c r="VJF72" s="192"/>
      <c r="VJH72" s="186"/>
      <c r="VJI72" s="190"/>
      <c r="VJJ72" s="190"/>
      <c r="VJK72" s="191"/>
      <c r="VJL72" s="191"/>
      <c r="VJM72" s="191"/>
      <c r="VJN72" s="192"/>
      <c r="VJP72" s="186"/>
      <c r="VJQ72" s="190"/>
      <c r="VJR72" s="190"/>
      <c r="VJS72" s="191"/>
      <c r="VJT72" s="191"/>
      <c r="VJU72" s="191"/>
      <c r="VJV72" s="192"/>
      <c r="VJX72" s="186"/>
      <c r="VJY72" s="190"/>
      <c r="VJZ72" s="190"/>
      <c r="VKA72" s="191"/>
      <c r="VKB72" s="191"/>
      <c r="VKC72" s="191"/>
      <c r="VKD72" s="192"/>
      <c r="VKF72" s="186"/>
      <c r="VKG72" s="190"/>
      <c r="VKH72" s="190"/>
      <c r="VKI72" s="191"/>
      <c r="VKJ72" s="191"/>
      <c r="VKK72" s="191"/>
      <c r="VKL72" s="192"/>
      <c r="VKN72" s="186"/>
      <c r="VKO72" s="190"/>
      <c r="VKP72" s="190"/>
      <c r="VKQ72" s="191"/>
      <c r="VKR72" s="191"/>
      <c r="VKS72" s="191"/>
      <c r="VKT72" s="192"/>
      <c r="VKV72" s="186"/>
      <c r="VKW72" s="190"/>
      <c r="VKX72" s="190"/>
      <c r="VKY72" s="191"/>
      <c r="VKZ72" s="191"/>
      <c r="VLA72" s="191"/>
      <c r="VLB72" s="192"/>
      <c r="VLD72" s="186"/>
      <c r="VLE72" s="190"/>
      <c r="VLF72" s="190"/>
      <c r="VLG72" s="191"/>
      <c r="VLH72" s="191"/>
      <c r="VLI72" s="191"/>
      <c r="VLJ72" s="192"/>
      <c r="VLL72" s="186"/>
      <c r="VLM72" s="190"/>
      <c r="VLN72" s="190"/>
      <c r="VLO72" s="191"/>
      <c r="VLP72" s="191"/>
      <c r="VLQ72" s="191"/>
      <c r="VLR72" s="192"/>
      <c r="VLT72" s="186"/>
      <c r="VLU72" s="190"/>
      <c r="VLV72" s="190"/>
      <c r="VLW72" s="191"/>
      <c r="VLX72" s="191"/>
      <c r="VLY72" s="191"/>
      <c r="VLZ72" s="192"/>
      <c r="VMB72" s="186"/>
      <c r="VMC72" s="190"/>
      <c r="VMD72" s="190"/>
      <c r="VME72" s="191"/>
      <c r="VMF72" s="191"/>
      <c r="VMG72" s="191"/>
      <c r="VMH72" s="192"/>
      <c r="VMJ72" s="186"/>
      <c r="VMK72" s="190"/>
      <c r="VML72" s="190"/>
      <c r="VMM72" s="191"/>
      <c r="VMN72" s="191"/>
      <c r="VMO72" s="191"/>
      <c r="VMP72" s="192"/>
      <c r="VMR72" s="186"/>
      <c r="VMS72" s="190"/>
      <c r="VMT72" s="190"/>
      <c r="VMU72" s="191"/>
      <c r="VMV72" s="191"/>
      <c r="VMW72" s="191"/>
      <c r="VMX72" s="192"/>
      <c r="VMZ72" s="186"/>
      <c r="VNA72" s="190"/>
      <c r="VNB72" s="190"/>
      <c r="VNC72" s="191"/>
      <c r="VND72" s="191"/>
      <c r="VNE72" s="191"/>
      <c r="VNF72" s="192"/>
      <c r="VNH72" s="186"/>
      <c r="VNI72" s="190"/>
      <c r="VNJ72" s="190"/>
      <c r="VNK72" s="191"/>
      <c r="VNL72" s="191"/>
      <c r="VNM72" s="191"/>
      <c r="VNN72" s="192"/>
      <c r="VNP72" s="186"/>
      <c r="VNQ72" s="190"/>
      <c r="VNR72" s="190"/>
      <c r="VNS72" s="191"/>
      <c r="VNT72" s="191"/>
      <c r="VNU72" s="191"/>
      <c r="VNV72" s="192"/>
      <c r="VNX72" s="186"/>
      <c r="VNY72" s="190"/>
      <c r="VNZ72" s="190"/>
      <c r="VOA72" s="191"/>
      <c r="VOB72" s="191"/>
      <c r="VOC72" s="191"/>
      <c r="VOD72" s="192"/>
      <c r="VOF72" s="186"/>
      <c r="VOG72" s="190"/>
      <c r="VOH72" s="190"/>
      <c r="VOI72" s="191"/>
      <c r="VOJ72" s="191"/>
      <c r="VOK72" s="191"/>
      <c r="VOL72" s="192"/>
      <c r="VON72" s="186"/>
      <c r="VOO72" s="190"/>
      <c r="VOP72" s="190"/>
      <c r="VOQ72" s="191"/>
      <c r="VOR72" s="191"/>
      <c r="VOS72" s="191"/>
      <c r="VOT72" s="192"/>
      <c r="VOV72" s="186"/>
      <c r="VOW72" s="190"/>
      <c r="VOX72" s="190"/>
      <c r="VOY72" s="191"/>
      <c r="VOZ72" s="191"/>
      <c r="VPA72" s="191"/>
      <c r="VPB72" s="192"/>
      <c r="VPD72" s="186"/>
      <c r="VPE72" s="190"/>
      <c r="VPF72" s="190"/>
      <c r="VPG72" s="191"/>
      <c r="VPH72" s="191"/>
      <c r="VPI72" s="191"/>
      <c r="VPJ72" s="192"/>
      <c r="VPL72" s="186"/>
      <c r="VPM72" s="190"/>
      <c r="VPN72" s="190"/>
      <c r="VPO72" s="191"/>
      <c r="VPP72" s="191"/>
      <c r="VPQ72" s="191"/>
      <c r="VPR72" s="192"/>
      <c r="VPT72" s="186"/>
      <c r="VPU72" s="190"/>
      <c r="VPV72" s="190"/>
      <c r="VPW72" s="191"/>
      <c r="VPX72" s="191"/>
      <c r="VPY72" s="191"/>
      <c r="VPZ72" s="192"/>
      <c r="VQB72" s="186"/>
      <c r="VQC72" s="190"/>
      <c r="VQD72" s="190"/>
      <c r="VQE72" s="191"/>
      <c r="VQF72" s="191"/>
      <c r="VQG72" s="191"/>
      <c r="VQH72" s="192"/>
      <c r="VQJ72" s="186"/>
      <c r="VQK72" s="190"/>
      <c r="VQL72" s="190"/>
      <c r="VQM72" s="191"/>
      <c r="VQN72" s="191"/>
      <c r="VQO72" s="191"/>
      <c r="VQP72" s="192"/>
      <c r="VQR72" s="186"/>
      <c r="VQS72" s="190"/>
      <c r="VQT72" s="190"/>
      <c r="VQU72" s="191"/>
      <c r="VQV72" s="191"/>
      <c r="VQW72" s="191"/>
      <c r="VQX72" s="192"/>
      <c r="VQZ72" s="186"/>
      <c r="VRA72" s="190"/>
      <c r="VRB72" s="190"/>
      <c r="VRC72" s="191"/>
      <c r="VRD72" s="191"/>
      <c r="VRE72" s="191"/>
      <c r="VRF72" s="192"/>
      <c r="VRH72" s="186"/>
      <c r="VRI72" s="190"/>
      <c r="VRJ72" s="190"/>
      <c r="VRK72" s="191"/>
      <c r="VRL72" s="191"/>
      <c r="VRM72" s="191"/>
      <c r="VRN72" s="192"/>
      <c r="VRP72" s="186"/>
      <c r="VRQ72" s="190"/>
      <c r="VRR72" s="190"/>
      <c r="VRS72" s="191"/>
      <c r="VRT72" s="191"/>
      <c r="VRU72" s="191"/>
      <c r="VRV72" s="192"/>
      <c r="VRX72" s="186"/>
      <c r="VRY72" s="190"/>
      <c r="VRZ72" s="190"/>
      <c r="VSA72" s="191"/>
      <c r="VSB72" s="191"/>
      <c r="VSC72" s="191"/>
      <c r="VSD72" s="192"/>
      <c r="VSF72" s="186"/>
      <c r="VSG72" s="190"/>
      <c r="VSH72" s="190"/>
      <c r="VSI72" s="191"/>
      <c r="VSJ72" s="191"/>
      <c r="VSK72" s="191"/>
      <c r="VSL72" s="192"/>
      <c r="VSN72" s="186"/>
      <c r="VSO72" s="190"/>
      <c r="VSP72" s="190"/>
      <c r="VSQ72" s="191"/>
      <c r="VSR72" s="191"/>
      <c r="VSS72" s="191"/>
      <c r="VST72" s="192"/>
      <c r="VSV72" s="186"/>
      <c r="VSW72" s="190"/>
      <c r="VSX72" s="190"/>
      <c r="VSY72" s="191"/>
      <c r="VSZ72" s="191"/>
      <c r="VTA72" s="191"/>
      <c r="VTB72" s="192"/>
      <c r="VTD72" s="186"/>
      <c r="VTE72" s="190"/>
      <c r="VTF72" s="190"/>
      <c r="VTG72" s="191"/>
      <c r="VTH72" s="191"/>
      <c r="VTI72" s="191"/>
      <c r="VTJ72" s="192"/>
      <c r="VTL72" s="186"/>
      <c r="VTM72" s="190"/>
      <c r="VTN72" s="190"/>
      <c r="VTO72" s="191"/>
      <c r="VTP72" s="191"/>
      <c r="VTQ72" s="191"/>
      <c r="VTR72" s="192"/>
      <c r="VTT72" s="186"/>
      <c r="VTU72" s="190"/>
      <c r="VTV72" s="190"/>
      <c r="VTW72" s="191"/>
      <c r="VTX72" s="191"/>
      <c r="VTY72" s="191"/>
      <c r="VTZ72" s="192"/>
      <c r="VUB72" s="186"/>
      <c r="VUC72" s="190"/>
      <c r="VUD72" s="190"/>
      <c r="VUE72" s="191"/>
      <c r="VUF72" s="191"/>
      <c r="VUG72" s="191"/>
      <c r="VUH72" s="192"/>
      <c r="VUJ72" s="186"/>
      <c r="VUK72" s="190"/>
      <c r="VUL72" s="190"/>
      <c r="VUM72" s="191"/>
      <c r="VUN72" s="191"/>
      <c r="VUO72" s="191"/>
      <c r="VUP72" s="192"/>
      <c r="VUR72" s="186"/>
      <c r="VUS72" s="190"/>
      <c r="VUT72" s="190"/>
      <c r="VUU72" s="191"/>
      <c r="VUV72" s="191"/>
      <c r="VUW72" s="191"/>
      <c r="VUX72" s="192"/>
      <c r="VUZ72" s="186"/>
      <c r="VVA72" s="190"/>
      <c r="VVB72" s="190"/>
      <c r="VVC72" s="191"/>
      <c r="VVD72" s="191"/>
      <c r="VVE72" s="191"/>
      <c r="VVF72" s="192"/>
      <c r="VVH72" s="186"/>
      <c r="VVI72" s="190"/>
      <c r="VVJ72" s="190"/>
      <c r="VVK72" s="191"/>
      <c r="VVL72" s="191"/>
      <c r="VVM72" s="191"/>
      <c r="VVN72" s="192"/>
      <c r="VVP72" s="186"/>
      <c r="VVQ72" s="190"/>
      <c r="VVR72" s="190"/>
      <c r="VVS72" s="191"/>
      <c r="VVT72" s="191"/>
      <c r="VVU72" s="191"/>
      <c r="VVV72" s="192"/>
      <c r="VVX72" s="186"/>
      <c r="VVY72" s="190"/>
      <c r="VVZ72" s="190"/>
      <c r="VWA72" s="191"/>
      <c r="VWB72" s="191"/>
      <c r="VWC72" s="191"/>
      <c r="VWD72" s="192"/>
      <c r="VWF72" s="186"/>
      <c r="VWG72" s="190"/>
      <c r="VWH72" s="190"/>
      <c r="VWI72" s="191"/>
      <c r="VWJ72" s="191"/>
      <c r="VWK72" s="191"/>
      <c r="VWL72" s="192"/>
      <c r="VWN72" s="186"/>
      <c r="VWO72" s="190"/>
      <c r="VWP72" s="190"/>
      <c r="VWQ72" s="191"/>
      <c r="VWR72" s="191"/>
      <c r="VWS72" s="191"/>
      <c r="VWT72" s="192"/>
      <c r="VWV72" s="186"/>
      <c r="VWW72" s="190"/>
      <c r="VWX72" s="190"/>
      <c r="VWY72" s="191"/>
      <c r="VWZ72" s="191"/>
      <c r="VXA72" s="191"/>
      <c r="VXB72" s="192"/>
      <c r="VXD72" s="186"/>
      <c r="VXE72" s="190"/>
      <c r="VXF72" s="190"/>
      <c r="VXG72" s="191"/>
      <c r="VXH72" s="191"/>
      <c r="VXI72" s="191"/>
      <c r="VXJ72" s="192"/>
      <c r="VXL72" s="186"/>
      <c r="VXM72" s="190"/>
      <c r="VXN72" s="190"/>
      <c r="VXO72" s="191"/>
      <c r="VXP72" s="191"/>
      <c r="VXQ72" s="191"/>
      <c r="VXR72" s="192"/>
      <c r="VXT72" s="186"/>
      <c r="VXU72" s="190"/>
      <c r="VXV72" s="190"/>
      <c r="VXW72" s="191"/>
      <c r="VXX72" s="191"/>
      <c r="VXY72" s="191"/>
      <c r="VXZ72" s="192"/>
      <c r="VYB72" s="186"/>
      <c r="VYC72" s="190"/>
      <c r="VYD72" s="190"/>
      <c r="VYE72" s="191"/>
      <c r="VYF72" s="191"/>
      <c r="VYG72" s="191"/>
      <c r="VYH72" s="192"/>
      <c r="VYJ72" s="186"/>
      <c r="VYK72" s="190"/>
      <c r="VYL72" s="190"/>
      <c r="VYM72" s="191"/>
      <c r="VYN72" s="191"/>
      <c r="VYO72" s="191"/>
      <c r="VYP72" s="192"/>
      <c r="VYR72" s="186"/>
      <c r="VYS72" s="190"/>
      <c r="VYT72" s="190"/>
      <c r="VYU72" s="191"/>
      <c r="VYV72" s="191"/>
      <c r="VYW72" s="191"/>
      <c r="VYX72" s="192"/>
      <c r="VYZ72" s="186"/>
      <c r="VZA72" s="190"/>
      <c r="VZB72" s="190"/>
      <c r="VZC72" s="191"/>
      <c r="VZD72" s="191"/>
      <c r="VZE72" s="191"/>
      <c r="VZF72" s="192"/>
      <c r="VZH72" s="186"/>
      <c r="VZI72" s="190"/>
      <c r="VZJ72" s="190"/>
      <c r="VZK72" s="191"/>
      <c r="VZL72" s="191"/>
      <c r="VZM72" s="191"/>
      <c r="VZN72" s="192"/>
      <c r="VZP72" s="186"/>
      <c r="VZQ72" s="190"/>
      <c r="VZR72" s="190"/>
      <c r="VZS72" s="191"/>
      <c r="VZT72" s="191"/>
      <c r="VZU72" s="191"/>
      <c r="VZV72" s="192"/>
      <c r="VZX72" s="186"/>
      <c r="VZY72" s="190"/>
      <c r="VZZ72" s="190"/>
      <c r="WAA72" s="191"/>
      <c r="WAB72" s="191"/>
      <c r="WAC72" s="191"/>
      <c r="WAD72" s="192"/>
      <c r="WAF72" s="186"/>
      <c r="WAG72" s="190"/>
      <c r="WAH72" s="190"/>
      <c r="WAI72" s="191"/>
      <c r="WAJ72" s="191"/>
      <c r="WAK72" s="191"/>
      <c r="WAL72" s="192"/>
      <c r="WAN72" s="186"/>
      <c r="WAO72" s="190"/>
      <c r="WAP72" s="190"/>
      <c r="WAQ72" s="191"/>
      <c r="WAR72" s="191"/>
      <c r="WAS72" s="191"/>
      <c r="WAT72" s="192"/>
      <c r="WAV72" s="186"/>
      <c r="WAW72" s="190"/>
      <c r="WAX72" s="190"/>
      <c r="WAY72" s="191"/>
      <c r="WAZ72" s="191"/>
      <c r="WBA72" s="191"/>
      <c r="WBB72" s="192"/>
      <c r="WBD72" s="186"/>
      <c r="WBE72" s="190"/>
      <c r="WBF72" s="190"/>
      <c r="WBG72" s="191"/>
      <c r="WBH72" s="191"/>
      <c r="WBI72" s="191"/>
      <c r="WBJ72" s="192"/>
      <c r="WBL72" s="186"/>
      <c r="WBM72" s="190"/>
      <c r="WBN72" s="190"/>
      <c r="WBO72" s="191"/>
      <c r="WBP72" s="191"/>
      <c r="WBQ72" s="191"/>
      <c r="WBR72" s="192"/>
      <c r="WBT72" s="186"/>
      <c r="WBU72" s="190"/>
      <c r="WBV72" s="190"/>
      <c r="WBW72" s="191"/>
      <c r="WBX72" s="191"/>
      <c r="WBY72" s="191"/>
      <c r="WBZ72" s="192"/>
      <c r="WCB72" s="186"/>
      <c r="WCC72" s="190"/>
      <c r="WCD72" s="190"/>
      <c r="WCE72" s="191"/>
      <c r="WCF72" s="191"/>
      <c r="WCG72" s="191"/>
      <c r="WCH72" s="192"/>
      <c r="WCJ72" s="186"/>
      <c r="WCK72" s="190"/>
      <c r="WCL72" s="190"/>
      <c r="WCM72" s="191"/>
      <c r="WCN72" s="191"/>
      <c r="WCO72" s="191"/>
      <c r="WCP72" s="192"/>
      <c r="WCR72" s="186"/>
      <c r="WCS72" s="190"/>
      <c r="WCT72" s="190"/>
      <c r="WCU72" s="191"/>
      <c r="WCV72" s="191"/>
      <c r="WCW72" s="191"/>
      <c r="WCX72" s="192"/>
      <c r="WCZ72" s="186"/>
      <c r="WDA72" s="190"/>
      <c r="WDB72" s="190"/>
      <c r="WDC72" s="191"/>
      <c r="WDD72" s="191"/>
      <c r="WDE72" s="191"/>
      <c r="WDF72" s="192"/>
      <c r="WDH72" s="186"/>
      <c r="WDI72" s="190"/>
      <c r="WDJ72" s="190"/>
      <c r="WDK72" s="191"/>
      <c r="WDL72" s="191"/>
      <c r="WDM72" s="191"/>
      <c r="WDN72" s="192"/>
      <c r="WDP72" s="186"/>
      <c r="WDQ72" s="190"/>
      <c r="WDR72" s="190"/>
      <c r="WDS72" s="191"/>
      <c r="WDT72" s="191"/>
      <c r="WDU72" s="191"/>
      <c r="WDV72" s="192"/>
      <c r="WDX72" s="186"/>
      <c r="WDY72" s="190"/>
      <c r="WDZ72" s="190"/>
      <c r="WEA72" s="191"/>
      <c r="WEB72" s="191"/>
      <c r="WEC72" s="191"/>
      <c r="WED72" s="192"/>
      <c r="WEF72" s="186"/>
      <c r="WEG72" s="190"/>
      <c r="WEH72" s="190"/>
      <c r="WEI72" s="191"/>
      <c r="WEJ72" s="191"/>
      <c r="WEK72" s="191"/>
      <c r="WEL72" s="192"/>
      <c r="WEN72" s="186"/>
      <c r="WEO72" s="190"/>
      <c r="WEP72" s="190"/>
      <c r="WEQ72" s="191"/>
      <c r="WER72" s="191"/>
      <c r="WES72" s="191"/>
      <c r="WET72" s="192"/>
      <c r="WEV72" s="186"/>
      <c r="WEW72" s="190"/>
      <c r="WEX72" s="190"/>
      <c r="WEY72" s="191"/>
      <c r="WEZ72" s="191"/>
      <c r="WFA72" s="191"/>
      <c r="WFB72" s="192"/>
      <c r="WFD72" s="186"/>
      <c r="WFE72" s="190"/>
      <c r="WFF72" s="190"/>
      <c r="WFG72" s="191"/>
      <c r="WFH72" s="191"/>
      <c r="WFI72" s="191"/>
      <c r="WFJ72" s="192"/>
      <c r="WFL72" s="186"/>
      <c r="WFM72" s="190"/>
      <c r="WFN72" s="190"/>
      <c r="WFO72" s="191"/>
      <c r="WFP72" s="191"/>
      <c r="WFQ72" s="191"/>
      <c r="WFR72" s="192"/>
      <c r="WFT72" s="186"/>
      <c r="WFU72" s="190"/>
      <c r="WFV72" s="190"/>
      <c r="WFW72" s="191"/>
      <c r="WFX72" s="191"/>
      <c r="WFY72" s="191"/>
      <c r="WFZ72" s="192"/>
      <c r="WGB72" s="186"/>
      <c r="WGC72" s="190"/>
      <c r="WGD72" s="190"/>
      <c r="WGE72" s="191"/>
      <c r="WGF72" s="191"/>
      <c r="WGG72" s="191"/>
      <c r="WGH72" s="192"/>
      <c r="WGJ72" s="186"/>
      <c r="WGK72" s="190"/>
      <c r="WGL72" s="190"/>
      <c r="WGM72" s="191"/>
      <c r="WGN72" s="191"/>
      <c r="WGO72" s="191"/>
      <c r="WGP72" s="192"/>
      <c r="WGR72" s="186"/>
      <c r="WGS72" s="190"/>
      <c r="WGT72" s="190"/>
      <c r="WGU72" s="191"/>
      <c r="WGV72" s="191"/>
      <c r="WGW72" s="191"/>
      <c r="WGX72" s="192"/>
      <c r="WGZ72" s="186"/>
      <c r="WHA72" s="190"/>
      <c r="WHB72" s="190"/>
      <c r="WHC72" s="191"/>
      <c r="WHD72" s="191"/>
      <c r="WHE72" s="191"/>
      <c r="WHF72" s="192"/>
      <c r="WHH72" s="186"/>
      <c r="WHI72" s="190"/>
      <c r="WHJ72" s="190"/>
      <c r="WHK72" s="191"/>
      <c r="WHL72" s="191"/>
      <c r="WHM72" s="191"/>
      <c r="WHN72" s="192"/>
      <c r="WHP72" s="186"/>
      <c r="WHQ72" s="190"/>
      <c r="WHR72" s="190"/>
      <c r="WHS72" s="191"/>
      <c r="WHT72" s="191"/>
      <c r="WHU72" s="191"/>
      <c r="WHV72" s="192"/>
      <c r="WHX72" s="186"/>
      <c r="WHY72" s="190"/>
      <c r="WHZ72" s="190"/>
      <c r="WIA72" s="191"/>
      <c r="WIB72" s="191"/>
      <c r="WIC72" s="191"/>
      <c r="WID72" s="192"/>
      <c r="WIF72" s="186"/>
      <c r="WIG72" s="190"/>
      <c r="WIH72" s="190"/>
      <c r="WII72" s="191"/>
      <c r="WIJ72" s="191"/>
      <c r="WIK72" s="191"/>
      <c r="WIL72" s="192"/>
      <c r="WIN72" s="186"/>
      <c r="WIO72" s="190"/>
      <c r="WIP72" s="190"/>
      <c r="WIQ72" s="191"/>
      <c r="WIR72" s="191"/>
      <c r="WIS72" s="191"/>
      <c r="WIT72" s="192"/>
      <c r="WIV72" s="186"/>
      <c r="WIW72" s="190"/>
      <c r="WIX72" s="190"/>
      <c r="WIY72" s="191"/>
      <c r="WIZ72" s="191"/>
      <c r="WJA72" s="191"/>
      <c r="WJB72" s="192"/>
      <c r="WJD72" s="186"/>
      <c r="WJE72" s="190"/>
      <c r="WJF72" s="190"/>
      <c r="WJG72" s="191"/>
      <c r="WJH72" s="191"/>
      <c r="WJI72" s="191"/>
      <c r="WJJ72" s="192"/>
      <c r="WJL72" s="186"/>
      <c r="WJM72" s="190"/>
      <c r="WJN72" s="190"/>
      <c r="WJO72" s="191"/>
      <c r="WJP72" s="191"/>
      <c r="WJQ72" s="191"/>
      <c r="WJR72" s="192"/>
      <c r="WJT72" s="186"/>
      <c r="WJU72" s="190"/>
      <c r="WJV72" s="190"/>
      <c r="WJW72" s="191"/>
      <c r="WJX72" s="191"/>
      <c r="WJY72" s="191"/>
      <c r="WJZ72" s="192"/>
      <c r="WKB72" s="186"/>
      <c r="WKC72" s="190"/>
      <c r="WKD72" s="190"/>
      <c r="WKE72" s="191"/>
      <c r="WKF72" s="191"/>
      <c r="WKG72" s="191"/>
      <c r="WKH72" s="192"/>
      <c r="WKJ72" s="186"/>
      <c r="WKK72" s="190"/>
      <c r="WKL72" s="190"/>
      <c r="WKM72" s="191"/>
      <c r="WKN72" s="191"/>
      <c r="WKO72" s="191"/>
      <c r="WKP72" s="192"/>
      <c r="WKR72" s="186"/>
      <c r="WKS72" s="190"/>
      <c r="WKT72" s="190"/>
      <c r="WKU72" s="191"/>
      <c r="WKV72" s="191"/>
      <c r="WKW72" s="191"/>
      <c r="WKX72" s="192"/>
      <c r="WKZ72" s="186"/>
      <c r="WLA72" s="190"/>
      <c r="WLB72" s="190"/>
      <c r="WLC72" s="191"/>
      <c r="WLD72" s="191"/>
      <c r="WLE72" s="191"/>
      <c r="WLF72" s="192"/>
      <c r="WLH72" s="186"/>
      <c r="WLI72" s="190"/>
      <c r="WLJ72" s="190"/>
      <c r="WLK72" s="191"/>
      <c r="WLL72" s="191"/>
      <c r="WLM72" s="191"/>
      <c r="WLN72" s="192"/>
      <c r="WLP72" s="186"/>
      <c r="WLQ72" s="190"/>
      <c r="WLR72" s="190"/>
      <c r="WLS72" s="191"/>
      <c r="WLT72" s="191"/>
      <c r="WLU72" s="191"/>
      <c r="WLV72" s="192"/>
      <c r="WLX72" s="186"/>
      <c r="WLY72" s="190"/>
      <c r="WLZ72" s="190"/>
      <c r="WMA72" s="191"/>
      <c r="WMB72" s="191"/>
      <c r="WMC72" s="191"/>
      <c r="WMD72" s="192"/>
      <c r="WMF72" s="186"/>
      <c r="WMG72" s="190"/>
      <c r="WMH72" s="190"/>
      <c r="WMI72" s="191"/>
      <c r="WMJ72" s="191"/>
      <c r="WMK72" s="191"/>
      <c r="WML72" s="192"/>
      <c r="WMN72" s="186"/>
      <c r="WMO72" s="190"/>
      <c r="WMP72" s="190"/>
      <c r="WMQ72" s="191"/>
      <c r="WMR72" s="191"/>
      <c r="WMS72" s="191"/>
      <c r="WMT72" s="192"/>
      <c r="WMV72" s="186"/>
      <c r="WMW72" s="190"/>
      <c r="WMX72" s="190"/>
      <c r="WMY72" s="191"/>
      <c r="WMZ72" s="191"/>
      <c r="WNA72" s="191"/>
      <c r="WNB72" s="192"/>
      <c r="WND72" s="186"/>
      <c r="WNE72" s="190"/>
      <c r="WNF72" s="190"/>
      <c r="WNG72" s="191"/>
      <c r="WNH72" s="191"/>
      <c r="WNI72" s="191"/>
      <c r="WNJ72" s="192"/>
      <c r="WNL72" s="186"/>
      <c r="WNM72" s="190"/>
      <c r="WNN72" s="190"/>
      <c r="WNO72" s="191"/>
      <c r="WNP72" s="191"/>
      <c r="WNQ72" s="191"/>
      <c r="WNR72" s="192"/>
      <c r="WNT72" s="186"/>
      <c r="WNU72" s="190"/>
      <c r="WNV72" s="190"/>
      <c r="WNW72" s="191"/>
      <c r="WNX72" s="191"/>
      <c r="WNY72" s="191"/>
      <c r="WNZ72" s="192"/>
      <c r="WOB72" s="186"/>
      <c r="WOC72" s="190"/>
      <c r="WOD72" s="190"/>
      <c r="WOE72" s="191"/>
      <c r="WOF72" s="191"/>
      <c r="WOG72" s="191"/>
      <c r="WOH72" s="192"/>
      <c r="WOJ72" s="186"/>
      <c r="WOK72" s="190"/>
      <c r="WOL72" s="190"/>
      <c r="WOM72" s="191"/>
      <c r="WON72" s="191"/>
      <c r="WOO72" s="191"/>
      <c r="WOP72" s="192"/>
      <c r="WOR72" s="186"/>
      <c r="WOS72" s="190"/>
      <c r="WOT72" s="190"/>
      <c r="WOU72" s="191"/>
      <c r="WOV72" s="191"/>
      <c r="WOW72" s="191"/>
      <c r="WOX72" s="192"/>
      <c r="WOZ72" s="186"/>
      <c r="WPA72" s="190"/>
      <c r="WPB72" s="190"/>
      <c r="WPC72" s="191"/>
      <c r="WPD72" s="191"/>
      <c r="WPE72" s="191"/>
      <c r="WPF72" s="192"/>
      <c r="WPH72" s="186"/>
      <c r="WPI72" s="190"/>
      <c r="WPJ72" s="190"/>
      <c r="WPK72" s="191"/>
      <c r="WPL72" s="191"/>
      <c r="WPM72" s="191"/>
      <c r="WPN72" s="192"/>
      <c r="WPP72" s="186"/>
      <c r="WPQ72" s="190"/>
      <c r="WPR72" s="190"/>
      <c r="WPS72" s="191"/>
      <c r="WPT72" s="191"/>
      <c r="WPU72" s="191"/>
      <c r="WPV72" s="192"/>
      <c r="WPX72" s="186"/>
      <c r="WPY72" s="190"/>
      <c r="WPZ72" s="190"/>
      <c r="WQA72" s="191"/>
      <c r="WQB72" s="191"/>
      <c r="WQC72" s="191"/>
      <c r="WQD72" s="192"/>
      <c r="WQF72" s="186"/>
      <c r="WQG72" s="190"/>
      <c r="WQH72" s="190"/>
      <c r="WQI72" s="191"/>
      <c r="WQJ72" s="191"/>
      <c r="WQK72" s="191"/>
      <c r="WQL72" s="192"/>
      <c r="WQN72" s="186"/>
      <c r="WQO72" s="190"/>
      <c r="WQP72" s="190"/>
      <c r="WQQ72" s="191"/>
      <c r="WQR72" s="191"/>
      <c r="WQS72" s="191"/>
      <c r="WQT72" s="192"/>
      <c r="WQV72" s="186"/>
      <c r="WQW72" s="190"/>
      <c r="WQX72" s="190"/>
      <c r="WQY72" s="191"/>
      <c r="WQZ72" s="191"/>
      <c r="WRA72" s="191"/>
      <c r="WRB72" s="192"/>
      <c r="WRD72" s="186"/>
      <c r="WRE72" s="190"/>
      <c r="WRF72" s="190"/>
      <c r="WRG72" s="191"/>
      <c r="WRH72" s="191"/>
      <c r="WRI72" s="191"/>
      <c r="WRJ72" s="192"/>
      <c r="WRL72" s="186"/>
      <c r="WRM72" s="190"/>
      <c r="WRN72" s="190"/>
      <c r="WRO72" s="191"/>
      <c r="WRP72" s="191"/>
      <c r="WRQ72" s="191"/>
      <c r="WRR72" s="192"/>
      <c r="WRT72" s="186"/>
      <c r="WRU72" s="190"/>
      <c r="WRV72" s="190"/>
      <c r="WRW72" s="191"/>
      <c r="WRX72" s="191"/>
      <c r="WRY72" s="191"/>
      <c r="WRZ72" s="192"/>
      <c r="WSB72" s="186"/>
      <c r="WSC72" s="190"/>
      <c r="WSD72" s="190"/>
      <c r="WSE72" s="191"/>
      <c r="WSF72" s="191"/>
      <c r="WSG72" s="191"/>
      <c r="WSH72" s="192"/>
      <c r="WSJ72" s="186"/>
      <c r="WSK72" s="190"/>
      <c r="WSL72" s="190"/>
      <c r="WSM72" s="191"/>
      <c r="WSN72" s="191"/>
      <c r="WSO72" s="191"/>
      <c r="WSP72" s="192"/>
      <c r="WSR72" s="186"/>
      <c r="WSS72" s="190"/>
      <c r="WST72" s="190"/>
      <c r="WSU72" s="191"/>
      <c r="WSV72" s="191"/>
      <c r="WSW72" s="191"/>
      <c r="WSX72" s="192"/>
      <c r="WSZ72" s="186"/>
      <c r="WTA72" s="190"/>
      <c r="WTB72" s="190"/>
      <c r="WTC72" s="191"/>
      <c r="WTD72" s="191"/>
      <c r="WTE72" s="191"/>
      <c r="WTF72" s="192"/>
      <c r="WTH72" s="186"/>
      <c r="WTI72" s="190"/>
      <c r="WTJ72" s="190"/>
      <c r="WTK72" s="191"/>
      <c r="WTL72" s="191"/>
      <c r="WTM72" s="191"/>
      <c r="WTN72" s="192"/>
      <c r="WTP72" s="186"/>
      <c r="WTQ72" s="190"/>
      <c r="WTR72" s="190"/>
      <c r="WTS72" s="191"/>
      <c r="WTT72" s="191"/>
      <c r="WTU72" s="191"/>
      <c r="WTV72" s="192"/>
      <c r="WTX72" s="186"/>
      <c r="WTY72" s="190"/>
      <c r="WTZ72" s="190"/>
      <c r="WUA72" s="191"/>
      <c r="WUB72" s="191"/>
      <c r="WUC72" s="191"/>
      <c r="WUD72" s="192"/>
      <c r="WUF72" s="186"/>
      <c r="WUG72" s="190"/>
      <c r="WUH72" s="190"/>
      <c r="WUI72" s="191"/>
      <c r="WUJ72" s="191"/>
      <c r="WUK72" s="191"/>
      <c r="WUL72" s="192"/>
      <c r="WUN72" s="186"/>
      <c r="WUO72" s="190"/>
      <c r="WUP72" s="190"/>
      <c r="WUQ72" s="191"/>
      <c r="WUR72" s="191"/>
      <c r="WUS72" s="191"/>
      <c r="WUT72" s="192"/>
      <c r="WUV72" s="186"/>
      <c r="WUW72" s="190"/>
      <c r="WUX72" s="190"/>
      <c r="WUY72" s="191"/>
      <c r="WUZ72" s="191"/>
      <c r="WVA72" s="191"/>
      <c r="WVB72" s="192"/>
      <c r="WVD72" s="186"/>
      <c r="WVE72" s="190"/>
      <c r="WVF72" s="190"/>
      <c r="WVG72" s="191"/>
      <c r="WVH72" s="191"/>
      <c r="WVI72" s="191"/>
      <c r="WVJ72" s="192"/>
      <c r="WVL72" s="186"/>
      <c r="WVM72" s="190"/>
      <c r="WVN72" s="190"/>
      <c r="WVO72" s="191"/>
      <c r="WVP72" s="191"/>
      <c r="WVQ72" s="191"/>
      <c r="WVR72" s="192"/>
      <c r="WVT72" s="186"/>
      <c r="WVU72" s="190"/>
      <c r="WVV72" s="190"/>
      <c r="WVW72" s="191"/>
      <c r="WVX72" s="191"/>
      <c r="WVY72" s="191"/>
      <c r="WVZ72" s="192"/>
      <c r="WWB72" s="186"/>
      <c r="WWC72" s="190"/>
      <c r="WWD72" s="190"/>
      <c r="WWE72" s="191"/>
      <c r="WWF72" s="191"/>
      <c r="WWG72" s="191"/>
      <c r="WWH72" s="192"/>
      <c r="WWJ72" s="186"/>
      <c r="WWK72" s="190"/>
      <c r="WWL72" s="190"/>
      <c r="WWM72" s="191"/>
      <c r="WWN72" s="191"/>
      <c r="WWO72" s="191"/>
      <c r="WWP72" s="192"/>
      <c r="WWR72" s="186"/>
      <c r="WWS72" s="190"/>
      <c r="WWT72" s="190"/>
      <c r="WWU72" s="191"/>
      <c r="WWV72" s="191"/>
      <c r="WWW72" s="191"/>
      <c r="WWX72" s="192"/>
      <c r="WWZ72" s="186"/>
      <c r="WXA72" s="190"/>
      <c r="WXB72" s="190"/>
      <c r="WXC72" s="191"/>
      <c r="WXD72" s="191"/>
      <c r="WXE72" s="191"/>
      <c r="WXF72" s="192"/>
      <c r="WXH72" s="186"/>
      <c r="WXI72" s="190"/>
      <c r="WXJ72" s="190"/>
      <c r="WXK72" s="191"/>
      <c r="WXL72" s="191"/>
      <c r="WXM72" s="191"/>
      <c r="WXN72" s="192"/>
      <c r="WXP72" s="186"/>
      <c r="WXQ72" s="190"/>
      <c r="WXR72" s="190"/>
      <c r="WXS72" s="191"/>
      <c r="WXT72" s="191"/>
      <c r="WXU72" s="191"/>
      <c r="WXV72" s="192"/>
      <c r="WXX72" s="186"/>
      <c r="WXY72" s="190"/>
      <c r="WXZ72" s="190"/>
      <c r="WYA72" s="191"/>
      <c r="WYB72" s="191"/>
      <c r="WYC72" s="191"/>
      <c r="WYD72" s="192"/>
      <c r="WYF72" s="186"/>
      <c r="WYG72" s="190"/>
      <c r="WYH72" s="190"/>
      <c r="WYI72" s="191"/>
      <c r="WYJ72" s="191"/>
      <c r="WYK72" s="191"/>
      <c r="WYL72" s="192"/>
      <c r="WYN72" s="186"/>
      <c r="WYO72" s="190"/>
      <c r="WYP72" s="190"/>
      <c r="WYQ72" s="191"/>
      <c r="WYR72" s="191"/>
      <c r="WYS72" s="191"/>
      <c r="WYT72" s="192"/>
      <c r="WYV72" s="186"/>
      <c r="WYW72" s="190"/>
      <c r="WYX72" s="190"/>
      <c r="WYY72" s="191"/>
      <c r="WYZ72" s="191"/>
      <c r="WZA72" s="191"/>
      <c r="WZB72" s="192"/>
      <c r="WZD72" s="186"/>
      <c r="WZE72" s="190"/>
      <c r="WZF72" s="190"/>
      <c r="WZG72" s="191"/>
      <c r="WZH72" s="191"/>
      <c r="WZI72" s="191"/>
      <c r="WZJ72" s="192"/>
      <c r="WZL72" s="186"/>
      <c r="WZM72" s="190"/>
      <c r="WZN72" s="190"/>
      <c r="WZO72" s="191"/>
      <c r="WZP72" s="191"/>
      <c r="WZQ72" s="191"/>
      <c r="WZR72" s="192"/>
      <c r="WZT72" s="186"/>
      <c r="WZU72" s="190"/>
      <c r="WZV72" s="190"/>
      <c r="WZW72" s="191"/>
      <c r="WZX72" s="191"/>
      <c r="WZY72" s="191"/>
      <c r="WZZ72" s="192"/>
      <c r="XAB72" s="186"/>
      <c r="XAC72" s="190"/>
      <c r="XAD72" s="190"/>
      <c r="XAE72" s="191"/>
      <c r="XAF72" s="191"/>
      <c r="XAG72" s="191"/>
      <c r="XAH72" s="192"/>
      <c r="XAJ72" s="186"/>
      <c r="XAK72" s="190"/>
      <c r="XAL72" s="190"/>
      <c r="XAM72" s="191"/>
      <c r="XAN72" s="191"/>
      <c r="XAO72" s="191"/>
      <c r="XAP72" s="192"/>
      <c r="XAR72" s="186"/>
      <c r="XAS72" s="190"/>
      <c r="XAT72" s="190"/>
      <c r="XAU72" s="191"/>
      <c r="XAV72" s="191"/>
      <c r="XAW72" s="191"/>
      <c r="XAX72" s="192"/>
      <c r="XAZ72" s="186"/>
      <c r="XBA72" s="190"/>
      <c r="XBB72" s="190"/>
      <c r="XBC72" s="191"/>
      <c r="XBD72" s="191"/>
      <c r="XBE72" s="191"/>
      <c r="XBF72" s="192"/>
      <c r="XBH72" s="186"/>
      <c r="XBI72" s="190"/>
      <c r="XBJ72" s="190"/>
      <c r="XBK72" s="191"/>
      <c r="XBL72" s="191"/>
      <c r="XBM72" s="191"/>
      <c r="XBN72" s="192"/>
      <c r="XBP72" s="186"/>
      <c r="XBQ72" s="190"/>
      <c r="XBR72" s="190"/>
      <c r="XBS72" s="191"/>
      <c r="XBT72" s="191"/>
      <c r="XBU72" s="191"/>
      <c r="XBV72" s="192"/>
      <c r="XBX72" s="186"/>
      <c r="XBY72" s="190"/>
      <c r="XBZ72" s="190"/>
      <c r="XCA72" s="191"/>
      <c r="XCB72" s="191"/>
      <c r="XCC72" s="191"/>
      <c r="XCD72" s="192"/>
      <c r="XCF72" s="186"/>
      <c r="XCG72" s="190"/>
      <c r="XCH72" s="190"/>
      <c r="XCI72" s="191"/>
      <c r="XCJ72" s="191"/>
      <c r="XCK72" s="191"/>
      <c r="XCL72" s="192"/>
      <c r="XCN72" s="186"/>
      <c r="XCO72" s="190"/>
      <c r="XCP72" s="190"/>
      <c r="XCQ72" s="191"/>
      <c r="XCR72" s="191"/>
      <c r="XCS72" s="191"/>
      <c r="XCT72" s="192"/>
      <c r="XCV72" s="186"/>
      <c r="XCW72" s="190"/>
      <c r="XCX72" s="190"/>
      <c r="XCY72" s="191"/>
      <c r="XCZ72" s="191"/>
      <c r="XDA72" s="191"/>
      <c r="XDB72" s="192"/>
      <c r="XDD72" s="186"/>
      <c r="XDE72" s="190"/>
      <c r="XDF72" s="190"/>
      <c r="XDG72" s="191"/>
      <c r="XDH72" s="191"/>
      <c r="XDI72" s="191"/>
      <c r="XDJ72" s="192"/>
      <c r="XDL72" s="186"/>
      <c r="XDM72" s="190"/>
      <c r="XDN72" s="190"/>
      <c r="XDO72" s="191"/>
      <c r="XDP72" s="191"/>
      <c r="XDQ72" s="191"/>
      <c r="XDR72" s="192"/>
      <c r="XDT72" s="186"/>
      <c r="XDU72" s="190"/>
      <c r="XDV72" s="190"/>
      <c r="XDW72" s="191"/>
      <c r="XDX72" s="191"/>
      <c r="XDY72" s="191"/>
      <c r="XDZ72" s="192"/>
      <c r="XEB72" s="186"/>
      <c r="XEC72" s="190"/>
      <c r="XED72" s="190"/>
      <c r="XEE72" s="191"/>
      <c r="XEF72" s="191"/>
      <c r="XEG72" s="191"/>
      <c r="XEH72" s="192"/>
      <c r="XEJ72" s="186"/>
      <c r="XEK72" s="190"/>
      <c r="XEL72" s="190"/>
      <c r="XEM72" s="191"/>
      <c r="XEN72" s="191"/>
      <c r="XEO72" s="191"/>
      <c r="XEP72" s="192"/>
      <c r="XER72" s="186"/>
      <c r="XES72" s="190"/>
      <c r="XET72" s="190"/>
      <c r="XEU72" s="191"/>
      <c r="XEV72" s="191"/>
      <c r="XEW72" s="191"/>
      <c r="XEX72" s="192"/>
      <c r="XEZ72" s="186"/>
      <c r="XFA72" s="190"/>
      <c r="XFB72" s="190"/>
      <c r="XFC72" s="191"/>
      <c r="XFD72" s="191"/>
    </row>
    <row r="73" spans="1:16384" s="184" customFormat="1" ht="21" customHeight="1">
      <c r="A73" s="180">
        <f t="shared" si="1"/>
        <v>64</v>
      </c>
      <c r="B73" s="752"/>
      <c r="C73" s="710"/>
      <c r="D73" s="705" t="s">
        <v>199</v>
      </c>
      <c r="E73" s="721"/>
      <c r="F73" s="722"/>
      <c r="G73" s="258"/>
      <c r="H73" s="258"/>
      <c r="I73" s="258"/>
      <c r="J73" s="258"/>
      <c r="K73" s="253">
        <f t="shared" si="9"/>
        <v>0</v>
      </c>
      <c r="L73" s="186"/>
      <c r="M73" s="190"/>
      <c r="N73" s="190"/>
      <c r="O73" s="191"/>
      <c r="P73" s="191"/>
      <c r="Q73" s="191"/>
      <c r="R73" s="192"/>
      <c r="T73" s="186"/>
      <c r="U73" s="190"/>
      <c r="V73" s="190"/>
      <c r="W73" s="191"/>
      <c r="X73" s="191"/>
      <c r="Y73" s="191"/>
      <c r="Z73" s="192"/>
      <c r="AB73" s="186"/>
      <c r="AC73" s="190"/>
      <c r="AD73" s="190"/>
      <c r="AE73" s="191"/>
      <c r="AF73" s="191"/>
      <c r="AG73" s="191"/>
      <c r="AH73" s="192"/>
      <c r="AJ73" s="186"/>
      <c r="AK73" s="190"/>
      <c r="AL73" s="190"/>
      <c r="AM73" s="191"/>
      <c r="AN73" s="191"/>
      <c r="AO73" s="191"/>
      <c r="AP73" s="192"/>
      <c r="AR73" s="186"/>
      <c r="AS73" s="190"/>
      <c r="AT73" s="190"/>
      <c r="AU73" s="191"/>
      <c r="AV73" s="191"/>
      <c r="AW73" s="191"/>
      <c r="AX73" s="192"/>
      <c r="AZ73" s="186"/>
      <c r="BA73" s="190"/>
      <c r="BB73" s="190"/>
      <c r="BC73" s="191"/>
      <c r="BD73" s="191"/>
      <c r="BE73" s="191"/>
      <c r="BF73" s="192"/>
      <c r="BH73" s="186"/>
      <c r="BI73" s="190"/>
      <c r="BJ73" s="190"/>
      <c r="BK73" s="191"/>
      <c r="BL73" s="191"/>
      <c r="BM73" s="191"/>
      <c r="BN73" s="192"/>
      <c r="BP73" s="186"/>
      <c r="BQ73" s="190"/>
      <c r="BR73" s="190"/>
      <c r="BS73" s="191"/>
      <c r="BT73" s="191"/>
      <c r="BU73" s="191"/>
      <c r="BV73" s="192"/>
      <c r="BX73" s="186"/>
      <c r="BY73" s="190"/>
      <c r="BZ73" s="190"/>
      <c r="CA73" s="191"/>
      <c r="CB73" s="191"/>
      <c r="CC73" s="191"/>
      <c r="CD73" s="192"/>
      <c r="CF73" s="186"/>
      <c r="CG73" s="190"/>
      <c r="CH73" s="190"/>
      <c r="CI73" s="191"/>
      <c r="CJ73" s="191"/>
      <c r="CK73" s="191"/>
      <c r="CL73" s="192"/>
      <c r="CN73" s="186"/>
      <c r="CO73" s="190"/>
      <c r="CP73" s="190"/>
      <c r="CQ73" s="191"/>
      <c r="CR73" s="191"/>
      <c r="CS73" s="191"/>
      <c r="CT73" s="192"/>
      <c r="CV73" s="186"/>
      <c r="CW73" s="190"/>
      <c r="CX73" s="190"/>
      <c r="CY73" s="191"/>
      <c r="CZ73" s="191"/>
      <c r="DA73" s="191"/>
      <c r="DB73" s="192"/>
      <c r="DD73" s="186"/>
      <c r="DE73" s="190"/>
      <c r="DF73" s="190"/>
      <c r="DG73" s="191"/>
      <c r="DH73" s="191"/>
      <c r="DI73" s="191"/>
      <c r="DJ73" s="192"/>
      <c r="DL73" s="186"/>
      <c r="DM73" s="190"/>
      <c r="DN73" s="190"/>
      <c r="DO73" s="191"/>
      <c r="DP73" s="191"/>
      <c r="DQ73" s="191"/>
      <c r="DR73" s="192"/>
      <c r="DT73" s="186"/>
      <c r="DU73" s="190"/>
      <c r="DV73" s="190"/>
      <c r="DW73" s="191"/>
      <c r="DX73" s="191"/>
      <c r="DY73" s="191"/>
      <c r="DZ73" s="192"/>
      <c r="EB73" s="186"/>
      <c r="EC73" s="190"/>
      <c r="ED73" s="190"/>
      <c r="EE73" s="191"/>
      <c r="EF73" s="191"/>
      <c r="EG73" s="191"/>
      <c r="EH73" s="192"/>
      <c r="EJ73" s="186"/>
      <c r="EK73" s="190"/>
      <c r="EL73" s="190"/>
      <c r="EM73" s="191"/>
      <c r="EN73" s="191"/>
      <c r="EO73" s="191"/>
      <c r="EP73" s="192"/>
      <c r="ER73" s="186"/>
      <c r="ES73" s="190"/>
      <c r="ET73" s="190"/>
      <c r="EU73" s="191"/>
      <c r="EV73" s="191"/>
      <c r="EW73" s="191"/>
      <c r="EX73" s="192"/>
      <c r="EZ73" s="186"/>
      <c r="FA73" s="190"/>
      <c r="FB73" s="190"/>
      <c r="FC73" s="191"/>
      <c r="FD73" s="191"/>
      <c r="FE73" s="191"/>
      <c r="FF73" s="192"/>
      <c r="FH73" s="186"/>
      <c r="FI73" s="190"/>
      <c r="FJ73" s="190"/>
      <c r="FK73" s="191"/>
      <c r="FL73" s="191"/>
      <c r="FM73" s="191"/>
      <c r="FN73" s="192"/>
      <c r="FP73" s="186"/>
      <c r="FQ73" s="190"/>
      <c r="FR73" s="190"/>
      <c r="FS73" s="191"/>
      <c r="FT73" s="191"/>
      <c r="FU73" s="191"/>
      <c r="FV73" s="192"/>
      <c r="FX73" s="186"/>
      <c r="FY73" s="190"/>
      <c r="FZ73" s="190"/>
      <c r="GA73" s="191"/>
      <c r="GB73" s="191"/>
      <c r="GC73" s="191"/>
      <c r="GD73" s="192"/>
      <c r="GF73" s="186"/>
      <c r="GG73" s="190"/>
      <c r="GH73" s="190"/>
      <c r="GI73" s="191"/>
      <c r="GJ73" s="191"/>
      <c r="GK73" s="191"/>
      <c r="GL73" s="192"/>
      <c r="GN73" s="186"/>
      <c r="GO73" s="190"/>
      <c r="GP73" s="190"/>
      <c r="GQ73" s="191"/>
      <c r="GR73" s="191"/>
      <c r="GS73" s="191"/>
      <c r="GT73" s="192"/>
      <c r="GV73" s="186"/>
      <c r="GW73" s="190"/>
      <c r="GX73" s="190"/>
      <c r="GY73" s="191"/>
      <c r="GZ73" s="191"/>
      <c r="HA73" s="191"/>
      <c r="HB73" s="192"/>
      <c r="HD73" s="186"/>
      <c r="HE73" s="190"/>
      <c r="HF73" s="190"/>
      <c r="HG73" s="191"/>
      <c r="HH73" s="191"/>
      <c r="HI73" s="191"/>
      <c r="HJ73" s="192"/>
      <c r="HL73" s="186"/>
      <c r="HM73" s="190"/>
      <c r="HN73" s="190"/>
      <c r="HO73" s="191"/>
      <c r="HP73" s="191"/>
      <c r="HQ73" s="191"/>
      <c r="HR73" s="192"/>
      <c r="HT73" s="186"/>
      <c r="HU73" s="190"/>
      <c r="HV73" s="190"/>
      <c r="HW73" s="191"/>
      <c r="HX73" s="191"/>
      <c r="HY73" s="191"/>
      <c r="HZ73" s="192"/>
      <c r="IB73" s="186"/>
      <c r="IC73" s="190"/>
      <c r="ID73" s="190"/>
      <c r="IE73" s="191"/>
      <c r="IF73" s="191"/>
      <c r="IG73" s="191"/>
      <c r="IH73" s="192"/>
      <c r="IJ73" s="186"/>
      <c r="IK73" s="190"/>
      <c r="IL73" s="190"/>
      <c r="IM73" s="191"/>
      <c r="IN73" s="191"/>
      <c r="IO73" s="191"/>
      <c r="IP73" s="192"/>
      <c r="IR73" s="186"/>
      <c r="IS73" s="190"/>
      <c r="IT73" s="190"/>
      <c r="IU73" s="191"/>
      <c r="IV73" s="191"/>
      <c r="IW73" s="191"/>
      <c r="IX73" s="192"/>
      <c r="IZ73" s="186"/>
      <c r="JA73" s="190"/>
      <c r="JB73" s="190"/>
      <c r="JC73" s="191"/>
      <c r="JD73" s="191"/>
      <c r="JE73" s="191"/>
      <c r="JF73" s="192"/>
      <c r="JH73" s="186"/>
      <c r="JI73" s="190"/>
      <c r="JJ73" s="190"/>
      <c r="JK73" s="191"/>
      <c r="JL73" s="191"/>
      <c r="JM73" s="191"/>
      <c r="JN73" s="192"/>
      <c r="JP73" s="186"/>
      <c r="JQ73" s="190"/>
      <c r="JR73" s="190"/>
      <c r="JS73" s="191"/>
      <c r="JT73" s="191"/>
      <c r="JU73" s="191"/>
      <c r="JV73" s="192"/>
      <c r="JX73" s="186"/>
      <c r="JY73" s="190"/>
      <c r="JZ73" s="190"/>
      <c r="KA73" s="191"/>
      <c r="KB73" s="191"/>
      <c r="KC73" s="191"/>
      <c r="KD73" s="192"/>
      <c r="KF73" s="186"/>
      <c r="KG73" s="190"/>
      <c r="KH73" s="190"/>
      <c r="KI73" s="191"/>
      <c r="KJ73" s="191"/>
      <c r="KK73" s="191"/>
      <c r="KL73" s="192"/>
      <c r="KN73" s="186"/>
      <c r="KO73" s="190"/>
      <c r="KP73" s="190"/>
      <c r="KQ73" s="191"/>
      <c r="KR73" s="191"/>
      <c r="KS73" s="191"/>
      <c r="KT73" s="192"/>
      <c r="KV73" s="186"/>
      <c r="KW73" s="190"/>
      <c r="KX73" s="190"/>
      <c r="KY73" s="191"/>
      <c r="KZ73" s="191"/>
      <c r="LA73" s="191"/>
      <c r="LB73" s="192"/>
      <c r="LD73" s="186"/>
      <c r="LE73" s="190"/>
      <c r="LF73" s="190"/>
      <c r="LG73" s="191"/>
      <c r="LH73" s="191"/>
      <c r="LI73" s="191"/>
      <c r="LJ73" s="192"/>
      <c r="LL73" s="186"/>
      <c r="LM73" s="190"/>
      <c r="LN73" s="190"/>
      <c r="LO73" s="191"/>
      <c r="LP73" s="191"/>
      <c r="LQ73" s="191"/>
      <c r="LR73" s="192"/>
      <c r="LT73" s="186"/>
      <c r="LU73" s="190"/>
      <c r="LV73" s="190"/>
      <c r="LW73" s="191"/>
      <c r="LX73" s="191"/>
      <c r="LY73" s="191"/>
      <c r="LZ73" s="192"/>
      <c r="MB73" s="186"/>
      <c r="MC73" s="190"/>
      <c r="MD73" s="190"/>
      <c r="ME73" s="191"/>
      <c r="MF73" s="191"/>
      <c r="MG73" s="191"/>
      <c r="MH73" s="192"/>
      <c r="MJ73" s="186"/>
      <c r="MK73" s="190"/>
      <c r="ML73" s="190"/>
      <c r="MM73" s="191"/>
      <c r="MN73" s="191"/>
      <c r="MO73" s="191"/>
      <c r="MP73" s="192"/>
      <c r="MR73" s="186"/>
      <c r="MS73" s="190"/>
      <c r="MT73" s="190"/>
      <c r="MU73" s="191"/>
      <c r="MV73" s="191"/>
      <c r="MW73" s="191"/>
      <c r="MX73" s="192"/>
      <c r="MZ73" s="186"/>
      <c r="NA73" s="190"/>
      <c r="NB73" s="190"/>
      <c r="NC73" s="191"/>
      <c r="ND73" s="191"/>
      <c r="NE73" s="191"/>
      <c r="NF73" s="192"/>
      <c r="NH73" s="186"/>
      <c r="NI73" s="190"/>
      <c r="NJ73" s="190"/>
      <c r="NK73" s="191"/>
      <c r="NL73" s="191"/>
      <c r="NM73" s="191"/>
      <c r="NN73" s="192"/>
      <c r="NP73" s="186"/>
      <c r="NQ73" s="190"/>
      <c r="NR73" s="190"/>
      <c r="NS73" s="191"/>
      <c r="NT73" s="191"/>
      <c r="NU73" s="191"/>
      <c r="NV73" s="192"/>
      <c r="NX73" s="186"/>
      <c r="NY73" s="190"/>
      <c r="NZ73" s="190"/>
      <c r="OA73" s="191"/>
      <c r="OB73" s="191"/>
      <c r="OC73" s="191"/>
      <c r="OD73" s="192"/>
      <c r="OF73" s="186"/>
      <c r="OG73" s="190"/>
      <c r="OH73" s="190"/>
      <c r="OI73" s="191"/>
      <c r="OJ73" s="191"/>
      <c r="OK73" s="191"/>
      <c r="OL73" s="192"/>
      <c r="ON73" s="186"/>
      <c r="OO73" s="190"/>
      <c r="OP73" s="190"/>
      <c r="OQ73" s="191"/>
      <c r="OR73" s="191"/>
      <c r="OS73" s="191"/>
      <c r="OT73" s="192"/>
      <c r="OV73" s="186"/>
      <c r="OW73" s="190"/>
      <c r="OX73" s="190"/>
      <c r="OY73" s="191"/>
      <c r="OZ73" s="191"/>
      <c r="PA73" s="191"/>
      <c r="PB73" s="192"/>
      <c r="PD73" s="186"/>
      <c r="PE73" s="190"/>
      <c r="PF73" s="190"/>
      <c r="PG73" s="191"/>
      <c r="PH73" s="191"/>
      <c r="PI73" s="191"/>
      <c r="PJ73" s="192"/>
      <c r="PL73" s="186"/>
      <c r="PM73" s="190"/>
      <c r="PN73" s="190"/>
      <c r="PO73" s="191"/>
      <c r="PP73" s="191"/>
      <c r="PQ73" s="191"/>
      <c r="PR73" s="192"/>
      <c r="PT73" s="186"/>
      <c r="PU73" s="190"/>
      <c r="PV73" s="190"/>
      <c r="PW73" s="191"/>
      <c r="PX73" s="191"/>
      <c r="PY73" s="191"/>
      <c r="PZ73" s="192"/>
      <c r="QB73" s="186"/>
      <c r="QC73" s="190"/>
      <c r="QD73" s="190"/>
      <c r="QE73" s="191"/>
      <c r="QF73" s="191"/>
      <c r="QG73" s="191"/>
      <c r="QH73" s="192"/>
      <c r="QJ73" s="186"/>
      <c r="QK73" s="190"/>
      <c r="QL73" s="190"/>
      <c r="QM73" s="191"/>
      <c r="QN73" s="191"/>
      <c r="QO73" s="191"/>
      <c r="QP73" s="192"/>
      <c r="QR73" s="186"/>
      <c r="QS73" s="190"/>
      <c r="QT73" s="190"/>
      <c r="QU73" s="191"/>
      <c r="QV73" s="191"/>
      <c r="QW73" s="191"/>
      <c r="QX73" s="192"/>
      <c r="QZ73" s="186"/>
      <c r="RA73" s="190"/>
      <c r="RB73" s="190"/>
      <c r="RC73" s="191"/>
      <c r="RD73" s="191"/>
      <c r="RE73" s="191"/>
      <c r="RF73" s="192"/>
      <c r="RH73" s="186"/>
      <c r="RI73" s="190"/>
      <c r="RJ73" s="190"/>
      <c r="RK73" s="191"/>
      <c r="RL73" s="191"/>
      <c r="RM73" s="191"/>
      <c r="RN73" s="192"/>
      <c r="RP73" s="186"/>
      <c r="RQ73" s="190"/>
      <c r="RR73" s="190"/>
      <c r="RS73" s="191"/>
      <c r="RT73" s="191"/>
      <c r="RU73" s="191"/>
      <c r="RV73" s="192"/>
      <c r="RX73" s="186"/>
      <c r="RY73" s="190"/>
      <c r="RZ73" s="190"/>
      <c r="SA73" s="191"/>
      <c r="SB73" s="191"/>
      <c r="SC73" s="191"/>
      <c r="SD73" s="192"/>
      <c r="SF73" s="186"/>
      <c r="SG73" s="190"/>
      <c r="SH73" s="190"/>
      <c r="SI73" s="191"/>
      <c r="SJ73" s="191"/>
      <c r="SK73" s="191"/>
      <c r="SL73" s="192"/>
      <c r="SN73" s="186"/>
      <c r="SO73" s="190"/>
      <c r="SP73" s="190"/>
      <c r="SQ73" s="191"/>
      <c r="SR73" s="191"/>
      <c r="SS73" s="191"/>
      <c r="ST73" s="192"/>
      <c r="SV73" s="186"/>
      <c r="SW73" s="190"/>
      <c r="SX73" s="190"/>
      <c r="SY73" s="191"/>
      <c r="SZ73" s="191"/>
      <c r="TA73" s="191"/>
      <c r="TB73" s="192"/>
      <c r="TD73" s="186"/>
      <c r="TE73" s="190"/>
      <c r="TF73" s="190"/>
      <c r="TG73" s="191"/>
      <c r="TH73" s="191"/>
      <c r="TI73" s="191"/>
      <c r="TJ73" s="192"/>
      <c r="TL73" s="186"/>
      <c r="TM73" s="190"/>
      <c r="TN73" s="190"/>
      <c r="TO73" s="191"/>
      <c r="TP73" s="191"/>
      <c r="TQ73" s="191"/>
      <c r="TR73" s="192"/>
      <c r="TT73" s="186"/>
      <c r="TU73" s="190"/>
      <c r="TV73" s="190"/>
      <c r="TW73" s="191"/>
      <c r="TX73" s="191"/>
      <c r="TY73" s="191"/>
      <c r="TZ73" s="192"/>
      <c r="UB73" s="186"/>
      <c r="UC73" s="190"/>
      <c r="UD73" s="190"/>
      <c r="UE73" s="191"/>
      <c r="UF73" s="191"/>
      <c r="UG73" s="191"/>
      <c r="UH73" s="192"/>
      <c r="UJ73" s="186"/>
      <c r="UK73" s="190"/>
      <c r="UL73" s="190"/>
      <c r="UM73" s="191"/>
      <c r="UN73" s="191"/>
      <c r="UO73" s="191"/>
      <c r="UP73" s="192"/>
      <c r="UR73" s="186"/>
      <c r="US73" s="190"/>
      <c r="UT73" s="190"/>
      <c r="UU73" s="191"/>
      <c r="UV73" s="191"/>
      <c r="UW73" s="191"/>
      <c r="UX73" s="192"/>
      <c r="UZ73" s="186"/>
      <c r="VA73" s="190"/>
      <c r="VB73" s="190"/>
      <c r="VC73" s="191"/>
      <c r="VD73" s="191"/>
      <c r="VE73" s="191"/>
      <c r="VF73" s="192"/>
      <c r="VH73" s="186"/>
      <c r="VI73" s="190"/>
      <c r="VJ73" s="190"/>
      <c r="VK73" s="191"/>
      <c r="VL73" s="191"/>
      <c r="VM73" s="191"/>
      <c r="VN73" s="192"/>
      <c r="VP73" s="186"/>
      <c r="VQ73" s="190"/>
      <c r="VR73" s="190"/>
      <c r="VS73" s="191"/>
      <c r="VT73" s="191"/>
      <c r="VU73" s="191"/>
      <c r="VV73" s="192"/>
      <c r="VX73" s="186"/>
      <c r="VY73" s="190"/>
      <c r="VZ73" s="190"/>
      <c r="WA73" s="191"/>
      <c r="WB73" s="191"/>
      <c r="WC73" s="191"/>
      <c r="WD73" s="192"/>
      <c r="WF73" s="186"/>
      <c r="WG73" s="190"/>
      <c r="WH73" s="190"/>
      <c r="WI73" s="191"/>
      <c r="WJ73" s="191"/>
      <c r="WK73" s="191"/>
      <c r="WL73" s="192"/>
      <c r="WN73" s="186"/>
      <c r="WO73" s="190"/>
      <c r="WP73" s="190"/>
      <c r="WQ73" s="191"/>
      <c r="WR73" s="191"/>
      <c r="WS73" s="191"/>
      <c r="WT73" s="192"/>
      <c r="WV73" s="186"/>
      <c r="WW73" s="190"/>
      <c r="WX73" s="190"/>
      <c r="WY73" s="191"/>
      <c r="WZ73" s="191"/>
      <c r="XA73" s="191"/>
      <c r="XB73" s="192"/>
      <c r="XD73" s="186"/>
      <c r="XE73" s="190"/>
      <c r="XF73" s="190"/>
      <c r="XG73" s="191"/>
      <c r="XH73" s="191"/>
      <c r="XI73" s="191"/>
      <c r="XJ73" s="192"/>
      <c r="XL73" s="186"/>
      <c r="XM73" s="190"/>
      <c r="XN73" s="190"/>
      <c r="XO73" s="191"/>
      <c r="XP73" s="191"/>
      <c r="XQ73" s="191"/>
      <c r="XR73" s="192"/>
      <c r="XT73" s="186"/>
      <c r="XU73" s="190"/>
      <c r="XV73" s="190"/>
      <c r="XW73" s="191"/>
      <c r="XX73" s="191"/>
      <c r="XY73" s="191"/>
      <c r="XZ73" s="192"/>
      <c r="YB73" s="186"/>
      <c r="YC73" s="190"/>
      <c r="YD73" s="190"/>
      <c r="YE73" s="191"/>
      <c r="YF73" s="191"/>
      <c r="YG73" s="191"/>
      <c r="YH73" s="192"/>
      <c r="YJ73" s="186"/>
      <c r="YK73" s="190"/>
      <c r="YL73" s="190"/>
      <c r="YM73" s="191"/>
      <c r="YN73" s="191"/>
      <c r="YO73" s="191"/>
      <c r="YP73" s="192"/>
      <c r="YR73" s="186"/>
      <c r="YS73" s="190"/>
      <c r="YT73" s="190"/>
      <c r="YU73" s="191"/>
      <c r="YV73" s="191"/>
      <c r="YW73" s="191"/>
      <c r="YX73" s="192"/>
      <c r="YZ73" s="186"/>
      <c r="ZA73" s="190"/>
      <c r="ZB73" s="190"/>
      <c r="ZC73" s="191"/>
      <c r="ZD73" s="191"/>
      <c r="ZE73" s="191"/>
      <c r="ZF73" s="192"/>
      <c r="ZH73" s="186"/>
      <c r="ZI73" s="190"/>
      <c r="ZJ73" s="190"/>
      <c r="ZK73" s="191"/>
      <c r="ZL73" s="191"/>
      <c r="ZM73" s="191"/>
      <c r="ZN73" s="192"/>
      <c r="ZP73" s="186"/>
      <c r="ZQ73" s="190"/>
      <c r="ZR73" s="190"/>
      <c r="ZS73" s="191"/>
      <c r="ZT73" s="191"/>
      <c r="ZU73" s="191"/>
      <c r="ZV73" s="192"/>
      <c r="ZX73" s="186"/>
      <c r="ZY73" s="190"/>
      <c r="ZZ73" s="190"/>
      <c r="AAA73" s="191"/>
      <c r="AAB73" s="191"/>
      <c r="AAC73" s="191"/>
      <c r="AAD73" s="192"/>
      <c r="AAF73" s="186"/>
      <c r="AAG73" s="190"/>
      <c r="AAH73" s="190"/>
      <c r="AAI73" s="191"/>
      <c r="AAJ73" s="191"/>
      <c r="AAK73" s="191"/>
      <c r="AAL73" s="192"/>
      <c r="AAN73" s="186"/>
      <c r="AAO73" s="190"/>
      <c r="AAP73" s="190"/>
      <c r="AAQ73" s="191"/>
      <c r="AAR73" s="191"/>
      <c r="AAS73" s="191"/>
      <c r="AAT73" s="192"/>
      <c r="AAV73" s="186"/>
      <c r="AAW73" s="190"/>
      <c r="AAX73" s="190"/>
      <c r="AAY73" s="191"/>
      <c r="AAZ73" s="191"/>
      <c r="ABA73" s="191"/>
      <c r="ABB73" s="192"/>
      <c r="ABD73" s="186"/>
      <c r="ABE73" s="190"/>
      <c r="ABF73" s="190"/>
      <c r="ABG73" s="191"/>
      <c r="ABH73" s="191"/>
      <c r="ABI73" s="191"/>
      <c r="ABJ73" s="192"/>
      <c r="ABL73" s="186"/>
      <c r="ABM73" s="190"/>
      <c r="ABN73" s="190"/>
      <c r="ABO73" s="191"/>
      <c r="ABP73" s="191"/>
      <c r="ABQ73" s="191"/>
      <c r="ABR73" s="192"/>
      <c r="ABT73" s="186"/>
      <c r="ABU73" s="190"/>
      <c r="ABV73" s="190"/>
      <c r="ABW73" s="191"/>
      <c r="ABX73" s="191"/>
      <c r="ABY73" s="191"/>
      <c r="ABZ73" s="192"/>
      <c r="ACB73" s="186"/>
      <c r="ACC73" s="190"/>
      <c r="ACD73" s="190"/>
      <c r="ACE73" s="191"/>
      <c r="ACF73" s="191"/>
      <c r="ACG73" s="191"/>
      <c r="ACH73" s="192"/>
      <c r="ACJ73" s="186"/>
      <c r="ACK73" s="190"/>
      <c r="ACL73" s="190"/>
      <c r="ACM73" s="191"/>
      <c r="ACN73" s="191"/>
      <c r="ACO73" s="191"/>
      <c r="ACP73" s="192"/>
      <c r="ACR73" s="186"/>
      <c r="ACS73" s="190"/>
      <c r="ACT73" s="190"/>
      <c r="ACU73" s="191"/>
      <c r="ACV73" s="191"/>
      <c r="ACW73" s="191"/>
      <c r="ACX73" s="192"/>
      <c r="ACZ73" s="186"/>
      <c r="ADA73" s="190"/>
      <c r="ADB73" s="190"/>
      <c r="ADC73" s="191"/>
      <c r="ADD73" s="191"/>
      <c r="ADE73" s="191"/>
      <c r="ADF73" s="192"/>
      <c r="ADH73" s="186"/>
      <c r="ADI73" s="190"/>
      <c r="ADJ73" s="190"/>
      <c r="ADK73" s="191"/>
      <c r="ADL73" s="191"/>
      <c r="ADM73" s="191"/>
      <c r="ADN73" s="192"/>
      <c r="ADP73" s="186"/>
      <c r="ADQ73" s="190"/>
      <c r="ADR73" s="190"/>
      <c r="ADS73" s="191"/>
      <c r="ADT73" s="191"/>
      <c r="ADU73" s="191"/>
      <c r="ADV73" s="192"/>
      <c r="ADX73" s="186"/>
      <c r="ADY73" s="190"/>
      <c r="ADZ73" s="190"/>
      <c r="AEA73" s="191"/>
      <c r="AEB73" s="191"/>
      <c r="AEC73" s="191"/>
      <c r="AED73" s="192"/>
      <c r="AEF73" s="186"/>
      <c r="AEG73" s="190"/>
      <c r="AEH73" s="190"/>
      <c r="AEI73" s="191"/>
      <c r="AEJ73" s="191"/>
      <c r="AEK73" s="191"/>
      <c r="AEL73" s="192"/>
      <c r="AEN73" s="186"/>
      <c r="AEO73" s="190"/>
      <c r="AEP73" s="190"/>
      <c r="AEQ73" s="191"/>
      <c r="AER73" s="191"/>
      <c r="AES73" s="191"/>
      <c r="AET73" s="192"/>
      <c r="AEV73" s="186"/>
      <c r="AEW73" s="190"/>
      <c r="AEX73" s="190"/>
      <c r="AEY73" s="191"/>
      <c r="AEZ73" s="191"/>
      <c r="AFA73" s="191"/>
      <c r="AFB73" s="192"/>
      <c r="AFD73" s="186"/>
      <c r="AFE73" s="190"/>
      <c r="AFF73" s="190"/>
      <c r="AFG73" s="191"/>
      <c r="AFH73" s="191"/>
      <c r="AFI73" s="191"/>
      <c r="AFJ73" s="192"/>
      <c r="AFL73" s="186"/>
      <c r="AFM73" s="190"/>
      <c r="AFN73" s="190"/>
      <c r="AFO73" s="191"/>
      <c r="AFP73" s="191"/>
      <c r="AFQ73" s="191"/>
      <c r="AFR73" s="192"/>
      <c r="AFT73" s="186"/>
      <c r="AFU73" s="190"/>
      <c r="AFV73" s="190"/>
      <c r="AFW73" s="191"/>
      <c r="AFX73" s="191"/>
      <c r="AFY73" s="191"/>
      <c r="AFZ73" s="192"/>
      <c r="AGB73" s="186"/>
      <c r="AGC73" s="190"/>
      <c r="AGD73" s="190"/>
      <c r="AGE73" s="191"/>
      <c r="AGF73" s="191"/>
      <c r="AGG73" s="191"/>
      <c r="AGH73" s="192"/>
      <c r="AGJ73" s="186"/>
      <c r="AGK73" s="190"/>
      <c r="AGL73" s="190"/>
      <c r="AGM73" s="191"/>
      <c r="AGN73" s="191"/>
      <c r="AGO73" s="191"/>
      <c r="AGP73" s="192"/>
      <c r="AGR73" s="186"/>
      <c r="AGS73" s="190"/>
      <c r="AGT73" s="190"/>
      <c r="AGU73" s="191"/>
      <c r="AGV73" s="191"/>
      <c r="AGW73" s="191"/>
      <c r="AGX73" s="192"/>
      <c r="AGZ73" s="186"/>
      <c r="AHA73" s="190"/>
      <c r="AHB73" s="190"/>
      <c r="AHC73" s="191"/>
      <c r="AHD73" s="191"/>
      <c r="AHE73" s="191"/>
      <c r="AHF73" s="192"/>
      <c r="AHH73" s="186"/>
      <c r="AHI73" s="190"/>
      <c r="AHJ73" s="190"/>
      <c r="AHK73" s="191"/>
      <c r="AHL73" s="191"/>
      <c r="AHM73" s="191"/>
      <c r="AHN73" s="192"/>
      <c r="AHP73" s="186"/>
      <c r="AHQ73" s="190"/>
      <c r="AHR73" s="190"/>
      <c r="AHS73" s="191"/>
      <c r="AHT73" s="191"/>
      <c r="AHU73" s="191"/>
      <c r="AHV73" s="192"/>
      <c r="AHX73" s="186"/>
      <c r="AHY73" s="190"/>
      <c r="AHZ73" s="190"/>
      <c r="AIA73" s="191"/>
      <c r="AIB73" s="191"/>
      <c r="AIC73" s="191"/>
      <c r="AID73" s="192"/>
      <c r="AIF73" s="186"/>
      <c r="AIG73" s="190"/>
      <c r="AIH73" s="190"/>
      <c r="AII73" s="191"/>
      <c r="AIJ73" s="191"/>
      <c r="AIK73" s="191"/>
      <c r="AIL73" s="192"/>
      <c r="AIN73" s="186"/>
      <c r="AIO73" s="190"/>
      <c r="AIP73" s="190"/>
      <c r="AIQ73" s="191"/>
      <c r="AIR73" s="191"/>
      <c r="AIS73" s="191"/>
      <c r="AIT73" s="192"/>
      <c r="AIV73" s="186"/>
      <c r="AIW73" s="190"/>
      <c r="AIX73" s="190"/>
      <c r="AIY73" s="191"/>
      <c r="AIZ73" s="191"/>
      <c r="AJA73" s="191"/>
      <c r="AJB73" s="192"/>
      <c r="AJD73" s="186"/>
      <c r="AJE73" s="190"/>
      <c r="AJF73" s="190"/>
      <c r="AJG73" s="191"/>
      <c r="AJH73" s="191"/>
      <c r="AJI73" s="191"/>
      <c r="AJJ73" s="192"/>
      <c r="AJL73" s="186"/>
      <c r="AJM73" s="190"/>
      <c r="AJN73" s="190"/>
      <c r="AJO73" s="191"/>
      <c r="AJP73" s="191"/>
      <c r="AJQ73" s="191"/>
      <c r="AJR73" s="192"/>
      <c r="AJT73" s="186"/>
      <c r="AJU73" s="190"/>
      <c r="AJV73" s="190"/>
      <c r="AJW73" s="191"/>
      <c r="AJX73" s="191"/>
      <c r="AJY73" s="191"/>
      <c r="AJZ73" s="192"/>
      <c r="AKB73" s="186"/>
      <c r="AKC73" s="190"/>
      <c r="AKD73" s="190"/>
      <c r="AKE73" s="191"/>
      <c r="AKF73" s="191"/>
      <c r="AKG73" s="191"/>
      <c r="AKH73" s="192"/>
      <c r="AKJ73" s="186"/>
      <c r="AKK73" s="190"/>
      <c r="AKL73" s="190"/>
      <c r="AKM73" s="191"/>
      <c r="AKN73" s="191"/>
      <c r="AKO73" s="191"/>
      <c r="AKP73" s="192"/>
      <c r="AKR73" s="186"/>
      <c r="AKS73" s="190"/>
      <c r="AKT73" s="190"/>
      <c r="AKU73" s="191"/>
      <c r="AKV73" s="191"/>
      <c r="AKW73" s="191"/>
      <c r="AKX73" s="192"/>
      <c r="AKZ73" s="186"/>
      <c r="ALA73" s="190"/>
      <c r="ALB73" s="190"/>
      <c r="ALC73" s="191"/>
      <c r="ALD73" s="191"/>
      <c r="ALE73" s="191"/>
      <c r="ALF73" s="192"/>
      <c r="ALH73" s="186"/>
      <c r="ALI73" s="190"/>
      <c r="ALJ73" s="190"/>
      <c r="ALK73" s="191"/>
      <c r="ALL73" s="191"/>
      <c r="ALM73" s="191"/>
      <c r="ALN73" s="192"/>
      <c r="ALP73" s="186"/>
      <c r="ALQ73" s="190"/>
      <c r="ALR73" s="190"/>
      <c r="ALS73" s="191"/>
      <c r="ALT73" s="191"/>
      <c r="ALU73" s="191"/>
      <c r="ALV73" s="192"/>
      <c r="ALX73" s="186"/>
      <c r="ALY73" s="190"/>
      <c r="ALZ73" s="190"/>
      <c r="AMA73" s="191"/>
      <c r="AMB73" s="191"/>
      <c r="AMC73" s="191"/>
      <c r="AMD73" s="192"/>
      <c r="AMF73" s="186"/>
      <c r="AMG73" s="190"/>
      <c r="AMH73" s="190"/>
      <c r="AMI73" s="191"/>
      <c r="AMJ73" s="191"/>
      <c r="AMK73" s="191"/>
      <c r="AML73" s="192"/>
      <c r="AMN73" s="186"/>
      <c r="AMO73" s="190"/>
      <c r="AMP73" s="190"/>
      <c r="AMQ73" s="191"/>
      <c r="AMR73" s="191"/>
      <c r="AMS73" s="191"/>
      <c r="AMT73" s="192"/>
      <c r="AMV73" s="186"/>
      <c r="AMW73" s="190"/>
      <c r="AMX73" s="190"/>
      <c r="AMY73" s="191"/>
      <c r="AMZ73" s="191"/>
      <c r="ANA73" s="191"/>
      <c r="ANB73" s="192"/>
      <c r="AND73" s="186"/>
      <c r="ANE73" s="190"/>
      <c r="ANF73" s="190"/>
      <c r="ANG73" s="191"/>
      <c r="ANH73" s="191"/>
      <c r="ANI73" s="191"/>
      <c r="ANJ73" s="192"/>
      <c r="ANL73" s="186"/>
      <c r="ANM73" s="190"/>
      <c r="ANN73" s="190"/>
      <c r="ANO73" s="191"/>
      <c r="ANP73" s="191"/>
      <c r="ANQ73" s="191"/>
      <c r="ANR73" s="192"/>
      <c r="ANT73" s="186"/>
      <c r="ANU73" s="190"/>
      <c r="ANV73" s="190"/>
      <c r="ANW73" s="191"/>
      <c r="ANX73" s="191"/>
      <c r="ANY73" s="191"/>
      <c r="ANZ73" s="192"/>
      <c r="AOB73" s="186"/>
      <c r="AOC73" s="190"/>
      <c r="AOD73" s="190"/>
      <c r="AOE73" s="191"/>
      <c r="AOF73" s="191"/>
      <c r="AOG73" s="191"/>
      <c r="AOH73" s="192"/>
      <c r="AOJ73" s="186"/>
      <c r="AOK73" s="190"/>
      <c r="AOL73" s="190"/>
      <c r="AOM73" s="191"/>
      <c r="AON73" s="191"/>
      <c r="AOO73" s="191"/>
      <c r="AOP73" s="192"/>
      <c r="AOR73" s="186"/>
      <c r="AOS73" s="190"/>
      <c r="AOT73" s="190"/>
      <c r="AOU73" s="191"/>
      <c r="AOV73" s="191"/>
      <c r="AOW73" s="191"/>
      <c r="AOX73" s="192"/>
      <c r="AOZ73" s="186"/>
      <c r="APA73" s="190"/>
      <c r="APB73" s="190"/>
      <c r="APC73" s="191"/>
      <c r="APD73" s="191"/>
      <c r="APE73" s="191"/>
      <c r="APF73" s="192"/>
      <c r="APH73" s="186"/>
      <c r="API73" s="190"/>
      <c r="APJ73" s="190"/>
      <c r="APK73" s="191"/>
      <c r="APL73" s="191"/>
      <c r="APM73" s="191"/>
      <c r="APN73" s="192"/>
      <c r="APP73" s="186"/>
      <c r="APQ73" s="190"/>
      <c r="APR73" s="190"/>
      <c r="APS73" s="191"/>
      <c r="APT73" s="191"/>
      <c r="APU73" s="191"/>
      <c r="APV73" s="192"/>
      <c r="APX73" s="186"/>
      <c r="APY73" s="190"/>
      <c r="APZ73" s="190"/>
      <c r="AQA73" s="191"/>
      <c r="AQB73" s="191"/>
      <c r="AQC73" s="191"/>
      <c r="AQD73" s="192"/>
      <c r="AQF73" s="186"/>
      <c r="AQG73" s="190"/>
      <c r="AQH73" s="190"/>
      <c r="AQI73" s="191"/>
      <c r="AQJ73" s="191"/>
      <c r="AQK73" s="191"/>
      <c r="AQL73" s="192"/>
      <c r="AQN73" s="186"/>
      <c r="AQO73" s="190"/>
      <c r="AQP73" s="190"/>
      <c r="AQQ73" s="191"/>
      <c r="AQR73" s="191"/>
      <c r="AQS73" s="191"/>
      <c r="AQT73" s="192"/>
      <c r="AQV73" s="186"/>
      <c r="AQW73" s="190"/>
      <c r="AQX73" s="190"/>
      <c r="AQY73" s="191"/>
      <c r="AQZ73" s="191"/>
      <c r="ARA73" s="191"/>
      <c r="ARB73" s="192"/>
      <c r="ARD73" s="186"/>
      <c r="ARE73" s="190"/>
      <c r="ARF73" s="190"/>
      <c r="ARG73" s="191"/>
      <c r="ARH73" s="191"/>
      <c r="ARI73" s="191"/>
      <c r="ARJ73" s="192"/>
      <c r="ARL73" s="186"/>
      <c r="ARM73" s="190"/>
      <c r="ARN73" s="190"/>
      <c r="ARO73" s="191"/>
      <c r="ARP73" s="191"/>
      <c r="ARQ73" s="191"/>
      <c r="ARR73" s="192"/>
      <c r="ART73" s="186"/>
      <c r="ARU73" s="190"/>
      <c r="ARV73" s="190"/>
      <c r="ARW73" s="191"/>
      <c r="ARX73" s="191"/>
      <c r="ARY73" s="191"/>
      <c r="ARZ73" s="192"/>
      <c r="ASB73" s="186"/>
      <c r="ASC73" s="190"/>
      <c r="ASD73" s="190"/>
      <c r="ASE73" s="191"/>
      <c r="ASF73" s="191"/>
      <c r="ASG73" s="191"/>
      <c r="ASH73" s="192"/>
      <c r="ASJ73" s="186"/>
      <c r="ASK73" s="190"/>
      <c r="ASL73" s="190"/>
      <c r="ASM73" s="191"/>
      <c r="ASN73" s="191"/>
      <c r="ASO73" s="191"/>
      <c r="ASP73" s="192"/>
      <c r="ASR73" s="186"/>
      <c r="ASS73" s="190"/>
      <c r="AST73" s="190"/>
      <c r="ASU73" s="191"/>
      <c r="ASV73" s="191"/>
      <c r="ASW73" s="191"/>
      <c r="ASX73" s="192"/>
      <c r="ASZ73" s="186"/>
      <c r="ATA73" s="190"/>
      <c r="ATB73" s="190"/>
      <c r="ATC73" s="191"/>
      <c r="ATD73" s="191"/>
      <c r="ATE73" s="191"/>
      <c r="ATF73" s="192"/>
      <c r="ATH73" s="186"/>
      <c r="ATI73" s="190"/>
      <c r="ATJ73" s="190"/>
      <c r="ATK73" s="191"/>
      <c r="ATL73" s="191"/>
      <c r="ATM73" s="191"/>
      <c r="ATN73" s="192"/>
      <c r="ATP73" s="186"/>
      <c r="ATQ73" s="190"/>
      <c r="ATR73" s="190"/>
      <c r="ATS73" s="191"/>
      <c r="ATT73" s="191"/>
      <c r="ATU73" s="191"/>
      <c r="ATV73" s="192"/>
      <c r="ATX73" s="186"/>
      <c r="ATY73" s="190"/>
      <c r="ATZ73" s="190"/>
      <c r="AUA73" s="191"/>
      <c r="AUB73" s="191"/>
      <c r="AUC73" s="191"/>
      <c r="AUD73" s="192"/>
      <c r="AUF73" s="186"/>
      <c r="AUG73" s="190"/>
      <c r="AUH73" s="190"/>
      <c r="AUI73" s="191"/>
      <c r="AUJ73" s="191"/>
      <c r="AUK73" s="191"/>
      <c r="AUL73" s="192"/>
      <c r="AUN73" s="186"/>
      <c r="AUO73" s="190"/>
      <c r="AUP73" s="190"/>
      <c r="AUQ73" s="191"/>
      <c r="AUR73" s="191"/>
      <c r="AUS73" s="191"/>
      <c r="AUT73" s="192"/>
      <c r="AUV73" s="186"/>
      <c r="AUW73" s="190"/>
      <c r="AUX73" s="190"/>
      <c r="AUY73" s="191"/>
      <c r="AUZ73" s="191"/>
      <c r="AVA73" s="191"/>
      <c r="AVB73" s="192"/>
      <c r="AVD73" s="186"/>
      <c r="AVE73" s="190"/>
      <c r="AVF73" s="190"/>
      <c r="AVG73" s="191"/>
      <c r="AVH73" s="191"/>
      <c r="AVI73" s="191"/>
      <c r="AVJ73" s="192"/>
      <c r="AVL73" s="186"/>
      <c r="AVM73" s="190"/>
      <c r="AVN73" s="190"/>
      <c r="AVO73" s="191"/>
      <c r="AVP73" s="191"/>
      <c r="AVQ73" s="191"/>
      <c r="AVR73" s="192"/>
      <c r="AVT73" s="186"/>
      <c r="AVU73" s="190"/>
      <c r="AVV73" s="190"/>
      <c r="AVW73" s="191"/>
      <c r="AVX73" s="191"/>
      <c r="AVY73" s="191"/>
      <c r="AVZ73" s="192"/>
      <c r="AWB73" s="186"/>
      <c r="AWC73" s="190"/>
      <c r="AWD73" s="190"/>
      <c r="AWE73" s="191"/>
      <c r="AWF73" s="191"/>
      <c r="AWG73" s="191"/>
      <c r="AWH73" s="192"/>
      <c r="AWJ73" s="186"/>
      <c r="AWK73" s="190"/>
      <c r="AWL73" s="190"/>
      <c r="AWM73" s="191"/>
      <c r="AWN73" s="191"/>
      <c r="AWO73" s="191"/>
      <c r="AWP73" s="192"/>
      <c r="AWR73" s="186"/>
      <c r="AWS73" s="190"/>
      <c r="AWT73" s="190"/>
      <c r="AWU73" s="191"/>
      <c r="AWV73" s="191"/>
      <c r="AWW73" s="191"/>
      <c r="AWX73" s="192"/>
      <c r="AWZ73" s="186"/>
      <c r="AXA73" s="190"/>
      <c r="AXB73" s="190"/>
      <c r="AXC73" s="191"/>
      <c r="AXD73" s="191"/>
      <c r="AXE73" s="191"/>
      <c r="AXF73" s="192"/>
      <c r="AXH73" s="186"/>
      <c r="AXI73" s="190"/>
      <c r="AXJ73" s="190"/>
      <c r="AXK73" s="191"/>
      <c r="AXL73" s="191"/>
      <c r="AXM73" s="191"/>
      <c r="AXN73" s="192"/>
      <c r="AXP73" s="186"/>
      <c r="AXQ73" s="190"/>
      <c r="AXR73" s="190"/>
      <c r="AXS73" s="191"/>
      <c r="AXT73" s="191"/>
      <c r="AXU73" s="191"/>
      <c r="AXV73" s="192"/>
      <c r="AXX73" s="186"/>
      <c r="AXY73" s="190"/>
      <c r="AXZ73" s="190"/>
      <c r="AYA73" s="191"/>
      <c r="AYB73" s="191"/>
      <c r="AYC73" s="191"/>
      <c r="AYD73" s="192"/>
      <c r="AYF73" s="186"/>
      <c r="AYG73" s="190"/>
      <c r="AYH73" s="190"/>
      <c r="AYI73" s="191"/>
      <c r="AYJ73" s="191"/>
      <c r="AYK73" s="191"/>
      <c r="AYL73" s="192"/>
      <c r="AYN73" s="186"/>
      <c r="AYO73" s="190"/>
      <c r="AYP73" s="190"/>
      <c r="AYQ73" s="191"/>
      <c r="AYR73" s="191"/>
      <c r="AYS73" s="191"/>
      <c r="AYT73" s="192"/>
      <c r="AYV73" s="186"/>
      <c r="AYW73" s="190"/>
      <c r="AYX73" s="190"/>
      <c r="AYY73" s="191"/>
      <c r="AYZ73" s="191"/>
      <c r="AZA73" s="191"/>
      <c r="AZB73" s="192"/>
      <c r="AZD73" s="186"/>
      <c r="AZE73" s="190"/>
      <c r="AZF73" s="190"/>
      <c r="AZG73" s="191"/>
      <c r="AZH73" s="191"/>
      <c r="AZI73" s="191"/>
      <c r="AZJ73" s="192"/>
      <c r="AZL73" s="186"/>
      <c r="AZM73" s="190"/>
      <c r="AZN73" s="190"/>
      <c r="AZO73" s="191"/>
      <c r="AZP73" s="191"/>
      <c r="AZQ73" s="191"/>
      <c r="AZR73" s="192"/>
      <c r="AZT73" s="186"/>
      <c r="AZU73" s="190"/>
      <c r="AZV73" s="190"/>
      <c r="AZW73" s="191"/>
      <c r="AZX73" s="191"/>
      <c r="AZY73" s="191"/>
      <c r="AZZ73" s="192"/>
      <c r="BAB73" s="186"/>
      <c r="BAC73" s="190"/>
      <c r="BAD73" s="190"/>
      <c r="BAE73" s="191"/>
      <c r="BAF73" s="191"/>
      <c r="BAG73" s="191"/>
      <c r="BAH73" s="192"/>
      <c r="BAJ73" s="186"/>
      <c r="BAK73" s="190"/>
      <c r="BAL73" s="190"/>
      <c r="BAM73" s="191"/>
      <c r="BAN73" s="191"/>
      <c r="BAO73" s="191"/>
      <c r="BAP73" s="192"/>
      <c r="BAR73" s="186"/>
      <c r="BAS73" s="190"/>
      <c r="BAT73" s="190"/>
      <c r="BAU73" s="191"/>
      <c r="BAV73" s="191"/>
      <c r="BAW73" s="191"/>
      <c r="BAX73" s="192"/>
      <c r="BAZ73" s="186"/>
      <c r="BBA73" s="190"/>
      <c r="BBB73" s="190"/>
      <c r="BBC73" s="191"/>
      <c r="BBD73" s="191"/>
      <c r="BBE73" s="191"/>
      <c r="BBF73" s="192"/>
      <c r="BBH73" s="186"/>
      <c r="BBI73" s="190"/>
      <c r="BBJ73" s="190"/>
      <c r="BBK73" s="191"/>
      <c r="BBL73" s="191"/>
      <c r="BBM73" s="191"/>
      <c r="BBN73" s="192"/>
      <c r="BBP73" s="186"/>
      <c r="BBQ73" s="190"/>
      <c r="BBR73" s="190"/>
      <c r="BBS73" s="191"/>
      <c r="BBT73" s="191"/>
      <c r="BBU73" s="191"/>
      <c r="BBV73" s="192"/>
      <c r="BBX73" s="186"/>
      <c r="BBY73" s="190"/>
      <c r="BBZ73" s="190"/>
      <c r="BCA73" s="191"/>
      <c r="BCB73" s="191"/>
      <c r="BCC73" s="191"/>
      <c r="BCD73" s="192"/>
      <c r="BCF73" s="186"/>
      <c r="BCG73" s="190"/>
      <c r="BCH73" s="190"/>
      <c r="BCI73" s="191"/>
      <c r="BCJ73" s="191"/>
      <c r="BCK73" s="191"/>
      <c r="BCL73" s="192"/>
      <c r="BCN73" s="186"/>
      <c r="BCO73" s="190"/>
      <c r="BCP73" s="190"/>
      <c r="BCQ73" s="191"/>
      <c r="BCR73" s="191"/>
      <c r="BCS73" s="191"/>
      <c r="BCT73" s="192"/>
      <c r="BCV73" s="186"/>
      <c r="BCW73" s="190"/>
      <c r="BCX73" s="190"/>
      <c r="BCY73" s="191"/>
      <c r="BCZ73" s="191"/>
      <c r="BDA73" s="191"/>
      <c r="BDB73" s="192"/>
      <c r="BDD73" s="186"/>
      <c r="BDE73" s="190"/>
      <c r="BDF73" s="190"/>
      <c r="BDG73" s="191"/>
      <c r="BDH73" s="191"/>
      <c r="BDI73" s="191"/>
      <c r="BDJ73" s="192"/>
      <c r="BDL73" s="186"/>
      <c r="BDM73" s="190"/>
      <c r="BDN73" s="190"/>
      <c r="BDO73" s="191"/>
      <c r="BDP73" s="191"/>
      <c r="BDQ73" s="191"/>
      <c r="BDR73" s="192"/>
      <c r="BDT73" s="186"/>
      <c r="BDU73" s="190"/>
      <c r="BDV73" s="190"/>
      <c r="BDW73" s="191"/>
      <c r="BDX73" s="191"/>
      <c r="BDY73" s="191"/>
      <c r="BDZ73" s="192"/>
      <c r="BEB73" s="186"/>
      <c r="BEC73" s="190"/>
      <c r="BED73" s="190"/>
      <c r="BEE73" s="191"/>
      <c r="BEF73" s="191"/>
      <c r="BEG73" s="191"/>
      <c r="BEH73" s="192"/>
      <c r="BEJ73" s="186"/>
      <c r="BEK73" s="190"/>
      <c r="BEL73" s="190"/>
      <c r="BEM73" s="191"/>
      <c r="BEN73" s="191"/>
      <c r="BEO73" s="191"/>
      <c r="BEP73" s="192"/>
      <c r="BER73" s="186"/>
      <c r="BES73" s="190"/>
      <c r="BET73" s="190"/>
      <c r="BEU73" s="191"/>
      <c r="BEV73" s="191"/>
      <c r="BEW73" s="191"/>
      <c r="BEX73" s="192"/>
      <c r="BEZ73" s="186"/>
      <c r="BFA73" s="190"/>
      <c r="BFB73" s="190"/>
      <c r="BFC73" s="191"/>
      <c r="BFD73" s="191"/>
      <c r="BFE73" s="191"/>
      <c r="BFF73" s="192"/>
      <c r="BFH73" s="186"/>
      <c r="BFI73" s="190"/>
      <c r="BFJ73" s="190"/>
      <c r="BFK73" s="191"/>
      <c r="BFL73" s="191"/>
      <c r="BFM73" s="191"/>
      <c r="BFN73" s="192"/>
      <c r="BFP73" s="186"/>
      <c r="BFQ73" s="190"/>
      <c r="BFR73" s="190"/>
      <c r="BFS73" s="191"/>
      <c r="BFT73" s="191"/>
      <c r="BFU73" s="191"/>
      <c r="BFV73" s="192"/>
      <c r="BFX73" s="186"/>
      <c r="BFY73" s="190"/>
      <c r="BFZ73" s="190"/>
      <c r="BGA73" s="191"/>
      <c r="BGB73" s="191"/>
      <c r="BGC73" s="191"/>
      <c r="BGD73" s="192"/>
      <c r="BGF73" s="186"/>
      <c r="BGG73" s="190"/>
      <c r="BGH73" s="190"/>
      <c r="BGI73" s="191"/>
      <c r="BGJ73" s="191"/>
      <c r="BGK73" s="191"/>
      <c r="BGL73" s="192"/>
      <c r="BGN73" s="186"/>
      <c r="BGO73" s="190"/>
      <c r="BGP73" s="190"/>
      <c r="BGQ73" s="191"/>
      <c r="BGR73" s="191"/>
      <c r="BGS73" s="191"/>
      <c r="BGT73" s="192"/>
      <c r="BGV73" s="186"/>
      <c r="BGW73" s="190"/>
      <c r="BGX73" s="190"/>
      <c r="BGY73" s="191"/>
      <c r="BGZ73" s="191"/>
      <c r="BHA73" s="191"/>
      <c r="BHB73" s="192"/>
      <c r="BHD73" s="186"/>
      <c r="BHE73" s="190"/>
      <c r="BHF73" s="190"/>
      <c r="BHG73" s="191"/>
      <c r="BHH73" s="191"/>
      <c r="BHI73" s="191"/>
      <c r="BHJ73" s="192"/>
      <c r="BHL73" s="186"/>
      <c r="BHM73" s="190"/>
      <c r="BHN73" s="190"/>
      <c r="BHO73" s="191"/>
      <c r="BHP73" s="191"/>
      <c r="BHQ73" s="191"/>
      <c r="BHR73" s="192"/>
      <c r="BHT73" s="186"/>
      <c r="BHU73" s="190"/>
      <c r="BHV73" s="190"/>
      <c r="BHW73" s="191"/>
      <c r="BHX73" s="191"/>
      <c r="BHY73" s="191"/>
      <c r="BHZ73" s="192"/>
      <c r="BIB73" s="186"/>
      <c r="BIC73" s="190"/>
      <c r="BID73" s="190"/>
      <c r="BIE73" s="191"/>
      <c r="BIF73" s="191"/>
      <c r="BIG73" s="191"/>
      <c r="BIH73" s="192"/>
      <c r="BIJ73" s="186"/>
      <c r="BIK73" s="190"/>
      <c r="BIL73" s="190"/>
      <c r="BIM73" s="191"/>
      <c r="BIN73" s="191"/>
      <c r="BIO73" s="191"/>
      <c r="BIP73" s="192"/>
      <c r="BIR73" s="186"/>
      <c r="BIS73" s="190"/>
      <c r="BIT73" s="190"/>
      <c r="BIU73" s="191"/>
      <c r="BIV73" s="191"/>
      <c r="BIW73" s="191"/>
      <c r="BIX73" s="192"/>
      <c r="BIZ73" s="186"/>
      <c r="BJA73" s="190"/>
      <c r="BJB73" s="190"/>
      <c r="BJC73" s="191"/>
      <c r="BJD73" s="191"/>
      <c r="BJE73" s="191"/>
      <c r="BJF73" s="192"/>
      <c r="BJH73" s="186"/>
      <c r="BJI73" s="190"/>
      <c r="BJJ73" s="190"/>
      <c r="BJK73" s="191"/>
      <c r="BJL73" s="191"/>
      <c r="BJM73" s="191"/>
      <c r="BJN73" s="192"/>
      <c r="BJP73" s="186"/>
      <c r="BJQ73" s="190"/>
      <c r="BJR73" s="190"/>
      <c r="BJS73" s="191"/>
      <c r="BJT73" s="191"/>
      <c r="BJU73" s="191"/>
      <c r="BJV73" s="192"/>
      <c r="BJX73" s="186"/>
      <c r="BJY73" s="190"/>
      <c r="BJZ73" s="190"/>
      <c r="BKA73" s="191"/>
      <c r="BKB73" s="191"/>
      <c r="BKC73" s="191"/>
      <c r="BKD73" s="192"/>
      <c r="BKF73" s="186"/>
      <c r="BKG73" s="190"/>
      <c r="BKH73" s="190"/>
      <c r="BKI73" s="191"/>
      <c r="BKJ73" s="191"/>
      <c r="BKK73" s="191"/>
      <c r="BKL73" s="192"/>
      <c r="BKN73" s="186"/>
      <c r="BKO73" s="190"/>
      <c r="BKP73" s="190"/>
      <c r="BKQ73" s="191"/>
      <c r="BKR73" s="191"/>
      <c r="BKS73" s="191"/>
      <c r="BKT73" s="192"/>
      <c r="BKV73" s="186"/>
      <c r="BKW73" s="190"/>
      <c r="BKX73" s="190"/>
      <c r="BKY73" s="191"/>
      <c r="BKZ73" s="191"/>
      <c r="BLA73" s="191"/>
      <c r="BLB73" s="192"/>
      <c r="BLD73" s="186"/>
      <c r="BLE73" s="190"/>
      <c r="BLF73" s="190"/>
      <c r="BLG73" s="191"/>
      <c r="BLH73" s="191"/>
      <c r="BLI73" s="191"/>
      <c r="BLJ73" s="192"/>
      <c r="BLL73" s="186"/>
      <c r="BLM73" s="190"/>
      <c r="BLN73" s="190"/>
      <c r="BLO73" s="191"/>
      <c r="BLP73" s="191"/>
      <c r="BLQ73" s="191"/>
      <c r="BLR73" s="192"/>
      <c r="BLT73" s="186"/>
      <c r="BLU73" s="190"/>
      <c r="BLV73" s="190"/>
      <c r="BLW73" s="191"/>
      <c r="BLX73" s="191"/>
      <c r="BLY73" s="191"/>
      <c r="BLZ73" s="192"/>
      <c r="BMB73" s="186"/>
      <c r="BMC73" s="190"/>
      <c r="BMD73" s="190"/>
      <c r="BME73" s="191"/>
      <c r="BMF73" s="191"/>
      <c r="BMG73" s="191"/>
      <c r="BMH73" s="192"/>
      <c r="BMJ73" s="186"/>
      <c r="BMK73" s="190"/>
      <c r="BML73" s="190"/>
      <c r="BMM73" s="191"/>
      <c r="BMN73" s="191"/>
      <c r="BMO73" s="191"/>
      <c r="BMP73" s="192"/>
      <c r="BMR73" s="186"/>
      <c r="BMS73" s="190"/>
      <c r="BMT73" s="190"/>
      <c r="BMU73" s="191"/>
      <c r="BMV73" s="191"/>
      <c r="BMW73" s="191"/>
      <c r="BMX73" s="192"/>
      <c r="BMZ73" s="186"/>
      <c r="BNA73" s="190"/>
      <c r="BNB73" s="190"/>
      <c r="BNC73" s="191"/>
      <c r="BND73" s="191"/>
      <c r="BNE73" s="191"/>
      <c r="BNF73" s="192"/>
      <c r="BNH73" s="186"/>
      <c r="BNI73" s="190"/>
      <c r="BNJ73" s="190"/>
      <c r="BNK73" s="191"/>
      <c r="BNL73" s="191"/>
      <c r="BNM73" s="191"/>
      <c r="BNN73" s="192"/>
      <c r="BNP73" s="186"/>
      <c r="BNQ73" s="190"/>
      <c r="BNR73" s="190"/>
      <c r="BNS73" s="191"/>
      <c r="BNT73" s="191"/>
      <c r="BNU73" s="191"/>
      <c r="BNV73" s="192"/>
      <c r="BNX73" s="186"/>
      <c r="BNY73" s="190"/>
      <c r="BNZ73" s="190"/>
      <c r="BOA73" s="191"/>
      <c r="BOB73" s="191"/>
      <c r="BOC73" s="191"/>
      <c r="BOD73" s="192"/>
      <c r="BOF73" s="186"/>
      <c r="BOG73" s="190"/>
      <c r="BOH73" s="190"/>
      <c r="BOI73" s="191"/>
      <c r="BOJ73" s="191"/>
      <c r="BOK73" s="191"/>
      <c r="BOL73" s="192"/>
      <c r="BON73" s="186"/>
      <c r="BOO73" s="190"/>
      <c r="BOP73" s="190"/>
      <c r="BOQ73" s="191"/>
      <c r="BOR73" s="191"/>
      <c r="BOS73" s="191"/>
      <c r="BOT73" s="192"/>
      <c r="BOV73" s="186"/>
      <c r="BOW73" s="190"/>
      <c r="BOX73" s="190"/>
      <c r="BOY73" s="191"/>
      <c r="BOZ73" s="191"/>
      <c r="BPA73" s="191"/>
      <c r="BPB73" s="192"/>
      <c r="BPD73" s="186"/>
      <c r="BPE73" s="190"/>
      <c r="BPF73" s="190"/>
      <c r="BPG73" s="191"/>
      <c r="BPH73" s="191"/>
      <c r="BPI73" s="191"/>
      <c r="BPJ73" s="192"/>
      <c r="BPL73" s="186"/>
      <c r="BPM73" s="190"/>
      <c r="BPN73" s="190"/>
      <c r="BPO73" s="191"/>
      <c r="BPP73" s="191"/>
      <c r="BPQ73" s="191"/>
      <c r="BPR73" s="192"/>
      <c r="BPT73" s="186"/>
      <c r="BPU73" s="190"/>
      <c r="BPV73" s="190"/>
      <c r="BPW73" s="191"/>
      <c r="BPX73" s="191"/>
      <c r="BPY73" s="191"/>
      <c r="BPZ73" s="192"/>
      <c r="BQB73" s="186"/>
      <c r="BQC73" s="190"/>
      <c r="BQD73" s="190"/>
      <c r="BQE73" s="191"/>
      <c r="BQF73" s="191"/>
      <c r="BQG73" s="191"/>
      <c r="BQH73" s="192"/>
      <c r="BQJ73" s="186"/>
      <c r="BQK73" s="190"/>
      <c r="BQL73" s="190"/>
      <c r="BQM73" s="191"/>
      <c r="BQN73" s="191"/>
      <c r="BQO73" s="191"/>
      <c r="BQP73" s="192"/>
      <c r="BQR73" s="186"/>
      <c r="BQS73" s="190"/>
      <c r="BQT73" s="190"/>
      <c r="BQU73" s="191"/>
      <c r="BQV73" s="191"/>
      <c r="BQW73" s="191"/>
      <c r="BQX73" s="192"/>
      <c r="BQZ73" s="186"/>
      <c r="BRA73" s="190"/>
      <c r="BRB73" s="190"/>
      <c r="BRC73" s="191"/>
      <c r="BRD73" s="191"/>
      <c r="BRE73" s="191"/>
      <c r="BRF73" s="192"/>
      <c r="BRH73" s="186"/>
      <c r="BRI73" s="190"/>
      <c r="BRJ73" s="190"/>
      <c r="BRK73" s="191"/>
      <c r="BRL73" s="191"/>
      <c r="BRM73" s="191"/>
      <c r="BRN73" s="192"/>
      <c r="BRP73" s="186"/>
      <c r="BRQ73" s="190"/>
      <c r="BRR73" s="190"/>
      <c r="BRS73" s="191"/>
      <c r="BRT73" s="191"/>
      <c r="BRU73" s="191"/>
      <c r="BRV73" s="192"/>
      <c r="BRX73" s="186"/>
      <c r="BRY73" s="190"/>
      <c r="BRZ73" s="190"/>
      <c r="BSA73" s="191"/>
      <c r="BSB73" s="191"/>
      <c r="BSC73" s="191"/>
      <c r="BSD73" s="192"/>
      <c r="BSF73" s="186"/>
      <c r="BSG73" s="190"/>
      <c r="BSH73" s="190"/>
      <c r="BSI73" s="191"/>
      <c r="BSJ73" s="191"/>
      <c r="BSK73" s="191"/>
      <c r="BSL73" s="192"/>
      <c r="BSN73" s="186"/>
      <c r="BSO73" s="190"/>
      <c r="BSP73" s="190"/>
      <c r="BSQ73" s="191"/>
      <c r="BSR73" s="191"/>
      <c r="BSS73" s="191"/>
      <c r="BST73" s="192"/>
      <c r="BSV73" s="186"/>
      <c r="BSW73" s="190"/>
      <c r="BSX73" s="190"/>
      <c r="BSY73" s="191"/>
      <c r="BSZ73" s="191"/>
      <c r="BTA73" s="191"/>
      <c r="BTB73" s="192"/>
      <c r="BTD73" s="186"/>
      <c r="BTE73" s="190"/>
      <c r="BTF73" s="190"/>
      <c r="BTG73" s="191"/>
      <c r="BTH73" s="191"/>
      <c r="BTI73" s="191"/>
      <c r="BTJ73" s="192"/>
      <c r="BTL73" s="186"/>
      <c r="BTM73" s="190"/>
      <c r="BTN73" s="190"/>
      <c r="BTO73" s="191"/>
      <c r="BTP73" s="191"/>
      <c r="BTQ73" s="191"/>
      <c r="BTR73" s="192"/>
      <c r="BTT73" s="186"/>
      <c r="BTU73" s="190"/>
      <c r="BTV73" s="190"/>
      <c r="BTW73" s="191"/>
      <c r="BTX73" s="191"/>
      <c r="BTY73" s="191"/>
      <c r="BTZ73" s="192"/>
      <c r="BUB73" s="186"/>
      <c r="BUC73" s="190"/>
      <c r="BUD73" s="190"/>
      <c r="BUE73" s="191"/>
      <c r="BUF73" s="191"/>
      <c r="BUG73" s="191"/>
      <c r="BUH73" s="192"/>
      <c r="BUJ73" s="186"/>
      <c r="BUK73" s="190"/>
      <c r="BUL73" s="190"/>
      <c r="BUM73" s="191"/>
      <c r="BUN73" s="191"/>
      <c r="BUO73" s="191"/>
      <c r="BUP73" s="192"/>
      <c r="BUR73" s="186"/>
      <c r="BUS73" s="190"/>
      <c r="BUT73" s="190"/>
      <c r="BUU73" s="191"/>
      <c r="BUV73" s="191"/>
      <c r="BUW73" s="191"/>
      <c r="BUX73" s="192"/>
      <c r="BUZ73" s="186"/>
      <c r="BVA73" s="190"/>
      <c r="BVB73" s="190"/>
      <c r="BVC73" s="191"/>
      <c r="BVD73" s="191"/>
      <c r="BVE73" s="191"/>
      <c r="BVF73" s="192"/>
      <c r="BVH73" s="186"/>
      <c r="BVI73" s="190"/>
      <c r="BVJ73" s="190"/>
      <c r="BVK73" s="191"/>
      <c r="BVL73" s="191"/>
      <c r="BVM73" s="191"/>
      <c r="BVN73" s="192"/>
      <c r="BVP73" s="186"/>
      <c r="BVQ73" s="190"/>
      <c r="BVR73" s="190"/>
      <c r="BVS73" s="191"/>
      <c r="BVT73" s="191"/>
      <c r="BVU73" s="191"/>
      <c r="BVV73" s="192"/>
      <c r="BVX73" s="186"/>
      <c r="BVY73" s="190"/>
      <c r="BVZ73" s="190"/>
      <c r="BWA73" s="191"/>
      <c r="BWB73" s="191"/>
      <c r="BWC73" s="191"/>
      <c r="BWD73" s="192"/>
      <c r="BWF73" s="186"/>
      <c r="BWG73" s="190"/>
      <c r="BWH73" s="190"/>
      <c r="BWI73" s="191"/>
      <c r="BWJ73" s="191"/>
      <c r="BWK73" s="191"/>
      <c r="BWL73" s="192"/>
      <c r="BWN73" s="186"/>
      <c r="BWO73" s="190"/>
      <c r="BWP73" s="190"/>
      <c r="BWQ73" s="191"/>
      <c r="BWR73" s="191"/>
      <c r="BWS73" s="191"/>
      <c r="BWT73" s="192"/>
      <c r="BWV73" s="186"/>
      <c r="BWW73" s="190"/>
      <c r="BWX73" s="190"/>
      <c r="BWY73" s="191"/>
      <c r="BWZ73" s="191"/>
      <c r="BXA73" s="191"/>
      <c r="BXB73" s="192"/>
      <c r="BXD73" s="186"/>
      <c r="BXE73" s="190"/>
      <c r="BXF73" s="190"/>
      <c r="BXG73" s="191"/>
      <c r="BXH73" s="191"/>
      <c r="BXI73" s="191"/>
      <c r="BXJ73" s="192"/>
      <c r="BXL73" s="186"/>
      <c r="BXM73" s="190"/>
      <c r="BXN73" s="190"/>
      <c r="BXO73" s="191"/>
      <c r="BXP73" s="191"/>
      <c r="BXQ73" s="191"/>
      <c r="BXR73" s="192"/>
      <c r="BXT73" s="186"/>
      <c r="BXU73" s="190"/>
      <c r="BXV73" s="190"/>
      <c r="BXW73" s="191"/>
      <c r="BXX73" s="191"/>
      <c r="BXY73" s="191"/>
      <c r="BXZ73" s="192"/>
      <c r="BYB73" s="186"/>
      <c r="BYC73" s="190"/>
      <c r="BYD73" s="190"/>
      <c r="BYE73" s="191"/>
      <c r="BYF73" s="191"/>
      <c r="BYG73" s="191"/>
      <c r="BYH73" s="192"/>
      <c r="BYJ73" s="186"/>
      <c r="BYK73" s="190"/>
      <c r="BYL73" s="190"/>
      <c r="BYM73" s="191"/>
      <c r="BYN73" s="191"/>
      <c r="BYO73" s="191"/>
      <c r="BYP73" s="192"/>
      <c r="BYR73" s="186"/>
      <c r="BYS73" s="190"/>
      <c r="BYT73" s="190"/>
      <c r="BYU73" s="191"/>
      <c r="BYV73" s="191"/>
      <c r="BYW73" s="191"/>
      <c r="BYX73" s="192"/>
      <c r="BYZ73" s="186"/>
      <c r="BZA73" s="190"/>
      <c r="BZB73" s="190"/>
      <c r="BZC73" s="191"/>
      <c r="BZD73" s="191"/>
      <c r="BZE73" s="191"/>
      <c r="BZF73" s="192"/>
      <c r="BZH73" s="186"/>
      <c r="BZI73" s="190"/>
      <c r="BZJ73" s="190"/>
      <c r="BZK73" s="191"/>
      <c r="BZL73" s="191"/>
      <c r="BZM73" s="191"/>
      <c r="BZN73" s="192"/>
      <c r="BZP73" s="186"/>
      <c r="BZQ73" s="190"/>
      <c r="BZR73" s="190"/>
      <c r="BZS73" s="191"/>
      <c r="BZT73" s="191"/>
      <c r="BZU73" s="191"/>
      <c r="BZV73" s="192"/>
      <c r="BZX73" s="186"/>
      <c r="BZY73" s="190"/>
      <c r="BZZ73" s="190"/>
      <c r="CAA73" s="191"/>
      <c r="CAB73" s="191"/>
      <c r="CAC73" s="191"/>
      <c r="CAD73" s="192"/>
      <c r="CAF73" s="186"/>
      <c r="CAG73" s="190"/>
      <c r="CAH73" s="190"/>
      <c r="CAI73" s="191"/>
      <c r="CAJ73" s="191"/>
      <c r="CAK73" s="191"/>
      <c r="CAL73" s="192"/>
      <c r="CAN73" s="186"/>
      <c r="CAO73" s="190"/>
      <c r="CAP73" s="190"/>
      <c r="CAQ73" s="191"/>
      <c r="CAR73" s="191"/>
      <c r="CAS73" s="191"/>
      <c r="CAT73" s="192"/>
      <c r="CAV73" s="186"/>
      <c r="CAW73" s="190"/>
      <c r="CAX73" s="190"/>
      <c r="CAY73" s="191"/>
      <c r="CAZ73" s="191"/>
      <c r="CBA73" s="191"/>
      <c r="CBB73" s="192"/>
      <c r="CBD73" s="186"/>
      <c r="CBE73" s="190"/>
      <c r="CBF73" s="190"/>
      <c r="CBG73" s="191"/>
      <c r="CBH73" s="191"/>
      <c r="CBI73" s="191"/>
      <c r="CBJ73" s="192"/>
      <c r="CBL73" s="186"/>
      <c r="CBM73" s="190"/>
      <c r="CBN73" s="190"/>
      <c r="CBO73" s="191"/>
      <c r="CBP73" s="191"/>
      <c r="CBQ73" s="191"/>
      <c r="CBR73" s="192"/>
      <c r="CBT73" s="186"/>
      <c r="CBU73" s="190"/>
      <c r="CBV73" s="190"/>
      <c r="CBW73" s="191"/>
      <c r="CBX73" s="191"/>
      <c r="CBY73" s="191"/>
      <c r="CBZ73" s="192"/>
      <c r="CCB73" s="186"/>
      <c r="CCC73" s="190"/>
      <c r="CCD73" s="190"/>
      <c r="CCE73" s="191"/>
      <c r="CCF73" s="191"/>
      <c r="CCG73" s="191"/>
      <c r="CCH73" s="192"/>
      <c r="CCJ73" s="186"/>
      <c r="CCK73" s="190"/>
      <c r="CCL73" s="190"/>
      <c r="CCM73" s="191"/>
      <c r="CCN73" s="191"/>
      <c r="CCO73" s="191"/>
      <c r="CCP73" s="192"/>
      <c r="CCR73" s="186"/>
      <c r="CCS73" s="190"/>
      <c r="CCT73" s="190"/>
      <c r="CCU73" s="191"/>
      <c r="CCV73" s="191"/>
      <c r="CCW73" s="191"/>
      <c r="CCX73" s="192"/>
      <c r="CCZ73" s="186"/>
      <c r="CDA73" s="190"/>
      <c r="CDB73" s="190"/>
      <c r="CDC73" s="191"/>
      <c r="CDD73" s="191"/>
      <c r="CDE73" s="191"/>
      <c r="CDF73" s="192"/>
      <c r="CDH73" s="186"/>
      <c r="CDI73" s="190"/>
      <c r="CDJ73" s="190"/>
      <c r="CDK73" s="191"/>
      <c r="CDL73" s="191"/>
      <c r="CDM73" s="191"/>
      <c r="CDN73" s="192"/>
      <c r="CDP73" s="186"/>
      <c r="CDQ73" s="190"/>
      <c r="CDR73" s="190"/>
      <c r="CDS73" s="191"/>
      <c r="CDT73" s="191"/>
      <c r="CDU73" s="191"/>
      <c r="CDV73" s="192"/>
      <c r="CDX73" s="186"/>
      <c r="CDY73" s="190"/>
      <c r="CDZ73" s="190"/>
      <c r="CEA73" s="191"/>
      <c r="CEB73" s="191"/>
      <c r="CEC73" s="191"/>
      <c r="CED73" s="192"/>
      <c r="CEF73" s="186"/>
      <c r="CEG73" s="190"/>
      <c r="CEH73" s="190"/>
      <c r="CEI73" s="191"/>
      <c r="CEJ73" s="191"/>
      <c r="CEK73" s="191"/>
      <c r="CEL73" s="192"/>
      <c r="CEN73" s="186"/>
      <c r="CEO73" s="190"/>
      <c r="CEP73" s="190"/>
      <c r="CEQ73" s="191"/>
      <c r="CER73" s="191"/>
      <c r="CES73" s="191"/>
      <c r="CET73" s="192"/>
      <c r="CEV73" s="186"/>
      <c r="CEW73" s="190"/>
      <c r="CEX73" s="190"/>
      <c r="CEY73" s="191"/>
      <c r="CEZ73" s="191"/>
      <c r="CFA73" s="191"/>
      <c r="CFB73" s="192"/>
      <c r="CFD73" s="186"/>
      <c r="CFE73" s="190"/>
      <c r="CFF73" s="190"/>
      <c r="CFG73" s="191"/>
      <c r="CFH73" s="191"/>
      <c r="CFI73" s="191"/>
      <c r="CFJ73" s="192"/>
      <c r="CFL73" s="186"/>
      <c r="CFM73" s="190"/>
      <c r="CFN73" s="190"/>
      <c r="CFO73" s="191"/>
      <c r="CFP73" s="191"/>
      <c r="CFQ73" s="191"/>
      <c r="CFR73" s="192"/>
      <c r="CFT73" s="186"/>
      <c r="CFU73" s="190"/>
      <c r="CFV73" s="190"/>
      <c r="CFW73" s="191"/>
      <c r="CFX73" s="191"/>
      <c r="CFY73" s="191"/>
      <c r="CFZ73" s="192"/>
      <c r="CGB73" s="186"/>
      <c r="CGC73" s="190"/>
      <c r="CGD73" s="190"/>
      <c r="CGE73" s="191"/>
      <c r="CGF73" s="191"/>
      <c r="CGG73" s="191"/>
      <c r="CGH73" s="192"/>
      <c r="CGJ73" s="186"/>
      <c r="CGK73" s="190"/>
      <c r="CGL73" s="190"/>
      <c r="CGM73" s="191"/>
      <c r="CGN73" s="191"/>
      <c r="CGO73" s="191"/>
      <c r="CGP73" s="192"/>
      <c r="CGR73" s="186"/>
      <c r="CGS73" s="190"/>
      <c r="CGT73" s="190"/>
      <c r="CGU73" s="191"/>
      <c r="CGV73" s="191"/>
      <c r="CGW73" s="191"/>
      <c r="CGX73" s="192"/>
      <c r="CGZ73" s="186"/>
      <c r="CHA73" s="190"/>
      <c r="CHB73" s="190"/>
      <c r="CHC73" s="191"/>
      <c r="CHD73" s="191"/>
      <c r="CHE73" s="191"/>
      <c r="CHF73" s="192"/>
      <c r="CHH73" s="186"/>
      <c r="CHI73" s="190"/>
      <c r="CHJ73" s="190"/>
      <c r="CHK73" s="191"/>
      <c r="CHL73" s="191"/>
      <c r="CHM73" s="191"/>
      <c r="CHN73" s="192"/>
      <c r="CHP73" s="186"/>
      <c r="CHQ73" s="190"/>
      <c r="CHR73" s="190"/>
      <c r="CHS73" s="191"/>
      <c r="CHT73" s="191"/>
      <c r="CHU73" s="191"/>
      <c r="CHV73" s="192"/>
      <c r="CHX73" s="186"/>
      <c r="CHY73" s="190"/>
      <c r="CHZ73" s="190"/>
      <c r="CIA73" s="191"/>
      <c r="CIB73" s="191"/>
      <c r="CIC73" s="191"/>
      <c r="CID73" s="192"/>
      <c r="CIF73" s="186"/>
      <c r="CIG73" s="190"/>
      <c r="CIH73" s="190"/>
      <c r="CII73" s="191"/>
      <c r="CIJ73" s="191"/>
      <c r="CIK73" s="191"/>
      <c r="CIL73" s="192"/>
      <c r="CIN73" s="186"/>
      <c r="CIO73" s="190"/>
      <c r="CIP73" s="190"/>
      <c r="CIQ73" s="191"/>
      <c r="CIR73" s="191"/>
      <c r="CIS73" s="191"/>
      <c r="CIT73" s="192"/>
      <c r="CIV73" s="186"/>
      <c r="CIW73" s="190"/>
      <c r="CIX73" s="190"/>
      <c r="CIY73" s="191"/>
      <c r="CIZ73" s="191"/>
      <c r="CJA73" s="191"/>
      <c r="CJB73" s="192"/>
      <c r="CJD73" s="186"/>
      <c r="CJE73" s="190"/>
      <c r="CJF73" s="190"/>
      <c r="CJG73" s="191"/>
      <c r="CJH73" s="191"/>
      <c r="CJI73" s="191"/>
      <c r="CJJ73" s="192"/>
      <c r="CJL73" s="186"/>
      <c r="CJM73" s="190"/>
      <c r="CJN73" s="190"/>
      <c r="CJO73" s="191"/>
      <c r="CJP73" s="191"/>
      <c r="CJQ73" s="191"/>
      <c r="CJR73" s="192"/>
      <c r="CJT73" s="186"/>
      <c r="CJU73" s="190"/>
      <c r="CJV73" s="190"/>
      <c r="CJW73" s="191"/>
      <c r="CJX73" s="191"/>
      <c r="CJY73" s="191"/>
      <c r="CJZ73" s="192"/>
      <c r="CKB73" s="186"/>
      <c r="CKC73" s="190"/>
      <c r="CKD73" s="190"/>
      <c r="CKE73" s="191"/>
      <c r="CKF73" s="191"/>
      <c r="CKG73" s="191"/>
      <c r="CKH73" s="192"/>
      <c r="CKJ73" s="186"/>
      <c r="CKK73" s="190"/>
      <c r="CKL73" s="190"/>
      <c r="CKM73" s="191"/>
      <c r="CKN73" s="191"/>
      <c r="CKO73" s="191"/>
      <c r="CKP73" s="192"/>
      <c r="CKR73" s="186"/>
      <c r="CKS73" s="190"/>
      <c r="CKT73" s="190"/>
      <c r="CKU73" s="191"/>
      <c r="CKV73" s="191"/>
      <c r="CKW73" s="191"/>
      <c r="CKX73" s="192"/>
      <c r="CKZ73" s="186"/>
      <c r="CLA73" s="190"/>
      <c r="CLB73" s="190"/>
      <c r="CLC73" s="191"/>
      <c r="CLD73" s="191"/>
      <c r="CLE73" s="191"/>
      <c r="CLF73" s="192"/>
      <c r="CLH73" s="186"/>
      <c r="CLI73" s="190"/>
      <c r="CLJ73" s="190"/>
      <c r="CLK73" s="191"/>
      <c r="CLL73" s="191"/>
      <c r="CLM73" s="191"/>
      <c r="CLN73" s="192"/>
      <c r="CLP73" s="186"/>
      <c r="CLQ73" s="190"/>
      <c r="CLR73" s="190"/>
      <c r="CLS73" s="191"/>
      <c r="CLT73" s="191"/>
      <c r="CLU73" s="191"/>
      <c r="CLV73" s="192"/>
      <c r="CLX73" s="186"/>
      <c r="CLY73" s="190"/>
      <c r="CLZ73" s="190"/>
      <c r="CMA73" s="191"/>
      <c r="CMB73" s="191"/>
      <c r="CMC73" s="191"/>
      <c r="CMD73" s="192"/>
      <c r="CMF73" s="186"/>
      <c r="CMG73" s="190"/>
      <c r="CMH73" s="190"/>
      <c r="CMI73" s="191"/>
      <c r="CMJ73" s="191"/>
      <c r="CMK73" s="191"/>
      <c r="CML73" s="192"/>
      <c r="CMN73" s="186"/>
      <c r="CMO73" s="190"/>
      <c r="CMP73" s="190"/>
      <c r="CMQ73" s="191"/>
      <c r="CMR73" s="191"/>
      <c r="CMS73" s="191"/>
      <c r="CMT73" s="192"/>
      <c r="CMV73" s="186"/>
      <c r="CMW73" s="190"/>
      <c r="CMX73" s="190"/>
      <c r="CMY73" s="191"/>
      <c r="CMZ73" s="191"/>
      <c r="CNA73" s="191"/>
      <c r="CNB73" s="192"/>
      <c r="CND73" s="186"/>
      <c r="CNE73" s="190"/>
      <c r="CNF73" s="190"/>
      <c r="CNG73" s="191"/>
      <c r="CNH73" s="191"/>
      <c r="CNI73" s="191"/>
      <c r="CNJ73" s="192"/>
      <c r="CNL73" s="186"/>
      <c r="CNM73" s="190"/>
      <c r="CNN73" s="190"/>
      <c r="CNO73" s="191"/>
      <c r="CNP73" s="191"/>
      <c r="CNQ73" s="191"/>
      <c r="CNR73" s="192"/>
      <c r="CNT73" s="186"/>
      <c r="CNU73" s="190"/>
      <c r="CNV73" s="190"/>
      <c r="CNW73" s="191"/>
      <c r="CNX73" s="191"/>
      <c r="CNY73" s="191"/>
      <c r="CNZ73" s="192"/>
      <c r="COB73" s="186"/>
      <c r="COC73" s="190"/>
      <c r="COD73" s="190"/>
      <c r="COE73" s="191"/>
      <c r="COF73" s="191"/>
      <c r="COG73" s="191"/>
      <c r="COH73" s="192"/>
      <c r="COJ73" s="186"/>
      <c r="COK73" s="190"/>
      <c r="COL73" s="190"/>
      <c r="COM73" s="191"/>
      <c r="CON73" s="191"/>
      <c r="COO73" s="191"/>
      <c r="COP73" s="192"/>
      <c r="COR73" s="186"/>
      <c r="COS73" s="190"/>
      <c r="COT73" s="190"/>
      <c r="COU73" s="191"/>
      <c r="COV73" s="191"/>
      <c r="COW73" s="191"/>
      <c r="COX73" s="192"/>
      <c r="COZ73" s="186"/>
      <c r="CPA73" s="190"/>
      <c r="CPB73" s="190"/>
      <c r="CPC73" s="191"/>
      <c r="CPD73" s="191"/>
      <c r="CPE73" s="191"/>
      <c r="CPF73" s="192"/>
      <c r="CPH73" s="186"/>
      <c r="CPI73" s="190"/>
      <c r="CPJ73" s="190"/>
      <c r="CPK73" s="191"/>
      <c r="CPL73" s="191"/>
      <c r="CPM73" s="191"/>
      <c r="CPN73" s="192"/>
      <c r="CPP73" s="186"/>
      <c r="CPQ73" s="190"/>
      <c r="CPR73" s="190"/>
      <c r="CPS73" s="191"/>
      <c r="CPT73" s="191"/>
      <c r="CPU73" s="191"/>
      <c r="CPV73" s="192"/>
      <c r="CPX73" s="186"/>
      <c r="CPY73" s="190"/>
      <c r="CPZ73" s="190"/>
      <c r="CQA73" s="191"/>
      <c r="CQB73" s="191"/>
      <c r="CQC73" s="191"/>
      <c r="CQD73" s="192"/>
      <c r="CQF73" s="186"/>
      <c r="CQG73" s="190"/>
      <c r="CQH73" s="190"/>
      <c r="CQI73" s="191"/>
      <c r="CQJ73" s="191"/>
      <c r="CQK73" s="191"/>
      <c r="CQL73" s="192"/>
      <c r="CQN73" s="186"/>
      <c r="CQO73" s="190"/>
      <c r="CQP73" s="190"/>
      <c r="CQQ73" s="191"/>
      <c r="CQR73" s="191"/>
      <c r="CQS73" s="191"/>
      <c r="CQT73" s="192"/>
      <c r="CQV73" s="186"/>
      <c r="CQW73" s="190"/>
      <c r="CQX73" s="190"/>
      <c r="CQY73" s="191"/>
      <c r="CQZ73" s="191"/>
      <c r="CRA73" s="191"/>
      <c r="CRB73" s="192"/>
      <c r="CRD73" s="186"/>
      <c r="CRE73" s="190"/>
      <c r="CRF73" s="190"/>
      <c r="CRG73" s="191"/>
      <c r="CRH73" s="191"/>
      <c r="CRI73" s="191"/>
      <c r="CRJ73" s="192"/>
      <c r="CRL73" s="186"/>
      <c r="CRM73" s="190"/>
      <c r="CRN73" s="190"/>
      <c r="CRO73" s="191"/>
      <c r="CRP73" s="191"/>
      <c r="CRQ73" s="191"/>
      <c r="CRR73" s="192"/>
      <c r="CRT73" s="186"/>
      <c r="CRU73" s="190"/>
      <c r="CRV73" s="190"/>
      <c r="CRW73" s="191"/>
      <c r="CRX73" s="191"/>
      <c r="CRY73" s="191"/>
      <c r="CRZ73" s="192"/>
      <c r="CSB73" s="186"/>
      <c r="CSC73" s="190"/>
      <c r="CSD73" s="190"/>
      <c r="CSE73" s="191"/>
      <c r="CSF73" s="191"/>
      <c r="CSG73" s="191"/>
      <c r="CSH73" s="192"/>
      <c r="CSJ73" s="186"/>
      <c r="CSK73" s="190"/>
      <c r="CSL73" s="190"/>
      <c r="CSM73" s="191"/>
      <c r="CSN73" s="191"/>
      <c r="CSO73" s="191"/>
      <c r="CSP73" s="192"/>
      <c r="CSR73" s="186"/>
      <c r="CSS73" s="190"/>
      <c r="CST73" s="190"/>
      <c r="CSU73" s="191"/>
      <c r="CSV73" s="191"/>
      <c r="CSW73" s="191"/>
      <c r="CSX73" s="192"/>
      <c r="CSZ73" s="186"/>
      <c r="CTA73" s="190"/>
      <c r="CTB73" s="190"/>
      <c r="CTC73" s="191"/>
      <c r="CTD73" s="191"/>
      <c r="CTE73" s="191"/>
      <c r="CTF73" s="192"/>
      <c r="CTH73" s="186"/>
      <c r="CTI73" s="190"/>
      <c r="CTJ73" s="190"/>
      <c r="CTK73" s="191"/>
      <c r="CTL73" s="191"/>
      <c r="CTM73" s="191"/>
      <c r="CTN73" s="192"/>
      <c r="CTP73" s="186"/>
      <c r="CTQ73" s="190"/>
      <c r="CTR73" s="190"/>
      <c r="CTS73" s="191"/>
      <c r="CTT73" s="191"/>
      <c r="CTU73" s="191"/>
      <c r="CTV73" s="192"/>
      <c r="CTX73" s="186"/>
      <c r="CTY73" s="190"/>
      <c r="CTZ73" s="190"/>
      <c r="CUA73" s="191"/>
      <c r="CUB73" s="191"/>
      <c r="CUC73" s="191"/>
      <c r="CUD73" s="192"/>
      <c r="CUF73" s="186"/>
      <c r="CUG73" s="190"/>
      <c r="CUH73" s="190"/>
      <c r="CUI73" s="191"/>
      <c r="CUJ73" s="191"/>
      <c r="CUK73" s="191"/>
      <c r="CUL73" s="192"/>
      <c r="CUN73" s="186"/>
      <c r="CUO73" s="190"/>
      <c r="CUP73" s="190"/>
      <c r="CUQ73" s="191"/>
      <c r="CUR73" s="191"/>
      <c r="CUS73" s="191"/>
      <c r="CUT73" s="192"/>
      <c r="CUV73" s="186"/>
      <c r="CUW73" s="190"/>
      <c r="CUX73" s="190"/>
      <c r="CUY73" s="191"/>
      <c r="CUZ73" s="191"/>
      <c r="CVA73" s="191"/>
      <c r="CVB73" s="192"/>
      <c r="CVD73" s="186"/>
      <c r="CVE73" s="190"/>
      <c r="CVF73" s="190"/>
      <c r="CVG73" s="191"/>
      <c r="CVH73" s="191"/>
      <c r="CVI73" s="191"/>
      <c r="CVJ73" s="192"/>
      <c r="CVL73" s="186"/>
      <c r="CVM73" s="190"/>
      <c r="CVN73" s="190"/>
      <c r="CVO73" s="191"/>
      <c r="CVP73" s="191"/>
      <c r="CVQ73" s="191"/>
      <c r="CVR73" s="192"/>
      <c r="CVT73" s="186"/>
      <c r="CVU73" s="190"/>
      <c r="CVV73" s="190"/>
      <c r="CVW73" s="191"/>
      <c r="CVX73" s="191"/>
      <c r="CVY73" s="191"/>
      <c r="CVZ73" s="192"/>
      <c r="CWB73" s="186"/>
      <c r="CWC73" s="190"/>
      <c r="CWD73" s="190"/>
      <c r="CWE73" s="191"/>
      <c r="CWF73" s="191"/>
      <c r="CWG73" s="191"/>
      <c r="CWH73" s="192"/>
      <c r="CWJ73" s="186"/>
      <c r="CWK73" s="190"/>
      <c r="CWL73" s="190"/>
      <c r="CWM73" s="191"/>
      <c r="CWN73" s="191"/>
      <c r="CWO73" s="191"/>
      <c r="CWP73" s="192"/>
      <c r="CWR73" s="186"/>
      <c r="CWS73" s="190"/>
      <c r="CWT73" s="190"/>
      <c r="CWU73" s="191"/>
      <c r="CWV73" s="191"/>
      <c r="CWW73" s="191"/>
      <c r="CWX73" s="192"/>
      <c r="CWZ73" s="186"/>
      <c r="CXA73" s="190"/>
      <c r="CXB73" s="190"/>
      <c r="CXC73" s="191"/>
      <c r="CXD73" s="191"/>
      <c r="CXE73" s="191"/>
      <c r="CXF73" s="192"/>
      <c r="CXH73" s="186"/>
      <c r="CXI73" s="190"/>
      <c r="CXJ73" s="190"/>
      <c r="CXK73" s="191"/>
      <c r="CXL73" s="191"/>
      <c r="CXM73" s="191"/>
      <c r="CXN73" s="192"/>
      <c r="CXP73" s="186"/>
      <c r="CXQ73" s="190"/>
      <c r="CXR73" s="190"/>
      <c r="CXS73" s="191"/>
      <c r="CXT73" s="191"/>
      <c r="CXU73" s="191"/>
      <c r="CXV73" s="192"/>
      <c r="CXX73" s="186"/>
      <c r="CXY73" s="190"/>
      <c r="CXZ73" s="190"/>
      <c r="CYA73" s="191"/>
      <c r="CYB73" s="191"/>
      <c r="CYC73" s="191"/>
      <c r="CYD73" s="192"/>
      <c r="CYF73" s="186"/>
      <c r="CYG73" s="190"/>
      <c r="CYH73" s="190"/>
      <c r="CYI73" s="191"/>
      <c r="CYJ73" s="191"/>
      <c r="CYK73" s="191"/>
      <c r="CYL73" s="192"/>
      <c r="CYN73" s="186"/>
      <c r="CYO73" s="190"/>
      <c r="CYP73" s="190"/>
      <c r="CYQ73" s="191"/>
      <c r="CYR73" s="191"/>
      <c r="CYS73" s="191"/>
      <c r="CYT73" s="192"/>
      <c r="CYV73" s="186"/>
      <c r="CYW73" s="190"/>
      <c r="CYX73" s="190"/>
      <c r="CYY73" s="191"/>
      <c r="CYZ73" s="191"/>
      <c r="CZA73" s="191"/>
      <c r="CZB73" s="192"/>
      <c r="CZD73" s="186"/>
      <c r="CZE73" s="190"/>
      <c r="CZF73" s="190"/>
      <c r="CZG73" s="191"/>
      <c r="CZH73" s="191"/>
      <c r="CZI73" s="191"/>
      <c r="CZJ73" s="192"/>
      <c r="CZL73" s="186"/>
      <c r="CZM73" s="190"/>
      <c r="CZN73" s="190"/>
      <c r="CZO73" s="191"/>
      <c r="CZP73" s="191"/>
      <c r="CZQ73" s="191"/>
      <c r="CZR73" s="192"/>
      <c r="CZT73" s="186"/>
      <c r="CZU73" s="190"/>
      <c r="CZV73" s="190"/>
      <c r="CZW73" s="191"/>
      <c r="CZX73" s="191"/>
      <c r="CZY73" s="191"/>
      <c r="CZZ73" s="192"/>
      <c r="DAB73" s="186"/>
      <c r="DAC73" s="190"/>
      <c r="DAD73" s="190"/>
      <c r="DAE73" s="191"/>
      <c r="DAF73" s="191"/>
      <c r="DAG73" s="191"/>
      <c r="DAH73" s="192"/>
      <c r="DAJ73" s="186"/>
      <c r="DAK73" s="190"/>
      <c r="DAL73" s="190"/>
      <c r="DAM73" s="191"/>
      <c r="DAN73" s="191"/>
      <c r="DAO73" s="191"/>
      <c r="DAP73" s="192"/>
      <c r="DAR73" s="186"/>
      <c r="DAS73" s="190"/>
      <c r="DAT73" s="190"/>
      <c r="DAU73" s="191"/>
      <c r="DAV73" s="191"/>
      <c r="DAW73" s="191"/>
      <c r="DAX73" s="192"/>
      <c r="DAZ73" s="186"/>
      <c r="DBA73" s="190"/>
      <c r="DBB73" s="190"/>
      <c r="DBC73" s="191"/>
      <c r="DBD73" s="191"/>
      <c r="DBE73" s="191"/>
      <c r="DBF73" s="192"/>
      <c r="DBH73" s="186"/>
      <c r="DBI73" s="190"/>
      <c r="DBJ73" s="190"/>
      <c r="DBK73" s="191"/>
      <c r="DBL73" s="191"/>
      <c r="DBM73" s="191"/>
      <c r="DBN73" s="192"/>
      <c r="DBP73" s="186"/>
      <c r="DBQ73" s="190"/>
      <c r="DBR73" s="190"/>
      <c r="DBS73" s="191"/>
      <c r="DBT73" s="191"/>
      <c r="DBU73" s="191"/>
      <c r="DBV73" s="192"/>
      <c r="DBX73" s="186"/>
      <c r="DBY73" s="190"/>
      <c r="DBZ73" s="190"/>
      <c r="DCA73" s="191"/>
      <c r="DCB73" s="191"/>
      <c r="DCC73" s="191"/>
      <c r="DCD73" s="192"/>
      <c r="DCF73" s="186"/>
      <c r="DCG73" s="190"/>
      <c r="DCH73" s="190"/>
      <c r="DCI73" s="191"/>
      <c r="DCJ73" s="191"/>
      <c r="DCK73" s="191"/>
      <c r="DCL73" s="192"/>
      <c r="DCN73" s="186"/>
      <c r="DCO73" s="190"/>
      <c r="DCP73" s="190"/>
      <c r="DCQ73" s="191"/>
      <c r="DCR73" s="191"/>
      <c r="DCS73" s="191"/>
      <c r="DCT73" s="192"/>
      <c r="DCV73" s="186"/>
      <c r="DCW73" s="190"/>
      <c r="DCX73" s="190"/>
      <c r="DCY73" s="191"/>
      <c r="DCZ73" s="191"/>
      <c r="DDA73" s="191"/>
      <c r="DDB73" s="192"/>
      <c r="DDD73" s="186"/>
      <c r="DDE73" s="190"/>
      <c r="DDF73" s="190"/>
      <c r="DDG73" s="191"/>
      <c r="DDH73" s="191"/>
      <c r="DDI73" s="191"/>
      <c r="DDJ73" s="192"/>
      <c r="DDL73" s="186"/>
      <c r="DDM73" s="190"/>
      <c r="DDN73" s="190"/>
      <c r="DDO73" s="191"/>
      <c r="DDP73" s="191"/>
      <c r="DDQ73" s="191"/>
      <c r="DDR73" s="192"/>
      <c r="DDT73" s="186"/>
      <c r="DDU73" s="190"/>
      <c r="DDV73" s="190"/>
      <c r="DDW73" s="191"/>
      <c r="DDX73" s="191"/>
      <c r="DDY73" s="191"/>
      <c r="DDZ73" s="192"/>
      <c r="DEB73" s="186"/>
      <c r="DEC73" s="190"/>
      <c r="DED73" s="190"/>
      <c r="DEE73" s="191"/>
      <c r="DEF73" s="191"/>
      <c r="DEG73" s="191"/>
      <c r="DEH73" s="192"/>
      <c r="DEJ73" s="186"/>
      <c r="DEK73" s="190"/>
      <c r="DEL73" s="190"/>
      <c r="DEM73" s="191"/>
      <c r="DEN73" s="191"/>
      <c r="DEO73" s="191"/>
      <c r="DEP73" s="192"/>
      <c r="DER73" s="186"/>
      <c r="DES73" s="190"/>
      <c r="DET73" s="190"/>
      <c r="DEU73" s="191"/>
      <c r="DEV73" s="191"/>
      <c r="DEW73" s="191"/>
      <c r="DEX73" s="192"/>
      <c r="DEZ73" s="186"/>
      <c r="DFA73" s="190"/>
      <c r="DFB73" s="190"/>
      <c r="DFC73" s="191"/>
      <c r="DFD73" s="191"/>
      <c r="DFE73" s="191"/>
      <c r="DFF73" s="192"/>
      <c r="DFH73" s="186"/>
      <c r="DFI73" s="190"/>
      <c r="DFJ73" s="190"/>
      <c r="DFK73" s="191"/>
      <c r="DFL73" s="191"/>
      <c r="DFM73" s="191"/>
      <c r="DFN73" s="192"/>
      <c r="DFP73" s="186"/>
      <c r="DFQ73" s="190"/>
      <c r="DFR73" s="190"/>
      <c r="DFS73" s="191"/>
      <c r="DFT73" s="191"/>
      <c r="DFU73" s="191"/>
      <c r="DFV73" s="192"/>
      <c r="DFX73" s="186"/>
      <c r="DFY73" s="190"/>
      <c r="DFZ73" s="190"/>
      <c r="DGA73" s="191"/>
      <c r="DGB73" s="191"/>
      <c r="DGC73" s="191"/>
      <c r="DGD73" s="192"/>
      <c r="DGF73" s="186"/>
      <c r="DGG73" s="190"/>
      <c r="DGH73" s="190"/>
      <c r="DGI73" s="191"/>
      <c r="DGJ73" s="191"/>
      <c r="DGK73" s="191"/>
      <c r="DGL73" s="192"/>
      <c r="DGN73" s="186"/>
      <c r="DGO73" s="190"/>
      <c r="DGP73" s="190"/>
      <c r="DGQ73" s="191"/>
      <c r="DGR73" s="191"/>
      <c r="DGS73" s="191"/>
      <c r="DGT73" s="192"/>
      <c r="DGV73" s="186"/>
      <c r="DGW73" s="190"/>
      <c r="DGX73" s="190"/>
      <c r="DGY73" s="191"/>
      <c r="DGZ73" s="191"/>
      <c r="DHA73" s="191"/>
      <c r="DHB73" s="192"/>
      <c r="DHD73" s="186"/>
      <c r="DHE73" s="190"/>
      <c r="DHF73" s="190"/>
      <c r="DHG73" s="191"/>
      <c r="DHH73" s="191"/>
      <c r="DHI73" s="191"/>
      <c r="DHJ73" s="192"/>
      <c r="DHL73" s="186"/>
      <c r="DHM73" s="190"/>
      <c r="DHN73" s="190"/>
      <c r="DHO73" s="191"/>
      <c r="DHP73" s="191"/>
      <c r="DHQ73" s="191"/>
      <c r="DHR73" s="192"/>
      <c r="DHT73" s="186"/>
      <c r="DHU73" s="190"/>
      <c r="DHV73" s="190"/>
      <c r="DHW73" s="191"/>
      <c r="DHX73" s="191"/>
      <c r="DHY73" s="191"/>
      <c r="DHZ73" s="192"/>
      <c r="DIB73" s="186"/>
      <c r="DIC73" s="190"/>
      <c r="DID73" s="190"/>
      <c r="DIE73" s="191"/>
      <c r="DIF73" s="191"/>
      <c r="DIG73" s="191"/>
      <c r="DIH73" s="192"/>
      <c r="DIJ73" s="186"/>
      <c r="DIK73" s="190"/>
      <c r="DIL73" s="190"/>
      <c r="DIM73" s="191"/>
      <c r="DIN73" s="191"/>
      <c r="DIO73" s="191"/>
      <c r="DIP73" s="192"/>
      <c r="DIR73" s="186"/>
      <c r="DIS73" s="190"/>
      <c r="DIT73" s="190"/>
      <c r="DIU73" s="191"/>
      <c r="DIV73" s="191"/>
      <c r="DIW73" s="191"/>
      <c r="DIX73" s="192"/>
      <c r="DIZ73" s="186"/>
      <c r="DJA73" s="190"/>
      <c r="DJB73" s="190"/>
      <c r="DJC73" s="191"/>
      <c r="DJD73" s="191"/>
      <c r="DJE73" s="191"/>
      <c r="DJF73" s="192"/>
      <c r="DJH73" s="186"/>
      <c r="DJI73" s="190"/>
      <c r="DJJ73" s="190"/>
      <c r="DJK73" s="191"/>
      <c r="DJL73" s="191"/>
      <c r="DJM73" s="191"/>
      <c r="DJN73" s="192"/>
      <c r="DJP73" s="186"/>
      <c r="DJQ73" s="190"/>
      <c r="DJR73" s="190"/>
      <c r="DJS73" s="191"/>
      <c r="DJT73" s="191"/>
      <c r="DJU73" s="191"/>
      <c r="DJV73" s="192"/>
      <c r="DJX73" s="186"/>
      <c r="DJY73" s="190"/>
      <c r="DJZ73" s="190"/>
      <c r="DKA73" s="191"/>
      <c r="DKB73" s="191"/>
      <c r="DKC73" s="191"/>
      <c r="DKD73" s="192"/>
      <c r="DKF73" s="186"/>
      <c r="DKG73" s="190"/>
      <c r="DKH73" s="190"/>
      <c r="DKI73" s="191"/>
      <c r="DKJ73" s="191"/>
      <c r="DKK73" s="191"/>
      <c r="DKL73" s="192"/>
      <c r="DKN73" s="186"/>
      <c r="DKO73" s="190"/>
      <c r="DKP73" s="190"/>
      <c r="DKQ73" s="191"/>
      <c r="DKR73" s="191"/>
      <c r="DKS73" s="191"/>
      <c r="DKT73" s="192"/>
      <c r="DKV73" s="186"/>
      <c r="DKW73" s="190"/>
      <c r="DKX73" s="190"/>
      <c r="DKY73" s="191"/>
      <c r="DKZ73" s="191"/>
      <c r="DLA73" s="191"/>
      <c r="DLB73" s="192"/>
      <c r="DLD73" s="186"/>
      <c r="DLE73" s="190"/>
      <c r="DLF73" s="190"/>
      <c r="DLG73" s="191"/>
      <c r="DLH73" s="191"/>
      <c r="DLI73" s="191"/>
      <c r="DLJ73" s="192"/>
      <c r="DLL73" s="186"/>
      <c r="DLM73" s="190"/>
      <c r="DLN73" s="190"/>
      <c r="DLO73" s="191"/>
      <c r="DLP73" s="191"/>
      <c r="DLQ73" s="191"/>
      <c r="DLR73" s="192"/>
      <c r="DLT73" s="186"/>
      <c r="DLU73" s="190"/>
      <c r="DLV73" s="190"/>
      <c r="DLW73" s="191"/>
      <c r="DLX73" s="191"/>
      <c r="DLY73" s="191"/>
      <c r="DLZ73" s="192"/>
      <c r="DMB73" s="186"/>
      <c r="DMC73" s="190"/>
      <c r="DMD73" s="190"/>
      <c r="DME73" s="191"/>
      <c r="DMF73" s="191"/>
      <c r="DMG73" s="191"/>
      <c r="DMH73" s="192"/>
      <c r="DMJ73" s="186"/>
      <c r="DMK73" s="190"/>
      <c r="DML73" s="190"/>
      <c r="DMM73" s="191"/>
      <c r="DMN73" s="191"/>
      <c r="DMO73" s="191"/>
      <c r="DMP73" s="192"/>
      <c r="DMR73" s="186"/>
      <c r="DMS73" s="190"/>
      <c r="DMT73" s="190"/>
      <c r="DMU73" s="191"/>
      <c r="DMV73" s="191"/>
      <c r="DMW73" s="191"/>
      <c r="DMX73" s="192"/>
      <c r="DMZ73" s="186"/>
      <c r="DNA73" s="190"/>
      <c r="DNB73" s="190"/>
      <c r="DNC73" s="191"/>
      <c r="DND73" s="191"/>
      <c r="DNE73" s="191"/>
      <c r="DNF73" s="192"/>
      <c r="DNH73" s="186"/>
      <c r="DNI73" s="190"/>
      <c r="DNJ73" s="190"/>
      <c r="DNK73" s="191"/>
      <c r="DNL73" s="191"/>
      <c r="DNM73" s="191"/>
      <c r="DNN73" s="192"/>
      <c r="DNP73" s="186"/>
      <c r="DNQ73" s="190"/>
      <c r="DNR73" s="190"/>
      <c r="DNS73" s="191"/>
      <c r="DNT73" s="191"/>
      <c r="DNU73" s="191"/>
      <c r="DNV73" s="192"/>
      <c r="DNX73" s="186"/>
      <c r="DNY73" s="190"/>
      <c r="DNZ73" s="190"/>
      <c r="DOA73" s="191"/>
      <c r="DOB73" s="191"/>
      <c r="DOC73" s="191"/>
      <c r="DOD73" s="192"/>
      <c r="DOF73" s="186"/>
      <c r="DOG73" s="190"/>
      <c r="DOH73" s="190"/>
      <c r="DOI73" s="191"/>
      <c r="DOJ73" s="191"/>
      <c r="DOK73" s="191"/>
      <c r="DOL73" s="192"/>
      <c r="DON73" s="186"/>
      <c r="DOO73" s="190"/>
      <c r="DOP73" s="190"/>
      <c r="DOQ73" s="191"/>
      <c r="DOR73" s="191"/>
      <c r="DOS73" s="191"/>
      <c r="DOT73" s="192"/>
      <c r="DOV73" s="186"/>
      <c r="DOW73" s="190"/>
      <c r="DOX73" s="190"/>
      <c r="DOY73" s="191"/>
      <c r="DOZ73" s="191"/>
      <c r="DPA73" s="191"/>
      <c r="DPB73" s="192"/>
      <c r="DPD73" s="186"/>
      <c r="DPE73" s="190"/>
      <c r="DPF73" s="190"/>
      <c r="DPG73" s="191"/>
      <c r="DPH73" s="191"/>
      <c r="DPI73" s="191"/>
      <c r="DPJ73" s="192"/>
      <c r="DPL73" s="186"/>
      <c r="DPM73" s="190"/>
      <c r="DPN73" s="190"/>
      <c r="DPO73" s="191"/>
      <c r="DPP73" s="191"/>
      <c r="DPQ73" s="191"/>
      <c r="DPR73" s="192"/>
      <c r="DPT73" s="186"/>
      <c r="DPU73" s="190"/>
      <c r="DPV73" s="190"/>
      <c r="DPW73" s="191"/>
      <c r="DPX73" s="191"/>
      <c r="DPY73" s="191"/>
      <c r="DPZ73" s="192"/>
      <c r="DQB73" s="186"/>
      <c r="DQC73" s="190"/>
      <c r="DQD73" s="190"/>
      <c r="DQE73" s="191"/>
      <c r="DQF73" s="191"/>
      <c r="DQG73" s="191"/>
      <c r="DQH73" s="192"/>
      <c r="DQJ73" s="186"/>
      <c r="DQK73" s="190"/>
      <c r="DQL73" s="190"/>
      <c r="DQM73" s="191"/>
      <c r="DQN73" s="191"/>
      <c r="DQO73" s="191"/>
      <c r="DQP73" s="192"/>
      <c r="DQR73" s="186"/>
      <c r="DQS73" s="190"/>
      <c r="DQT73" s="190"/>
      <c r="DQU73" s="191"/>
      <c r="DQV73" s="191"/>
      <c r="DQW73" s="191"/>
      <c r="DQX73" s="192"/>
      <c r="DQZ73" s="186"/>
      <c r="DRA73" s="190"/>
      <c r="DRB73" s="190"/>
      <c r="DRC73" s="191"/>
      <c r="DRD73" s="191"/>
      <c r="DRE73" s="191"/>
      <c r="DRF73" s="192"/>
      <c r="DRH73" s="186"/>
      <c r="DRI73" s="190"/>
      <c r="DRJ73" s="190"/>
      <c r="DRK73" s="191"/>
      <c r="DRL73" s="191"/>
      <c r="DRM73" s="191"/>
      <c r="DRN73" s="192"/>
      <c r="DRP73" s="186"/>
      <c r="DRQ73" s="190"/>
      <c r="DRR73" s="190"/>
      <c r="DRS73" s="191"/>
      <c r="DRT73" s="191"/>
      <c r="DRU73" s="191"/>
      <c r="DRV73" s="192"/>
      <c r="DRX73" s="186"/>
      <c r="DRY73" s="190"/>
      <c r="DRZ73" s="190"/>
      <c r="DSA73" s="191"/>
      <c r="DSB73" s="191"/>
      <c r="DSC73" s="191"/>
      <c r="DSD73" s="192"/>
      <c r="DSF73" s="186"/>
      <c r="DSG73" s="190"/>
      <c r="DSH73" s="190"/>
      <c r="DSI73" s="191"/>
      <c r="DSJ73" s="191"/>
      <c r="DSK73" s="191"/>
      <c r="DSL73" s="192"/>
      <c r="DSN73" s="186"/>
      <c r="DSO73" s="190"/>
      <c r="DSP73" s="190"/>
      <c r="DSQ73" s="191"/>
      <c r="DSR73" s="191"/>
      <c r="DSS73" s="191"/>
      <c r="DST73" s="192"/>
      <c r="DSV73" s="186"/>
      <c r="DSW73" s="190"/>
      <c r="DSX73" s="190"/>
      <c r="DSY73" s="191"/>
      <c r="DSZ73" s="191"/>
      <c r="DTA73" s="191"/>
      <c r="DTB73" s="192"/>
      <c r="DTD73" s="186"/>
      <c r="DTE73" s="190"/>
      <c r="DTF73" s="190"/>
      <c r="DTG73" s="191"/>
      <c r="DTH73" s="191"/>
      <c r="DTI73" s="191"/>
      <c r="DTJ73" s="192"/>
      <c r="DTL73" s="186"/>
      <c r="DTM73" s="190"/>
      <c r="DTN73" s="190"/>
      <c r="DTO73" s="191"/>
      <c r="DTP73" s="191"/>
      <c r="DTQ73" s="191"/>
      <c r="DTR73" s="192"/>
      <c r="DTT73" s="186"/>
      <c r="DTU73" s="190"/>
      <c r="DTV73" s="190"/>
      <c r="DTW73" s="191"/>
      <c r="DTX73" s="191"/>
      <c r="DTY73" s="191"/>
      <c r="DTZ73" s="192"/>
      <c r="DUB73" s="186"/>
      <c r="DUC73" s="190"/>
      <c r="DUD73" s="190"/>
      <c r="DUE73" s="191"/>
      <c r="DUF73" s="191"/>
      <c r="DUG73" s="191"/>
      <c r="DUH73" s="192"/>
      <c r="DUJ73" s="186"/>
      <c r="DUK73" s="190"/>
      <c r="DUL73" s="190"/>
      <c r="DUM73" s="191"/>
      <c r="DUN73" s="191"/>
      <c r="DUO73" s="191"/>
      <c r="DUP73" s="192"/>
      <c r="DUR73" s="186"/>
      <c r="DUS73" s="190"/>
      <c r="DUT73" s="190"/>
      <c r="DUU73" s="191"/>
      <c r="DUV73" s="191"/>
      <c r="DUW73" s="191"/>
      <c r="DUX73" s="192"/>
      <c r="DUZ73" s="186"/>
      <c r="DVA73" s="190"/>
      <c r="DVB73" s="190"/>
      <c r="DVC73" s="191"/>
      <c r="DVD73" s="191"/>
      <c r="DVE73" s="191"/>
      <c r="DVF73" s="192"/>
      <c r="DVH73" s="186"/>
      <c r="DVI73" s="190"/>
      <c r="DVJ73" s="190"/>
      <c r="DVK73" s="191"/>
      <c r="DVL73" s="191"/>
      <c r="DVM73" s="191"/>
      <c r="DVN73" s="192"/>
      <c r="DVP73" s="186"/>
      <c r="DVQ73" s="190"/>
      <c r="DVR73" s="190"/>
      <c r="DVS73" s="191"/>
      <c r="DVT73" s="191"/>
      <c r="DVU73" s="191"/>
      <c r="DVV73" s="192"/>
      <c r="DVX73" s="186"/>
      <c r="DVY73" s="190"/>
      <c r="DVZ73" s="190"/>
      <c r="DWA73" s="191"/>
      <c r="DWB73" s="191"/>
      <c r="DWC73" s="191"/>
      <c r="DWD73" s="192"/>
      <c r="DWF73" s="186"/>
      <c r="DWG73" s="190"/>
      <c r="DWH73" s="190"/>
      <c r="DWI73" s="191"/>
      <c r="DWJ73" s="191"/>
      <c r="DWK73" s="191"/>
      <c r="DWL73" s="192"/>
      <c r="DWN73" s="186"/>
      <c r="DWO73" s="190"/>
      <c r="DWP73" s="190"/>
      <c r="DWQ73" s="191"/>
      <c r="DWR73" s="191"/>
      <c r="DWS73" s="191"/>
      <c r="DWT73" s="192"/>
      <c r="DWV73" s="186"/>
      <c r="DWW73" s="190"/>
      <c r="DWX73" s="190"/>
      <c r="DWY73" s="191"/>
      <c r="DWZ73" s="191"/>
      <c r="DXA73" s="191"/>
      <c r="DXB73" s="192"/>
      <c r="DXD73" s="186"/>
      <c r="DXE73" s="190"/>
      <c r="DXF73" s="190"/>
      <c r="DXG73" s="191"/>
      <c r="DXH73" s="191"/>
      <c r="DXI73" s="191"/>
      <c r="DXJ73" s="192"/>
      <c r="DXL73" s="186"/>
      <c r="DXM73" s="190"/>
      <c r="DXN73" s="190"/>
      <c r="DXO73" s="191"/>
      <c r="DXP73" s="191"/>
      <c r="DXQ73" s="191"/>
      <c r="DXR73" s="192"/>
      <c r="DXT73" s="186"/>
      <c r="DXU73" s="190"/>
      <c r="DXV73" s="190"/>
      <c r="DXW73" s="191"/>
      <c r="DXX73" s="191"/>
      <c r="DXY73" s="191"/>
      <c r="DXZ73" s="192"/>
      <c r="DYB73" s="186"/>
      <c r="DYC73" s="190"/>
      <c r="DYD73" s="190"/>
      <c r="DYE73" s="191"/>
      <c r="DYF73" s="191"/>
      <c r="DYG73" s="191"/>
      <c r="DYH73" s="192"/>
      <c r="DYJ73" s="186"/>
      <c r="DYK73" s="190"/>
      <c r="DYL73" s="190"/>
      <c r="DYM73" s="191"/>
      <c r="DYN73" s="191"/>
      <c r="DYO73" s="191"/>
      <c r="DYP73" s="192"/>
      <c r="DYR73" s="186"/>
      <c r="DYS73" s="190"/>
      <c r="DYT73" s="190"/>
      <c r="DYU73" s="191"/>
      <c r="DYV73" s="191"/>
      <c r="DYW73" s="191"/>
      <c r="DYX73" s="192"/>
      <c r="DYZ73" s="186"/>
      <c r="DZA73" s="190"/>
      <c r="DZB73" s="190"/>
      <c r="DZC73" s="191"/>
      <c r="DZD73" s="191"/>
      <c r="DZE73" s="191"/>
      <c r="DZF73" s="192"/>
      <c r="DZH73" s="186"/>
      <c r="DZI73" s="190"/>
      <c r="DZJ73" s="190"/>
      <c r="DZK73" s="191"/>
      <c r="DZL73" s="191"/>
      <c r="DZM73" s="191"/>
      <c r="DZN73" s="192"/>
      <c r="DZP73" s="186"/>
      <c r="DZQ73" s="190"/>
      <c r="DZR73" s="190"/>
      <c r="DZS73" s="191"/>
      <c r="DZT73" s="191"/>
      <c r="DZU73" s="191"/>
      <c r="DZV73" s="192"/>
      <c r="DZX73" s="186"/>
      <c r="DZY73" s="190"/>
      <c r="DZZ73" s="190"/>
      <c r="EAA73" s="191"/>
      <c r="EAB73" s="191"/>
      <c r="EAC73" s="191"/>
      <c r="EAD73" s="192"/>
      <c r="EAF73" s="186"/>
      <c r="EAG73" s="190"/>
      <c r="EAH73" s="190"/>
      <c r="EAI73" s="191"/>
      <c r="EAJ73" s="191"/>
      <c r="EAK73" s="191"/>
      <c r="EAL73" s="192"/>
      <c r="EAN73" s="186"/>
      <c r="EAO73" s="190"/>
      <c r="EAP73" s="190"/>
      <c r="EAQ73" s="191"/>
      <c r="EAR73" s="191"/>
      <c r="EAS73" s="191"/>
      <c r="EAT73" s="192"/>
      <c r="EAV73" s="186"/>
      <c r="EAW73" s="190"/>
      <c r="EAX73" s="190"/>
      <c r="EAY73" s="191"/>
      <c r="EAZ73" s="191"/>
      <c r="EBA73" s="191"/>
      <c r="EBB73" s="192"/>
      <c r="EBD73" s="186"/>
      <c r="EBE73" s="190"/>
      <c r="EBF73" s="190"/>
      <c r="EBG73" s="191"/>
      <c r="EBH73" s="191"/>
      <c r="EBI73" s="191"/>
      <c r="EBJ73" s="192"/>
      <c r="EBL73" s="186"/>
      <c r="EBM73" s="190"/>
      <c r="EBN73" s="190"/>
      <c r="EBO73" s="191"/>
      <c r="EBP73" s="191"/>
      <c r="EBQ73" s="191"/>
      <c r="EBR73" s="192"/>
      <c r="EBT73" s="186"/>
      <c r="EBU73" s="190"/>
      <c r="EBV73" s="190"/>
      <c r="EBW73" s="191"/>
      <c r="EBX73" s="191"/>
      <c r="EBY73" s="191"/>
      <c r="EBZ73" s="192"/>
      <c r="ECB73" s="186"/>
      <c r="ECC73" s="190"/>
      <c r="ECD73" s="190"/>
      <c r="ECE73" s="191"/>
      <c r="ECF73" s="191"/>
      <c r="ECG73" s="191"/>
      <c r="ECH73" s="192"/>
      <c r="ECJ73" s="186"/>
      <c r="ECK73" s="190"/>
      <c r="ECL73" s="190"/>
      <c r="ECM73" s="191"/>
      <c r="ECN73" s="191"/>
      <c r="ECO73" s="191"/>
      <c r="ECP73" s="192"/>
      <c r="ECR73" s="186"/>
      <c r="ECS73" s="190"/>
      <c r="ECT73" s="190"/>
      <c r="ECU73" s="191"/>
      <c r="ECV73" s="191"/>
      <c r="ECW73" s="191"/>
      <c r="ECX73" s="192"/>
      <c r="ECZ73" s="186"/>
      <c r="EDA73" s="190"/>
      <c r="EDB73" s="190"/>
      <c r="EDC73" s="191"/>
      <c r="EDD73" s="191"/>
      <c r="EDE73" s="191"/>
      <c r="EDF73" s="192"/>
      <c r="EDH73" s="186"/>
      <c r="EDI73" s="190"/>
      <c r="EDJ73" s="190"/>
      <c r="EDK73" s="191"/>
      <c r="EDL73" s="191"/>
      <c r="EDM73" s="191"/>
      <c r="EDN73" s="192"/>
      <c r="EDP73" s="186"/>
      <c r="EDQ73" s="190"/>
      <c r="EDR73" s="190"/>
      <c r="EDS73" s="191"/>
      <c r="EDT73" s="191"/>
      <c r="EDU73" s="191"/>
      <c r="EDV73" s="192"/>
      <c r="EDX73" s="186"/>
      <c r="EDY73" s="190"/>
      <c r="EDZ73" s="190"/>
      <c r="EEA73" s="191"/>
      <c r="EEB73" s="191"/>
      <c r="EEC73" s="191"/>
      <c r="EED73" s="192"/>
      <c r="EEF73" s="186"/>
      <c r="EEG73" s="190"/>
      <c r="EEH73" s="190"/>
      <c r="EEI73" s="191"/>
      <c r="EEJ73" s="191"/>
      <c r="EEK73" s="191"/>
      <c r="EEL73" s="192"/>
      <c r="EEN73" s="186"/>
      <c r="EEO73" s="190"/>
      <c r="EEP73" s="190"/>
      <c r="EEQ73" s="191"/>
      <c r="EER73" s="191"/>
      <c r="EES73" s="191"/>
      <c r="EET73" s="192"/>
      <c r="EEV73" s="186"/>
      <c r="EEW73" s="190"/>
      <c r="EEX73" s="190"/>
      <c r="EEY73" s="191"/>
      <c r="EEZ73" s="191"/>
      <c r="EFA73" s="191"/>
      <c r="EFB73" s="192"/>
      <c r="EFD73" s="186"/>
      <c r="EFE73" s="190"/>
      <c r="EFF73" s="190"/>
      <c r="EFG73" s="191"/>
      <c r="EFH73" s="191"/>
      <c r="EFI73" s="191"/>
      <c r="EFJ73" s="192"/>
      <c r="EFL73" s="186"/>
      <c r="EFM73" s="190"/>
      <c r="EFN73" s="190"/>
      <c r="EFO73" s="191"/>
      <c r="EFP73" s="191"/>
      <c r="EFQ73" s="191"/>
      <c r="EFR73" s="192"/>
      <c r="EFT73" s="186"/>
      <c r="EFU73" s="190"/>
      <c r="EFV73" s="190"/>
      <c r="EFW73" s="191"/>
      <c r="EFX73" s="191"/>
      <c r="EFY73" s="191"/>
      <c r="EFZ73" s="192"/>
      <c r="EGB73" s="186"/>
      <c r="EGC73" s="190"/>
      <c r="EGD73" s="190"/>
      <c r="EGE73" s="191"/>
      <c r="EGF73" s="191"/>
      <c r="EGG73" s="191"/>
      <c r="EGH73" s="192"/>
      <c r="EGJ73" s="186"/>
      <c r="EGK73" s="190"/>
      <c r="EGL73" s="190"/>
      <c r="EGM73" s="191"/>
      <c r="EGN73" s="191"/>
      <c r="EGO73" s="191"/>
      <c r="EGP73" s="192"/>
      <c r="EGR73" s="186"/>
      <c r="EGS73" s="190"/>
      <c r="EGT73" s="190"/>
      <c r="EGU73" s="191"/>
      <c r="EGV73" s="191"/>
      <c r="EGW73" s="191"/>
      <c r="EGX73" s="192"/>
      <c r="EGZ73" s="186"/>
      <c r="EHA73" s="190"/>
      <c r="EHB73" s="190"/>
      <c r="EHC73" s="191"/>
      <c r="EHD73" s="191"/>
      <c r="EHE73" s="191"/>
      <c r="EHF73" s="192"/>
      <c r="EHH73" s="186"/>
      <c r="EHI73" s="190"/>
      <c r="EHJ73" s="190"/>
      <c r="EHK73" s="191"/>
      <c r="EHL73" s="191"/>
      <c r="EHM73" s="191"/>
      <c r="EHN73" s="192"/>
      <c r="EHP73" s="186"/>
      <c r="EHQ73" s="190"/>
      <c r="EHR73" s="190"/>
      <c r="EHS73" s="191"/>
      <c r="EHT73" s="191"/>
      <c r="EHU73" s="191"/>
      <c r="EHV73" s="192"/>
      <c r="EHX73" s="186"/>
      <c r="EHY73" s="190"/>
      <c r="EHZ73" s="190"/>
      <c r="EIA73" s="191"/>
      <c r="EIB73" s="191"/>
      <c r="EIC73" s="191"/>
      <c r="EID73" s="192"/>
      <c r="EIF73" s="186"/>
      <c r="EIG73" s="190"/>
      <c r="EIH73" s="190"/>
      <c r="EII73" s="191"/>
      <c r="EIJ73" s="191"/>
      <c r="EIK73" s="191"/>
      <c r="EIL73" s="192"/>
      <c r="EIN73" s="186"/>
      <c r="EIO73" s="190"/>
      <c r="EIP73" s="190"/>
      <c r="EIQ73" s="191"/>
      <c r="EIR73" s="191"/>
      <c r="EIS73" s="191"/>
      <c r="EIT73" s="192"/>
      <c r="EIV73" s="186"/>
      <c r="EIW73" s="190"/>
      <c r="EIX73" s="190"/>
      <c r="EIY73" s="191"/>
      <c r="EIZ73" s="191"/>
      <c r="EJA73" s="191"/>
      <c r="EJB73" s="192"/>
      <c r="EJD73" s="186"/>
      <c r="EJE73" s="190"/>
      <c r="EJF73" s="190"/>
      <c r="EJG73" s="191"/>
      <c r="EJH73" s="191"/>
      <c r="EJI73" s="191"/>
      <c r="EJJ73" s="192"/>
      <c r="EJL73" s="186"/>
      <c r="EJM73" s="190"/>
      <c r="EJN73" s="190"/>
      <c r="EJO73" s="191"/>
      <c r="EJP73" s="191"/>
      <c r="EJQ73" s="191"/>
      <c r="EJR73" s="192"/>
      <c r="EJT73" s="186"/>
      <c r="EJU73" s="190"/>
      <c r="EJV73" s="190"/>
      <c r="EJW73" s="191"/>
      <c r="EJX73" s="191"/>
      <c r="EJY73" s="191"/>
      <c r="EJZ73" s="192"/>
      <c r="EKB73" s="186"/>
      <c r="EKC73" s="190"/>
      <c r="EKD73" s="190"/>
      <c r="EKE73" s="191"/>
      <c r="EKF73" s="191"/>
      <c r="EKG73" s="191"/>
      <c r="EKH73" s="192"/>
      <c r="EKJ73" s="186"/>
      <c r="EKK73" s="190"/>
      <c r="EKL73" s="190"/>
      <c r="EKM73" s="191"/>
      <c r="EKN73" s="191"/>
      <c r="EKO73" s="191"/>
      <c r="EKP73" s="192"/>
      <c r="EKR73" s="186"/>
      <c r="EKS73" s="190"/>
      <c r="EKT73" s="190"/>
      <c r="EKU73" s="191"/>
      <c r="EKV73" s="191"/>
      <c r="EKW73" s="191"/>
      <c r="EKX73" s="192"/>
      <c r="EKZ73" s="186"/>
      <c r="ELA73" s="190"/>
      <c r="ELB73" s="190"/>
      <c r="ELC73" s="191"/>
      <c r="ELD73" s="191"/>
      <c r="ELE73" s="191"/>
      <c r="ELF73" s="192"/>
      <c r="ELH73" s="186"/>
      <c r="ELI73" s="190"/>
      <c r="ELJ73" s="190"/>
      <c r="ELK73" s="191"/>
      <c r="ELL73" s="191"/>
      <c r="ELM73" s="191"/>
      <c r="ELN73" s="192"/>
      <c r="ELP73" s="186"/>
      <c r="ELQ73" s="190"/>
      <c r="ELR73" s="190"/>
      <c r="ELS73" s="191"/>
      <c r="ELT73" s="191"/>
      <c r="ELU73" s="191"/>
      <c r="ELV73" s="192"/>
      <c r="ELX73" s="186"/>
      <c r="ELY73" s="190"/>
      <c r="ELZ73" s="190"/>
      <c r="EMA73" s="191"/>
      <c r="EMB73" s="191"/>
      <c r="EMC73" s="191"/>
      <c r="EMD73" s="192"/>
      <c r="EMF73" s="186"/>
      <c r="EMG73" s="190"/>
      <c r="EMH73" s="190"/>
      <c r="EMI73" s="191"/>
      <c r="EMJ73" s="191"/>
      <c r="EMK73" s="191"/>
      <c r="EML73" s="192"/>
      <c r="EMN73" s="186"/>
      <c r="EMO73" s="190"/>
      <c r="EMP73" s="190"/>
      <c r="EMQ73" s="191"/>
      <c r="EMR73" s="191"/>
      <c r="EMS73" s="191"/>
      <c r="EMT73" s="192"/>
      <c r="EMV73" s="186"/>
      <c r="EMW73" s="190"/>
      <c r="EMX73" s="190"/>
      <c r="EMY73" s="191"/>
      <c r="EMZ73" s="191"/>
      <c r="ENA73" s="191"/>
      <c r="ENB73" s="192"/>
      <c r="END73" s="186"/>
      <c r="ENE73" s="190"/>
      <c r="ENF73" s="190"/>
      <c r="ENG73" s="191"/>
      <c r="ENH73" s="191"/>
      <c r="ENI73" s="191"/>
      <c r="ENJ73" s="192"/>
      <c r="ENL73" s="186"/>
      <c r="ENM73" s="190"/>
      <c r="ENN73" s="190"/>
      <c r="ENO73" s="191"/>
      <c r="ENP73" s="191"/>
      <c r="ENQ73" s="191"/>
      <c r="ENR73" s="192"/>
      <c r="ENT73" s="186"/>
      <c r="ENU73" s="190"/>
      <c r="ENV73" s="190"/>
      <c r="ENW73" s="191"/>
      <c r="ENX73" s="191"/>
      <c r="ENY73" s="191"/>
      <c r="ENZ73" s="192"/>
      <c r="EOB73" s="186"/>
      <c r="EOC73" s="190"/>
      <c r="EOD73" s="190"/>
      <c r="EOE73" s="191"/>
      <c r="EOF73" s="191"/>
      <c r="EOG73" s="191"/>
      <c r="EOH73" s="192"/>
      <c r="EOJ73" s="186"/>
      <c r="EOK73" s="190"/>
      <c r="EOL73" s="190"/>
      <c r="EOM73" s="191"/>
      <c r="EON73" s="191"/>
      <c r="EOO73" s="191"/>
      <c r="EOP73" s="192"/>
      <c r="EOR73" s="186"/>
      <c r="EOS73" s="190"/>
      <c r="EOT73" s="190"/>
      <c r="EOU73" s="191"/>
      <c r="EOV73" s="191"/>
      <c r="EOW73" s="191"/>
      <c r="EOX73" s="192"/>
      <c r="EOZ73" s="186"/>
      <c r="EPA73" s="190"/>
      <c r="EPB73" s="190"/>
      <c r="EPC73" s="191"/>
      <c r="EPD73" s="191"/>
      <c r="EPE73" s="191"/>
      <c r="EPF73" s="192"/>
      <c r="EPH73" s="186"/>
      <c r="EPI73" s="190"/>
      <c r="EPJ73" s="190"/>
      <c r="EPK73" s="191"/>
      <c r="EPL73" s="191"/>
      <c r="EPM73" s="191"/>
      <c r="EPN73" s="192"/>
      <c r="EPP73" s="186"/>
      <c r="EPQ73" s="190"/>
      <c r="EPR73" s="190"/>
      <c r="EPS73" s="191"/>
      <c r="EPT73" s="191"/>
      <c r="EPU73" s="191"/>
      <c r="EPV73" s="192"/>
      <c r="EPX73" s="186"/>
      <c r="EPY73" s="190"/>
      <c r="EPZ73" s="190"/>
      <c r="EQA73" s="191"/>
      <c r="EQB73" s="191"/>
      <c r="EQC73" s="191"/>
      <c r="EQD73" s="192"/>
      <c r="EQF73" s="186"/>
      <c r="EQG73" s="190"/>
      <c r="EQH73" s="190"/>
      <c r="EQI73" s="191"/>
      <c r="EQJ73" s="191"/>
      <c r="EQK73" s="191"/>
      <c r="EQL73" s="192"/>
      <c r="EQN73" s="186"/>
      <c r="EQO73" s="190"/>
      <c r="EQP73" s="190"/>
      <c r="EQQ73" s="191"/>
      <c r="EQR73" s="191"/>
      <c r="EQS73" s="191"/>
      <c r="EQT73" s="192"/>
      <c r="EQV73" s="186"/>
      <c r="EQW73" s="190"/>
      <c r="EQX73" s="190"/>
      <c r="EQY73" s="191"/>
      <c r="EQZ73" s="191"/>
      <c r="ERA73" s="191"/>
      <c r="ERB73" s="192"/>
      <c r="ERD73" s="186"/>
      <c r="ERE73" s="190"/>
      <c r="ERF73" s="190"/>
      <c r="ERG73" s="191"/>
      <c r="ERH73" s="191"/>
      <c r="ERI73" s="191"/>
      <c r="ERJ73" s="192"/>
      <c r="ERL73" s="186"/>
      <c r="ERM73" s="190"/>
      <c r="ERN73" s="190"/>
      <c r="ERO73" s="191"/>
      <c r="ERP73" s="191"/>
      <c r="ERQ73" s="191"/>
      <c r="ERR73" s="192"/>
      <c r="ERT73" s="186"/>
      <c r="ERU73" s="190"/>
      <c r="ERV73" s="190"/>
      <c r="ERW73" s="191"/>
      <c r="ERX73" s="191"/>
      <c r="ERY73" s="191"/>
      <c r="ERZ73" s="192"/>
      <c r="ESB73" s="186"/>
      <c r="ESC73" s="190"/>
      <c r="ESD73" s="190"/>
      <c r="ESE73" s="191"/>
      <c r="ESF73" s="191"/>
      <c r="ESG73" s="191"/>
      <c r="ESH73" s="192"/>
      <c r="ESJ73" s="186"/>
      <c r="ESK73" s="190"/>
      <c r="ESL73" s="190"/>
      <c r="ESM73" s="191"/>
      <c r="ESN73" s="191"/>
      <c r="ESO73" s="191"/>
      <c r="ESP73" s="192"/>
      <c r="ESR73" s="186"/>
      <c r="ESS73" s="190"/>
      <c r="EST73" s="190"/>
      <c r="ESU73" s="191"/>
      <c r="ESV73" s="191"/>
      <c r="ESW73" s="191"/>
      <c r="ESX73" s="192"/>
      <c r="ESZ73" s="186"/>
      <c r="ETA73" s="190"/>
      <c r="ETB73" s="190"/>
      <c r="ETC73" s="191"/>
      <c r="ETD73" s="191"/>
      <c r="ETE73" s="191"/>
      <c r="ETF73" s="192"/>
      <c r="ETH73" s="186"/>
      <c r="ETI73" s="190"/>
      <c r="ETJ73" s="190"/>
      <c r="ETK73" s="191"/>
      <c r="ETL73" s="191"/>
      <c r="ETM73" s="191"/>
      <c r="ETN73" s="192"/>
      <c r="ETP73" s="186"/>
      <c r="ETQ73" s="190"/>
      <c r="ETR73" s="190"/>
      <c r="ETS73" s="191"/>
      <c r="ETT73" s="191"/>
      <c r="ETU73" s="191"/>
      <c r="ETV73" s="192"/>
      <c r="ETX73" s="186"/>
      <c r="ETY73" s="190"/>
      <c r="ETZ73" s="190"/>
      <c r="EUA73" s="191"/>
      <c r="EUB73" s="191"/>
      <c r="EUC73" s="191"/>
      <c r="EUD73" s="192"/>
      <c r="EUF73" s="186"/>
      <c r="EUG73" s="190"/>
      <c r="EUH73" s="190"/>
      <c r="EUI73" s="191"/>
      <c r="EUJ73" s="191"/>
      <c r="EUK73" s="191"/>
      <c r="EUL73" s="192"/>
      <c r="EUN73" s="186"/>
      <c r="EUO73" s="190"/>
      <c r="EUP73" s="190"/>
      <c r="EUQ73" s="191"/>
      <c r="EUR73" s="191"/>
      <c r="EUS73" s="191"/>
      <c r="EUT73" s="192"/>
      <c r="EUV73" s="186"/>
      <c r="EUW73" s="190"/>
      <c r="EUX73" s="190"/>
      <c r="EUY73" s="191"/>
      <c r="EUZ73" s="191"/>
      <c r="EVA73" s="191"/>
      <c r="EVB73" s="192"/>
      <c r="EVD73" s="186"/>
      <c r="EVE73" s="190"/>
      <c r="EVF73" s="190"/>
      <c r="EVG73" s="191"/>
      <c r="EVH73" s="191"/>
      <c r="EVI73" s="191"/>
      <c r="EVJ73" s="192"/>
      <c r="EVL73" s="186"/>
      <c r="EVM73" s="190"/>
      <c r="EVN73" s="190"/>
      <c r="EVO73" s="191"/>
      <c r="EVP73" s="191"/>
      <c r="EVQ73" s="191"/>
      <c r="EVR73" s="192"/>
      <c r="EVT73" s="186"/>
      <c r="EVU73" s="190"/>
      <c r="EVV73" s="190"/>
      <c r="EVW73" s="191"/>
      <c r="EVX73" s="191"/>
      <c r="EVY73" s="191"/>
      <c r="EVZ73" s="192"/>
      <c r="EWB73" s="186"/>
      <c r="EWC73" s="190"/>
      <c r="EWD73" s="190"/>
      <c r="EWE73" s="191"/>
      <c r="EWF73" s="191"/>
      <c r="EWG73" s="191"/>
      <c r="EWH73" s="192"/>
      <c r="EWJ73" s="186"/>
      <c r="EWK73" s="190"/>
      <c r="EWL73" s="190"/>
      <c r="EWM73" s="191"/>
      <c r="EWN73" s="191"/>
      <c r="EWO73" s="191"/>
      <c r="EWP73" s="192"/>
      <c r="EWR73" s="186"/>
      <c r="EWS73" s="190"/>
      <c r="EWT73" s="190"/>
      <c r="EWU73" s="191"/>
      <c r="EWV73" s="191"/>
      <c r="EWW73" s="191"/>
      <c r="EWX73" s="192"/>
      <c r="EWZ73" s="186"/>
      <c r="EXA73" s="190"/>
      <c r="EXB73" s="190"/>
      <c r="EXC73" s="191"/>
      <c r="EXD73" s="191"/>
      <c r="EXE73" s="191"/>
      <c r="EXF73" s="192"/>
      <c r="EXH73" s="186"/>
      <c r="EXI73" s="190"/>
      <c r="EXJ73" s="190"/>
      <c r="EXK73" s="191"/>
      <c r="EXL73" s="191"/>
      <c r="EXM73" s="191"/>
      <c r="EXN73" s="192"/>
      <c r="EXP73" s="186"/>
      <c r="EXQ73" s="190"/>
      <c r="EXR73" s="190"/>
      <c r="EXS73" s="191"/>
      <c r="EXT73" s="191"/>
      <c r="EXU73" s="191"/>
      <c r="EXV73" s="192"/>
      <c r="EXX73" s="186"/>
      <c r="EXY73" s="190"/>
      <c r="EXZ73" s="190"/>
      <c r="EYA73" s="191"/>
      <c r="EYB73" s="191"/>
      <c r="EYC73" s="191"/>
      <c r="EYD73" s="192"/>
      <c r="EYF73" s="186"/>
      <c r="EYG73" s="190"/>
      <c r="EYH73" s="190"/>
      <c r="EYI73" s="191"/>
      <c r="EYJ73" s="191"/>
      <c r="EYK73" s="191"/>
      <c r="EYL73" s="192"/>
      <c r="EYN73" s="186"/>
      <c r="EYO73" s="190"/>
      <c r="EYP73" s="190"/>
      <c r="EYQ73" s="191"/>
      <c r="EYR73" s="191"/>
      <c r="EYS73" s="191"/>
      <c r="EYT73" s="192"/>
      <c r="EYV73" s="186"/>
      <c r="EYW73" s="190"/>
      <c r="EYX73" s="190"/>
      <c r="EYY73" s="191"/>
      <c r="EYZ73" s="191"/>
      <c r="EZA73" s="191"/>
      <c r="EZB73" s="192"/>
      <c r="EZD73" s="186"/>
      <c r="EZE73" s="190"/>
      <c r="EZF73" s="190"/>
      <c r="EZG73" s="191"/>
      <c r="EZH73" s="191"/>
      <c r="EZI73" s="191"/>
      <c r="EZJ73" s="192"/>
      <c r="EZL73" s="186"/>
      <c r="EZM73" s="190"/>
      <c r="EZN73" s="190"/>
      <c r="EZO73" s="191"/>
      <c r="EZP73" s="191"/>
      <c r="EZQ73" s="191"/>
      <c r="EZR73" s="192"/>
      <c r="EZT73" s="186"/>
      <c r="EZU73" s="190"/>
      <c r="EZV73" s="190"/>
      <c r="EZW73" s="191"/>
      <c r="EZX73" s="191"/>
      <c r="EZY73" s="191"/>
      <c r="EZZ73" s="192"/>
      <c r="FAB73" s="186"/>
      <c r="FAC73" s="190"/>
      <c r="FAD73" s="190"/>
      <c r="FAE73" s="191"/>
      <c r="FAF73" s="191"/>
      <c r="FAG73" s="191"/>
      <c r="FAH73" s="192"/>
      <c r="FAJ73" s="186"/>
      <c r="FAK73" s="190"/>
      <c r="FAL73" s="190"/>
      <c r="FAM73" s="191"/>
      <c r="FAN73" s="191"/>
      <c r="FAO73" s="191"/>
      <c r="FAP73" s="192"/>
      <c r="FAR73" s="186"/>
      <c r="FAS73" s="190"/>
      <c r="FAT73" s="190"/>
      <c r="FAU73" s="191"/>
      <c r="FAV73" s="191"/>
      <c r="FAW73" s="191"/>
      <c r="FAX73" s="192"/>
      <c r="FAZ73" s="186"/>
      <c r="FBA73" s="190"/>
      <c r="FBB73" s="190"/>
      <c r="FBC73" s="191"/>
      <c r="FBD73" s="191"/>
      <c r="FBE73" s="191"/>
      <c r="FBF73" s="192"/>
      <c r="FBH73" s="186"/>
      <c r="FBI73" s="190"/>
      <c r="FBJ73" s="190"/>
      <c r="FBK73" s="191"/>
      <c r="FBL73" s="191"/>
      <c r="FBM73" s="191"/>
      <c r="FBN73" s="192"/>
      <c r="FBP73" s="186"/>
      <c r="FBQ73" s="190"/>
      <c r="FBR73" s="190"/>
      <c r="FBS73" s="191"/>
      <c r="FBT73" s="191"/>
      <c r="FBU73" s="191"/>
      <c r="FBV73" s="192"/>
      <c r="FBX73" s="186"/>
      <c r="FBY73" s="190"/>
      <c r="FBZ73" s="190"/>
      <c r="FCA73" s="191"/>
      <c r="FCB73" s="191"/>
      <c r="FCC73" s="191"/>
      <c r="FCD73" s="192"/>
      <c r="FCF73" s="186"/>
      <c r="FCG73" s="190"/>
      <c r="FCH73" s="190"/>
      <c r="FCI73" s="191"/>
      <c r="FCJ73" s="191"/>
      <c r="FCK73" s="191"/>
      <c r="FCL73" s="192"/>
      <c r="FCN73" s="186"/>
      <c r="FCO73" s="190"/>
      <c r="FCP73" s="190"/>
      <c r="FCQ73" s="191"/>
      <c r="FCR73" s="191"/>
      <c r="FCS73" s="191"/>
      <c r="FCT73" s="192"/>
      <c r="FCV73" s="186"/>
      <c r="FCW73" s="190"/>
      <c r="FCX73" s="190"/>
      <c r="FCY73" s="191"/>
      <c r="FCZ73" s="191"/>
      <c r="FDA73" s="191"/>
      <c r="FDB73" s="192"/>
      <c r="FDD73" s="186"/>
      <c r="FDE73" s="190"/>
      <c r="FDF73" s="190"/>
      <c r="FDG73" s="191"/>
      <c r="FDH73" s="191"/>
      <c r="FDI73" s="191"/>
      <c r="FDJ73" s="192"/>
      <c r="FDL73" s="186"/>
      <c r="FDM73" s="190"/>
      <c r="FDN73" s="190"/>
      <c r="FDO73" s="191"/>
      <c r="FDP73" s="191"/>
      <c r="FDQ73" s="191"/>
      <c r="FDR73" s="192"/>
      <c r="FDT73" s="186"/>
      <c r="FDU73" s="190"/>
      <c r="FDV73" s="190"/>
      <c r="FDW73" s="191"/>
      <c r="FDX73" s="191"/>
      <c r="FDY73" s="191"/>
      <c r="FDZ73" s="192"/>
      <c r="FEB73" s="186"/>
      <c r="FEC73" s="190"/>
      <c r="FED73" s="190"/>
      <c r="FEE73" s="191"/>
      <c r="FEF73" s="191"/>
      <c r="FEG73" s="191"/>
      <c r="FEH73" s="192"/>
      <c r="FEJ73" s="186"/>
      <c r="FEK73" s="190"/>
      <c r="FEL73" s="190"/>
      <c r="FEM73" s="191"/>
      <c r="FEN73" s="191"/>
      <c r="FEO73" s="191"/>
      <c r="FEP73" s="192"/>
      <c r="FER73" s="186"/>
      <c r="FES73" s="190"/>
      <c r="FET73" s="190"/>
      <c r="FEU73" s="191"/>
      <c r="FEV73" s="191"/>
      <c r="FEW73" s="191"/>
      <c r="FEX73" s="192"/>
      <c r="FEZ73" s="186"/>
      <c r="FFA73" s="190"/>
      <c r="FFB73" s="190"/>
      <c r="FFC73" s="191"/>
      <c r="FFD73" s="191"/>
      <c r="FFE73" s="191"/>
      <c r="FFF73" s="192"/>
      <c r="FFH73" s="186"/>
      <c r="FFI73" s="190"/>
      <c r="FFJ73" s="190"/>
      <c r="FFK73" s="191"/>
      <c r="FFL73" s="191"/>
      <c r="FFM73" s="191"/>
      <c r="FFN73" s="192"/>
      <c r="FFP73" s="186"/>
      <c r="FFQ73" s="190"/>
      <c r="FFR73" s="190"/>
      <c r="FFS73" s="191"/>
      <c r="FFT73" s="191"/>
      <c r="FFU73" s="191"/>
      <c r="FFV73" s="192"/>
      <c r="FFX73" s="186"/>
      <c r="FFY73" s="190"/>
      <c r="FFZ73" s="190"/>
      <c r="FGA73" s="191"/>
      <c r="FGB73" s="191"/>
      <c r="FGC73" s="191"/>
      <c r="FGD73" s="192"/>
      <c r="FGF73" s="186"/>
      <c r="FGG73" s="190"/>
      <c r="FGH73" s="190"/>
      <c r="FGI73" s="191"/>
      <c r="FGJ73" s="191"/>
      <c r="FGK73" s="191"/>
      <c r="FGL73" s="192"/>
      <c r="FGN73" s="186"/>
      <c r="FGO73" s="190"/>
      <c r="FGP73" s="190"/>
      <c r="FGQ73" s="191"/>
      <c r="FGR73" s="191"/>
      <c r="FGS73" s="191"/>
      <c r="FGT73" s="192"/>
      <c r="FGV73" s="186"/>
      <c r="FGW73" s="190"/>
      <c r="FGX73" s="190"/>
      <c r="FGY73" s="191"/>
      <c r="FGZ73" s="191"/>
      <c r="FHA73" s="191"/>
      <c r="FHB73" s="192"/>
      <c r="FHD73" s="186"/>
      <c r="FHE73" s="190"/>
      <c r="FHF73" s="190"/>
      <c r="FHG73" s="191"/>
      <c r="FHH73" s="191"/>
      <c r="FHI73" s="191"/>
      <c r="FHJ73" s="192"/>
      <c r="FHL73" s="186"/>
      <c r="FHM73" s="190"/>
      <c r="FHN73" s="190"/>
      <c r="FHO73" s="191"/>
      <c r="FHP73" s="191"/>
      <c r="FHQ73" s="191"/>
      <c r="FHR73" s="192"/>
      <c r="FHT73" s="186"/>
      <c r="FHU73" s="190"/>
      <c r="FHV73" s="190"/>
      <c r="FHW73" s="191"/>
      <c r="FHX73" s="191"/>
      <c r="FHY73" s="191"/>
      <c r="FHZ73" s="192"/>
      <c r="FIB73" s="186"/>
      <c r="FIC73" s="190"/>
      <c r="FID73" s="190"/>
      <c r="FIE73" s="191"/>
      <c r="FIF73" s="191"/>
      <c r="FIG73" s="191"/>
      <c r="FIH73" s="192"/>
      <c r="FIJ73" s="186"/>
      <c r="FIK73" s="190"/>
      <c r="FIL73" s="190"/>
      <c r="FIM73" s="191"/>
      <c r="FIN73" s="191"/>
      <c r="FIO73" s="191"/>
      <c r="FIP73" s="192"/>
      <c r="FIR73" s="186"/>
      <c r="FIS73" s="190"/>
      <c r="FIT73" s="190"/>
      <c r="FIU73" s="191"/>
      <c r="FIV73" s="191"/>
      <c r="FIW73" s="191"/>
      <c r="FIX73" s="192"/>
      <c r="FIZ73" s="186"/>
      <c r="FJA73" s="190"/>
      <c r="FJB73" s="190"/>
      <c r="FJC73" s="191"/>
      <c r="FJD73" s="191"/>
      <c r="FJE73" s="191"/>
      <c r="FJF73" s="192"/>
      <c r="FJH73" s="186"/>
      <c r="FJI73" s="190"/>
      <c r="FJJ73" s="190"/>
      <c r="FJK73" s="191"/>
      <c r="FJL73" s="191"/>
      <c r="FJM73" s="191"/>
      <c r="FJN73" s="192"/>
      <c r="FJP73" s="186"/>
      <c r="FJQ73" s="190"/>
      <c r="FJR73" s="190"/>
      <c r="FJS73" s="191"/>
      <c r="FJT73" s="191"/>
      <c r="FJU73" s="191"/>
      <c r="FJV73" s="192"/>
      <c r="FJX73" s="186"/>
      <c r="FJY73" s="190"/>
      <c r="FJZ73" s="190"/>
      <c r="FKA73" s="191"/>
      <c r="FKB73" s="191"/>
      <c r="FKC73" s="191"/>
      <c r="FKD73" s="192"/>
      <c r="FKF73" s="186"/>
      <c r="FKG73" s="190"/>
      <c r="FKH73" s="190"/>
      <c r="FKI73" s="191"/>
      <c r="FKJ73" s="191"/>
      <c r="FKK73" s="191"/>
      <c r="FKL73" s="192"/>
      <c r="FKN73" s="186"/>
      <c r="FKO73" s="190"/>
      <c r="FKP73" s="190"/>
      <c r="FKQ73" s="191"/>
      <c r="FKR73" s="191"/>
      <c r="FKS73" s="191"/>
      <c r="FKT73" s="192"/>
      <c r="FKV73" s="186"/>
      <c r="FKW73" s="190"/>
      <c r="FKX73" s="190"/>
      <c r="FKY73" s="191"/>
      <c r="FKZ73" s="191"/>
      <c r="FLA73" s="191"/>
      <c r="FLB73" s="192"/>
      <c r="FLD73" s="186"/>
      <c r="FLE73" s="190"/>
      <c r="FLF73" s="190"/>
      <c r="FLG73" s="191"/>
      <c r="FLH73" s="191"/>
      <c r="FLI73" s="191"/>
      <c r="FLJ73" s="192"/>
      <c r="FLL73" s="186"/>
      <c r="FLM73" s="190"/>
      <c r="FLN73" s="190"/>
      <c r="FLO73" s="191"/>
      <c r="FLP73" s="191"/>
      <c r="FLQ73" s="191"/>
      <c r="FLR73" s="192"/>
      <c r="FLT73" s="186"/>
      <c r="FLU73" s="190"/>
      <c r="FLV73" s="190"/>
      <c r="FLW73" s="191"/>
      <c r="FLX73" s="191"/>
      <c r="FLY73" s="191"/>
      <c r="FLZ73" s="192"/>
      <c r="FMB73" s="186"/>
      <c r="FMC73" s="190"/>
      <c r="FMD73" s="190"/>
      <c r="FME73" s="191"/>
      <c r="FMF73" s="191"/>
      <c r="FMG73" s="191"/>
      <c r="FMH73" s="192"/>
      <c r="FMJ73" s="186"/>
      <c r="FMK73" s="190"/>
      <c r="FML73" s="190"/>
      <c r="FMM73" s="191"/>
      <c r="FMN73" s="191"/>
      <c r="FMO73" s="191"/>
      <c r="FMP73" s="192"/>
      <c r="FMR73" s="186"/>
      <c r="FMS73" s="190"/>
      <c r="FMT73" s="190"/>
      <c r="FMU73" s="191"/>
      <c r="FMV73" s="191"/>
      <c r="FMW73" s="191"/>
      <c r="FMX73" s="192"/>
      <c r="FMZ73" s="186"/>
      <c r="FNA73" s="190"/>
      <c r="FNB73" s="190"/>
      <c r="FNC73" s="191"/>
      <c r="FND73" s="191"/>
      <c r="FNE73" s="191"/>
      <c r="FNF73" s="192"/>
      <c r="FNH73" s="186"/>
      <c r="FNI73" s="190"/>
      <c r="FNJ73" s="190"/>
      <c r="FNK73" s="191"/>
      <c r="FNL73" s="191"/>
      <c r="FNM73" s="191"/>
      <c r="FNN73" s="192"/>
      <c r="FNP73" s="186"/>
      <c r="FNQ73" s="190"/>
      <c r="FNR73" s="190"/>
      <c r="FNS73" s="191"/>
      <c r="FNT73" s="191"/>
      <c r="FNU73" s="191"/>
      <c r="FNV73" s="192"/>
      <c r="FNX73" s="186"/>
      <c r="FNY73" s="190"/>
      <c r="FNZ73" s="190"/>
      <c r="FOA73" s="191"/>
      <c r="FOB73" s="191"/>
      <c r="FOC73" s="191"/>
      <c r="FOD73" s="192"/>
      <c r="FOF73" s="186"/>
      <c r="FOG73" s="190"/>
      <c r="FOH73" s="190"/>
      <c r="FOI73" s="191"/>
      <c r="FOJ73" s="191"/>
      <c r="FOK73" s="191"/>
      <c r="FOL73" s="192"/>
      <c r="FON73" s="186"/>
      <c r="FOO73" s="190"/>
      <c r="FOP73" s="190"/>
      <c r="FOQ73" s="191"/>
      <c r="FOR73" s="191"/>
      <c r="FOS73" s="191"/>
      <c r="FOT73" s="192"/>
      <c r="FOV73" s="186"/>
      <c r="FOW73" s="190"/>
      <c r="FOX73" s="190"/>
      <c r="FOY73" s="191"/>
      <c r="FOZ73" s="191"/>
      <c r="FPA73" s="191"/>
      <c r="FPB73" s="192"/>
      <c r="FPD73" s="186"/>
      <c r="FPE73" s="190"/>
      <c r="FPF73" s="190"/>
      <c r="FPG73" s="191"/>
      <c r="FPH73" s="191"/>
      <c r="FPI73" s="191"/>
      <c r="FPJ73" s="192"/>
      <c r="FPL73" s="186"/>
      <c r="FPM73" s="190"/>
      <c r="FPN73" s="190"/>
      <c r="FPO73" s="191"/>
      <c r="FPP73" s="191"/>
      <c r="FPQ73" s="191"/>
      <c r="FPR73" s="192"/>
      <c r="FPT73" s="186"/>
      <c r="FPU73" s="190"/>
      <c r="FPV73" s="190"/>
      <c r="FPW73" s="191"/>
      <c r="FPX73" s="191"/>
      <c r="FPY73" s="191"/>
      <c r="FPZ73" s="192"/>
      <c r="FQB73" s="186"/>
      <c r="FQC73" s="190"/>
      <c r="FQD73" s="190"/>
      <c r="FQE73" s="191"/>
      <c r="FQF73" s="191"/>
      <c r="FQG73" s="191"/>
      <c r="FQH73" s="192"/>
      <c r="FQJ73" s="186"/>
      <c r="FQK73" s="190"/>
      <c r="FQL73" s="190"/>
      <c r="FQM73" s="191"/>
      <c r="FQN73" s="191"/>
      <c r="FQO73" s="191"/>
      <c r="FQP73" s="192"/>
      <c r="FQR73" s="186"/>
      <c r="FQS73" s="190"/>
      <c r="FQT73" s="190"/>
      <c r="FQU73" s="191"/>
      <c r="FQV73" s="191"/>
      <c r="FQW73" s="191"/>
      <c r="FQX73" s="192"/>
      <c r="FQZ73" s="186"/>
      <c r="FRA73" s="190"/>
      <c r="FRB73" s="190"/>
      <c r="FRC73" s="191"/>
      <c r="FRD73" s="191"/>
      <c r="FRE73" s="191"/>
      <c r="FRF73" s="192"/>
      <c r="FRH73" s="186"/>
      <c r="FRI73" s="190"/>
      <c r="FRJ73" s="190"/>
      <c r="FRK73" s="191"/>
      <c r="FRL73" s="191"/>
      <c r="FRM73" s="191"/>
      <c r="FRN73" s="192"/>
      <c r="FRP73" s="186"/>
      <c r="FRQ73" s="190"/>
      <c r="FRR73" s="190"/>
      <c r="FRS73" s="191"/>
      <c r="FRT73" s="191"/>
      <c r="FRU73" s="191"/>
      <c r="FRV73" s="192"/>
      <c r="FRX73" s="186"/>
      <c r="FRY73" s="190"/>
      <c r="FRZ73" s="190"/>
      <c r="FSA73" s="191"/>
      <c r="FSB73" s="191"/>
      <c r="FSC73" s="191"/>
      <c r="FSD73" s="192"/>
      <c r="FSF73" s="186"/>
      <c r="FSG73" s="190"/>
      <c r="FSH73" s="190"/>
      <c r="FSI73" s="191"/>
      <c r="FSJ73" s="191"/>
      <c r="FSK73" s="191"/>
      <c r="FSL73" s="192"/>
      <c r="FSN73" s="186"/>
      <c r="FSO73" s="190"/>
      <c r="FSP73" s="190"/>
      <c r="FSQ73" s="191"/>
      <c r="FSR73" s="191"/>
      <c r="FSS73" s="191"/>
      <c r="FST73" s="192"/>
      <c r="FSV73" s="186"/>
      <c r="FSW73" s="190"/>
      <c r="FSX73" s="190"/>
      <c r="FSY73" s="191"/>
      <c r="FSZ73" s="191"/>
      <c r="FTA73" s="191"/>
      <c r="FTB73" s="192"/>
      <c r="FTD73" s="186"/>
      <c r="FTE73" s="190"/>
      <c r="FTF73" s="190"/>
      <c r="FTG73" s="191"/>
      <c r="FTH73" s="191"/>
      <c r="FTI73" s="191"/>
      <c r="FTJ73" s="192"/>
      <c r="FTL73" s="186"/>
      <c r="FTM73" s="190"/>
      <c r="FTN73" s="190"/>
      <c r="FTO73" s="191"/>
      <c r="FTP73" s="191"/>
      <c r="FTQ73" s="191"/>
      <c r="FTR73" s="192"/>
      <c r="FTT73" s="186"/>
      <c r="FTU73" s="190"/>
      <c r="FTV73" s="190"/>
      <c r="FTW73" s="191"/>
      <c r="FTX73" s="191"/>
      <c r="FTY73" s="191"/>
      <c r="FTZ73" s="192"/>
      <c r="FUB73" s="186"/>
      <c r="FUC73" s="190"/>
      <c r="FUD73" s="190"/>
      <c r="FUE73" s="191"/>
      <c r="FUF73" s="191"/>
      <c r="FUG73" s="191"/>
      <c r="FUH73" s="192"/>
      <c r="FUJ73" s="186"/>
      <c r="FUK73" s="190"/>
      <c r="FUL73" s="190"/>
      <c r="FUM73" s="191"/>
      <c r="FUN73" s="191"/>
      <c r="FUO73" s="191"/>
      <c r="FUP73" s="192"/>
      <c r="FUR73" s="186"/>
      <c r="FUS73" s="190"/>
      <c r="FUT73" s="190"/>
      <c r="FUU73" s="191"/>
      <c r="FUV73" s="191"/>
      <c r="FUW73" s="191"/>
      <c r="FUX73" s="192"/>
      <c r="FUZ73" s="186"/>
      <c r="FVA73" s="190"/>
      <c r="FVB73" s="190"/>
      <c r="FVC73" s="191"/>
      <c r="FVD73" s="191"/>
      <c r="FVE73" s="191"/>
      <c r="FVF73" s="192"/>
      <c r="FVH73" s="186"/>
      <c r="FVI73" s="190"/>
      <c r="FVJ73" s="190"/>
      <c r="FVK73" s="191"/>
      <c r="FVL73" s="191"/>
      <c r="FVM73" s="191"/>
      <c r="FVN73" s="192"/>
      <c r="FVP73" s="186"/>
      <c r="FVQ73" s="190"/>
      <c r="FVR73" s="190"/>
      <c r="FVS73" s="191"/>
      <c r="FVT73" s="191"/>
      <c r="FVU73" s="191"/>
      <c r="FVV73" s="192"/>
      <c r="FVX73" s="186"/>
      <c r="FVY73" s="190"/>
      <c r="FVZ73" s="190"/>
      <c r="FWA73" s="191"/>
      <c r="FWB73" s="191"/>
      <c r="FWC73" s="191"/>
      <c r="FWD73" s="192"/>
      <c r="FWF73" s="186"/>
      <c r="FWG73" s="190"/>
      <c r="FWH73" s="190"/>
      <c r="FWI73" s="191"/>
      <c r="FWJ73" s="191"/>
      <c r="FWK73" s="191"/>
      <c r="FWL73" s="192"/>
      <c r="FWN73" s="186"/>
      <c r="FWO73" s="190"/>
      <c r="FWP73" s="190"/>
      <c r="FWQ73" s="191"/>
      <c r="FWR73" s="191"/>
      <c r="FWS73" s="191"/>
      <c r="FWT73" s="192"/>
      <c r="FWV73" s="186"/>
      <c r="FWW73" s="190"/>
      <c r="FWX73" s="190"/>
      <c r="FWY73" s="191"/>
      <c r="FWZ73" s="191"/>
      <c r="FXA73" s="191"/>
      <c r="FXB73" s="192"/>
      <c r="FXD73" s="186"/>
      <c r="FXE73" s="190"/>
      <c r="FXF73" s="190"/>
      <c r="FXG73" s="191"/>
      <c r="FXH73" s="191"/>
      <c r="FXI73" s="191"/>
      <c r="FXJ73" s="192"/>
      <c r="FXL73" s="186"/>
      <c r="FXM73" s="190"/>
      <c r="FXN73" s="190"/>
      <c r="FXO73" s="191"/>
      <c r="FXP73" s="191"/>
      <c r="FXQ73" s="191"/>
      <c r="FXR73" s="192"/>
      <c r="FXT73" s="186"/>
      <c r="FXU73" s="190"/>
      <c r="FXV73" s="190"/>
      <c r="FXW73" s="191"/>
      <c r="FXX73" s="191"/>
      <c r="FXY73" s="191"/>
      <c r="FXZ73" s="192"/>
      <c r="FYB73" s="186"/>
      <c r="FYC73" s="190"/>
      <c r="FYD73" s="190"/>
      <c r="FYE73" s="191"/>
      <c r="FYF73" s="191"/>
      <c r="FYG73" s="191"/>
      <c r="FYH73" s="192"/>
      <c r="FYJ73" s="186"/>
      <c r="FYK73" s="190"/>
      <c r="FYL73" s="190"/>
      <c r="FYM73" s="191"/>
      <c r="FYN73" s="191"/>
      <c r="FYO73" s="191"/>
      <c r="FYP73" s="192"/>
      <c r="FYR73" s="186"/>
      <c r="FYS73" s="190"/>
      <c r="FYT73" s="190"/>
      <c r="FYU73" s="191"/>
      <c r="FYV73" s="191"/>
      <c r="FYW73" s="191"/>
      <c r="FYX73" s="192"/>
      <c r="FYZ73" s="186"/>
      <c r="FZA73" s="190"/>
      <c r="FZB73" s="190"/>
      <c r="FZC73" s="191"/>
      <c r="FZD73" s="191"/>
      <c r="FZE73" s="191"/>
      <c r="FZF73" s="192"/>
      <c r="FZH73" s="186"/>
      <c r="FZI73" s="190"/>
      <c r="FZJ73" s="190"/>
      <c r="FZK73" s="191"/>
      <c r="FZL73" s="191"/>
      <c r="FZM73" s="191"/>
      <c r="FZN73" s="192"/>
      <c r="FZP73" s="186"/>
      <c r="FZQ73" s="190"/>
      <c r="FZR73" s="190"/>
      <c r="FZS73" s="191"/>
      <c r="FZT73" s="191"/>
      <c r="FZU73" s="191"/>
      <c r="FZV73" s="192"/>
      <c r="FZX73" s="186"/>
      <c r="FZY73" s="190"/>
      <c r="FZZ73" s="190"/>
      <c r="GAA73" s="191"/>
      <c r="GAB73" s="191"/>
      <c r="GAC73" s="191"/>
      <c r="GAD73" s="192"/>
      <c r="GAF73" s="186"/>
      <c r="GAG73" s="190"/>
      <c r="GAH73" s="190"/>
      <c r="GAI73" s="191"/>
      <c r="GAJ73" s="191"/>
      <c r="GAK73" s="191"/>
      <c r="GAL73" s="192"/>
      <c r="GAN73" s="186"/>
      <c r="GAO73" s="190"/>
      <c r="GAP73" s="190"/>
      <c r="GAQ73" s="191"/>
      <c r="GAR73" s="191"/>
      <c r="GAS73" s="191"/>
      <c r="GAT73" s="192"/>
      <c r="GAV73" s="186"/>
      <c r="GAW73" s="190"/>
      <c r="GAX73" s="190"/>
      <c r="GAY73" s="191"/>
      <c r="GAZ73" s="191"/>
      <c r="GBA73" s="191"/>
      <c r="GBB73" s="192"/>
      <c r="GBD73" s="186"/>
      <c r="GBE73" s="190"/>
      <c r="GBF73" s="190"/>
      <c r="GBG73" s="191"/>
      <c r="GBH73" s="191"/>
      <c r="GBI73" s="191"/>
      <c r="GBJ73" s="192"/>
      <c r="GBL73" s="186"/>
      <c r="GBM73" s="190"/>
      <c r="GBN73" s="190"/>
      <c r="GBO73" s="191"/>
      <c r="GBP73" s="191"/>
      <c r="GBQ73" s="191"/>
      <c r="GBR73" s="192"/>
      <c r="GBT73" s="186"/>
      <c r="GBU73" s="190"/>
      <c r="GBV73" s="190"/>
      <c r="GBW73" s="191"/>
      <c r="GBX73" s="191"/>
      <c r="GBY73" s="191"/>
      <c r="GBZ73" s="192"/>
      <c r="GCB73" s="186"/>
      <c r="GCC73" s="190"/>
      <c r="GCD73" s="190"/>
      <c r="GCE73" s="191"/>
      <c r="GCF73" s="191"/>
      <c r="GCG73" s="191"/>
      <c r="GCH73" s="192"/>
      <c r="GCJ73" s="186"/>
      <c r="GCK73" s="190"/>
      <c r="GCL73" s="190"/>
      <c r="GCM73" s="191"/>
      <c r="GCN73" s="191"/>
      <c r="GCO73" s="191"/>
      <c r="GCP73" s="192"/>
      <c r="GCR73" s="186"/>
      <c r="GCS73" s="190"/>
      <c r="GCT73" s="190"/>
      <c r="GCU73" s="191"/>
      <c r="GCV73" s="191"/>
      <c r="GCW73" s="191"/>
      <c r="GCX73" s="192"/>
      <c r="GCZ73" s="186"/>
      <c r="GDA73" s="190"/>
      <c r="GDB73" s="190"/>
      <c r="GDC73" s="191"/>
      <c r="GDD73" s="191"/>
      <c r="GDE73" s="191"/>
      <c r="GDF73" s="192"/>
      <c r="GDH73" s="186"/>
      <c r="GDI73" s="190"/>
      <c r="GDJ73" s="190"/>
      <c r="GDK73" s="191"/>
      <c r="GDL73" s="191"/>
      <c r="GDM73" s="191"/>
      <c r="GDN73" s="192"/>
      <c r="GDP73" s="186"/>
      <c r="GDQ73" s="190"/>
      <c r="GDR73" s="190"/>
      <c r="GDS73" s="191"/>
      <c r="GDT73" s="191"/>
      <c r="GDU73" s="191"/>
      <c r="GDV73" s="192"/>
      <c r="GDX73" s="186"/>
      <c r="GDY73" s="190"/>
      <c r="GDZ73" s="190"/>
      <c r="GEA73" s="191"/>
      <c r="GEB73" s="191"/>
      <c r="GEC73" s="191"/>
      <c r="GED73" s="192"/>
      <c r="GEF73" s="186"/>
      <c r="GEG73" s="190"/>
      <c r="GEH73" s="190"/>
      <c r="GEI73" s="191"/>
      <c r="GEJ73" s="191"/>
      <c r="GEK73" s="191"/>
      <c r="GEL73" s="192"/>
      <c r="GEN73" s="186"/>
      <c r="GEO73" s="190"/>
      <c r="GEP73" s="190"/>
      <c r="GEQ73" s="191"/>
      <c r="GER73" s="191"/>
      <c r="GES73" s="191"/>
      <c r="GET73" s="192"/>
      <c r="GEV73" s="186"/>
      <c r="GEW73" s="190"/>
      <c r="GEX73" s="190"/>
      <c r="GEY73" s="191"/>
      <c r="GEZ73" s="191"/>
      <c r="GFA73" s="191"/>
      <c r="GFB73" s="192"/>
      <c r="GFD73" s="186"/>
      <c r="GFE73" s="190"/>
      <c r="GFF73" s="190"/>
      <c r="GFG73" s="191"/>
      <c r="GFH73" s="191"/>
      <c r="GFI73" s="191"/>
      <c r="GFJ73" s="192"/>
      <c r="GFL73" s="186"/>
      <c r="GFM73" s="190"/>
      <c r="GFN73" s="190"/>
      <c r="GFO73" s="191"/>
      <c r="GFP73" s="191"/>
      <c r="GFQ73" s="191"/>
      <c r="GFR73" s="192"/>
      <c r="GFT73" s="186"/>
      <c r="GFU73" s="190"/>
      <c r="GFV73" s="190"/>
      <c r="GFW73" s="191"/>
      <c r="GFX73" s="191"/>
      <c r="GFY73" s="191"/>
      <c r="GFZ73" s="192"/>
      <c r="GGB73" s="186"/>
      <c r="GGC73" s="190"/>
      <c r="GGD73" s="190"/>
      <c r="GGE73" s="191"/>
      <c r="GGF73" s="191"/>
      <c r="GGG73" s="191"/>
      <c r="GGH73" s="192"/>
      <c r="GGJ73" s="186"/>
      <c r="GGK73" s="190"/>
      <c r="GGL73" s="190"/>
      <c r="GGM73" s="191"/>
      <c r="GGN73" s="191"/>
      <c r="GGO73" s="191"/>
      <c r="GGP73" s="192"/>
      <c r="GGR73" s="186"/>
      <c r="GGS73" s="190"/>
      <c r="GGT73" s="190"/>
      <c r="GGU73" s="191"/>
      <c r="GGV73" s="191"/>
      <c r="GGW73" s="191"/>
      <c r="GGX73" s="192"/>
      <c r="GGZ73" s="186"/>
      <c r="GHA73" s="190"/>
      <c r="GHB73" s="190"/>
      <c r="GHC73" s="191"/>
      <c r="GHD73" s="191"/>
      <c r="GHE73" s="191"/>
      <c r="GHF73" s="192"/>
      <c r="GHH73" s="186"/>
      <c r="GHI73" s="190"/>
      <c r="GHJ73" s="190"/>
      <c r="GHK73" s="191"/>
      <c r="GHL73" s="191"/>
      <c r="GHM73" s="191"/>
      <c r="GHN73" s="192"/>
      <c r="GHP73" s="186"/>
      <c r="GHQ73" s="190"/>
      <c r="GHR73" s="190"/>
      <c r="GHS73" s="191"/>
      <c r="GHT73" s="191"/>
      <c r="GHU73" s="191"/>
      <c r="GHV73" s="192"/>
      <c r="GHX73" s="186"/>
      <c r="GHY73" s="190"/>
      <c r="GHZ73" s="190"/>
      <c r="GIA73" s="191"/>
      <c r="GIB73" s="191"/>
      <c r="GIC73" s="191"/>
      <c r="GID73" s="192"/>
      <c r="GIF73" s="186"/>
      <c r="GIG73" s="190"/>
      <c r="GIH73" s="190"/>
      <c r="GII73" s="191"/>
      <c r="GIJ73" s="191"/>
      <c r="GIK73" s="191"/>
      <c r="GIL73" s="192"/>
      <c r="GIN73" s="186"/>
      <c r="GIO73" s="190"/>
      <c r="GIP73" s="190"/>
      <c r="GIQ73" s="191"/>
      <c r="GIR73" s="191"/>
      <c r="GIS73" s="191"/>
      <c r="GIT73" s="192"/>
      <c r="GIV73" s="186"/>
      <c r="GIW73" s="190"/>
      <c r="GIX73" s="190"/>
      <c r="GIY73" s="191"/>
      <c r="GIZ73" s="191"/>
      <c r="GJA73" s="191"/>
      <c r="GJB73" s="192"/>
      <c r="GJD73" s="186"/>
      <c r="GJE73" s="190"/>
      <c r="GJF73" s="190"/>
      <c r="GJG73" s="191"/>
      <c r="GJH73" s="191"/>
      <c r="GJI73" s="191"/>
      <c r="GJJ73" s="192"/>
      <c r="GJL73" s="186"/>
      <c r="GJM73" s="190"/>
      <c r="GJN73" s="190"/>
      <c r="GJO73" s="191"/>
      <c r="GJP73" s="191"/>
      <c r="GJQ73" s="191"/>
      <c r="GJR73" s="192"/>
      <c r="GJT73" s="186"/>
      <c r="GJU73" s="190"/>
      <c r="GJV73" s="190"/>
      <c r="GJW73" s="191"/>
      <c r="GJX73" s="191"/>
      <c r="GJY73" s="191"/>
      <c r="GJZ73" s="192"/>
      <c r="GKB73" s="186"/>
      <c r="GKC73" s="190"/>
      <c r="GKD73" s="190"/>
      <c r="GKE73" s="191"/>
      <c r="GKF73" s="191"/>
      <c r="GKG73" s="191"/>
      <c r="GKH73" s="192"/>
      <c r="GKJ73" s="186"/>
      <c r="GKK73" s="190"/>
      <c r="GKL73" s="190"/>
      <c r="GKM73" s="191"/>
      <c r="GKN73" s="191"/>
      <c r="GKO73" s="191"/>
      <c r="GKP73" s="192"/>
      <c r="GKR73" s="186"/>
      <c r="GKS73" s="190"/>
      <c r="GKT73" s="190"/>
      <c r="GKU73" s="191"/>
      <c r="GKV73" s="191"/>
      <c r="GKW73" s="191"/>
      <c r="GKX73" s="192"/>
      <c r="GKZ73" s="186"/>
      <c r="GLA73" s="190"/>
      <c r="GLB73" s="190"/>
      <c r="GLC73" s="191"/>
      <c r="GLD73" s="191"/>
      <c r="GLE73" s="191"/>
      <c r="GLF73" s="192"/>
      <c r="GLH73" s="186"/>
      <c r="GLI73" s="190"/>
      <c r="GLJ73" s="190"/>
      <c r="GLK73" s="191"/>
      <c r="GLL73" s="191"/>
      <c r="GLM73" s="191"/>
      <c r="GLN73" s="192"/>
      <c r="GLP73" s="186"/>
      <c r="GLQ73" s="190"/>
      <c r="GLR73" s="190"/>
      <c r="GLS73" s="191"/>
      <c r="GLT73" s="191"/>
      <c r="GLU73" s="191"/>
      <c r="GLV73" s="192"/>
      <c r="GLX73" s="186"/>
      <c r="GLY73" s="190"/>
      <c r="GLZ73" s="190"/>
      <c r="GMA73" s="191"/>
      <c r="GMB73" s="191"/>
      <c r="GMC73" s="191"/>
      <c r="GMD73" s="192"/>
      <c r="GMF73" s="186"/>
      <c r="GMG73" s="190"/>
      <c r="GMH73" s="190"/>
      <c r="GMI73" s="191"/>
      <c r="GMJ73" s="191"/>
      <c r="GMK73" s="191"/>
      <c r="GML73" s="192"/>
      <c r="GMN73" s="186"/>
      <c r="GMO73" s="190"/>
      <c r="GMP73" s="190"/>
      <c r="GMQ73" s="191"/>
      <c r="GMR73" s="191"/>
      <c r="GMS73" s="191"/>
      <c r="GMT73" s="192"/>
      <c r="GMV73" s="186"/>
      <c r="GMW73" s="190"/>
      <c r="GMX73" s="190"/>
      <c r="GMY73" s="191"/>
      <c r="GMZ73" s="191"/>
      <c r="GNA73" s="191"/>
      <c r="GNB73" s="192"/>
      <c r="GND73" s="186"/>
      <c r="GNE73" s="190"/>
      <c r="GNF73" s="190"/>
      <c r="GNG73" s="191"/>
      <c r="GNH73" s="191"/>
      <c r="GNI73" s="191"/>
      <c r="GNJ73" s="192"/>
      <c r="GNL73" s="186"/>
      <c r="GNM73" s="190"/>
      <c r="GNN73" s="190"/>
      <c r="GNO73" s="191"/>
      <c r="GNP73" s="191"/>
      <c r="GNQ73" s="191"/>
      <c r="GNR73" s="192"/>
      <c r="GNT73" s="186"/>
      <c r="GNU73" s="190"/>
      <c r="GNV73" s="190"/>
      <c r="GNW73" s="191"/>
      <c r="GNX73" s="191"/>
      <c r="GNY73" s="191"/>
      <c r="GNZ73" s="192"/>
      <c r="GOB73" s="186"/>
      <c r="GOC73" s="190"/>
      <c r="GOD73" s="190"/>
      <c r="GOE73" s="191"/>
      <c r="GOF73" s="191"/>
      <c r="GOG73" s="191"/>
      <c r="GOH73" s="192"/>
      <c r="GOJ73" s="186"/>
      <c r="GOK73" s="190"/>
      <c r="GOL73" s="190"/>
      <c r="GOM73" s="191"/>
      <c r="GON73" s="191"/>
      <c r="GOO73" s="191"/>
      <c r="GOP73" s="192"/>
      <c r="GOR73" s="186"/>
      <c r="GOS73" s="190"/>
      <c r="GOT73" s="190"/>
      <c r="GOU73" s="191"/>
      <c r="GOV73" s="191"/>
      <c r="GOW73" s="191"/>
      <c r="GOX73" s="192"/>
      <c r="GOZ73" s="186"/>
      <c r="GPA73" s="190"/>
      <c r="GPB73" s="190"/>
      <c r="GPC73" s="191"/>
      <c r="GPD73" s="191"/>
      <c r="GPE73" s="191"/>
      <c r="GPF73" s="192"/>
      <c r="GPH73" s="186"/>
      <c r="GPI73" s="190"/>
      <c r="GPJ73" s="190"/>
      <c r="GPK73" s="191"/>
      <c r="GPL73" s="191"/>
      <c r="GPM73" s="191"/>
      <c r="GPN73" s="192"/>
      <c r="GPP73" s="186"/>
      <c r="GPQ73" s="190"/>
      <c r="GPR73" s="190"/>
      <c r="GPS73" s="191"/>
      <c r="GPT73" s="191"/>
      <c r="GPU73" s="191"/>
      <c r="GPV73" s="192"/>
      <c r="GPX73" s="186"/>
      <c r="GPY73" s="190"/>
      <c r="GPZ73" s="190"/>
      <c r="GQA73" s="191"/>
      <c r="GQB73" s="191"/>
      <c r="GQC73" s="191"/>
      <c r="GQD73" s="192"/>
      <c r="GQF73" s="186"/>
      <c r="GQG73" s="190"/>
      <c r="GQH73" s="190"/>
      <c r="GQI73" s="191"/>
      <c r="GQJ73" s="191"/>
      <c r="GQK73" s="191"/>
      <c r="GQL73" s="192"/>
      <c r="GQN73" s="186"/>
      <c r="GQO73" s="190"/>
      <c r="GQP73" s="190"/>
      <c r="GQQ73" s="191"/>
      <c r="GQR73" s="191"/>
      <c r="GQS73" s="191"/>
      <c r="GQT73" s="192"/>
      <c r="GQV73" s="186"/>
      <c r="GQW73" s="190"/>
      <c r="GQX73" s="190"/>
      <c r="GQY73" s="191"/>
      <c r="GQZ73" s="191"/>
      <c r="GRA73" s="191"/>
      <c r="GRB73" s="192"/>
      <c r="GRD73" s="186"/>
      <c r="GRE73" s="190"/>
      <c r="GRF73" s="190"/>
      <c r="GRG73" s="191"/>
      <c r="GRH73" s="191"/>
      <c r="GRI73" s="191"/>
      <c r="GRJ73" s="192"/>
      <c r="GRL73" s="186"/>
      <c r="GRM73" s="190"/>
      <c r="GRN73" s="190"/>
      <c r="GRO73" s="191"/>
      <c r="GRP73" s="191"/>
      <c r="GRQ73" s="191"/>
      <c r="GRR73" s="192"/>
      <c r="GRT73" s="186"/>
      <c r="GRU73" s="190"/>
      <c r="GRV73" s="190"/>
      <c r="GRW73" s="191"/>
      <c r="GRX73" s="191"/>
      <c r="GRY73" s="191"/>
      <c r="GRZ73" s="192"/>
      <c r="GSB73" s="186"/>
      <c r="GSC73" s="190"/>
      <c r="GSD73" s="190"/>
      <c r="GSE73" s="191"/>
      <c r="GSF73" s="191"/>
      <c r="GSG73" s="191"/>
      <c r="GSH73" s="192"/>
      <c r="GSJ73" s="186"/>
      <c r="GSK73" s="190"/>
      <c r="GSL73" s="190"/>
      <c r="GSM73" s="191"/>
      <c r="GSN73" s="191"/>
      <c r="GSO73" s="191"/>
      <c r="GSP73" s="192"/>
      <c r="GSR73" s="186"/>
      <c r="GSS73" s="190"/>
      <c r="GST73" s="190"/>
      <c r="GSU73" s="191"/>
      <c r="GSV73" s="191"/>
      <c r="GSW73" s="191"/>
      <c r="GSX73" s="192"/>
      <c r="GSZ73" s="186"/>
      <c r="GTA73" s="190"/>
      <c r="GTB73" s="190"/>
      <c r="GTC73" s="191"/>
      <c r="GTD73" s="191"/>
      <c r="GTE73" s="191"/>
      <c r="GTF73" s="192"/>
      <c r="GTH73" s="186"/>
      <c r="GTI73" s="190"/>
      <c r="GTJ73" s="190"/>
      <c r="GTK73" s="191"/>
      <c r="GTL73" s="191"/>
      <c r="GTM73" s="191"/>
      <c r="GTN73" s="192"/>
      <c r="GTP73" s="186"/>
      <c r="GTQ73" s="190"/>
      <c r="GTR73" s="190"/>
      <c r="GTS73" s="191"/>
      <c r="GTT73" s="191"/>
      <c r="GTU73" s="191"/>
      <c r="GTV73" s="192"/>
      <c r="GTX73" s="186"/>
      <c r="GTY73" s="190"/>
      <c r="GTZ73" s="190"/>
      <c r="GUA73" s="191"/>
      <c r="GUB73" s="191"/>
      <c r="GUC73" s="191"/>
      <c r="GUD73" s="192"/>
      <c r="GUF73" s="186"/>
      <c r="GUG73" s="190"/>
      <c r="GUH73" s="190"/>
      <c r="GUI73" s="191"/>
      <c r="GUJ73" s="191"/>
      <c r="GUK73" s="191"/>
      <c r="GUL73" s="192"/>
      <c r="GUN73" s="186"/>
      <c r="GUO73" s="190"/>
      <c r="GUP73" s="190"/>
      <c r="GUQ73" s="191"/>
      <c r="GUR73" s="191"/>
      <c r="GUS73" s="191"/>
      <c r="GUT73" s="192"/>
      <c r="GUV73" s="186"/>
      <c r="GUW73" s="190"/>
      <c r="GUX73" s="190"/>
      <c r="GUY73" s="191"/>
      <c r="GUZ73" s="191"/>
      <c r="GVA73" s="191"/>
      <c r="GVB73" s="192"/>
      <c r="GVD73" s="186"/>
      <c r="GVE73" s="190"/>
      <c r="GVF73" s="190"/>
      <c r="GVG73" s="191"/>
      <c r="GVH73" s="191"/>
      <c r="GVI73" s="191"/>
      <c r="GVJ73" s="192"/>
      <c r="GVL73" s="186"/>
      <c r="GVM73" s="190"/>
      <c r="GVN73" s="190"/>
      <c r="GVO73" s="191"/>
      <c r="GVP73" s="191"/>
      <c r="GVQ73" s="191"/>
      <c r="GVR73" s="192"/>
      <c r="GVT73" s="186"/>
      <c r="GVU73" s="190"/>
      <c r="GVV73" s="190"/>
      <c r="GVW73" s="191"/>
      <c r="GVX73" s="191"/>
      <c r="GVY73" s="191"/>
      <c r="GVZ73" s="192"/>
      <c r="GWB73" s="186"/>
      <c r="GWC73" s="190"/>
      <c r="GWD73" s="190"/>
      <c r="GWE73" s="191"/>
      <c r="GWF73" s="191"/>
      <c r="GWG73" s="191"/>
      <c r="GWH73" s="192"/>
      <c r="GWJ73" s="186"/>
      <c r="GWK73" s="190"/>
      <c r="GWL73" s="190"/>
      <c r="GWM73" s="191"/>
      <c r="GWN73" s="191"/>
      <c r="GWO73" s="191"/>
      <c r="GWP73" s="192"/>
      <c r="GWR73" s="186"/>
      <c r="GWS73" s="190"/>
      <c r="GWT73" s="190"/>
      <c r="GWU73" s="191"/>
      <c r="GWV73" s="191"/>
      <c r="GWW73" s="191"/>
      <c r="GWX73" s="192"/>
      <c r="GWZ73" s="186"/>
      <c r="GXA73" s="190"/>
      <c r="GXB73" s="190"/>
      <c r="GXC73" s="191"/>
      <c r="GXD73" s="191"/>
      <c r="GXE73" s="191"/>
      <c r="GXF73" s="192"/>
      <c r="GXH73" s="186"/>
      <c r="GXI73" s="190"/>
      <c r="GXJ73" s="190"/>
      <c r="GXK73" s="191"/>
      <c r="GXL73" s="191"/>
      <c r="GXM73" s="191"/>
      <c r="GXN73" s="192"/>
      <c r="GXP73" s="186"/>
      <c r="GXQ73" s="190"/>
      <c r="GXR73" s="190"/>
      <c r="GXS73" s="191"/>
      <c r="GXT73" s="191"/>
      <c r="GXU73" s="191"/>
      <c r="GXV73" s="192"/>
      <c r="GXX73" s="186"/>
      <c r="GXY73" s="190"/>
      <c r="GXZ73" s="190"/>
      <c r="GYA73" s="191"/>
      <c r="GYB73" s="191"/>
      <c r="GYC73" s="191"/>
      <c r="GYD73" s="192"/>
      <c r="GYF73" s="186"/>
      <c r="GYG73" s="190"/>
      <c r="GYH73" s="190"/>
      <c r="GYI73" s="191"/>
      <c r="GYJ73" s="191"/>
      <c r="GYK73" s="191"/>
      <c r="GYL73" s="192"/>
      <c r="GYN73" s="186"/>
      <c r="GYO73" s="190"/>
      <c r="GYP73" s="190"/>
      <c r="GYQ73" s="191"/>
      <c r="GYR73" s="191"/>
      <c r="GYS73" s="191"/>
      <c r="GYT73" s="192"/>
      <c r="GYV73" s="186"/>
      <c r="GYW73" s="190"/>
      <c r="GYX73" s="190"/>
      <c r="GYY73" s="191"/>
      <c r="GYZ73" s="191"/>
      <c r="GZA73" s="191"/>
      <c r="GZB73" s="192"/>
      <c r="GZD73" s="186"/>
      <c r="GZE73" s="190"/>
      <c r="GZF73" s="190"/>
      <c r="GZG73" s="191"/>
      <c r="GZH73" s="191"/>
      <c r="GZI73" s="191"/>
      <c r="GZJ73" s="192"/>
      <c r="GZL73" s="186"/>
      <c r="GZM73" s="190"/>
      <c r="GZN73" s="190"/>
      <c r="GZO73" s="191"/>
      <c r="GZP73" s="191"/>
      <c r="GZQ73" s="191"/>
      <c r="GZR73" s="192"/>
      <c r="GZT73" s="186"/>
      <c r="GZU73" s="190"/>
      <c r="GZV73" s="190"/>
      <c r="GZW73" s="191"/>
      <c r="GZX73" s="191"/>
      <c r="GZY73" s="191"/>
      <c r="GZZ73" s="192"/>
      <c r="HAB73" s="186"/>
      <c r="HAC73" s="190"/>
      <c r="HAD73" s="190"/>
      <c r="HAE73" s="191"/>
      <c r="HAF73" s="191"/>
      <c r="HAG73" s="191"/>
      <c r="HAH73" s="192"/>
      <c r="HAJ73" s="186"/>
      <c r="HAK73" s="190"/>
      <c r="HAL73" s="190"/>
      <c r="HAM73" s="191"/>
      <c r="HAN73" s="191"/>
      <c r="HAO73" s="191"/>
      <c r="HAP73" s="192"/>
      <c r="HAR73" s="186"/>
      <c r="HAS73" s="190"/>
      <c r="HAT73" s="190"/>
      <c r="HAU73" s="191"/>
      <c r="HAV73" s="191"/>
      <c r="HAW73" s="191"/>
      <c r="HAX73" s="192"/>
      <c r="HAZ73" s="186"/>
      <c r="HBA73" s="190"/>
      <c r="HBB73" s="190"/>
      <c r="HBC73" s="191"/>
      <c r="HBD73" s="191"/>
      <c r="HBE73" s="191"/>
      <c r="HBF73" s="192"/>
      <c r="HBH73" s="186"/>
      <c r="HBI73" s="190"/>
      <c r="HBJ73" s="190"/>
      <c r="HBK73" s="191"/>
      <c r="HBL73" s="191"/>
      <c r="HBM73" s="191"/>
      <c r="HBN73" s="192"/>
      <c r="HBP73" s="186"/>
      <c r="HBQ73" s="190"/>
      <c r="HBR73" s="190"/>
      <c r="HBS73" s="191"/>
      <c r="HBT73" s="191"/>
      <c r="HBU73" s="191"/>
      <c r="HBV73" s="192"/>
      <c r="HBX73" s="186"/>
      <c r="HBY73" s="190"/>
      <c r="HBZ73" s="190"/>
      <c r="HCA73" s="191"/>
      <c r="HCB73" s="191"/>
      <c r="HCC73" s="191"/>
      <c r="HCD73" s="192"/>
      <c r="HCF73" s="186"/>
      <c r="HCG73" s="190"/>
      <c r="HCH73" s="190"/>
      <c r="HCI73" s="191"/>
      <c r="HCJ73" s="191"/>
      <c r="HCK73" s="191"/>
      <c r="HCL73" s="192"/>
      <c r="HCN73" s="186"/>
      <c r="HCO73" s="190"/>
      <c r="HCP73" s="190"/>
      <c r="HCQ73" s="191"/>
      <c r="HCR73" s="191"/>
      <c r="HCS73" s="191"/>
      <c r="HCT73" s="192"/>
      <c r="HCV73" s="186"/>
      <c r="HCW73" s="190"/>
      <c r="HCX73" s="190"/>
      <c r="HCY73" s="191"/>
      <c r="HCZ73" s="191"/>
      <c r="HDA73" s="191"/>
      <c r="HDB73" s="192"/>
      <c r="HDD73" s="186"/>
      <c r="HDE73" s="190"/>
      <c r="HDF73" s="190"/>
      <c r="HDG73" s="191"/>
      <c r="HDH73" s="191"/>
      <c r="HDI73" s="191"/>
      <c r="HDJ73" s="192"/>
      <c r="HDL73" s="186"/>
      <c r="HDM73" s="190"/>
      <c r="HDN73" s="190"/>
      <c r="HDO73" s="191"/>
      <c r="HDP73" s="191"/>
      <c r="HDQ73" s="191"/>
      <c r="HDR73" s="192"/>
      <c r="HDT73" s="186"/>
      <c r="HDU73" s="190"/>
      <c r="HDV73" s="190"/>
      <c r="HDW73" s="191"/>
      <c r="HDX73" s="191"/>
      <c r="HDY73" s="191"/>
      <c r="HDZ73" s="192"/>
      <c r="HEB73" s="186"/>
      <c r="HEC73" s="190"/>
      <c r="HED73" s="190"/>
      <c r="HEE73" s="191"/>
      <c r="HEF73" s="191"/>
      <c r="HEG73" s="191"/>
      <c r="HEH73" s="192"/>
      <c r="HEJ73" s="186"/>
      <c r="HEK73" s="190"/>
      <c r="HEL73" s="190"/>
      <c r="HEM73" s="191"/>
      <c r="HEN73" s="191"/>
      <c r="HEO73" s="191"/>
      <c r="HEP73" s="192"/>
      <c r="HER73" s="186"/>
      <c r="HES73" s="190"/>
      <c r="HET73" s="190"/>
      <c r="HEU73" s="191"/>
      <c r="HEV73" s="191"/>
      <c r="HEW73" s="191"/>
      <c r="HEX73" s="192"/>
      <c r="HEZ73" s="186"/>
      <c r="HFA73" s="190"/>
      <c r="HFB73" s="190"/>
      <c r="HFC73" s="191"/>
      <c r="HFD73" s="191"/>
      <c r="HFE73" s="191"/>
      <c r="HFF73" s="192"/>
      <c r="HFH73" s="186"/>
      <c r="HFI73" s="190"/>
      <c r="HFJ73" s="190"/>
      <c r="HFK73" s="191"/>
      <c r="HFL73" s="191"/>
      <c r="HFM73" s="191"/>
      <c r="HFN73" s="192"/>
      <c r="HFP73" s="186"/>
      <c r="HFQ73" s="190"/>
      <c r="HFR73" s="190"/>
      <c r="HFS73" s="191"/>
      <c r="HFT73" s="191"/>
      <c r="HFU73" s="191"/>
      <c r="HFV73" s="192"/>
      <c r="HFX73" s="186"/>
      <c r="HFY73" s="190"/>
      <c r="HFZ73" s="190"/>
      <c r="HGA73" s="191"/>
      <c r="HGB73" s="191"/>
      <c r="HGC73" s="191"/>
      <c r="HGD73" s="192"/>
      <c r="HGF73" s="186"/>
      <c r="HGG73" s="190"/>
      <c r="HGH73" s="190"/>
      <c r="HGI73" s="191"/>
      <c r="HGJ73" s="191"/>
      <c r="HGK73" s="191"/>
      <c r="HGL73" s="192"/>
      <c r="HGN73" s="186"/>
      <c r="HGO73" s="190"/>
      <c r="HGP73" s="190"/>
      <c r="HGQ73" s="191"/>
      <c r="HGR73" s="191"/>
      <c r="HGS73" s="191"/>
      <c r="HGT73" s="192"/>
      <c r="HGV73" s="186"/>
      <c r="HGW73" s="190"/>
      <c r="HGX73" s="190"/>
      <c r="HGY73" s="191"/>
      <c r="HGZ73" s="191"/>
      <c r="HHA73" s="191"/>
      <c r="HHB73" s="192"/>
      <c r="HHD73" s="186"/>
      <c r="HHE73" s="190"/>
      <c r="HHF73" s="190"/>
      <c r="HHG73" s="191"/>
      <c r="HHH73" s="191"/>
      <c r="HHI73" s="191"/>
      <c r="HHJ73" s="192"/>
      <c r="HHL73" s="186"/>
      <c r="HHM73" s="190"/>
      <c r="HHN73" s="190"/>
      <c r="HHO73" s="191"/>
      <c r="HHP73" s="191"/>
      <c r="HHQ73" s="191"/>
      <c r="HHR73" s="192"/>
      <c r="HHT73" s="186"/>
      <c r="HHU73" s="190"/>
      <c r="HHV73" s="190"/>
      <c r="HHW73" s="191"/>
      <c r="HHX73" s="191"/>
      <c r="HHY73" s="191"/>
      <c r="HHZ73" s="192"/>
      <c r="HIB73" s="186"/>
      <c r="HIC73" s="190"/>
      <c r="HID73" s="190"/>
      <c r="HIE73" s="191"/>
      <c r="HIF73" s="191"/>
      <c r="HIG73" s="191"/>
      <c r="HIH73" s="192"/>
      <c r="HIJ73" s="186"/>
      <c r="HIK73" s="190"/>
      <c r="HIL73" s="190"/>
      <c r="HIM73" s="191"/>
      <c r="HIN73" s="191"/>
      <c r="HIO73" s="191"/>
      <c r="HIP73" s="192"/>
      <c r="HIR73" s="186"/>
      <c r="HIS73" s="190"/>
      <c r="HIT73" s="190"/>
      <c r="HIU73" s="191"/>
      <c r="HIV73" s="191"/>
      <c r="HIW73" s="191"/>
      <c r="HIX73" s="192"/>
      <c r="HIZ73" s="186"/>
      <c r="HJA73" s="190"/>
      <c r="HJB73" s="190"/>
      <c r="HJC73" s="191"/>
      <c r="HJD73" s="191"/>
      <c r="HJE73" s="191"/>
      <c r="HJF73" s="192"/>
      <c r="HJH73" s="186"/>
      <c r="HJI73" s="190"/>
      <c r="HJJ73" s="190"/>
      <c r="HJK73" s="191"/>
      <c r="HJL73" s="191"/>
      <c r="HJM73" s="191"/>
      <c r="HJN73" s="192"/>
      <c r="HJP73" s="186"/>
      <c r="HJQ73" s="190"/>
      <c r="HJR73" s="190"/>
      <c r="HJS73" s="191"/>
      <c r="HJT73" s="191"/>
      <c r="HJU73" s="191"/>
      <c r="HJV73" s="192"/>
      <c r="HJX73" s="186"/>
      <c r="HJY73" s="190"/>
      <c r="HJZ73" s="190"/>
      <c r="HKA73" s="191"/>
      <c r="HKB73" s="191"/>
      <c r="HKC73" s="191"/>
      <c r="HKD73" s="192"/>
      <c r="HKF73" s="186"/>
      <c r="HKG73" s="190"/>
      <c r="HKH73" s="190"/>
      <c r="HKI73" s="191"/>
      <c r="HKJ73" s="191"/>
      <c r="HKK73" s="191"/>
      <c r="HKL73" s="192"/>
      <c r="HKN73" s="186"/>
      <c r="HKO73" s="190"/>
      <c r="HKP73" s="190"/>
      <c r="HKQ73" s="191"/>
      <c r="HKR73" s="191"/>
      <c r="HKS73" s="191"/>
      <c r="HKT73" s="192"/>
      <c r="HKV73" s="186"/>
      <c r="HKW73" s="190"/>
      <c r="HKX73" s="190"/>
      <c r="HKY73" s="191"/>
      <c r="HKZ73" s="191"/>
      <c r="HLA73" s="191"/>
      <c r="HLB73" s="192"/>
      <c r="HLD73" s="186"/>
      <c r="HLE73" s="190"/>
      <c r="HLF73" s="190"/>
      <c r="HLG73" s="191"/>
      <c r="HLH73" s="191"/>
      <c r="HLI73" s="191"/>
      <c r="HLJ73" s="192"/>
      <c r="HLL73" s="186"/>
      <c r="HLM73" s="190"/>
      <c r="HLN73" s="190"/>
      <c r="HLO73" s="191"/>
      <c r="HLP73" s="191"/>
      <c r="HLQ73" s="191"/>
      <c r="HLR73" s="192"/>
      <c r="HLT73" s="186"/>
      <c r="HLU73" s="190"/>
      <c r="HLV73" s="190"/>
      <c r="HLW73" s="191"/>
      <c r="HLX73" s="191"/>
      <c r="HLY73" s="191"/>
      <c r="HLZ73" s="192"/>
      <c r="HMB73" s="186"/>
      <c r="HMC73" s="190"/>
      <c r="HMD73" s="190"/>
      <c r="HME73" s="191"/>
      <c r="HMF73" s="191"/>
      <c r="HMG73" s="191"/>
      <c r="HMH73" s="192"/>
      <c r="HMJ73" s="186"/>
      <c r="HMK73" s="190"/>
      <c r="HML73" s="190"/>
      <c r="HMM73" s="191"/>
      <c r="HMN73" s="191"/>
      <c r="HMO73" s="191"/>
      <c r="HMP73" s="192"/>
      <c r="HMR73" s="186"/>
      <c r="HMS73" s="190"/>
      <c r="HMT73" s="190"/>
      <c r="HMU73" s="191"/>
      <c r="HMV73" s="191"/>
      <c r="HMW73" s="191"/>
      <c r="HMX73" s="192"/>
      <c r="HMZ73" s="186"/>
      <c r="HNA73" s="190"/>
      <c r="HNB73" s="190"/>
      <c r="HNC73" s="191"/>
      <c r="HND73" s="191"/>
      <c r="HNE73" s="191"/>
      <c r="HNF73" s="192"/>
      <c r="HNH73" s="186"/>
      <c r="HNI73" s="190"/>
      <c r="HNJ73" s="190"/>
      <c r="HNK73" s="191"/>
      <c r="HNL73" s="191"/>
      <c r="HNM73" s="191"/>
      <c r="HNN73" s="192"/>
      <c r="HNP73" s="186"/>
      <c r="HNQ73" s="190"/>
      <c r="HNR73" s="190"/>
      <c r="HNS73" s="191"/>
      <c r="HNT73" s="191"/>
      <c r="HNU73" s="191"/>
      <c r="HNV73" s="192"/>
      <c r="HNX73" s="186"/>
      <c r="HNY73" s="190"/>
      <c r="HNZ73" s="190"/>
      <c r="HOA73" s="191"/>
      <c r="HOB73" s="191"/>
      <c r="HOC73" s="191"/>
      <c r="HOD73" s="192"/>
      <c r="HOF73" s="186"/>
      <c r="HOG73" s="190"/>
      <c r="HOH73" s="190"/>
      <c r="HOI73" s="191"/>
      <c r="HOJ73" s="191"/>
      <c r="HOK73" s="191"/>
      <c r="HOL73" s="192"/>
      <c r="HON73" s="186"/>
      <c r="HOO73" s="190"/>
      <c r="HOP73" s="190"/>
      <c r="HOQ73" s="191"/>
      <c r="HOR73" s="191"/>
      <c r="HOS73" s="191"/>
      <c r="HOT73" s="192"/>
      <c r="HOV73" s="186"/>
      <c r="HOW73" s="190"/>
      <c r="HOX73" s="190"/>
      <c r="HOY73" s="191"/>
      <c r="HOZ73" s="191"/>
      <c r="HPA73" s="191"/>
      <c r="HPB73" s="192"/>
      <c r="HPD73" s="186"/>
      <c r="HPE73" s="190"/>
      <c r="HPF73" s="190"/>
      <c r="HPG73" s="191"/>
      <c r="HPH73" s="191"/>
      <c r="HPI73" s="191"/>
      <c r="HPJ73" s="192"/>
      <c r="HPL73" s="186"/>
      <c r="HPM73" s="190"/>
      <c r="HPN73" s="190"/>
      <c r="HPO73" s="191"/>
      <c r="HPP73" s="191"/>
      <c r="HPQ73" s="191"/>
      <c r="HPR73" s="192"/>
      <c r="HPT73" s="186"/>
      <c r="HPU73" s="190"/>
      <c r="HPV73" s="190"/>
      <c r="HPW73" s="191"/>
      <c r="HPX73" s="191"/>
      <c r="HPY73" s="191"/>
      <c r="HPZ73" s="192"/>
      <c r="HQB73" s="186"/>
      <c r="HQC73" s="190"/>
      <c r="HQD73" s="190"/>
      <c r="HQE73" s="191"/>
      <c r="HQF73" s="191"/>
      <c r="HQG73" s="191"/>
      <c r="HQH73" s="192"/>
      <c r="HQJ73" s="186"/>
      <c r="HQK73" s="190"/>
      <c r="HQL73" s="190"/>
      <c r="HQM73" s="191"/>
      <c r="HQN73" s="191"/>
      <c r="HQO73" s="191"/>
      <c r="HQP73" s="192"/>
      <c r="HQR73" s="186"/>
      <c r="HQS73" s="190"/>
      <c r="HQT73" s="190"/>
      <c r="HQU73" s="191"/>
      <c r="HQV73" s="191"/>
      <c r="HQW73" s="191"/>
      <c r="HQX73" s="192"/>
      <c r="HQZ73" s="186"/>
      <c r="HRA73" s="190"/>
      <c r="HRB73" s="190"/>
      <c r="HRC73" s="191"/>
      <c r="HRD73" s="191"/>
      <c r="HRE73" s="191"/>
      <c r="HRF73" s="192"/>
      <c r="HRH73" s="186"/>
      <c r="HRI73" s="190"/>
      <c r="HRJ73" s="190"/>
      <c r="HRK73" s="191"/>
      <c r="HRL73" s="191"/>
      <c r="HRM73" s="191"/>
      <c r="HRN73" s="192"/>
      <c r="HRP73" s="186"/>
      <c r="HRQ73" s="190"/>
      <c r="HRR73" s="190"/>
      <c r="HRS73" s="191"/>
      <c r="HRT73" s="191"/>
      <c r="HRU73" s="191"/>
      <c r="HRV73" s="192"/>
      <c r="HRX73" s="186"/>
      <c r="HRY73" s="190"/>
      <c r="HRZ73" s="190"/>
      <c r="HSA73" s="191"/>
      <c r="HSB73" s="191"/>
      <c r="HSC73" s="191"/>
      <c r="HSD73" s="192"/>
      <c r="HSF73" s="186"/>
      <c r="HSG73" s="190"/>
      <c r="HSH73" s="190"/>
      <c r="HSI73" s="191"/>
      <c r="HSJ73" s="191"/>
      <c r="HSK73" s="191"/>
      <c r="HSL73" s="192"/>
      <c r="HSN73" s="186"/>
      <c r="HSO73" s="190"/>
      <c r="HSP73" s="190"/>
      <c r="HSQ73" s="191"/>
      <c r="HSR73" s="191"/>
      <c r="HSS73" s="191"/>
      <c r="HST73" s="192"/>
      <c r="HSV73" s="186"/>
      <c r="HSW73" s="190"/>
      <c r="HSX73" s="190"/>
      <c r="HSY73" s="191"/>
      <c r="HSZ73" s="191"/>
      <c r="HTA73" s="191"/>
      <c r="HTB73" s="192"/>
      <c r="HTD73" s="186"/>
      <c r="HTE73" s="190"/>
      <c r="HTF73" s="190"/>
      <c r="HTG73" s="191"/>
      <c r="HTH73" s="191"/>
      <c r="HTI73" s="191"/>
      <c r="HTJ73" s="192"/>
      <c r="HTL73" s="186"/>
      <c r="HTM73" s="190"/>
      <c r="HTN73" s="190"/>
      <c r="HTO73" s="191"/>
      <c r="HTP73" s="191"/>
      <c r="HTQ73" s="191"/>
      <c r="HTR73" s="192"/>
      <c r="HTT73" s="186"/>
      <c r="HTU73" s="190"/>
      <c r="HTV73" s="190"/>
      <c r="HTW73" s="191"/>
      <c r="HTX73" s="191"/>
      <c r="HTY73" s="191"/>
      <c r="HTZ73" s="192"/>
      <c r="HUB73" s="186"/>
      <c r="HUC73" s="190"/>
      <c r="HUD73" s="190"/>
      <c r="HUE73" s="191"/>
      <c r="HUF73" s="191"/>
      <c r="HUG73" s="191"/>
      <c r="HUH73" s="192"/>
      <c r="HUJ73" s="186"/>
      <c r="HUK73" s="190"/>
      <c r="HUL73" s="190"/>
      <c r="HUM73" s="191"/>
      <c r="HUN73" s="191"/>
      <c r="HUO73" s="191"/>
      <c r="HUP73" s="192"/>
      <c r="HUR73" s="186"/>
      <c r="HUS73" s="190"/>
      <c r="HUT73" s="190"/>
      <c r="HUU73" s="191"/>
      <c r="HUV73" s="191"/>
      <c r="HUW73" s="191"/>
      <c r="HUX73" s="192"/>
      <c r="HUZ73" s="186"/>
      <c r="HVA73" s="190"/>
      <c r="HVB73" s="190"/>
      <c r="HVC73" s="191"/>
      <c r="HVD73" s="191"/>
      <c r="HVE73" s="191"/>
      <c r="HVF73" s="192"/>
      <c r="HVH73" s="186"/>
      <c r="HVI73" s="190"/>
      <c r="HVJ73" s="190"/>
      <c r="HVK73" s="191"/>
      <c r="HVL73" s="191"/>
      <c r="HVM73" s="191"/>
      <c r="HVN73" s="192"/>
      <c r="HVP73" s="186"/>
      <c r="HVQ73" s="190"/>
      <c r="HVR73" s="190"/>
      <c r="HVS73" s="191"/>
      <c r="HVT73" s="191"/>
      <c r="HVU73" s="191"/>
      <c r="HVV73" s="192"/>
      <c r="HVX73" s="186"/>
      <c r="HVY73" s="190"/>
      <c r="HVZ73" s="190"/>
      <c r="HWA73" s="191"/>
      <c r="HWB73" s="191"/>
      <c r="HWC73" s="191"/>
      <c r="HWD73" s="192"/>
      <c r="HWF73" s="186"/>
      <c r="HWG73" s="190"/>
      <c r="HWH73" s="190"/>
      <c r="HWI73" s="191"/>
      <c r="HWJ73" s="191"/>
      <c r="HWK73" s="191"/>
      <c r="HWL73" s="192"/>
      <c r="HWN73" s="186"/>
      <c r="HWO73" s="190"/>
      <c r="HWP73" s="190"/>
      <c r="HWQ73" s="191"/>
      <c r="HWR73" s="191"/>
      <c r="HWS73" s="191"/>
      <c r="HWT73" s="192"/>
      <c r="HWV73" s="186"/>
      <c r="HWW73" s="190"/>
      <c r="HWX73" s="190"/>
      <c r="HWY73" s="191"/>
      <c r="HWZ73" s="191"/>
      <c r="HXA73" s="191"/>
      <c r="HXB73" s="192"/>
      <c r="HXD73" s="186"/>
      <c r="HXE73" s="190"/>
      <c r="HXF73" s="190"/>
      <c r="HXG73" s="191"/>
      <c r="HXH73" s="191"/>
      <c r="HXI73" s="191"/>
      <c r="HXJ73" s="192"/>
      <c r="HXL73" s="186"/>
      <c r="HXM73" s="190"/>
      <c r="HXN73" s="190"/>
      <c r="HXO73" s="191"/>
      <c r="HXP73" s="191"/>
      <c r="HXQ73" s="191"/>
      <c r="HXR73" s="192"/>
      <c r="HXT73" s="186"/>
      <c r="HXU73" s="190"/>
      <c r="HXV73" s="190"/>
      <c r="HXW73" s="191"/>
      <c r="HXX73" s="191"/>
      <c r="HXY73" s="191"/>
      <c r="HXZ73" s="192"/>
      <c r="HYB73" s="186"/>
      <c r="HYC73" s="190"/>
      <c r="HYD73" s="190"/>
      <c r="HYE73" s="191"/>
      <c r="HYF73" s="191"/>
      <c r="HYG73" s="191"/>
      <c r="HYH73" s="192"/>
      <c r="HYJ73" s="186"/>
      <c r="HYK73" s="190"/>
      <c r="HYL73" s="190"/>
      <c r="HYM73" s="191"/>
      <c r="HYN73" s="191"/>
      <c r="HYO73" s="191"/>
      <c r="HYP73" s="192"/>
      <c r="HYR73" s="186"/>
      <c r="HYS73" s="190"/>
      <c r="HYT73" s="190"/>
      <c r="HYU73" s="191"/>
      <c r="HYV73" s="191"/>
      <c r="HYW73" s="191"/>
      <c r="HYX73" s="192"/>
      <c r="HYZ73" s="186"/>
      <c r="HZA73" s="190"/>
      <c r="HZB73" s="190"/>
      <c r="HZC73" s="191"/>
      <c r="HZD73" s="191"/>
      <c r="HZE73" s="191"/>
      <c r="HZF73" s="192"/>
      <c r="HZH73" s="186"/>
      <c r="HZI73" s="190"/>
      <c r="HZJ73" s="190"/>
      <c r="HZK73" s="191"/>
      <c r="HZL73" s="191"/>
      <c r="HZM73" s="191"/>
      <c r="HZN73" s="192"/>
      <c r="HZP73" s="186"/>
      <c r="HZQ73" s="190"/>
      <c r="HZR73" s="190"/>
      <c r="HZS73" s="191"/>
      <c r="HZT73" s="191"/>
      <c r="HZU73" s="191"/>
      <c r="HZV73" s="192"/>
      <c r="HZX73" s="186"/>
      <c r="HZY73" s="190"/>
      <c r="HZZ73" s="190"/>
      <c r="IAA73" s="191"/>
      <c r="IAB73" s="191"/>
      <c r="IAC73" s="191"/>
      <c r="IAD73" s="192"/>
      <c r="IAF73" s="186"/>
      <c r="IAG73" s="190"/>
      <c r="IAH73" s="190"/>
      <c r="IAI73" s="191"/>
      <c r="IAJ73" s="191"/>
      <c r="IAK73" s="191"/>
      <c r="IAL73" s="192"/>
      <c r="IAN73" s="186"/>
      <c r="IAO73" s="190"/>
      <c r="IAP73" s="190"/>
      <c r="IAQ73" s="191"/>
      <c r="IAR73" s="191"/>
      <c r="IAS73" s="191"/>
      <c r="IAT73" s="192"/>
      <c r="IAV73" s="186"/>
      <c r="IAW73" s="190"/>
      <c r="IAX73" s="190"/>
      <c r="IAY73" s="191"/>
      <c r="IAZ73" s="191"/>
      <c r="IBA73" s="191"/>
      <c r="IBB73" s="192"/>
      <c r="IBD73" s="186"/>
      <c r="IBE73" s="190"/>
      <c r="IBF73" s="190"/>
      <c r="IBG73" s="191"/>
      <c r="IBH73" s="191"/>
      <c r="IBI73" s="191"/>
      <c r="IBJ73" s="192"/>
      <c r="IBL73" s="186"/>
      <c r="IBM73" s="190"/>
      <c r="IBN73" s="190"/>
      <c r="IBO73" s="191"/>
      <c r="IBP73" s="191"/>
      <c r="IBQ73" s="191"/>
      <c r="IBR73" s="192"/>
      <c r="IBT73" s="186"/>
      <c r="IBU73" s="190"/>
      <c r="IBV73" s="190"/>
      <c r="IBW73" s="191"/>
      <c r="IBX73" s="191"/>
      <c r="IBY73" s="191"/>
      <c r="IBZ73" s="192"/>
      <c r="ICB73" s="186"/>
      <c r="ICC73" s="190"/>
      <c r="ICD73" s="190"/>
      <c r="ICE73" s="191"/>
      <c r="ICF73" s="191"/>
      <c r="ICG73" s="191"/>
      <c r="ICH73" s="192"/>
      <c r="ICJ73" s="186"/>
      <c r="ICK73" s="190"/>
      <c r="ICL73" s="190"/>
      <c r="ICM73" s="191"/>
      <c r="ICN73" s="191"/>
      <c r="ICO73" s="191"/>
      <c r="ICP73" s="192"/>
      <c r="ICR73" s="186"/>
      <c r="ICS73" s="190"/>
      <c r="ICT73" s="190"/>
      <c r="ICU73" s="191"/>
      <c r="ICV73" s="191"/>
      <c r="ICW73" s="191"/>
      <c r="ICX73" s="192"/>
      <c r="ICZ73" s="186"/>
      <c r="IDA73" s="190"/>
      <c r="IDB73" s="190"/>
      <c r="IDC73" s="191"/>
      <c r="IDD73" s="191"/>
      <c r="IDE73" s="191"/>
      <c r="IDF73" s="192"/>
      <c r="IDH73" s="186"/>
      <c r="IDI73" s="190"/>
      <c r="IDJ73" s="190"/>
      <c r="IDK73" s="191"/>
      <c r="IDL73" s="191"/>
      <c r="IDM73" s="191"/>
      <c r="IDN73" s="192"/>
      <c r="IDP73" s="186"/>
      <c r="IDQ73" s="190"/>
      <c r="IDR73" s="190"/>
      <c r="IDS73" s="191"/>
      <c r="IDT73" s="191"/>
      <c r="IDU73" s="191"/>
      <c r="IDV73" s="192"/>
      <c r="IDX73" s="186"/>
      <c r="IDY73" s="190"/>
      <c r="IDZ73" s="190"/>
      <c r="IEA73" s="191"/>
      <c r="IEB73" s="191"/>
      <c r="IEC73" s="191"/>
      <c r="IED73" s="192"/>
      <c r="IEF73" s="186"/>
      <c r="IEG73" s="190"/>
      <c r="IEH73" s="190"/>
      <c r="IEI73" s="191"/>
      <c r="IEJ73" s="191"/>
      <c r="IEK73" s="191"/>
      <c r="IEL73" s="192"/>
      <c r="IEN73" s="186"/>
      <c r="IEO73" s="190"/>
      <c r="IEP73" s="190"/>
      <c r="IEQ73" s="191"/>
      <c r="IER73" s="191"/>
      <c r="IES73" s="191"/>
      <c r="IET73" s="192"/>
      <c r="IEV73" s="186"/>
      <c r="IEW73" s="190"/>
      <c r="IEX73" s="190"/>
      <c r="IEY73" s="191"/>
      <c r="IEZ73" s="191"/>
      <c r="IFA73" s="191"/>
      <c r="IFB73" s="192"/>
      <c r="IFD73" s="186"/>
      <c r="IFE73" s="190"/>
      <c r="IFF73" s="190"/>
      <c r="IFG73" s="191"/>
      <c r="IFH73" s="191"/>
      <c r="IFI73" s="191"/>
      <c r="IFJ73" s="192"/>
      <c r="IFL73" s="186"/>
      <c r="IFM73" s="190"/>
      <c r="IFN73" s="190"/>
      <c r="IFO73" s="191"/>
      <c r="IFP73" s="191"/>
      <c r="IFQ73" s="191"/>
      <c r="IFR73" s="192"/>
      <c r="IFT73" s="186"/>
      <c r="IFU73" s="190"/>
      <c r="IFV73" s="190"/>
      <c r="IFW73" s="191"/>
      <c r="IFX73" s="191"/>
      <c r="IFY73" s="191"/>
      <c r="IFZ73" s="192"/>
      <c r="IGB73" s="186"/>
      <c r="IGC73" s="190"/>
      <c r="IGD73" s="190"/>
      <c r="IGE73" s="191"/>
      <c r="IGF73" s="191"/>
      <c r="IGG73" s="191"/>
      <c r="IGH73" s="192"/>
      <c r="IGJ73" s="186"/>
      <c r="IGK73" s="190"/>
      <c r="IGL73" s="190"/>
      <c r="IGM73" s="191"/>
      <c r="IGN73" s="191"/>
      <c r="IGO73" s="191"/>
      <c r="IGP73" s="192"/>
      <c r="IGR73" s="186"/>
      <c r="IGS73" s="190"/>
      <c r="IGT73" s="190"/>
      <c r="IGU73" s="191"/>
      <c r="IGV73" s="191"/>
      <c r="IGW73" s="191"/>
      <c r="IGX73" s="192"/>
      <c r="IGZ73" s="186"/>
      <c r="IHA73" s="190"/>
      <c r="IHB73" s="190"/>
      <c r="IHC73" s="191"/>
      <c r="IHD73" s="191"/>
      <c r="IHE73" s="191"/>
      <c r="IHF73" s="192"/>
      <c r="IHH73" s="186"/>
      <c r="IHI73" s="190"/>
      <c r="IHJ73" s="190"/>
      <c r="IHK73" s="191"/>
      <c r="IHL73" s="191"/>
      <c r="IHM73" s="191"/>
      <c r="IHN73" s="192"/>
      <c r="IHP73" s="186"/>
      <c r="IHQ73" s="190"/>
      <c r="IHR73" s="190"/>
      <c r="IHS73" s="191"/>
      <c r="IHT73" s="191"/>
      <c r="IHU73" s="191"/>
      <c r="IHV73" s="192"/>
      <c r="IHX73" s="186"/>
      <c r="IHY73" s="190"/>
      <c r="IHZ73" s="190"/>
      <c r="IIA73" s="191"/>
      <c r="IIB73" s="191"/>
      <c r="IIC73" s="191"/>
      <c r="IID73" s="192"/>
      <c r="IIF73" s="186"/>
      <c r="IIG73" s="190"/>
      <c r="IIH73" s="190"/>
      <c r="III73" s="191"/>
      <c r="IIJ73" s="191"/>
      <c r="IIK73" s="191"/>
      <c r="IIL73" s="192"/>
      <c r="IIN73" s="186"/>
      <c r="IIO73" s="190"/>
      <c r="IIP73" s="190"/>
      <c r="IIQ73" s="191"/>
      <c r="IIR73" s="191"/>
      <c r="IIS73" s="191"/>
      <c r="IIT73" s="192"/>
      <c r="IIV73" s="186"/>
      <c r="IIW73" s="190"/>
      <c r="IIX73" s="190"/>
      <c r="IIY73" s="191"/>
      <c r="IIZ73" s="191"/>
      <c r="IJA73" s="191"/>
      <c r="IJB73" s="192"/>
      <c r="IJD73" s="186"/>
      <c r="IJE73" s="190"/>
      <c r="IJF73" s="190"/>
      <c r="IJG73" s="191"/>
      <c r="IJH73" s="191"/>
      <c r="IJI73" s="191"/>
      <c r="IJJ73" s="192"/>
      <c r="IJL73" s="186"/>
      <c r="IJM73" s="190"/>
      <c r="IJN73" s="190"/>
      <c r="IJO73" s="191"/>
      <c r="IJP73" s="191"/>
      <c r="IJQ73" s="191"/>
      <c r="IJR73" s="192"/>
      <c r="IJT73" s="186"/>
      <c r="IJU73" s="190"/>
      <c r="IJV73" s="190"/>
      <c r="IJW73" s="191"/>
      <c r="IJX73" s="191"/>
      <c r="IJY73" s="191"/>
      <c r="IJZ73" s="192"/>
      <c r="IKB73" s="186"/>
      <c r="IKC73" s="190"/>
      <c r="IKD73" s="190"/>
      <c r="IKE73" s="191"/>
      <c r="IKF73" s="191"/>
      <c r="IKG73" s="191"/>
      <c r="IKH73" s="192"/>
      <c r="IKJ73" s="186"/>
      <c r="IKK73" s="190"/>
      <c r="IKL73" s="190"/>
      <c r="IKM73" s="191"/>
      <c r="IKN73" s="191"/>
      <c r="IKO73" s="191"/>
      <c r="IKP73" s="192"/>
      <c r="IKR73" s="186"/>
      <c r="IKS73" s="190"/>
      <c r="IKT73" s="190"/>
      <c r="IKU73" s="191"/>
      <c r="IKV73" s="191"/>
      <c r="IKW73" s="191"/>
      <c r="IKX73" s="192"/>
      <c r="IKZ73" s="186"/>
      <c r="ILA73" s="190"/>
      <c r="ILB73" s="190"/>
      <c r="ILC73" s="191"/>
      <c r="ILD73" s="191"/>
      <c r="ILE73" s="191"/>
      <c r="ILF73" s="192"/>
      <c r="ILH73" s="186"/>
      <c r="ILI73" s="190"/>
      <c r="ILJ73" s="190"/>
      <c r="ILK73" s="191"/>
      <c r="ILL73" s="191"/>
      <c r="ILM73" s="191"/>
      <c r="ILN73" s="192"/>
      <c r="ILP73" s="186"/>
      <c r="ILQ73" s="190"/>
      <c r="ILR73" s="190"/>
      <c r="ILS73" s="191"/>
      <c r="ILT73" s="191"/>
      <c r="ILU73" s="191"/>
      <c r="ILV73" s="192"/>
      <c r="ILX73" s="186"/>
      <c r="ILY73" s="190"/>
      <c r="ILZ73" s="190"/>
      <c r="IMA73" s="191"/>
      <c r="IMB73" s="191"/>
      <c r="IMC73" s="191"/>
      <c r="IMD73" s="192"/>
      <c r="IMF73" s="186"/>
      <c r="IMG73" s="190"/>
      <c r="IMH73" s="190"/>
      <c r="IMI73" s="191"/>
      <c r="IMJ73" s="191"/>
      <c r="IMK73" s="191"/>
      <c r="IML73" s="192"/>
      <c r="IMN73" s="186"/>
      <c r="IMO73" s="190"/>
      <c r="IMP73" s="190"/>
      <c r="IMQ73" s="191"/>
      <c r="IMR73" s="191"/>
      <c r="IMS73" s="191"/>
      <c r="IMT73" s="192"/>
      <c r="IMV73" s="186"/>
      <c r="IMW73" s="190"/>
      <c r="IMX73" s="190"/>
      <c r="IMY73" s="191"/>
      <c r="IMZ73" s="191"/>
      <c r="INA73" s="191"/>
      <c r="INB73" s="192"/>
      <c r="IND73" s="186"/>
      <c r="INE73" s="190"/>
      <c r="INF73" s="190"/>
      <c r="ING73" s="191"/>
      <c r="INH73" s="191"/>
      <c r="INI73" s="191"/>
      <c r="INJ73" s="192"/>
      <c r="INL73" s="186"/>
      <c r="INM73" s="190"/>
      <c r="INN73" s="190"/>
      <c r="INO73" s="191"/>
      <c r="INP73" s="191"/>
      <c r="INQ73" s="191"/>
      <c r="INR73" s="192"/>
      <c r="INT73" s="186"/>
      <c r="INU73" s="190"/>
      <c r="INV73" s="190"/>
      <c r="INW73" s="191"/>
      <c r="INX73" s="191"/>
      <c r="INY73" s="191"/>
      <c r="INZ73" s="192"/>
      <c r="IOB73" s="186"/>
      <c r="IOC73" s="190"/>
      <c r="IOD73" s="190"/>
      <c r="IOE73" s="191"/>
      <c r="IOF73" s="191"/>
      <c r="IOG73" s="191"/>
      <c r="IOH73" s="192"/>
      <c r="IOJ73" s="186"/>
      <c r="IOK73" s="190"/>
      <c r="IOL73" s="190"/>
      <c r="IOM73" s="191"/>
      <c r="ION73" s="191"/>
      <c r="IOO73" s="191"/>
      <c r="IOP73" s="192"/>
      <c r="IOR73" s="186"/>
      <c r="IOS73" s="190"/>
      <c r="IOT73" s="190"/>
      <c r="IOU73" s="191"/>
      <c r="IOV73" s="191"/>
      <c r="IOW73" s="191"/>
      <c r="IOX73" s="192"/>
      <c r="IOZ73" s="186"/>
      <c r="IPA73" s="190"/>
      <c r="IPB73" s="190"/>
      <c r="IPC73" s="191"/>
      <c r="IPD73" s="191"/>
      <c r="IPE73" s="191"/>
      <c r="IPF73" s="192"/>
      <c r="IPH73" s="186"/>
      <c r="IPI73" s="190"/>
      <c r="IPJ73" s="190"/>
      <c r="IPK73" s="191"/>
      <c r="IPL73" s="191"/>
      <c r="IPM73" s="191"/>
      <c r="IPN73" s="192"/>
      <c r="IPP73" s="186"/>
      <c r="IPQ73" s="190"/>
      <c r="IPR73" s="190"/>
      <c r="IPS73" s="191"/>
      <c r="IPT73" s="191"/>
      <c r="IPU73" s="191"/>
      <c r="IPV73" s="192"/>
      <c r="IPX73" s="186"/>
      <c r="IPY73" s="190"/>
      <c r="IPZ73" s="190"/>
      <c r="IQA73" s="191"/>
      <c r="IQB73" s="191"/>
      <c r="IQC73" s="191"/>
      <c r="IQD73" s="192"/>
      <c r="IQF73" s="186"/>
      <c r="IQG73" s="190"/>
      <c r="IQH73" s="190"/>
      <c r="IQI73" s="191"/>
      <c r="IQJ73" s="191"/>
      <c r="IQK73" s="191"/>
      <c r="IQL73" s="192"/>
      <c r="IQN73" s="186"/>
      <c r="IQO73" s="190"/>
      <c r="IQP73" s="190"/>
      <c r="IQQ73" s="191"/>
      <c r="IQR73" s="191"/>
      <c r="IQS73" s="191"/>
      <c r="IQT73" s="192"/>
      <c r="IQV73" s="186"/>
      <c r="IQW73" s="190"/>
      <c r="IQX73" s="190"/>
      <c r="IQY73" s="191"/>
      <c r="IQZ73" s="191"/>
      <c r="IRA73" s="191"/>
      <c r="IRB73" s="192"/>
      <c r="IRD73" s="186"/>
      <c r="IRE73" s="190"/>
      <c r="IRF73" s="190"/>
      <c r="IRG73" s="191"/>
      <c r="IRH73" s="191"/>
      <c r="IRI73" s="191"/>
      <c r="IRJ73" s="192"/>
      <c r="IRL73" s="186"/>
      <c r="IRM73" s="190"/>
      <c r="IRN73" s="190"/>
      <c r="IRO73" s="191"/>
      <c r="IRP73" s="191"/>
      <c r="IRQ73" s="191"/>
      <c r="IRR73" s="192"/>
      <c r="IRT73" s="186"/>
      <c r="IRU73" s="190"/>
      <c r="IRV73" s="190"/>
      <c r="IRW73" s="191"/>
      <c r="IRX73" s="191"/>
      <c r="IRY73" s="191"/>
      <c r="IRZ73" s="192"/>
      <c r="ISB73" s="186"/>
      <c r="ISC73" s="190"/>
      <c r="ISD73" s="190"/>
      <c r="ISE73" s="191"/>
      <c r="ISF73" s="191"/>
      <c r="ISG73" s="191"/>
      <c r="ISH73" s="192"/>
      <c r="ISJ73" s="186"/>
      <c r="ISK73" s="190"/>
      <c r="ISL73" s="190"/>
      <c r="ISM73" s="191"/>
      <c r="ISN73" s="191"/>
      <c r="ISO73" s="191"/>
      <c r="ISP73" s="192"/>
      <c r="ISR73" s="186"/>
      <c r="ISS73" s="190"/>
      <c r="IST73" s="190"/>
      <c r="ISU73" s="191"/>
      <c r="ISV73" s="191"/>
      <c r="ISW73" s="191"/>
      <c r="ISX73" s="192"/>
      <c r="ISZ73" s="186"/>
      <c r="ITA73" s="190"/>
      <c r="ITB73" s="190"/>
      <c r="ITC73" s="191"/>
      <c r="ITD73" s="191"/>
      <c r="ITE73" s="191"/>
      <c r="ITF73" s="192"/>
      <c r="ITH73" s="186"/>
      <c r="ITI73" s="190"/>
      <c r="ITJ73" s="190"/>
      <c r="ITK73" s="191"/>
      <c r="ITL73" s="191"/>
      <c r="ITM73" s="191"/>
      <c r="ITN73" s="192"/>
      <c r="ITP73" s="186"/>
      <c r="ITQ73" s="190"/>
      <c r="ITR73" s="190"/>
      <c r="ITS73" s="191"/>
      <c r="ITT73" s="191"/>
      <c r="ITU73" s="191"/>
      <c r="ITV73" s="192"/>
      <c r="ITX73" s="186"/>
      <c r="ITY73" s="190"/>
      <c r="ITZ73" s="190"/>
      <c r="IUA73" s="191"/>
      <c r="IUB73" s="191"/>
      <c r="IUC73" s="191"/>
      <c r="IUD73" s="192"/>
      <c r="IUF73" s="186"/>
      <c r="IUG73" s="190"/>
      <c r="IUH73" s="190"/>
      <c r="IUI73" s="191"/>
      <c r="IUJ73" s="191"/>
      <c r="IUK73" s="191"/>
      <c r="IUL73" s="192"/>
      <c r="IUN73" s="186"/>
      <c r="IUO73" s="190"/>
      <c r="IUP73" s="190"/>
      <c r="IUQ73" s="191"/>
      <c r="IUR73" s="191"/>
      <c r="IUS73" s="191"/>
      <c r="IUT73" s="192"/>
      <c r="IUV73" s="186"/>
      <c r="IUW73" s="190"/>
      <c r="IUX73" s="190"/>
      <c r="IUY73" s="191"/>
      <c r="IUZ73" s="191"/>
      <c r="IVA73" s="191"/>
      <c r="IVB73" s="192"/>
      <c r="IVD73" s="186"/>
      <c r="IVE73" s="190"/>
      <c r="IVF73" s="190"/>
      <c r="IVG73" s="191"/>
      <c r="IVH73" s="191"/>
      <c r="IVI73" s="191"/>
      <c r="IVJ73" s="192"/>
      <c r="IVL73" s="186"/>
      <c r="IVM73" s="190"/>
      <c r="IVN73" s="190"/>
      <c r="IVO73" s="191"/>
      <c r="IVP73" s="191"/>
      <c r="IVQ73" s="191"/>
      <c r="IVR73" s="192"/>
      <c r="IVT73" s="186"/>
      <c r="IVU73" s="190"/>
      <c r="IVV73" s="190"/>
      <c r="IVW73" s="191"/>
      <c r="IVX73" s="191"/>
      <c r="IVY73" s="191"/>
      <c r="IVZ73" s="192"/>
      <c r="IWB73" s="186"/>
      <c r="IWC73" s="190"/>
      <c r="IWD73" s="190"/>
      <c r="IWE73" s="191"/>
      <c r="IWF73" s="191"/>
      <c r="IWG73" s="191"/>
      <c r="IWH73" s="192"/>
      <c r="IWJ73" s="186"/>
      <c r="IWK73" s="190"/>
      <c r="IWL73" s="190"/>
      <c r="IWM73" s="191"/>
      <c r="IWN73" s="191"/>
      <c r="IWO73" s="191"/>
      <c r="IWP73" s="192"/>
      <c r="IWR73" s="186"/>
      <c r="IWS73" s="190"/>
      <c r="IWT73" s="190"/>
      <c r="IWU73" s="191"/>
      <c r="IWV73" s="191"/>
      <c r="IWW73" s="191"/>
      <c r="IWX73" s="192"/>
      <c r="IWZ73" s="186"/>
      <c r="IXA73" s="190"/>
      <c r="IXB73" s="190"/>
      <c r="IXC73" s="191"/>
      <c r="IXD73" s="191"/>
      <c r="IXE73" s="191"/>
      <c r="IXF73" s="192"/>
      <c r="IXH73" s="186"/>
      <c r="IXI73" s="190"/>
      <c r="IXJ73" s="190"/>
      <c r="IXK73" s="191"/>
      <c r="IXL73" s="191"/>
      <c r="IXM73" s="191"/>
      <c r="IXN73" s="192"/>
      <c r="IXP73" s="186"/>
      <c r="IXQ73" s="190"/>
      <c r="IXR73" s="190"/>
      <c r="IXS73" s="191"/>
      <c r="IXT73" s="191"/>
      <c r="IXU73" s="191"/>
      <c r="IXV73" s="192"/>
      <c r="IXX73" s="186"/>
      <c r="IXY73" s="190"/>
      <c r="IXZ73" s="190"/>
      <c r="IYA73" s="191"/>
      <c r="IYB73" s="191"/>
      <c r="IYC73" s="191"/>
      <c r="IYD73" s="192"/>
      <c r="IYF73" s="186"/>
      <c r="IYG73" s="190"/>
      <c r="IYH73" s="190"/>
      <c r="IYI73" s="191"/>
      <c r="IYJ73" s="191"/>
      <c r="IYK73" s="191"/>
      <c r="IYL73" s="192"/>
      <c r="IYN73" s="186"/>
      <c r="IYO73" s="190"/>
      <c r="IYP73" s="190"/>
      <c r="IYQ73" s="191"/>
      <c r="IYR73" s="191"/>
      <c r="IYS73" s="191"/>
      <c r="IYT73" s="192"/>
      <c r="IYV73" s="186"/>
      <c r="IYW73" s="190"/>
      <c r="IYX73" s="190"/>
      <c r="IYY73" s="191"/>
      <c r="IYZ73" s="191"/>
      <c r="IZA73" s="191"/>
      <c r="IZB73" s="192"/>
      <c r="IZD73" s="186"/>
      <c r="IZE73" s="190"/>
      <c r="IZF73" s="190"/>
      <c r="IZG73" s="191"/>
      <c r="IZH73" s="191"/>
      <c r="IZI73" s="191"/>
      <c r="IZJ73" s="192"/>
      <c r="IZL73" s="186"/>
      <c r="IZM73" s="190"/>
      <c r="IZN73" s="190"/>
      <c r="IZO73" s="191"/>
      <c r="IZP73" s="191"/>
      <c r="IZQ73" s="191"/>
      <c r="IZR73" s="192"/>
      <c r="IZT73" s="186"/>
      <c r="IZU73" s="190"/>
      <c r="IZV73" s="190"/>
      <c r="IZW73" s="191"/>
      <c r="IZX73" s="191"/>
      <c r="IZY73" s="191"/>
      <c r="IZZ73" s="192"/>
      <c r="JAB73" s="186"/>
      <c r="JAC73" s="190"/>
      <c r="JAD73" s="190"/>
      <c r="JAE73" s="191"/>
      <c r="JAF73" s="191"/>
      <c r="JAG73" s="191"/>
      <c r="JAH73" s="192"/>
      <c r="JAJ73" s="186"/>
      <c r="JAK73" s="190"/>
      <c r="JAL73" s="190"/>
      <c r="JAM73" s="191"/>
      <c r="JAN73" s="191"/>
      <c r="JAO73" s="191"/>
      <c r="JAP73" s="192"/>
      <c r="JAR73" s="186"/>
      <c r="JAS73" s="190"/>
      <c r="JAT73" s="190"/>
      <c r="JAU73" s="191"/>
      <c r="JAV73" s="191"/>
      <c r="JAW73" s="191"/>
      <c r="JAX73" s="192"/>
      <c r="JAZ73" s="186"/>
      <c r="JBA73" s="190"/>
      <c r="JBB73" s="190"/>
      <c r="JBC73" s="191"/>
      <c r="JBD73" s="191"/>
      <c r="JBE73" s="191"/>
      <c r="JBF73" s="192"/>
      <c r="JBH73" s="186"/>
      <c r="JBI73" s="190"/>
      <c r="JBJ73" s="190"/>
      <c r="JBK73" s="191"/>
      <c r="JBL73" s="191"/>
      <c r="JBM73" s="191"/>
      <c r="JBN73" s="192"/>
      <c r="JBP73" s="186"/>
      <c r="JBQ73" s="190"/>
      <c r="JBR73" s="190"/>
      <c r="JBS73" s="191"/>
      <c r="JBT73" s="191"/>
      <c r="JBU73" s="191"/>
      <c r="JBV73" s="192"/>
      <c r="JBX73" s="186"/>
      <c r="JBY73" s="190"/>
      <c r="JBZ73" s="190"/>
      <c r="JCA73" s="191"/>
      <c r="JCB73" s="191"/>
      <c r="JCC73" s="191"/>
      <c r="JCD73" s="192"/>
      <c r="JCF73" s="186"/>
      <c r="JCG73" s="190"/>
      <c r="JCH73" s="190"/>
      <c r="JCI73" s="191"/>
      <c r="JCJ73" s="191"/>
      <c r="JCK73" s="191"/>
      <c r="JCL73" s="192"/>
      <c r="JCN73" s="186"/>
      <c r="JCO73" s="190"/>
      <c r="JCP73" s="190"/>
      <c r="JCQ73" s="191"/>
      <c r="JCR73" s="191"/>
      <c r="JCS73" s="191"/>
      <c r="JCT73" s="192"/>
      <c r="JCV73" s="186"/>
      <c r="JCW73" s="190"/>
      <c r="JCX73" s="190"/>
      <c r="JCY73" s="191"/>
      <c r="JCZ73" s="191"/>
      <c r="JDA73" s="191"/>
      <c r="JDB73" s="192"/>
      <c r="JDD73" s="186"/>
      <c r="JDE73" s="190"/>
      <c r="JDF73" s="190"/>
      <c r="JDG73" s="191"/>
      <c r="JDH73" s="191"/>
      <c r="JDI73" s="191"/>
      <c r="JDJ73" s="192"/>
      <c r="JDL73" s="186"/>
      <c r="JDM73" s="190"/>
      <c r="JDN73" s="190"/>
      <c r="JDO73" s="191"/>
      <c r="JDP73" s="191"/>
      <c r="JDQ73" s="191"/>
      <c r="JDR73" s="192"/>
      <c r="JDT73" s="186"/>
      <c r="JDU73" s="190"/>
      <c r="JDV73" s="190"/>
      <c r="JDW73" s="191"/>
      <c r="JDX73" s="191"/>
      <c r="JDY73" s="191"/>
      <c r="JDZ73" s="192"/>
      <c r="JEB73" s="186"/>
      <c r="JEC73" s="190"/>
      <c r="JED73" s="190"/>
      <c r="JEE73" s="191"/>
      <c r="JEF73" s="191"/>
      <c r="JEG73" s="191"/>
      <c r="JEH73" s="192"/>
      <c r="JEJ73" s="186"/>
      <c r="JEK73" s="190"/>
      <c r="JEL73" s="190"/>
      <c r="JEM73" s="191"/>
      <c r="JEN73" s="191"/>
      <c r="JEO73" s="191"/>
      <c r="JEP73" s="192"/>
      <c r="JER73" s="186"/>
      <c r="JES73" s="190"/>
      <c r="JET73" s="190"/>
      <c r="JEU73" s="191"/>
      <c r="JEV73" s="191"/>
      <c r="JEW73" s="191"/>
      <c r="JEX73" s="192"/>
      <c r="JEZ73" s="186"/>
      <c r="JFA73" s="190"/>
      <c r="JFB73" s="190"/>
      <c r="JFC73" s="191"/>
      <c r="JFD73" s="191"/>
      <c r="JFE73" s="191"/>
      <c r="JFF73" s="192"/>
      <c r="JFH73" s="186"/>
      <c r="JFI73" s="190"/>
      <c r="JFJ73" s="190"/>
      <c r="JFK73" s="191"/>
      <c r="JFL73" s="191"/>
      <c r="JFM73" s="191"/>
      <c r="JFN73" s="192"/>
      <c r="JFP73" s="186"/>
      <c r="JFQ73" s="190"/>
      <c r="JFR73" s="190"/>
      <c r="JFS73" s="191"/>
      <c r="JFT73" s="191"/>
      <c r="JFU73" s="191"/>
      <c r="JFV73" s="192"/>
      <c r="JFX73" s="186"/>
      <c r="JFY73" s="190"/>
      <c r="JFZ73" s="190"/>
      <c r="JGA73" s="191"/>
      <c r="JGB73" s="191"/>
      <c r="JGC73" s="191"/>
      <c r="JGD73" s="192"/>
      <c r="JGF73" s="186"/>
      <c r="JGG73" s="190"/>
      <c r="JGH73" s="190"/>
      <c r="JGI73" s="191"/>
      <c r="JGJ73" s="191"/>
      <c r="JGK73" s="191"/>
      <c r="JGL73" s="192"/>
      <c r="JGN73" s="186"/>
      <c r="JGO73" s="190"/>
      <c r="JGP73" s="190"/>
      <c r="JGQ73" s="191"/>
      <c r="JGR73" s="191"/>
      <c r="JGS73" s="191"/>
      <c r="JGT73" s="192"/>
      <c r="JGV73" s="186"/>
      <c r="JGW73" s="190"/>
      <c r="JGX73" s="190"/>
      <c r="JGY73" s="191"/>
      <c r="JGZ73" s="191"/>
      <c r="JHA73" s="191"/>
      <c r="JHB73" s="192"/>
      <c r="JHD73" s="186"/>
      <c r="JHE73" s="190"/>
      <c r="JHF73" s="190"/>
      <c r="JHG73" s="191"/>
      <c r="JHH73" s="191"/>
      <c r="JHI73" s="191"/>
      <c r="JHJ73" s="192"/>
      <c r="JHL73" s="186"/>
      <c r="JHM73" s="190"/>
      <c r="JHN73" s="190"/>
      <c r="JHO73" s="191"/>
      <c r="JHP73" s="191"/>
      <c r="JHQ73" s="191"/>
      <c r="JHR73" s="192"/>
      <c r="JHT73" s="186"/>
      <c r="JHU73" s="190"/>
      <c r="JHV73" s="190"/>
      <c r="JHW73" s="191"/>
      <c r="JHX73" s="191"/>
      <c r="JHY73" s="191"/>
      <c r="JHZ73" s="192"/>
      <c r="JIB73" s="186"/>
      <c r="JIC73" s="190"/>
      <c r="JID73" s="190"/>
      <c r="JIE73" s="191"/>
      <c r="JIF73" s="191"/>
      <c r="JIG73" s="191"/>
      <c r="JIH73" s="192"/>
      <c r="JIJ73" s="186"/>
      <c r="JIK73" s="190"/>
      <c r="JIL73" s="190"/>
      <c r="JIM73" s="191"/>
      <c r="JIN73" s="191"/>
      <c r="JIO73" s="191"/>
      <c r="JIP73" s="192"/>
      <c r="JIR73" s="186"/>
      <c r="JIS73" s="190"/>
      <c r="JIT73" s="190"/>
      <c r="JIU73" s="191"/>
      <c r="JIV73" s="191"/>
      <c r="JIW73" s="191"/>
      <c r="JIX73" s="192"/>
      <c r="JIZ73" s="186"/>
      <c r="JJA73" s="190"/>
      <c r="JJB73" s="190"/>
      <c r="JJC73" s="191"/>
      <c r="JJD73" s="191"/>
      <c r="JJE73" s="191"/>
      <c r="JJF73" s="192"/>
      <c r="JJH73" s="186"/>
      <c r="JJI73" s="190"/>
      <c r="JJJ73" s="190"/>
      <c r="JJK73" s="191"/>
      <c r="JJL73" s="191"/>
      <c r="JJM73" s="191"/>
      <c r="JJN73" s="192"/>
      <c r="JJP73" s="186"/>
      <c r="JJQ73" s="190"/>
      <c r="JJR73" s="190"/>
      <c r="JJS73" s="191"/>
      <c r="JJT73" s="191"/>
      <c r="JJU73" s="191"/>
      <c r="JJV73" s="192"/>
      <c r="JJX73" s="186"/>
      <c r="JJY73" s="190"/>
      <c r="JJZ73" s="190"/>
      <c r="JKA73" s="191"/>
      <c r="JKB73" s="191"/>
      <c r="JKC73" s="191"/>
      <c r="JKD73" s="192"/>
      <c r="JKF73" s="186"/>
      <c r="JKG73" s="190"/>
      <c r="JKH73" s="190"/>
      <c r="JKI73" s="191"/>
      <c r="JKJ73" s="191"/>
      <c r="JKK73" s="191"/>
      <c r="JKL73" s="192"/>
      <c r="JKN73" s="186"/>
      <c r="JKO73" s="190"/>
      <c r="JKP73" s="190"/>
      <c r="JKQ73" s="191"/>
      <c r="JKR73" s="191"/>
      <c r="JKS73" s="191"/>
      <c r="JKT73" s="192"/>
      <c r="JKV73" s="186"/>
      <c r="JKW73" s="190"/>
      <c r="JKX73" s="190"/>
      <c r="JKY73" s="191"/>
      <c r="JKZ73" s="191"/>
      <c r="JLA73" s="191"/>
      <c r="JLB73" s="192"/>
      <c r="JLD73" s="186"/>
      <c r="JLE73" s="190"/>
      <c r="JLF73" s="190"/>
      <c r="JLG73" s="191"/>
      <c r="JLH73" s="191"/>
      <c r="JLI73" s="191"/>
      <c r="JLJ73" s="192"/>
      <c r="JLL73" s="186"/>
      <c r="JLM73" s="190"/>
      <c r="JLN73" s="190"/>
      <c r="JLO73" s="191"/>
      <c r="JLP73" s="191"/>
      <c r="JLQ73" s="191"/>
      <c r="JLR73" s="192"/>
      <c r="JLT73" s="186"/>
      <c r="JLU73" s="190"/>
      <c r="JLV73" s="190"/>
      <c r="JLW73" s="191"/>
      <c r="JLX73" s="191"/>
      <c r="JLY73" s="191"/>
      <c r="JLZ73" s="192"/>
      <c r="JMB73" s="186"/>
      <c r="JMC73" s="190"/>
      <c r="JMD73" s="190"/>
      <c r="JME73" s="191"/>
      <c r="JMF73" s="191"/>
      <c r="JMG73" s="191"/>
      <c r="JMH73" s="192"/>
      <c r="JMJ73" s="186"/>
      <c r="JMK73" s="190"/>
      <c r="JML73" s="190"/>
      <c r="JMM73" s="191"/>
      <c r="JMN73" s="191"/>
      <c r="JMO73" s="191"/>
      <c r="JMP73" s="192"/>
      <c r="JMR73" s="186"/>
      <c r="JMS73" s="190"/>
      <c r="JMT73" s="190"/>
      <c r="JMU73" s="191"/>
      <c r="JMV73" s="191"/>
      <c r="JMW73" s="191"/>
      <c r="JMX73" s="192"/>
      <c r="JMZ73" s="186"/>
      <c r="JNA73" s="190"/>
      <c r="JNB73" s="190"/>
      <c r="JNC73" s="191"/>
      <c r="JND73" s="191"/>
      <c r="JNE73" s="191"/>
      <c r="JNF73" s="192"/>
      <c r="JNH73" s="186"/>
      <c r="JNI73" s="190"/>
      <c r="JNJ73" s="190"/>
      <c r="JNK73" s="191"/>
      <c r="JNL73" s="191"/>
      <c r="JNM73" s="191"/>
      <c r="JNN73" s="192"/>
      <c r="JNP73" s="186"/>
      <c r="JNQ73" s="190"/>
      <c r="JNR73" s="190"/>
      <c r="JNS73" s="191"/>
      <c r="JNT73" s="191"/>
      <c r="JNU73" s="191"/>
      <c r="JNV73" s="192"/>
      <c r="JNX73" s="186"/>
      <c r="JNY73" s="190"/>
      <c r="JNZ73" s="190"/>
      <c r="JOA73" s="191"/>
      <c r="JOB73" s="191"/>
      <c r="JOC73" s="191"/>
      <c r="JOD73" s="192"/>
      <c r="JOF73" s="186"/>
      <c r="JOG73" s="190"/>
      <c r="JOH73" s="190"/>
      <c r="JOI73" s="191"/>
      <c r="JOJ73" s="191"/>
      <c r="JOK73" s="191"/>
      <c r="JOL73" s="192"/>
      <c r="JON73" s="186"/>
      <c r="JOO73" s="190"/>
      <c r="JOP73" s="190"/>
      <c r="JOQ73" s="191"/>
      <c r="JOR73" s="191"/>
      <c r="JOS73" s="191"/>
      <c r="JOT73" s="192"/>
      <c r="JOV73" s="186"/>
      <c r="JOW73" s="190"/>
      <c r="JOX73" s="190"/>
      <c r="JOY73" s="191"/>
      <c r="JOZ73" s="191"/>
      <c r="JPA73" s="191"/>
      <c r="JPB73" s="192"/>
      <c r="JPD73" s="186"/>
      <c r="JPE73" s="190"/>
      <c r="JPF73" s="190"/>
      <c r="JPG73" s="191"/>
      <c r="JPH73" s="191"/>
      <c r="JPI73" s="191"/>
      <c r="JPJ73" s="192"/>
      <c r="JPL73" s="186"/>
      <c r="JPM73" s="190"/>
      <c r="JPN73" s="190"/>
      <c r="JPO73" s="191"/>
      <c r="JPP73" s="191"/>
      <c r="JPQ73" s="191"/>
      <c r="JPR73" s="192"/>
      <c r="JPT73" s="186"/>
      <c r="JPU73" s="190"/>
      <c r="JPV73" s="190"/>
      <c r="JPW73" s="191"/>
      <c r="JPX73" s="191"/>
      <c r="JPY73" s="191"/>
      <c r="JPZ73" s="192"/>
      <c r="JQB73" s="186"/>
      <c r="JQC73" s="190"/>
      <c r="JQD73" s="190"/>
      <c r="JQE73" s="191"/>
      <c r="JQF73" s="191"/>
      <c r="JQG73" s="191"/>
      <c r="JQH73" s="192"/>
      <c r="JQJ73" s="186"/>
      <c r="JQK73" s="190"/>
      <c r="JQL73" s="190"/>
      <c r="JQM73" s="191"/>
      <c r="JQN73" s="191"/>
      <c r="JQO73" s="191"/>
      <c r="JQP73" s="192"/>
      <c r="JQR73" s="186"/>
      <c r="JQS73" s="190"/>
      <c r="JQT73" s="190"/>
      <c r="JQU73" s="191"/>
      <c r="JQV73" s="191"/>
      <c r="JQW73" s="191"/>
      <c r="JQX73" s="192"/>
      <c r="JQZ73" s="186"/>
      <c r="JRA73" s="190"/>
      <c r="JRB73" s="190"/>
      <c r="JRC73" s="191"/>
      <c r="JRD73" s="191"/>
      <c r="JRE73" s="191"/>
      <c r="JRF73" s="192"/>
      <c r="JRH73" s="186"/>
      <c r="JRI73" s="190"/>
      <c r="JRJ73" s="190"/>
      <c r="JRK73" s="191"/>
      <c r="JRL73" s="191"/>
      <c r="JRM73" s="191"/>
      <c r="JRN73" s="192"/>
      <c r="JRP73" s="186"/>
      <c r="JRQ73" s="190"/>
      <c r="JRR73" s="190"/>
      <c r="JRS73" s="191"/>
      <c r="JRT73" s="191"/>
      <c r="JRU73" s="191"/>
      <c r="JRV73" s="192"/>
      <c r="JRX73" s="186"/>
      <c r="JRY73" s="190"/>
      <c r="JRZ73" s="190"/>
      <c r="JSA73" s="191"/>
      <c r="JSB73" s="191"/>
      <c r="JSC73" s="191"/>
      <c r="JSD73" s="192"/>
      <c r="JSF73" s="186"/>
      <c r="JSG73" s="190"/>
      <c r="JSH73" s="190"/>
      <c r="JSI73" s="191"/>
      <c r="JSJ73" s="191"/>
      <c r="JSK73" s="191"/>
      <c r="JSL73" s="192"/>
      <c r="JSN73" s="186"/>
      <c r="JSO73" s="190"/>
      <c r="JSP73" s="190"/>
      <c r="JSQ73" s="191"/>
      <c r="JSR73" s="191"/>
      <c r="JSS73" s="191"/>
      <c r="JST73" s="192"/>
      <c r="JSV73" s="186"/>
      <c r="JSW73" s="190"/>
      <c r="JSX73" s="190"/>
      <c r="JSY73" s="191"/>
      <c r="JSZ73" s="191"/>
      <c r="JTA73" s="191"/>
      <c r="JTB73" s="192"/>
      <c r="JTD73" s="186"/>
      <c r="JTE73" s="190"/>
      <c r="JTF73" s="190"/>
      <c r="JTG73" s="191"/>
      <c r="JTH73" s="191"/>
      <c r="JTI73" s="191"/>
      <c r="JTJ73" s="192"/>
      <c r="JTL73" s="186"/>
      <c r="JTM73" s="190"/>
      <c r="JTN73" s="190"/>
      <c r="JTO73" s="191"/>
      <c r="JTP73" s="191"/>
      <c r="JTQ73" s="191"/>
      <c r="JTR73" s="192"/>
      <c r="JTT73" s="186"/>
      <c r="JTU73" s="190"/>
      <c r="JTV73" s="190"/>
      <c r="JTW73" s="191"/>
      <c r="JTX73" s="191"/>
      <c r="JTY73" s="191"/>
      <c r="JTZ73" s="192"/>
      <c r="JUB73" s="186"/>
      <c r="JUC73" s="190"/>
      <c r="JUD73" s="190"/>
      <c r="JUE73" s="191"/>
      <c r="JUF73" s="191"/>
      <c r="JUG73" s="191"/>
      <c r="JUH73" s="192"/>
      <c r="JUJ73" s="186"/>
      <c r="JUK73" s="190"/>
      <c r="JUL73" s="190"/>
      <c r="JUM73" s="191"/>
      <c r="JUN73" s="191"/>
      <c r="JUO73" s="191"/>
      <c r="JUP73" s="192"/>
      <c r="JUR73" s="186"/>
      <c r="JUS73" s="190"/>
      <c r="JUT73" s="190"/>
      <c r="JUU73" s="191"/>
      <c r="JUV73" s="191"/>
      <c r="JUW73" s="191"/>
      <c r="JUX73" s="192"/>
      <c r="JUZ73" s="186"/>
      <c r="JVA73" s="190"/>
      <c r="JVB73" s="190"/>
      <c r="JVC73" s="191"/>
      <c r="JVD73" s="191"/>
      <c r="JVE73" s="191"/>
      <c r="JVF73" s="192"/>
      <c r="JVH73" s="186"/>
      <c r="JVI73" s="190"/>
      <c r="JVJ73" s="190"/>
      <c r="JVK73" s="191"/>
      <c r="JVL73" s="191"/>
      <c r="JVM73" s="191"/>
      <c r="JVN73" s="192"/>
      <c r="JVP73" s="186"/>
      <c r="JVQ73" s="190"/>
      <c r="JVR73" s="190"/>
      <c r="JVS73" s="191"/>
      <c r="JVT73" s="191"/>
      <c r="JVU73" s="191"/>
      <c r="JVV73" s="192"/>
      <c r="JVX73" s="186"/>
      <c r="JVY73" s="190"/>
      <c r="JVZ73" s="190"/>
      <c r="JWA73" s="191"/>
      <c r="JWB73" s="191"/>
      <c r="JWC73" s="191"/>
      <c r="JWD73" s="192"/>
      <c r="JWF73" s="186"/>
      <c r="JWG73" s="190"/>
      <c r="JWH73" s="190"/>
      <c r="JWI73" s="191"/>
      <c r="JWJ73" s="191"/>
      <c r="JWK73" s="191"/>
      <c r="JWL73" s="192"/>
      <c r="JWN73" s="186"/>
      <c r="JWO73" s="190"/>
      <c r="JWP73" s="190"/>
      <c r="JWQ73" s="191"/>
      <c r="JWR73" s="191"/>
      <c r="JWS73" s="191"/>
      <c r="JWT73" s="192"/>
      <c r="JWV73" s="186"/>
      <c r="JWW73" s="190"/>
      <c r="JWX73" s="190"/>
      <c r="JWY73" s="191"/>
      <c r="JWZ73" s="191"/>
      <c r="JXA73" s="191"/>
      <c r="JXB73" s="192"/>
      <c r="JXD73" s="186"/>
      <c r="JXE73" s="190"/>
      <c r="JXF73" s="190"/>
      <c r="JXG73" s="191"/>
      <c r="JXH73" s="191"/>
      <c r="JXI73" s="191"/>
      <c r="JXJ73" s="192"/>
      <c r="JXL73" s="186"/>
      <c r="JXM73" s="190"/>
      <c r="JXN73" s="190"/>
      <c r="JXO73" s="191"/>
      <c r="JXP73" s="191"/>
      <c r="JXQ73" s="191"/>
      <c r="JXR73" s="192"/>
      <c r="JXT73" s="186"/>
      <c r="JXU73" s="190"/>
      <c r="JXV73" s="190"/>
      <c r="JXW73" s="191"/>
      <c r="JXX73" s="191"/>
      <c r="JXY73" s="191"/>
      <c r="JXZ73" s="192"/>
      <c r="JYB73" s="186"/>
      <c r="JYC73" s="190"/>
      <c r="JYD73" s="190"/>
      <c r="JYE73" s="191"/>
      <c r="JYF73" s="191"/>
      <c r="JYG73" s="191"/>
      <c r="JYH73" s="192"/>
      <c r="JYJ73" s="186"/>
      <c r="JYK73" s="190"/>
      <c r="JYL73" s="190"/>
      <c r="JYM73" s="191"/>
      <c r="JYN73" s="191"/>
      <c r="JYO73" s="191"/>
      <c r="JYP73" s="192"/>
      <c r="JYR73" s="186"/>
      <c r="JYS73" s="190"/>
      <c r="JYT73" s="190"/>
      <c r="JYU73" s="191"/>
      <c r="JYV73" s="191"/>
      <c r="JYW73" s="191"/>
      <c r="JYX73" s="192"/>
      <c r="JYZ73" s="186"/>
      <c r="JZA73" s="190"/>
      <c r="JZB73" s="190"/>
      <c r="JZC73" s="191"/>
      <c r="JZD73" s="191"/>
      <c r="JZE73" s="191"/>
      <c r="JZF73" s="192"/>
      <c r="JZH73" s="186"/>
      <c r="JZI73" s="190"/>
      <c r="JZJ73" s="190"/>
      <c r="JZK73" s="191"/>
      <c r="JZL73" s="191"/>
      <c r="JZM73" s="191"/>
      <c r="JZN73" s="192"/>
      <c r="JZP73" s="186"/>
      <c r="JZQ73" s="190"/>
      <c r="JZR73" s="190"/>
      <c r="JZS73" s="191"/>
      <c r="JZT73" s="191"/>
      <c r="JZU73" s="191"/>
      <c r="JZV73" s="192"/>
      <c r="JZX73" s="186"/>
      <c r="JZY73" s="190"/>
      <c r="JZZ73" s="190"/>
      <c r="KAA73" s="191"/>
      <c r="KAB73" s="191"/>
      <c r="KAC73" s="191"/>
      <c r="KAD73" s="192"/>
      <c r="KAF73" s="186"/>
      <c r="KAG73" s="190"/>
      <c r="KAH73" s="190"/>
      <c r="KAI73" s="191"/>
      <c r="KAJ73" s="191"/>
      <c r="KAK73" s="191"/>
      <c r="KAL73" s="192"/>
      <c r="KAN73" s="186"/>
      <c r="KAO73" s="190"/>
      <c r="KAP73" s="190"/>
      <c r="KAQ73" s="191"/>
      <c r="KAR73" s="191"/>
      <c r="KAS73" s="191"/>
      <c r="KAT73" s="192"/>
      <c r="KAV73" s="186"/>
      <c r="KAW73" s="190"/>
      <c r="KAX73" s="190"/>
      <c r="KAY73" s="191"/>
      <c r="KAZ73" s="191"/>
      <c r="KBA73" s="191"/>
      <c r="KBB73" s="192"/>
      <c r="KBD73" s="186"/>
      <c r="KBE73" s="190"/>
      <c r="KBF73" s="190"/>
      <c r="KBG73" s="191"/>
      <c r="KBH73" s="191"/>
      <c r="KBI73" s="191"/>
      <c r="KBJ73" s="192"/>
      <c r="KBL73" s="186"/>
      <c r="KBM73" s="190"/>
      <c r="KBN73" s="190"/>
      <c r="KBO73" s="191"/>
      <c r="KBP73" s="191"/>
      <c r="KBQ73" s="191"/>
      <c r="KBR73" s="192"/>
      <c r="KBT73" s="186"/>
      <c r="KBU73" s="190"/>
      <c r="KBV73" s="190"/>
      <c r="KBW73" s="191"/>
      <c r="KBX73" s="191"/>
      <c r="KBY73" s="191"/>
      <c r="KBZ73" s="192"/>
      <c r="KCB73" s="186"/>
      <c r="KCC73" s="190"/>
      <c r="KCD73" s="190"/>
      <c r="KCE73" s="191"/>
      <c r="KCF73" s="191"/>
      <c r="KCG73" s="191"/>
      <c r="KCH73" s="192"/>
      <c r="KCJ73" s="186"/>
      <c r="KCK73" s="190"/>
      <c r="KCL73" s="190"/>
      <c r="KCM73" s="191"/>
      <c r="KCN73" s="191"/>
      <c r="KCO73" s="191"/>
      <c r="KCP73" s="192"/>
      <c r="KCR73" s="186"/>
      <c r="KCS73" s="190"/>
      <c r="KCT73" s="190"/>
      <c r="KCU73" s="191"/>
      <c r="KCV73" s="191"/>
      <c r="KCW73" s="191"/>
      <c r="KCX73" s="192"/>
      <c r="KCZ73" s="186"/>
      <c r="KDA73" s="190"/>
      <c r="KDB73" s="190"/>
      <c r="KDC73" s="191"/>
      <c r="KDD73" s="191"/>
      <c r="KDE73" s="191"/>
      <c r="KDF73" s="192"/>
      <c r="KDH73" s="186"/>
      <c r="KDI73" s="190"/>
      <c r="KDJ73" s="190"/>
      <c r="KDK73" s="191"/>
      <c r="KDL73" s="191"/>
      <c r="KDM73" s="191"/>
      <c r="KDN73" s="192"/>
      <c r="KDP73" s="186"/>
      <c r="KDQ73" s="190"/>
      <c r="KDR73" s="190"/>
      <c r="KDS73" s="191"/>
      <c r="KDT73" s="191"/>
      <c r="KDU73" s="191"/>
      <c r="KDV73" s="192"/>
      <c r="KDX73" s="186"/>
      <c r="KDY73" s="190"/>
      <c r="KDZ73" s="190"/>
      <c r="KEA73" s="191"/>
      <c r="KEB73" s="191"/>
      <c r="KEC73" s="191"/>
      <c r="KED73" s="192"/>
      <c r="KEF73" s="186"/>
      <c r="KEG73" s="190"/>
      <c r="KEH73" s="190"/>
      <c r="KEI73" s="191"/>
      <c r="KEJ73" s="191"/>
      <c r="KEK73" s="191"/>
      <c r="KEL73" s="192"/>
      <c r="KEN73" s="186"/>
      <c r="KEO73" s="190"/>
      <c r="KEP73" s="190"/>
      <c r="KEQ73" s="191"/>
      <c r="KER73" s="191"/>
      <c r="KES73" s="191"/>
      <c r="KET73" s="192"/>
      <c r="KEV73" s="186"/>
      <c r="KEW73" s="190"/>
      <c r="KEX73" s="190"/>
      <c r="KEY73" s="191"/>
      <c r="KEZ73" s="191"/>
      <c r="KFA73" s="191"/>
      <c r="KFB73" s="192"/>
      <c r="KFD73" s="186"/>
      <c r="KFE73" s="190"/>
      <c r="KFF73" s="190"/>
      <c r="KFG73" s="191"/>
      <c r="KFH73" s="191"/>
      <c r="KFI73" s="191"/>
      <c r="KFJ73" s="192"/>
      <c r="KFL73" s="186"/>
      <c r="KFM73" s="190"/>
      <c r="KFN73" s="190"/>
      <c r="KFO73" s="191"/>
      <c r="KFP73" s="191"/>
      <c r="KFQ73" s="191"/>
      <c r="KFR73" s="192"/>
      <c r="KFT73" s="186"/>
      <c r="KFU73" s="190"/>
      <c r="KFV73" s="190"/>
      <c r="KFW73" s="191"/>
      <c r="KFX73" s="191"/>
      <c r="KFY73" s="191"/>
      <c r="KFZ73" s="192"/>
      <c r="KGB73" s="186"/>
      <c r="KGC73" s="190"/>
      <c r="KGD73" s="190"/>
      <c r="KGE73" s="191"/>
      <c r="KGF73" s="191"/>
      <c r="KGG73" s="191"/>
      <c r="KGH73" s="192"/>
      <c r="KGJ73" s="186"/>
      <c r="KGK73" s="190"/>
      <c r="KGL73" s="190"/>
      <c r="KGM73" s="191"/>
      <c r="KGN73" s="191"/>
      <c r="KGO73" s="191"/>
      <c r="KGP73" s="192"/>
      <c r="KGR73" s="186"/>
      <c r="KGS73" s="190"/>
      <c r="KGT73" s="190"/>
      <c r="KGU73" s="191"/>
      <c r="KGV73" s="191"/>
      <c r="KGW73" s="191"/>
      <c r="KGX73" s="192"/>
      <c r="KGZ73" s="186"/>
      <c r="KHA73" s="190"/>
      <c r="KHB73" s="190"/>
      <c r="KHC73" s="191"/>
      <c r="KHD73" s="191"/>
      <c r="KHE73" s="191"/>
      <c r="KHF73" s="192"/>
      <c r="KHH73" s="186"/>
      <c r="KHI73" s="190"/>
      <c r="KHJ73" s="190"/>
      <c r="KHK73" s="191"/>
      <c r="KHL73" s="191"/>
      <c r="KHM73" s="191"/>
      <c r="KHN73" s="192"/>
      <c r="KHP73" s="186"/>
      <c r="KHQ73" s="190"/>
      <c r="KHR73" s="190"/>
      <c r="KHS73" s="191"/>
      <c r="KHT73" s="191"/>
      <c r="KHU73" s="191"/>
      <c r="KHV73" s="192"/>
      <c r="KHX73" s="186"/>
      <c r="KHY73" s="190"/>
      <c r="KHZ73" s="190"/>
      <c r="KIA73" s="191"/>
      <c r="KIB73" s="191"/>
      <c r="KIC73" s="191"/>
      <c r="KID73" s="192"/>
      <c r="KIF73" s="186"/>
      <c r="KIG73" s="190"/>
      <c r="KIH73" s="190"/>
      <c r="KII73" s="191"/>
      <c r="KIJ73" s="191"/>
      <c r="KIK73" s="191"/>
      <c r="KIL73" s="192"/>
      <c r="KIN73" s="186"/>
      <c r="KIO73" s="190"/>
      <c r="KIP73" s="190"/>
      <c r="KIQ73" s="191"/>
      <c r="KIR73" s="191"/>
      <c r="KIS73" s="191"/>
      <c r="KIT73" s="192"/>
      <c r="KIV73" s="186"/>
      <c r="KIW73" s="190"/>
      <c r="KIX73" s="190"/>
      <c r="KIY73" s="191"/>
      <c r="KIZ73" s="191"/>
      <c r="KJA73" s="191"/>
      <c r="KJB73" s="192"/>
      <c r="KJD73" s="186"/>
      <c r="KJE73" s="190"/>
      <c r="KJF73" s="190"/>
      <c r="KJG73" s="191"/>
      <c r="KJH73" s="191"/>
      <c r="KJI73" s="191"/>
      <c r="KJJ73" s="192"/>
      <c r="KJL73" s="186"/>
      <c r="KJM73" s="190"/>
      <c r="KJN73" s="190"/>
      <c r="KJO73" s="191"/>
      <c r="KJP73" s="191"/>
      <c r="KJQ73" s="191"/>
      <c r="KJR73" s="192"/>
      <c r="KJT73" s="186"/>
      <c r="KJU73" s="190"/>
      <c r="KJV73" s="190"/>
      <c r="KJW73" s="191"/>
      <c r="KJX73" s="191"/>
      <c r="KJY73" s="191"/>
      <c r="KJZ73" s="192"/>
      <c r="KKB73" s="186"/>
      <c r="KKC73" s="190"/>
      <c r="KKD73" s="190"/>
      <c r="KKE73" s="191"/>
      <c r="KKF73" s="191"/>
      <c r="KKG73" s="191"/>
      <c r="KKH73" s="192"/>
      <c r="KKJ73" s="186"/>
      <c r="KKK73" s="190"/>
      <c r="KKL73" s="190"/>
      <c r="KKM73" s="191"/>
      <c r="KKN73" s="191"/>
      <c r="KKO73" s="191"/>
      <c r="KKP73" s="192"/>
      <c r="KKR73" s="186"/>
      <c r="KKS73" s="190"/>
      <c r="KKT73" s="190"/>
      <c r="KKU73" s="191"/>
      <c r="KKV73" s="191"/>
      <c r="KKW73" s="191"/>
      <c r="KKX73" s="192"/>
      <c r="KKZ73" s="186"/>
      <c r="KLA73" s="190"/>
      <c r="KLB73" s="190"/>
      <c r="KLC73" s="191"/>
      <c r="KLD73" s="191"/>
      <c r="KLE73" s="191"/>
      <c r="KLF73" s="192"/>
      <c r="KLH73" s="186"/>
      <c r="KLI73" s="190"/>
      <c r="KLJ73" s="190"/>
      <c r="KLK73" s="191"/>
      <c r="KLL73" s="191"/>
      <c r="KLM73" s="191"/>
      <c r="KLN73" s="192"/>
      <c r="KLP73" s="186"/>
      <c r="KLQ73" s="190"/>
      <c r="KLR73" s="190"/>
      <c r="KLS73" s="191"/>
      <c r="KLT73" s="191"/>
      <c r="KLU73" s="191"/>
      <c r="KLV73" s="192"/>
      <c r="KLX73" s="186"/>
      <c r="KLY73" s="190"/>
      <c r="KLZ73" s="190"/>
      <c r="KMA73" s="191"/>
      <c r="KMB73" s="191"/>
      <c r="KMC73" s="191"/>
      <c r="KMD73" s="192"/>
      <c r="KMF73" s="186"/>
      <c r="KMG73" s="190"/>
      <c r="KMH73" s="190"/>
      <c r="KMI73" s="191"/>
      <c r="KMJ73" s="191"/>
      <c r="KMK73" s="191"/>
      <c r="KML73" s="192"/>
      <c r="KMN73" s="186"/>
      <c r="KMO73" s="190"/>
      <c r="KMP73" s="190"/>
      <c r="KMQ73" s="191"/>
      <c r="KMR73" s="191"/>
      <c r="KMS73" s="191"/>
      <c r="KMT73" s="192"/>
      <c r="KMV73" s="186"/>
      <c r="KMW73" s="190"/>
      <c r="KMX73" s="190"/>
      <c r="KMY73" s="191"/>
      <c r="KMZ73" s="191"/>
      <c r="KNA73" s="191"/>
      <c r="KNB73" s="192"/>
      <c r="KND73" s="186"/>
      <c r="KNE73" s="190"/>
      <c r="KNF73" s="190"/>
      <c r="KNG73" s="191"/>
      <c r="KNH73" s="191"/>
      <c r="KNI73" s="191"/>
      <c r="KNJ73" s="192"/>
      <c r="KNL73" s="186"/>
      <c r="KNM73" s="190"/>
      <c r="KNN73" s="190"/>
      <c r="KNO73" s="191"/>
      <c r="KNP73" s="191"/>
      <c r="KNQ73" s="191"/>
      <c r="KNR73" s="192"/>
      <c r="KNT73" s="186"/>
      <c r="KNU73" s="190"/>
      <c r="KNV73" s="190"/>
      <c r="KNW73" s="191"/>
      <c r="KNX73" s="191"/>
      <c r="KNY73" s="191"/>
      <c r="KNZ73" s="192"/>
      <c r="KOB73" s="186"/>
      <c r="KOC73" s="190"/>
      <c r="KOD73" s="190"/>
      <c r="KOE73" s="191"/>
      <c r="KOF73" s="191"/>
      <c r="KOG73" s="191"/>
      <c r="KOH73" s="192"/>
      <c r="KOJ73" s="186"/>
      <c r="KOK73" s="190"/>
      <c r="KOL73" s="190"/>
      <c r="KOM73" s="191"/>
      <c r="KON73" s="191"/>
      <c r="KOO73" s="191"/>
      <c r="KOP73" s="192"/>
      <c r="KOR73" s="186"/>
      <c r="KOS73" s="190"/>
      <c r="KOT73" s="190"/>
      <c r="KOU73" s="191"/>
      <c r="KOV73" s="191"/>
      <c r="KOW73" s="191"/>
      <c r="KOX73" s="192"/>
      <c r="KOZ73" s="186"/>
      <c r="KPA73" s="190"/>
      <c r="KPB73" s="190"/>
      <c r="KPC73" s="191"/>
      <c r="KPD73" s="191"/>
      <c r="KPE73" s="191"/>
      <c r="KPF73" s="192"/>
      <c r="KPH73" s="186"/>
      <c r="KPI73" s="190"/>
      <c r="KPJ73" s="190"/>
      <c r="KPK73" s="191"/>
      <c r="KPL73" s="191"/>
      <c r="KPM73" s="191"/>
      <c r="KPN73" s="192"/>
      <c r="KPP73" s="186"/>
      <c r="KPQ73" s="190"/>
      <c r="KPR73" s="190"/>
      <c r="KPS73" s="191"/>
      <c r="KPT73" s="191"/>
      <c r="KPU73" s="191"/>
      <c r="KPV73" s="192"/>
      <c r="KPX73" s="186"/>
      <c r="KPY73" s="190"/>
      <c r="KPZ73" s="190"/>
      <c r="KQA73" s="191"/>
      <c r="KQB73" s="191"/>
      <c r="KQC73" s="191"/>
      <c r="KQD73" s="192"/>
      <c r="KQF73" s="186"/>
      <c r="KQG73" s="190"/>
      <c r="KQH73" s="190"/>
      <c r="KQI73" s="191"/>
      <c r="KQJ73" s="191"/>
      <c r="KQK73" s="191"/>
      <c r="KQL73" s="192"/>
      <c r="KQN73" s="186"/>
      <c r="KQO73" s="190"/>
      <c r="KQP73" s="190"/>
      <c r="KQQ73" s="191"/>
      <c r="KQR73" s="191"/>
      <c r="KQS73" s="191"/>
      <c r="KQT73" s="192"/>
      <c r="KQV73" s="186"/>
      <c r="KQW73" s="190"/>
      <c r="KQX73" s="190"/>
      <c r="KQY73" s="191"/>
      <c r="KQZ73" s="191"/>
      <c r="KRA73" s="191"/>
      <c r="KRB73" s="192"/>
      <c r="KRD73" s="186"/>
      <c r="KRE73" s="190"/>
      <c r="KRF73" s="190"/>
      <c r="KRG73" s="191"/>
      <c r="KRH73" s="191"/>
      <c r="KRI73" s="191"/>
      <c r="KRJ73" s="192"/>
      <c r="KRL73" s="186"/>
      <c r="KRM73" s="190"/>
      <c r="KRN73" s="190"/>
      <c r="KRO73" s="191"/>
      <c r="KRP73" s="191"/>
      <c r="KRQ73" s="191"/>
      <c r="KRR73" s="192"/>
      <c r="KRT73" s="186"/>
      <c r="KRU73" s="190"/>
      <c r="KRV73" s="190"/>
      <c r="KRW73" s="191"/>
      <c r="KRX73" s="191"/>
      <c r="KRY73" s="191"/>
      <c r="KRZ73" s="192"/>
      <c r="KSB73" s="186"/>
      <c r="KSC73" s="190"/>
      <c r="KSD73" s="190"/>
      <c r="KSE73" s="191"/>
      <c r="KSF73" s="191"/>
      <c r="KSG73" s="191"/>
      <c r="KSH73" s="192"/>
      <c r="KSJ73" s="186"/>
      <c r="KSK73" s="190"/>
      <c r="KSL73" s="190"/>
      <c r="KSM73" s="191"/>
      <c r="KSN73" s="191"/>
      <c r="KSO73" s="191"/>
      <c r="KSP73" s="192"/>
      <c r="KSR73" s="186"/>
      <c r="KSS73" s="190"/>
      <c r="KST73" s="190"/>
      <c r="KSU73" s="191"/>
      <c r="KSV73" s="191"/>
      <c r="KSW73" s="191"/>
      <c r="KSX73" s="192"/>
      <c r="KSZ73" s="186"/>
      <c r="KTA73" s="190"/>
      <c r="KTB73" s="190"/>
      <c r="KTC73" s="191"/>
      <c r="KTD73" s="191"/>
      <c r="KTE73" s="191"/>
      <c r="KTF73" s="192"/>
      <c r="KTH73" s="186"/>
      <c r="KTI73" s="190"/>
      <c r="KTJ73" s="190"/>
      <c r="KTK73" s="191"/>
      <c r="KTL73" s="191"/>
      <c r="KTM73" s="191"/>
      <c r="KTN73" s="192"/>
      <c r="KTP73" s="186"/>
      <c r="KTQ73" s="190"/>
      <c r="KTR73" s="190"/>
      <c r="KTS73" s="191"/>
      <c r="KTT73" s="191"/>
      <c r="KTU73" s="191"/>
      <c r="KTV73" s="192"/>
      <c r="KTX73" s="186"/>
      <c r="KTY73" s="190"/>
      <c r="KTZ73" s="190"/>
      <c r="KUA73" s="191"/>
      <c r="KUB73" s="191"/>
      <c r="KUC73" s="191"/>
      <c r="KUD73" s="192"/>
      <c r="KUF73" s="186"/>
      <c r="KUG73" s="190"/>
      <c r="KUH73" s="190"/>
      <c r="KUI73" s="191"/>
      <c r="KUJ73" s="191"/>
      <c r="KUK73" s="191"/>
      <c r="KUL73" s="192"/>
      <c r="KUN73" s="186"/>
      <c r="KUO73" s="190"/>
      <c r="KUP73" s="190"/>
      <c r="KUQ73" s="191"/>
      <c r="KUR73" s="191"/>
      <c r="KUS73" s="191"/>
      <c r="KUT73" s="192"/>
      <c r="KUV73" s="186"/>
      <c r="KUW73" s="190"/>
      <c r="KUX73" s="190"/>
      <c r="KUY73" s="191"/>
      <c r="KUZ73" s="191"/>
      <c r="KVA73" s="191"/>
      <c r="KVB73" s="192"/>
      <c r="KVD73" s="186"/>
      <c r="KVE73" s="190"/>
      <c r="KVF73" s="190"/>
      <c r="KVG73" s="191"/>
      <c r="KVH73" s="191"/>
      <c r="KVI73" s="191"/>
      <c r="KVJ73" s="192"/>
      <c r="KVL73" s="186"/>
      <c r="KVM73" s="190"/>
      <c r="KVN73" s="190"/>
      <c r="KVO73" s="191"/>
      <c r="KVP73" s="191"/>
      <c r="KVQ73" s="191"/>
      <c r="KVR73" s="192"/>
      <c r="KVT73" s="186"/>
      <c r="KVU73" s="190"/>
      <c r="KVV73" s="190"/>
      <c r="KVW73" s="191"/>
      <c r="KVX73" s="191"/>
      <c r="KVY73" s="191"/>
      <c r="KVZ73" s="192"/>
      <c r="KWB73" s="186"/>
      <c r="KWC73" s="190"/>
      <c r="KWD73" s="190"/>
      <c r="KWE73" s="191"/>
      <c r="KWF73" s="191"/>
      <c r="KWG73" s="191"/>
      <c r="KWH73" s="192"/>
      <c r="KWJ73" s="186"/>
      <c r="KWK73" s="190"/>
      <c r="KWL73" s="190"/>
      <c r="KWM73" s="191"/>
      <c r="KWN73" s="191"/>
      <c r="KWO73" s="191"/>
      <c r="KWP73" s="192"/>
      <c r="KWR73" s="186"/>
      <c r="KWS73" s="190"/>
      <c r="KWT73" s="190"/>
      <c r="KWU73" s="191"/>
      <c r="KWV73" s="191"/>
      <c r="KWW73" s="191"/>
      <c r="KWX73" s="192"/>
      <c r="KWZ73" s="186"/>
      <c r="KXA73" s="190"/>
      <c r="KXB73" s="190"/>
      <c r="KXC73" s="191"/>
      <c r="KXD73" s="191"/>
      <c r="KXE73" s="191"/>
      <c r="KXF73" s="192"/>
      <c r="KXH73" s="186"/>
      <c r="KXI73" s="190"/>
      <c r="KXJ73" s="190"/>
      <c r="KXK73" s="191"/>
      <c r="KXL73" s="191"/>
      <c r="KXM73" s="191"/>
      <c r="KXN73" s="192"/>
      <c r="KXP73" s="186"/>
      <c r="KXQ73" s="190"/>
      <c r="KXR73" s="190"/>
      <c r="KXS73" s="191"/>
      <c r="KXT73" s="191"/>
      <c r="KXU73" s="191"/>
      <c r="KXV73" s="192"/>
      <c r="KXX73" s="186"/>
      <c r="KXY73" s="190"/>
      <c r="KXZ73" s="190"/>
      <c r="KYA73" s="191"/>
      <c r="KYB73" s="191"/>
      <c r="KYC73" s="191"/>
      <c r="KYD73" s="192"/>
      <c r="KYF73" s="186"/>
      <c r="KYG73" s="190"/>
      <c r="KYH73" s="190"/>
      <c r="KYI73" s="191"/>
      <c r="KYJ73" s="191"/>
      <c r="KYK73" s="191"/>
      <c r="KYL73" s="192"/>
      <c r="KYN73" s="186"/>
      <c r="KYO73" s="190"/>
      <c r="KYP73" s="190"/>
      <c r="KYQ73" s="191"/>
      <c r="KYR73" s="191"/>
      <c r="KYS73" s="191"/>
      <c r="KYT73" s="192"/>
      <c r="KYV73" s="186"/>
      <c r="KYW73" s="190"/>
      <c r="KYX73" s="190"/>
      <c r="KYY73" s="191"/>
      <c r="KYZ73" s="191"/>
      <c r="KZA73" s="191"/>
      <c r="KZB73" s="192"/>
      <c r="KZD73" s="186"/>
      <c r="KZE73" s="190"/>
      <c r="KZF73" s="190"/>
      <c r="KZG73" s="191"/>
      <c r="KZH73" s="191"/>
      <c r="KZI73" s="191"/>
      <c r="KZJ73" s="192"/>
      <c r="KZL73" s="186"/>
      <c r="KZM73" s="190"/>
      <c r="KZN73" s="190"/>
      <c r="KZO73" s="191"/>
      <c r="KZP73" s="191"/>
      <c r="KZQ73" s="191"/>
      <c r="KZR73" s="192"/>
      <c r="KZT73" s="186"/>
      <c r="KZU73" s="190"/>
      <c r="KZV73" s="190"/>
      <c r="KZW73" s="191"/>
      <c r="KZX73" s="191"/>
      <c r="KZY73" s="191"/>
      <c r="KZZ73" s="192"/>
      <c r="LAB73" s="186"/>
      <c r="LAC73" s="190"/>
      <c r="LAD73" s="190"/>
      <c r="LAE73" s="191"/>
      <c r="LAF73" s="191"/>
      <c r="LAG73" s="191"/>
      <c r="LAH73" s="192"/>
      <c r="LAJ73" s="186"/>
      <c r="LAK73" s="190"/>
      <c r="LAL73" s="190"/>
      <c r="LAM73" s="191"/>
      <c r="LAN73" s="191"/>
      <c r="LAO73" s="191"/>
      <c r="LAP73" s="192"/>
      <c r="LAR73" s="186"/>
      <c r="LAS73" s="190"/>
      <c r="LAT73" s="190"/>
      <c r="LAU73" s="191"/>
      <c r="LAV73" s="191"/>
      <c r="LAW73" s="191"/>
      <c r="LAX73" s="192"/>
      <c r="LAZ73" s="186"/>
      <c r="LBA73" s="190"/>
      <c r="LBB73" s="190"/>
      <c r="LBC73" s="191"/>
      <c r="LBD73" s="191"/>
      <c r="LBE73" s="191"/>
      <c r="LBF73" s="192"/>
      <c r="LBH73" s="186"/>
      <c r="LBI73" s="190"/>
      <c r="LBJ73" s="190"/>
      <c r="LBK73" s="191"/>
      <c r="LBL73" s="191"/>
      <c r="LBM73" s="191"/>
      <c r="LBN73" s="192"/>
      <c r="LBP73" s="186"/>
      <c r="LBQ73" s="190"/>
      <c r="LBR73" s="190"/>
      <c r="LBS73" s="191"/>
      <c r="LBT73" s="191"/>
      <c r="LBU73" s="191"/>
      <c r="LBV73" s="192"/>
      <c r="LBX73" s="186"/>
      <c r="LBY73" s="190"/>
      <c r="LBZ73" s="190"/>
      <c r="LCA73" s="191"/>
      <c r="LCB73" s="191"/>
      <c r="LCC73" s="191"/>
      <c r="LCD73" s="192"/>
      <c r="LCF73" s="186"/>
      <c r="LCG73" s="190"/>
      <c r="LCH73" s="190"/>
      <c r="LCI73" s="191"/>
      <c r="LCJ73" s="191"/>
      <c r="LCK73" s="191"/>
      <c r="LCL73" s="192"/>
      <c r="LCN73" s="186"/>
      <c r="LCO73" s="190"/>
      <c r="LCP73" s="190"/>
      <c r="LCQ73" s="191"/>
      <c r="LCR73" s="191"/>
      <c r="LCS73" s="191"/>
      <c r="LCT73" s="192"/>
      <c r="LCV73" s="186"/>
      <c r="LCW73" s="190"/>
      <c r="LCX73" s="190"/>
      <c r="LCY73" s="191"/>
      <c r="LCZ73" s="191"/>
      <c r="LDA73" s="191"/>
      <c r="LDB73" s="192"/>
      <c r="LDD73" s="186"/>
      <c r="LDE73" s="190"/>
      <c r="LDF73" s="190"/>
      <c r="LDG73" s="191"/>
      <c r="LDH73" s="191"/>
      <c r="LDI73" s="191"/>
      <c r="LDJ73" s="192"/>
      <c r="LDL73" s="186"/>
      <c r="LDM73" s="190"/>
      <c r="LDN73" s="190"/>
      <c r="LDO73" s="191"/>
      <c r="LDP73" s="191"/>
      <c r="LDQ73" s="191"/>
      <c r="LDR73" s="192"/>
      <c r="LDT73" s="186"/>
      <c r="LDU73" s="190"/>
      <c r="LDV73" s="190"/>
      <c r="LDW73" s="191"/>
      <c r="LDX73" s="191"/>
      <c r="LDY73" s="191"/>
      <c r="LDZ73" s="192"/>
      <c r="LEB73" s="186"/>
      <c r="LEC73" s="190"/>
      <c r="LED73" s="190"/>
      <c r="LEE73" s="191"/>
      <c r="LEF73" s="191"/>
      <c r="LEG73" s="191"/>
      <c r="LEH73" s="192"/>
      <c r="LEJ73" s="186"/>
      <c r="LEK73" s="190"/>
      <c r="LEL73" s="190"/>
      <c r="LEM73" s="191"/>
      <c r="LEN73" s="191"/>
      <c r="LEO73" s="191"/>
      <c r="LEP73" s="192"/>
      <c r="LER73" s="186"/>
      <c r="LES73" s="190"/>
      <c r="LET73" s="190"/>
      <c r="LEU73" s="191"/>
      <c r="LEV73" s="191"/>
      <c r="LEW73" s="191"/>
      <c r="LEX73" s="192"/>
      <c r="LEZ73" s="186"/>
      <c r="LFA73" s="190"/>
      <c r="LFB73" s="190"/>
      <c r="LFC73" s="191"/>
      <c r="LFD73" s="191"/>
      <c r="LFE73" s="191"/>
      <c r="LFF73" s="192"/>
      <c r="LFH73" s="186"/>
      <c r="LFI73" s="190"/>
      <c r="LFJ73" s="190"/>
      <c r="LFK73" s="191"/>
      <c r="LFL73" s="191"/>
      <c r="LFM73" s="191"/>
      <c r="LFN73" s="192"/>
      <c r="LFP73" s="186"/>
      <c r="LFQ73" s="190"/>
      <c r="LFR73" s="190"/>
      <c r="LFS73" s="191"/>
      <c r="LFT73" s="191"/>
      <c r="LFU73" s="191"/>
      <c r="LFV73" s="192"/>
      <c r="LFX73" s="186"/>
      <c r="LFY73" s="190"/>
      <c r="LFZ73" s="190"/>
      <c r="LGA73" s="191"/>
      <c r="LGB73" s="191"/>
      <c r="LGC73" s="191"/>
      <c r="LGD73" s="192"/>
      <c r="LGF73" s="186"/>
      <c r="LGG73" s="190"/>
      <c r="LGH73" s="190"/>
      <c r="LGI73" s="191"/>
      <c r="LGJ73" s="191"/>
      <c r="LGK73" s="191"/>
      <c r="LGL73" s="192"/>
      <c r="LGN73" s="186"/>
      <c r="LGO73" s="190"/>
      <c r="LGP73" s="190"/>
      <c r="LGQ73" s="191"/>
      <c r="LGR73" s="191"/>
      <c r="LGS73" s="191"/>
      <c r="LGT73" s="192"/>
      <c r="LGV73" s="186"/>
      <c r="LGW73" s="190"/>
      <c r="LGX73" s="190"/>
      <c r="LGY73" s="191"/>
      <c r="LGZ73" s="191"/>
      <c r="LHA73" s="191"/>
      <c r="LHB73" s="192"/>
      <c r="LHD73" s="186"/>
      <c r="LHE73" s="190"/>
      <c r="LHF73" s="190"/>
      <c r="LHG73" s="191"/>
      <c r="LHH73" s="191"/>
      <c r="LHI73" s="191"/>
      <c r="LHJ73" s="192"/>
      <c r="LHL73" s="186"/>
      <c r="LHM73" s="190"/>
      <c r="LHN73" s="190"/>
      <c r="LHO73" s="191"/>
      <c r="LHP73" s="191"/>
      <c r="LHQ73" s="191"/>
      <c r="LHR73" s="192"/>
      <c r="LHT73" s="186"/>
      <c r="LHU73" s="190"/>
      <c r="LHV73" s="190"/>
      <c r="LHW73" s="191"/>
      <c r="LHX73" s="191"/>
      <c r="LHY73" s="191"/>
      <c r="LHZ73" s="192"/>
      <c r="LIB73" s="186"/>
      <c r="LIC73" s="190"/>
      <c r="LID73" s="190"/>
      <c r="LIE73" s="191"/>
      <c r="LIF73" s="191"/>
      <c r="LIG73" s="191"/>
      <c r="LIH73" s="192"/>
      <c r="LIJ73" s="186"/>
      <c r="LIK73" s="190"/>
      <c r="LIL73" s="190"/>
      <c r="LIM73" s="191"/>
      <c r="LIN73" s="191"/>
      <c r="LIO73" s="191"/>
      <c r="LIP73" s="192"/>
      <c r="LIR73" s="186"/>
      <c r="LIS73" s="190"/>
      <c r="LIT73" s="190"/>
      <c r="LIU73" s="191"/>
      <c r="LIV73" s="191"/>
      <c r="LIW73" s="191"/>
      <c r="LIX73" s="192"/>
      <c r="LIZ73" s="186"/>
      <c r="LJA73" s="190"/>
      <c r="LJB73" s="190"/>
      <c r="LJC73" s="191"/>
      <c r="LJD73" s="191"/>
      <c r="LJE73" s="191"/>
      <c r="LJF73" s="192"/>
      <c r="LJH73" s="186"/>
      <c r="LJI73" s="190"/>
      <c r="LJJ73" s="190"/>
      <c r="LJK73" s="191"/>
      <c r="LJL73" s="191"/>
      <c r="LJM73" s="191"/>
      <c r="LJN73" s="192"/>
      <c r="LJP73" s="186"/>
      <c r="LJQ73" s="190"/>
      <c r="LJR73" s="190"/>
      <c r="LJS73" s="191"/>
      <c r="LJT73" s="191"/>
      <c r="LJU73" s="191"/>
      <c r="LJV73" s="192"/>
      <c r="LJX73" s="186"/>
      <c r="LJY73" s="190"/>
      <c r="LJZ73" s="190"/>
      <c r="LKA73" s="191"/>
      <c r="LKB73" s="191"/>
      <c r="LKC73" s="191"/>
      <c r="LKD73" s="192"/>
      <c r="LKF73" s="186"/>
      <c r="LKG73" s="190"/>
      <c r="LKH73" s="190"/>
      <c r="LKI73" s="191"/>
      <c r="LKJ73" s="191"/>
      <c r="LKK73" s="191"/>
      <c r="LKL73" s="192"/>
      <c r="LKN73" s="186"/>
      <c r="LKO73" s="190"/>
      <c r="LKP73" s="190"/>
      <c r="LKQ73" s="191"/>
      <c r="LKR73" s="191"/>
      <c r="LKS73" s="191"/>
      <c r="LKT73" s="192"/>
      <c r="LKV73" s="186"/>
      <c r="LKW73" s="190"/>
      <c r="LKX73" s="190"/>
      <c r="LKY73" s="191"/>
      <c r="LKZ73" s="191"/>
      <c r="LLA73" s="191"/>
      <c r="LLB73" s="192"/>
      <c r="LLD73" s="186"/>
      <c r="LLE73" s="190"/>
      <c r="LLF73" s="190"/>
      <c r="LLG73" s="191"/>
      <c r="LLH73" s="191"/>
      <c r="LLI73" s="191"/>
      <c r="LLJ73" s="192"/>
      <c r="LLL73" s="186"/>
      <c r="LLM73" s="190"/>
      <c r="LLN73" s="190"/>
      <c r="LLO73" s="191"/>
      <c r="LLP73" s="191"/>
      <c r="LLQ73" s="191"/>
      <c r="LLR73" s="192"/>
      <c r="LLT73" s="186"/>
      <c r="LLU73" s="190"/>
      <c r="LLV73" s="190"/>
      <c r="LLW73" s="191"/>
      <c r="LLX73" s="191"/>
      <c r="LLY73" s="191"/>
      <c r="LLZ73" s="192"/>
      <c r="LMB73" s="186"/>
      <c r="LMC73" s="190"/>
      <c r="LMD73" s="190"/>
      <c r="LME73" s="191"/>
      <c r="LMF73" s="191"/>
      <c r="LMG73" s="191"/>
      <c r="LMH73" s="192"/>
      <c r="LMJ73" s="186"/>
      <c r="LMK73" s="190"/>
      <c r="LML73" s="190"/>
      <c r="LMM73" s="191"/>
      <c r="LMN73" s="191"/>
      <c r="LMO73" s="191"/>
      <c r="LMP73" s="192"/>
      <c r="LMR73" s="186"/>
      <c r="LMS73" s="190"/>
      <c r="LMT73" s="190"/>
      <c r="LMU73" s="191"/>
      <c r="LMV73" s="191"/>
      <c r="LMW73" s="191"/>
      <c r="LMX73" s="192"/>
      <c r="LMZ73" s="186"/>
      <c r="LNA73" s="190"/>
      <c r="LNB73" s="190"/>
      <c r="LNC73" s="191"/>
      <c r="LND73" s="191"/>
      <c r="LNE73" s="191"/>
      <c r="LNF73" s="192"/>
      <c r="LNH73" s="186"/>
      <c r="LNI73" s="190"/>
      <c r="LNJ73" s="190"/>
      <c r="LNK73" s="191"/>
      <c r="LNL73" s="191"/>
      <c r="LNM73" s="191"/>
      <c r="LNN73" s="192"/>
      <c r="LNP73" s="186"/>
      <c r="LNQ73" s="190"/>
      <c r="LNR73" s="190"/>
      <c r="LNS73" s="191"/>
      <c r="LNT73" s="191"/>
      <c r="LNU73" s="191"/>
      <c r="LNV73" s="192"/>
      <c r="LNX73" s="186"/>
      <c r="LNY73" s="190"/>
      <c r="LNZ73" s="190"/>
      <c r="LOA73" s="191"/>
      <c r="LOB73" s="191"/>
      <c r="LOC73" s="191"/>
      <c r="LOD73" s="192"/>
      <c r="LOF73" s="186"/>
      <c r="LOG73" s="190"/>
      <c r="LOH73" s="190"/>
      <c r="LOI73" s="191"/>
      <c r="LOJ73" s="191"/>
      <c r="LOK73" s="191"/>
      <c r="LOL73" s="192"/>
      <c r="LON73" s="186"/>
      <c r="LOO73" s="190"/>
      <c r="LOP73" s="190"/>
      <c r="LOQ73" s="191"/>
      <c r="LOR73" s="191"/>
      <c r="LOS73" s="191"/>
      <c r="LOT73" s="192"/>
      <c r="LOV73" s="186"/>
      <c r="LOW73" s="190"/>
      <c r="LOX73" s="190"/>
      <c r="LOY73" s="191"/>
      <c r="LOZ73" s="191"/>
      <c r="LPA73" s="191"/>
      <c r="LPB73" s="192"/>
      <c r="LPD73" s="186"/>
      <c r="LPE73" s="190"/>
      <c r="LPF73" s="190"/>
      <c r="LPG73" s="191"/>
      <c r="LPH73" s="191"/>
      <c r="LPI73" s="191"/>
      <c r="LPJ73" s="192"/>
      <c r="LPL73" s="186"/>
      <c r="LPM73" s="190"/>
      <c r="LPN73" s="190"/>
      <c r="LPO73" s="191"/>
      <c r="LPP73" s="191"/>
      <c r="LPQ73" s="191"/>
      <c r="LPR73" s="192"/>
      <c r="LPT73" s="186"/>
      <c r="LPU73" s="190"/>
      <c r="LPV73" s="190"/>
      <c r="LPW73" s="191"/>
      <c r="LPX73" s="191"/>
      <c r="LPY73" s="191"/>
      <c r="LPZ73" s="192"/>
      <c r="LQB73" s="186"/>
      <c r="LQC73" s="190"/>
      <c r="LQD73" s="190"/>
      <c r="LQE73" s="191"/>
      <c r="LQF73" s="191"/>
      <c r="LQG73" s="191"/>
      <c r="LQH73" s="192"/>
      <c r="LQJ73" s="186"/>
      <c r="LQK73" s="190"/>
      <c r="LQL73" s="190"/>
      <c r="LQM73" s="191"/>
      <c r="LQN73" s="191"/>
      <c r="LQO73" s="191"/>
      <c r="LQP73" s="192"/>
      <c r="LQR73" s="186"/>
      <c r="LQS73" s="190"/>
      <c r="LQT73" s="190"/>
      <c r="LQU73" s="191"/>
      <c r="LQV73" s="191"/>
      <c r="LQW73" s="191"/>
      <c r="LQX73" s="192"/>
      <c r="LQZ73" s="186"/>
      <c r="LRA73" s="190"/>
      <c r="LRB73" s="190"/>
      <c r="LRC73" s="191"/>
      <c r="LRD73" s="191"/>
      <c r="LRE73" s="191"/>
      <c r="LRF73" s="192"/>
      <c r="LRH73" s="186"/>
      <c r="LRI73" s="190"/>
      <c r="LRJ73" s="190"/>
      <c r="LRK73" s="191"/>
      <c r="LRL73" s="191"/>
      <c r="LRM73" s="191"/>
      <c r="LRN73" s="192"/>
      <c r="LRP73" s="186"/>
      <c r="LRQ73" s="190"/>
      <c r="LRR73" s="190"/>
      <c r="LRS73" s="191"/>
      <c r="LRT73" s="191"/>
      <c r="LRU73" s="191"/>
      <c r="LRV73" s="192"/>
      <c r="LRX73" s="186"/>
      <c r="LRY73" s="190"/>
      <c r="LRZ73" s="190"/>
      <c r="LSA73" s="191"/>
      <c r="LSB73" s="191"/>
      <c r="LSC73" s="191"/>
      <c r="LSD73" s="192"/>
      <c r="LSF73" s="186"/>
      <c r="LSG73" s="190"/>
      <c r="LSH73" s="190"/>
      <c r="LSI73" s="191"/>
      <c r="LSJ73" s="191"/>
      <c r="LSK73" s="191"/>
      <c r="LSL73" s="192"/>
      <c r="LSN73" s="186"/>
      <c r="LSO73" s="190"/>
      <c r="LSP73" s="190"/>
      <c r="LSQ73" s="191"/>
      <c r="LSR73" s="191"/>
      <c r="LSS73" s="191"/>
      <c r="LST73" s="192"/>
      <c r="LSV73" s="186"/>
      <c r="LSW73" s="190"/>
      <c r="LSX73" s="190"/>
      <c r="LSY73" s="191"/>
      <c r="LSZ73" s="191"/>
      <c r="LTA73" s="191"/>
      <c r="LTB73" s="192"/>
      <c r="LTD73" s="186"/>
      <c r="LTE73" s="190"/>
      <c r="LTF73" s="190"/>
      <c r="LTG73" s="191"/>
      <c r="LTH73" s="191"/>
      <c r="LTI73" s="191"/>
      <c r="LTJ73" s="192"/>
      <c r="LTL73" s="186"/>
      <c r="LTM73" s="190"/>
      <c r="LTN73" s="190"/>
      <c r="LTO73" s="191"/>
      <c r="LTP73" s="191"/>
      <c r="LTQ73" s="191"/>
      <c r="LTR73" s="192"/>
      <c r="LTT73" s="186"/>
      <c r="LTU73" s="190"/>
      <c r="LTV73" s="190"/>
      <c r="LTW73" s="191"/>
      <c r="LTX73" s="191"/>
      <c r="LTY73" s="191"/>
      <c r="LTZ73" s="192"/>
      <c r="LUB73" s="186"/>
      <c r="LUC73" s="190"/>
      <c r="LUD73" s="190"/>
      <c r="LUE73" s="191"/>
      <c r="LUF73" s="191"/>
      <c r="LUG73" s="191"/>
      <c r="LUH73" s="192"/>
      <c r="LUJ73" s="186"/>
      <c r="LUK73" s="190"/>
      <c r="LUL73" s="190"/>
      <c r="LUM73" s="191"/>
      <c r="LUN73" s="191"/>
      <c r="LUO73" s="191"/>
      <c r="LUP73" s="192"/>
      <c r="LUR73" s="186"/>
      <c r="LUS73" s="190"/>
      <c r="LUT73" s="190"/>
      <c r="LUU73" s="191"/>
      <c r="LUV73" s="191"/>
      <c r="LUW73" s="191"/>
      <c r="LUX73" s="192"/>
      <c r="LUZ73" s="186"/>
      <c r="LVA73" s="190"/>
      <c r="LVB73" s="190"/>
      <c r="LVC73" s="191"/>
      <c r="LVD73" s="191"/>
      <c r="LVE73" s="191"/>
      <c r="LVF73" s="192"/>
      <c r="LVH73" s="186"/>
      <c r="LVI73" s="190"/>
      <c r="LVJ73" s="190"/>
      <c r="LVK73" s="191"/>
      <c r="LVL73" s="191"/>
      <c r="LVM73" s="191"/>
      <c r="LVN73" s="192"/>
      <c r="LVP73" s="186"/>
      <c r="LVQ73" s="190"/>
      <c r="LVR73" s="190"/>
      <c r="LVS73" s="191"/>
      <c r="LVT73" s="191"/>
      <c r="LVU73" s="191"/>
      <c r="LVV73" s="192"/>
      <c r="LVX73" s="186"/>
      <c r="LVY73" s="190"/>
      <c r="LVZ73" s="190"/>
      <c r="LWA73" s="191"/>
      <c r="LWB73" s="191"/>
      <c r="LWC73" s="191"/>
      <c r="LWD73" s="192"/>
      <c r="LWF73" s="186"/>
      <c r="LWG73" s="190"/>
      <c r="LWH73" s="190"/>
      <c r="LWI73" s="191"/>
      <c r="LWJ73" s="191"/>
      <c r="LWK73" s="191"/>
      <c r="LWL73" s="192"/>
      <c r="LWN73" s="186"/>
      <c r="LWO73" s="190"/>
      <c r="LWP73" s="190"/>
      <c r="LWQ73" s="191"/>
      <c r="LWR73" s="191"/>
      <c r="LWS73" s="191"/>
      <c r="LWT73" s="192"/>
      <c r="LWV73" s="186"/>
      <c r="LWW73" s="190"/>
      <c r="LWX73" s="190"/>
      <c r="LWY73" s="191"/>
      <c r="LWZ73" s="191"/>
      <c r="LXA73" s="191"/>
      <c r="LXB73" s="192"/>
      <c r="LXD73" s="186"/>
      <c r="LXE73" s="190"/>
      <c r="LXF73" s="190"/>
      <c r="LXG73" s="191"/>
      <c r="LXH73" s="191"/>
      <c r="LXI73" s="191"/>
      <c r="LXJ73" s="192"/>
      <c r="LXL73" s="186"/>
      <c r="LXM73" s="190"/>
      <c r="LXN73" s="190"/>
      <c r="LXO73" s="191"/>
      <c r="LXP73" s="191"/>
      <c r="LXQ73" s="191"/>
      <c r="LXR73" s="192"/>
      <c r="LXT73" s="186"/>
      <c r="LXU73" s="190"/>
      <c r="LXV73" s="190"/>
      <c r="LXW73" s="191"/>
      <c r="LXX73" s="191"/>
      <c r="LXY73" s="191"/>
      <c r="LXZ73" s="192"/>
      <c r="LYB73" s="186"/>
      <c r="LYC73" s="190"/>
      <c r="LYD73" s="190"/>
      <c r="LYE73" s="191"/>
      <c r="LYF73" s="191"/>
      <c r="LYG73" s="191"/>
      <c r="LYH73" s="192"/>
      <c r="LYJ73" s="186"/>
      <c r="LYK73" s="190"/>
      <c r="LYL73" s="190"/>
      <c r="LYM73" s="191"/>
      <c r="LYN73" s="191"/>
      <c r="LYO73" s="191"/>
      <c r="LYP73" s="192"/>
      <c r="LYR73" s="186"/>
      <c r="LYS73" s="190"/>
      <c r="LYT73" s="190"/>
      <c r="LYU73" s="191"/>
      <c r="LYV73" s="191"/>
      <c r="LYW73" s="191"/>
      <c r="LYX73" s="192"/>
      <c r="LYZ73" s="186"/>
      <c r="LZA73" s="190"/>
      <c r="LZB73" s="190"/>
      <c r="LZC73" s="191"/>
      <c r="LZD73" s="191"/>
      <c r="LZE73" s="191"/>
      <c r="LZF73" s="192"/>
      <c r="LZH73" s="186"/>
      <c r="LZI73" s="190"/>
      <c r="LZJ73" s="190"/>
      <c r="LZK73" s="191"/>
      <c r="LZL73" s="191"/>
      <c r="LZM73" s="191"/>
      <c r="LZN73" s="192"/>
      <c r="LZP73" s="186"/>
      <c r="LZQ73" s="190"/>
      <c r="LZR73" s="190"/>
      <c r="LZS73" s="191"/>
      <c r="LZT73" s="191"/>
      <c r="LZU73" s="191"/>
      <c r="LZV73" s="192"/>
      <c r="LZX73" s="186"/>
      <c r="LZY73" s="190"/>
      <c r="LZZ73" s="190"/>
      <c r="MAA73" s="191"/>
      <c r="MAB73" s="191"/>
      <c r="MAC73" s="191"/>
      <c r="MAD73" s="192"/>
      <c r="MAF73" s="186"/>
      <c r="MAG73" s="190"/>
      <c r="MAH73" s="190"/>
      <c r="MAI73" s="191"/>
      <c r="MAJ73" s="191"/>
      <c r="MAK73" s="191"/>
      <c r="MAL73" s="192"/>
      <c r="MAN73" s="186"/>
      <c r="MAO73" s="190"/>
      <c r="MAP73" s="190"/>
      <c r="MAQ73" s="191"/>
      <c r="MAR73" s="191"/>
      <c r="MAS73" s="191"/>
      <c r="MAT73" s="192"/>
      <c r="MAV73" s="186"/>
      <c r="MAW73" s="190"/>
      <c r="MAX73" s="190"/>
      <c r="MAY73" s="191"/>
      <c r="MAZ73" s="191"/>
      <c r="MBA73" s="191"/>
      <c r="MBB73" s="192"/>
      <c r="MBD73" s="186"/>
      <c r="MBE73" s="190"/>
      <c r="MBF73" s="190"/>
      <c r="MBG73" s="191"/>
      <c r="MBH73" s="191"/>
      <c r="MBI73" s="191"/>
      <c r="MBJ73" s="192"/>
      <c r="MBL73" s="186"/>
      <c r="MBM73" s="190"/>
      <c r="MBN73" s="190"/>
      <c r="MBO73" s="191"/>
      <c r="MBP73" s="191"/>
      <c r="MBQ73" s="191"/>
      <c r="MBR73" s="192"/>
      <c r="MBT73" s="186"/>
      <c r="MBU73" s="190"/>
      <c r="MBV73" s="190"/>
      <c r="MBW73" s="191"/>
      <c r="MBX73" s="191"/>
      <c r="MBY73" s="191"/>
      <c r="MBZ73" s="192"/>
      <c r="MCB73" s="186"/>
      <c r="MCC73" s="190"/>
      <c r="MCD73" s="190"/>
      <c r="MCE73" s="191"/>
      <c r="MCF73" s="191"/>
      <c r="MCG73" s="191"/>
      <c r="MCH73" s="192"/>
      <c r="MCJ73" s="186"/>
      <c r="MCK73" s="190"/>
      <c r="MCL73" s="190"/>
      <c r="MCM73" s="191"/>
      <c r="MCN73" s="191"/>
      <c r="MCO73" s="191"/>
      <c r="MCP73" s="192"/>
      <c r="MCR73" s="186"/>
      <c r="MCS73" s="190"/>
      <c r="MCT73" s="190"/>
      <c r="MCU73" s="191"/>
      <c r="MCV73" s="191"/>
      <c r="MCW73" s="191"/>
      <c r="MCX73" s="192"/>
      <c r="MCZ73" s="186"/>
      <c r="MDA73" s="190"/>
      <c r="MDB73" s="190"/>
      <c r="MDC73" s="191"/>
      <c r="MDD73" s="191"/>
      <c r="MDE73" s="191"/>
      <c r="MDF73" s="192"/>
      <c r="MDH73" s="186"/>
      <c r="MDI73" s="190"/>
      <c r="MDJ73" s="190"/>
      <c r="MDK73" s="191"/>
      <c r="MDL73" s="191"/>
      <c r="MDM73" s="191"/>
      <c r="MDN73" s="192"/>
      <c r="MDP73" s="186"/>
      <c r="MDQ73" s="190"/>
      <c r="MDR73" s="190"/>
      <c r="MDS73" s="191"/>
      <c r="MDT73" s="191"/>
      <c r="MDU73" s="191"/>
      <c r="MDV73" s="192"/>
      <c r="MDX73" s="186"/>
      <c r="MDY73" s="190"/>
      <c r="MDZ73" s="190"/>
      <c r="MEA73" s="191"/>
      <c r="MEB73" s="191"/>
      <c r="MEC73" s="191"/>
      <c r="MED73" s="192"/>
      <c r="MEF73" s="186"/>
      <c r="MEG73" s="190"/>
      <c r="MEH73" s="190"/>
      <c r="MEI73" s="191"/>
      <c r="MEJ73" s="191"/>
      <c r="MEK73" s="191"/>
      <c r="MEL73" s="192"/>
      <c r="MEN73" s="186"/>
      <c r="MEO73" s="190"/>
      <c r="MEP73" s="190"/>
      <c r="MEQ73" s="191"/>
      <c r="MER73" s="191"/>
      <c r="MES73" s="191"/>
      <c r="MET73" s="192"/>
      <c r="MEV73" s="186"/>
      <c r="MEW73" s="190"/>
      <c r="MEX73" s="190"/>
      <c r="MEY73" s="191"/>
      <c r="MEZ73" s="191"/>
      <c r="MFA73" s="191"/>
      <c r="MFB73" s="192"/>
      <c r="MFD73" s="186"/>
      <c r="MFE73" s="190"/>
      <c r="MFF73" s="190"/>
      <c r="MFG73" s="191"/>
      <c r="MFH73" s="191"/>
      <c r="MFI73" s="191"/>
      <c r="MFJ73" s="192"/>
      <c r="MFL73" s="186"/>
      <c r="MFM73" s="190"/>
      <c r="MFN73" s="190"/>
      <c r="MFO73" s="191"/>
      <c r="MFP73" s="191"/>
      <c r="MFQ73" s="191"/>
      <c r="MFR73" s="192"/>
      <c r="MFT73" s="186"/>
      <c r="MFU73" s="190"/>
      <c r="MFV73" s="190"/>
      <c r="MFW73" s="191"/>
      <c r="MFX73" s="191"/>
      <c r="MFY73" s="191"/>
      <c r="MFZ73" s="192"/>
      <c r="MGB73" s="186"/>
      <c r="MGC73" s="190"/>
      <c r="MGD73" s="190"/>
      <c r="MGE73" s="191"/>
      <c r="MGF73" s="191"/>
      <c r="MGG73" s="191"/>
      <c r="MGH73" s="192"/>
      <c r="MGJ73" s="186"/>
      <c r="MGK73" s="190"/>
      <c r="MGL73" s="190"/>
      <c r="MGM73" s="191"/>
      <c r="MGN73" s="191"/>
      <c r="MGO73" s="191"/>
      <c r="MGP73" s="192"/>
      <c r="MGR73" s="186"/>
      <c r="MGS73" s="190"/>
      <c r="MGT73" s="190"/>
      <c r="MGU73" s="191"/>
      <c r="MGV73" s="191"/>
      <c r="MGW73" s="191"/>
      <c r="MGX73" s="192"/>
      <c r="MGZ73" s="186"/>
      <c r="MHA73" s="190"/>
      <c r="MHB73" s="190"/>
      <c r="MHC73" s="191"/>
      <c r="MHD73" s="191"/>
      <c r="MHE73" s="191"/>
      <c r="MHF73" s="192"/>
      <c r="MHH73" s="186"/>
      <c r="MHI73" s="190"/>
      <c r="MHJ73" s="190"/>
      <c r="MHK73" s="191"/>
      <c r="MHL73" s="191"/>
      <c r="MHM73" s="191"/>
      <c r="MHN73" s="192"/>
      <c r="MHP73" s="186"/>
      <c r="MHQ73" s="190"/>
      <c r="MHR73" s="190"/>
      <c r="MHS73" s="191"/>
      <c r="MHT73" s="191"/>
      <c r="MHU73" s="191"/>
      <c r="MHV73" s="192"/>
      <c r="MHX73" s="186"/>
      <c r="MHY73" s="190"/>
      <c r="MHZ73" s="190"/>
      <c r="MIA73" s="191"/>
      <c r="MIB73" s="191"/>
      <c r="MIC73" s="191"/>
      <c r="MID73" s="192"/>
      <c r="MIF73" s="186"/>
      <c r="MIG73" s="190"/>
      <c r="MIH73" s="190"/>
      <c r="MII73" s="191"/>
      <c r="MIJ73" s="191"/>
      <c r="MIK73" s="191"/>
      <c r="MIL73" s="192"/>
      <c r="MIN73" s="186"/>
      <c r="MIO73" s="190"/>
      <c r="MIP73" s="190"/>
      <c r="MIQ73" s="191"/>
      <c r="MIR73" s="191"/>
      <c r="MIS73" s="191"/>
      <c r="MIT73" s="192"/>
      <c r="MIV73" s="186"/>
      <c r="MIW73" s="190"/>
      <c r="MIX73" s="190"/>
      <c r="MIY73" s="191"/>
      <c r="MIZ73" s="191"/>
      <c r="MJA73" s="191"/>
      <c r="MJB73" s="192"/>
      <c r="MJD73" s="186"/>
      <c r="MJE73" s="190"/>
      <c r="MJF73" s="190"/>
      <c r="MJG73" s="191"/>
      <c r="MJH73" s="191"/>
      <c r="MJI73" s="191"/>
      <c r="MJJ73" s="192"/>
      <c r="MJL73" s="186"/>
      <c r="MJM73" s="190"/>
      <c r="MJN73" s="190"/>
      <c r="MJO73" s="191"/>
      <c r="MJP73" s="191"/>
      <c r="MJQ73" s="191"/>
      <c r="MJR73" s="192"/>
      <c r="MJT73" s="186"/>
      <c r="MJU73" s="190"/>
      <c r="MJV73" s="190"/>
      <c r="MJW73" s="191"/>
      <c r="MJX73" s="191"/>
      <c r="MJY73" s="191"/>
      <c r="MJZ73" s="192"/>
      <c r="MKB73" s="186"/>
      <c r="MKC73" s="190"/>
      <c r="MKD73" s="190"/>
      <c r="MKE73" s="191"/>
      <c r="MKF73" s="191"/>
      <c r="MKG73" s="191"/>
      <c r="MKH73" s="192"/>
      <c r="MKJ73" s="186"/>
      <c r="MKK73" s="190"/>
      <c r="MKL73" s="190"/>
      <c r="MKM73" s="191"/>
      <c r="MKN73" s="191"/>
      <c r="MKO73" s="191"/>
      <c r="MKP73" s="192"/>
      <c r="MKR73" s="186"/>
      <c r="MKS73" s="190"/>
      <c r="MKT73" s="190"/>
      <c r="MKU73" s="191"/>
      <c r="MKV73" s="191"/>
      <c r="MKW73" s="191"/>
      <c r="MKX73" s="192"/>
      <c r="MKZ73" s="186"/>
      <c r="MLA73" s="190"/>
      <c r="MLB73" s="190"/>
      <c r="MLC73" s="191"/>
      <c r="MLD73" s="191"/>
      <c r="MLE73" s="191"/>
      <c r="MLF73" s="192"/>
      <c r="MLH73" s="186"/>
      <c r="MLI73" s="190"/>
      <c r="MLJ73" s="190"/>
      <c r="MLK73" s="191"/>
      <c r="MLL73" s="191"/>
      <c r="MLM73" s="191"/>
      <c r="MLN73" s="192"/>
      <c r="MLP73" s="186"/>
      <c r="MLQ73" s="190"/>
      <c r="MLR73" s="190"/>
      <c r="MLS73" s="191"/>
      <c r="MLT73" s="191"/>
      <c r="MLU73" s="191"/>
      <c r="MLV73" s="192"/>
      <c r="MLX73" s="186"/>
      <c r="MLY73" s="190"/>
      <c r="MLZ73" s="190"/>
      <c r="MMA73" s="191"/>
      <c r="MMB73" s="191"/>
      <c r="MMC73" s="191"/>
      <c r="MMD73" s="192"/>
      <c r="MMF73" s="186"/>
      <c r="MMG73" s="190"/>
      <c r="MMH73" s="190"/>
      <c r="MMI73" s="191"/>
      <c r="MMJ73" s="191"/>
      <c r="MMK73" s="191"/>
      <c r="MML73" s="192"/>
      <c r="MMN73" s="186"/>
      <c r="MMO73" s="190"/>
      <c r="MMP73" s="190"/>
      <c r="MMQ73" s="191"/>
      <c r="MMR73" s="191"/>
      <c r="MMS73" s="191"/>
      <c r="MMT73" s="192"/>
      <c r="MMV73" s="186"/>
      <c r="MMW73" s="190"/>
      <c r="MMX73" s="190"/>
      <c r="MMY73" s="191"/>
      <c r="MMZ73" s="191"/>
      <c r="MNA73" s="191"/>
      <c r="MNB73" s="192"/>
      <c r="MND73" s="186"/>
      <c r="MNE73" s="190"/>
      <c r="MNF73" s="190"/>
      <c r="MNG73" s="191"/>
      <c r="MNH73" s="191"/>
      <c r="MNI73" s="191"/>
      <c r="MNJ73" s="192"/>
      <c r="MNL73" s="186"/>
      <c r="MNM73" s="190"/>
      <c r="MNN73" s="190"/>
      <c r="MNO73" s="191"/>
      <c r="MNP73" s="191"/>
      <c r="MNQ73" s="191"/>
      <c r="MNR73" s="192"/>
      <c r="MNT73" s="186"/>
      <c r="MNU73" s="190"/>
      <c r="MNV73" s="190"/>
      <c r="MNW73" s="191"/>
      <c r="MNX73" s="191"/>
      <c r="MNY73" s="191"/>
      <c r="MNZ73" s="192"/>
      <c r="MOB73" s="186"/>
      <c r="MOC73" s="190"/>
      <c r="MOD73" s="190"/>
      <c r="MOE73" s="191"/>
      <c r="MOF73" s="191"/>
      <c r="MOG73" s="191"/>
      <c r="MOH73" s="192"/>
      <c r="MOJ73" s="186"/>
      <c r="MOK73" s="190"/>
      <c r="MOL73" s="190"/>
      <c r="MOM73" s="191"/>
      <c r="MON73" s="191"/>
      <c r="MOO73" s="191"/>
      <c r="MOP73" s="192"/>
      <c r="MOR73" s="186"/>
      <c r="MOS73" s="190"/>
      <c r="MOT73" s="190"/>
      <c r="MOU73" s="191"/>
      <c r="MOV73" s="191"/>
      <c r="MOW73" s="191"/>
      <c r="MOX73" s="192"/>
      <c r="MOZ73" s="186"/>
      <c r="MPA73" s="190"/>
      <c r="MPB73" s="190"/>
      <c r="MPC73" s="191"/>
      <c r="MPD73" s="191"/>
      <c r="MPE73" s="191"/>
      <c r="MPF73" s="192"/>
      <c r="MPH73" s="186"/>
      <c r="MPI73" s="190"/>
      <c r="MPJ73" s="190"/>
      <c r="MPK73" s="191"/>
      <c r="MPL73" s="191"/>
      <c r="MPM73" s="191"/>
      <c r="MPN73" s="192"/>
      <c r="MPP73" s="186"/>
      <c r="MPQ73" s="190"/>
      <c r="MPR73" s="190"/>
      <c r="MPS73" s="191"/>
      <c r="MPT73" s="191"/>
      <c r="MPU73" s="191"/>
      <c r="MPV73" s="192"/>
      <c r="MPX73" s="186"/>
      <c r="MPY73" s="190"/>
      <c r="MPZ73" s="190"/>
      <c r="MQA73" s="191"/>
      <c r="MQB73" s="191"/>
      <c r="MQC73" s="191"/>
      <c r="MQD73" s="192"/>
      <c r="MQF73" s="186"/>
      <c r="MQG73" s="190"/>
      <c r="MQH73" s="190"/>
      <c r="MQI73" s="191"/>
      <c r="MQJ73" s="191"/>
      <c r="MQK73" s="191"/>
      <c r="MQL73" s="192"/>
      <c r="MQN73" s="186"/>
      <c r="MQO73" s="190"/>
      <c r="MQP73" s="190"/>
      <c r="MQQ73" s="191"/>
      <c r="MQR73" s="191"/>
      <c r="MQS73" s="191"/>
      <c r="MQT73" s="192"/>
      <c r="MQV73" s="186"/>
      <c r="MQW73" s="190"/>
      <c r="MQX73" s="190"/>
      <c r="MQY73" s="191"/>
      <c r="MQZ73" s="191"/>
      <c r="MRA73" s="191"/>
      <c r="MRB73" s="192"/>
      <c r="MRD73" s="186"/>
      <c r="MRE73" s="190"/>
      <c r="MRF73" s="190"/>
      <c r="MRG73" s="191"/>
      <c r="MRH73" s="191"/>
      <c r="MRI73" s="191"/>
      <c r="MRJ73" s="192"/>
      <c r="MRL73" s="186"/>
      <c r="MRM73" s="190"/>
      <c r="MRN73" s="190"/>
      <c r="MRO73" s="191"/>
      <c r="MRP73" s="191"/>
      <c r="MRQ73" s="191"/>
      <c r="MRR73" s="192"/>
      <c r="MRT73" s="186"/>
      <c r="MRU73" s="190"/>
      <c r="MRV73" s="190"/>
      <c r="MRW73" s="191"/>
      <c r="MRX73" s="191"/>
      <c r="MRY73" s="191"/>
      <c r="MRZ73" s="192"/>
      <c r="MSB73" s="186"/>
      <c r="MSC73" s="190"/>
      <c r="MSD73" s="190"/>
      <c r="MSE73" s="191"/>
      <c r="MSF73" s="191"/>
      <c r="MSG73" s="191"/>
      <c r="MSH73" s="192"/>
      <c r="MSJ73" s="186"/>
      <c r="MSK73" s="190"/>
      <c r="MSL73" s="190"/>
      <c r="MSM73" s="191"/>
      <c r="MSN73" s="191"/>
      <c r="MSO73" s="191"/>
      <c r="MSP73" s="192"/>
      <c r="MSR73" s="186"/>
      <c r="MSS73" s="190"/>
      <c r="MST73" s="190"/>
      <c r="MSU73" s="191"/>
      <c r="MSV73" s="191"/>
      <c r="MSW73" s="191"/>
      <c r="MSX73" s="192"/>
      <c r="MSZ73" s="186"/>
      <c r="MTA73" s="190"/>
      <c r="MTB73" s="190"/>
      <c r="MTC73" s="191"/>
      <c r="MTD73" s="191"/>
      <c r="MTE73" s="191"/>
      <c r="MTF73" s="192"/>
      <c r="MTH73" s="186"/>
      <c r="MTI73" s="190"/>
      <c r="MTJ73" s="190"/>
      <c r="MTK73" s="191"/>
      <c r="MTL73" s="191"/>
      <c r="MTM73" s="191"/>
      <c r="MTN73" s="192"/>
      <c r="MTP73" s="186"/>
      <c r="MTQ73" s="190"/>
      <c r="MTR73" s="190"/>
      <c r="MTS73" s="191"/>
      <c r="MTT73" s="191"/>
      <c r="MTU73" s="191"/>
      <c r="MTV73" s="192"/>
      <c r="MTX73" s="186"/>
      <c r="MTY73" s="190"/>
      <c r="MTZ73" s="190"/>
      <c r="MUA73" s="191"/>
      <c r="MUB73" s="191"/>
      <c r="MUC73" s="191"/>
      <c r="MUD73" s="192"/>
      <c r="MUF73" s="186"/>
      <c r="MUG73" s="190"/>
      <c r="MUH73" s="190"/>
      <c r="MUI73" s="191"/>
      <c r="MUJ73" s="191"/>
      <c r="MUK73" s="191"/>
      <c r="MUL73" s="192"/>
      <c r="MUN73" s="186"/>
      <c r="MUO73" s="190"/>
      <c r="MUP73" s="190"/>
      <c r="MUQ73" s="191"/>
      <c r="MUR73" s="191"/>
      <c r="MUS73" s="191"/>
      <c r="MUT73" s="192"/>
      <c r="MUV73" s="186"/>
      <c r="MUW73" s="190"/>
      <c r="MUX73" s="190"/>
      <c r="MUY73" s="191"/>
      <c r="MUZ73" s="191"/>
      <c r="MVA73" s="191"/>
      <c r="MVB73" s="192"/>
      <c r="MVD73" s="186"/>
      <c r="MVE73" s="190"/>
      <c r="MVF73" s="190"/>
      <c r="MVG73" s="191"/>
      <c r="MVH73" s="191"/>
      <c r="MVI73" s="191"/>
      <c r="MVJ73" s="192"/>
      <c r="MVL73" s="186"/>
      <c r="MVM73" s="190"/>
      <c r="MVN73" s="190"/>
      <c r="MVO73" s="191"/>
      <c r="MVP73" s="191"/>
      <c r="MVQ73" s="191"/>
      <c r="MVR73" s="192"/>
      <c r="MVT73" s="186"/>
      <c r="MVU73" s="190"/>
      <c r="MVV73" s="190"/>
      <c r="MVW73" s="191"/>
      <c r="MVX73" s="191"/>
      <c r="MVY73" s="191"/>
      <c r="MVZ73" s="192"/>
      <c r="MWB73" s="186"/>
      <c r="MWC73" s="190"/>
      <c r="MWD73" s="190"/>
      <c r="MWE73" s="191"/>
      <c r="MWF73" s="191"/>
      <c r="MWG73" s="191"/>
      <c r="MWH73" s="192"/>
      <c r="MWJ73" s="186"/>
      <c r="MWK73" s="190"/>
      <c r="MWL73" s="190"/>
      <c r="MWM73" s="191"/>
      <c r="MWN73" s="191"/>
      <c r="MWO73" s="191"/>
      <c r="MWP73" s="192"/>
      <c r="MWR73" s="186"/>
      <c r="MWS73" s="190"/>
      <c r="MWT73" s="190"/>
      <c r="MWU73" s="191"/>
      <c r="MWV73" s="191"/>
      <c r="MWW73" s="191"/>
      <c r="MWX73" s="192"/>
      <c r="MWZ73" s="186"/>
      <c r="MXA73" s="190"/>
      <c r="MXB73" s="190"/>
      <c r="MXC73" s="191"/>
      <c r="MXD73" s="191"/>
      <c r="MXE73" s="191"/>
      <c r="MXF73" s="192"/>
      <c r="MXH73" s="186"/>
      <c r="MXI73" s="190"/>
      <c r="MXJ73" s="190"/>
      <c r="MXK73" s="191"/>
      <c r="MXL73" s="191"/>
      <c r="MXM73" s="191"/>
      <c r="MXN73" s="192"/>
      <c r="MXP73" s="186"/>
      <c r="MXQ73" s="190"/>
      <c r="MXR73" s="190"/>
      <c r="MXS73" s="191"/>
      <c r="MXT73" s="191"/>
      <c r="MXU73" s="191"/>
      <c r="MXV73" s="192"/>
      <c r="MXX73" s="186"/>
      <c r="MXY73" s="190"/>
      <c r="MXZ73" s="190"/>
      <c r="MYA73" s="191"/>
      <c r="MYB73" s="191"/>
      <c r="MYC73" s="191"/>
      <c r="MYD73" s="192"/>
      <c r="MYF73" s="186"/>
      <c r="MYG73" s="190"/>
      <c r="MYH73" s="190"/>
      <c r="MYI73" s="191"/>
      <c r="MYJ73" s="191"/>
      <c r="MYK73" s="191"/>
      <c r="MYL73" s="192"/>
      <c r="MYN73" s="186"/>
      <c r="MYO73" s="190"/>
      <c r="MYP73" s="190"/>
      <c r="MYQ73" s="191"/>
      <c r="MYR73" s="191"/>
      <c r="MYS73" s="191"/>
      <c r="MYT73" s="192"/>
      <c r="MYV73" s="186"/>
      <c r="MYW73" s="190"/>
      <c r="MYX73" s="190"/>
      <c r="MYY73" s="191"/>
      <c r="MYZ73" s="191"/>
      <c r="MZA73" s="191"/>
      <c r="MZB73" s="192"/>
      <c r="MZD73" s="186"/>
      <c r="MZE73" s="190"/>
      <c r="MZF73" s="190"/>
      <c r="MZG73" s="191"/>
      <c r="MZH73" s="191"/>
      <c r="MZI73" s="191"/>
      <c r="MZJ73" s="192"/>
      <c r="MZL73" s="186"/>
      <c r="MZM73" s="190"/>
      <c r="MZN73" s="190"/>
      <c r="MZO73" s="191"/>
      <c r="MZP73" s="191"/>
      <c r="MZQ73" s="191"/>
      <c r="MZR73" s="192"/>
      <c r="MZT73" s="186"/>
      <c r="MZU73" s="190"/>
      <c r="MZV73" s="190"/>
      <c r="MZW73" s="191"/>
      <c r="MZX73" s="191"/>
      <c r="MZY73" s="191"/>
      <c r="MZZ73" s="192"/>
      <c r="NAB73" s="186"/>
      <c r="NAC73" s="190"/>
      <c r="NAD73" s="190"/>
      <c r="NAE73" s="191"/>
      <c r="NAF73" s="191"/>
      <c r="NAG73" s="191"/>
      <c r="NAH73" s="192"/>
      <c r="NAJ73" s="186"/>
      <c r="NAK73" s="190"/>
      <c r="NAL73" s="190"/>
      <c r="NAM73" s="191"/>
      <c r="NAN73" s="191"/>
      <c r="NAO73" s="191"/>
      <c r="NAP73" s="192"/>
      <c r="NAR73" s="186"/>
      <c r="NAS73" s="190"/>
      <c r="NAT73" s="190"/>
      <c r="NAU73" s="191"/>
      <c r="NAV73" s="191"/>
      <c r="NAW73" s="191"/>
      <c r="NAX73" s="192"/>
      <c r="NAZ73" s="186"/>
      <c r="NBA73" s="190"/>
      <c r="NBB73" s="190"/>
      <c r="NBC73" s="191"/>
      <c r="NBD73" s="191"/>
      <c r="NBE73" s="191"/>
      <c r="NBF73" s="192"/>
      <c r="NBH73" s="186"/>
      <c r="NBI73" s="190"/>
      <c r="NBJ73" s="190"/>
      <c r="NBK73" s="191"/>
      <c r="NBL73" s="191"/>
      <c r="NBM73" s="191"/>
      <c r="NBN73" s="192"/>
      <c r="NBP73" s="186"/>
      <c r="NBQ73" s="190"/>
      <c r="NBR73" s="190"/>
      <c r="NBS73" s="191"/>
      <c r="NBT73" s="191"/>
      <c r="NBU73" s="191"/>
      <c r="NBV73" s="192"/>
      <c r="NBX73" s="186"/>
      <c r="NBY73" s="190"/>
      <c r="NBZ73" s="190"/>
      <c r="NCA73" s="191"/>
      <c r="NCB73" s="191"/>
      <c r="NCC73" s="191"/>
      <c r="NCD73" s="192"/>
      <c r="NCF73" s="186"/>
      <c r="NCG73" s="190"/>
      <c r="NCH73" s="190"/>
      <c r="NCI73" s="191"/>
      <c r="NCJ73" s="191"/>
      <c r="NCK73" s="191"/>
      <c r="NCL73" s="192"/>
      <c r="NCN73" s="186"/>
      <c r="NCO73" s="190"/>
      <c r="NCP73" s="190"/>
      <c r="NCQ73" s="191"/>
      <c r="NCR73" s="191"/>
      <c r="NCS73" s="191"/>
      <c r="NCT73" s="192"/>
      <c r="NCV73" s="186"/>
      <c r="NCW73" s="190"/>
      <c r="NCX73" s="190"/>
      <c r="NCY73" s="191"/>
      <c r="NCZ73" s="191"/>
      <c r="NDA73" s="191"/>
      <c r="NDB73" s="192"/>
      <c r="NDD73" s="186"/>
      <c r="NDE73" s="190"/>
      <c r="NDF73" s="190"/>
      <c r="NDG73" s="191"/>
      <c r="NDH73" s="191"/>
      <c r="NDI73" s="191"/>
      <c r="NDJ73" s="192"/>
      <c r="NDL73" s="186"/>
      <c r="NDM73" s="190"/>
      <c r="NDN73" s="190"/>
      <c r="NDO73" s="191"/>
      <c r="NDP73" s="191"/>
      <c r="NDQ73" s="191"/>
      <c r="NDR73" s="192"/>
      <c r="NDT73" s="186"/>
      <c r="NDU73" s="190"/>
      <c r="NDV73" s="190"/>
      <c r="NDW73" s="191"/>
      <c r="NDX73" s="191"/>
      <c r="NDY73" s="191"/>
      <c r="NDZ73" s="192"/>
      <c r="NEB73" s="186"/>
      <c r="NEC73" s="190"/>
      <c r="NED73" s="190"/>
      <c r="NEE73" s="191"/>
      <c r="NEF73" s="191"/>
      <c r="NEG73" s="191"/>
      <c r="NEH73" s="192"/>
      <c r="NEJ73" s="186"/>
      <c r="NEK73" s="190"/>
      <c r="NEL73" s="190"/>
      <c r="NEM73" s="191"/>
      <c r="NEN73" s="191"/>
      <c r="NEO73" s="191"/>
      <c r="NEP73" s="192"/>
      <c r="NER73" s="186"/>
      <c r="NES73" s="190"/>
      <c r="NET73" s="190"/>
      <c r="NEU73" s="191"/>
      <c r="NEV73" s="191"/>
      <c r="NEW73" s="191"/>
      <c r="NEX73" s="192"/>
      <c r="NEZ73" s="186"/>
      <c r="NFA73" s="190"/>
      <c r="NFB73" s="190"/>
      <c r="NFC73" s="191"/>
      <c r="NFD73" s="191"/>
      <c r="NFE73" s="191"/>
      <c r="NFF73" s="192"/>
      <c r="NFH73" s="186"/>
      <c r="NFI73" s="190"/>
      <c r="NFJ73" s="190"/>
      <c r="NFK73" s="191"/>
      <c r="NFL73" s="191"/>
      <c r="NFM73" s="191"/>
      <c r="NFN73" s="192"/>
      <c r="NFP73" s="186"/>
      <c r="NFQ73" s="190"/>
      <c r="NFR73" s="190"/>
      <c r="NFS73" s="191"/>
      <c r="NFT73" s="191"/>
      <c r="NFU73" s="191"/>
      <c r="NFV73" s="192"/>
      <c r="NFX73" s="186"/>
      <c r="NFY73" s="190"/>
      <c r="NFZ73" s="190"/>
      <c r="NGA73" s="191"/>
      <c r="NGB73" s="191"/>
      <c r="NGC73" s="191"/>
      <c r="NGD73" s="192"/>
      <c r="NGF73" s="186"/>
      <c r="NGG73" s="190"/>
      <c r="NGH73" s="190"/>
      <c r="NGI73" s="191"/>
      <c r="NGJ73" s="191"/>
      <c r="NGK73" s="191"/>
      <c r="NGL73" s="192"/>
      <c r="NGN73" s="186"/>
      <c r="NGO73" s="190"/>
      <c r="NGP73" s="190"/>
      <c r="NGQ73" s="191"/>
      <c r="NGR73" s="191"/>
      <c r="NGS73" s="191"/>
      <c r="NGT73" s="192"/>
      <c r="NGV73" s="186"/>
      <c r="NGW73" s="190"/>
      <c r="NGX73" s="190"/>
      <c r="NGY73" s="191"/>
      <c r="NGZ73" s="191"/>
      <c r="NHA73" s="191"/>
      <c r="NHB73" s="192"/>
      <c r="NHD73" s="186"/>
      <c r="NHE73" s="190"/>
      <c r="NHF73" s="190"/>
      <c r="NHG73" s="191"/>
      <c r="NHH73" s="191"/>
      <c r="NHI73" s="191"/>
      <c r="NHJ73" s="192"/>
      <c r="NHL73" s="186"/>
      <c r="NHM73" s="190"/>
      <c r="NHN73" s="190"/>
      <c r="NHO73" s="191"/>
      <c r="NHP73" s="191"/>
      <c r="NHQ73" s="191"/>
      <c r="NHR73" s="192"/>
      <c r="NHT73" s="186"/>
      <c r="NHU73" s="190"/>
      <c r="NHV73" s="190"/>
      <c r="NHW73" s="191"/>
      <c r="NHX73" s="191"/>
      <c r="NHY73" s="191"/>
      <c r="NHZ73" s="192"/>
      <c r="NIB73" s="186"/>
      <c r="NIC73" s="190"/>
      <c r="NID73" s="190"/>
      <c r="NIE73" s="191"/>
      <c r="NIF73" s="191"/>
      <c r="NIG73" s="191"/>
      <c r="NIH73" s="192"/>
      <c r="NIJ73" s="186"/>
      <c r="NIK73" s="190"/>
      <c r="NIL73" s="190"/>
      <c r="NIM73" s="191"/>
      <c r="NIN73" s="191"/>
      <c r="NIO73" s="191"/>
      <c r="NIP73" s="192"/>
      <c r="NIR73" s="186"/>
      <c r="NIS73" s="190"/>
      <c r="NIT73" s="190"/>
      <c r="NIU73" s="191"/>
      <c r="NIV73" s="191"/>
      <c r="NIW73" s="191"/>
      <c r="NIX73" s="192"/>
      <c r="NIZ73" s="186"/>
      <c r="NJA73" s="190"/>
      <c r="NJB73" s="190"/>
      <c r="NJC73" s="191"/>
      <c r="NJD73" s="191"/>
      <c r="NJE73" s="191"/>
      <c r="NJF73" s="192"/>
      <c r="NJH73" s="186"/>
      <c r="NJI73" s="190"/>
      <c r="NJJ73" s="190"/>
      <c r="NJK73" s="191"/>
      <c r="NJL73" s="191"/>
      <c r="NJM73" s="191"/>
      <c r="NJN73" s="192"/>
      <c r="NJP73" s="186"/>
      <c r="NJQ73" s="190"/>
      <c r="NJR73" s="190"/>
      <c r="NJS73" s="191"/>
      <c r="NJT73" s="191"/>
      <c r="NJU73" s="191"/>
      <c r="NJV73" s="192"/>
      <c r="NJX73" s="186"/>
      <c r="NJY73" s="190"/>
      <c r="NJZ73" s="190"/>
      <c r="NKA73" s="191"/>
      <c r="NKB73" s="191"/>
      <c r="NKC73" s="191"/>
      <c r="NKD73" s="192"/>
      <c r="NKF73" s="186"/>
      <c r="NKG73" s="190"/>
      <c r="NKH73" s="190"/>
      <c r="NKI73" s="191"/>
      <c r="NKJ73" s="191"/>
      <c r="NKK73" s="191"/>
      <c r="NKL73" s="192"/>
      <c r="NKN73" s="186"/>
      <c r="NKO73" s="190"/>
      <c r="NKP73" s="190"/>
      <c r="NKQ73" s="191"/>
      <c r="NKR73" s="191"/>
      <c r="NKS73" s="191"/>
      <c r="NKT73" s="192"/>
      <c r="NKV73" s="186"/>
      <c r="NKW73" s="190"/>
      <c r="NKX73" s="190"/>
      <c r="NKY73" s="191"/>
      <c r="NKZ73" s="191"/>
      <c r="NLA73" s="191"/>
      <c r="NLB73" s="192"/>
      <c r="NLD73" s="186"/>
      <c r="NLE73" s="190"/>
      <c r="NLF73" s="190"/>
      <c r="NLG73" s="191"/>
      <c r="NLH73" s="191"/>
      <c r="NLI73" s="191"/>
      <c r="NLJ73" s="192"/>
      <c r="NLL73" s="186"/>
      <c r="NLM73" s="190"/>
      <c r="NLN73" s="190"/>
      <c r="NLO73" s="191"/>
      <c r="NLP73" s="191"/>
      <c r="NLQ73" s="191"/>
      <c r="NLR73" s="192"/>
      <c r="NLT73" s="186"/>
      <c r="NLU73" s="190"/>
      <c r="NLV73" s="190"/>
      <c r="NLW73" s="191"/>
      <c r="NLX73" s="191"/>
      <c r="NLY73" s="191"/>
      <c r="NLZ73" s="192"/>
      <c r="NMB73" s="186"/>
      <c r="NMC73" s="190"/>
      <c r="NMD73" s="190"/>
      <c r="NME73" s="191"/>
      <c r="NMF73" s="191"/>
      <c r="NMG73" s="191"/>
      <c r="NMH73" s="192"/>
      <c r="NMJ73" s="186"/>
      <c r="NMK73" s="190"/>
      <c r="NML73" s="190"/>
      <c r="NMM73" s="191"/>
      <c r="NMN73" s="191"/>
      <c r="NMO73" s="191"/>
      <c r="NMP73" s="192"/>
      <c r="NMR73" s="186"/>
      <c r="NMS73" s="190"/>
      <c r="NMT73" s="190"/>
      <c r="NMU73" s="191"/>
      <c r="NMV73" s="191"/>
      <c r="NMW73" s="191"/>
      <c r="NMX73" s="192"/>
      <c r="NMZ73" s="186"/>
      <c r="NNA73" s="190"/>
      <c r="NNB73" s="190"/>
      <c r="NNC73" s="191"/>
      <c r="NND73" s="191"/>
      <c r="NNE73" s="191"/>
      <c r="NNF73" s="192"/>
      <c r="NNH73" s="186"/>
      <c r="NNI73" s="190"/>
      <c r="NNJ73" s="190"/>
      <c r="NNK73" s="191"/>
      <c r="NNL73" s="191"/>
      <c r="NNM73" s="191"/>
      <c r="NNN73" s="192"/>
      <c r="NNP73" s="186"/>
      <c r="NNQ73" s="190"/>
      <c r="NNR73" s="190"/>
      <c r="NNS73" s="191"/>
      <c r="NNT73" s="191"/>
      <c r="NNU73" s="191"/>
      <c r="NNV73" s="192"/>
      <c r="NNX73" s="186"/>
      <c r="NNY73" s="190"/>
      <c r="NNZ73" s="190"/>
      <c r="NOA73" s="191"/>
      <c r="NOB73" s="191"/>
      <c r="NOC73" s="191"/>
      <c r="NOD73" s="192"/>
      <c r="NOF73" s="186"/>
      <c r="NOG73" s="190"/>
      <c r="NOH73" s="190"/>
      <c r="NOI73" s="191"/>
      <c r="NOJ73" s="191"/>
      <c r="NOK73" s="191"/>
      <c r="NOL73" s="192"/>
      <c r="NON73" s="186"/>
      <c r="NOO73" s="190"/>
      <c r="NOP73" s="190"/>
      <c r="NOQ73" s="191"/>
      <c r="NOR73" s="191"/>
      <c r="NOS73" s="191"/>
      <c r="NOT73" s="192"/>
      <c r="NOV73" s="186"/>
      <c r="NOW73" s="190"/>
      <c r="NOX73" s="190"/>
      <c r="NOY73" s="191"/>
      <c r="NOZ73" s="191"/>
      <c r="NPA73" s="191"/>
      <c r="NPB73" s="192"/>
      <c r="NPD73" s="186"/>
      <c r="NPE73" s="190"/>
      <c r="NPF73" s="190"/>
      <c r="NPG73" s="191"/>
      <c r="NPH73" s="191"/>
      <c r="NPI73" s="191"/>
      <c r="NPJ73" s="192"/>
      <c r="NPL73" s="186"/>
      <c r="NPM73" s="190"/>
      <c r="NPN73" s="190"/>
      <c r="NPO73" s="191"/>
      <c r="NPP73" s="191"/>
      <c r="NPQ73" s="191"/>
      <c r="NPR73" s="192"/>
      <c r="NPT73" s="186"/>
      <c r="NPU73" s="190"/>
      <c r="NPV73" s="190"/>
      <c r="NPW73" s="191"/>
      <c r="NPX73" s="191"/>
      <c r="NPY73" s="191"/>
      <c r="NPZ73" s="192"/>
      <c r="NQB73" s="186"/>
      <c r="NQC73" s="190"/>
      <c r="NQD73" s="190"/>
      <c r="NQE73" s="191"/>
      <c r="NQF73" s="191"/>
      <c r="NQG73" s="191"/>
      <c r="NQH73" s="192"/>
      <c r="NQJ73" s="186"/>
      <c r="NQK73" s="190"/>
      <c r="NQL73" s="190"/>
      <c r="NQM73" s="191"/>
      <c r="NQN73" s="191"/>
      <c r="NQO73" s="191"/>
      <c r="NQP73" s="192"/>
      <c r="NQR73" s="186"/>
      <c r="NQS73" s="190"/>
      <c r="NQT73" s="190"/>
      <c r="NQU73" s="191"/>
      <c r="NQV73" s="191"/>
      <c r="NQW73" s="191"/>
      <c r="NQX73" s="192"/>
      <c r="NQZ73" s="186"/>
      <c r="NRA73" s="190"/>
      <c r="NRB73" s="190"/>
      <c r="NRC73" s="191"/>
      <c r="NRD73" s="191"/>
      <c r="NRE73" s="191"/>
      <c r="NRF73" s="192"/>
      <c r="NRH73" s="186"/>
      <c r="NRI73" s="190"/>
      <c r="NRJ73" s="190"/>
      <c r="NRK73" s="191"/>
      <c r="NRL73" s="191"/>
      <c r="NRM73" s="191"/>
      <c r="NRN73" s="192"/>
      <c r="NRP73" s="186"/>
      <c r="NRQ73" s="190"/>
      <c r="NRR73" s="190"/>
      <c r="NRS73" s="191"/>
      <c r="NRT73" s="191"/>
      <c r="NRU73" s="191"/>
      <c r="NRV73" s="192"/>
      <c r="NRX73" s="186"/>
      <c r="NRY73" s="190"/>
      <c r="NRZ73" s="190"/>
      <c r="NSA73" s="191"/>
      <c r="NSB73" s="191"/>
      <c r="NSC73" s="191"/>
      <c r="NSD73" s="192"/>
      <c r="NSF73" s="186"/>
      <c r="NSG73" s="190"/>
      <c r="NSH73" s="190"/>
      <c r="NSI73" s="191"/>
      <c r="NSJ73" s="191"/>
      <c r="NSK73" s="191"/>
      <c r="NSL73" s="192"/>
      <c r="NSN73" s="186"/>
      <c r="NSO73" s="190"/>
      <c r="NSP73" s="190"/>
      <c r="NSQ73" s="191"/>
      <c r="NSR73" s="191"/>
      <c r="NSS73" s="191"/>
      <c r="NST73" s="192"/>
      <c r="NSV73" s="186"/>
      <c r="NSW73" s="190"/>
      <c r="NSX73" s="190"/>
      <c r="NSY73" s="191"/>
      <c r="NSZ73" s="191"/>
      <c r="NTA73" s="191"/>
      <c r="NTB73" s="192"/>
      <c r="NTD73" s="186"/>
      <c r="NTE73" s="190"/>
      <c r="NTF73" s="190"/>
      <c r="NTG73" s="191"/>
      <c r="NTH73" s="191"/>
      <c r="NTI73" s="191"/>
      <c r="NTJ73" s="192"/>
      <c r="NTL73" s="186"/>
      <c r="NTM73" s="190"/>
      <c r="NTN73" s="190"/>
      <c r="NTO73" s="191"/>
      <c r="NTP73" s="191"/>
      <c r="NTQ73" s="191"/>
      <c r="NTR73" s="192"/>
      <c r="NTT73" s="186"/>
      <c r="NTU73" s="190"/>
      <c r="NTV73" s="190"/>
      <c r="NTW73" s="191"/>
      <c r="NTX73" s="191"/>
      <c r="NTY73" s="191"/>
      <c r="NTZ73" s="192"/>
      <c r="NUB73" s="186"/>
      <c r="NUC73" s="190"/>
      <c r="NUD73" s="190"/>
      <c r="NUE73" s="191"/>
      <c r="NUF73" s="191"/>
      <c r="NUG73" s="191"/>
      <c r="NUH73" s="192"/>
      <c r="NUJ73" s="186"/>
      <c r="NUK73" s="190"/>
      <c r="NUL73" s="190"/>
      <c r="NUM73" s="191"/>
      <c r="NUN73" s="191"/>
      <c r="NUO73" s="191"/>
      <c r="NUP73" s="192"/>
      <c r="NUR73" s="186"/>
      <c r="NUS73" s="190"/>
      <c r="NUT73" s="190"/>
      <c r="NUU73" s="191"/>
      <c r="NUV73" s="191"/>
      <c r="NUW73" s="191"/>
      <c r="NUX73" s="192"/>
      <c r="NUZ73" s="186"/>
      <c r="NVA73" s="190"/>
      <c r="NVB73" s="190"/>
      <c r="NVC73" s="191"/>
      <c r="NVD73" s="191"/>
      <c r="NVE73" s="191"/>
      <c r="NVF73" s="192"/>
      <c r="NVH73" s="186"/>
      <c r="NVI73" s="190"/>
      <c r="NVJ73" s="190"/>
      <c r="NVK73" s="191"/>
      <c r="NVL73" s="191"/>
      <c r="NVM73" s="191"/>
      <c r="NVN73" s="192"/>
      <c r="NVP73" s="186"/>
      <c r="NVQ73" s="190"/>
      <c r="NVR73" s="190"/>
      <c r="NVS73" s="191"/>
      <c r="NVT73" s="191"/>
      <c r="NVU73" s="191"/>
      <c r="NVV73" s="192"/>
      <c r="NVX73" s="186"/>
      <c r="NVY73" s="190"/>
      <c r="NVZ73" s="190"/>
      <c r="NWA73" s="191"/>
      <c r="NWB73" s="191"/>
      <c r="NWC73" s="191"/>
      <c r="NWD73" s="192"/>
      <c r="NWF73" s="186"/>
      <c r="NWG73" s="190"/>
      <c r="NWH73" s="190"/>
      <c r="NWI73" s="191"/>
      <c r="NWJ73" s="191"/>
      <c r="NWK73" s="191"/>
      <c r="NWL73" s="192"/>
      <c r="NWN73" s="186"/>
      <c r="NWO73" s="190"/>
      <c r="NWP73" s="190"/>
      <c r="NWQ73" s="191"/>
      <c r="NWR73" s="191"/>
      <c r="NWS73" s="191"/>
      <c r="NWT73" s="192"/>
      <c r="NWV73" s="186"/>
      <c r="NWW73" s="190"/>
      <c r="NWX73" s="190"/>
      <c r="NWY73" s="191"/>
      <c r="NWZ73" s="191"/>
      <c r="NXA73" s="191"/>
      <c r="NXB73" s="192"/>
      <c r="NXD73" s="186"/>
      <c r="NXE73" s="190"/>
      <c r="NXF73" s="190"/>
      <c r="NXG73" s="191"/>
      <c r="NXH73" s="191"/>
      <c r="NXI73" s="191"/>
      <c r="NXJ73" s="192"/>
      <c r="NXL73" s="186"/>
      <c r="NXM73" s="190"/>
      <c r="NXN73" s="190"/>
      <c r="NXO73" s="191"/>
      <c r="NXP73" s="191"/>
      <c r="NXQ73" s="191"/>
      <c r="NXR73" s="192"/>
      <c r="NXT73" s="186"/>
      <c r="NXU73" s="190"/>
      <c r="NXV73" s="190"/>
      <c r="NXW73" s="191"/>
      <c r="NXX73" s="191"/>
      <c r="NXY73" s="191"/>
      <c r="NXZ73" s="192"/>
      <c r="NYB73" s="186"/>
      <c r="NYC73" s="190"/>
      <c r="NYD73" s="190"/>
      <c r="NYE73" s="191"/>
      <c r="NYF73" s="191"/>
      <c r="NYG73" s="191"/>
      <c r="NYH73" s="192"/>
      <c r="NYJ73" s="186"/>
      <c r="NYK73" s="190"/>
      <c r="NYL73" s="190"/>
      <c r="NYM73" s="191"/>
      <c r="NYN73" s="191"/>
      <c r="NYO73" s="191"/>
      <c r="NYP73" s="192"/>
      <c r="NYR73" s="186"/>
      <c r="NYS73" s="190"/>
      <c r="NYT73" s="190"/>
      <c r="NYU73" s="191"/>
      <c r="NYV73" s="191"/>
      <c r="NYW73" s="191"/>
      <c r="NYX73" s="192"/>
      <c r="NYZ73" s="186"/>
      <c r="NZA73" s="190"/>
      <c r="NZB73" s="190"/>
      <c r="NZC73" s="191"/>
      <c r="NZD73" s="191"/>
      <c r="NZE73" s="191"/>
      <c r="NZF73" s="192"/>
      <c r="NZH73" s="186"/>
      <c r="NZI73" s="190"/>
      <c r="NZJ73" s="190"/>
      <c r="NZK73" s="191"/>
      <c r="NZL73" s="191"/>
      <c r="NZM73" s="191"/>
      <c r="NZN73" s="192"/>
      <c r="NZP73" s="186"/>
      <c r="NZQ73" s="190"/>
      <c r="NZR73" s="190"/>
      <c r="NZS73" s="191"/>
      <c r="NZT73" s="191"/>
      <c r="NZU73" s="191"/>
      <c r="NZV73" s="192"/>
      <c r="NZX73" s="186"/>
      <c r="NZY73" s="190"/>
      <c r="NZZ73" s="190"/>
      <c r="OAA73" s="191"/>
      <c r="OAB73" s="191"/>
      <c r="OAC73" s="191"/>
      <c r="OAD73" s="192"/>
      <c r="OAF73" s="186"/>
      <c r="OAG73" s="190"/>
      <c r="OAH73" s="190"/>
      <c r="OAI73" s="191"/>
      <c r="OAJ73" s="191"/>
      <c r="OAK73" s="191"/>
      <c r="OAL73" s="192"/>
      <c r="OAN73" s="186"/>
      <c r="OAO73" s="190"/>
      <c r="OAP73" s="190"/>
      <c r="OAQ73" s="191"/>
      <c r="OAR73" s="191"/>
      <c r="OAS73" s="191"/>
      <c r="OAT73" s="192"/>
      <c r="OAV73" s="186"/>
      <c r="OAW73" s="190"/>
      <c r="OAX73" s="190"/>
      <c r="OAY73" s="191"/>
      <c r="OAZ73" s="191"/>
      <c r="OBA73" s="191"/>
      <c r="OBB73" s="192"/>
      <c r="OBD73" s="186"/>
      <c r="OBE73" s="190"/>
      <c r="OBF73" s="190"/>
      <c r="OBG73" s="191"/>
      <c r="OBH73" s="191"/>
      <c r="OBI73" s="191"/>
      <c r="OBJ73" s="192"/>
      <c r="OBL73" s="186"/>
      <c r="OBM73" s="190"/>
      <c r="OBN73" s="190"/>
      <c r="OBO73" s="191"/>
      <c r="OBP73" s="191"/>
      <c r="OBQ73" s="191"/>
      <c r="OBR73" s="192"/>
      <c r="OBT73" s="186"/>
      <c r="OBU73" s="190"/>
      <c r="OBV73" s="190"/>
      <c r="OBW73" s="191"/>
      <c r="OBX73" s="191"/>
      <c r="OBY73" s="191"/>
      <c r="OBZ73" s="192"/>
      <c r="OCB73" s="186"/>
      <c r="OCC73" s="190"/>
      <c r="OCD73" s="190"/>
      <c r="OCE73" s="191"/>
      <c r="OCF73" s="191"/>
      <c r="OCG73" s="191"/>
      <c r="OCH73" s="192"/>
      <c r="OCJ73" s="186"/>
      <c r="OCK73" s="190"/>
      <c r="OCL73" s="190"/>
      <c r="OCM73" s="191"/>
      <c r="OCN73" s="191"/>
      <c r="OCO73" s="191"/>
      <c r="OCP73" s="192"/>
      <c r="OCR73" s="186"/>
      <c r="OCS73" s="190"/>
      <c r="OCT73" s="190"/>
      <c r="OCU73" s="191"/>
      <c r="OCV73" s="191"/>
      <c r="OCW73" s="191"/>
      <c r="OCX73" s="192"/>
      <c r="OCZ73" s="186"/>
      <c r="ODA73" s="190"/>
      <c r="ODB73" s="190"/>
      <c r="ODC73" s="191"/>
      <c r="ODD73" s="191"/>
      <c r="ODE73" s="191"/>
      <c r="ODF73" s="192"/>
      <c r="ODH73" s="186"/>
      <c r="ODI73" s="190"/>
      <c r="ODJ73" s="190"/>
      <c r="ODK73" s="191"/>
      <c r="ODL73" s="191"/>
      <c r="ODM73" s="191"/>
      <c r="ODN73" s="192"/>
      <c r="ODP73" s="186"/>
      <c r="ODQ73" s="190"/>
      <c r="ODR73" s="190"/>
      <c r="ODS73" s="191"/>
      <c r="ODT73" s="191"/>
      <c r="ODU73" s="191"/>
      <c r="ODV73" s="192"/>
      <c r="ODX73" s="186"/>
      <c r="ODY73" s="190"/>
      <c r="ODZ73" s="190"/>
      <c r="OEA73" s="191"/>
      <c r="OEB73" s="191"/>
      <c r="OEC73" s="191"/>
      <c r="OED73" s="192"/>
      <c r="OEF73" s="186"/>
      <c r="OEG73" s="190"/>
      <c r="OEH73" s="190"/>
      <c r="OEI73" s="191"/>
      <c r="OEJ73" s="191"/>
      <c r="OEK73" s="191"/>
      <c r="OEL73" s="192"/>
      <c r="OEN73" s="186"/>
      <c r="OEO73" s="190"/>
      <c r="OEP73" s="190"/>
      <c r="OEQ73" s="191"/>
      <c r="OER73" s="191"/>
      <c r="OES73" s="191"/>
      <c r="OET73" s="192"/>
      <c r="OEV73" s="186"/>
      <c r="OEW73" s="190"/>
      <c r="OEX73" s="190"/>
      <c r="OEY73" s="191"/>
      <c r="OEZ73" s="191"/>
      <c r="OFA73" s="191"/>
      <c r="OFB73" s="192"/>
      <c r="OFD73" s="186"/>
      <c r="OFE73" s="190"/>
      <c r="OFF73" s="190"/>
      <c r="OFG73" s="191"/>
      <c r="OFH73" s="191"/>
      <c r="OFI73" s="191"/>
      <c r="OFJ73" s="192"/>
      <c r="OFL73" s="186"/>
      <c r="OFM73" s="190"/>
      <c r="OFN73" s="190"/>
      <c r="OFO73" s="191"/>
      <c r="OFP73" s="191"/>
      <c r="OFQ73" s="191"/>
      <c r="OFR73" s="192"/>
      <c r="OFT73" s="186"/>
      <c r="OFU73" s="190"/>
      <c r="OFV73" s="190"/>
      <c r="OFW73" s="191"/>
      <c r="OFX73" s="191"/>
      <c r="OFY73" s="191"/>
      <c r="OFZ73" s="192"/>
      <c r="OGB73" s="186"/>
      <c r="OGC73" s="190"/>
      <c r="OGD73" s="190"/>
      <c r="OGE73" s="191"/>
      <c r="OGF73" s="191"/>
      <c r="OGG73" s="191"/>
      <c r="OGH73" s="192"/>
      <c r="OGJ73" s="186"/>
      <c r="OGK73" s="190"/>
      <c r="OGL73" s="190"/>
      <c r="OGM73" s="191"/>
      <c r="OGN73" s="191"/>
      <c r="OGO73" s="191"/>
      <c r="OGP73" s="192"/>
      <c r="OGR73" s="186"/>
      <c r="OGS73" s="190"/>
      <c r="OGT73" s="190"/>
      <c r="OGU73" s="191"/>
      <c r="OGV73" s="191"/>
      <c r="OGW73" s="191"/>
      <c r="OGX73" s="192"/>
      <c r="OGZ73" s="186"/>
      <c r="OHA73" s="190"/>
      <c r="OHB73" s="190"/>
      <c r="OHC73" s="191"/>
      <c r="OHD73" s="191"/>
      <c r="OHE73" s="191"/>
      <c r="OHF73" s="192"/>
      <c r="OHH73" s="186"/>
      <c r="OHI73" s="190"/>
      <c r="OHJ73" s="190"/>
      <c r="OHK73" s="191"/>
      <c r="OHL73" s="191"/>
      <c r="OHM73" s="191"/>
      <c r="OHN73" s="192"/>
      <c r="OHP73" s="186"/>
      <c r="OHQ73" s="190"/>
      <c r="OHR73" s="190"/>
      <c r="OHS73" s="191"/>
      <c r="OHT73" s="191"/>
      <c r="OHU73" s="191"/>
      <c r="OHV73" s="192"/>
      <c r="OHX73" s="186"/>
      <c r="OHY73" s="190"/>
      <c r="OHZ73" s="190"/>
      <c r="OIA73" s="191"/>
      <c r="OIB73" s="191"/>
      <c r="OIC73" s="191"/>
      <c r="OID73" s="192"/>
      <c r="OIF73" s="186"/>
      <c r="OIG73" s="190"/>
      <c r="OIH73" s="190"/>
      <c r="OII73" s="191"/>
      <c r="OIJ73" s="191"/>
      <c r="OIK73" s="191"/>
      <c r="OIL73" s="192"/>
      <c r="OIN73" s="186"/>
      <c r="OIO73" s="190"/>
      <c r="OIP73" s="190"/>
      <c r="OIQ73" s="191"/>
      <c r="OIR73" s="191"/>
      <c r="OIS73" s="191"/>
      <c r="OIT73" s="192"/>
      <c r="OIV73" s="186"/>
      <c r="OIW73" s="190"/>
      <c r="OIX73" s="190"/>
      <c r="OIY73" s="191"/>
      <c r="OIZ73" s="191"/>
      <c r="OJA73" s="191"/>
      <c r="OJB73" s="192"/>
      <c r="OJD73" s="186"/>
      <c r="OJE73" s="190"/>
      <c r="OJF73" s="190"/>
      <c r="OJG73" s="191"/>
      <c r="OJH73" s="191"/>
      <c r="OJI73" s="191"/>
      <c r="OJJ73" s="192"/>
      <c r="OJL73" s="186"/>
      <c r="OJM73" s="190"/>
      <c r="OJN73" s="190"/>
      <c r="OJO73" s="191"/>
      <c r="OJP73" s="191"/>
      <c r="OJQ73" s="191"/>
      <c r="OJR73" s="192"/>
      <c r="OJT73" s="186"/>
      <c r="OJU73" s="190"/>
      <c r="OJV73" s="190"/>
      <c r="OJW73" s="191"/>
      <c r="OJX73" s="191"/>
      <c r="OJY73" s="191"/>
      <c r="OJZ73" s="192"/>
      <c r="OKB73" s="186"/>
      <c r="OKC73" s="190"/>
      <c r="OKD73" s="190"/>
      <c r="OKE73" s="191"/>
      <c r="OKF73" s="191"/>
      <c r="OKG73" s="191"/>
      <c r="OKH73" s="192"/>
      <c r="OKJ73" s="186"/>
      <c r="OKK73" s="190"/>
      <c r="OKL73" s="190"/>
      <c r="OKM73" s="191"/>
      <c r="OKN73" s="191"/>
      <c r="OKO73" s="191"/>
      <c r="OKP73" s="192"/>
      <c r="OKR73" s="186"/>
      <c r="OKS73" s="190"/>
      <c r="OKT73" s="190"/>
      <c r="OKU73" s="191"/>
      <c r="OKV73" s="191"/>
      <c r="OKW73" s="191"/>
      <c r="OKX73" s="192"/>
      <c r="OKZ73" s="186"/>
      <c r="OLA73" s="190"/>
      <c r="OLB73" s="190"/>
      <c r="OLC73" s="191"/>
      <c r="OLD73" s="191"/>
      <c r="OLE73" s="191"/>
      <c r="OLF73" s="192"/>
      <c r="OLH73" s="186"/>
      <c r="OLI73" s="190"/>
      <c r="OLJ73" s="190"/>
      <c r="OLK73" s="191"/>
      <c r="OLL73" s="191"/>
      <c r="OLM73" s="191"/>
      <c r="OLN73" s="192"/>
      <c r="OLP73" s="186"/>
      <c r="OLQ73" s="190"/>
      <c r="OLR73" s="190"/>
      <c r="OLS73" s="191"/>
      <c r="OLT73" s="191"/>
      <c r="OLU73" s="191"/>
      <c r="OLV73" s="192"/>
      <c r="OLX73" s="186"/>
      <c r="OLY73" s="190"/>
      <c r="OLZ73" s="190"/>
      <c r="OMA73" s="191"/>
      <c r="OMB73" s="191"/>
      <c r="OMC73" s="191"/>
      <c r="OMD73" s="192"/>
      <c r="OMF73" s="186"/>
      <c r="OMG73" s="190"/>
      <c r="OMH73" s="190"/>
      <c r="OMI73" s="191"/>
      <c r="OMJ73" s="191"/>
      <c r="OMK73" s="191"/>
      <c r="OML73" s="192"/>
      <c r="OMN73" s="186"/>
      <c r="OMO73" s="190"/>
      <c r="OMP73" s="190"/>
      <c r="OMQ73" s="191"/>
      <c r="OMR73" s="191"/>
      <c r="OMS73" s="191"/>
      <c r="OMT73" s="192"/>
      <c r="OMV73" s="186"/>
      <c r="OMW73" s="190"/>
      <c r="OMX73" s="190"/>
      <c r="OMY73" s="191"/>
      <c r="OMZ73" s="191"/>
      <c r="ONA73" s="191"/>
      <c r="ONB73" s="192"/>
      <c r="OND73" s="186"/>
      <c r="ONE73" s="190"/>
      <c r="ONF73" s="190"/>
      <c r="ONG73" s="191"/>
      <c r="ONH73" s="191"/>
      <c r="ONI73" s="191"/>
      <c r="ONJ73" s="192"/>
      <c r="ONL73" s="186"/>
      <c r="ONM73" s="190"/>
      <c r="ONN73" s="190"/>
      <c r="ONO73" s="191"/>
      <c r="ONP73" s="191"/>
      <c r="ONQ73" s="191"/>
      <c r="ONR73" s="192"/>
      <c r="ONT73" s="186"/>
      <c r="ONU73" s="190"/>
      <c r="ONV73" s="190"/>
      <c r="ONW73" s="191"/>
      <c r="ONX73" s="191"/>
      <c r="ONY73" s="191"/>
      <c r="ONZ73" s="192"/>
      <c r="OOB73" s="186"/>
      <c r="OOC73" s="190"/>
      <c r="OOD73" s="190"/>
      <c r="OOE73" s="191"/>
      <c r="OOF73" s="191"/>
      <c r="OOG73" s="191"/>
      <c r="OOH73" s="192"/>
      <c r="OOJ73" s="186"/>
      <c r="OOK73" s="190"/>
      <c r="OOL73" s="190"/>
      <c r="OOM73" s="191"/>
      <c r="OON73" s="191"/>
      <c r="OOO73" s="191"/>
      <c r="OOP73" s="192"/>
      <c r="OOR73" s="186"/>
      <c r="OOS73" s="190"/>
      <c r="OOT73" s="190"/>
      <c r="OOU73" s="191"/>
      <c r="OOV73" s="191"/>
      <c r="OOW73" s="191"/>
      <c r="OOX73" s="192"/>
      <c r="OOZ73" s="186"/>
      <c r="OPA73" s="190"/>
      <c r="OPB73" s="190"/>
      <c r="OPC73" s="191"/>
      <c r="OPD73" s="191"/>
      <c r="OPE73" s="191"/>
      <c r="OPF73" s="192"/>
      <c r="OPH73" s="186"/>
      <c r="OPI73" s="190"/>
      <c r="OPJ73" s="190"/>
      <c r="OPK73" s="191"/>
      <c r="OPL73" s="191"/>
      <c r="OPM73" s="191"/>
      <c r="OPN73" s="192"/>
      <c r="OPP73" s="186"/>
      <c r="OPQ73" s="190"/>
      <c r="OPR73" s="190"/>
      <c r="OPS73" s="191"/>
      <c r="OPT73" s="191"/>
      <c r="OPU73" s="191"/>
      <c r="OPV73" s="192"/>
      <c r="OPX73" s="186"/>
      <c r="OPY73" s="190"/>
      <c r="OPZ73" s="190"/>
      <c r="OQA73" s="191"/>
      <c r="OQB73" s="191"/>
      <c r="OQC73" s="191"/>
      <c r="OQD73" s="192"/>
      <c r="OQF73" s="186"/>
      <c r="OQG73" s="190"/>
      <c r="OQH73" s="190"/>
      <c r="OQI73" s="191"/>
      <c r="OQJ73" s="191"/>
      <c r="OQK73" s="191"/>
      <c r="OQL73" s="192"/>
      <c r="OQN73" s="186"/>
      <c r="OQO73" s="190"/>
      <c r="OQP73" s="190"/>
      <c r="OQQ73" s="191"/>
      <c r="OQR73" s="191"/>
      <c r="OQS73" s="191"/>
      <c r="OQT73" s="192"/>
      <c r="OQV73" s="186"/>
      <c r="OQW73" s="190"/>
      <c r="OQX73" s="190"/>
      <c r="OQY73" s="191"/>
      <c r="OQZ73" s="191"/>
      <c r="ORA73" s="191"/>
      <c r="ORB73" s="192"/>
      <c r="ORD73" s="186"/>
      <c r="ORE73" s="190"/>
      <c r="ORF73" s="190"/>
      <c r="ORG73" s="191"/>
      <c r="ORH73" s="191"/>
      <c r="ORI73" s="191"/>
      <c r="ORJ73" s="192"/>
      <c r="ORL73" s="186"/>
      <c r="ORM73" s="190"/>
      <c r="ORN73" s="190"/>
      <c r="ORO73" s="191"/>
      <c r="ORP73" s="191"/>
      <c r="ORQ73" s="191"/>
      <c r="ORR73" s="192"/>
      <c r="ORT73" s="186"/>
      <c r="ORU73" s="190"/>
      <c r="ORV73" s="190"/>
      <c r="ORW73" s="191"/>
      <c r="ORX73" s="191"/>
      <c r="ORY73" s="191"/>
      <c r="ORZ73" s="192"/>
      <c r="OSB73" s="186"/>
      <c r="OSC73" s="190"/>
      <c r="OSD73" s="190"/>
      <c r="OSE73" s="191"/>
      <c r="OSF73" s="191"/>
      <c r="OSG73" s="191"/>
      <c r="OSH73" s="192"/>
      <c r="OSJ73" s="186"/>
      <c r="OSK73" s="190"/>
      <c r="OSL73" s="190"/>
      <c r="OSM73" s="191"/>
      <c r="OSN73" s="191"/>
      <c r="OSO73" s="191"/>
      <c r="OSP73" s="192"/>
      <c r="OSR73" s="186"/>
      <c r="OSS73" s="190"/>
      <c r="OST73" s="190"/>
      <c r="OSU73" s="191"/>
      <c r="OSV73" s="191"/>
      <c r="OSW73" s="191"/>
      <c r="OSX73" s="192"/>
      <c r="OSZ73" s="186"/>
      <c r="OTA73" s="190"/>
      <c r="OTB73" s="190"/>
      <c r="OTC73" s="191"/>
      <c r="OTD73" s="191"/>
      <c r="OTE73" s="191"/>
      <c r="OTF73" s="192"/>
      <c r="OTH73" s="186"/>
      <c r="OTI73" s="190"/>
      <c r="OTJ73" s="190"/>
      <c r="OTK73" s="191"/>
      <c r="OTL73" s="191"/>
      <c r="OTM73" s="191"/>
      <c r="OTN73" s="192"/>
      <c r="OTP73" s="186"/>
      <c r="OTQ73" s="190"/>
      <c r="OTR73" s="190"/>
      <c r="OTS73" s="191"/>
      <c r="OTT73" s="191"/>
      <c r="OTU73" s="191"/>
      <c r="OTV73" s="192"/>
      <c r="OTX73" s="186"/>
      <c r="OTY73" s="190"/>
      <c r="OTZ73" s="190"/>
      <c r="OUA73" s="191"/>
      <c r="OUB73" s="191"/>
      <c r="OUC73" s="191"/>
      <c r="OUD73" s="192"/>
      <c r="OUF73" s="186"/>
      <c r="OUG73" s="190"/>
      <c r="OUH73" s="190"/>
      <c r="OUI73" s="191"/>
      <c r="OUJ73" s="191"/>
      <c r="OUK73" s="191"/>
      <c r="OUL73" s="192"/>
      <c r="OUN73" s="186"/>
      <c r="OUO73" s="190"/>
      <c r="OUP73" s="190"/>
      <c r="OUQ73" s="191"/>
      <c r="OUR73" s="191"/>
      <c r="OUS73" s="191"/>
      <c r="OUT73" s="192"/>
      <c r="OUV73" s="186"/>
      <c r="OUW73" s="190"/>
      <c r="OUX73" s="190"/>
      <c r="OUY73" s="191"/>
      <c r="OUZ73" s="191"/>
      <c r="OVA73" s="191"/>
      <c r="OVB73" s="192"/>
      <c r="OVD73" s="186"/>
      <c r="OVE73" s="190"/>
      <c r="OVF73" s="190"/>
      <c r="OVG73" s="191"/>
      <c r="OVH73" s="191"/>
      <c r="OVI73" s="191"/>
      <c r="OVJ73" s="192"/>
      <c r="OVL73" s="186"/>
      <c r="OVM73" s="190"/>
      <c r="OVN73" s="190"/>
      <c r="OVO73" s="191"/>
      <c r="OVP73" s="191"/>
      <c r="OVQ73" s="191"/>
      <c r="OVR73" s="192"/>
      <c r="OVT73" s="186"/>
      <c r="OVU73" s="190"/>
      <c r="OVV73" s="190"/>
      <c r="OVW73" s="191"/>
      <c r="OVX73" s="191"/>
      <c r="OVY73" s="191"/>
      <c r="OVZ73" s="192"/>
      <c r="OWB73" s="186"/>
      <c r="OWC73" s="190"/>
      <c r="OWD73" s="190"/>
      <c r="OWE73" s="191"/>
      <c r="OWF73" s="191"/>
      <c r="OWG73" s="191"/>
      <c r="OWH73" s="192"/>
      <c r="OWJ73" s="186"/>
      <c r="OWK73" s="190"/>
      <c r="OWL73" s="190"/>
      <c r="OWM73" s="191"/>
      <c r="OWN73" s="191"/>
      <c r="OWO73" s="191"/>
      <c r="OWP73" s="192"/>
      <c r="OWR73" s="186"/>
      <c r="OWS73" s="190"/>
      <c r="OWT73" s="190"/>
      <c r="OWU73" s="191"/>
      <c r="OWV73" s="191"/>
      <c r="OWW73" s="191"/>
      <c r="OWX73" s="192"/>
      <c r="OWZ73" s="186"/>
      <c r="OXA73" s="190"/>
      <c r="OXB73" s="190"/>
      <c r="OXC73" s="191"/>
      <c r="OXD73" s="191"/>
      <c r="OXE73" s="191"/>
      <c r="OXF73" s="192"/>
      <c r="OXH73" s="186"/>
      <c r="OXI73" s="190"/>
      <c r="OXJ73" s="190"/>
      <c r="OXK73" s="191"/>
      <c r="OXL73" s="191"/>
      <c r="OXM73" s="191"/>
      <c r="OXN73" s="192"/>
      <c r="OXP73" s="186"/>
      <c r="OXQ73" s="190"/>
      <c r="OXR73" s="190"/>
      <c r="OXS73" s="191"/>
      <c r="OXT73" s="191"/>
      <c r="OXU73" s="191"/>
      <c r="OXV73" s="192"/>
      <c r="OXX73" s="186"/>
      <c r="OXY73" s="190"/>
      <c r="OXZ73" s="190"/>
      <c r="OYA73" s="191"/>
      <c r="OYB73" s="191"/>
      <c r="OYC73" s="191"/>
      <c r="OYD73" s="192"/>
      <c r="OYF73" s="186"/>
      <c r="OYG73" s="190"/>
      <c r="OYH73" s="190"/>
      <c r="OYI73" s="191"/>
      <c r="OYJ73" s="191"/>
      <c r="OYK73" s="191"/>
      <c r="OYL73" s="192"/>
      <c r="OYN73" s="186"/>
      <c r="OYO73" s="190"/>
      <c r="OYP73" s="190"/>
      <c r="OYQ73" s="191"/>
      <c r="OYR73" s="191"/>
      <c r="OYS73" s="191"/>
      <c r="OYT73" s="192"/>
      <c r="OYV73" s="186"/>
      <c r="OYW73" s="190"/>
      <c r="OYX73" s="190"/>
      <c r="OYY73" s="191"/>
      <c r="OYZ73" s="191"/>
      <c r="OZA73" s="191"/>
      <c r="OZB73" s="192"/>
      <c r="OZD73" s="186"/>
      <c r="OZE73" s="190"/>
      <c r="OZF73" s="190"/>
      <c r="OZG73" s="191"/>
      <c r="OZH73" s="191"/>
      <c r="OZI73" s="191"/>
      <c r="OZJ73" s="192"/>
      <c r="OZL73" s="186"/>
      <c r="OZM73" s="190"/>
      <c r="OZN73" s="190"/>
      <c r="OZO73" s="191"/>
      <c r="OZP73" s="191"/>
      <c r="OZQ73" s="191"/>
      <c r="OZR73" s="192"/>
      <c r="OZT73" s="186"/>
      <c r="OZU73" s="190"/>
      <c r="OZV73" s="190"/>
      <c r="OZW73" s="191"/>
      <c r="OZX73" s="191"/>
      <c r="OZY73" s="191"/>
      <c r="OZZ73" s="192"/>
      <c r="PAB73" s="186"/>
      <c r="PAC73" s="190"/>
      <c r="PAD73" s="190"/>
      <c r="PAE73" s="191"/>
      <c r="PAF73" s="191"/>
      <c r="PAG73" s="191"/>
      <c r="PAH73" s="192"/>
      <c r="PAJ73" s="186"/>
      <c r="PAK73" s="190"/>
      <c r="PAL73" s="190"/>
      <c r="PAM73" s="191"/>
      <c r="PAN73" s="191"/>
      <c r="PAO73" s="191"/>
      <c r="PAP73" s="192"/>
      <c r="PAR73" s="186"/>
      <c r="PAS73" s="190"/>
      <c r="PAT73" s="190"/>
      <c r="PAU73" s="191"/>
      <c r="PAV73" s="191"/>
      <c r="PAW73" s="191"/>
      <c r="PAX73" s="192"/>
      <c r="PAZ73" s="186"/>
      <c r="PBA73" s="190"/>
      <c r="PBB73" s="190"/>
      <c r="PBC73" s="191"/>
      <c r="PBD73" s="191"/>
      <c r="PBE73" s="191"/>
      <c r="PBF73" s="192"/>
      <c r="PBH73" s="186"/>
      <c r="PBI73" s="190"/>
      <c r="PBJ73" s="190"/>
      <c r="PBK73" s="191"/>
      <c r="PBL73" s="191"/>
      <c r="PBM73" s="191"/>
      <c r="PBN73" s="192"/>
      <c r="PBP73" s="186"/>
      <c r="PBQ73" s="190"/>
      <c r="PBR73" s="190"/>
      <c r="PBS73" s="191"/>
      <c r="PBT73" s="191"/>
      <c r="PBU73" s="191"/>
      <c r="PBV73" s="192"/>
      <c r="PBX73" s="186"/>
      <c r="PBY73" s="190"/>
      <c r="PBZ73" s="190"/>
      <c r="PCA73" s="191"/>
      <c r="PCB73" s="191"/>
      <c r="PCC73" s="191"/>
      <c r="PCD73" s="192"/>
      <c r="PCF73" s="186"/>
      <c r="PCG73" s="190"/>
      <c r="PCH73" s="190"/>
      <c r="PCI73" s="191"/>
      <c r="PCJ73" s="191"/>
      <c r="PCK73" s="191"/>
      <c r="PCL73" s="192"/>
      <c r="PCN73" s="186"/>
      <c r="PCO73" s="190"/>
      <c r="PCP73" s="190"/>
      <c r="PCQ73" s="191"/>
      <c r="PCR73" s="191"/>
      <c r="PCS73" s="191"/>
      <c r="PCT73" s="192"/>
      <c r="PCV73" s="186"/>
      <c r="PCW73" s="190"/>
      <c r="PCX73" s="190"/>
      <c r="PCY73" s="191"/>
      <c r="PCZ73" s="191"/>
      <c r="PDA73" s="191"/>
      <c r="PDB73" s="192"/>
      <c r="PDD73" s="186"/>
      <c r="PDE73" s="190"/>
      <c r="PDF73" s="190"/>
      <c r="PDG73" s="191"/>
      <c r="PDH73" s="191"/>
      <c r="PDI73" s="191"/>
      <c r="PDJ73" s="192"/>
      <c r="PDL73" s="186"/>
      <c r="PDM73" s="190"/>
      <c r="PDN73" s="190"/>
      <c r="PDO73" s="191"/>
      <c r="PDP73" s="191"/>
      <c r="PDQ73" s="191"/>
      <c r="PDR73" s="192"/>
      <c r="PDT73" s="186"/>
      <c r="PDU73" s="190"/>
      <c r="PDV73" s="190"/>
      <c r="PDW73" s="191"/>
      <c r="PDX73" s="191"/>
      <c r="PDY73" s="191"/>
      <c r="PDZ73" s="192"/>
      <c r="PEB73" s="186"/>
      <c r="PEC73" s="190"/>
      <c r="PED73" s="190"/>
      <c r="PEE73" s="191"/>
      <c r="PEF73" s="191"/>
      <c r="PEG73" s="191"/>
      <c r="PEH73" s="192"/>
      <c r="PEJ73" s="186"/>
      <c r="PEK73" s="190"/>
      <c r="PEL73" s="190"/>
      <c r="PEM73" s="191"/>
      <c r="PEN73" s="191"/>
      <c r="PEO73" s="191"/>
      <c r="PEP73" s="192"/>
      <c r="PER73" s="186"/>
      <c r="PES73" s="190"/>
      <c r="PET73" s="190"/>
      <c r="PEU73" s="191"/>
      <c r="PEV73" s="191"/>
      <c r="PEW73" s="191"/>
      <c r="PEX73" s="192"/>
      <c r="PEZ73" s="186"/>
      <c r="PFA73" s="190"/>
      <c r="PFB73" s="190"/>
      <c r="PFC73" s="191"/>
      <c r="PFD73" s="191"/>
      <c r="PFE73" s="191"/>
      <c r="PFF73" s="192"/>
      <c r="PFH73" s="186"/>
      <c r="PFI73" s="190"/>
      <c r="PFJ73" s="190"/>
      <c r="PFK73" s="191"/>
      <c r="PFL73" s="191"/>
      <c r="PFM73" s="191"/>
      <c r="PFN73" s="192"/>
      <c r="PFP73" s="186"/>
      <c r="PFQ73" s="190"/>
      <c r="PFR73" s="190"/>
      <c r="PFS73" s="191"/>
      <c r="PFT73" s="191"/>
      <c r="PFU73" s="191"/>
      <c r="PFV73" s="192"/>
      <c r="PFX73" s="186"/>
      <c r="PFY73" s="190"/>
      <c r="PFZ73" s="190"/>
      <c r="PGA73" s="191"/>
      <c r="PGB73" s="191"/>
      <c r="PGC73" s="191"/>
      <c r="PGD73" s="192"/>
      <c r="PGF73" s="186"/>
      <c r="PGG73" s="190"/>
      <c r="PGH73" s="190"/>
      <c r="PGI73" s="191"/>
      <c r="PGJ73" s="191"/>
      <c r="PGK73" s="191"/>
      <c r="PGL73" s="192"/>
      <c r="PGN73" s="186"/>
      <c r="PGO73" s="190"/>
      <c r="PGP73" s="190"/>
      <c r="PGQ73" s="191"/>
      <c r="PGR73" s="191"/>
      <c r="PGS73" s="191"/>
      <c r="PGT73" s="192"/>
      <c r="PGV73" s="186"/>
      <c r="PGW73" s="190"/>
      <c r="PGX73" s="190"/>
      <c r="PGY73" s="191"/>
      <c r="PGZ73" s="191"/>
      <c r="PHA73" s="191"/>
      <c r="PHB73" s="192"/>
      <c r="PHD73" s="186"/>
      <c r="PHE73" s="190"/>
      <c r="PHF73" s="190"/>
      <c r="PHG73" s="191"/>
      <c r="PHH73" s="191"/>
      <c r="PHI73" s="191"/>
      <c r="PHJ73" s="192"/>
      <c r="PHL73" s="186"/>
      <c r="PHM73" s="190"/>
      <c r="PHN73" s="190"/>
      <c r="PHO73" s="191"/>
      <c r="PHP73" s="191"/>
      <c r="PHQ73" s="191"/>
      <c r="PHR73" s="192"/>
      <c r="PHT73" s="186"/>
      <c r="PHU73" s="190"/>
      <c r="PHV73" s="190"/>
      <c r="PHW73" s="191"/>
      <c r="PHX73" s="191"/>
      <c r="PHY73" s="191"/>
      <c r="PHZ73" s="192"/>
      <c r="PIB73" s="186"/>
      <c r="PIC73" s="190"/>
      <c r="PID73" s="190"/>
      <c r="PIE73" s="191"/>
      <c r="PIF73" s="191"/>
      <c r="PIG73" s="191"/>
      <c r="PIH73" s="192"/>
      <c r="PIJ73" s="186"/>
      <c r="PIK73" s="190"/>
      <c r="PIL73" s="190"/>
      <c r="PIM73" s="191"/>
      <c r="PIN73" s="191"/>
      <c r="PIO73" s="191"/>
      <c r="PIP73" s="192"/>
      <c r="PIR73" s="186"/>
      <c r="PIS73" s="190"/>
      <c r="PIT73" s="190"/>
      <c r="PIU73" s="191"/>
      <c r="PIV73" s="191"/>
      <c r="PIW73" s="191"/>
      <c r="PIX73" s="192"/>
      <c r="PIZ73" s="186"/>
      <c r="PJA73" s="190"/>
      <c r="PJB73" s="190"/>
      <c r="PJC73" s="191"/>
      <c r="PJD73" s="191"/>
      <c r="PJE73" s="191"/>
      <c r="PJF73" s="192"/>
      <c r="PJH73" s="186"/>
      <c r="PJI73" s="190"/>
      <c r="PJJ73" s="190"/>
      <c r="PJK73" s="191"/>
      <c r="PJL73" s="191"/>
      <c r="PJM73" s="191"/>
      <c r="PJN73" s="192"/>
      <c r="PJP73" s="186"/>
      <c r="PJQ73" s="190"/>
      <c r="PJR73" s="190"/>
      <c r="PJS73" s="191"/>
      <c r="PJT73" s="191"/>
      <c r="PJU73" s="191"/>
      <c r="PJV73" s="192"/>
      <c r="PJX73" s="186"/>
      <c r="PJY73" s="190"/>
      <c r="PJZ73" s="190"/>
      <c r="PKA73" s="191"/>
      <c r="PKB73" s="191"/>
      <c r="PKC73" s="191"/>
      <c r="PKD73" s="192"/>
      <c r="PKF73" s="186"/>
      <c r="PKG73" s="190"/>
      <c r="PKH73" s="190"/>
      <c r="PKI73" s="191"/>
      <c r="PKJ73" s="191"/>
      <c r="PKK73" s="191"/>
      <c r="PKL73" s="192"/>
      <c r="PKN73" s="186"/>
      <c r="PKO73" s="190"/>
      <c r="PKP73" s="190"/>
      <c r="PKQ73" s="191"/>
      <c r="PKR73" s="191"/>
      <c r="PKS73" s="191"/>
      <c r="PKT73" s="192"/>
      <c r="PKV73" s="186"/>
      <c r="PKW73" s="190"/>
      <c r="PKX73" s="190"/>
      <c r="PKY73" s="191"/>
      <c r="PKZ73" s="191"/>
      <c r="PLA73" s="191"/>
      <c r="PLB73" s="192"/>
      <c r="PLD73" s="186"/>
      <c r="PLE73" s="190"/>
      <c r="PLF73" s="190"/>
      <c r="PLG73" s="191"/>
      <c r="PLH73" s="191"/>
      <c r="PLI73" s="191"/>
      <c r="PLJ73" s="192"/>
      <c r="PLL73" s="186"/>
      <c r="PLM73" s="190"/>
      <c r="PLN73" s="190"/>
      <c r="PLO73" s="191"/>
      <c r="PLP73" s="191"/>
      <c r="PLQ73" s="191"/>
      <c r="PLR73" s="192"/>
      <c r="PLT73" s="186"/>
      <c r="PLU73" s="190"/>
      <c r="PLV73" s="190"/>
      <c r="PLW73" s="191"/>
      <c r="PLX73" s="191"/>
      <c r="PLY73" s="191"/>
      <c r="PLZ73" s="192"/>
      <c r="PMB73" s="186"/>
      <c r="PMC73" s="190"/>
      <c r="PMD73" s="190"/>
      <c r="PME73" s="191"/>
      <c r="PMF73" s="191"/>
      <c r="PMG73" s="191"/>
      <c r="PMH73" s="192"/>
      <c r="PMJ73" s="186"/>
      <c r="PMK73" s="190"/>
      <c r="PML73" s="190"/>
      <c r="PMM73" s="191"/>
      <c r="PMN73" s="191"/>
      <c r="PMO73" s="191"/>
      <c r="PMP73" s="192"/>
      <c r="PMR73" s="186"/>
      <c r="PMS73" s="190"/>
      <c r="PMT73" s="190"/>
      <c r="PMU73" s="191"/>
      <c r="PMV73" s="191"/>
      <c r="PMW73" s="191"/>
      <c r="PMX73" s="192"/>
      <c r="PMZ73" s="186"/>
      <c r="PNA73" s="190"/>
      <c r="PNB73" s="190"/>
      <c r="PNC73" s="191"/>
      <c r="PND73" s="191"/>
      <c r="PNE73" s="191"/>
      <c r="PNF73" s="192"/>
      <c r="PNH73" s="186"/>
      <c r="PNI73" s="190"/>
      <c r="PNJ73" s="190"/>
      <c r="PNK73" s="191"/>
      <c r="PNL73" s="191"/>
      <c r="PNM73" s="191"/>
      <c r="PNN73" s="192"/>
      <c r="PNP73" s="186"/>
      <c r="PNQ73" s="190"/>
      <c r="PNR73" s="190"/>
      <c r="PNS73" s="191"/>
      <c r="PNT73" s="191"/>
      <c r="PNU73" s="191"/>
      <c r="PNV73" s="192"/>
      <c r="PNX73" s="186"/>
      <c r="PNY73" s="190"/>
      <c r="PNZ73" s="190"/>
      <c r="POA73" s="191"/>
      <c r="POB73" s="191"/>
      <c r="POC73" s="191"/>
      <c r="POD73" s="192"/>
      <c r="POF73" s="186"/>
      <c r="POG73" s="190"/>
      <c r="POH73" s="190"/>
      <c r="POI73" s="191"/>
      <c r="POJ73" s="191"/>
      <c r="POK73" s="191"/>
      <c r="POL73" s="192"/>
      <c r="PON73" s="186"/>
      <c r="POO73" s="190"/>
      <c r="POP73" s="190"/>
      <c r="POQ73" s="191"/>
      <c r="POR73" s="191"/>
      <c r="POS73" s="191"/>
      <c r="POT73" s="192"/>
      <c r="POV73" s="186"/>
      <c r="POW73" s="190"/>
      <c r="POX73" s="190"/>
      <c r="POY73" s="191"/>
      <c r="POZ73" s="191"/>
      <c r="PPA73" s="191"/>
      <c r="PPB73" s="192"/>
      <c r="PPD73" s="186"/>
      <c r="PPE73" s="190"/>
      <c r="PPF73" s="190"/>
      <c r="PPG73" s="191"/>
      <c r="PPH73" s="191"/>
      <c r="PPI73" s="191"/>
      <c r="PPJ73" s="192"/>
      <c r="PPL73" s="186"/>
      <c r="PPM73" s="190"/>
      <c r="PPN73" s="190"/>
      <c r="PPO73" s="191"/>
      <c r="PPP73" s="191"/>
      <c r="PPQ73" s="191"/>
      <c r="PPR73" s="192"/>
      <c r="PPT73" s="186"/>
      <c r="PPU73" s="190"/>
      <c r="PPV73" s="190"/>
      <c r="PPW73" s="191"/>
      <c r="PPX73" s="191"/>
      <c r="PPY73" s="191"/>
      <c r="PPZ73" s="192"/>
      <c r="PQB73" s="186"/>
      <c r="PQC73" s="190"/>
      <c r="PQD73" s="190"/>
      <c r="PQE73" s="191"/>
      <c r="PQF73" s="191"/>
      <c r="PQG73" s="191"/>
      <c r="PQH73" s="192"/>
      <c r="PQJ73" s="186"/>
      <c r="PQK73" s="190"/>
      <c r="PQL73" s="190"/>
      <c r="PQM73" s="191"/>
      <c r="PQN73" s="191"/>
      <c r="PQO73" s="191"/>
      <c r="PQP73" s="192"/>
      <c r="PQR73" s="186"/>
      <c r="PQS73" s="190"/>
      <c r="PQT73" s="190"/>
      <c r="PQU73" s="191"/>
      <c r="PQV73" s="191"/>
      <c r="PQW73" s="191"/>
      <c r="PQX73" s="192"/>
      <c r="PQZ73" s="186"/>
      <c r="PRA73" s="190"/>
      <c r="PRB73" s="190"/>
      <c r="PRC73" s="191"/>
      <c r="PRD73" s="191"/>
      <c r="PRE73" s="191"/>
      <c r="PRF73" s="192"/>
      <c r="PRH73" s="186"/>
      <c r="PRI73" s="190"/>
      <c r="PRJ73" s="190"/>
      <c r="PRK73" s="191"/>
      <c r="PRL73" s="191"/>
      <c r="PRM73" s="191"/>
      <c r="PRN73" s="192"/>
      <c r="PRP73" s="186"/>
      <c r="PRQ73" s="190"/>
      <c r="PRR73" s="190"/>
      <c r="PRS73" s="191"/>
      <c r="PRT73" s="191"/>
      <c r="PRU73" s="191"/>
      <c r="PRV73" s="192"/>
      <c r="PRX73" s="186"/>
      <c r="PRY73" s="190"/>
      <c r="PRZ73" s="190"/>
      <c r="PSA73" s="191"/>
      <c r="PSB73" s="191"/>
      <c r="PSC73" s="191"/>
      <c r="PSD73" s="192"/>
      <c r="PSF73" s="186"/>
      <c r="PSG73" s="190"/>
      <c r="PSH73" s="190"/>
      <c r="PSI73" s="191"/>
      <c r="PSJ73" s="191"/>
      <c r="PSK73" s="191"/>
      <c r="PSL73" s="192"/>
      <c r="PSN73" s="186"/>
      <c r="PSO73" s="190"/>
      <c r="PSP73" s="190"/>
      <c r="PSQ73" s="191"/>
      <c r="PSR73" s="191"/>
      <c r="PSS73" s="191"/>
      <c r="PST73" s="192"/>
      <c r="PSV73" s="186"/>
      <c r="PSW73" s="190"/>
      <c r="PSX73" s="190"/>
      <c r="PSY73" s="191"/>
      <c r="PSZ73" s="191"/>
      <c r="PTA73" s="191"/>
      <c r="PTB73" s="192"/>
      <c r="PTD73" s="186"/>
      <c r="PTE73" s="190"/>
      <c r="PTF73" s="190"/>
      <c r="PTG73" s="191"/>
      <c r="PTH73" s="191"/>
      <c r="PTI73" s="191"/>
      <c r="PTJ73" s="192"/>
      <c r="PTL73" s="186"/>
      <c r="PTM73" s="190"/>
      <c r="PTN73" s="190"/>
      <c r="PTO73" s="191"/>
      <c r="PTP73" s="191"/>
      <c r="PTQ73" s="191"/>
      <c r="PTR73" s="192"/>
      <c r="PTT73" s="186"/>
      <c r="PTU73" s="190"/>
      <c r="PTV73" s="190"/>
      <c r="PTW73" s="191"/>
      <c r="PTX73" s="191"/>
      <c r="PTY73" s="191"/>
      <c r="PTZ73" s="192"/>
      <c r="PUB73" s="186"/>
      <c r="PUC73" s="190"/>
      <c r="PUD73" s="190"/>
      <c r="PUE73" s="191"/>
      <c r="PUF73" s="191"/>
      <c r="PUG73" s="191"/>
      <c r="PUH73" s="192"/>
      <c r="PUJ73" s="186"/>
      <c r="PUK73" s="190"/>
      <c r="PUL73" s="190"/>
      <c r="PUM73" s="191"/>
      <c r="PUN73" s="191"/>
      <c r="PUO73" s="191"/>
      <c r="PUP73" s="192"/>
      <c r="PUR73" s="186"/>
      <c r="PUS73" s="190"/>
      <c r="PUT73" s="190"/>
      <c r="PUU73" s="191"/>
      <c r="PUV73" s="191"/>
      <c r="PUW73" s="191"/>
      <c r="PUX73" s="192"/>
      <c r="PUZ73" s="186"/>
      <c r="PVA73" s="190"/>
      <c r="PVB73" s="190"/>
      <c r="PVC73" s="191"/>
      <c r="PVD73" s="191"/>
      <c r="PVE73" s="191"/>
      <c r="PVF73" s="192"/>
      <c r="PVH73" s="186"/>
      <c r="PVI73" s="190"/>
      <c r="PVJ73" s="190"/>
      <c r="PVK73" s="191"/>
      <c r="PVL73" s="191"/>
      <c r="PVM73" s="191"/>
      <c r="PVN73" s="192"/>
      <c r="PVP73" s="186"/>
      <c r="PVQ73" s="190"/>
      <c r="PVR73" s="190"/>
      <c r="PVS73" s="191"/>
      <c r="PVT73" s="191"/>
      <c r="PVU73" s="191"/>
      <c r="PVV73" s="192"/>
      <c r="PVX73" s="186"/>
      <c r="PVY73" s="190"/>
      <c r="PVZ73" s="190"/>
      <c r="PWA73" s="191"/>
      <c r="PWB73" s="191"/>
      <c r="PWC73" s="191"/>
      <c r="PWD73" s="192"/>
      <c r="PWF73" s="186"/>
      <c r="PWG73" s="190"/>
      <c r="PWH73" s="190"/>
      <c r="PWI73" s="191"/>
      <c r="PWJ73" s="191"/>
      <c r="PWK73" s="191"/>
      <c r="PWL73" s="192"/>
      <c r="PWN73" s="186"/>
      <c r="PWO73" s="190"/>
      <c r="PWP73" s="190"/>
      <c r="PWQ73" s="191"/>
      <c r="PWR73" s="191"/>
      <c r="PWS73" s="191"/>
      <c r="PWT73" s="192"/>
      <c r="PWV73" s="186"/>
      <c r="PWW73" s="190"/>
      <c r="PWX73" s="190"/>
      <c r="PWY73" s="191"/>
      <c r="PWZ73" s="191"/>
      <c r="PXA73" s="191"/>
      <c r="PXB73" s="192"/>
      <c r="PXD73" s="186"/>
      <c r="PXE73" s="190"/>
      <c r="PXF73" s="190"/>
      <c r="PXG73" s="191"/>
      <c r="PXH73" s="191"/>
      <c r="PXI73" s="191"/>
      <c r="PXJ73" s="192"/>
      <c r="PXL73" s="186"/>
      <c r="PXM73" s="190"/>
      <c r="PXN73" s="190"/>
      <c r="PXO73" s="191"/>
      <c r="PXP73" s="191"/>
      <c r="PXQ73" s="191"/>
      <c r="PXR73" s="192"/>
      <c r="PXT73" s="186"/>
      <c r="PXU73" s="190"/>
      <c r="PXV73" s="190"/>
      <c r="PXW73" s="191"/>
      <c r="PXX73" s="191"/>
      <c r="PXY73" s="191"/>
      <c r="PXZ73" s="192"/>
      <c r="PYB73" s="186"/>
      <c r="PYC73" s="190"/>
      <c r="PYD73" s="190"/>
      <c r="PYE73" s="191"/>
      <c r="PYF73" s="191"/>
      <c r="PYG73" s="191"/>
      <c r="PYH73" s="192"/>
      <c r="PYJ73" s="186"/>
      <c r="PYK73" s="190"/>
      <c r="PYL73" s="190"/>
      <c r="PYM73" s="191"/>
      <c r="PYN73" s="191"/>
      <c r="PYO73" s="191"/>
      <c r="PYP73" s="192"/>
      <c r="PYR73" s="186"/>
      <c r="PYS73" s="190"/>
      <c r="PYT73" s="190"/>
      <c r="PYU73" s="191"/>
      <c r="PYV73" s="191"/>
      <c r="PYW73" s="191"/>
      <c r="PYX73" s="192"/>
      <c r="PYZ73" s="186"/>
      <c r="PZA73" s="190"/>
      <c r="PZB73" s="190"/>
      <c r="PZC73" s="191"/>
      <c r="PZD73" s="191"/>
      <c r="PZE73" s="191"/>
      <c r="PZF73" s="192"/>
      <c r="PZH73" s="186"/>
      <c r="PZI73" s="190"/>
      <c r="PZJ73" s="190"/>
      <c r="PZK73" s="191"/>
      <c r="PZL73" s="191"/>
      <c r="PZM73" s="191"/>
      <c r="PZN73" s="192"/>
      <c r="PZP73" s="186"/>
      <c r="PZQ73" s="190"/>
      <c r="PZR73" s="190"/>
      <c r="PZS73" s="191"/>
      <c r="PZT73" s="191"/>
      <c r="PZU73" s="191"/>
      <c r="PZV73" s="192"/>
      <c r="PZX73" s="186"/>
      <c r="PZY73" s="190"/>
      <c r="PZZ73" s="190"/>
      <c r="QAA73" s="191"/>
      <c r="QAB73" s="191"/>
      <c r="QAC73" s="191"/>
      <c r="QAD73" s="192"/>
      <c r="QAF73" s="186"/>
      <c r="QAG73" s="190"/>
      <c r="QAH73" s="190"/>
      <c r="QAI73" s="191"/>
      <c r="QAJ73" s="191"/>
      <c r="QAK73" s="191"/>
      <c r="QAL73" s="192"/>
      <c r="QAN73" s="186"/>
      <c r="QAO73" s="190"/>
      <c r="QAP73" s="190"/>
      <c r="QAQ73" s="191"/>
      <c r="QAR73" s="191"/>
      <c r="QAS73" s="191"/>
      <c r="QAT73" s="192"/>
      <c r="QAV73" s="186"/>
      <c r="QAW73" s="190"/>
      <c r="QAX73" s="190"/>
      <c r="QAY73" s="191"/>
      <c r="QAZ73" s="191"/>
      <c r="QBA73" s="191"/>
      <c r="QBB73" s="192"/>
      <c r="QBD73" s="186"/>
      <c r="QBE73" s="190"/>
      <c r="QBF73" s="190"/>
      <c r="QBG73" s="191"/>
      <c r="QBH73" s="191"/>
      <c r="QBI73" s="191"/>
      <c r="QBJ73" s="192"/>
      <c r="QBL73" s="186"/>
      <c r="QBM73" s="190"/>
      <c r="QBN73" s="190"/>
      <c r="QBO73" s="191"/>
      <c r="QBP73" s="191"/>
      <c r="QBQ73" s="191"/>
      <c r="QBR73" s="192"/>
      <c r="QBT73" s="186"/>
      <c r="QBU73" s="190"/>
      <c r="QBV73" s="190"/>
      <c r="QBW73" s="191"/>
      <c r="QBX73" s="191"/>
      <c r="QBY73" s="191"/>
      <c r="QBZ73" s="192"/>
      <c r="QCB73" s="186"/>
      <c r="QCC73" s="190"/>
      <c r="QCD73" s="190"/>
      <c r="QCE73" s="191"/>
      <c r="QCF73" s="191"/>
      <c r="QCG73" s="191"/>
      <c r="QCH73" s="192"/>
      <c r="QCJ73" s="186"/>
      <c r="QCK73" s="190"/>
      <c r="QCL73" s="190"/>
      <c r="QCM73" s="191"/>
      <c r="QCN73" s="191"/>
      <c r="QCO73" s="191"/>
      <c r="QCP73" s="192"/>
      <c r="QCR73" s="186"/>
      <c r="QCS73" s="190"/>
      <c r="QCT73" s="190"/>
      <c r="QCU73" s="191"/>
      <c r="QCV73" s="191"/>
      <c r="QCW73" s="191"/>
      <c r="QCX73" s="192"/>
      <c r="QCZ73" s="186"/>
      <c r="QDA73" s="190"/>
      <c r="QDB73" s="190"/>
      <c r="QDC73" s="191"/>
      <c r="QDD73" s="191"/>
      <c r="QDE73" s="191"/>
      <c r="QDF73" s="192"/>
      <c r="QDH73" s="186"/>
      <c r="QDI73" s="190"/>
      <c r="QDJ73" s="190"/>
      <c r="QDK73" s="191"/>
      <c r="QDL73" s="191"/>
      <c r="QDM73" s="191"/>
      <c r="QDN73" s="192"/>
      <c r="QDP73" s="186"/>
      <c r="QDQ73" s="190"/>
      <c r="QDR73" s="190"/>
      <c r="QDS73" s="191"/>
      <c r="QDT73" s="191"/>
      <c r="QDU73" s="191"/>
      <c r="QDV73" s="192"/>
      <c r="QDX73" s="186"/>
      <c r="QDY73" s="190"/>
      <c r="QDZ73" s="190"/>
      <c r="QEA73" s="191"/>
      <c r="QEB73" s="191"/>
      <c r="QEC73" s="191"/>
      <c r="QED73" s="192"/>
      <c r="QEF73" s="186"/>
      <c r="QEG73" s="190"/>
      <c r="QEH73" s="190"/>
      <c r="QEI73" s="191"/>
      <c r="QEJ73" s="191"/>
      <c r="QEK73" s="191"/>
      <c r="QEL73" s="192"/>
      <c r="QEN73" s="186"/>
      <c r="QEO73" s="190"/>
      <c r="QEP73" s="190"/>
      <c r="QEQ73" s="191"/>
      <c r="QER73" s="191"/>
      <c r="QES73" s="191"/>
      <c r="QET73" s="192"/>
      <c r="QEV73" s="186"/>
      <c r="QEW73" s="190"/>
      <c r="QEX73" s="190"/>
      <c r="QEY73" s="191"/>
      <c r="QEZ73" s="191"/>
      <c r="QFA73" s="191"/>
      <c r="QFB73" s="192"/>
      <c r="QFD73" s="186"/>
      <c r="QFE73" s="190"/>
      <c r="QFF73" s="190"/>
      <c r="QFG73" s="191"/>
      <c r="QFH73" s="191"/>
      <c r="QFI73" s="191"/>
      <c r="QFJ73" s="192"/>
      <c r="QFL73" s="186"/>
      <c r="QFM73" s="190"/>
      <c r="QFN73" s="190"/>
      <c r="QFO73" s="191"/>
      <c r="QFP73" s="191"/>
      <c r="QFQ73" s="191"/>
      <c r="QFR73" s="192"/>
      <c r="QFT73" s="186"/>
      <c r="QFU73" s="190"/>
      <c r="QFV73" s="190"/>
      <c r="QFW73" s="191"/>
      <c r="QFX73" s="191"/>
      <c r="QFY73" s="191"/>
      <c r="QFZ73" s="192"/>
      <c r="QGB73" s="186"/>
      <c r="QGC73" s="190"/>
      <c r="QGD73" s="190"/>
      <c r="QGE73" s="191"/>
      <c r="QGF73" s="191"/>
      <c r="QGG73" s="191"/>
      <c r="QGH73" s="192"/>
      <c r="QGJ73" s="186"/>
      <c r="QGK73" s="190"/>
      <c r="QGL73" s="190"/>
      <c r="QGM73" s="191"/>
      <c r="QGN73" s="191"/>
      <c r="QGO73" s="191"/>
      <c r="QGP73" s="192"/>
      <c r="QGR73" s="186"/>
      <c r="QGS73" s="190"/>
      <c r="QGT73" s="190"/>
      <c r="QGU73" s="191"/>
      <c r="QGV73" s="191"/>
      <c r="QGW73" s="191"/>
      <c r="QGX73" s="192"/>
      <c r="QGZ73" s="186"/>
      <c r="QHA73" s="190"/>
      <c r="QHB73" s="190"/>
      <c r="QHC73" s="191"/>
      <c r="QHD73" s="191"/>
      <c r="QHE73" s="191"/>
      <c r="QHF73" s="192"/>
      <c r="QHH73" s="186"/>
      <c r="QHI73" s="190"/>
      <c r="QHJ73" s="190"/>
      <c r="QHK73" s="191"/>
      <c r="QHL73" s="191"/>
      <c r="QHM73" s="191"/>
      <c r="QHN73" s="192"/>
      <c r="QHP73" s="186"/>
      <c r="QHQ73" s="190"/>
      <c r="QHR73" s="190"/>
      <c r="QHS73" s="191"/>
      <c r="QHT73" s="191"/>
      <c r="QHU73" s="191"/>
      <c r="QHV73" s="192"/>
      <c r="QHX73" s="186"/>
      <c r="QHY73" s="190"/>
      <c r="QHZ73" s="190"/>
      <c r="QIA73" s="191"/>
      <c r="QIB73" s="191"/>
      <c r="QIC73" s="191"/>
      <c r="QID73" s="192"/>
      <c r="QIF73" s="186"/>
      <c r="QIG73" s="190"/>
      <c r="QIH73" s="190"/>
      <c r="QII73" s="191"/>
      <c r="QIJ73" s="191"/>
      <c r="QIK73" s="191"/>
      <c r="QIL73" s="192"/>
      <c r="QIN73" s="186"/>
      <c r="QIO73" s="190"/>
      <c r="QIP73" s="190"/>
      <c r="QIQ73" s="191"/>
      <c r="QIR73" s="191"/>
      <c r="QIS73" s="191"/>
      <c r="QIT73" s="192"/>
      <c r="QIV73" s="186"/>
      <c r="QIW73" s="190"/>
      <c r="QIX73" s="190"/>
      <c r="QIY73" s="191"/>
      <c r="QIZ73" s="191"/>
      <c r="QJA73" s="191"/>
      <c r="QJB73" s="192"/>
      <c r="QJD73" s="186"/>
      <c r="QJE73" s="190"/>
      <c r="QJF73" s="190"/>
      <c r="QJG73" s="191"/>
      <c r="QJH73" s="191"/>
      <c r="QJI73" s="191"/>
      <c r="QJJ73" s="192"/>
      <c r="QJL73" s="186"/>
      <c r="QJM73" s="190"/>
      <c r="QJN73" s="190"/>
      <c r="QJO73" s="191"/>
      <c r="QJP73" s="191"/>
      <c r="QJQ73" s="191"/>
      <c r="QJR73" s="192"/>
      <c r="QJT73" s="186"/>
      <c r="QJU73" s="190"/>
      <c r="QJV73" s="190"/>
      <c r="QJW73" s="191"/>
      <c r="QJX73" s="191"/>
      <c r="QJY73" s="191"/>
      <c r="QJZ73" s="192"/>
      <c r="QKB73" s="186"/>
      <c r="QKC73" s="190"/>
      <c r="QKD73" s="190"/>
      <c r="QKE73" s="191"/>
      <c r="QKF73" s="191"/>
      <c r="QKG73" s="191"/>
      <c r="QKH73" s="192"/>
      <c r="QKJ73" s="186"/>
      <c r="QKK73" s="190"/>
      <c r="QKL73" s="190"/>
      <c r="QKM73" s="191"/>
      <c r="QKN73" s="191"/>
      <c r="QKO73" s="191"/>
      <c r="QKP73" s="192"/>
      <c r="QKR73" s="186"/>
      <c r="QKS73" s="190"/>
      <c r="QKT73" s="190"/>
      <c r="QKU73" s="191"/>
      <c r="QKV73" s="191"/>
      <c r="QKW73" s="191"/>
      <c r="QKX73" s="192"/>
      <c r="QKZ73" s="186"/>
      <c r="QLA73" s="190"/>
      <c r="QLB73" s="190"/>
      <c r="QLC73" s="191"/>
      <c r="QLD73" s="191"/>
      <c r="QLE73" s="191"/>
      <c r="QLF73" s="192"/>
      <c r="QLH73" s="186"/>
      <c r="QLI73" s="190"/>
      <c r="QLJ73" s="190"/>
      <c r="QLK73" s="191"/>
      <c r="QLL73" s="191"/>
      <c r="QLM73" s="191"/>
      <c r="QLN73" s="192"/>
      <c r="QLP73" s="186"/>
      <c r="QLQ73" s="190"/>
      <c r="QLR73" s="190"/>
      <c r="QLS73" s="191"/>
      <c r="QLT73" s="191"/>
      <c r="QLU73" s="191"/>
      <c r="QLV73" s="192"/>
      <c r="QLX73" s="186"/>
      <c r="QLY73" s="190"/>
      <c r="QLZ73" s="190"/>
      <c r="QMA73" s="191"/>
      <c r="QMB73" s="191"/>
      <c r="QMC73" s="191"/>
      <c r="QMD73" s="192"/>
      <c r="QMF73" s="186"/>
      <c r="QMG73" s="190"/>
      <c r="QMH73" s="190"/>
      <c r="QMI73" s="191"/>
      <c r="QMJ73" s="191"/>
      <c r="QMK73" s="191"/>
      <c r="QML73" s="192"/>
      <c r="QMN73" s="186"/>
      <c r="QMO73" s="190"/>
      <c r="QMP73" s="190"/>
      <c r="QMQ73" s="191"/>
      <c r="QMR73" s="191"/>
      <c r="QMS73" s="191"/>
      <c r="QMT73" s="192"/>
      <c r="QMV73" s="186"/>
      <c r="QMW73" s="190"/>
      <c r="QMX73" s="190"/>
      <c r="QMY73" s="191"/>
      <c r="QMZ73" s="191"/>
      <c r="QNA73" s="191"/>
      <c r="QNB73" s="192"/>
      <c r="QND73" s="186"/>
      <c r="QNE73" s="190"/>
      <c r="QNF73" s="190"/>
      <c r="QNG73" s="191"/>
      <c r="QNH73" s="191"/>
      <c r="QNI73" s="191"/>
      <c r="QNJ73" s="192"/>
      <c r="QNL73" s="186"/>
      <c r="QNM73" s="190"/>
      <c r="QNN73" s="190"/>
      <c r="QNO73" s="191"/>
      <c r="QNP73" s="191"/>
      <c r="QNQ73" s="191"/>
      <c r="QNR73" s="192"/>
      <c r="QNT73" s="186"/>
      <c r="QNU73" s="190"/>
      <c r="QNV73" s="190"/>
      <c r="QNW73" s="191"/>
      <c r="QNX73" s="191"/>
      <c r="QNY73" s="191"/>
      <c r="QNZ73" s="192"/>
      <c r="QOB73" s="186"/>
      <c r="QOC73" s="190"/>
      <c r="QOD73" s="190"/>
      <c r="QOE73" s="191"/>
      <c r="QOF73" s="191"/>
      <c r="QOG73" s="191"/>
      <c r="QOH73" s="192"/>
      <c r="QOJ73" s="186"/>
      <c r="QOK73" s="190"/>
      <c r="QOL73" s="190"/>
      <c r="QOM73" s="191"/>
      <c r="QON73" s="191"/>
      <c r="QOO73" s="191"/>
      <c r="QOP73" s="192"/>
      <c r="QOR73" s="186"/>
      <c r="QOS73" s="190"/>
      <c r="QOT73" s="190"/>
      <c r="QOU73" s="191"/>
      <c r="QOV73" s="191"/>
      <c r="QOW73" s="191"/>
      <c r="QOX73" s="192"/>
      <c r="QOZ73" s="186"/>
      <c r="QPA73" s="190"/>
      <c r="QPB73" s="190"/>
      <c r="QPC73" s="191"/>
      <c r="QPD73" s="191"/>
      <c r="QPE73" s="191"/>
      <c r="QPF73" s="192"/>
      <c r="QPH73" s="186"/>
      <c r="QPI73" s="190"/>
      <c r="QPJ73" s="190"/>
      <c r="QPK73" s="191"/>
      <c r="QPL73" s="191"/>
      <c r="QPM73" s="191"/>
      <c r="QPN73" s="192"/>
      <c r="QPP73" s="186"/>
      <c r="QPQ73" s="190"/>
      <c r="QPR73" s="190"/>
      <c r="QPS73" s="191"/>
      <c r="QPT73" s="191"/>
      <c r="QPU73" s="191"/>
      <c r="QPV73" s="192"/>
      <c r="QPX73" s="186"/>
      <c r="QPY73" s="190"/>
      <c r="QPZ73" s="190"/>
      <c r="QQA73" s="191"/>
      <c r="QQB73" s="191"/>
      <c r="QQC73" s="191"/>
      <c r="QQD73" s="192"/>
      <c r="QQF73" s="186"/>
      <c r="QQG73" s="190"/>
      <c r="QQH73" s="190"/>
      <c r="QQI73" s="191"/>
      <c r="QQJ73" s="191"/>
      <c r="QQK73" s="191"/>
      <c r="QQL73" s="192"/>
      <c r="QQN73" s="186"/>
      <c r="QQO73" s="190"/>
      <c r="QQP73" s="190"/>
      <c r="QQQ73" s="191"/>
      <c r="QQR73" s="191"/>
      <c r="QQS73" s="191"/>
      <c r="QQT73" s="192"/>
      <c r="QQV73" s="186"/>
      <c r="QQW73" s="190"/>
      <c r="QQX73" s="190"/>
      <c r="QQY73" s="191"/>
      <c r="QQZ73" s="191"/>
      <c r="QRA73" s="191"/>
      <c r="QRB73" s="192"/>
      <c r="QRD73" s="186"/>
      <c r="QRE73" s="190"/>
      <c r="QRF73" s="190"/>
      <c r="QRG73" s="191"/>
      <c r="QRH73" s="191"/>
      <c r="QRI73" s="191"/>
      <c r="QRJ73" s="192"/>
      <c r="QRL73" s="186"/>
      <c r="QRM73" s="190"/>
      <c r="QRN73" s="190"/>
      <c r="QRO73" s="191"/>
      <c r="QRP73" s="191"/>
      <c r="QRQ73" s="191"/>
      <c r="QRR73" s="192"/>
      <c r="QRT73" s="186"/>
      <c r="QRU73" s="190"/>
      <c r="QRV73" s="190"/>
      <c r="QRW73" s="191"/>
      <c r="QRX73" s="191"/>
      <c r="QRY73" s="191"/>
      <c r="QRZ73" s="192"/>
      <c r="QSB73" s="186"/>
      <c r="QSC73" s="190"/>
      <c r="QSD73" s="190"/>
      <c r="QSE73" s="191"/>
      <c r="QSF73" s="191"/>
      <c r="QSG73" s="191"/>
      <c r="QSH73" s="192"/>
      <c r="QSJ73" s="186"/>
      <c r="QSK73" s="190"/>
      <c r="QSL73" s="190"/>
      <c r="QSM73" s="191"/>
      <c r="QSN73" s="191"/>
      <c r="QSO73" s="191"/>
      <c r="QSP73" s="192"/>
      <c r="QSR73" s="186"/>
      <c r="QSS73" s="190"/>
      <c r="QST73" s="190"/>
      <c r="QSU73" s="191"/>
      <c r="QSV73" s="191"/>
      <c r="QSW73" s="191"/>
      <c r="QSX73" s="192"/>
      <c r="QSZ73" s="186"/>
      <c r="QTA73" s="190"/>
      <c r="QTB73" s="190"/>
      <c r="QTC73" s="191"/>
      <c r="QTD73" s="191"/>
      <c r="QTE73" s="191"/>
      <c r="QTF73" s="192"/>
      <c r="QTH73" s="186"/>
      <c r="QTI73" s="190"/>
      <c r="QTJ73" s="190"/>
      <c r="QTK73" s="191"/>
      <c r="QTL73" s="191"/>
      <c r="QTM73" s="191"/>
      <c r="QTN73" s="192"/>
      <c r="QTP73" s="186"/>
      <c r="QTQ73" s="190"/>
      <c r="QTR73" s="190"/>
      <c r="QTS73" s="191"/>
      <c r="QTT73" s="191"/>
      <c r="QTU73" s="191"/>
      <c r="QTV73" s="192"/>
      <c r="QTX73" s="186"/>
      <c r="QTY73" s="190"/>
      <c r="QTZ73" s="190"/>
      <c r="QUA73" s="191"/>
      <c r="QUB73" s="191"/>
      <c r="QUC73" s="191"/>
      <c r="QUD73" s="192"/>
      <c r="QUF73" s="186"/>
      <c r="QUG73" s="190"/>
      <c r="QUH73" s="190"/>
      <c r="QUI73" s="191"/>
      <c r="QUJ73" s="191"/>
      <c r="QUK73" s="191"/>
      <c r="QUL73" s="192"/>
      <c r="QUN73" s="186"/>
      <c r="QUO73" s="190"/>
      <c r="QUP73" s="190"/>
      <c r="QUQ73" s="191"/>
      <c r="QUR73" s="191"/>
      <c r="QUS73" s="191"/>
      <c r="QUT73" s="192"/>
      <c r="QUV73" s="186"/>
      <c r="QUW73" s="190"/>
      <c r="QUX73" s="190"/>
      <c r="QUY73" s="191"/>
      <c r="QUZ73" s="191"/>
      <c r="QVA73" s="191"/>
      <c r="QVB73" s="192"/>
      <c r="QVD73" s="186"/>
      <c r="QVE73" s="190"/>
      <c r="QVF73" s="190"/>
      <c r="QVG73" s="191"/>
      <c r="QVH73" s="191"/>
      <c r="QVI73" s="191"/>
      <c r="QVJ73" s="192"/>
      <c r="QVL73" s="186"/>
      <c r="QVM73" s="190"/>
      <c r="QVN73" s="190"/>
      <c r="QVO73" s="191"/>
      <c r="QVP73" s="191"/>
      <c r="QVQ73" s="191"/>
      <c r="QVR73" s="192"/>
      <c r="QVT73" s="186"/>
      <c r="QVU73" s="190"/>
      <c r="QVV73" s="190"/>
      <c r="QVW73" s="191"/>
      <c r="QVX73" s="191"/>
      <c r="QVY73" s="191"/>
      <c r="QVZ73" s="192"/>
      <c r="QWB73" s="186"/>
      <c r="QWC73" s="190"/>
      <c r="QWD73" s="190"/>
      <c r="QWE73" s="191"/>
      <c r="QWF73" s="191"/>
      <c r="QWG73" s="191"/>
      <c r="QWH73" s="192"/>
      <c r="QWJ73" s="186"/>
      <c r="QWK73" s="190"/>
      <c r="QWL73" s="190"/>
      <c r="QWM73" s="191"/>
      <c r="QWN73" s="191"/>
      <c r="QWO73" s="191"/>
      <c r="QWP73" s="192"/>
      <c r="QWR73" s="186"/>
      <c r="QWS73" s="190"/>
      <c r="QWT73" s="190"/>
      <c r="QWU73" s="191"/>
      <c r="QWV73" s="191"/>
      <c r="QWW73" s="191"/>
      <c r="QWX73" s="192"/>
      <c r="QWZ73" s="186"/>
      <c r="QXA73" s="190"/>
      <c r="QXB73" s="190"/>
      <c r="QXC73" s="191"/>
      <c r="QXD73" s="191"/>
      <c r="QXE73" s="191"/>
      <c r="QXF73" s="192"/>
      <c r="QXH73" s="186"/>
      <c r="QXI73" s="190"/>
      <c r="QXJ73" s="190"/>
      <c r="QXK73" s="191"/>
      <c r="QXL73" s="191"/>
      <c r="QXM73" s="191"/>
      <c r="QXN73" s="192"/>
      <c r="QXP73" s="186"/>
      <c r="QXQ73" s="190"/>
      <c r="QXR73" s="190"/>
      <c r="QXS73" s="191"/>
      <c r="QXT73" s="191"/>
      <c r="QXU73" s="191"/>
      <c r="QXV73" s="192"/>
      <c r="QXX73" s="186"/>
      <c r="QXY73" s="190"/>
      <c r="QXZ73" s="190"/>
      <c r="QYA73" s="191"/>
      <c r="QYB73" s="191"/>
      <c r="QYC73" s="191"/>
      <c r="QYD73" s="192"/>
      <c r="QYF73" s="186"/>
      <c r="QYG73" s="190"/>
      <c r="QYH73" s="190"/>
      <c r="QYI73" s="191"/>
      <c r="QYJ73" s="191"/>
      <c r="QYK73" s="191"/>
      <c r="QYL73" s="192"/>
      <c r="QYN73" s="186"/>
      <c r="QYO73" s="190"/>
      <c r="QYP73" s="190"/>
      <c r="QYQ73" s="191"/>
      <c r="QYR73" s="191"/>
      <c r="QYS73" s="191"/>
      <c r="QYT73" s="192"/>
      <c r="QYV73" s="186"/>
      <c r="QYW73" s="190"/>
      <c r="QYX73" s="190"/>
      <c r="QYY73" s="191"/>
      <c r="QYZ73" s="191"/>
      <c r="QZA73" s="191"/>
      <c r="QZB73" s="192"/>
      <c r="QZD73" s="186"/>
      <c r="QZE73" s="190"/>
      <c r="QZF73" s="190"/>
      <c r="QZG73" s="191"/>
      <c r="QZH73" s="191"/>
      <c r="QZI73" s="191"/>
      <c r="QZJ73" s="192"/>
      <c r="QZL73" s="186"/>
      <c r="QZM73" s="190"/>
      <c r="QZN73" s="190"/>
      <c r="QZO73" s="191"/>
      <c r="QZP73" s="191"/>
      <c r="QZQ73" s="191"/>
      <c r="QZR73" s="192"/>
      <c r="QZT73" s="186"/>
      <c r="QZU73" s="190"/>
      <c r="QZV73" s="190"/>
      <c r="QZW73" s="191"/>
      <c r="QZX73" s="191"/>
      <c r="QZY73" s="191"/>
      <c r="QZZ73" s="192"/>
      <c r="RAB73" s="186"/>
      <c r="RAC73" s="190"/>
      <c r="RAD73" s="190"/>
      <c r="RAE73" s="191"/>
      <c r="RAF73" s="191"/>
      <c r="RAG73" s="191"/>
      <c r="RAH73" s="192"/>
      <c r="RAJ73" s="186"/>
      <c r="RAK73" s="190"/>
      <c r="RAL73" s="190"/>
      <c r="RAM73" s="191"/>
      <c r="RAN73" s="191"/>
      <c r="RAO73" s="191"/>
      <c r="RAP73" s="192"/>
      <c r="RAR73" s="186"/>
      <c r="RAS73" s="190"/>
      <c r="RAT73" s="190"/>
      <c r="RAU73" s="191"/>
      <c r="RAV73" s="191"/>
      <c r="RAW73" s="191"/>
      <c r="RAX73" s="192"/>
      <c r="RAZ73" s="186"/>
      <c r="RBA73" s="190"/>
      <c r="RBB73" s="190"/>
      <c r="RBC73" s="191"/>
      <c r="RBD73" s="191"/>
      <c r="RBE73" s="191"/>
      <c r="RBF73" s="192"/>
      <c r="RBH73" s="186"/>
      <c r="RBI73" s="190"/>
      <c r="RBJ73" s="190"/>
      <c r="RBK73" s="191"/>
      <c r="RBL73" s="191"/>
      <c r="RBM73" s="191"/>
      <c r="RBN73" s="192"/>
      <c r="RBP73" s="186"/>
      <c r="RBQ73" s="190"/>
      <c r="RBR73" s="190"/>
      <c r="RBS73" s="191"/>
      <c r="RBT73" s="191"/>
      <c r="RBU73" s="191"/>
      <c r="RBV73" s="192"/>
      <c r="RBX73" s="186"/>
      <c r="RBY73" s="190"/>
      <c r="RBZ73" s="190"/>
      <c r="RCA73" s="191"/>
      <c r="RCB73" s="191"/>
      <c r="RCC73" s="191"/>
      <c r="RCD73" s="192"/>
      <c r="RCF73" s="186"/>
      <c r="RCG73" s="190"/>
      <c r="RCH73" s="190"/>
      <c r="RCI73" s="191"/>
      <c r="RCJ73" s="191"/>
      <c r="RCK73" s="191"/>
      <c r="RCL73" s="192"/>
      <c r="RCN73" s="186"/>
      <c r="RCO73" s="190"/>
      <c r="RCP73" s="190"/>
      <c r="RCQ73" s="191"/>
      <c r="RCR73" s="191"/>
      <c r="RCS73" s="191"/>
      <c r="RCT73" s="192"/>
      <c r="RCV73" s="186"/>
      <c r="RCW73" s="190"/>
      <c r="RCX73" s="190"/>
      <c r="RCY73" s="191"/>
      <c r="RCZ73" s="191"/>
      <c r="RDA73" s="191"/>
      <c r="RDB73" s="192"/>
      <c r="RDD73" s="186"/>
      <c r="RDE73" s="190"/>
      <c r="RDF73" s="190"/>
      <c r="RDG73" s="191"/>
      <c r="RDH73" s="191"/>
      <c r="RDI73" s="191"/>
      <c r="RDJ73" s="192"/>
      <c r="RDL73" s="186"/>
      <c r="RDM73" s="190"/>
      <c r="RDN73" s="190"/>
      <c r="RDO73" s="191"/>
      <c r="RDP73" s="191"/>
      <c r="RDQ73" s="191"/>
      <c r="RDR73" s="192"/>
      <c r="RDT73" s="186"/>
      <c r="RDU73" s="190"/>
      <c r="RDV73" s="190"/>
      <c r="RDW73" s="191"/>
      <c r="RDX73" s="191"/>
      <c r="RDY73" s="191"/>
      <c r="RDZ73" s="192"/>
      <c r="REB73" s="186"/>
      <c r="REC73" s="190"/>
      <c r="RED73" s="190"/>
      <c r="REE73" s="191"/>
      <c r="REF73" s="191"/>
      <c r="REG73" s="191"/>
      <c r="REH73" s="192"/>
      <c r="REJ73" s="186"/>
      <c r="REK73" s="190"/>
      <c r="REL73" s="190"/>
      <c r="REM73" s="191"/>
      <c r="REN73" s="191"/>
      <c r="REO73" s="191"/>
      <c r="REP73" s="192"/>
      <c r="RER73" s="186"/>
      <c r="RES73" s="190"/>
      <c r="RET73" s="190"/>
      <c r="REU73" s="191"/>
      <c r="REV73" s="191"/>
      <c r="REW73" s="191"/>
      <c r="REX73" s="192"/>
      <c r="REZ73" s="186"/>
      <c r="RFA73" s="190"/>
      <c r="RFB73" s="190"/>
      <c r="RFC73" s="191"/>
      <c r="RFD73" s="191"/>
      <c r="RFE73" s="191"/>
      <c r="RFF73" s="192"/>
      <c r="RFH73" s="186"/>
      <c r="RFI73" s="190"/>
      <c r="RFJ73" s="190"/>
      <c r="RFK73" s="191"/>
      <c r="RFL73" s="191"/>
      <c r="RFM73" s="191"/>
      <c r="RFN73" s="192"/>
      <c r="RFP73" s="186"/>
      <c r="RFQ73" s="190"/>
      <c r="RFR73" s="190"/>
      <c r="RFS73" s="191"/>
      <c r="RFT73" s="191"/>
      <c r="RFU73" s="191"/>
      <c r="RFV73" s="192"/>
      <c r="RFX73" s="186"/>
      <c r="RFY73" s="190"/>
      <c r="RFZ73" s="190"/>
      <c r="RGA73" s="191"/>
      <c r="RGB73" s="191"/>
      <c r="RGC73" s="191"/>
      <c r="RGD73" s="192"/>
      <c r="RGF73" s="186"/>
      <c r="RGG73" s="190"/>
      <c r="RGH73" s="190"/>
      <c r="RGI73" s="191"/>
      <c r="RGJ73" s="191"/>
      <c r="RGK73" s="191"/>
      <c r="RGL73" s="192"/>
      <c r="RGN73" s="186"/>
      <c r="RGO73" s="190"/>
      <c r="RGP73" s="190"/>
      <c r="RGQ73" s="191"/>
      <c r="RGR73" s="191"/>
      <c r="RGS73" s="191"/>
      <c r="RGT73" s="192"/>
      <c r="RGV73" s="186"/>
      <c r="RGW73" s="190"/>
      <c r="RGX73" s="190"/>
      <c r="RGY73" s="191"/>
      <c r="RGZ73" s="191"/>
      <c r="RHA73" s="191"/>
      <c r="RHB73" s="192"/>
      <c r="RHD73" s="186"/>
      <c r="RHE73" s="190"/>
      <c r="RHF73" s="190"/>
      <c r="RHG73" s="191"/>
      <c r="RHH73" s="191"/>
      <c r="RHI73" s="191"/>
      <c r="RHJ73" s="192"/>
      <c r="RHL73" s="186"/>
      <c r="RHM73" s="190"/>
      <c r="RHN73" s="190"/>
      <c r="RHO73" s="191"/>
      <c r="RHP73" s="191"/>
      <c r="RHQ73" s="191"/>
      <c r="RHR73" s="192"/>
      <c r="RHT73" s="186"/>
      <c r="RHU73" s="190"/>
      <c r="RHV73" s="190"/>
      <c r="RHW73" s="191"/>
      <c r="RHX73" s="191"/>
      <c r="RHY73" s="191"/>
      <c r="RHZ73" s="192"/>
      <c r="RIB73" s="186"/>
      <c r="RIC73" s="190"/>
      <c r="RID73" s="190"/>
      <c r="RIE73" s="191"/>
      <c r="RIF73" s="191"/>
      <c r="RIG73" s="191"/>
      <c r="RIH73" s="192"/>
      <c r="RIJ73" s="186"/>
      <c r="RIK73" s="190"/>
      <c r="RIL73" s="190"/>
      <c r="RIM73" s="191"/>
      <c r="RIN73" s="191"/>
      <c r="RIO73" s="191"/>
      <c r="RIP73" s="192"/>
      <c r="RIR73" s="186"/>
      <c r="RIS73" s="190"/>
      <c r="RIT73" s="190"/>
      <c r="RIU73" s="191"/>
      <c r="RIV73" s="191"/>
      <c r="RIW73" s="191"/>
      <c r="RIX73" s="192"/>
      <c r="RIZ73" s="186"/>
      <c r="RJA73" s="190"/>
      <c r="RJB73" s="190"/>
      <c r="RJC73" s="191"/>
      <c r="RJD73" s="191"/>
      <c r="RJE73" s="191"/>
      <c r="RJF73" s="192"/>
      <c r="RJH73" s="186"/>
      <c r="RJI73" s="190"/>
      <c r="RJJ73" s="190"/>
      <c r="RJK73" s="191"/>
      <c r="RJL73" s="191"/>
      <c r="RJM73" s="191"/>
      <c r="RJN73" s="192"/>
      <c r="RJP73" s="186"/>
      <c r="RJQ73" s="190"/>
      <c r="RJR73" s="190"/>
      <c r="RJS73" s="191"/>
      <c r="RJT73" s="191"/>
      <c r="RJU73" s="191"/>
      <c r="RJV73" s="192"/>
      <c r="RJX73" s="186"/>
      <c r="RJY73" s="190"/>
      <c r="RJZ73" s="190"/>
      <c r="RKA73" s="191"/>
      <c r="RKB73" s="191"/>
      <c r="RKC73" s="191"/>
      <c r="RKD73" s="192"/>
      <c r="RKF73" s="186"/>
      <c r="RKG73" s="190"/>
      <c r="RKH73" s="190"/>
      <c r="RKI73" s="191"/>
      <c r="RKJ73" s="191"/>
      <c r="RKK73" s="191"/>
      <c r="RKL73" s="192"/>
      <c r="RKN73" s="186"/>
      <c r="RKO73" s="190"/>
      <c r="RKP73" s="190"/>
      <c r="RKQ73" s="191"/>
      <c r="RKR73" s="191"/>
      <c r="RKS73" s="191"/>
      <c r="RKT73" s="192"/>
      <c r="RKV73" s="186"/>
      <c r="RKW73" s="190"/>
      <c r="RKX73" s="190"/>
      <c r="RKY73" s="191"/>
      <c r="RKZ73" s="191"/>
      <c r="RLA73" s="191"/>
      <c r="RLB73" s="192"/>
      <c r="RLD73" s="186"/>
      <c r="RLE73" s="190"/>
      <c r="RLF73" s="190"/>
      <c r="RLG73" s="191"/>
      <c r="RLH73" s="191"/>
      <c r="RLI73" s="191"/>
      <c r="RLJ73" s="192"/>
      <c r="RLL73" s="186"/>
      <c r="RLM73" s="190"/>
      <c r="RLN73" s="190"/>
      <c r="RLO73" s="191"/>
      <c r="RLP73" s="191"/>
      <c r="RLQ73" s="191"/>
      <c r="RLR73" s="192"/>
      <c r="RLT73" s="186"/>
      <c r="RLU73" s="190"/>
      <c r="RLV73" s="190"/>
      <c r="RLW73" s="191"/>
      <c r="RLX73" s="191"/>
      <c r="RLY73" s="191"/>
      <c r="RLZ73" s="192"/>
      <c r="RMB73" s="186"/>
      <c r="RMC73" s="190"/>
      <c r="RMD73" s="190"/>
      <c r="RME73" s="191"/>
      <c r="RMF73" s="191"/>
      <c r="RMG73" s="191"/>
      <c r="RMH73" s="192"/>
      <c r="RMJ73" s="186"/>
      <c r="RMK73" s="190"/>
      <c r="RML73" s="190"/>
      <c r="RMM73" s="191"/>
      <c r="RMN73" s="191"/>
      <c r="RMO73" s="191"/>
      <c r="RMP73" s="192"/>
      <c r="RMR73" s="186"/>
      <c r="RMS73" s="190"/>
      <c r="RMT73" s="190"/>
      <c r="RMU73" s="191"/>
      <c r="RMV73" s="191"/>
      <c r="RMW73" s="191"/>
      <c r="RMX73" s="192"/>
      <c r="RMZ73" s="186"/>
      <c r="RNA73" s="190"/>
      <c r="RNB73" s="190"/>
      <c r="RNC73" s="191"/>
      <c r="RND73" s="191"/>
      <c r="RNE73" s="191"/>
      <c r="RNF73" s="192"/>
      <c r="RNH73" s="186"/>
      <c r="RNI73" s="190"/>
      <c r="RNJ73" s="190"/>
      <c r="RNK73" s="191"/>
      <c r="RNL73" s="191"/>
      <c r="RNM73" s="191"/>
      <c r="RNN73" s="192"/>
      <c r="RNP73" s="186"/>
      <c r="RNQ73" s="190"/>
      <c r="RNR73" s="190"/>
      <c r="RNS73" s="191"/>
      <c r="RNT73" s="191"/>
      <c r="RNU73" s="191"/>
      <c r="RNV73" s="192"/>
      <c r="RNX73" s="186"/>
      <c r="RNY73" s="190"/>
      <c r="RNZ73" s="190"/>
      <c r="ROA73" s="191"/>
      <c r="ROB73" s="191"/>
      <c r="ROC73" s="191"/>
      <c r="ROD73" s="192"/>
      <c r="ROF73" s="186"/>
      <c r="ROG73" s="190"/>
      <c r="ROH73" s="190"/>
      <c r="ROI73" s="191"/>
      <c r="ROJ73" s="191"/>
      <c r="ROK73" s="191"/>
      <c r="ROL73" s="192"/>
      <c r="RON73" s="186"/>
      <c r="ROO73" s="190"/>
      <c r="ROP73" s="190"/>
      <c r="ROQ73" s="191"/>
      <c r="ROR73" s="191"/>
      <c r="ROS73" s="191"/>
      <c r="ROT73" s="192"/>
      <c r="ROV73" s="186"/>
      <c r="ROW73" s="190"/>
      <c r="ROX73" s="190"/>
      <c r="ROY73" s="191"/>
      <c r="ROZ73" s="191"/>
      <c r="RPA73" s="191"/>
      <c r="RPB73" s="192"/>
      <c r="RPD73" s="186"/>
      <c r="RPE73" s="190"/>
      <c r="RPF73" s="190"/>
      <c r="RPG73" s="191"/>
      <c r="RPH73" s="191"/>
      <c r="RPI73" s="191"/>
      <c r="RPJ73" s="192"/>
      <c r="RPL73" s="186"/>
      <c r="RPM73" s="190"/>
      <c r="RPN73" s="190"/>
      <c r="RPO73" s="191"/>
      <c r="RPP73" s="191"/>
      <c r="RPQ73" s="191"/>
      <c r="RPR73" s="192"/>
      <c r="RPT73" s="186"/>
      <c r="RPU73" s="190"/>
      <c r="RPV73" s="190"/>
      <c r="RPW73" s="191"/>
      <c r="RPX73" s="191"/>
      <c r="RPY73" s="191"/>
      <c r="RPZ73" s="192"/>
      <c r="RQB73" s="186"/>
      <c r="RQC73" s="190"/>
      <c r="RQD73" s="190"/>
      <c r="RQE73" s="191"/>
      <c r="RQF73" s="191"/>
      <c r="RQG73" s="191"/>
      <c r="RQH73" s="192"/>
      <c r="RQJ73" s="186"/>
      <c r="RQK73" s="190"/>
      <c r="RQL73" s="190"/>
      <c r="RQM73" s="191"/>
      <c r="RQN73" s="191"/>
      <c r="RQO73" s="191"/>
      <c r="RQP73" s="192"/>
      <c r="RQR73" s="186"/>
      <c r="RQS73" s="190"/>
      <c r="RQT73" s="190"/>
      <c r="RQU73" s="191"/>
      <c r="RQV73" s="191"/>
      <c r="RQW73" s="191"/>
      <c r="RQX73" s="192"/>
      <c r="RQZ73" s="186"/>
      <c r="RRA73" s="190"/>
      <c r="RRB73" s="190"/>
      <c r="RRC73" s="191"/>
      <c r="RRD73" s="191"/>
      <c r="RRE73" s="191"/>
      <c r="RRF73" s="192"/>
      <c r="RRH73" s="186"/>
      <c r="RRI73" s="190"/>
      <c r="RRJ73" s="190"/>
      <c r="RRK73" s="191"/>
      <c r="RRL73" s="191"/>
      <c r="RRM73" s="191"/>
      <c r="RRN73" s="192"/>
      <c r="RRP73" s="186"/>
      <c r="RRQ73" s="190"/>
      <c r="RRR73" s="190"/>
      <c r="RRS73" s="191"/>
      <c r="RRT73" s="191"/>
      <c r="RRU73" s="191"/>
      <c r="RRV73" s="192"/>
      <c r="RRX73" s="186"/>
      <c r="RRY73" s="190"/>
      <c r="RRZ73" s="190"/>
      <c r="RSA73" s="191"/>
      <c r="RSB73" s="191"/>
      <c r="RSC73" s="191"/>
      <c r="RSD73" s="192"/>
      <c r="RSF73" s="186"/>
      <c r="RSG73" s="190"/>
      <c r="RSH73" s="190"/>
      <c r="RSI73" s="191"/>
      <c r="RSJ73" s="191"/>
      <c r="RSK73" s="191"/>
      <c r="RSL73" s="192"/>
      <c r="RSN73" s="186"/>
      <c r="RSO73" s="190"/>
      <c r="RSP73" s="190"/>
      <c r="RSQ73" s="191"/>
      <c r="RSR73" s="191"/>
      <c r="RSS73" s="191"/>
      <c r="RST73" s="192"/>
      <c r="RSV73" s="186"/>
      <c r="RSW73" s="190"/>
      <c r="RSX73" s="190"/>
      <c r="RSY73" s="191"/>
      <c r="RSZ73" s="191"/>
      <c r="RTA73" s="191"/>
      <c r="RTB73" s="192"/>
      <c r="RTD73" s="186"/>
      <c r="RTE73" s="190"/>
      <c r="RTF73" s="190"/>
      <c r="RTG73" s="191"/>
      <c r="RTH73" s="191"/>
      <c r="RTI73" s="191"/>
      <c r="RTJ73" s="192"/>
      <c r="RTL73" s="186"/>
      <c r="RTM73" s="190"/>
      <c r="RTN73" s="190"/>
      <c r="RTO73" s="191"/>
      <c r="RTP73" s="191"/>
      <c r="RTQ73" s="191"/>
      <c r="RTR73" s="192"/>
      <c r="RTT73" s="186"/>
      <c r="RTU73" s="190"/>
      <c r="RTV73" s="190"/>
      <c r="RTW73" s="191"/>
      <c r="RTX73" s="191"/>
      <c r="RTY73" s="191"/>
      <c r="RTZ73" s="192"/>
      <c r="RUB73" s="186"/>
      <c r="RUC73" s="190"/>
      <c r="RUD73" s="190"/>
      <c r="RUE73" s="191"/>
      <c r="RUF73" s="191"/>
      <c r="RUG73" s="191"/>
      <c r="RUH73" s="192"/>
      <c r="RUJ73" s="186"/>
      <c r="RUK73" s="190"/>
      <c r="RUL73" s="190"/>
      <c r="RUM73" s="191"/>
      <c r="RUN73" s="191"/>
      <c r="RUO73" s="191"/>
      <c r="RUP73" s="192"/>
      <c r="RUR73" s="186"/>
      <c r="RUS73" s="190"/>
      <c r="RUT73" s="190"/>
      <c r="RUU73" s="191"/>
      <c r="RUV73" s="191"/>
      <c r="RUW73" s="191"/>
      <c r="RUX73" s="192"/>
      <c r="RUZ73" s="186"/>
      <c r="RVA73" s="190"/>
      <c r="RVB73" s="190"/>
      <c r="RVC73" s="191"/>
      <c r="RVD73" s="191"/>
      <c r="RVE73" s="191"/>
      <c r="RVF73" s="192"/>
      <c r="RVH73" s="186"/>
      <c r="RVI73" s="190"/>
      <c r="RVJ73" s="190"/>
      <c r="RVK73" s="191"/>
      <c r="RVL73" s="191"/>
      <c r="RVM73" s="191"/>
      <c r="RVN73" s="192"/>
      <c r="RVP73" s="186"/>
      <c r="RVQ73" s="190"/>
      <c r="RVR73" s="190"/>
      <c r="RVS73" s="191"/>
      <c r="RVT73" s="191"/>
      <c r="RVU73" s="191"/>
      <c r="RVV73" s="192"/>
      <c r="RVX73" s="186"/>
      <c r="RVY73" s="190"/>
      <c r="RVZ73" s="190"/>
      <c r="RWA73" s="191"/>
      <c r="RWB73" s="191"/>
      <c r="RWC73" s="191"/>
      <c r="RWD73" s="192"/>
      <c r="RWF73" s="186"/>
      <c r="RWG73" s="190"/>
      <c r="RWH73" s="190"/>
      <c r="RWI73" s="191"/>
      <c r="RWJ73" s="191"/>
      <c r="RWK73" s="191"/>
      <c r="RWL73" s="192"/>
      <c r="RWN73" s="186"/>
      <c r="RWO73" s="190"/>
      <c r="RWP73" s="190"/>
      <c r="RWQ73" s="191"/>
      <c r="RWR73" s="191"/>
      <c r="RWS73" s="191"/>
      <c r="RWT73" s="192"/>
      <c r="RWV73" s="186"/>
      <c r="RWW73" s="190"/>
      <c r="RWX73" s="190"/>
      <c r="RWY73" s="191"/>
      <c r="RWZ73" s="191"/>
      <c r="RXA73" s="191"/>
      <c r="RXB73" s="192"/>
      <c r="RXD73" s="186"/>
      <c r="RXE73" s="190"/>
      <c r="RXF73" s="190"/>
      <c r="RXG73" s="191"/>
      <c r="RXH73" s="191"/>
      <c r="RXI73" s="191"/>
      <c r="RXJ73" s="192"/>
      <c r="RXL73" s="186"/>
      <c r="RXM73" s="190"/>
      <c r="RXN73" s="190"/>
      <c r="RXO73" s="191"/>
      <c r="RXP73" s="191"/>
      <c r="RXQ73" s="191"/>
      <c r="RXR73" s="192"/>
      <c r="RXT73" s="186"/>
      <c r="RXU73" s="190"/>
      <c r="RXV73" s="190"/>
      <c r="RXW73" s="191"/>
      <c r="RXX73" s="191"/>
      <c r="RXY73" s="191"/>
      <c r="RXZ73" s="192"/>
      <c r="RYB73" s="186"/>
      <c r="RYC73" s="190"/>
      <c r="RYD73" s="190"/>
      <c r="RYE73" s="191"/>
      <c r="RYF73" s="191"/>
      <c r="RYG73" s="191"/>
      <c r="RYH73" s="192"/>
      <c r="RYJ73" s="186"/>
      <c r="RYK73" s="190"/>
      <c r="RYL73" s="190"/>
      <c r="RYM73" s="191"/>
      <c r="RYN73" s="191"/>
      <c r="RYO73" s="191"/>
      <c r="RYP73" s="192"/>
      <c r="RYR73" s="186"/>
      <c r="RYS73" s="190"/>
      <c r="RYT73" s="190"/>
      <c r="RYU73" s="191"/>
      <c r="RYV73" s="191"/>
      <c r="RYW73" s="191"/>
      <c r="RYX73" s="192"/>
      <c r="RYZ73" s="186"/>
      <c r="RZA73" s="190"/>
      <c r="RZB73" s="190"/>
      <c r="RZC73" s="191"/>
      <c r="RZD73" s="191"/>
      <c r="RZE73" s="191"/>
      <c r="RZF73" s="192"/>
      <c r="RZH73" s="186"/>
      <c r="RZI73" s="190"/>
      <c r="RZJ73" s="190"/>
      <c r="RZK73" s="191"/>
      <c r="RZL73" s="191"/>
      <c r="RZM73" s="191"/>
      <c r="RZN73" s="192"/>
      <c r="RZP73" s="186"/>
      <c r="RZQ73" s="190"/>
      <c r="RZR73" s="190"/>
      <c r="RZS73" s="191"/>
      <c r="RZT73" s="191"/>
      <c r="RZU73" s="191"/>
      <c r="RZV73" s="192"/>
      <c r="RZX73" s="186"/>
      <c r="RZY73" s="190"/>
      <c r="RZZ73" s="190"/>
      <c r="SAA73" s="191"/>
      <c r="SAB73" s="191"/>
      <c r="SAC73" s="191"/>
      <c r="SAD73" s="192"/>
      <c r="SAF73" s="186"/>
      <c r="SAG73" s="190"/>
      <c r="SAH73" s="190"/>
      <c r="SAI73" s="191"/>
      <c r="SAJ73" s="191"/>
      <c r="SAK73" s="191"/>
      <c r="SAL73" s="192"/>
      <c r="SAN73" s="186"/>
      <c r="SAO73" s="190"/>
      <c r="SAP73" s="190"/>
      <c r="SAQ73" s="191"/>
      <c r="SAR73" s="191"/>
      <c r="SAS73" s="191"/>
      <c r="SAT73" s="192"/>
      <c r="SAV73" s="186"/>
      <c r="SAW73" s="190"/>
      <c r="SAX73" s="190"/>
      <c r="SAY73" s="191"/>
      <c r="SAZ73" s="191"/>
      <c r="SBA73" s="191"/>
      <c r="SBB73" s="192"/>
      <c r="SBD73" s="186"/>
      <c r="SBE73" s="190"/>
      <c r="SBF73" s="190"/>
      <c r="SBG73" s="191"/>
      <c r="SBH73" s="191"/>
      <c r="SBI73" s="191"/>
      <c r="SBJ73" s="192"/>
      <c r="SBL73" s="186"/>
      <c r="SBM73" s="190"/>
      <c r="SBN73" s="190"/>
      <c r="SBO73" s="191"/>
      <c r="SBP73" s="191"/>
      <c r="SBQ73" s="191"/>
      <c r="SBR73" s="192"/>
      <c r="SBT73" s="186"/>
      <c r="SBU73" s="190"/>
      <c r="SBV73" s="190"/>
      <c r="SBW73" s="191"/>
      <c r="SBX73" s="191"/>
      <c r="SBY73" s="191"/>
      <c r="SBZ73" s="192"/>
      <c r="SCB73" s="186"/>
      <c r="SCC73" s="190"/>
      <c r="SCD73" s="190"/>
      <c r="SCE73" s="191"/>
      <c r="SCF73" s="191"/>
      <c r="SCG73" s="191"/>
      <c r="SCH73" s="192"/>
      <c r="SCJ73" s="186"/>
      <c r="SCK73" s="190"/>
      <c r="SCL73" s="190"/>
      <c r="SCM73" s="191"/>
      <c r="SCN73" s="191"/>
      <c r="SCO73" s="191"/>
      <c r="SCP73" s="192"/>
      <c r="SCR73" s="186"/>
      <c r="SCS73" s="190"/>
      <c r="SCT73" s="190"/>
      <c r="SCU73" s="191"/>
      <c r="SCV73" s="191"/>
      <c r="SCW73" s="191"/>
      <c r="SCX73" s="192"/>
      <c r="SCZ73" s="186"/>
      <c r="SDA73" s="190"/>
      <c r="SDB73" s="190"/>
      <c r="SDC73" s="191"/>
      <c r="SDD73" s="191"/>
      <c r="SDE73" s="191"/>
      <c r="SDF73" s="192"/>
      <c r="SDH73" s="186"/>
      <c r="SDI73" s="190"/>
      <c r="SDJ73" s="190"/>
      <c r="SDK73" s="191"/>
      <c r="SDL73" s="191"/>
      <c r="SDM73" s="191"/>
      <c r="SDN73" s="192"/>
      <c r="SDP73" s="186"/>
      <c r="SDQ73" s="190"/>
      <c r="SDR73" s="190"/>
      <c r="SDS73" s="191"/>
      <c r="SDT73" s="191"/>
      <c r="SDU73" s="191"/>
      <c r="SDV73" s="192"/>
      <c r="SDX73" s="186"/>
      <c r="SDY73" s="190"/>
      <c r="SDZ73" s="190"/>
      <c r="SEA73" s="191"/>
      <c r="SEB73" s="191"/>
      <c r="SEC73" s="191"/>
      <c r="SED73" s="192"/>
      <c r="SEF73" s="186"/>
      <c r="SEG73" s="190"/>
      <c r="SEH73" s="190"/>
      <c r="SEI73" s="191"/>
      <c r="SEJ73" s="191"/>
      <c r="SEK73" s="191"/>
      <c r="SEL73" s="192"/>
      <c r="SEN73" s="186"/>
      <c r="SEO73" s="190"/>
      <c r="SEP73" s="190"/>
      <c r="SEQ73" s="191"/>
      <c r="SER73" s="191"/>
      <c r="SES73" s="191"/>
      <c r="SET73" s="192"/>
      <c r="SEV73" s="186"/>
      <c r="SEW73" s="190"/>
      <c r="SEX73" s="190"/>
      <c r="SEY73" s="191"/>
      <c r="SEZ73" s="191"/>
      <c r="SFA73" s="191"/>
      <c r="SFB73" s="192"/>
      <c r="SFD73" s="186"/>
      <c r="SFE73" s="190"/>
      <c r="SFF73" s="190"/>
      <c r="SFG73" s="191"/>
      <c r="SFH73" s="191"/>
      <c r="SFI73" s="191"/>
      <c r="SFJ73" s="192"/>
      <c r="SFL73" s="186"/>
      <c r="SFM73" s="190"/>
      <c r="SFN73" s="190"/>
      <c r="SFO73" s="191"/>
      <c r="SFP73" s="191"/>
      <c r="SFQ73" s="191"/>
      <c r="SFR73" s="192"/>
      <c r="SFT73" s="186"/>
      <c r="SFU73" s="190"/>
      <c r="SFV73" s="190"/>
      <c r="SFW73" s="191"/>
      <c r="SFX73" s="191"/>
      <c r="SFY73" s="191"/>
      <c r="SFZ73" s="192"/>
      <c r="SGB73" s="186"/>
      <c r="SGC73" s="190"/>
      <c r="SGD73" s="190"/>
      <c r="SGE73" s="191"/>
      <c r="SGF73" s="191"/>
      <c r="SGG73" s="191"/>
      <c r="SGH73" s="192"/>
      <c r="SGJ73" s="186"/>
      <c r="SGK73" s="190"/>
      <c r="SGL73" s="190"/>
      <c r="SGM73" s="191"/>
      <c r="SGN73" s="191"/>
      <c r="SGO73" s="191"/>
      <c r="SGP73" s="192"/>
      <c r="SGR73" s="186"/>
      <c r="SGS73" s="190"/>
      <c r="SGT73" s="190"/>
      <c r="SGU73" s="191"/>
      <c r="SGV73" s="191"/>
      <c r="SGW73" s="191"/>
      <c r="SGX73" s="192"/>
      <c r="SGZ73" s="186"/>
      <c r="SHA73" s="190"/>
      <c r="SHB73" s="190"/>
      <c r="SHC73" s="191"/>
      <c r="SHD73" s="191"/>
      <c r="SHE73" s="191"/>
      <c r="SHF73" s="192"/>
      <c r="SHH73" s="186"/>
      <c r="SHI73" s="190"/>
      <c r="SHJ73" s="190"/>
      <c r="SHK73" s="191"/>
      <c r="SHL73" s="191"/>
      <c r="SHM73" s="191"/>
      <c r="SHN73" s="192"/>
      <c r="SHP73" s="186"/>
      <c r="SHQ73" s="190"/>
      <c r="SHR73" s="190"/>
      <c r="SHS73" s="191"/>
      <c r="SHT73" s="191"/>
      <c r="SHU73" s="191"/>
      <c r="SHV73" s="192"/>
      <c r="SHX73" s="186"/>
      <c r="SHY73" s="190"/>
      <c r="SHZ73" s="190"/>
      <c r="SIA73" s="191"/>
      <c r="SIB73" s="191"/>
      <c r="SIC73" s="191"/>
      <c r="SID73" s="192"/>
      <c r="SIF73" s="186"/>
      <c r="SIG73" s="190"/>
      <c r="SIH73" s="190"/>
      <c r="SII73" s="191"/>
      <c r="SIJ73" s="191"/>
      <c r="SIK73" s="191"/>
      <c r="SIL73" s="192"/>
      <c r="SIN73" s="186"/>
      <c r="SIO73" s="190"/>
      <c r="SIP73" s="190"/>
      <c r="SIQ73" s="191"/>
      <c r="SIR73" s="191"/>
      <c r="SIS73" s="191"/>
      <c r="SIT73" s="192"/>
      <c r="SIV73" s="186"/>
      <c r="SIW73" s="190"/>
      <c r="SIX73" s="190"/>
      <c r="SIY73" s="191"/>
      <c r="SIZ73" s="191"/>
      <c r="SJA73" s="191"/>
      <c r="SJB73" s="192"/>
      <c r="SJD73" s="186"/>
      <c r="SJE73" s="190"/>
      <c r="SJF73" s="190"/>
      <c r="SJG73" s="191"/>
      <c r="SJH73" s="191"/>
      <c r="SJI73" s="191"/>
      <c r="SJJ73" s="192"/>
      <c r="SJL73" s="186"/>
      <c r="SJM73" s="190"/>
      <c r="SJN73" s="190"/>
      <c r="SJO73" s="191"/>
      <c r="SJP73" s="191"/>
      <c r="SJQ73" s="191"/>
      <c r="SJR73" s="192"/>
      <c r="SJT73" s="186"/>
      <c r="SJU73" s="190"/>
      <c r="SJV73" s="190"/>
      <c r="SJW73" s="191"/>
      <c r="SJX73" s="191"/>
      <c r="SJY73" s="191"/>
      <c r="SJZ73" s="192"/>
      <c r="SKB73" s="186"/>
      <c r="SKC73" s="190"/>
      <c r="SKD73" s="190"/>
      <c r="SKE73" s="191"/>
      <c r="SKF73" s="191"/>
      <c r="SKG73" s="191"/>
      <c r="SKH73" s="192"/>
      <c r="SKJ73" s="186"/>
      <c r="SKK73" s="190"/>
      <c r="SKL73" s="190"/>
      <c r="SKM73" s="191"/>
      <c r="SKN73" s="191"/>
      <c r="SKO73" s="191"/>
      <c r="SKP73" s="192"/>
      <c r="SKR73" s="186"/>
      <c r="SKS73" s="190"/>
      <c r="SKT73" s="190"/>
      <c r="SKU73" s="191"/>
      <c r="SKV73" s="191"/>
      <c r="SKW73" s="191"/>
      <c r="SKX73" s="192"/>
      <c r="SKZ73" s="186"/>
      <c r="SLA73" s="190"/>
      <c r="SLB73" s="190"/>
      <c r="SLC73" s="191"/>
      <c r="SLD73" s="191"/>
      <c r="SLE73" s="191"/>
      <c r="SLF73" s="192"/>
      <c r="SLH73" s="186"/>
      <c r="SLI73" s="190"/>
      <c r="SLJ73" s="190"/>
      <c r="SLK73" s="191"/>
      <c r="SLL73" s="191"/>
      <c r="SLM73" s="191"/>
      <c r="SLN73" s="192"/>
      <c r="SLP73" s="186"/>
      <c r="SLQ73" s="190"/>
      <c r="SLR73" s="190"/>
      <c r="SLS73" s="191"/>
      <c r="SLT73" s="191"/>
      <c r="SLU73" s="191"/>
      <c r="SLV73" s="192"/>
      <c r="SLX73" s="186"/>
      <c r="SLY73" s="190"/>
      <c r="SLZ73" s="190"/>
      <c r="SMA73" s="191"/>
      <c r="SMB73" s="191"/>
      <c r="SMC73" s="191"/>
      <c r="SMD73" s="192"/>
      <c r="SMF73" s="186"/>
      <c r="SMG73" s="190"/>
      <c r="SMH73" s="190"/>
      <c r="SMI73" s="191"/>
      <c r="SMJ73" s="191"/>
      <c r="SMK73" s="191"/>
      <c r="SML73" s="192"/>
      <c r="SMN73" s="186"/>
      <c r="SMO73" s="190"/>
      <c r="SMP73" s="190"/>
      <c r="SMQ73" s="191"/>
      <c r="SMR73" s="191"/>
      <c r="SMS73" s="191"/>
      <c r="SMT73" s="192"/>
      <c r="SMV73" s="186"/>
      <c r="SMW73" s="190"/>
      <c r="SMX73" s="190"/>
      <c r="SMY73" s="191"/>
      <c r="SMZ73" s="191"/>
      <c r="SNA73" s="191"/>
      <c r="SNB73" s="192"/>
      <c r="SND73" s="186"/>
      <c r="SNE73" s="190"/>
      <c r="SNF73" s="190"/>
      <c r="SNG73" s="191"/>
      <c r="SNH73" s="191"/>
      <c r="SNI73" s="191"/>
      <c r="SNJ73" s="192"/>
      <c r="SNL73" s="186"/>
      <c r="SNM73" s="190"/>
      <c r="SNN73" s="190"/>
      <c r="SNO73" s="191"/>
      <c r="SNP73" s="191"/>
      <c r="SNQ73" s="191"/>
      <c r="SNR73" s="192"/>
      <c r="SNT73" s="186"/>
      <c r="SNU73" s="190"/>
      <c r="SNV73" s="190"/>
      <c r="SNW73" s="191"/>
      <c r="SNX73" s="191"/>
      <c r="SNY73" s="191"/>
      <c r="SNZ73" s="192"/>
      <c r="SOB73" s="186"/>
      <c r="SOC73" s="190"/>
      <c r="SOD73" s="190"/>
      <c r="SOE73" s="191"/>
      <c r="SOF73" s="191"/>
      <c r="SOG73" s="191"/>
      <c r="SOH73" s="192"/>
      <c r="SOJ73" s="186"/>
      <c r="SOK73" s="190"/>
      <c r="SOL73" s="190"/>
      <c r="SOM73" s="191"/>
      <c r="SON73" s="191"/>
      <c r="SOO73" s="191"/>
      <c r="SOP73" s="192"/>
      <c r="SOR73" s="186"/>
      <c r="SOS73" s="190"/>
      <c r="SOT73" s="190"/>
      <c r="SOU73" s="191"/>
      <c r="SOV73" s="191"/>
      <c r="SOW73" s="191"/>
      <c r="SOX73" s="192"/>
      <c r="SOZ73" s="186"/>
      <c r="SPA73" s="190"/>
      <c r="SPB73" s="190"/>
      <c r="SPC73" s="191"/>
      <c r="SPD73" s="191"/>
      <c r="SPE73" s="191"/>
      <c r="SPF73" s="192"/>
      <c r="SPH73" s="186"/>
      <c r="SPI73" s="190"/>
      <c r="SPJ73" s="190"/>
      <c r="SPK73" s="191"/>
      <c r="SPL73" s="191"/>
      <c r="SPM73" s="191"/>
      <c r="SPN73" s="192"/>
      <c r="SPP73" s="186"/>
      <c r="SPQ73" s="190"/>
      <c r="SPR73" s="190"/>
      <c r="SPS73" s="191"/>
      <c r="SPT73" s="191"/>
      <c r="SPU73" s="191"/>
      <c r="SPV73" s="192"/>
      <c r="SPX73" s="186"/>
      <c r="SPY73" s="190"/>
      <c r="SPZ73" s="190"/>
      <c r="SQA73" s="191"/>
      <c r="SQB73" s="191"/>
      <c r="SQC73" s="191"/>
      <c r="SQD73" s="192"/>
      <c r="SQF73" s="186"/>
      <c r="SQG73" s="190"/>
      <c r="SQH73" s="190"/>
      <c r="SQI73" s="191"/>
      <c r="SQJ73" s="191"/>
      <c r="SQK73" s="191"/>
      <c r="SQL73" s="192"/>
      <c r="SQN73" s="186"/>
      <c r="SQO73" s="190"/>
      <c r="SQP73" s="190"/>
      <c r="SQQ73" s="191"/>
      <c r="SQR73" s="191"/>
      <c r="SQS73" s="191"/>
      <c r="SQT73" s="192"/>
      <c r="SQV73" s="186"/>
      <c r="SQW73" s="190"/>
      <c r="SQX73" s="190"/>
      <c r="SQY73" s="191"/>
      <c r="SQZ73" s="191"/>
      <c r="SRA73" s="191"/>
      <c r="SRB73" s="192"/>
      <c r="SRD73" s="186"/>
      <c r="SRE73" s="190"/>
      <c r="SRF73" s="190"/>
      <c r="SRG73" s="191"/>
      <c r="SRH73" s="191"/>
      <c r="SRI73" s="191"/>
      <c r="SRJ73" s="192"/>
      <c r="SRL73" s="186"/>
      <c r="SRM73" s="190"/>
      <c r="SRN73" s="190"/>
      <c r="SRO73" s="191"/>
      <c r="SRP73" s="191"/>
      <c r="SRQ73" s="191"/>
      <c r="SRR73" s="192"/>
      <c r="SRT73" s="186"/>
      <c r="SRU73" s="190"/>
      <c r="SRV73" s="190"/>
      <c r="SRW73" s="191"/>
      <c r="SRX73" s="191"/>
      <c r="SRY73" s="191"/>
      <c r="SRZ73" s="192"/>
      <c r="SSB73" s="186"/>
      <c r="SSC73" s="190"/>
      <c r="SSD73" s="190"/>
      <c r="SSE73" s="191"/>
      <c r="SSF73" s="191"/>
      <c r="SSG73" s="191"/>
      <c r="SSH73" s="192"/>
      <c r="SSJ73" s="186"/>
      <c r="SSK73" s="190"/>
      <c r="SSL73" s="190"/>
      <c r="SSM73" s="191"/>
      <c r="SSN73" s="191"/>
      <c r="SSO73" s="191"/>
      <c r="SSP73" s="192"/>
      <c r="SSR73" s="186"/>
      <c r="SSS73" s="190"/>
      <c r="SST73" s="190"/>
      <c r="SSU73" s="191"/>
      <c r="SSV73" s="191"/>
      <c r="SSW73" s="191"/>
      <c r="SSX73" s="192"/>
      <c r="SSZ73" s="186"/>
      <c r="STA73" s="190"/>
      <c r="STB73" s="190"/>
      <c r="STC73" s="191"/>
      <c r="STD73" s="191"/>
      <c r="STE73" s="191"/>
      <c r="STF73" s="192"/>
      <c r="STH73" s="186"/>
      <c r="STI73" s="190"/>
      <c r="STJ73" s="190"/>
      <c r="STK73" s="191"/>
      <c r="STL73" s="191"/>
      <c r="STM73" s="191"/>
      <c r="STN73" s="192"/>
      <c r="STP73" s="186"/>
      <c r="STQ73" s="190"/>
      <c r="STR73" s="190"/>
      <c r="STS73" s="191"/>
      <c r="STT73" s="191"/>
      <c r="STU73" s="191"/>
      <c r="STV73" s="192"/>
      <c r="STX73" s="186"/>
      <c r="STY73" s="190"/>
      <c r="STZ73" s="190"/>
      <c r="SUA73" s="191"/>
      <c r="SUB73" s="191"/>
      <c r="SUC73" s="191"/>
      <c r="SUD73" s="192"/>
      <c r="SUF73" s="186"/>
      <c r="SUG73" s="190"/>
      <c r="SUH73" s="190"/>
      <c r="SUI73" s="191"/>
      <c r="SUJ73" s="191"/>
      <c r="SUK73" s="191"/>
      <c r="SUL73" s="192"/>
      <c r="SUN73" s="186"/>
      <c r="SUO73" s="190"/>
      <c r="SUP73" s="190"/>
      <c r="SUQ73" s="191"/>
      <c r="SUR73" s="191"/>
      <c r="SUS73" s="191"/>
      <c r="SUT73" s="192"/>
      <c r="SUV73" s="186"/>
      <c r="SUW73" s="190"/>
      <c r="SUX73" s="190"/>
      <c r="SUY73" s="191"/>
      <c r="SUZ73" s="191"/>
      <c r="SVA73" s="191"/>
      <c r="SVB73" s="192"/>
      <c r="SVD73" s="186"/>
      <c r="SVE73" s="190"/>
      <c r="SVF73" s="190"/>
      <c r="SVG73" s="191"/>
      <c r="SVH73" s="191"/>
      <c r="SVI73" s="191"/>
      <c r="SVJ73" s="192"/>
      <c r="SVL73" s="186"/>
      <c r="SVM73" s="190"/>
      <c r="SVN73" s="190"/>
      <c r="SVO73" s="191"/>
      <c r="SVP73" s="191"/>
      <c r="SVQ73" s="191"/>
      <c r="SVR73" s="192"/>
      <c r="SVT73" s="186"/>
      <c r="SVU73" s="190"/>
      <c r="SVV73" s="190"/>
      <c r="SVW73" s="191"/>
      <c r="SVX73" s="191"/>
      <c r="SVY73" s="191"/>
      <c r="SVZ73" s="192"/>
      <c r="SWB73" s="186"/>
      <c r="SWC73" s="190"/>
      <c r="SWD73" s="190"/>
      <c r="SWE73" s="191"/>
      <c r="SWF73" s="191"/>
      <c r="SWG73" s="191"/>
      <c r="SWH73" s="192"/>
      <c r="SWJ73" s="186"/>
      <c r="SWK73" s="190"/>
      <c r="SWL73" s="190"/>
      <c r="SWM73" s="191"/>
      <c r="SWN73" s="191"/>
      <c r="SWO73" s="191"/>
      <c r="SWP73" s="192"/>
      <c r="SWR73" s="186"/>
      <c r="SWS73" s="190"/>
      <c r="SWT73" s="190"/>
      <c r="SWU73" s="191"/>
      <c r="SWV73" s="191"/>
      <c r="SWW73" s="191"/>
      <c r="SWX73" s="192"/>
      <c r="SWZ73" s="186"/>
      <c r="SXA73" s="190"/>
      <c r="SXB73" s="190"/>
      <c r="SXC73" s="191"/>
      <c r="SXD73" s="191"/>
      <c r="SXE73" s="191"/>
      <c r="SXF73" s="192"/>
      <c r="SXH73" s="186"/>
      <c r="SXI73" s="190"/>
      <c r="SXJ73" s="190"/>
      <c r="SXK73" s="191"/>
      <c r="SXL73" s="191"/>
      <c r="SXM73" s="191"/>
      <c r="SXN73" s="192"/>
      <c r="SXP73" s="186"/>
      <c r="SXQ73" s="190"/>
      <c r="SXR73" s="190"/>
      <c r="SXS73" s="191"/>
      <c r="SXT73" s="191"/>
      <c r="SXU73" s="191"/>
      <c r="SXV73" s="192"/>
      <c r="SXX73" s="186"/>
      <c r="SXY73" s="190"/>
      <c r="SXZ73" s="190"/>
      <c r="SYA73" s="191"/>
      <c r="SYB73" s="191"/>
      <c r="SYC73" s="191"/>
      <c r="SYD73" s="192"/>
      <c r="SYF73" s="186"/>
      <c r="SYG73" s="190"/>
      <c r="SYH73" s="190"/>
      <c r="SYI73" s="191"/>
      <c r="SYJ73" s="191"/>
      <c r="SYK73" s="191"/>
      <c r="SYL73" s="192"/>
      <c r="SYN73" s="186"/>
      <c r="SYO73" s="190"/>
      <c r="SYP73" s="190"/>
      <c r="SYQ73" s="191"/>
      <c r="SYR73" s="191"/>
      <c r="SYS73" s="191"/>
      <c r="SYT73" s="192"/>
      <c r="SYV73" s="186"/>
      <c r="SYW73" s="190"/>
      <c r="SYX73" s="190"/>
      <c r="SYY73" s="191"/>
      <c r="SYZ73" s="191"/>
      <c r="SZA73" s="191"/>
      <c r="SZB73" s="192"/>
      <c r="SZD73" s="186"/>
      <c r="SZE73" s="190"/>
      <c r="SZF73" s="190"/>
      <c r="SZG73" s="191"/>
      <c r="SZH73" s="191"/>
      <c r="SZI73" s="191"/>
      <c r="SZJ73" s="192"/>
      <c r="SZL73" s="186"/>
      <c r="SZM73" s="190"/>
      <c r="SZN73" s="190"/>
      <c r="SZO73" s="191"/>
      <c r="SZP73" s="191"/>
      <c r="SZQ73" s="191"/>
      <c r="SZR73" s="192"/>
      <c r="SZT73" s="186"/>
      <c r="SZU73" s="190"/>
      <c r="SZV73" s="190"/>
      <c r="SZW73" s="191"/>
      <c r="SZX73" s="191"/>
      <c r="SZY73" s="191"/>
      <c r="SZZ73" s="192"/>
      <c r="TAB73" s="186"/>
      <c r="TAC73" s="190"/>
      <c r="TAD73" s="190"/>
      <c r="TAE73" s="191"/>
      <c r="TAF73" s="191"/>
      <c r="TAG73" s="191"/>
      <c r="TAH73" s="192"/>
      <c r="TAJ73" s="186"/>
      <c r="TAK73" s="190"/>
      <c r="TAL73" s="190"/>
      <c r="TAM73" s="191"/>
      <c r="TAN73" s="191"/>
      <c r="TAO73" s="191"/>
      <c r="TAP73" s="192"/>
      <c r="TAR73" s="186"/>
      <c r="TAS73" s="190"/>
      <c r="TAT73" s="190"/>
      <c r="TAU73" s="191"/>
      <c r="TAV73" s="191"/>
      <c r="TAW73" s="191"/>
      <c r="TAX73" s="192"/>
      <c r="TAZ73" s="186"/>
      <c r="TBA73" s="190"/>
      <c r="TBB73" s="190"/>
      <c r="TBC73" s="191"/>
      <c r="TBD73" s="191"/>
      <c r="TBE73" s="191"/>
      <c r="TBF73" s="192"/>
      <c r="TBH73" s="186"/>
      <c r="TBI73" s="190"/>
      <c r="TBJ73" s="190"/>
      <c r="TBK73" s="191"/>
      <c r="TBL73" s="191"/>
      <c r="TBM73" s="191"/>
      <c r="TBN73" s="192"/>
      <c r="TBP73" s="186"/>
      <c r="TBQ73" s="190"/>
      <c r="TBR73" s="190"/>
      <c r="TBS73" s="191"/>
      <c r="TBT73" s="191"/>
      <c r="TBU73" s="191"/>
      <c r="TBV73" s="192"/>
      <c r="TBX73" s="186"/>
      <c r="TBY73" s="190"/>
      <c r="TBZ73" s="190"/>
      <c r="TCA73" s="191"/>
      <c r="TCB73" s="191"/>
      <c r="TCC73" s="191"/>
      <c r="TCD73" s="192"/>
      <c r="TCF73" s="186"/>
      <c r="TCG73" s="190"/>
      <c r="TCH73" s="190"/>
      <c r="TCI73" s="191"/>
      <c r="TCJ73" s="191"/>
      <c r="TCK73" s="191"/>
      <c r="TCL73" s="192"/>
      <c r="TCN73" s="186"/>
      <c r="TCO73" s="190"/>
      <c r="TCP73" s="190"/>
      <c r="TCQ73" s="191"/>
      <c r="TCR73" s="191"/>
      <c r="TCS73" s="191"/>
      <c r="TCT73" s="192"/>
      <c r="TCV73" s="186"/>
      <c r="TCW73" s="190"/>
      <c r="TCX73" s="190"/>
      <c r="TCY73" s="191"/>
      <c r="TCZ73" s="191"/>
      <c r="TDA73" s="191"/>
      <c r="TDB73" s="192"/>
      <c r="TDD73" s="186"/>
      <c r="TDE73" s="190"/>
      <c r="TDF73" s="190"/>
      <c r="TDG73" s="191"/>
      <c r="TDH73" s="191"/>
      <c r="TDI73" s="191"/>
      <c r="TDJ73" s="192"/>
      <c r="TDL73" s="186"/>
      <c r="TDM73" s="190"/>
      <c r="TDN73" s="190"/>
      <c r="TDO73" s="191"/>
      <c r="TDP73" s="191"/>
      <c r="TDQ73" s="191"/>
      <c r="TDR73" s="192"/>
      <c r="TDT73" s="186"/>
      <c r="TDU73" s="190"/>
      <c r="TDV73" s="190"/>
      <c r="TDW73" s="191"/>
      <c r="TDX73" s="191"/>
      <c r="TDY73" s="191"/>
      <c r="TDZ73" s="192"/>
      <c r="TEB73" s="186"/>
      <c r="TEC73" s="190"/>
      <c r="TED73" s="190"/>
      <c r="TEE73" s="191"/>
      <c r="TEF73" s="191"/>
      <c r="TEG73" s="191"/>
      <c r="TEH73" s="192"/>
      <c r="TEJ73" s="186"/>
      <c r="TEK73" s="190"/>
      <c r="TEL73" s="190"/>
      <c r="TEM73" s="191"/>
      <c r="TEN73" s="191"/>
      <c r="TEO73" s="191"/>
      <c r="TEP73" s="192"/>
      <c r="TER73" s="186"/>
      <c r="TES73" s="190"/>
      <c r="TET73" s="190"/>
      <c r="TEU73" s="191"/>
      <c r="TEV73" s="191"/>
      <c r="TEW73" s="191"/>
      <c r="TEX73" s="192"/>
      <c r="TEZ73" s="186"/>
      <c r="TFA73" s="190"/>
      <c r="TFB73" s="190"/>
      <c r="TFC73" s="191"/>
      <c r="TFD73" s="191"/>
      <c r="TFE73" s="191"/>
      <c r="TFF73" s="192"/>
      <c r="TFH73" s="186"/>
      <c r="TFI73" s="190"/>
      <c r="TFJ73" s="190"/>
      <c r="TFK73" s="191"/>
      <c r="TFL73" s="191"/>
      <c r="TFM73" s="191"/>
      <c r="TFN73" s="192"/>
      <c r="TFP73" s="186"/>
      <c r="TFQ73" s="190"/>
      <c r="TFR73" s="190"/>
      <c r="TFS73" s="191"/>
      <c r="TFT73" s="191"/>
      <c r="TFU73" s="191"/>
      <c r="TFV73" s="192"/>
      <c r="TFX73" s="186"/>
      <c r="TFY73" s="190"/>
      <c r="TFZ73" s="190"/>
      <c r="TGA73" s="191"/>
      <c r="TGB73" s="191"/>
      <c r="TGC73" s="191"/>
      <c r="TGD73" s="192"/>
      <c r="TGF73" s="186"/>
      <c r="TGG73" s="190"/>
      <c r="TGH73" s="190"/>
      <c r="TGI73" s="191"/>
      <c r="TGJ73" s="191"/>
      <c r="TGK73" s="191"/>
      <c r="TGL73" s="192"/>
      <c r="TGN73" s="186"/>
      <c r="TGO73" s="190"/>
      <c r="TGP73" s="190"/>
      <c r="TGQ73" s="191"/>
      <c r="TGR73" s="191"/>
      <c r="TGS73" s="191"/>
      <c r="TGT73" s="192"/>
      <c r="TGV73" s="186"/>
      <c r="TGW73" s="190"/>
      <c r="TGX73" s="190"/>
      <c r="TGY73" s="191"/>
      <c r="TGZ73" s="191"/>
      <c r="THA73" s="191"/>
      <c r="THB73" s="192"/>
      <c r="THD73" s="186"/>
      <c r="THE73" s="190"/>
      <c r="THF73" s="190"/>
      <c r="THG73" s="191"/>
      <c r="THH73" s="191"/>
      <c r="THI73" s="191"/>
      <c r="THJ73" s="192"/>
      <c r="THL73" s="186"/>
      <c r="THM73" s="190"/>
      <c r="THN73" s="190"/>
      <c r="THO73" s="191"/>
      <c r="THP73" s="191"/>
      <c r="THQ73" s="191"/>
      <c r="THR73" s="192"/>
      <c r="THT73" s="186"/>
      <c r="THU73" s="190"/>
      <c r="THV73" s="190"/>
      <c r="THW73" s="191"/>
      <c r="THX73" s="191"/>
      <c r="THY73" s="191"/>
      <c r="THZ73" s="192"/>
      <c r="TIB73" s="186"/>
      <c r="TIC73" s="190"/>
      <c r="TID73" s="190"/>
      <c r="TIE73" s="191"/>
      <c r="TIF73" s="191"/>
      <c r="TIG73" s="191"/>
      <c r="TIH73" s="192"/>
      <c r="TIJ73" s="186"/>
      <c r="TIK73" s="190"/>
      <c r="TIL73" s="190"/>
      <c r="TIM73" s="191"/>
      <c r="TIN73" s="191"/>
      <c r="TIO73" s="191"/>
      <c r="TIP73" s="192"/>
      <c r="TIR73" s="186"/>
      <c r="TIS73" s="190"/>
      <c r="TIT73" s="190"/>
      <c r="TIU73" s="191"/>
      <c r="TIV73" s="191"/>
      <c r="TIW73" s="191"/>
      <c r="TIX73" s="192"/>
      <c r="TIZ73" s="186"/>
      <c r="TJA73" s="190"/>
      <c r="TJB73" s="190"/>
      <c r="TJC73" s="191"/>
      <c r="TJD73" s="191"/>
      <c r="TJE73" s="191"/>
      <c r="TJF73" s="192"/>
      <c r="TJH73" s="186"/>
      <c r="TJI73" s="190"/>
      <c r="TJJ73" s="190"/>
      <c r="TJK73" s="191"/>
      <c r="TJL73" s="191"/>
      <c r="TJM73" s="191"/>
      <c r="TJN73" s="192"/>
      <c r="TJP73" s="186"/>
      <c r="TJQ73" s="190"/>
      <c r="TJR73" s="190"/>
      <c r="TJS73" s="191"/>
      <c r="TJT73" s="191"/>
      <c r="TJU73" s="191"/>
      <c r="TJV73" s="192"/>
      <c r="TJX73" s="186"/>
      <c r="TJY73" s="190"/>
      <c r="TJZ73" s="190"/>
      <c r="TKA73" s="191"/>
      <c r="TKB73" s="191"/>
      <c r="TKC73" s="191"/>
      <c r="TKD73" s="192"/>
      <c r="TKF73" s="186"/>
      <c r="TKG73" s="190"/>
      <c r="TKH73" s="190"/>
      <c r="TKI73" s="191"/>
      <c r="TKJ73" s="191"/>
      <c r="TKK73" s="191"/>
      <c r="TKL73" s="192"/>
      <c r="TKN73" s="186"/>
      <c r="TKO73" s="190"/>
      <c r="TKP73" s="190"/>
      <c r="TKQ73" s="191"/>
      <c r="TKR73" s="191"/>
      <c r="TKS73" s="191"/>
      <c r="TKT73" s="192"/>
      <c r="TKV73" s="186"/>
      <c r="TKW73" s="190"/>
      <c r="TKX73" s="190"/>
      <c r="TKY73" s="191"/>
      <c r="TKZ73" s="191"/>
      <c r="TLA73" s="191"/>
      <c r="TLB73" s="192"/>
      <c r="TLD73" s="186"/>
      <c r="TLE73" s="190"/>
      <c r="TLF73" s="190"/>
      <c r="TLG73" s="191"/>
      <c r="TLH73" s="191"/>
      <c r="TLI73" s="191"/>
      <c r="TLJ73" s="192"/>
      <c r="TLL73" s="186"/>
      <c r="TLM73" s="190"/>
      <c r="TLN73" s="190"/>
      <c r="TLO73" s="191"/>
      <c r="TLP73" s="191"/>
      <c r="TLQ73" s="191"/>
      <c r="TLR73" s="192"/>
      <c r="TLT73" s="186"/>
      <c r="TLU73" s="190"/>
      <c r="TLV73" s="190"/>
      <c r="TLW73" s="191"/>
      <c r="TLX73" s="191"/>
      <c r="TLY73" s="191"/>
      <c r="TLZ73" s="192"/>
      <c r="TMB73" s="186"/>
      <c r="TMC73" s="190"/>
      <c r="TMD73" s="190"/>
      <c r="TME73" s="191"/>
      <c r="TMF73" s="191"/>
      <c r="TMG73" s="191"/>
      <c r="TMH73" s="192"/>
      <c r="TMJ73" s="186"/>
      <c r="TMK73" s="190"/>
      <c r="TML73" s="190"/>
      <c r="TMM73" s="191"/>
      <c r="TMN73" s="191"/>
      <c r="TMO73" s="191"/>
      <c r="TMP73" s="192"/>
      <c r="TMR73" s="186"/>
      <c r="TMS73" s="190"/>
      <c r="TMT73" s="190"/>
      <c r="TMU73" s="191"/>
      <c r="TMV73" s="191"/>
      <c r="TMW73" s="191"/>
      <c r="TMX73" s="192"/>
      <c r="TMZ73" s="186"/>
      <c r="TNA73" s="190"/>
      <c r="TNB73" s="190"/>
      <c r="TNC73" s="191"/>
      <c r="TND73" s="191"/>
      <c r="TNE73" s="191"/>
      <c r="TNF73" s="192"/>
      <c r="TNH73" s="186"/>
      <c r="TNI73" s="190"/>
      <c r="TNJ73" s="190"/>
      <c r="TNK73" s="191"/>
      <c r="TNL73" s="191"/>
      <c r="TNM73" s="191"/>
      <c r="TNN73" s="192"/>
      <c r="TNP73" s="186"/>
      <c r="TNQ73" s="190"/>
      <c r="TNR73" s="190"/>
      <c r="TNS73" s="191"/>
      <c r="TNT73" s="191"/>
      <c r="TNU73" s="191"/>
      <c r="TNV73" s="192"/>
      <c r="TNX73" s="186"/>
      <c r="TNY73" s="190"/>
      <c r="TNZ73" s="190"/>
      <c r="TOA73" s="191"/>
      <c r="TOB73" s="191"/>
      <c r="TOC73" s="191"/>
      <c r="TOD73" s="192"/>
      <c r="TOF73" s="186"/>
      <c r="TOG73" s="190"/>
      <c r="TOH73" s="190"/>
      <c r="TOI73" s="191"/>
      <c r="TOJ73" s="191"/>
      <c r="TOK73" s="191"/>
      <c r="TOL73" s="192"/>
      <c r="TON73" s="186"/>
      <c r="TOO73" s="190"/>
      <c r="TOP73" s="190"/>
      <c r="TOQ73" s="191"/>
      <c r="TOR73" s="191"/>
      <c r="TOS73" s="191"/>
      <c r="TOT73" s="192"/>
      <c r="TOV73" s="186"/>
      <c r="TOW73" s="190"/>
      <c r="TOX73" s="190"/>
      <c r="TOY73" s="191"/>
      <c r="TOZ73" s="191"/>
      <c r="TPA73" s="191"/>
      <c r="TPB73" s="192"/>
      <c r="TPD73" s="186"/>
      <c r="TPE73" s="190"/>
      <c r="TPF73" s="190"/>
      <c r="TPG73" s="191"/>
      <c r="TPH73" s="191"/>
      <c r="TPI73" s="191"/>
      <c r="TPJ73" s="192"/>
      <c r="TPL73" s="186"/>
      <c r="TPM73" s="190"/>
      <c r="TPN73" s="190"/>
      <c r="TPO73" s="191"/>
      <c r="TPP73" s="191"/>
      <c r="TPQ73" s="191"/>
      <c r="TPR73" s="192"/>
      <c r="TPT73" s="186"/>
      <c r="TPU73" s="190"/>
      <c r="TPV73" s="190"/>
      <c r="TPW73" s="191"/>
      <c r="TPX73" s="191"/>
      <c r="TPY73" s="191"/>
      <c r="TPZ73" s="192"/>
      <c r="TQB73" s="186"/>
      <c r="TQC73" s="190"/>
      <c r="TQD73" s="190"/>
      <c r="TQE73" s="191"/>
      <c r="TQF73" s="191"/>
      <c r="TQG73" s="191"/>
      <c r="TQH73" s="192"/>
      <c r="TQJ73" s="186"/>
      <c r="TQK73" s="190"/>
      <c r="TQL73" s="190"/>
      <c r="TQM73" s="191"/>
      <c r="TQN73" s="191"/>
      <c r="TQO73" s="191"/>
      <c r="TQP73" s="192"/>
      <c r="TQR73" s="186"/>
      <c r="TQS73" s="190"/>
      <c r="TQT73" s="190"/>
      <c r="TQU73" s="191"/>
      <c r="TQV73" s="191"/>
      <c r="TQW73" s="191"/>
      <c r="TQX73" s="192"/>
      <c r="TQZ73" s="186"/>
      <c r="TRA73" s="190"/>
      <c r="TRB73" s="190"/>
      <c r="TRC73" s="191"/>
      <c r="TRD73" s="191"/>
      <c r="TRE73" s="191"/>
      <c r="TRF73" s="192"/>
      <c r="TRH73" s="186"/>
      <c r="TRI73" s="190"/>
      <c r="TRJ73" s="190"/>
      <c r="TRK73" s="191"/>
      <c r="TRL73" s="191"/>
      <c r="TRM73" s="191"/>
      <c r="TRN73" s="192"/>
      <c r="TRP73" s="186"/>
      <c r="TRQ73" s="190"/>
      <c r="TRR73" s="190"/>
      <c r="TRS73" s="191"/>
      <c r="TRT73" s="191"/>
      <c r="TRU73" s="191"/>
      <c r="TRV73" s="192"/>
      <c r="TRX73" s="186"/>
      <c r="TRY73" s="190"/>
      <c r="TRZ73" s="190"/>
      <c r="TSA73" s="191"/>
      <c r="TSB73" s="191"/>
      <c r="TSC73" s="191"/>
      <c r="TSD73" s="192"/>
      <c r="TSF73" s="186"/>
      <c r="TSG73" s="190"/>
      <c r="TSH73" s="190"/>
      <c r="TSI73" s="191"/>
      <c r="TSJ73" s="191"/>
      <c r="TSK73" s="191"/>
      <c r="TSL73" s="192"/>
      <c r="TSN73" s="186"/>
      <c r="TSO73" s="190"/>
      <c r="TSP73" s="190"/>
      <c r="TSQ73" s="191"/>
      <c r="TSR73" s="191"/>
      <c r="TSS73" s="191"/>
      <c r="TST73" s="192"/>
      <c r="TSV73" s="186"/>
      <c r="TSW73" s="190"/>
      <c r="TSX73" s="190"/>
      <c r="TSY73" s="191"/>
      <c r="TSZ73" s="191"/>
      <c r="TTA73" s="191"/>
      <c r="TTB73" s="192"/>
      <c r="TTD73" s="186"/>
      <c r="TTE73" s="190"/>
      <c r="TTF73" s="190"/>
      <c r="TTG73" s="191"/>
      <c r="TTH73" s="191"/>
      <c r="TTI73" s="191"/>
      <c r="TTJ73" s="192"/>
      <c r="TTL73" s="186"/>
      <c r="TTM73" s="190"/>
      <c r="TTN73" s="190"/>
      <c r="TTO73" s="191"/>
      <c r="TTP73" s="191"/>
      <c r="TTQ73" s="191"/>
      <c r="TTR73" s="192"/>
      <c r="TTT73" s="186"/>
      <c r="TTU73" s="190"/>
      <c r="TTV73" s="190"/>
      <c r="TTW73" s="191"/>
      <c r="TTX73" s="191"/>
      <c r="TTY73" s="191"/>
      <c r="TTZ73" s="192"/>
      <c r="TUB73" s="186"/>
      <c r="TUC73" s="190"/>
      <c r="TUD73" s="190"/>
      <c r="TUE73" s="191"/>
      <c r="TUF73" s="191"/>
      <c r="TUG73" s="191"/>
      <c r="TUH73" s="192"/>
      <c r="TUJ73" s="186"/>
      <c r="TUK73" s="190"/>
      <c r="TUL73" s="190"/>
      <c r="TUM73" s="191"/>
      <c r="TUN73" s="191"/>
      <c r="TUO73" s="191"/>
      <c r="TUP73" s="192"/>
      <c r="TUR73" s="186"/>
      <c r="TUS73" s="190"/>
      <c r="TUT73" s="190"/>
      <c r="TUU73" s="191"/>
      <c r="TUV73" s="191"/>
      <c r="TUW73" s="191"/>
      <c r="TUX73" s="192"/>
      <c r="TUZ73" s="186"/>
      <c r="TVA73" s="190"/>
      <c r="TVB73" s="190"/>
      <c r="TVC73" s="191"/>
      <c r="TVD73" s="191"/>
      <c r="TVE73" s="191"/>
      <c r="TVF73" s="192"/>
      <c r="TVH73" s="186"/>
      <c r="TVI73" s="190"/>
      <c r="TVJ73" s="190"/>
      <c r="TVK73" s="191"/>
      <c r="TVL73" s="191"/>
      <c r="TVM73" s="191"/>
      <c r="TVN73" s="192"/>
      <c r="TVP73" s="186"/>
      <c r="TVQ73" s="190"/>
      <c r="TVR73" s="190"/>
      <c r="TVS73" s="191"/>
      <c r="TVT73" s="191"/>
      <c r="TVU73" s="191"/>
      <c r="TVV73" s="192"/>
      <c r="TVX73" s="186"/>
      <c r="TVY73" s="190"/>
      <c r="TVZ73" s="190"/>
      <c r="TWA73" s="191"/>
      <c r="TWB73" s="191"/>
      <c r="TWC73" s="191"/>
      <c r="TWD73" s="192"/>
      <c r="TWF73" s="186"/>
      <c r="TWG73" s="190"/>
      <c r="TWH73" s="190"/>
      <c r="TWI73" s="191"/>
      <c r="TWJ73" s="191"/>
      <c r="TWK73" s="191"/>
      <c r="TWL73" s="192"/>
      <c r="TWN73" s="186"/>
      <c r="TWO73" s="190"/>
      <c r="TWP73" s="190"/>
      <c r="TWQ73" s="191"/>
      <c r="TWR73" s="191"/>
      <c r="TWS73" s="191"/>
      <c r="TWT73" s="192"/>
      <c r="TWV73" s="186"/>
      <c r="TWW73" s="190"/>
      <c r="TWX73" s="190"/>
      <c r="TWY73" s="191"/>
      <c r="TWZ73" s="191"/>
      <c r="TXA73" s="191"/>
      <c r="TXB73" s="192"/>
      <c r="TXD73" s="186"/>
      <c r="TXE73" s="190"/>
      <c r="TXF73" s="190"/>
      <c r="TXG73" s="191"/>
      <c r="TXH73" s="191"/>
      <c r="TXI73" s="191"/>
      <c r="TXJ73" s="192"/>
      <c r="TXL73" s="186"/>
      <c r="TXM73" s="190"/>
      <c r="TXN73" s="190"/>
      <c r="TXO73" s="191"/>
      <c r="TXP73" s="191"/>
      <c r="TXQ73" s="191"/>
      <c r="TXR73" s="192"/>
      <c r="TXT73" s="186"/>
      <c r="TXU73" s="190"/>
      <c r="TXV73" s="190"/>
      <c r="TXW73" s="191"/>
      <c r="TXX73" s="191"/>
      <c r="TXY73" s="191"/>
      <c r="TXZ73" s="192"/>
      <c r="TYB73" s="186"/>
      <c r="TYC73" s="190"/>
      <c r="TYD73" s="190"/>
      <c r="TYE73" s="191"/>
      <c r="TYF73" s="191"/>
      <c r="TYG73" s="191"/>
      <c r="TYH73" s="192"/>
      <c r="TYJ73" s="186"/>
      <c r="TYK73" s="190"/>
      <c r="TYL73" s="190"/>
      <c r="TYM73" s="191"/>
      <c r="TYN73" s="191"/>
      <c r="TYO73" s="191"/>
      <c r="TYP73" s="192"/>
      <c r="TYR73" s="186"/>
      <c r="TYS73" s="190"/>
      <c r="TYT73" s="190"/>
      <c r="TYU73" s="191"/>
      <c r="TYV73" s="191"/>
      <c r="TYW73" s="191"/>
      <c r="TYX73" s="192"/>
      <c r="TYZ73" s="186"/>
      <c r="TZA73" s="190"/>
      <c r="TZB73" s="190"/>
      <c r="TZC73" s="191"/>
      <c r="TZD73" s="191"/>
      <c r="TZE73" s="191"/>
      <c r="TZF73" s="192"/>
      <c r="TZH73" s="186"/>
      <c r="TZI73" s="190"/>
      <c r="TZJ73" s="190"/>
      <c r="TZK73" s="191"/>
      <c r="TZL73" s="191"/>
      <c r="TZM73" s="191"/>
      <c r="TZN73" s="192"/>
      <c r="TZP73" s="186"/>
      <c r="TZQ73" s="190"/>
      <c r="TZR73" s="190"/>
      <c r="TZS73" s="191"/>
      <c r="TZT73" s="191"/>
      <c r="TZU73" s="191"/>
      <c r="TZV73" s="192"/>
      <c r="TZX73" s="186"/>
      <c r="TZY73" s="190"/>
      <c r="TZZ73" s="190"/>
      <c r="UAA73" s="191"/>
      <c r="UAB73" s="191"/>
      <c r="UAC73" s="191"/>
      <c r="UAD73" s="192"/>
      <c r="UAF73" s="186"/>
      <c r="UAG73" s="190"/>
      <c r="UAH73" s="190"/>
      <c r="UAI73" s="191"/>
      <c r="UAJ73" s="191"/>
      <c r="UAK73" s="191"/>
      <c r="UAL73" s="192"/>
      <c r="UAN73" s="186"/>
      <c r="UAO73" s="190"/>
      <c r="UAP73" s="190"/>
      <c r="UAQ73" s="191"/>
      <c r="UAR73" s="191"/>
      <c r="UAS73" s="191"/>
      <c r="UAT73" s="192"/>
      <c r="UAV73" s="186"/>
      <c r="UAW73" s="190"/>
      <c r="UAX73" s="190"/>
      <c r="UAY73" s="191"/>
      <c r="UAZ73" s="191"/>
      <c r="UBA73" s="191"/>
      <c r="UBB73" s="192"/>
      <c r="UBD73" s="186"/>
      <c r="UBE73" s="190"/>
      <c r="UBF73" s="190"/>
      <c r="UBG73" s="191"/>
      <c r="UBH73" s="191"/>
      <c r="UBI73" s="191"/>
      <c r="UBJ73" s="192"/>
      <c r="UBL73" s="186"/>
      <c r="UBM73" s="190"/>
      <c r="UBN73" s="190"/>
      <c r="UBO73" s="191"/>
      <c r="UBP73" s="191"/>
      <c r="UBQ73" s="191"/>
      <c r="UBR73" s="192"/>
      <c r="UBT73" s="186"/>
      <c r="UBU73" s="190"/>
      <c r="UBV73" s="190"/>
      <c r="UBW73" s="191"/>
      <c r="UBX73" s="191"/>
      <c r="UBY73" s="191"/>
      <c r="UBZ73" s="192"/>
      <c r="UCB73" s="186"/>
      <c r="UCC73" s="190"/>
      <c r="UCD73" s="190"/>
      <c r="UCE73" s="191"/>
      <c r="UCF73" s="191"/>
      <c r="UCG73" s="191"/>
      <c r="UCH73" s="192"/>
      <c r="UCJ73" s="186"/>
      <c r="UCK73" s="190"/>
      <c r="UCL73" s="190"/>
      <c r="UCM73" s="191"/>
      <c r="UCN73" s="191"/>
      <c r="UCO73" s="191"/>
      <c r="UCP73" s="192"/>
      <c r="UCR73" s="186"/>
      <c r="UCS73" s="190"/>
      <c r="UCT73" s="190"/>
      <c r="UCU73" s="191"/>
      <c r="UCV73" s="191"/>
      <c r="UCW73" s="191"/>
      <c r="UCX73" s="192"/>
      <c r="UCZ73" s="186"/>
      <c r="UDA73" s="190"/>
      <c r="UDB73" s="190"/>
      <c r="UDC73" s="191"/>
      <c r="UDD73" s="191"/>
      <c r="UDE73" s="191"/>
      <c r="UDF73" s="192"/>
      <c r="UDH73" s="186"/>
      <c r="UDI73" s="190"/>
      <c r="UDJ73" s="190"/>
      <c r="UDK73" s="191"/>
      <c r="UDL73" s="191"/>
      <c r="UDM73" s="191"/>
      <c r="UDN73" s="192"/>
      <c r="UDP73" s="186"/>
      <c r="UDQ73" s="190"/>
      <c r="UDR73" s="190"/>
      <c r="UDS73" s="191"/>
      <c r="UDT73" s="191"/>
      <c r="UDU73" s="191"/>
      <c r="UDV73" s="192"/>
      <c r="UDX73" s="186"/>
      <c r="UDY73" s="190"/>
      <c r="UDZ73" s="190"/>
      <c r="UEA73" s="191"/>
      <c r="UEB73" s="191"/>
      <c r="UEC73" s="191"/>
      <c r="UED73" s="192"/>
      <c r="UEF73" s="186"/>
      <c r="UEG73" s="190"/>
      <c r="UEH73" s="190"/>
      <c r="UEI73" s="191"/>
      <c r="UEJ73" s="191"/>
      <c r="UEK73" s="191"/>
      <c r="UEL73" s="192"/>
      <c r="UEN73" s="186"/>
      <c r="UEO73" s="190"/>
      <c r="UEP73" s="190"/>
      <c r="UEQ73" s="191"/>
      <c r="UER73" s="191"/>
      <c r="UES73" s="191"/>
      <c r="UET73" s="192"/>
      <c r="UEV73" s="186"/>
      <c r="UEW73" s="190"/>
      <c r="UEX73" s="190"/>
      <c r="UEY73" s="191"/>
      <c r="UEZ73" s="191"/>
      <c r="UFA73" s="191"/>
      <c r="UFB73" s="192"/>
      <c r="UFD73" s="186"/>
      <c r="UFE73" s="190"/>
      <c r="UFF73" s="190"/>
      <c r="UFG73" s="191"/>
      <c r="UFH73" s="191"/>
      <c r="UFI73" s="191"/>
      <c r="UFJ73" s="192"/>
      <c r="UFL73" s="186"/>
      <c r="UFM73" s="190"/>
      <c r="UFN73" s="190"/>
      <c r="UFO73" s="191"/>
      <c r="UFP73" s="191"/>
      <c r="UFQ73" s="191"/>
      <c r="UFR73" s="192"/>
      <c r="UFT73" s="186"/>
      <c r="UFU73" s="190"/>
      <c r="UFV73" s="190"/>
      <c r="UFW73" s="191"/>
      <c r="UFX73" s="191"/>
      <c r="UFY73" s="191"/>
      <c r="UFZ73" s="192"/>
      <c r="UGB73" s="186"/>
      <c r="UGC73" s="190"/>
      <c r="UGD73" s="190"/>
      <c r="UGE73" s="191"/>
      <c r="UGF73" s="191"/>
      <c r="UGG73" s="191"/>
      <c r="UGH73" s="192"/>
      <c r="UGJ73" s="186"/>
      <c r="UGK73" s="190"/>
      <c r="UGL73" s="190"/>
      <c r="UGM73" s="191"/>
      <c r="UGN73" s="191"/>
      <c r="UGO73" s="191"/>
      <c r="UGP73" s="192"/>
      <c r="UGR73" s="186"/>
      <c r="UGS73" s="190"/>
      <c r="UGT73" s="190"/>
      <c r="UGU73" s="191"/>
      <c r="UGV73" s="191"/>
      <c r="UGW73" s="191"/>
      <c r="UGX73" s="192"/>
      <c r="UGZ73" s="186"/>
      <c r="UHA73" s="190"/>
      <c r="UHB73" s="190"/>
      <c r="UHC73" s="191"/>
      <c r="UHD73" s="191"/>
      <c r="UHE73" s="191"/>
      <c r="UHF73" s="192"/>
      <c r="UHH73" s="186"/>
      <c r="UHI73" s="190"/>
      <c r="UHJ73" s="190"/>
      <c r="UHK73" s="191"/>
      <c r="UHL73" s="191"/>
      <c r="UHM73" s="191"/>
      <c r="UHN73" s="192"/>
      <c r="UHP73" s="186"/>
      <c r="UHQ73" s="190"/>
      <c r="UHR73" s="190"/>
      <c r="UHS73" s="191"/>
      <c r="UHT73" s="191"/>
      <c r="UHU73" s="191"/>
      <c r="UHV73" s="192"/>
      <c r="UHX73" s="186"/>
      <c r="UHY73" s="190"/>
      <c r="UHZ73" s="190"/>
      <c r="UIA73" s="191"/>
      <c r="UIB73" s="191"/>
      <c r="UIC73" s="191"/>
      <c r="UID73" s="192"/>
      <c r="UIF73" s="186"/>
      <c r="UIG73" s="190"/>
      <c r="UIH73" s="190"/>
      <c r="UII73" s="191"/>
      <c r="UIJ73" s="191"/>
      <c r="UIK73" s="191"/>
      <c r="UIL73" s="192"/>
      <c r="UIN73" s="186"/>
      <c r="UIO73" s="190"/>
      <c r="UIP73" s="190"/>
      <c r="UIQ73" s="191"/>
      <c r="UIR73" s="191"/>
      <c r="UIS73" s="191"/>
      <c r="UIT73" s="192"/>
      <c r="UIV73" s="186"/>
      <c r="UIW73" s="190"/>
      <c r="UIX73" s="190"/>
      <c r="UIY73" s="191"/>
      <c r="UIZ73" s="191"/>
      <c r="UJA73" s="191"/>
      <c r="UJB73" s="192"/>
      <c r="UJD73" s="186"/>
      <c r="UJE73" s="190"/>
      <c r="UJF73" s="190"/>
      <c r="UJG73" s="191"/>
      <c r="UJH73" s="191"/>
      <c r="UJI73" s="191"/>
      <c r="UJJ73" s="192"/>
      <c r="UJL73" s="186"/>
      <c r="UJM73" s="190"/>
      <c r="UJN73" s="190"/>
      <c r="UJO73" s="191"/>
      <c r="UJP73" s="191"/>
      <c r="UJQ73" s="191"/>
      <c r="UJR73" s="192"/>
      <c r="UJT73" s="186"/>
      <c r="UJU73" s="190"/>
      <c r="UJV73" s="190"/>
      <c r="UJW73" s="191"/>
      <c r="UJX73" s="191"/>
      <c r="UJY73" s="191"/>
      <c r="UJZ73" s="192"/>
      <c r="UKB73" s="186"/>
      <c r="UKC73" s="190"/>
      <c r="UKD73" s="190"/>
      <c r="UKE73" s="191"/>
      <c r="UKF73" s="191"/>
      <c r="UKG73" s="191"/>
      <c r="UKH73" s="192"/>
      <c r="UKJ73" s="186"/>
      <c r="UKK73" s="190"/>
      <c r="UKL73" s="190"/>
      <c r="UKM73" s="191"/>
      <c r="UKN73" s="191"/>
      <c r="UKO73" s="191"/>
      <c r="UKP73" s="192"/>
      <c r="UKR73" s="186"/>
      <c r="UKS73" s="190"/>
      <c r="UKT73" s="190"/>
      <c r="UKU73" s="191"/>
      <c r="UKV73" s="191"/>
      <c r="UKW73" s="191"/>
      <c r="UKX73" s="192"/>
      <c r="UKZ73" s="186"/>
      <c r="ULA73" s="190"/>
      <c r="ULB73" s="190"/>
      <c r="ULC73" s="191"/>
      <c r="ULD73" s="191"/>
      <c r="ULE73" s="191"/>
      <c r="ULF73" s="192"/>
      <c r="ULH73" s="186"/>
      <c r="ULI73" s="190"/>
      <c r="ULJ73" s="190"/>
      <c r="ULK73" s="191"/>
      <c r="ULL73" s="191"/>
      <c r="ULM73" s="191"/>
      <c r="ULN73" s="192"/>
      <c r="ULP73" s="186"/>
      <c r="ULQ73" s="190"/>
      <c r="ULR73" s="190"/>
      <c r="ULS73" s="191"/>
      <c r="ULT73" s="191"/>
      <c r="ULU73" s="191"/>
      <c r="ULV73" s="192"/>
      <c r="ULX73" s="186"/>
      <c r="ULY73" s="190"/>
      <c r="ULZ73" s="190"/>
      <c r="UMA73" s="191"/>
      <c r="UMB73" s="191"/>
      <c r="UMC73" s="191"/>
      <c r="UMD73" s="192"/>
      <c r="UMF73" s="186"/>
      <c r="UMG73" s="190"/>
      <c r="UMH73" s="190"/>
      <c r="UMI73" s="191"/>
      <c r="UMJ73" s="191"/>
      <c r="UMK73" s="191"/>
      <c r="UML73" s="192"/>
      <c r="UMN73" s="186"/>
      <c r="UMO73" s="190"/>
      <c r="UMP73" s="190"/>
      <c r="UMQ73" s="191"/>
      <c r="UMR73" s="191"/>
      <c r="UMS73" s="191"/>
      <c r="UMT73" s="192"/>
      <c r="UMV73" s="186"/>
      <c r="UMW73" s="190"/>
      <c r="UMX73" s="190"/>
      <c r="UMY73" s="191"/>
      <c r="UMZ73" s="191"/>
      <c r="UNA73" s="191"/>
      <c r="UNB73" s="192"/>
      <c r="UND73" s="186"/>
      <c r="UNE73" s="190"/>
      <c r="UNF73" s="190"/>
      <c r="UNG73" s="191"/>
      <c r="UNH73" s="191"/>
      <c r="UNI73" s="191"/>
      <c r="UNJ73" s="192"/>
      <c r="UNL73" s="186"/>
      <c r="UNM73" s="190"/>
      <c r="UNN73" s="190"/>
      <c r="UNO73" s="191"/>
      <c r="UNP73" s="191"/>
      <c r="UNQ73" s="191"/>
      <c r="UNR73" s="192"/>
      <c r="UNT73" s="186"/>
      <c r="UNU73" s="190"/>
      <c r="UNV73" s="190"/>
      <c r="UNW73" s="191"/>
      <c r="UNX73" s="191"/>
      <c r="UNY73" s="191"/>
      <c r="UNZ73" s="192"/>
      <c r="UOB73" s="186"/>
      <c r="UOC73" s="190"/>
      <c r="UOD73" s="190"/>
      <c r="UOE73" s="191"/>
      <c r="UOF73" s="191"/>
      <c r="UOG73" s="191"/>
      <c r="UOH73" s="192"/>
      <c r="UOJ73" s="186"/>
      <c r="UOK73" s="190"/>
      <c r="UOL73" s="190"/>
      <c r="UOM73" s="191"/>
      <c r="UON73" s="191"/>
      <c r="UOO73" s="191"/>
      <c r="UOP73" s="192"/>
      <c r="UOR73" s="186"/>
      <c r="UOS73" s="190"/>
      <c r="UOT73" s="190"/>
      <c r="UOU73" s="191"/>
      <c r="UOV73" s="191"/>
      <c r="UOW73" s="191"/>
      <c r="UOX73" s="192"/>
      <c r="UOZ73" s="186"/>
      <c r="UPA73" s="190"/>
      <c r="UPB73" s="190"/>
      <c r="UPC73" s="191"/>
      <c r="UPD73" s="191"/>
      <c r="UPE73" s="191"/>
      <c r="UPF73" s="192"/>
      <c r="UPH73" s="186"/>
      <c r="UPI73" s="190"/>
      <c r="UPJ73" s="190"/>
      <c r="UPK73" s="191"/>
      <c r="UPL73" s="191"/>
      <c r="UPM73" s="191"/>
      <c r="UPN73" s="192"/>
      <c r="UPP73" s="186"/>
      <c r="UPQ73" s="190"/>
      <c r="UPR73" s="190"/>
      <c r="UPS73" s="191"/>
      <c r="UPT73" s="191"/>
      <c r="UPU73" s="191"/>
      <c r="UPV73" s="192"/>
      <c r="UPX73" s="186"/>
      <c r="UPY73" s="190"/>
      <c r="UPZ73" s="190"/>
      <c r="UQA73" s="191"/>
      <c r="UQB73" s="191"/>
      <c r="UQC73" s="191"/>
      <c r="UQD73" s="192"/>
      <c r="UQF73" s="186"/>
      <c r="UQG73" s="190"/>
      <c r="UQH73" s="190"/>
      <c r="UQI73" s="191"/>
      <c r="UQJ73" s="191"/>
      <c r="UQK73" s="191"/>
      <c r="UQL73" s="192"/>
      <c r="UQN73" s="186"/>
      <c r="UQO73" s="190"/>
      <c r="UQP73" s="190"/>
      <c r="UQQ73" s="191"/>
      <c r="UQR73" s="191"/>
      <c r="UQS73" s="191"/>
      <c r="UQT73" s="192"/>
      <c r="UQV73" s="186"/>
      <c r="UQW73" s="190"/>
      <c r="UQX73" s="190"/>
      <c r="UQY73" s="191"/>
      <c r="UQZ73" s="191"/>
      <c r="URA73" s="191"/>
      <c r="URB73" s="192"/>
      <c r="URD73" s="186"/>
      <c r="URE73" s="190"/>
      <c r="URF73" s="190"/>
      <c r="URG73" s="191"/>
      <c r="URH73" s="191"/>
      <c r="URI73" s="191"/>
      <c r="URJ73" s="192"/>
      <c r="URL73" s="186"/>
      <c r="URM73" s="190"/>
      <c r="URN73" s="190"/>
      <c r="URO73" s="191"/>
      <c r="URP73" s="191"/>
      <c r="URQ73" s="191"/>
      <c r="URR73" s="192"/>
      <c r="URT73" s="186"/>
      <c r="URU73" s="190"/>
      <c r="URV73" s="190"/>
      <c r="URW73" s="191"/>
      <c r="URX73" s="191"/>
      <c r="URY73" s="191"/>
      <c r="URZ73" s="192"/>
      <c r="USB73" s="186"/>
      <c r="USC73" s="190"/>
      <c r="USD73" s="190"/>
      <c r="USE73" s="191"/>
      <c r="USF73" s="191"/>
      <c r="USG73" s="191"/>
      <c r="USH73" s="192"/>
      <c r="USJ73" s="186"/>
      <c r="USK73" s="190"/>
      <c r="USL73" s="190"/>
      <c r="USM73" s="191"/>
      <c r="USN73" s="191"/>
      <c r="USO73" s="191"/>
      <c r="USP73" s="192"/>
      <c r="USR73" s="186"/>
      <c r="USS73" s="190"/>
      <c r="UST73" s="190"/>
      <c r="USU73" s="191"/>
      <c r="USV73" s="191"/>
      <c r="USW73" s="191"/>
      <c r="USX73" s="192"/>
      <c r="USZ73" s="186"/>
      <c r="UTA73" s="190"/>
      <c r="UTB73" s="190"/>
      <c r="UTC73" s="191"/>
      <c r="UTD73" s="191"/>
      <c r="UTE73" s="191"/>
      <c r="UTF73" s="192"/>
      <c r="UTH73" s="186"/>
      <c r="UTI73" s="190"/>
      <c r="UTJ73" s="190"/>
      <c r="UTK73" s="191"/>
      <c r="UTL73" s="191"/>
      <c r="UTM73" s="191"/>
      <c r="UTN73" s="192"/>
      <c r="UTP73" s="186"/>
      <c r="UTQ73" s="190"/>
      <c r="UTR73" s="190"/>
      <c r="UTS73" s="191"/>
      <c r="UTT73" s="191"/>
      <c r="UTU73" s="191"/>
      <c r="UTV73" s="192"/>
      <c r="UTX73" s="186"/>
      <c r="UTY73" s="190"/>
      <c r="UTZ73" s="190"/>
      <c r="UUA73" s="191"/>
      <c r="UUB73" s="191"/>
      <c r="UUC73" s="191"/>
      <c r="UUD73" s="192"/>
      <c r="UUF73" s="186"/>
      <c r="UUG73" s="190"/>
      <c r="UUH73" s="190"/>
      <c r="UUI73" s="191"/>
      <c r="UUJ73" s="191"/>
      <c r="UUK73" s="191"/>
      <c r="UUL73" s="192"/>
      <c r="UUN73" s="186"/>
      <c r="UUO73" s="190"/>
      <c r="UUP73" s="190"/>
      <c r="UUQ73" s="191"/>
      <c r="UUR73" s="191"/>
      <c r="UUS73" s="191"/>
      <c r="UUT73" s="192"/>
      <c r="UUV73" s="186"/>
      <c r="UUW73" s="190"/>
      <c r="UUX73" s="190"/>
      <c r="UUY73" s="191"/>
      <c r="UUZ73" s="191"/>
      <c r="UVA73" s="191"/>
      <c r="UVB73" s="192"/>
      <c r="UVD73" s="186"/>
      <c r="UVE73" s="190"/>
      <c r="UVF73" s="190"/>
      <c r="UVG73" s="191"/>
      <c r="UVH73" s="191"/>
      <c r="UVI73" s="191"/>
      <c r="UVJ73" s="192"/>
      <c r="UVL73" s="186"/>
      <c r="UVM73" s="190"/>
      <c r="UVN73" s="190"/>
      <c r="UVO73" s="191"/>
      <c r="UVP73" s="191"/>
      <c r="UVQ73" s="191"/>
      <c r="UVR73" s="192"/>
      <c r="UVT73" s="186"/>
      <c r="UVU73" s="190"/>
      <c r="UVV73" s="190"/>
      <c r="UVW73" s="191"/>
      <c r="UVX73" s="191"/>
      <c r="UVY73" s="191"/>
      <c r="UVZ73" s="192"/>
      <c r="UWB73" s="186"/>
      <c r="UWC73" s="190"/>
      <c r="UWD73" s="190"/>
      <c r="UWE73" s="191"/>
      <c r="UWF73" s="191"/>
      <c r="UWG73" s="191"/>
      <c r="UWH73" s="192"/>
      <c r="UWJ73" s="186"/>
      <c r="UWK73" s="190"/>
      <c r="UWL73" s="190"/>
      <c r="UWM73" s="191"/>
      <c r="UWN73" s="191"/>
      <c r="UWO73" s="191"/>
      <c r="UWP73" s="192"/>
      <c r="UWR73" s="186"/>
      <c r="UWS73" s="190"/>
      <c r="UWT73" s="190"/>
      <c r="UWU73" s="191"/>
      <c r="UWV73" s="191"/>
      <c r="UWW73" s="191"/>
      <c r="UWX73" s="192"/>
      <c r="UWZ73" s="186"/>
      <c r="UXA73" s="190"/>
      <c r="UXB73" s="190"/>
      <c r="UXC73" s="191"/>
      <c r="UXD73" s="191"/>
      <c r="UXE73" s="191"/>
      <c r="UXF73" s="192"/>
      <c r="UXH73" s="186"/>
      <c r="UXI73" s="190"/>
      <c r="UXJ73" s="190"/>
      <c r="UXK73" s="191"/>
      <c r="UXL73" s="191"/>
      <c r="UXM73" s="191"/>
      <c r="UXN73" s="192"/>
      <c r="UXP73" s="186"/>
      <c r="UXQ73" s="190"/>
      <c r="UXR73" s="190"/>
      <c r="UXS73" s="191"/>
      <c r="UXT73" s="191"/>
      <c r="UXU73" s="191"/>
      <c r="UXV73" s="192"/>
      <c r="UXX73" s="186"/>
      <c r="UXY73" s="190"/>
      <c r="UXZ73" s="190"/>
      <c r="UYA73" s="191"/>
      <c r="UYB73" s="191"/>
      <c r="UYC73" s="191"/>
      <c r="UYD73" s="192"/>
      <c r="UYF73" s="186"/>
      <c r="UYG73" s="190"/>
      <c r="UYH73" s="190"/>
      <c r="UYI73" s="191"/>
      <c r="UYJ73" s="191"/>
      <c r="UYK73" s="191"/>
      <c r="UYL73" s="192"/>
      <c r="UYN73" s="186"/>
      <c r="UYO73" s="190"/>
      <c r="UYP73" s="190"/>
      <c r="UYQ73" s="191"/>
      <c r="UYR73" s="191"/>
      <c r="UYS73" s="191"/>
      <c r="UYT73" s="192"/>
      <c r="UYV73" s="186"/>
      <c r="UYW73" s="190"/>
      <c r="UYX73" s="190"/>
      <c r="UYY73" s="191"/>
      <c r="UYZ73" s="191"/>
      <c r="UZA73" s="191"/>
      <c r="UZB73" s="192"/>
      <c r="UZD73" s="186"/>
      <c r="UZE73" s="190"/>
      <c r="UZF73" s="190"/>
      <c r="UZG73" s="191"/>
      <c r="UZH73" s="191"/>
      <c r="UZI73" s="191"/>
      <c r="UZJ73" s="192"/>
      <c r="UZL73" s="186"/>
      <c r="UZM73" s="190"/>
      <c r="UZN73" s="190"/>
      <c r="UZO73" s="191"/>
      <c r="UZP73" s="191"/>
      <c r="UZQ73" s="191"/>
      <c r="UZR73" s="192"/>
      <c r="UZT73" s="186"/>
      <c r="UZU73" s="190"/>
      <c r="UZV73" s="190"/>
      <c r="UZW73" s="191"/>
      <c r="UZX73" s="191"/>
      <c r="UZY73" s="191"/>
      <c r="UZZ73" s="192"/>
      <c r="VAB73" s="186"/>
      <c r="VAC73" s="190"/>
      <c r="VAD73" s="190"/>
      <c r="VAE73" s="191"/>
      <c r="VAF73" s="191"/>
      <c r="VAG73" s="191"/>
      <c r="VAH73" s="192"/>
      <c r="VAJ73" s="186"/>
      <c r="VAK73" s="190"/>
      <c r="VAL73" s="190"/>
      <c r="VAM73" s="191"/>
      <c r="VAN73" s="191"/>
      <c r="VAO73" s="191"/>
      <c r="VAP73" s="192"/>
      <c r="VAR73" s="186"/>
      <c r="VAS73" s="190"/>
      <c r="VAT73" s="190"/>
      <c r="VAU73" s="191"/>
      <c r="VAV73" s="191"/>
      <c r="VAW73" s="191"/>
      <c r="VAX73" s="192"/>
      <c r="VAZ73" s="186"/>
      <c r="VBA73" s="190"/>
      <c r="VBB73" s="190"/>
      <c r="VBC73" s="191"/>
      <c r="VBD73" s="191"/>
      <c r="VBE73" s="191"/>
      <c r="VBF73" s="192"/>
      <c r="VBH73" s="186"/>
      <c r="VBI73" s="190"/>
      <c r="VBJ73" s="190"/>
      <c r="VBK73" s="191"/>
      <c r="VBL73" s="191"/>
      <c r="VBM73" s="191"/>
      <c r="VBN73" s="192"/>
      <c r="VBP73" s="186"/>
      <c r="VBQ73" s="190"/>
      <c r="VBR73" s="190"/>
      <c r="VBS73" s="191"/>
      <c r="VBT73" s="191"/>
      <c r="VBU73" s="191"/>
      <c r="VBV73" s="192"/>
      <c r="VBX73" s="186"/>
      <c r="VBY73" s="190"/>
      <c r="VBZ73" s="190"/>
      <c r="VCA73" s="191"/>
      <c r="VCB73" s="191"/>
      <c r="VCC73" s="191"/>
      <c r="VCD73" s="192"/>
      <c r="VCF73" s="186"/>
      <c r="VCG73" s="190"/>
      <c r="VCH73" s="190"/>
      <c r="VCI73" s="191"/>
      <c r="VCJ73" s="191"/>
      <c r="VCK73" s="191"/>
      <c r="VCL73" s="192"/>
      <c r="VCN73" s="186"/>
      <c r="VCO73" s="190"/>
      <c r="VCP73" s="190"/>
      <c r="VCQ73" s="191"/>
      <c r="VCR73" s="191"/>
      <c r="VCS73" s="191"/>
      <c r="VCT73" s="192"/>
      <c r="VCV73" s="186"/>
      <c r="VCW73" s="190"/>
      <c r="VCX73" s="190"/>
      <c r="VCY73" s="191"/>
      <c r="VCZ73" s="191"/>
      <c r="VDA73" s="191"/>
      <c r="VDB73" s="192"/>
      <c r="VDD73" s="186"/>
      <c r="VDE73" s="190"/>
      <c r="VDF73" s="190"/>
      <c r="VDG73" s="191"/>
      <c r="VDH73" s="191"/>
      <c r="VDI73" s="191"/>
      <c r="VDJ73" s="192"/>
      <c r="VDL73" s="186"/>
      <c r="VDM73" s="190"/>
      <c r="VDN73" s="190"/>
      <c r="VDO73" s="191"/>
      <c r="VDP73" s="191"/>
      <c r="VDQ73" s="191"/>
      <c r="VDR73" s="192"/>
      <c r="VDT73" s="186"/>
      <c r="VDU73" s="190"/>
      <c r="VDV73" s="190"/>
      <c r="VDW73" s="191"/>
      <c r="VDX73" s="191"/>
      <c r="VDY73" s="191"/>
      <c r="VDZ73" s="192"/>
      <c r="VEB73" s="186"/>
      <c r="VEC73" s="190"/>
      <c r="VED73" s="190"/>
      <c r="VEE73" s="191"/>
      <c r="VEF73" s="191"/>
      <c r="VEG73" s="191"/>
      <c r="VEH73" s="192"/>
      <c r="VEJ73" s="186"/>
      <c r="VEK73" s="190"/>
      <c r="VEL73" s="190"/>
      <c r="VEM73" s="191"/>
      <c r="VEN73" s="191"/>
      <c r="VEO73" s="191"/>
      <c r="VEP73" s="192"/>
      <c r="VER73" s="186"/>
      <c r="VES73" s="190"/>
      <c r="VET73" s="190"/>
      <c r="VEU73" s="191"/>
      <c r="VEV73" s="191"/>
      <c r="VEW73" s="191"/>
      <c r="VEX73" s="192"/>
      <c r="VEZ73" s="186"/>
      <c r="VFA73" s="190"/>
      <c r="VFB73" s="190"/>
      <c r="VFC73" s="191"/>
      <c r="VFD73" s="191"/>
      <c r="VFE73" s="191"/>
      <c r="VFF73" s="192"/>
      <c r="VFH73" s="186"/>
      <c r="VFI73" s="190"/>
      <c r="VFJ73" s="190"/>
      <c r="VFK73" s="191"/>
      <c r="VFL73" s="191"/>
      <c r="VFM73" s="191"/>
      <c r="VFN73" s="192"/>
      <c r="VFP73" s="186"/>
      <c r="VFQ73" s="190"/>
      <c r="VFR73" s="190"/>
      <c r="VFS73" s="191"/>
      <c r="VFT73" s="191"/>
      <c r="VFU73" s="191"/>
      <c r="VFV73" s="192"/>
      <c r="VFX73" s="186"/>
      <c r="VFY73" s="190"/>
      <c r="VFZ73" s="190"/>
      <c r="VGA73" s="191"/>
      <c r="VGB73" s="191"/>
      <c r="VGC73" s="191"/>
      <c r="VGD73" s="192"/>
      <c r="VGF73" s="186"/>
      <c r="VGG73" s="190"/>
      <c r="VGH73" s="190"/>
      <c r="VGI73" s="191"/>
      <c r="VGJ73" s="191"/>
      <c r="VGK73" s="191"/>
      <c r="VGL73" s="192"/>
      <c r="VGN73" s="186"/>
      <c r="VGO73" s="190"/>
      <c r="VGP73" s="190"/>
      <c r="VGQ73" s="191"/>
      <c r="VGR73" s="191"/>
      <c r="VGS73" s="191"/>
      <c r="VGT73" s="192"/>
      <c r="VGV73" s="186"/>
      <c r="VGW73" s="190"/>
      <c r="VGX73" s="190"/>
      <c r="VGY73" s="191"/>
      <c r="VGZ73" s="191"/>
      <c r="VHA73" s="191"/>
      <c r="VHB73" s="192"/>
      <c r="VHD73" s="186"/>
      <c r="VHE73" s="190"/>
      <c r="VHF73" s="190"/>
      <c r="VHG73" s="191"/>
      <c r="VHH73" s="191"/>
      <c r="VHI73" s="191"/>
      <c r="VHJ73" s="192"/>
      <c r="VHL73" s="186"/>
      <c r="VHM73" s="190"/>
      <c r="VHN73" s="190"/>
      <c r="VHO73" s="191"/>
      <c r="VHP73" s="191"/>
      <c r="VHQ73" s="191"/>
      <c r="VHR73" s="192"/>
      <c r="VHT73" s="186"/>
      <c r="VHU73" s="190"/>
      <c r="VHV73" s="190"/>
      <c r="VHW73" s="191"/>
      <c r="VHX73" s="191"/>
      <c r="VHY73" s="191"/>
      <c r="VHZ73" s="192"/>
      <c r="VIB73" s="186"/>
      <c r="VIC73" s="190"/>
      <c r="VID73" s="190"/>
      <c r="VIE73" s="191"/>
      <c r="VIF73" s="191"/>
      <c r="VIG73" s="191"/>
      <c r="VIH73" s="192"/>
      <c r="VIJ73" s="186"/>
      <c r="VIK73" s="190"/>
      <c r="VIL73" s="190"/>
      <c r="VIM73" s="191"/>
      <c r="VIN73" s="191"/>
      <c r="VIO73" s="191"/>
      <c r="VIP73" s="192"/>
      <c r="VIR73" s="186"/>
      <c r="VIS73" s="190"/>
      <c r="VIT73" s="190"/>
      <c r="VIU73" s="191"/>
      <c r="VIV73" s="191"/>
      <c r="VIW73" s="191"/>
      <c r="VIX73" s="192"/>
      <c r="VIZ73" s="186"/>
      <c r="VJA73" s="190"/>
      <c r="VJB73" s="190"/>
      <c r="VJC73" s="191"/>
      <c r="VJD73" s="191"/>
      <c r="VJE73" s="191"/>
      <c r="VJF73" s="192"/>
      <c r="VJH73" s="186"/>
      <c r="VJI73" s="190"/>
      <c r="VJJ73" s="190"/>
      <c r="VJK73" s="191"/>
      <c r="VJL73" s="191"/>
      <c r="VJM73" s="191"/>
      <c r="VJN73" s="192"/>
      <c r="VJP73" s="186"/>
      <c r="VJQ73" s="190"/>
      <c r="VJR73" s="190"/>
      <c r="VJS73" s="191"/>
      <c r="VJT73" s="191"/>
      <c r="VJU73" s="191"/>
      <c r="VJV73" s="192"/>
      <c r="VJX73" s="186"/>
      <c r="VJY73" s="190"/>
      <c r="VJZ73" s="190"/>
      <c r="VKA73" s="191"/>
      <c r="VKB73" s="191"/>
      <c r="VKC73" s="191"/>
      <c r="VKD73" s="192"/>
      <c r="VKF73" s="186"/>
      <c r="VKG73" s="190"/>
      <c r="VKH73" s="190"/>
      <c r="VKI73" s="191"/>
      <c r="VKJ73" s="191"/>
      <c r="VKK73" s="191"/>
      <c r="VKL73" s="192"/>
      <c r="VKN73" s="186"/>
      <c r="VKO73" s="190"/>
      <c r="VKP73" s="190"/>
      <c r="VKQ73" s="191"/>
      <c r="VKR73" s="191"/>
      <c r="VKS73" s="191"/>
      <c r="VKT73" s="192"/>
      <c r="VKV73" s="186"/>
      <c r="VKW73" s="190"/>
      <c r="VKX73" s="190"/>
      <c r="VKY73" s="191"/>
      <c r="VKZ73" s="191"/>
      <c r="VLA73" s="191"/>
      <c r="VLB73" s="192"/>
      <c r="VLD73" s="186"/>
      <c r="VLE73" s="190"/>
      <c r="VLF73" s="190"/>
      <c r="VLG73" s="191"/>
      <c r="VLH73" s="191"/>
      <c r="VLI73" s="191"/>
      <c r="VLJ73" s="192"/>
      <c r="VLL73" s="186"/>
      <c r="VLM73" s="190"/>
      <c r="VLN73" s="190"/>
      <c r="VLO73" s="191"/>
      <c r="VLP73" s="191"/>
      <c r="VLQ73" s="191"/>
      <c r="VLR73" s="192"/>
      <c r="VLT73" s="186"/>
      <c r="VLU73" s="190"/>
      <c r="VLV73" s="190"/>
      <c r="VLW73" s="191"/>
      <c r="VLX73" s="191"/>
      <c r="VLY73" s="191"/>
      <c r="VLZ73" s="192"/>
      <c r="VMB73" s="186"/>
      <c r="VMC73" s="190"/>
      <c r="VMD73" s="190"/>
      <c r="VME73" s="191"/>
      <c r="VMF73" s="191"/>
      <c r="VMG73" s="191"/>
      <c r="VMH73" s="192"/>
      <c r="VMJ73" s="186"/>
      <c r="VMK73" s="190"/>
      <c r="VML73" s="190"/>
      <c r="VMM73" s="191"/>
      <c r="VMN73" s="191"/>
      <c r="VMO73" s="191"/>
      <c r="VMP73" s="192"/>
      <c r="VMR73" s="186"/>
      <c r="VMS73" s="190"/>
      <c r="VMT73" s="190"/>
      <c r="VMU73" s="191"/>
      <c r="VMV73" s="191"/>
      <c r="VMW73" s="191"/>
      <c r="VMX73" s="192"/>
      <c r="VMZ73" s="186"/>
      <c r="VNA73" s="190"/>
      <c r="VNB73" s="190"/>
      <c r="VNC73" s="191"/>
      <c r="VND73" s="191"/>
      <c r="VNE73" s="191"/>
      <c r="VNF73" s="192"/>
      <c r="VNH73" s="186"/>
      <c r="VNI73" s="190"/>
      <c r="VNJ73" s="190"/>
      <c r="VNK73" s="191"/>
      <c r="VNL73" s="191"/>
      <c r="VNM73" s="191"/>
      <c r="VNN73" s="192"/>
      <c r="VNP73" s="186"/>
      <c r="VNQ73" s="190"/>
      <c r="VNR73" s="190"/>
      <c r="VNS73" s="191"/>
      <c r="VNT73" s="191"/>
      <c r="VNU73" s="191"/>
      <c r="VNV73" s="192"/>
      <c r="VNX73" s="186"/>
      <c r="VNY73" s="190"/>
      <c r="VNZ73" s="190"/>
      <c r="VOA73" s="191"/>
      <c r="VOB73" s="191"/>
      <c r="VOC73" s="191"/>
      <c r="VOD73" s="192"/>
      <c r="VOF73" s="186"/>
      <c r="VOG73" s="190"/>
      <c r="VOH73" s="190"/>
      <c r="VOI73" s="191"/>
      <c r="VOJ73" s="191"/>
      <c r="VOK73" s="191"/>
      <c r="VOL73" s="192"/>
      <c r="VON73" s="186"/>
      <c r="VOO73" s="190"/>
      <c r="VOP73" s="190"/>
      <c r="VOQ73" s="191"/>
      <c r="VOR73" s="191"/>
      <c r="VOS73" s="191"/>
      <c r="VOT73" s="192"/>
      <c r="VOV73" s="186"/>
      <c r="VOW73" s="190"/>
      <c r="VOX73" s="190"/>
      <c r="VOY73" s="191"/>
      <c r="VOZ73" s="191"/>
      <c r="VPA73" s="191"/>
      <c r="VPB73" s="192"/>
      <c r="VPD73" s="186"/>
      <c r="VPE73" s="190"/>
      <c r="VPF73" s="190"/>
      <c r="VPG73" s="191"/>
      <c r="VPH73" s="191"/>
      <c r="VPI73" s="191"/>
      <c r="VPJ73" s="192"/>
      <c r="VPL73" s="186"/>
      <c r="VPM73" s="190"/>
      <c r="VPN73" s="190"/>
      <c r="VPO73" s="191"/>
      <c r="VPP73" s="191"/>
      <c r="VPQ73" s="191"/>
      <c r="VPR73" s="192"/>
      <c r="VPT73" s="186"/>
      <c r="VPU73" s="190"/>
      <c r="VPV73" s="190"/>
      <c r="VPW73" s="191"/>
      <c r="VPX73" s="191"/>
      <c r="VPY73" s="191"/>
      <c r="VPZ73" s="192"/>
      <c r="VQB73" s="186"/>
      <c r="VQC73" s="190"/>
      <c r="VQD73" s="190"/>
      <c r="VQE73" s="191"/>
      <c r="VQF73" s="191"/>
      <c r="VQG73" s="191"/>
      <c r="VQH73" s="192"/>
      <c r="VQJ73" s="186"/>
      <c r="VQK73" s="190"/>
      <c r="VQL73" s="190"/>
      <c r="VQM73" s="191"/>
      <c r="VQN73" s="191"/>
      <c r="VQO73" s="191"/>
      <c r="VQP73" s="192"/>
      <c r="VQR73" s="186"/>
      <c r="VQS73" s="190"/>
      <c r="VQT73" s="190"/>
      <c r="VQU73" s="191"/>
      <c r="VQV73" s="191"/>
      <c r="VQW73" s="191"/>
      <c r="VQX73" s="192"/>
      <c r="VQZ73" s="186"/>
      <c r="VRA73" s="190"/>
      <c r="VRB73" s="190"/>
      <c r="VRC73" s="191"/>
      <c r="VRD73" s="191"/>
      <c r="VRE73" s="191"/>
      <c r="VRF73" s="192"/>
      <c r="VRH73" s="186"/>
      <c r="VRI73" s="190"/>
      <c r="VRJ73" s="190"/>
      <c r="VRK73" s="191"/>
      <c r="VRL73" s="191"/>
      <c r="VRM73" s="191"/>
      <c r="VRN73" s="192"/>
      <c r="VRP73" s="186"/>
      <c r="VRQ73" s="190"/>
      <c r="VRR73" s="190"/>
      <c r="VRS73" s="191"/>
      <c r="VRT73" s="191"/>
      <c r="VRU73" s="191"/>
      <c r="VRV73" s="192"/>
      <c r="VRX73" s="186"/>
      <c r="VRY73" s="190"/>
      <c r="VRZ73" s="190"/>
      <c r="VSA73" s="191"/>
      <c r="VSB73" s="191"/>
      <c r="VSC73" s="191"/>
      <c r="VSD73" s="192"/>
      <c r="VSF73" s="186"/>
      <c r="VSG73" s="190"/>
      <c r="VSH73" s="190"/>
      <c r="VSI73" s="191"/>
      <c r="VSJ73" s="191"/>
      <c r="VSK73" s="191"/>
      <c r="VSL73" s="192"/>
      <c r="VSN73" s="186"/>
      <c r="VSO73" s="190"/>
      <c r="VSP73" s="190"/>
      <c r="VSQ73" s="191"/>
      <c r="VSR73" s="191"/>
      <c r="VSS73" s="191"/>
      <c r="VST73" s="192"/>
      <c r="VSV73" s="186"/>
      <c r="VSW73" s="190"/>
      <c r="VSX73" s="190"/>
      <c r="VSY73" s="191"/>
      <c r="VSZ73" s="191"/>
      <c r="VTA73" s="191"/>
      <c r="VTB73" s="192"/>
      <c r="VTD73" s="186"/>
      <c r="VTE73" s="190"/>
      <c r="VTF73" s="190"/>
      <c r="VTG73" s="191"/>
      <c r="VTH73" s="191"/>
      <c r="VTI73" s="191"/>
      <c r="VTJ73" s="192"/>
      <c r="VTL73" s="186"/>
      <c r="VTM73" s="190"/>
      <c r="VTN73" s="190"/>
      <c r="VTO73" s="191"/>
      <c r="VTP73" s="191"/>
      <c r="VTQ73" s="191"/>
      <c r="VTR73" s="192"/>
      <c r="VTT73" s="186"/>
      <c r="VTU73" s="190"/>
      <c r="VTV73" s="190"/>
      <c r="VTW73" s="191"/>
      <c r="VTX73" s="191"/>
      <c r="VTY73" s="191"/>
      <c r="VTZ73" s="192"/>
      <c r="VUB73" s="186"/>
      <c r="VUC73" s="190"/>
      <c r="VUD73" s="190"/>
      <c r="VUE73" s="191"/>
      <c r="VUF73" s="191"/>
      <c r="VUG73" s="191"/>
      <c r="VUH73" s="192"/>
      <c r="VUJ73" s="186"/>
      <c r="VUK73" s="190"/>
      <c r="VUL73" s="190"/>
      <c r="VUM73" s="191"/>
      <c r="VUN73" s="191"/>
      <c r="VUO73" s="191"/>
      <c r="VUP73" s="192"/>
      <c r="VUR73" s="186"/>
      <c r="VUS73" s="190"/>
      <c r="VUT73" s="190"/>
      <c r="VUU73" s="191"/>
      <c r="VUV73" s="191"/>
      <c r="VUW73" s="191"/>
      <c r="VUX73" s="192"/>
      <c r="VUZ73" s="186"/>
      <c r="VVA73" s="190"/>
      <c r="VVB73" s="190"/>
      <c r="VVC73" s="191"/>
      <c r="VVD73" s="191"/>
      <c r="VVE73" s="191"/>
      <c r="VVF73" s="192"/>
      <c r="VVH73" s="186"/>
      <c r="VVI73" s="190"/>
      <c r="VVJ73" s="190"/>
      <c r="VVK73" s="191"/>
      <c r="VVL73" s="191"/>
      <c r="VVM73" s="191"/>
      <c r="VVN73" s="192"/>
      <c r="VVP73" s="186"/>
      <c r="VVQ73" s="190"/>
      <c r="VVR73" s="190"/>
      <c r="VVS73" s="191"/>
      <c r="VVT73" s="191"/>
      <c r="VVU73" s="191"/>
      <c r="VVV73" s="192"/>
      <c r="VVX73" s="186"/>
      <c r="VVY73" s="190"/>
      <c r="VVZ73" s="190"/>
      <c r="VWA73" s="191"/>
      <c r="VWB73" s="191"/>
      <c r="VWC73" s="191"/>
      <c r="VWD73" s="192"/>
      <c r="VWF73" s="186"/>
      <c r="VWG73" s="190"/>
      <c r="VWH73" s="190"/>
      <c r="VWI73" s="191"/>
      <c r="VWJ73" s="191"/>
      <c r="VWK73" s="191"/>
      <c r="VWL73" s="192"/>
      <c r="VWN73" s="186"/>
      <c r="VWO73" s="190"/>
      <c r="VWP73" s="190"/>
      <c r="VWQ73" s="191"/>
      <c r="VWR73" s="191"/>
      <c r="VWS73" s="191"/>
      <c r="VWT73" s="192"/>
      <c r="VWV73" s="186"/>
      <c r="VWW73" s="190"/>
      <c r="VWX73" s="190"/>
      <c r="VWY73" s="191"/>
      <c r="VWZ73" s="191"/>
      <c r="VXA73" s="191"/>
      <c r="VXB73" s="192"/>
      <c r="VXD73" s="186"/>
      <c r="VXE73" s="190"/>
      <c r="VXF73" s="190"/>
      <c r="VXG73" s="191"/>
      <c r="VXH73" s="191"/>
      <c r="VXI73" s="191"/>
      <c r="VXJ73" s="192"/>
      <c r="VXL73" s="186"/>
      <c r="VXM73" s="190"/>
      <c r="VXN73" s="190"/>
      <c r="VXO73" s="191"/>
      <c r="VXP73" s="191"/>
      <c r="VXQ73" s="191"/>
      <c r="VXR73" s="192"/>
      <c r="VXT73" s="186"/>
      <c r="VXU73" s="190"/>
      <c r="VXV73" s="190"/>
      <c r="VXW73" s="191"/>
      <c r="VXX73" s="191"/>
      <c r="VXY73" s="191"/>
      <c r="VXZ73" s="192"/>
      <c r="VYB73" s="186"/>
      <c r="VYC73" s="190"/>
      <c r="VYD73" s="190"/>
      <c r="VYE73" s="191"/>
      <c r="VYF73" s="191"/>
      <c r="VYG73" s="191"/>
      <c r="VYH73" s="192"/>
      <c r="VYJ73" s="186"/>
      <c r="VYK73" s="190"/>
      <c r="VYL73" s="190"/>
      <c r="VYM73" s="191"/>
      <c r="VYN73" s="191"/>
      <c r="VYO73" s="191"/>
      <c r="VYP73" s="192"/>
      <c r="VYR73" s="186"/>
      <c r="VYS73" s="190"/>
      <c r="VYT73" s="190"/>
      <c r="VYU73" s="191"/>
      <c r="VYV73" s="191"/>
      <c r="VYW73" s="191"/>
      <c r="VYX73" s="192"/>
      <c r="VYZ73" s="186"/>
      <c r="VZA73" s="190"/>
      <c r="VZB73" s="190"/>
      <c r="VZC73" s="191"/>
      <c r="VZD73" s="191"/>
      <c r="VZE73" s="191"/>
      <c r="VZF73" s="192"/>
      <c r="VZH73" s="186"/>
      <c r="VZI73" s="190"/>
      <c r="VZJ73" s="190"/>
      <c r="VZK73" s="191"/>
      <c r="VZL73" s="191"/>
      <c r="VZM73" s="191"/>
      <c r="VZN73" s="192"/>
      <c r="VZP73" s="186"/>
      <c r="VZQ73" s="190"/>
      <c r="VZR73" s="190"/>
      <c r="VZS73" s="191"/>
      <c r="VZT73" s="191"/>
      <c r="VZU73" s="191"/>
      <c r="VZV73" s="192"/>
      <c r="VZX73" s="186"/>
      <c r="VZY73" s="190"/>
      <c r="VZZ73" s="190"/>
      <c r="WAA73" s="191"/>
      <c r="WAB73" s="191"/>
      <c r="WAC73" s="191"/>
      <c r="WAD73" s="192"/>
      <c r="WAF73" s="186"/>
      <c r="WAG73" s="190"/>
      <c r="WAH73" s="190"/>
      <c r="WAI73" s="191"/>
      <c r="WAJ73" s="191"/>
      <c r="WAK73" s="191"/>
      <c r="WAL73" s="192"/>
      <c r="WAN73" s="186"/>
      <c r="WAO73" s="190"/>
      <c r="WAP73" s="190"/>
      <c r="WAQ73" s="191"/>
      <c r="WAR73" s="191"/>
      <c r="WAS73" s="191"/>
      <c r="WAT73" s="192"/>
      <c r="WAV73" s="186"/>
      <c r="WAW73" s="190"/>
      <c r="WAX73" s="190"/>
      <c r="WAY73" s="191"/>
      <c r="WAZ73" s="191"/>
      <c r="WBA73" s="191"/>
      <c r="WBB73" s="192"/>
      <c r="WBD73" s="186"/>
      <c r="WBE73" s="190"/>
      <c r="WBF73" s="190"/>
      <c r="WBG73" s="191"/>
      <c r="WBH73" s="191"/>
      <c r="WBI73" s="191"/>
      <c r="WBJ73" s="192"/>
      <c r="WBL73" s="186"/>
      <c r="WBM73" s="190"/>
      <c r="WBN73" s="190"/>
      <c r="WBO73" s="191"/>
      <c r="WBP73" s="191"/>
      <c r="WBQ73" s="191"/>
      <c r="WBR73" s="192"/>
      <c r="WBT73" s="186"/>
      <c r="WBU73" s="190"/>
      <c r="WBV73" s="190"/>
      <c r="WBW73" s="191"/>
      <c r="WBX73" s="191"/>
      <c r="WBY73" s="191"/>
      <c r="WBZ73" s="192"/>
      <c r="WCB73" s="186"/>
      <c r="WCC73" s="190"/>
      <c r="WCD73" s="190"/>
      <c r="WCE73" s="191"/>
      <c r="WCF73" s="191"/>
      <c r="WCG73" s="191"/>
      <c r="WCH73" s="192"/>
      <c r="WCJ73" s="186"/>
      <c r="WCK73" s="190"/>
      <c r="WCL73" s="190"/>
      <c r="WCM73" s="191"/>
      <c r="WCN73" s="191"/>
      <c r="WCO73" s="191"/>
      <c r="WCP73" s="192"/>
      <c r="WCR73" s="186"/>
      <c r="WCS73" s="190"/>
      <c r="WCT73" s="190"/>
      <c r="WCU73" s="191"/>
      <c r="WCV73" s="191"/>
      <c r="WCW73" s="191"/>
      <c r="WCX73" s="192"/>
      <c r="WCZ73" s="186"/>
      <c r="WDA73" s="190"/>
      <c r="WDB73" s="190"/>
      <c r="WDC73" s="191"/>
      <c r="WDD73" s="191"/>
      <c r="WDE73" s="191"/>
      <c r="WDF73" s="192"/>
      <c r="WDH73" s="186"/>
      <c r="WDI73" s="190"/>
      <c r="WDJ73" s="190"/>
      <c r="WDK73" s="191"/>
      <c r="WDL73" s="191"/>
      <c r="WDM73" s="191"/>
      <c r="WDN73" s="192"/>
      <c r="WDP73" s="186"/>
      <c r="WDQ73" s="190"/>
      <c r="WDR73" s="190"/>
      <c r="WDS73" s="191"/>
      <c r="WDT73" s="191"/>
      <c r="WDU73" s="191"/>
      <c r="WDV73" s="192"/>
      <c r="WDX73" s="186"/>
      <c r="WDY73" s="190"/>
      <c r="WDZ73" s="190"/>
      <c r="WEA73" s="191"/>
      <c r="WEB73" s="191"/>
      <c r="WEC73" s="191"/>
      <c r="WED73" s="192"/>
      <c r="WEF73" s="186"/>
      <c r="WEG73" s="190"/>
      <c r="WEH73" s="190"/>
      <c r="WEI73" s="191"/>
      <c r="WEJ73" s="191"/>
      <c r="WEK73" s="191"/>
      <c r="WEL73" s="192"/>
      <c r="WEN73" s="186"/>
      <c r="WEO73" s="190"/>
      <c r="WEP73" s="190"/>
      <c r="WEQ73" s="191"/>
      <c r="WER73" s="191"/>
      <c r="WES73" s="191"/>
      <c r="WET73" s="192"/>
      <c r="WEV73" s="186"/>
      <c r="WEW73" s="190"/>
      <c r="WEX73" s="190"/>
      <c r="WEY73" s="191"/>
      <c r="WEZ73" s="191"/>
      <c r="WFA73" s="191"/>
      <c r="WFB73" s="192"/>
      <c r="WFD73" s="186"/>
      <c r="WFE73" s="190"/>
      <c r="WFF73" s="190"/>
      <c r="WFG73" s="191"/>
      <c r="WFH73" s="191"/>
      <c r="WFI73" s="191"/>
      <c r="WFJ73" s="192"/>
      <c r="WFL73" s="186"/>
      <c r="WFM73" s="190"/>
      <c r="WFN73" s="190"/>
      <c r="WFO73" s="191"/>
      <c r="WFP73" s="191"/>
      <c r="WFQ73" s="191"/>
      <c r="WFR73" s="192"/>
      <c r="WFT73" s="186"/>
      <c r="WFU73" s="190"/>
      <c r="WFV73" s="190"/>
      <c r="WFW73" s="191"/>
      <c r="WFX73" s="191"/>
      <c r="WFY73" s="191"/>
      <c r="WFZ73" s="192"/>
      <c r="WGB73" s="186"/>
      <c r="WGC73" s="190"/>
      <c r="WGD73" s="190"/>
      <c r="WGE73" s="191"/>
      <c r="WGF73" s="191"/>
      <c r="WGG73" s="191"/>
      <c r="WGH73" s="192"/>
      <c r="WGJ73" s="186"/>
      <c r="WGK73" s="190"/>
      <c r="WGL73" s="190"/>
      <c r="WGM73" s="191"/>
      <c r="WGN73" s="191"/>
      <c r="WGO73" s="191"/>
      <c r="WGP73" s="192"/>
      <c r="WGR73" s="186"/>
      <c r="WGS73" s="190"/>
      <c r="WGT73" s="190"/>
      <c r="WGU73" s="191"/>
      <c r="WGV73" s="191"/>
      <c r="WGW73" s="191"/>
      <c r="WGX73" s="192"/>
      <c r="WGZ73" s="186"/>
      <c r="WHA73" s="190"/>
      <c r="WHB73" s="190"/>
      <c r="WHC73" s="191"/>
      <c r="WHD73" s="191"/>
      <c r="WHE73" s="191"/>
      <c r="WHF73" s="192"/>
      <c r="WHH73" s="186"/>
      <c r="WHI73" s="190"/>
      <c r="WHJ73" s="190"/>
      <c r="WHK73" s="191"/>
      <c r="WHL73" s="191"/>
      <c r="WHM73" s="191"/>
      <c r="WHN73" s="192"/>
      <c r="WHP73" s="186"/>
      <c r="WHQ73" s="190"/>
      <c r="WHR73" s="190"/>
      <c r="WHS73" s="191"/>
      <c r="WHT73" s="191"/>
      <c r="WHU73" s="191"/>
      <c r="WHV73" s="192"/>
      <c r="WHX73" s="186"/>
      <c r="WHY73" s="190"/>
      <c r="WHZ73" s="190"/>
      <c r="WIA73" s="191"/>
      <c r="WIB73" s="191"/>
      <c r="WIC73" s="191"/>
      <c r="WID73" s="192"/>
      <c r="WIF73" s="186"/>
      <c r="WIG73" s="190"/>
      <c r="WIH73" s="190"/>
      <c r="WII73" s="191"/>
      <c r="WIJ73" s="191"/>
      <c r="WIK73" s="191"/>
      <c r="WIL73" s="192"/>
      <c r="WIN73" s="186"/>
      <c r="WIO73" s="190"/>
      <c r="WIP73" s="190"/>
      <c r="WIQ73" s="191"/>
      <c r="WIR73" s="191"/>
      <c r="WIS73" s="191"/>
      <c r="WIT73" s="192"/>
      <c r="WIV73" s="186"/>
      <c r="WIW73" s="190"/>
      <c r="WIX73" s="190"/>
      <c r="WIY73" s="191"/>
      <c r="WIZ73" s="191"/>
      <c r="WJA73" s="191"/>
      <c r="WJB73" s="192"/>
      <c r="WJD73" s="186"/>
      <c r="WJE73" s="190"/>
      <c r="WJF73" s="190"/>
      <c r="WJG73" s="191"/>
      <c r="WJH73" s="191"/>
      <c r="WJI73" s="191"/>
      <c r="WJJ73" s="192"/>
      <c r="WJL73" s="186"/>
      <c r="WJM73" s="190"/>
      <c r="WJN73" s="190"/>
      <c r="WJO73" s="191"/>
      <c r="WJP73" s="191"/>
      <c r="WJQ73" s="191"/>
      <c r="WJR73" s="192"/>
      <c r="WJT73" s="186"/>
      <c r="WJU73" s="190"/>
      <c r="WJV73" s="190"/>
      <c r="WJW73" s="191"/>
      <c r="WJX73" s="191"/>
      <c r="WJY73" s="191"/>
      <c r="WJZ73" s="192"/>
      <c r="WKB73" s="186"/>
      <c r="WKC73" s="190"/>
      <c r="WKD73" s="190"/>
      <c r="WKE73" s="191"/>
      <c r="WKF73" s="191"/>
      <c r="WKG73" s="191"/>
      <c r="WKH73" s="192"/>
      <c r="WKJ73" s="186"/>
      <c r="WKK73" s="190"/>
      <c r="WKL73" s="190"/>
      <c r="WKM73" s="191"/>
      <c r="WKN73" s="191"/>
      <c r="WKO73" s="191"/>
      <c r="WKP73" s="192"/>
      <c r="WKR73" s="186"/>
      <c r="WKS73" s="190"/>
      <c r="WKT73" s="190"/>
      <c r="WKU73" s="191"/>
      <c r="WKV73" s="191"/>
      <c r="WKW73" s="191"/>
      <c r="WKX73" s="192"/>
      <c r="WKZ73" s="186"/>
      <c r="WLA73" s="190"/>
      <c r="WLB73" s="190"/>
      <c r="WLC73" s="191"/>
      <c r="WLD73" s="191"/>
      <c r="WLE73" s="191"/>
      <c r="WLF73" s="192"/>
      <c r="WLH73" s="186"/>
      <c r="WLI73" s="190"/>
      <c r="WLJ73" s="190"/>
      <c r="WLK73" s="191"/>
      <c r="WLL73" s="191"/>
      <c r="WLM73" s="191"/>
      <c r="WLN73" s="192"/>
      <c r="WLP73" s="186"/>
      <c r="WLQ73" s="190"/>
      <c r="WLR73" s="190"/>
      <c r="WLS73" s="191"/>
      <c r="WLT73" s="191"/>
      <c r="WLU73" s="191"/>
      <c r="WLV73" s="192"/>
      <c r="WLX73" s="186"/>
      <c r="WLY73" s="190"/>
      <c r="WLZ73" s="190"/>
      <c r="WMA73" s="191"/>
      <c r="WMB73" s="191"/>
      <c r="WMC73" s="191"/>
      <c r="WMD73" s="192"/>
      <c r="WMF73" s="186"/>
      <c r="WMG73" s="190"/>
      <c r="WMH73" s="190"/>
      <c r="WMI73" s="191"/>
      <c r="WMJ73" s="191"/>
      <c r="WMK73" s="191"/>
      <c r="WML73" s="192"/>
      <c r="WMN73" s="186"/>
      <c r="WMO73" s="190"/>
      <c r="WMP73" s="190"/>
      <c r="WMQ73" s="191"/>
      <c r="WMR73" s="191"/>
      <c r="WMS73" s="191"/>
      <c r="WMT73" s="192"/>
      <c r="WMV73" s="186"/>
      <c r="WMW73" s="190"/>
      <c r="WMX73" s="190"/>
      <c r="WMY73" s="191"/>
      <c r="WMZ73" s="191"/>
      <c r="WNA73" s="191"/>
      <c r="WNB73" s="192"/>
      <c r="WND73" s="186"/>
      <c r="WNE73" s="190"/>
      <c r="WNF73" s="190"/>
      <c r="WNG73" s="191"/>
      <c r="WNH73" s="191"/>
      <c r="WNI73" s="191"/>
      <c r="WNJ73" s="192"/>
      <c r="WNL73" s="186"/>
      <c r="WNM73" s="190"/>
      <c r="WNN73" s="190"/>
      <c r="WNO73" s="191"/>
      <c r="WNP73" s="191"/>
      <c r="WNQ73" s="191"/>
      <c r="WNR73" s="192"/>
      <c r="WNT73" s="186"/>
      <c r="WNU73" s="190"/>
      <c r="WNV73" s="190"/>
      <c r="WNW73" s="191"/>
      <c r="WNX73" s="191"/>
      <c r="WNY73" s="191"/>
      <c r="WNZ73" s="192"/>
      <c r="WOB73" s="186"/>
      <c r="WOC73" s="190"/>
      <c r="WOD73" s="190"/>
      <c r="WOE73" s="191"/>
      <c r="WOF73" s="191"/>
      <c r="WOG73" s="191"/>
      <c r="WOH73" s="192"/>
      <c r="WOJ73" s="186"/>
      <c r="WOK73" s="190"/>
      <c r="WOL73" s="190"/>
      <c r="WOM73" s="191"/>
      <c r="WON73" s="191"/>
      <c r="WOO73" s="191"/>
      <c r="WOP73" s="192"/>
      <c r="WOR73" s="186"/>
      <c r="WOS73" s="190"/>
      <c r="WOT73" s="190"/>
      <c r="WOU73" s="191"/>
      <c r="WOV73" s="191"/>
      <c r="WOW73" s="191"/>
      <c r="WOX73" s="192"/>
      <c r="WOZ73" s="186"/>
      <c r="WPA73" s="190"/>
      <c r="WPB73" s="190"/>
      <c r="WPC73" s="191"/>
      <c r="WPD73" s="191"/>
      <c r="WPE73" s="191"/>
      <c r="WPF73" s="192"/>
      <c r="WPH73" s="186"/>
      <c r="WPI73" s="190"/>
      <c r="WPJ73" s="190"/>
      <c r="WPK73" s="191"/>
      <c r="WPL73" s="191"/>
      <c r="WPM73" s="191"/>
      <c r="WPN73" s="192"/>
      <c r="WPP73" s="186"/>
      <c r="WPQ73" s="190"/>
      <c r="WPR73" s="190"/>
      <c r="WPS73" s="191"/>
      <c r="WPT73" s="191"/>
      <c r="WPU73" s="191"/>
      <c r="WPV73" s="192"/>
      <c r="WPX73" s="186"/>
      <c r="WPY73" s="190"/>
      <c r="WPZ73" s="190"/>
      <c r="WQA73" s="191"/>
      <c r="WQB73" s="191"/>
      <c r="WQC73" s="191"/>
      <c r="WQD73" s="192"/>
      <c r="WQF73" s="186"/>
      <c r="WQG73" s="190"/>
      <c r="WQH73" s="190"/>
      <c r="WQI73" s="191"/>
      <c r="WQJ73" s="191"/>
      <c r="WQK73" s="191"/>
      <c r="WQL73" s="192"/>
      <c r="WQN73" s="186"/>
      <c r="WQO73" s="190"/>
      <c r="WQP73" s="190"/>
      <c r="WQQ73" s="191"/>
      <c r="WQR73" s="191"/>
      <c r="WQS73" s="191"/>
      <c r="WQT73" s="192"/>
      <c r="WQV73" s="186"/>
      <c r="WQW73" s="190"/>
      <c r="WQX73" s="190"/>
      <c r="WQY73" s="191"/>
      <c r="WQZ73" s="191"/>
      <c r="WRA73" s="191"/>
      <c r="WRB73" s="192"/>
      <c r="WRD73" s="186"/>
      <c r="WRE73" s="190"/>
      <c r="WRF73" s="190"/>
      <c r="WRG73" s="191"/>
      <c r="WRH73" s="191"/>
      <c r="WRI73" s="191"/>
      <c r="WRJ73" s="192"/>
      <c r="WRL73" s="186"/>
      <c r="WRM73" s="190"/>
      <c r="WRN73" s="190"/>
      <c r="WRO73" s="191"/>
      <c r="WRP73" s="191"/>
      <c r="WRQ73" s="191"/>
      <c r="WRR73" s="192"/>
      <c r="WRT73" s="186"/>
      <c r="WRU73" s="190"/>
      <c r="WRV73" s="190"/>
      <c r="WRW73" s="191"/>
      <c r="WRX73" s="191"/>
      <c r="WRY73" s="191"/>
      <c r="WRZ73" s="192"/>
      <c r="WSB73" s="186"/>
      <c r="WSC73" s="190"/>
      <c r="WSD73" s="190"/>
      <c r="WSE73" s="191"/>
      <c r="WSF73" s="191"/>
      <c r="WSG73" s="191"/>
      <c r="WSH73" s="192"/>
      <c r="WSJ73" s="186"/>
      <c r="WSK73" s="190"/>
      <c r="WSL73" s="190"/>
      <c r="WSM73" s="191"/>
      <c r="WSN73" s="191"/>
      <c r="WSO73" s="191"/>
      <c r="WSP73" s="192"/>
      <c r="WSR73" s="186"/>
      <c r="WSS73" s="190"/>
      <c r="WST73" s="190"/>
      <c r="WSU73" s="191"/>
      <c r="WSV73" s="191"/>
      <c r="WSW73" s="191"/>
      <c r="WSX73" s="192"/>
      <c r="WSZ73" s="186"/>
      <c r="WTA73" s="190"/>
      <c r="WTB73" s="190"/>
      <c r="WTC73" s="191"/>
      <c r="WTD73" s="191"/>
      <c r="WTE73" s="191"/>
      <c r="WTF73" s="192"/>
      <c r="WTH73" s="186"/>
      <c r="WTI73" s="190"/>
      <c r="WTJ73" s="190"/>
      <c r="WTK73" s="191"/>
      <c r="WTL73" s="191"/>
      <c r="WTM73" s="191"/>
      <c r="WTN73" s="192"/>
      <c r="WTP73" s="186"/>
      <c r="WTQ73" s="190"/>
      <c r="WTR73" s="190"/>
      <c r="WTS73" s="191"/>
      <c r="WTT73" s="191"/>
      <c r="WTU73" s="191"/>
      <c r="WTV73" s="192"/>
      <c r="WTX73" s="186"/>
      <c r="WTY73" s="190"/>
      <c r="WTZ73" s="190"/>
      <c r="WUA73" s="191"/>
      <c r="WUB73" s="191"/>
      <c r="WUC73" s="191"/>
      <c r="WUD73" s="192"/>
      <c r="WUF73" s="186"/>
      <c r="WUG73" s="190"/>
      <c r="WUH73" s="190"/>
      <c r="WUI73" s="191"/>
      <c r="WUJ73" s="191"/>
      <c r="WUK73" s="191"/>
      <c r="WUL73" s="192"/>
      <c r="WUN73" s="186"/>
      <c r="WUO73" s="190"/>
      <c r="WUP73" s="190"/>
      <c r="WUQ73" s="191"/>
      <c r="WUR73" s="191"/>
      <c r="WUS73" s="191"/>
      <c r="WUT73" s="192"/>
      <c r="WUV73" s="186"/>
      <c r="WUW73" s="190"/>
      <c r="WUX73" s="190"/>
      <c r="WUY73" s="191"/>
      <c r="WUZ73" s="191"/>
      <c r="WVA73" s="191"/>
      <c r="WVB73" s="192"/>
      <c r="WVD73" s="186"/>
      <c r="WVE73" s="190"/>
      <c r="WVF73" s="190"/>
      <c r="WVG73" s="191"/>
      <c r="WVH73" s="191"/>
      <c r="WVI73" s="191"/>
      <c r="WVJ73" s="192"/>
      <c r="WVL73" s="186"/>
      <c r="WVM73" s="190"/>
      <c r="WVN73" s="190"/>
      <c r="WVO73" s="191"/>
      <c r="WVP73" s="191"/>
      <c r="WVQ73" s="191"/>
      <c r="WVR73" s="192"/>
      <c r="WVT73" s="186"/>
      <c r="WVU73" s="190"/>
      <c r="WVV73" s="190"/>
      <c r="WVW73" s="191"/>
      <c r="WVX73" s="191"/>
      <c r="WVY73" s="191"/>
      <c r="WVZ73" s="192"/>
      <c r="WWB73" s="186"/>
      <c r="WWC73" s="190"/>
      <c r="WWD73" s="190"/>
      <c r="WWE73" s="191"/>
      <c r="WWF73" s="191"/>
      <c r="WWG73" s="191"/>
      <c r="WWH73" s="192"/>
      <c r="WWJ73" s="186"/>
      <c r="WWK73" s="190"/>
      <c r="WWL73" s="190"/>
      <c r="WWM73" s="191"/>
      <c r="WWN73" s="191"/>
      <c r="WWO73" s="191"/>
      <c r="WWP73" s="192"/>
      <c r="WWR73" s="186"/>
      <c r="WWS73" s="190"/>
      <c r="WWT73" s="190"/>
      <c r="WWU73" s="191"/>
      <c r="WWV73" s="191"/>
      <c r="WWW73" s="191"/>
      <c r="WWX73" s="192"/>
      <c r="WWZ73" s="186"/>
      <c r="WXA73" s="190"/>
      <c r="WXB73" s="190"/>
      <c r="WXC73" s="191"/>
      <c r="WXD73" s="191"/>
      <c r="WXE73" s="191"/>
      <c r="WXF73" s="192"/>
      <c r="WXH73" s="186"/>
      <c r="WXI73" s="190"/>
      <c r="WXJ73" s="190"/>
      <c r="WXK73" s="191"/>
      <c r="WXL73" s="191"/>
      <c r="WXM73" s="191"/>
      <c r="WXN73" s="192"/>
      <c r="WXP73" s="186"/>
      <c r="WXQ73" s="190"/>
      <c r="WXR73" s="190"/>
      <c r="WXS73" s="191"/>
      <c r="WXT73" s="191"/>
      <c r="WXU73" s="191"/>
      <c r="WXV73" s="192"/>
      <c r="WXX73" s="186"/>
      <c r="WXY73" s="190"/>
      <c r="WXZ73" s="190"/>
      <c r="WYA73" s="191"/>
      <c r="WYB73" s="191"/>
      <c r="WYC73" s="191"/>
      <c r="WYD73" s="192"/>
      <c r="WYF73" s="186"/>
      <c r="WYG73" s="190"/>
      <c r="WYH73" s="190"/>
      <c r="WYI73" s="191"/>
      <c r="WYJ73" s="191"/>
      <c r="WYK73" s="191"/>
      <c r="WYL73" s="192"/>
      <c r="WYN73" s="186"/>
      <c r="WYO73" s="190"/>
      <c r="WYP73" s="190"/>
      <c r="WYQ73" s="191"/>
      <c r="WYR73" s="191"/>
      <c r="WYS73" s="191"/>
      <c r="WYT73" s="192"/>
      <c r="WYV73" s="186"/>
      <c r="WYW73" s="190"/>
      <c r="WYX73" s="190"/>
      <c r="WYY73" s="191"/>
      <c r="WYZ73" s="191"/>
      <c r="WZA73" s="191"/>
      <c r="WZB73" s="192"/>
      <c r="WZD73" s="186"/>
      <c r="WZE73" s="190"/>
      <c r="WZF73" s="190"/>
      <c r="WZG73" s="191"/>
      <c r="WZH73" s="191"/>
      <c r="WZI73" s="191"/>
      <c r="WZJ73" s="192"/>
      <c r="WZL73" s="186"/>
      <c r="WZM73" s="190"/>
      <c r="WZN73" s="190"/>
      <c r="WZO73" s="191"/>
      <c r="WZP73" s="191"/>
      <c r="WZQ73" s="191"/>
      <c r="WZR73" s="192"/>
      <c r="WZT73" s="186"/>
      <c r="WZU73" s="190"/>
      <c r="WZV73" s="190"/>
      <c r="WZW73" s="191"/>
      <c r="WZX73" s="191"/>
      <c r="WZY73" s="191"/>
      <c r="WZZ73" s="192"/>
      <c r="XAB73" s="186"/>
      <c r="XAC73" s="190"/>
      <c r="XAD73" s="190"/>
      <c r="XAE73" s="191"/>
      <c r="XAF73" s="191"/>
      <c r="XAG73" s="191"/>
      <c r="XAH73" s="192"/>
      <c r="XAJ73" s="186"/>
      <c r="XAK73" s="190"/>
      <c r="XAL73" s="190"/>
      <c r="XAM73" s="191"/>
      <c r="XAN73" s="191"/>
      <c r="XAO73" s="191"/>
      <c r="XAP73" s="192"/>
      <c r="XAR73" s="186"/>
      <c r="XAS73" s="190"/>
      <c r="XAT73" s="190"/>
      <c r="XAU73" s="191"/>
      <c r="XAV73" s="191"/>
      <c r="XAW73" s="191"/>
      <c r="XAX73" s="192"/>
      <c r="XAZ73" s="186"/>
      <c r="XBA73" s="190"/>
      <c r="XBB73" s="190"/>
      <c r="XBC73" s="191"/>
      <c r="XBD73" s="191"/>
      <c r="XBE73" s="191"/>
      <c r="XBF73" s="192"/>
      <c r="XBH73" s="186"/>
      <c r="XBI73" s="190"/>
      <c r="XBJ73" s="190"/>
      <c r="XBK73" s="191"/>
      <c r="XBL73" s="191"/>
      <c r="XBM73" s="191"/>
      <c r="XBN73" s="192"/>
      <c r="XBP73" s="186"/>
      <c r="XBQ73" s="190"/>
      <c r="XBR73" s="190"/>
      <c r="XBS73" s="191"/>
      <c r="XBT73" s="191"/>
      <c r="XBU73" s="191"/>
      <c r="XBV73" s="192"/>
      <c r="XBX73" s="186"/>
      <c r="XBY73" s="190"/>
      <c r="XBZ73" s="190"/>
      <c r="XCA73" s="191"/>
      <c r="XCB73" s="191"/>
      <c r="XCC73" s="191"/>
      <c r="XCD73" s="192"/>
      <c r="XCF73" s="186"/>
      <c r="XCG73" s="190"/>
      <c r="XCH73" s="190"/>
      <c r="XCI73" s="191"/>
      <c r="XCJ73" s="191"/>
      <c r="XCK73" s="191"/>
      <c r="XCL73" s="192"/>
      <c r="XCN73" s="186"/>
      <c r="XCO73" s="190"/>
      <c r="XCP73" s="190"/>
      <c r="XCQ73" s="191"/>
      <c r="XCR73" s="191"/>
      <c r="XCS73" s="191"/>
      <c r="XCT73" s="192"/>
      <c r="XCV73" s="186"/>
      <c r="XCW73" s="190"/>
      <c r="XCX73" s="190"/>
      <c r="XCY73" s="191"/>
      <c r="XCZ73" s="191"/>
      <c r="XDA73" s="191"/>
      <c r="XDB73" s="192"/>
      <c r="XDD73" s="186"/>
      <c r="XDE73" s="190"/>
      <c r="XDF73" s="190"/>
      <c r="XDG73" s="191"/>
      <c r="XDH73" s="191"/>
      <c r="XDI73" s="191"/>
      <c r="XDJ73" s="192"/>
      <c r="XDL73" s="186"/>
      <c r="XDM73" s="190"/>
      <c r="XDN73" s="190"/>
      <c r="XDO73" s="191"/>
      <c r="XDP73" s="191"/>
      <c r="XDQ73" s="191"/>
      <c r="XDR73" s="192"/>
      <c r="XDT73" s="186"/>
      <c r="XDU73" s="190"/>
      <c r="XDV73" s="190"/>
      <c r="XDW73" s="191"/>
      <c r="XDX73" s="191"/>
      <c r="XDY73" s="191"/>
      <c r="XDZ73" s="192"/>
      <c r="XEB73" s="186"/>
      <c r="XEC73" s="190"/>
      <c r="XED73" s="190"/>
      <c r="XEE73" s="191"/>
      <c r="XEF73" s="191"/>
      <c r="XEG73" s="191"/>
      <c r="XEH73" s="192"/>
      <c r="XEJ73" s="186"/>
      <c r="XEK73" s="190"/>
      <c r="XEL73" s="190"/>
      <c r="XEM73" s="191"/>
      <c r="XEN73" s="191"/>
      <c r="XEO73" s="191"/>
      <c r="XEP73" s="192"/>
      <c r="XER73" s="186"/>
      <c r="XES73" s="190"/>
      <c r="XET73" s="190"/>
      <c r="XEU73" s="191"/>
      <c r="XEV73" s="191"/>
      <c r="XEW73" s="191"/>
      <c r="XEX73" s="192"/>
      <c r="XEZ73" s="186"/>
      <c r="XFA73" s="190"/>
      <c r="XFB73" s="190"/>
      <c r="XFC73" s="191"/>
      <c r="XFD73" s="191"/>
    </row>
    <row r="74" spans="1:16384" s="184" customFormat="1" ht="19.5" customHeight="1">
      <c r="A74" s="180">
        <f t="shared" si="1"/>
        <v>65</v>
      </c>
      <c r="B74" s="752"/>
      <c r="C74" s="710"/>
      <c r="D74" s="705" t="s">
        <v>257</v>
      </c>
      <c r="E74" s="721"/>
      <c r="F74" s="722"/>
      <c r="G74" s="258"/>
      <c r="H74" s="258"/>
      <c r="I74" s="258"/>
      <c r="J74" s="258"/>
      <c r="K74" s="253">
        <f t="shared" si="9"/>
        <v>0</v>
      </c>
      <c r="L74" s="186"/>
      <c r="M74" s="190"/>
      <c r="N74" s="190"/>
      <c r="O74" s="191"/>
      <c r="P74" s="191"/>
      <c r="Q74" s="191"/>
      <c r="R74" s="192"/>
      <c r="T74" s="186"/>
      <c r="U74" s="190"/>
      <c r="V74" s="190"/>
      <c r="W74" s="191"/>
      <c r="X74" s="191"/>
      <c r="Y74" s="191"/>
      <c r="Z74" s="192"/>
      <c r="AB74" s="186"/>
      <c r="AC74" s="190"/>
      <c r="AD74" s="190"/>
      <c r="AE74" s="191"/>
      <c r="AF74" s="191"/>
      <c r="AG74" s="191"/>
      <c r="AH74" s="192"/>
      <c r="AJ74" s="186"/>
      <c r="AK74" s="190"/>
      <c r="AL74" s="190"/>
      <c r="AM74" s="191"/>
      <c r="AN74" s="191"/>
      <c r="AO74" s="191"/>
      <c r="AP74" s="192"/>
      <c r="AR74" s="186"/>
      <c r="AS74" s="190"/>
      <c r="AT74" s="190"/>
      <c r="AU74" s="191"/>
      <c r="AV74" s="191"/>
      <c r="AW74" s="191"/>
      <c r="AX74" s="192"/>
      <c r="AZ74" s="186"/>
      <c r="BA74" s="190"/>
      <c r="BB74" s="190"/>
      <c r="BC74" s="191"/>
      <c r="BD74" s="191"/>
      <c r="BE74" s="191"/>
      <c r="BF74" s="192"/>
      <c r="BH74" s="186"/>
      <c r="BI74" s="190"/>
      <c r="BJ74" s="190"/>
      <c r="BK74" s="191"/>
      <c r="BL74" s="191"/>
      <c r="BM74" s="191"/>
      <c r="BN74" s="192"/>
      <c r="BP74" s="186"/>
      <c r="BQ74" s="190"/>
      <c r="BR74" s="190"/>
      <c r="BS74" s="191"/>
      <c r="BT74" s="191"/>
      <c r="BU74" s="191"/>
      <c r="BV74" s="192"/>
      <c r="BX74" s="186"/>
      <c r="BY74" s="190"/>
      <c r="BZ74" s="190"/>
      <c r="CA74" s="191"/>
      <c r="CB74" s="191"/>
      <c r="CC74" s="191"/>
      <c r="CD74" s="192"/>
      <c r="CF74" s="186"/>
      <c r="CG74" s="190"/>
      <c r="CH74" s="190"/>
      <c r="CI74" s="191"/>
      <c r="CJ74" s="191"/>
      <c r="CK74" s="191"/>
      <c r="CL74" s="192"/>
      <c r="CN74" s="186"/>
      <c r="CO74" s="190"/>
      <c r="CP74" s="190"/>
      <c r="CQ74" s="191"/>
      <c r="CR74" s="191"/>
      <c r="CS74" s="191"/>
      <c r="CT74" s="192"/>
      <c r="CV74" s="186"/>
      <c r="CW74" s="190"/>
      <c r="CX74" s="190"/>
      <c r="CY74" s="191"/>
      <c r="CZ74" s="191"/>
      <c r="DA74" s="191"/>
      <c r="DB74" s="192"/>
      <c r="DD74" s="186"/>
      <c r="DE74" s="190"/>
      <c r="DF74" s="190"/>
      <c r="DG74" s="191"/>
      <c r="DH74" s="191"/>
      <c r="DI74" s="191"/>
      <c r="DJ74" s="192"/>
      <c r="DL74" s="186"/>
      <c r="DM74" s="190"/>
      <c r="DN74" s="190"/>
      <c r="DO74" s="191"/>
      <c r="DP74" s="191"/>
      <c r="DQ74" s="191"/>
      <c r="DR74" s="192"/>
      <c r="DT74" s="186"/>
      <c r="DU74" s="190"/>
      <c r="DV74" s="190"/>
      <c r="DW74" s="191"/>
      <c r="DX74" s="191"/>
      <c r="DY74" s="191"/>
      <c r="DZ74" s="192"/>
      <c r="EB74" s="186"/>
      <c r="EC74" s="190"/>
      <c r="ED74" s="190"/>
      <c r="EE74" s="191"/>
      <c r="EF74" s="191"/>
      <c r="EG74" s="191"/>
      <c r="EH74" s="192"/>
      <c r="EJ74" s="186"/>
      <c r="EK74" s="190"/>
      <c r="EL74" s="190"/>
      <c r="EM74" s="191"/>
      <c r="EN74" s="191"/>
      <c r="EO74" s="191"/>
      <c r="EP74" s="192"/>
      <c r="ER74" s="186"/>
      <c r="ES74" s="190"/>
      <c r="ET74" s="190"/>
      <c r="EU74" s="191"/>
      <c r="EV74" s="191"/>
      <c r="EW74" s="191"/>
      <c r="EX74" s="192"/>
      <c r="EZ74" s="186"/>
      <c r="FA74" s="190"/>
      <c r="FB74" s="190"/>
      <c r="FC74" s="191"/>
      <c r="FD74" s="191"/>
      <c r="FE74" s="191"/>
      <c r="FF74" s="192"/>
      <c r="FH74" s="186"/>
      <c r="FI74" s="190"/>
      <c r="FJ74" s="190"/>
      <c r="FK74" s="191"/>
      <c r="FL74" s="191"/>
      <c r="FM74" s="191"/>
      <c r="FN74" s="192"/>
      <c r="FP74" s="186"/>
      <c r="FQ74" s="190"/>
      <c r="FR74" s="190"/>
      <c r="FS74" s="191"/>
      <c r="FT74" s="191"/>
      <c r="FU74" s="191"/>
      <c r="FV74" s="192"/>
      <c r="FX74" s="186"/>
      <c r="FY74" s="190"/>
      <c r="FZ74" s="190"/>
      <c r="GA74" s="191"/>
      <c r="GB74" s="191"/>
      <c r="GC74" s="191"/>
      <c r="GD74" s="192"/>
      <c r="GF74" s="186"/>
      <c r="GG74" s="190"/>
      <c r="GH74" s="190"/>
      <c r="GI74" s="191"/>
      <c r="GJ74" s="191"/>
      <c r="GK74" s="191"/>
      <c r="GL74" s="192"/>
      <c r="GN74" s="186"/>
      <c r="GO74" s="190"/>
      <c r="GP74" s="190"/>
      <c r="GQ74" s="191"/>
      <c r="GR74" s="191"/>
      <c r="GS74" s="191"/>
      <c r="GT74" s="192"/>
      <c r="GV74" s="186"/>
      <c r="GW74" s="190"/>
      <c r="GX74" s="190"/>
      <c r="GY74" s="191"/>
      <c r="GZ74" s="191"/>
      <c r="HA74" s="191"/>
      <c r="HB74" s="192"/>
      <c r="HD74" s="186"/>
      <c r="HE74" s="190"/>
      <c r="HF74" s="190"/>
      <c r="HG74" s="191"/>
      <c r="HH74" s="191"/>
      <c r="HI74" s="191"/>
      <c r="HJ74" s="192"/>
      <c r="HL74" s="186"/>
      <c r="HM74" s="190"/>
      <c r="HN74" s="190"/>
      <c r="HO74" s="191"/>
      <c r="HP74" s="191"/>
      <c r="HQ74" s="191"/>
      <c r="HR74" s="192"/>
      <c r="HT74" s="186"/>
      <c r="HU74" s="190"/>
      <c r="HV74" s="190"/>
      <c r="HW74" s="191"/>
      <c r="HX74" s="191"/>
      <c r="HY74" s="191"/>
      <c r="HZ74" s="192"/>
      <c r="IB74" s="186"/>
      <c r="IC74" s="190"/>
      <c r="ID74" s="190"/>
      <c r="IE74" s="191"/>
      <c r="IF74" s="191"/>
      <c r="IG74" s="191"/>
      <c r="IH74" s="192"/>
      <c r="IJ74" s="186"/>
      <c r="IK74" s="190"/>
      <c r="IL74" s="190"/>
      <c r="IM74" s="191"/>
      <c r="IN74" s="191"/>
      <c r="IO74" s="191"/>
      <c r="IP74" s="192"/>
      <c r="IR74" s="186"/>
      <c r="IS74" s="190"/>
      <c r="IT74" s="190"/>
      <c r="IU74" s="191"/>
      <c r="IV74" s="191"/>
      <c r="IW74" s="191"/>
      <c r="IX74" s="192"/>
      <c r="IZ74" s="186"/>
      <c r="JA74" s="190"/>
      <c r="JB74" s="190"/>
      <c r="JC74" s="191"/>
      <c r="JD74" s="191"/>
      <c r="JE74" s="191"/>
      <c r="JF74" s="192"/>
      <c r="JH74" s="186"/>
      <c r="JI74" s="190"/>
      <c r="JJ74" s="190"/>
      <c r="JK74" s="191"/>
      <c r="JL74" s="191"/>
      <c r="JM74" s="191"/>
      <c r="JN74" s="192"/>
      <c r="JP74" s="186"/>
      <c r="JQ74" s="190"/>
      <c r="JR74" s="190"/>
      <c r="JS74" s="191"/>
      <c r="JT74" s="191"/>
      <c r="JU74" s="191"/>
      <c r="JV74" s="192"/>
      <c r="JX74" s="186"/>
      <c r="JY74" s="190"/>
      <c r="JZ74" s="190"/>
      <c r="KA74" s="191"/>
      <c r="KB74" s="191"/>
      <c r="KC74" s="191"/>
      <c r="KD74" s="192"/>
      <c r="KF74" s="186"/>
      <c r="KG74" s="190"/>
      <c r="KH74" s="190"/>
      <c r="KI74" s="191"/>
      <c r="KJ74" s="191"/>
      <c r="KK74" s="191"/>
      <c r="KL74" s="192"/>
      <c r="KN74" s="186"/>
      <c r="KO74" s="190"/>
      <c r="KP74" s="190"/>
      <c r="KQ74" s="191"/>
      <c r="KR74" s="191"/>
      <c r="KS74" s="191"/>
      <c r="KT74" s="192"/>
      <c r="KV74" s="186"/>
      <c r="KW74" s="190"/>
      <c r="KX74" s="190"/>
      <c r="KY74" s="191"/>
      <c r="KZ74" s="191"/>
      <c r="LA74" s="191"/>
      <c r="LB74" s="192"/>
      <c r="LD74" s="186"/>
      <c r="LE74" s="190"/>
      <c r="LF74" s="190"/>
      <c r="LG74" s="191"/>
      <c r="LH74" s="191"/>
      <c r="LI74" s="191"/>
      <c r="LJ74" s="192"/>
      <c r="LL74" s="186"/>
      <c r="LM74" s="190"/>
      <c r="LN74" s="190"/>
      <c r="LO74" s="191"/>
      <c r="LP74" s="191"/>
      <c r="LQ74" s="191"/>
      <c r="LR74" s="192"/>
      <c r="LT74" s="186"/>
      <c r="LU74" s="190"/>
      <c r="LV74" s="190"/>
      <c r="LW74" s="191"/>
      <c r="LX74" s="191"/>
      <c r="LY74" s="191"/>
      <c r="LZ74" s="192"/>
      <c r="MB74" s="186"/>
      <c r="MC74" s="190"/>
      <c r="MD74" s="190"/>
      <c r="ME74" s="191"/>
      <c r="MF74" s="191"/>
      <c r="MG74" s="191"/>
      <c r="MH74" s="192"/>
      <c r="MJ74" s="186"/>
      <c r="MK74" s="190"/>
      <c r="ML74" s="190"/>
      <c r="MM74" s="191"/>
      <c r="MN74" s="191"/>
      <c r="MO74" s="191"/>
      <c r="MP74" s="192"/>
      <c r="MR74" s="186"/>
      <c r="MS74" s="190"/>
      <c r="MT74" s="190"/>
      <c r="MU74" s="191"/>
      <c r="MV74" s="191"/>
      <c r="MW74" s="191"/>
      <c r="MX74" s="192"/>
      <c r="MZ74" s="186"/>
      <c r="NA74" s="190"/>
      <c r="NB74" s="190"/>
      <c r="NC74" s="191"/>
      <c r="ND74" s="191"/>
      <c r="NE74" s="191"/>
      <c r="NF74" s="192"/>
      <c r="NH74" s="186"/>
      <c r="NI74" s="190"/>
      <c r="NJ74" s="190"/>
      <c r="NK74" s="191"/>
      <c r="NL74" s="191"/>
      <c r="NM74" s="191"/>
      <c r="NN74" s="192"/>
      <c r="NP74" s="186"/>
      <c r="NQ74" s="190"/>
      <c r="NR74" s="190"/>
      <c r="NS74" s="191"/>
      <c r="NT74" s="191"/>
      <c r="NU74" s="191"/>
      <c r="NV74" s="192"/>
      <c r="NX74" s="186"/>
      <c r="NY74" s="190"/>
      <c r="NZ74" s="190"/>
      <c r="OA74" s="191"/>
      <c r="OB74" s="191"/>
      <c r="OC74" s="191"/>
      <c r="OD74" s="192"/>
      <c r="OF74" s="186"/>
      <c r="OG74" s="190"/>
      <c r="OH74" s="190"/>
      <c r="OI74" s="191"/>
      <c r="OJ74" s="191"/>
      <c r="OK74" s="191"/>
      <c r="OL74" s="192"/>
      <c r="ON74" s="186"/>
      <c r="OO74" s="190"/>
      <c r="OP74" s="190"/>
      <c r="OQ74" s="191"/>
      <c r="OR74" s="191"/>
      <c r="OS74" s="191"/>
      <c r="OT74" s="192"/>
      <c r="OV74" s="186"/>
      <c r="OW74" s="190"/>
      <c r="OX74" s="190"/>
      <c r="OY74" s="191"/>
      <c r="OZ74" s="191"/>
      <c r="PA74" s="191"/>
      <c r="PB74" s="192"/>
      <c r="PD74" s="186"/>
      <c r="PE74" s="190"/>
      <c r="PF74" s="190"/>
      <c r="PG74" s="191"/>
      <c r="PH74" s="191"/>
      <c r="PI74" s="191"/>
      <c r="PJ74" s="192"/>
      <c r="PL74" s="186"/>
      <c r="PM74" s="190"/>
      <c r="PN74" s="190"/>
      <c r="PO74" s="191"/>
      <c r="PP74" s="191"/>
      <c r="PQ74" s="191"/>
      <c r="PR74" s="192"/>
      <c r="PT74" s="186"/>
      <c r="PU74" s="190"/>
      <c r="PV74" s="190"/>
      <c r="PW74" s="191"/>
      <c r="PX74" s="191"/>
      <c r="PY74" s="191"/>
      <c r="PZ74" s="192"/>
      <c r="QB74" s="186"/>
      <c r="QC74" s="190"/>
      <c r="QD74" s="190"/>
      <c r="QE74" s="191"/>
      <c r="QF74" s="191"/>
      <c r="QG74" s="191"/>
      <c r="QH74" s="192"/>
      <c r="QJ74" s="186"/>
      <c r="QK74" s="190"/>
      <c r="QL74" s="190"/>
      <c r="QM74" s="191"/>
      <c r="QN74" s="191"/>
      <c r="QO74" s="191"/>
      <c r="QP74" s="192"/>
      <c r="QR74" s="186"/>
      <c r="QS74" s="190"/>
      <c r="QT74" s="190"/>
      <c r="QU74" s="191"/>
      <c r="QV74" s="191"/>
      <c r="QW74" s="191"/>
      <c r="QX74" s="192"/>
      <c r="QZ74" s="186"/>
      <c r="RA74" s="190"/>
      <c r="RB74" s="190"/>
      <c r="RC74" s="191"/>
      <c r="RD74" s="191"/>
      <c r="RE74" s="191"/>
      <c r="RF74" s="192"/>
      <c r="RH74" s="186"/>
      <c r="RI74" s="190"/>
      <c r="RJ74" s="190"/>
      <c r="RK74" s="191"/>
      <c r="RL74" s="191"/>
      <c r="RM74" s="191"/>
      <c r="RN74" s="192"/>
      <c r="RP74" s="186"/>
      <c r="RQ74" s="190"/>
      <c r="RR74" s="190"/>
      <c r="RS74" s="191"/>
      <c r="RT74" s="191"/>
      <c r="RU74" s="191"/>
      <c r="RV74" s="192"/>
      <c r="RX74" s="186"/>
      <c r="RY74" s="190"/>
      <c r="RZ74" s="190"/>
      <c r="SA74" s="191"/>
      <c r="SB74" s="191"/>
      <c r="SC74" s="191"/>
      <c r="SD74" s="192"/>
      <c r="SF74" s="186"/>
      <c r="SG74" s="190"/>
      <c r="SH74" s="190"/>
      <c r="SI74" s="191"/>
      <c r="SJ74" s="191"/>
      <c r="SK74" s="191"/>
      <c r="SL74" s="192"/>
      <c r="SN74" s="186"/>
      <c r="SO74" s="190"/>
      <c r="SP74" s="190"/>
      <c r="SQ74" s="191"/>
      <c r="SR74" s="191"/>
      <c r="SS74" s="191"/>
      <c r="ST74" s="192"/>
      <c r="SV74" s="186"/>
      <c r="SW74" s="190"/>
      <c r="SX74" s="190"/>
      <c r="SY74" s="191"/>
      <c r="SZ74" s="191"/>
      <c r="TA74" s="191"/>
      <c r="TB74" s="192"/>
      <c r="TD74" s="186"/>
      <c r="TE74" s="190"/>
      <c r="TF74" s="190"/>
      <c r="TG74" s="191"/>
      <c r="TH74" s="191"/>
      <c r="TI74" s="191"/>
      <c r="TJ74" s="192"/>
      <c r="TL74" s="186"/>
      <c r="TM74" s="190"/>
      <c r="TN74" s="190"/>
      <c r="TO74" s="191"/>
      <c r="TP74" s="191"/>
      <c r="TQ74" s="191"/>
      <c r="TR74" s="192"/>
      <c r="TT74" s="186"/>
      <c r="TU74" s="190"/>
      <c r="TV74" s="190"/>
      <c r="TW74" s="191"/>
      <c r="TX74" s="191"/>
      <c r="TY74" s="191"/>
      <c r="TZ74" s="192"/>
      <c r="UB74" s="186"/>
      <c r="UC74" s="190"/>
      <c r="UD74" s="190"/>
      <c r="UE74" s="191"/>
      <c r="UF74" s="191"/>
      <c r="UG74" s="191"/>
      <c r="UH74" s="192"/>
      <c r="UJ74" s="186"/>
      <c r="UK74" s="190"/>
      <c r="UL74" s="190"/>
      <c r="UM74" s="191"/>
      <c r="UN74" s="191"/>
      <c r="UO74" s="191"/>
      <c r="UP74" s="192"/>
      <c r="UR74" s="186"/>
      <c r="US74" s="190"/>
      <c r="UT74" s="190"/>
      <c r="UU74" s="191"/>
      <c r="UV74" s="191"/>
      <c r="UW74" s="191"/>
      <c r="UX74" s="192"/>
      <c r="UZ74" s="186"/>
      <c r="VA74" s="190"/>
      <c r="VB74" s="190"/>
      <c r="VC74" s="191"/>
      <c r="VD74" s="191"/>
      <c r="VE74" s="191"/>
      <c r="VF74" s="192"/>
      <c r="VH74" s="186"/>
      <c r="VI74" s="190"/>
      <c r="VJ74" s="190"/>
      <c r="VK74" s="191"/>
      <c r="VL74" s="191"/>
      <c r="VM74" s="191"/>
      <c r="VN74" s="192"/>
      <c r="VP74" s="186"/>
      <c r="VQ74" s="190"/>
      <c r="VR74" s="190"/>
      <c r="VS74" s="191"/>
      <c r="VT74" s="191"/>
      <c r="VU74" s="191"/>
      <c r="VV74" s="192"/>
      <c r="VX74" s="186"/>
      <c r="VY74" s="190"/>
      <c r="VZ74" s="190"/>
      <c r="WA74" s="191"/>
      <c r="WB74" s="191"/>
      <c r="WC74" s="191"/>
      <c r="WD74" s="192"/>
      <c r="WF74" s="186"/>
      <c r="WG74" s="190"/>
      <c r="WH74" s="190"/>
      <c r="WI74" s="191"/>
      <c r="WJ74" s="191"/>
      <c r="WK74" s="191"/>
      <c r="WL74" s="192"/>
      <c r="WN74" s="186"/>
      <c r="WO74" s="190"/>
      <c r="WP74" s="190"/>
      <c r="WQ74" s="191"/>
      <c r="WR74" s="191"/>
      <c r="WS74" s="191"/>
      <c r="WT74" s="192"/>
      <c r="WV74" s="186"/>
      <c r="WW74" s="190"/>
      <c r="WX74" s="190"/>
      <c r="WY74" s="191"/>
      <c r="WZ74" s="191"/>
      <c r="XA74" s="191"/>
      <c r="XB74" s="192"/>
      <c r="XD74" s="186"/>
      <c r="XE74" s="190"/>
      <c r="XF74" s="190"/>
      <c r="XG74" s="191"/>
      <c r="XH74" s="191"/>
      <c r="XI74" s="191"/>
      <c r="XJ74" s="192"/>
      <c r="XL74" s="186"/>
      <c r="XM74" s="190"/>
      <c r="XN74" s="190"/>
      <c r="XO74" s="191"/>
      <c r="XP74" s="191"/>
      <c r="XQ74" s="191"/>
      <c r="XR74" s="192"/>
      <c r="XT74" s="186"/>
      <c r="XU74" s="190"/>
      <c r="XV74" s="190"/>
      <c r="XW74" s="191"/>
      <c r="XX74" s="191"/>
      <c r="XY74" s="191"/>
      <c r="XZ74" s="192"/>
      <c r="YB74" s="186"/>
      <c r="YC74" s="190"/>
      <c r="YD74" s="190"/>
      <c r="YE74" s="191"/>
      <c r="YF74" s="191"/>
      <c r="YG74" s="191"/>
      <c r="YH74" s="192"/>
      <c r="YJ74" s="186"/>
      <c r="YK74" s="190"/>
      <c r="YL74" s="190"/>
      <c r="YM74" s="191"/>
      <c r="YN74" s="191"/>
      <c r="YO74" s="191"/>
      <c r="YP74" s="192"/>
      <c r="YR74" s="186"/>
      <c r="YS74" s="190"/>
      <c r="YT74" s="190"/>
      <c r="YU74" s="191"/>
      <c r="YV74" s="191"/>
      <c r="YW74" s="191"/>
      <c r="YX74" s="192"/>
      <c r="YZ74" s="186"/>
      <c r="ZA74" s="190"/>
      <c r="ZB74" s="190"/>
      <c r="ZC74" s="191"/>
      <c r="ZD74" s="191"/>
      <c r="ZE74" s="191"/>
      <c r="ZF74" s="192"/>
      <c r="ZH74" s="186"/>
      <c r="ZI74" s="190"/>
      <c r="ZJ74" s="190"/>
      <c r="ZK74" s="191"/>
      <c r="ZL74" s="191"/>
      <c r="ZM74" s="191"/>
      <c r="ZN74" s="192"/>
      <c r="ZP74" s="186"/>
      <c r="ZQ74" s="190"/>
      <c r="ZR74" s="190"/>
      <c r="ZS74" s="191"/>
      <c r="ZT74" s="191"/>
      <c r="ZU74" s="191"/>
      <c r="ZV74" s="192"/>
      <c r="ZX74" s="186"/>
      <c r="ZY74" s="190"/>
      <c r="ZZ74" s="190"/>
      <c r="AAA74" s="191"/>
      <c r="AAB74" s="191"/>
      <c r="AAC74" s="191"/>
      <c r="AAD74" s="192"/>
      <c r="AAF74" s="186"/>
      <c r="AAG74" s="190"/>
      <c r="AAH74" s="190"/>
      <c r="AAI74" s="191"/>
      <c r="AAJ74" s="191"/>
      <c r="AAK74" s="191"/>
      <c r="AAL74" s="192"/>
      <c r="AAN74" s="186"/>
      <c r="AAO74" s="190"/>
      <c r="AAP74" s="190"/>
      <c r="AAQ74" s="191"/>
      <c r="AAR74" s="191"/>
      <c r="AAS74" s="191"/>
      <c r="AAT74" s="192"/>
      <c r="AAV74" s="186"/>
      <c r="AAW74" s="190"/>
      <c r="AAX74" s="190"/>
      <c r="AAY74" s="191"/>
      <c r="AAZ74" s="191"/>
      <c r="ABA74" s="191"/>
      <c r="ABB74" s="192"/>
      <c r="ABD74" s="186"/>
      <c r="ABE74" s="190"/>
      <c r="ABF74" s="190"/>
      <c r="ABG74" s="191"/>
      <c r="ABH74" s="191"/>
      <c r="ABI74" s="191"/>
      <c r="ABJ74" s="192"/>
      <c r="ABL74" s="186"/>
      <c r="ABM74" s="190"/>
      <c r="ABN74" s="190"/>
      <c r="ABO74" s="191"/>
      <c r="ABP74" s="191"/>
      <c r="ABQ74" s="191"/>
      <c r="ABR74" s="192"/>
      <c r="ABT74" s="186"/>
      <c r="ABU74" s="190"/>
      <c r="ABV74" s="190"/>
      <c r="ABW74" s="191"/>
      <c r="ABX74" s="191"/>
      <c r="ABY74" s="191"/>
      <c r="ABZ74" s="192"/>
      <c r="ACB74" s="186"/>
      <c r="ACC74" s="190"/>
      <c r="ACD74" s="190"/>
      <c r="ACE74" s="191"/>
      <c r="ACF74" s="191"/>
      <c r="ACG74" s="191"/>
      <c r="ACH74" s="192"/>
      <c r="ACJ74" s="186"/>
      <c r="ACK74" s="190"/>
      <c r="ACL74" s="190"/>
      <c r="ACM74" s="191"/>
      <c r="ACN74" s="191"/>
      <c r="ACO74" s="191"/>
      <c r="ACP74" s="192"/>
      <c r="ACR74" s="186"/>
      <c r="ACS74" s="190"/>
      <c r="ACT74" s="190"/>
      <c r="ACU74" s="191"/>
      <c r="ACV74" s="191"/>
      <c r="ACW74" s="191"/>
      <c r="ACX74" s="192"/>
      <c r="ACZ74" s="186"/>
      <c r="ADA74" s="190"/>
      <c r="ADB74" s="190"/>
      <c r="ADC74" s="191"/>
      <c r="ADD74" s="191"/>
      <c r="ADE74" s="191"/>
      <c r="ADF74" s="192"/>
      <c r="ADH74" s="186"/>
      <c r="ADI74" s="190"/>
      <c r="ADJ74" s="190"/>
      <c r="ADK74" s="191"/>
      <c r="ADL74" s="191"/>
      <c r="ADM74" s="191"/>
      <c r="ADN74" s="192"/>
      <c r="ADP74" s="186"/>
      <c r="ADQ74" s="190"/>
      <c r="ADR74" s="190"/>
      <c r="ADS74" s="191"/>
      <c r="ADT74" s="191"/>
      <c r="ADU74" s="191"/>
      <c r="ADV74" s="192"/>
      <c r="ADX74" s="186"/>
      <c r="ADY74" s="190"/>
      <c r="ADZ74" s="190"/>
      <c r="AEA74" s="191"/>
      <c r="AEB74" s="191"/>
      <c r="AEC74" s="191"/>
      <c r="AED74" s="192"/>
      <c r="AEF74" s="186"/>
      <c r="AEG74" s="190"/>
      <c r="AEH74" s="190"/>
      <c r="AEI74" s="191"/>
      <c r="AEJ74" s="191"/>
      <c r="AEK74" s="191"/>
      <c r="AEL74" s="192"/>
      <c r="AEN74" s="186"/>
      <c r="AEO74" s="190"/>
      <c r="AEP74" s="190"/>
      <c r="AEQ74" s="191"/>
      <c r="AER74" s="191"/>
      <c r="AES74" s="191"/>
      <c r="AET74" s="192"/>
      <c r="AEV74" s="186"/>
      <c r="AEW74" s="190"/>
      <c r="AEX74" s="190"/>
      <c r="AEY74" s="191"/>
      <c r="AEZ74" s="191"/>
      <c r="AFA74" s="191"/>
      <c r="AFB74" s="192"/>
      <c r="AFD74" s="186"/>
      <c r="AFE74" s="190"/>
      <c r="AFF74" s="190"/>
      <c r="AFG74" s="191"/>
      <c r="AFH74" s="191"/>
      <c r="AFI74" s="191"/>
      <c r="AFJ74" s="192"/>
      <c r="AFL74" s="186"/>
      <c r="AFM74" s="190"/>
      <c r="AFN74" s="190"/>
      <c r="AFO74" s="191"/>
      <c r="AFP74" s="191"/>
      <c r="AFQ74" s="191"/>
      <c r="AFR74" s="192"/>
      <c r="AFT74" s="186"/>
      <c r="AFU74" s="190"/>
      <c r="AFV74" s="190"/>
      <c r="AFW74" s="191"/>
      <c r="AFX74" s="191"/>
      <c r="AFY74" s="191"/>
      <c r="AFZ74" s="192"/>
      <c r="AGB74" s="186"/>
      <c r="AGC74" s="190"/>
      <c r="AGD74" s="190"/>
      <c r="AGE74" s="191"/>
      <c r="AGF74" s="191"/>
      <c r="AGG74" s="191"/>
      <c r="AGH74" s="192"/>
      <c r="AGJ74" s="186"/>
      <c r="AGK74" s="190"/>
      <c r="AGL74" s="190"/>
      <c r="AGM74" s="191"/>
      <c r="AGN74" s="191"/>
      <c r="AGO74" s="191"/>
      <c r="AGP74" s="192"/>
      <c r="AGR74" s="186"/>
      <c r="AGS74" s="190"/>
      <c r="AGT74" s="190"/>
      <c r="AGU74" s="191"/>
      <c r="AGV74" s="191"/>
      <c r="AGW74" s="191"/>
      <c r="AGX74" s="192"/>
      <c r="AGZ74" s="186"/>
      <c r="AHA74" s="190"/>
      <c r="AHB74" s="190"/>
      <c r="AHC74" s="191"/>
      <c r="AHD74" s="191"/>
      <c r="AHE74" s="191"/>
      <c r="AHF74" s="192"/>
      <c r="AHH74" s="186"/>
      <c r="AHI74" s="190"/>
      <c r="AHJ74" s="190"/>
      <c r="AHK74" s="191"/>
      <c r="AHL74" s="191"/>
      <c r="AHM74" s="191"/>
      <c r="AHN74" s="192"/>
      <c r="AHP74" s="186"/>
      <c r="AHQ74" s="190"/>
      <c r="AHR74" s="190"/>
      <c r="AHS74" s="191"/>
      <c r="AHT74" s="191"/>
      <c r="AHU74" s="191"/>
      <c r="AHV74" s="192"/>
      <c r="AHX74" s="186"/>
      <c r="AHY74" s="190"/>
      <c r="AHZ74" s="190"/>
      <c r="AIA74" s="191"/>
      <c r="AIB74" s="191"/>
      <c r="AIC74" s="191"/>
      <c r="AID74" s="192"/>
      <c r="AIF74" s="186"/>
      <c r="AIG74" s="190"/>
      <c r="AIH74" s="190"/>
      <c r="AII74" s="191"/>
      <c r="AIJ74" s="191"/>
      <c r="AIK74" s="191"/>
      <c r="AIL74" s="192"/>
      <c r="AIN74" s="186"/>
      <c r="AIO74" s="190"/>
      <c r="AIP74" s="190"/>
      <c r="AIQ74" s="191"/>
      <c r="AIR74" s="191"/>
      <c r="AIS74" s="191"/>
      <c r="AIT74" s="192"/>
      <c r="AIV74" s="186"/>
      <c r="AIW74" s="190"/>
      <c r="AIX74" s="190"/>
      <c r="AIY74" s="191"/>
      <c r="AIZ74" s="191"/>
      <c r="AJA74" s="191"/>
      <c r="AJB74" s="192"/>
      <c r="AJD74" s="186"/>
      <c r="AJE74" s="190"/>
      <c r="AJF74" s="190"/>
      <c r="AJG74" s="191"/>
      <c r="AJH74" s="191"/>
      <c r="AJI74" s="191"/>
      <c r="AJJ74" s="192"/>
      <c r="AJL74" s="186"/>
      <c r="AJM74" s="190"/>
      <c r="AJN74" s="190"/>
      <c r="AJO74" s="191"/>
      <c r="AJP74" s="191"/>
      <c r="AJQ74" s="191"/>
      <c r="AJR74" s="192"/>
      <c r="AJT74" s="186"/>
      <c r="AJU74" s="190"/>
      <c r="AJV74" s="190"/>
      <c r="AJW74" s="191"/>
      <c r="AJX74" s="191"/>
      <c r="AJY74" s="191"/>
      <c r="AJZ74" s="192"/>
      <c r="AKB74" s="186"/>
      <c r="AKC74" s="190"/>
      <c r="AKD74" s="190"/>
      <c r="AKE74" s="191"/>
      <c r="AKF74" s="191"/>
      <c r="AKG74" s="191"/>
      <c r="AKH74" s="192"/>
      <c r="AKJ74" s="186"/>
      <c r="AKK74" s="190"/>
      <c r="AKL74" s="190"/>
      <c r="AKM74" s="191"/>
      <c r="AKN74" s="191"/>
      <c r="AKO74" s="191"/>
      <c r="AKP74" s="192"/>
      <c r="AKR74" s="186"/>
      <c r="AKS74" s="190"/>
      <c r="AKT74" s="190"/>
      <c r="AKU74" s="191"/>
      <c r="AKV74" s="191"/>
      <c r="AKW74" s="191"/>
      <c r="AKX74" s="192"/>
      <c r="AKZ74" s="186"/>
      <c r="ALA74" s="190"/>
      <c r="ALB74" s="190"/>
      <c r="ALC74" s="191"/>
      <c r="ALD74" s="191"/>
      <c r="ALE74" s="191"/>
      <c r="ALF74" s="192"/>
      <c r="ALH74" s="186"/>
      <c r="ALI74" s="190"/>
      <c r="ALJ74" s="190"/>
      <c r="ALK74" s="191"/>
      <c r="ALL74" s="191"/>
      <c r="ALM74" s="191"/>
      <c r="ALN74" s="192"/>
      <c r="ALP74" s="186"/>
      <c r="ALQ74" s="190"/>
      <c r="ALR74" s="190"/>
      <c r="ALS74" s="191"/>
      <c r="ALT74" s="191"/>
      <c r="ALU74" s="191"/>
      <c r="ALV74" s="192"/>
      <c r="ALX74" s="186"/>
      <c r="ALY74" s="190"/>
      <c r="ALZ74" s="190"/>
      <c r="AMA74" s="191"/>
      <c r="AMB74" s="191"/>
      <c r="AMC74" s="191"/>
      <c r="AMD74" s="192"/>
      <c r="AMF74" s="186"/>
      <c r="AMG74" s="190"/>
      <c r="AMH74" s="190"/>
      <c r="AMI74" s="191"/>
      <c r="AMJ74" s="191"/>
      <c r="AMK74" s="191"/>
      <c r="AML74" s="192"/>
      <c r="AMN74" s="186"/>
      <c r="AMO74" s="190"/>
      <c r="AMP74" s="190"/>
      <c r="AMQ74" s="191"/>
      <c r="AMR74" s="191"/>
      <c r="AMS74" s="191"/>
      <c r="AMT74" s="192"/>
      <c r="AMV74" s="186"/>
      <c r="AMW74" s="190"/>
      <c r="AMX74" s="190"/>
      <c r="AMY74" s="191"/>
      <c r="AMZ74" s="191"/>
      <c r="ANA74" s="191"/>
      <c r="ANB74" s="192"/>
      <c r="AND74" s="186"/>
      <c r="ANE74" s="190"/>
      <c r="ANF74" s="190"/>
      <c r="ANG74" s="191"/>
      <c r="ANH74" s="191"/>
      <c r="ANI74" s="191"/>
      <c r="ANJ74" s="192"/>
      <c r="ANL74" s="186"/>
      <c r="ANM74" s="190"/>
      <c r="ANN74" s="190"/>
      <c r="ANO74" s="191"/>
      <c r="ANP74" s="191"/>
      <c r="ANQ74" s="191"/>
      <c r="ANR74" s="192"/>
      <c r="ANT74" s="186"/>
      <c r="ANU74" s="190"/>
      <c r="ANV74" s="190"/>
      <c r="ANW74" s="191"/>
      <c r="ANX74" s="191"/>
      <c r="ANY74" s="191"/>
      <c r="ANZ74" s="192"/>
      <c r="AOB74" s="186"/>
      <c r="AOC74" s="190"/>
      <c r="AOD74" s="190"/>
      <c r="AOE74" s="191"/>
      <c r="AOF74" s="191"/>
      <c r="AOG74" s="191"/>
      <c r="AOH74" s="192"/>
      <c r="AOJ74" s="186"/>
      <c r="AOK74" s="190"/>
      <c r="AOL74" s="190"/>
      <c r="AOM74" s="191"/>
      <c r="AON74" s="191"/>
      <c r="AOO74" s="191"/>
      <c r="AOP74" s="192"/>
      <c r="AOR74" s="186"/>
      <c r="AOS74" s="190"/>
      <c r="AOT74" s="190"/>
      <c r="AOU74" s="191"/>
      <c r="AOV74" s="191"/>
      <c r="AOW74" s="191"/>
      <c r="AOX74" s="192"/>
      <c r="AOZ74" s="186"/>
      <c r="APA74" s="190"/>
      <c r="APB74" s="190"/>
      <c r="APC74" s="191"/>
      <c r="APD74" s="191"/>
      <c r="APE74" s="191"/>
      <c r="APF74" s="192"/>
      <c r="APH74" s="186"/>
      <c r="API74" s="190"/>
      <c r="APJ74" s="190"/>
      <c r="APK74" s="191"/>
      <c r="APL74" s="191"/>
      <c r="APM74" s="191"/>
      <c r="APN74" s="192"/>
      <c r="APP74" s="186"/>
      <c r="APQ74" s="190"/>
      <c r="APR74" s="190"/>
      <c r="APS74" s="191"/>
      <c r="APT74" s="191"/>
      <c r="APU74" s="191"/>
      <c r="APV74" s="192"/>
      <c r="APX74" s="186"/>
      <c r="APY74" s="190"/>
      <c r="APZ74" s="190"/>
      <c r="AQA74" s="191"/>
      <c r="AQB74" s="191"/>
      <c r="AQC74" s="191"/>
      <c r="AQD74" s="192"/>
      <c r="AQF74" s="186"/>
      <c r="AQG74" s="190"/>
      <c r="AQH74" s="190"/>
      <c r="AQI74" s="191"/>
      <c r="AQJ74" s="191"/>
      <c r="AQK74" s="191"/>
      <c r="AQL74" s="192"/>
      <c r="AQN74" s="186"/>
      <c r="AQO74" s="190"/>
      <c r="AQP74" s="190"/>
      <c r="AQQ74" s="191"/>
      <c r="AQR74" s="191"/>
      <c r="AQS74" s="191"/>
      <c r="AQT74" s="192"/>
      <c r="AQV74" s="186"/>
      <c r="AQW74" s="190"/>
      <c r="AQX74" s="190"/>
      <c r="AQY74" s="191"/>
      <c r="AQZ74" s="191"/>
      <c r="ARA74" s="191"/>
      <c r="ARB74" s="192"/>
      <c r="ARD74" s="186"/>
      <c r="ARE74" s="190"/>
      <c r="ARF74" s="190"/>
      <c r="ARG74" s="191"/>
      <c r="ARH74" s="191"/>
      <c r="ARI74" s="191"/>
      <c r="ARJ74" s="192"/>
      <c r="ARL74" s="186"/>
      <c r="ARM74" s="190"/>
      <c r="ARN74" s="190"/>
      <c r="ARO74" s="191"/>
      <c r="ARP74" s="191"/>
      <c r="ARQ74" s="191"/>
      <c r="ARR74" s="192"/>
      <c r="ART74" s="186"/>
      <c r="ARU74" s="190"/>
      <c r="ARV74" s="190"/>
      <c r="ARW74" s="191"/>
      <c r="ARX74" s="191"/>
      <c r="ARY74" s="191"/>
      <c r="ARZ74" s="192"/>
      <c r="ASB74" s="186"/>
      <c r="ASC74" s="190"/>
      <c r="ASD74" s="190"/>
      <c r="ASE74" s="191"/>
      <c r="ASF74" s="191"/>
      <c r="ASG74" s="191"/>
      <c r="ASH74" s="192"/>
      <c r="ASJ74" s="186"/>
      <c r="ASK74" s="190"/>
      <c r="ASL74" s="190"/>
      <c r="ASM74" s="191"/>
      <c r="ASN74" s="191"/>
      <c r="ASO74" s="191"/>
      <c r="ASP74" s="192"/>
      <c r="ASR74" s="186"/>
      <c r="ASS74" s="190"/>
      <c r="AST74" s="190"/>
      <c r="ASU74" s="191"/>
      <c r="ASV74" s="191"/>
      <c r="ASW74" s="191"/>
      <c r="ASX74" s="192"/>
      <c r="ASZ74" s="186"/>
      <c r="ATA74" s="190"/>
      <c r="ATB74" s="190"/>
      <c r="ATC74" s="191"/>
      <c r="ATD74" s="191"/>
      <c r="ATE74" s="191"/>
      <c r="ATF74" s="192"/>
      <c r="ATH74" s="186"/>
      <c r="ATI74" s="190"/>
      <c r="ATJ74" s="190"/>
      <c r="ATK74" s="191"/>
      <c r="ATL74" s="191"/>
      <c r="ATM74" s="191"/>
      <c r="ATN74" s="192"/>
      <c r="ATP74" s="186"/>
      <c r="ATQ74" s="190"/>
      <c r="ATR74" s="190"/>
      <c r="ATS74" s="191"/>
      <c r="ATT74" s="191"/>
      <c r="ATU74" s="191"/>
      <c r="ATV74" s="192"/>
      <c r="ATX74" s="186"/>
      <c r="ATY74" s="190"/>
      <c r="ATZ74" s="190"/>
      <c r="AUA74" s="191"/>
      <c r="AUB74" s="191"/>
      <c r="AUC74" s="191"/>
      <c r="AUD74" s="192"/>
      <c r="AUF74" s="186"/>
      <c r="AUG74" s="190"/>
      <c r="AUH74" s="190"/>
      <c r="AUI74" s="191"/>
      <c r="AUJ74" s="191"/>
      <c r="AUK74" s="191"/>
      <c r="AUL74" s="192"/>
      <c r="AUN74" s="186"/>
      <c r="AUO74" s="190"/>
      <c r="AUP74" s="190"/>
      <c r="AUQ74" s="191"/>
      <c r="AUR74" s="191"/>
      <c r="AUS74" s="191"/>
      <c r="AUT74" s="192"/>
      <c r="AUV74" s="186"/>
      <c r="AUW74" s="190"/>
      <c r="AUX74" s="190"/>
      <c r="AUY74" s="191"/>
      <c r="AUZ74" s="191"/>
      <c r="AVA74" s="191"/>
      <c r="AVB74" s="192"/>
      <c r="AVD74" s="186"/>
      <c r="AVE74" s="190"/>
      <c r="AVF74" s="190"/>
      <c r="AVG74" s="191"/>
      <c r="AVH74" s="191"/>
      <c r="AVI74" s="191"/>
      <c r="AVJ74" s="192"/>
      <c r="AVL74" s="186"/>
      <c r="AVM74" s="190"/>
      <c r="AVN74" s="190"/>
      <c r="AVO74" s="191"/>
      <c r="AVP74" s="191"/>
      <c r="AVQ74" s="191"/>
      <c r="AVR74" s="192"/>
      <c r="AVT74" s="186"/>
      <c r="AVU74" s="190"/>
      <c r="AVV74" s="190"/>
      <c r="AVW74" s="191"/>
      <c r="AVX74" s="191"/>
      <c r="AVY74" s="191"/>
      <c r="AVZ74" s="192"/>
      <c r="AWB74" s="186"/>
      <c r="AWC74" s="190"/>
      <c r="AWD74" s="190"/>
      <c r="AWE74" s="191"/>
      <c r="AWF74" s="191"/>
      <c r="AWG74" s="191"/>
      <c r="AWH74" s="192"/>
      <c r="AWJ74" s="186"/>
      <c r="AWK74" s="190"/>
      <c r="AWL74" s="190"/>
      <c r="AWM74" s="191"/>
      <c r="AWN74" s="191"/>
      <c r="AWO74" s="191"/>
      <c r="AWP74" s="192"/>
      <c r="AWR74" s="186"/>
      <c r="AWS74" s="190"/>
      <c r="AWT74" s="190"/>
      <c r="AWU74" s="191"/>
      <c r="AWV74" s="191"/>
      <c r="AWW74" s="191"/>
      <c r="AWX74" s="192"/>
      <c r="AWZ74" s="186"/>
      <c r="AXA74" s="190"/>
      <c r="AXB74" s="190"/>
      <c r="AXC74" s="191"/>
      <c r="AXD74" s="191"/>
      <c r="AXE74" s="191"/>
      <c r="AXF74" s="192"/>
      <c r="AXH74" s="186"/>
      <c r="AXI74" s="190"/>
      <c r="AXJ74" s="190"/>
      <c r="AXK74" s="191"/>
      <c r="AXL74" s="191"/>
      <c r="AXM74" s="191"/>
      <c r="AXN74" s="192"/>
      <c r="AXP74" s="186"/>
      <c r="AXQ74" s="190"/>
      <c r="AXR74" s="190"/>
      <c r="AXS74" s="191"/>
      <c r="AXT74" s="191"/>
      <c r="AXU74" s="191"/>
      <c r="AXV74" s="192"/>
      <c r="AXX74" s="186"/>
      <c r="AXY74" s="190"/>
      <c r="AXZ74" s="190"/>
      <c r="AYA74" s="191"/>
      <c r="AYB74" s="191"/>
      <c r="AYC74" s="191"/>
      <c r="AYD74" s="192"/>
      <c r="AYF74" s="186"/>
      <c r="AYG74" s="190"/>
      <c r="AYH74" s="190"/>
      <c r="AYI74" s="191"/>
      <c r="AYJ74" s="191"/>
      <c r="AYK74" s="191"/>
      <c r="AYL74" s="192"/>
      <c r="AYN74" s="186"/>
      <c r="AYO74" s="190"/>
      <c r="AYP74" s="190"/>
      <c r="AYQ74" s="191"/>
      <c r="AYR74" s="191"/>
      <c r="AYS74" s="191"/>
      <c r="AYT74" s="192"/>
      <c r="AYV74" s="186"/>
      <c r="AYW74" s="190"/>
      <c r="AYX74" s="190"/>
      <c r="AYY74" s="191"/>
      <c r="AYZ74" s="191"/>
      <c r="AZA74" s="191"/>
      <c r="AZB74" s="192"/>
      <c r="AZD74" s="186"/>
      <c r="AZE74" s="190"/>
      <c r="AZF74" s="190"/>
      <c r="AZG74" s="191"/>
      <c r="AZH74" s="191"/>
      <c r="AZI74" s="191"/>
      <c r="AZJ74" s="192"/>
      <c r="AZL74" s="186"/>
      <c r="AZM74" s="190"/>
      <c r="AZN74" s="190"/>
      <c r="AZO74" s="191"/>
      <c r="AZP74" s="191"/>
      <c r="AZQ74" s="191"/>
      <c r="AZR74" s="192"/>
      <c r="AZT74" s="186"/>
      <c r="AZU74" s="190"/>
      <c r="AZV74" s="190"/>
      <c r="AZW74" s="191"/>
      <c r="AZX74" s="191"/>
      <c r="AZY74" s="191"/>
      <c r="AZZ74" s="192"/>
      <c r="BAB74" s="186"/>
      <c r="BAC74" s="190"/>
      <c r="BAD74" s="190"/>
      <c r="BAE74" s="191"/>
      <c r="BAF74" s="191"/>
      <c r="BAG74" s="191"/>
      <c r="BAH74" s="192"/>
      <c r="BAJ74" s="186"/>
      <c r="BAK74" s="190"/>
      <c r="BAL74" s="190"/>
      <c r="BAM74" s="191"/>
      <c r="BAN74" s="191"/>
      <c r="BAO74" s="191"/>
      <c r="BAP74" s="192"/>
      <c r="BAR74" s="186"/>
      <c r="BAS74" s="190"/>
      <c r="BAT74" s="190"/>
      <c r="BAU74" s="191"/>
      <c r="BAV74" s="191"/>
      <c r="BAW74" s="191"/>
      <c r="BAX74" s="192"/>
      <c r="BAZ74" s="186"/>
      <c r="BBA74" s="190"/>
      <c r="BBB74" s="190"/>
      <c r="BBC74" s="191"/>
      <c r="BBD74" s="191"/>
      <c r="BBE74" s="191"/>
      <c r="BBF74" s="192"/>
      <c r="BBH74" s="186"/>
      <c r="BBI74" s="190"/>
      <c r="BBJ74" s="190"/>
      <c r="BBK74" s="191"/>
      <c r="BBL74" s="191"/>
      <c r="BBM74" s="191"/>
      <c r="BBN74" s="192"/>
      <c r="BBP74" s="186"/>
      <c r="BBQ74" s="190"/>
      <c r="BBR74" s="190"/>
      <c r="BBS74" s="191"/>
      <c r="BBT74" s="191"/>
      <c r="BBU74" s="191"/>
      <c r="BBV74" s="192"/>
      <c r="BBX74" s="186"/>
      <c r="BBY74" s="190"/>
      <c r="BBZ74" s="190"/>
      <c r="BCA74" s="191"/>
      <c r="BCB74" s="191"/>
      <c r="BCC74" s="191"/>
      <c r="BCD74" s="192"/>
      <c r="BCF74" s="186"/>
      <c r="BCG74" s="190"/>
      <c r="BCH74" s="190"/>
      <c r="BCI74" s="191"/>
      <c r="BCJ74" s="191"/>
      <c r="BCK74" s="191"/>
      <c r="BCL74" s="192"/>
      <c r="BCN74" s="186"/>
      <c r="BCO74" s="190"/>
      <c r="BCP74" s="190"/>
      <c r="BCQ74" s="191"/>
      <c r="BCR74" s="191"/>
      <c r="BCS74" s="191"/>
      <c r="BCT74" s="192"/>
      <c r="BCV74" s="186"/>
      <c r="BCW74" s="190"/>
      <c r="BCX74" s="190"/>
      <c r="BCY74" s="191"/>
      <c r="BCZ74" s="191"/>
      <c r="BDA74" s="191"/>
      <c r="BDB74" s="192"/>
      <c r="BDD74" s="186"/>
      <c r="BDE74" s="190"/>
      <c r="BDF74" s="190"/>
      <c r="BDG74" s="191"/>
      <c r="BDH74" s="191"/>
      <c r="BDI74" s="191"/>
      <c r="BDJ74" s="192"/>
      <c r="BDL74" s="186"/>
      <c r="BDM74" s="190"/>
      <c r="BDN74" s="190"/>
      <c r="BDO74" s="191"/>
      <c r="BDP74" s="191"/>
      <c r="BDQ74" s="191"/>
      <c r="BDR74" s="192"/>
      <c r="BDT74" s="186"/>
      <c r="BDU74" s="190"/>
      <c r="BDV74" s="190"/>
      <c r="BDW74" s="191"/>
      <c r="BDX74" s="191"/>
      <c r="BDY74" s="191"/>
      <c r="BDZ74" s="192"/>
      <c r="BEB74" s="186"/>
      <c r="BEC74" s="190"/>
      <c r="BED74" s="190"/>
      <c r="BEE74" s="191"/>
      <c r="BEF74" s="191"/>
      <c r="BEG74" s="191"/>
      <c r="BEH74" s="192"/>
      <c r="BEJ74" s="186"/>
      <c r="BEK74" s="190"/>
      <c r="BEL74" s="190"/>
      <c r="BEM74" s="191"/>
      <c r="BEN74" s="191"/>
      <c r="BEO74" s="191"/>
      <c r="BEP74" s="192"/>
      <c r="BER74" s="186"/>
      <c r="BES74" s="190"/>
      <c r="BET74" s="190"/>
      <c r="BEU74" s="191"/>
      <c r="BEV74" s="191"/>
      <c r="BEW74" s="191"/>
      <c r="BEX74" s="192"/>
      <c r="BEZ74" s="186"/>
      <c r="BFA74" s="190"/>
      <c r="BFB74" s="190"/>
      <c r="BFC74" s="191"/>
      <c r="BFD74" s="191"/>
      <c r="BFE74" s="191"/>
      <c r="BFF74" s="192"/>
      <c r="BFH74" s="186"/>
      <c r="BFI74" s="190"/>
      <c r="BFJ74" s="190"/>
      <c r="BFK74" s="191"/>
      <c r="BFL74" s="191"/>
      <c r="BFM74" s="191"/>
      <c r="BFN74" s="192"/>
      <c r="BFP74" s="186"/>
      <c r="BFQ74" s="190"/>
      <c r="BFR74" s="190"/>
      <c r="BFS74" s="191"/>
      <c r="BFT74" s="191"/>
      <c r="BFU74" s="191"/>
      <c r="BFV74" s="192"/>
      <c r="BFX74" s="186"/>
      <c r="BFY74" s="190"/>
      <c r="BFZ74" s="190"/>
      <c r="BGA74" s="191"/>
      <c r="BGB74" s="191"/>
      <c r="BGC74" s="191"/>
      <c r="BGD74" s="192"/>
      <c r="BGF74" s="186"/>
      <c r="BGG74" s="190"/>
      <c r="BGH74" s="190"/>
      <c r="BGI74" s="191"/>
      <c r="BGJ74" s="191"/>
      <c r="BGK74" s="191"/>
      <c r="BGL74" s="192"/>
      <c r="BGN74" s="186"/>
      <c r="BGO74" s="190"/>
      <c r="BGP74" s="190"/>
      <c r="BGQ74" s="191"/>
      <c r="BGR74" s="191"/>
      <c r="BGS74" s="191"/>
      <c r="BGT74" s="192"/>
      <c r="BGV74" s="186"/>
      <c r="BGW74" s="190"/>
      <c r="BGX74" s="190"/>
      <c r="BGY74" s="191"/>
      <c r="BGZ74" s="191"/>
      <c r="BHA74" s="191"/>
      <c r="BHB74" s="192"/>
      <c r="BHD74" s="186"/>
      <c r="BHE74" s="190"/>
      <c r="BHF74" s="190"/>
      <c r="BHG74" s="191"/>
      <c r="BHH74" s="191"/>
      <c r="BHI74" s="191"/>
      <c r="BHJ74" s="192"/>
      <c r="BHL74" s="186"/>
      <c r="BHM74" s="190"/>
      <c r="BHN74" s="190"/>
      <c r="BHO74" s="191"/>
      <c r="BHP74" s="191"/>
      <c r="BHQ74" s="191"/>
      <c r="BHR74" s="192"/>
      <c r="BHT74" s="186"/>
      <c r="BHU74" s="190"/>
      <c r="BHV74" s="190"/>
      <c r="BHW74" s="191"/>
      <c r="BHX74" s="191"/>
      <c r="BHY74" s="191"/>
      <c r="BHZ74" s="192"/>
      <c r="BIB74" s="186"/>
      <c r="BIC74" s="190"/>
      <c r="BID74" s="190"/>
      <c r="BIE74" s="191"/>
      <c r="BIF74" s="191"/>
      <c r="BIG74" s="191"/>
      <c r="BIH74" s="192"/>
      <c r="BIJ74" s="186"/>
      <c r="BIK74" s="190"/>
      <c r="BIL74" s="190"/>
      <c r="BIM74" s="191"/>
      <c r="BIN74" s="191"/>
      <c r="BIO74" s="191"/>
      <c r="BIP74" s="192"/>
      <c r="BIR74" s="186"/>
      <c r="BIS74" s="190"/>
      <c r="BIT74" s="190"/>
      <c r="BIU74" s="191"/>
      <c r="BIV74" s="191"/>
      <c r="BIW74" s="191"/>
      <c r="BIX74" s="192"/>
      <c r="BIZ74" s="186"/>
      <c r="BJA74" s="190"/>
      <c r="BJB74" s="190"/>
      <c r="BJC74" s="191"/>
      <c r="BJD74" s="191"/>
      <c r="BJE74" s="191"/>
      <c r="BJF74" s="192"/>
      <c r="BJH74" s="186"/>
      <c r="BJI74" s="190"/>
      <c r="BJJ74" s="190"/>
      <c r="BJK74" s="191"/>
      <c r="BJL74" s="191"/>
      <c r="BJM74" s="191"/>
      <c r="BJN74" s="192"/>
      <c r="BJP74" s="186"/>
      <c r="BJQ74" s="190"/>
      <c r="BJR74" s="190"/>
      <c r="BJS74" s="191"/>
      <c r="BJT74" s="191"/>
      <c r="BJU74" s="191"/>
      <c r="BJV74" s="192"/>
      <c r="BJX74" s="186"/>
      <c r="BJY74" s="190"/>
      <c r="BJZ74" s="190"/>
      <c r="BKA74" s="191"/>
      <c r="BKB74" s="191"/>
      <c r="BKC74" s="191"/>
      <c r="BKD74" s="192"/>
      <c r="BKF74" s="186"/>
      <c r="BKG74" s="190"/>
      <c r="BKH74" s="190"/>
      <c r="BKI74" s="191"/>
      <c r="BKJ74" s="191"/>
      <c r="BKK74" s="191"/>
      <c r="BKL74" s="192"/>
      <c r="BKN74" s="186"/>
      <c r="BKO74" s="190"/>
      <c r="BKP74" s="190"/>
      <c r="BKQ74" s="191"/>
      <c r="BKR74" s="191"/>
      <c r="BKS74" s="191"/>
      <c r="BKT74" s="192"/>
      <c r="BKV74" s="186"/>
      <c r="BKW74" s="190"/>
      <c r="BKX74" s="190"/>
      <c r="BKY74" s="191"/>
      <c r="BKZ74" s="191"/>
      <c r="BLA74" s="191"/>
      <c r="BLB74" s="192"/>
      <c r="BLD74" s="186"/>
      <c r="BLE74" s="190"/>
      <c r="BLF74" s="190"/>
      <c r="BLG74" s="191"/>
      <c r="BLH74" s="191"/>
      <c r="BLI74" s="191"/>
      <c r="BLJ74" s="192"/>
      <c r="BLL74" s="186"/>
      <c r="BLM74" s="190"/>
      <c r="BLN74" s="190"/>
      <c r="BLO74" s="191"/>
      <c r="BLP74" s="191"/>
      <c r="BLQ74" s="191"/>
      <c r="BLR74" s="192"/>
      <c r="BLT74" s="186"/>
      <c r="BLU74" s="190"/>
      <c r="BLV74" s="190"/>
      <c r="BLW74" s="191"/>
      <c r="BLX74" s="191"/>
      <c r="BLY74" s="191"/>
      <c r="BLZ74" s="192"/>
      <c r="BMB74" s="186"/>
      <c r="BMC74" s="190"/>
      <c r="BMD74" s="190"/>
      <c r="BME74" s="191"/>
      <c r="BMF74" s="191"/>
      <c r="BMG74" s="191"/>
      <c r="BMH74" s="192"/>
      <c r="BMJ74" s="186"/>
      <c r="BMK74" s="190"/>
      <c r="BML74" s="190"/>
      <c r="BMM74" s="191"/>
      <c r="BMN74" s="191"/>
      <c r="BMO74" s="191"/>
      <c r="BMP74" s="192"/>
      <c r="BMR74" s="186"/>
      <c r="BMS74" s="190"/>
      <c r="BMT74" s="190"/>
      <c r="BMU74" s="191"/>
      <c r="BMV74" s="191"/>
      <c r="BMW74" s="191"/>
      <c r="BMX74" s="192"/>
      <c r="BMZ74" s="186"/>
      <c r="BNA74" s="190"/>
      <c r="BNB74" s="190"/>
      <c r="BNC74" s="191"/>
      <c r="BND74" s="191"/>
      <c r="BNE74" s="191"/>
      <c r="BNF74" s="192"/>
      <c r="BNH74" s="186"/>
      <c r="BNI74" s="190"/>
      <c r="BNJ74" s="190"/>
      <c r="BNK74" s="191"/>
      <c r="BNL74" s="191"/>
      <c r="BNM74" s="191"/>
      <c r="BNN74" s="192"/>
      <c r="BNP74" s="186"/>
      <c r="BNQ74" s="190"/>
      <c r="BNR74" s="190"/>
      <c r="BNS74" s="191"/>
      <c r="BNT74" s="191"/>
      <c r="BNU74" s="191"/>
      <c r="BNV74" s="192"/>
      <c r="BNX74" s="186"/>
      <c r="BNY74" s="190"/>
      <c r="BNZ74" s="190"/>
      <c r="BOA74" s="191"/>
      <c r="BOB74" s="191"/>
      <c r="BOC74" s="191"/>
      <c r="BOD74" s="192"/>
      <c r="BOF74" s="186"/>
      <c r="BOG74" s="190"/>
      <c r="BOH74" s="190"/>
      <c r="BOI74" s="191"/>
      <c r="BOJ74" s="191"/>
      <c r="BOK74" s="191"/>
      <c r="BOL74" s="192"/>
      <c r="BON74" s="186"/>
      <c r="BOO74" s="190"/>
      <c r="BOP74" s="190"/>
      <c r="BOQ74" s="191"/>
      <c r="BOR74" s="191"/>
      <c r="BOS74" s="191"/>
      <c r="BOT74" s="192"/>
      <c r="BOV74" s="186"/>
      <c r="BOW74" s="190"/>
      <c r="BOX74" s="190"/>
      <c r="BOY74" s="191"/>
      <c r="BOZ74" s="191"/>
      <c r="BPA74" s="191"/>
      <c r="BPB74" s="192"/>
      <c r="BPD74" s="186"/>
      <c r="BPE74" s="190"/>
      <c r="BPF74" s="190"/>
      <c r="BPG74" s="191"/>
      <c r="BPH74" s="191"/>
      <c r="BPI74" s="191"/>
      <c r="BPJ74" s="192"/>
      <c r="BPL74" s="186"/>
      <c r="BPM74" s="190"/>
      <c r="BPN74" s="190"/>
      <c r="BPO74" s="191"/>
      <c r="BPP74" s="191"/>
      <c r="BPQ74" s="191"/>
      <c r="BPR74" s="192"/>
      <c r="BPT74" s="186"/>
      <c r="BPU74" s="190"/>
      <c r="BPV74" s="190"/>
      <c r="BPW74" s="191"/>
      <c r="BPX74" s="191"/>
      <c r="BPY74" s="191"/>
      <c r="BPZ74" s="192"/>
      <c r="BQB74" s="186"/>
      <c r="BQC74" s="190"/>
      <c r="BQD74" s="190"/>
      <c r="BQE74" s="191"/>
      <c r="BQF74" s="191"/>
      <c r="BQG74" s="191"/>
      <c r="BQH74" s="192"/>
      <c r="BQJ74" s="186"/>
      <c r="BQK74" s="190"/>
      <c r="BQL74" s="190"/>
      <c r="BQM74" s="191"/>
      <c r="BQN74" s="191"/>
      <c r="BQO74" s="191"/>
      <c r="BQP74" s="192"/>
      <c r="BQR74" s="186"/>
      <c r="BQS74" s="190"/>
      <c r="BQT74" s="190"/>
      <c r="BQU74" s="191"/>
      <c r="BQV74" s="191"/>
      <c r="BQW74" s="191"/>
      <c r="BQX74" s="192"/>
      <c r="BQZ74" s="186"/>
      <c r="BRA74" s="190"/>
      <c r="BRB74" s="190"/>
      <c r="BRC74" s="191"/>
      <c r="BRD74" s="191"/>
      <c r="BRE74" s="191"/>
      <c r="BRF74" s="192"/>
      <c r="BRH74" s="186"/>
      <c r="BRI74" s="190"/>
      <c r="BRJ74" s="190"/>
      <c r="BRK74" s="191"/>
      <c r="BRL74" s="191"/>
      <c r="BRM74" s="191"/>
      <c r="BRN74" s="192"/>
      <c r="BRP74" s="186"/>
      <c r="BRQ74" s="190"/>
      <c r="BRR74" s="190"/>
      <c r="BRS74" s="191"/>
      <c r="BRT74" s="191"/>
      <c r="BRU74" s="191"/>
      <c r="BRV74" s="192"/>
      <c r="BRX74" s="186"/>
      <c r="BRY74" s="190"/>
      <c r="BRZ74" s="190"/>
      <c r="BSA74" s="191"/>
      <c r="BSB74" s="191"/>
      <c r="BSC74" s="191"/>
      <c r="BSD74" s="192"/>
      <c r="BSF74" s="186"/>
      <c r="BSG74" s="190"/>
      <c r="BSH74" s="190"/>
      <c r="BSI74" s="191"/>
      <c r="BSJ74" s="191"/>
      <c r="BSK74" s="191"/>
      <c r="BSL74" s="192"/>
      <c r="BSN74" s="186"/>
      <c r="BSO74" s="190"/>
      <c r="BSP74" s="190"/>
      <c r="BSQ74" s="191"/>
      <c r="BSR74" s="191"/>
      <c r="BSS74" s="191"/>
      <c r="BST74" s="192"/>
      <c r="BSV74" s="186"/>
      <c r="BSW74" s="190"/>
      <c r="BSX74" s="190"/>
      <c r="BSY74" s="191"/>
      <c r="BSZ74" s="191"/>
      <c r="BTA74" s="191"/>
      <c r="BTB74" s="192"/>
      <c r="BTD74" s="186"/>
      <c r="BTE74" s="190"/>
      <c r="BTF74" s="190"/>
      <c r="BTG74" s="191"/>
      <c r="BTH74" s="191"/>
      <c r="BTI74" s="191"/>
      <c r="BTJ74" s="192"/>
      <c r="BTL74" s="186"/>
      <c r="BTM74" s="190"/>
      <c r="BTN74" s="190"/>
      <c r="BTO74" s="191"/>
      <c r="BTP74" s="191"/>
      <c r="BTQ74" s="191"/>
      <c r="BTR74" s="192"/>
      <c r="BTT74" s="186"/>
      <c r="BTU74" s="190"/>
      <c r="BTV74" s="190"/>
      <c r="BTW74" s="191"/>
      <c r="BTX74" s="191"/>
      <c r="BTY74" s="191"/>
      <c r="BTZ74" s="192"/>
      <c r="BUB74" s="186"/>
      <c r="BUC74" s="190"/>
      <c r="BUD74" s="190"/>
      <c r="BUE74" s="191"/>
      <c r="BUF74" s="191"/>
      <c r="BUG74" s="191"/>
      <c r="BUH74" s="192"/>
      <c r="BUJ74" s="186"/>
      <c r="BUK74" s="190"/>
      <c r="BUL74" s="190"/>
      <c r="BUM74" s="191"/>
      <c r="BUN74" s="191"/>
      <c r="BUO74" s="191"/>
      <c r="BUP74" s="192"/>
      <c r="BUR74" s="186"/>
      <c r="BUS74" s="190"/>
      <c r="BUT74" s="190"/>
      <c r="BUU74" s="191"/>
      <c r="BUV74" s="191"/>
      <c r="BUW74" s="191"/>
      <c r="BUX74" s="192"/>
      <c r="BUZ74" s="186"/>
      <c r="BVA74" s="190"/>
      <c r="BVB74" s="190"/>
      <c r="BVC74" s="191"/>
      <c r="BVD74" s="191"/>
      <c r="BVE74" s="191"/>
      <c r="BVF74" s="192"/>
      <c r="BVH74" s="186"/>
      <c r="BVI74" s="190"/>
      <c r="BVJ74" s="190"/>
      <c r="BVK74" s="191"/>
      <c r="BVL74" s="191"/>
      <c r="BVM74" s="191"/>
      <c r="BVN74" s="192"/>
      <c r="BVP74" s="186"/>
      <c r="BVQ74" s="190"/>
      <c r="BVR74" s="190"/>
      <c r="BVS74" s="191"/>
      <c r="BVT74" s="191"/>
      <c r="BVU74" s="191"/>
      <c r="BVV74" s="192"/>
      <c r="BVX74" s="186"/>
      <c r="BVY74" s="190"/>
      <c r="BVZ74" s="190"/>
      <c r="BWA74" s="191"/>
      <c r="BWB74" s="191"/>
      <c r="BWC74" s="191"/>
      <c r="BWD74" s="192"/>
      <c r="BWF74" s="186"/>
      <c r="BWG74" s="190"/>
      <c r="BWH74" s="190"/>
      <c r="BWI74" s="191"/>
      <c r="BWJ74" s="191"/>
      <c r="BWK74" s="191"/>
      <c r="BWL74" s="192"/>
      <c r="BWN74" s="186"/>
      <c r="BWO74" s="190"/>
      <c r="BWP74" s="190"/>
      <c r="BWQ74" s="191"/>
      <c r="BWR74" s="191"/>
      <c r="BWS74" s="191"/>
      <c r="BWT74" s="192"/>
      <c r="BWV74" s="186"/>
      <c r="BWW74" s="190"/>
      <c r="BWX74" s="190"/>
      <c r="BWY74" s="191"/>
      <c r="BWZ74" s="191"/>
      <c r="BXA74" s="191"/>
      <c r="BXB74" s="192"/>
      <c r="BXD74" s="186"/>
      <c r="BXE74" s="190"/>
      <c r="BXF74" s="190"/>
      <c r="BXG74" s="191"/>
      <c r="BXH74" s="191"/>
      <c r="BXI74" s="191"/>
      <c r="BXJ74" s="192"/>
      <c r="BXL74" s="186"/>
      <c r="BXM74" s="190"/>
      <c r="BXN74" s="190"/>
      <c r="BXO74" s="191"/>
      <c r="BXP74" s="191"/>
      <c r="BXQ74" s="191"/>
      <c r="BXR74" s="192"/>
      <c r="BXT74" s="186"/>
      <c r="BXU74" s="190"/>
      <c r="BXV74" s="190"/>
      <c r="BXW74" s="191"/>
      <c r="BXX74" s="191"/>
      <c r="BXY74" s="191"/>
      <c r="BXZ74" s="192"/>
      <c r="BYB74" s="186"/>
      <c r="BYC74" s="190"/>
      <c r="BYD74" s="190"/>
      <c r="BYE74" s="191"/>
      <c r="BYF74" s="191"/>
      <c r="BYG74" s="191"/>
      <c r="BYH74" s="192"/>
      <c r="BYJ74" s="186"/>
      <c r="BYK74" s="190"/>
      <c r="BYL74" s="190"/>
      <c r="BYM74" s="191"/>
      <c r="BYN74" s="191"/>
      <c r="BYO74" s="191"/>
      <c r="BYP74" s="192"/>
      <c r="BYR74" s="186"/>
      <c r="BYS74" s="190"/>
      <c r="BYT74" s="190"/>
      <c r="BYU74" s="191"/>
      <c r="BYV74" s="191"/>
      <c r="BYW74" s="191"/>
      <c r="BYX74" s="192"/>
      <c r="BYZ74" s="186"/>
      <c r="BZA74" s="190"/>
      <c r="BZB74" s="190"/>
      <c r="BZC74" s="191"/>
      <c r="BZD74" s="191"/>
      <c r="BZE74" s="191"/>
      <c r="BZF74" s="192"/>
      <c r="BZH74" s="186"/>
      <c r="BZI74" s="190"/>
      <c r="BZJ74" s="190"/>
      <c r="BZK74" s="191"/>
      <c r="BZL74" s="191"/>
      <c r="BZM74" s="191"/>
      <c r="BZN74" s="192"/>
      <c r="BZP74" s="186"/>
      <c r="BZQ74" s="190"/>
      <c r="BZR74" s="190"/>
      <c r="BZS74" s="191"/>
      <c r="BZT74" s="191"/>
      <c r="BZU74" s="191"/>
      <c r="BZV74" s="192"/>
      <c r="BZX74" s="186"/>
      <c r="BZY74" s="190"/>
      <c r="BZZ74" s="190"/>
      <c r="CAA74" s="191"/>
      <c r="CAB74" s="191"/>
      <c r="CAC74" s="191"/>
      <c r="CAD74" s="192"/>
      <c r="CAF74" s="186"/>
      <c r="CAG74" s="190"/>
      <c r="CAH74" s="190"/>
      <c r="CAI74" s="191"/>
      <c r="CAJ74" s="191"/>
      <c r="CAK74" s="191"/>
      <c r="CAL74" s="192"/>
      <c r="CAN74" s="186"/>
      <c r="CAO74" s="190"/>
      <c r="CAP74" s="190"/>
      <c r="CAQ74" s="191"/>
      <c r="CAR74" s="191"/>
      <c r="CAS74" s="191"/>
      <c r="CAT74" s="192"/>
      <c r="CAV74" s="186"/>
      <c r="CAW74" s="190"/>
      <c r="CAX74" s="190"/>
      <c r="CAY74" s="191"/>
      <c r="CAZ74" s="191"/>
      <c r="CBA74" s="191"/>
      <c r="CBB74" s="192"/>
      <c r="CBD74" s="186"/>
      <c r="CBE74" s="190"/>
      <c r="CBF74" s="190"/>
      <c r="CBG74" s="191"/>
      <c r="CBH74" s="191"/>
      <c r="CBI74" s="191"/>
      <c r="CBJ74" s="192"/>
      <c r="CBL74" s="186"/>
      <c r="CBM74" s="190"/>
      <c r="CBN74" s="190"/>
      <c r="CBO74" s="191"/>
      <c r="CBP74" s="191"/>
      <c r="CBQ74" s="191"/>
      <c r="CBR74" s="192"/>
      <c r="CBT74" s="186"/>
      <c r="CBU74" s="190"/>
      <c r="CBV74" s="190"/>
      <c r="CBW74" s="191"/>
      <c r="CBX74" s="191"/>
      <c r="CBY74" s="191"/>
      <c r="CBZ74" s="192"/>
      <c r="CCB74" s="186"/>
      <c r="CCC74" s="190"/>
      <c r="CCD74" s="190"/>
      <c r="CCE74" s="191"/>
      <c r="CCF74" s="191"/>
      <c r="CCG74" s="191"/>
      <c r="CCH74" s="192"/>
      <c r="CCJ74" s="186"/>
      <c r="CCK74" s="190"/>
      <c r="CCL74" s="190"/>
      <c r="CCM74" s="191"/>
      <c r="CCN74" s="191"/>
      <c r="CCO74" s="191"/>
      <c r="CCP74" s="192"/>
      <c r="CCR74" s="186"/>
      <c r="CCS74" s="190"/>
      <c r="CCT74" s="190"/>
      <c r="CCU74" s="191"/>
      <c r="CCV74" s="191"/>
      <c r="CCW74" s="191"/>
      <c r="CCX74" s="192"/>
      <c r="CCZ74" s="186"/>
      <c r="CDA74" s="190"/>
      <c r="CDB74" s="190"/>
      <c r="CDC74" s="191"/>
      <c r="CDD74" s="191"/>
      <c r="CDE74" s="191"/>
      <c r="CDF74" s="192"/>
      <c r="CDH74" s="186"/>
      <c r="CDI74" s="190"/>
      <c r="CDJ74" s="190"/>
      <c r="CDK74" s="191"/>
      <c r="CDL74" s="191"/>
      <c r="CDM74" s="191"/>
      <c r="CDN74" s="192"/>
      <c r="CDP74" s="186"/>
      <c r="CDQ74" s="190"/>
      <c r="CDR74" s="190"/>
      <c r="CDS74" s="191"/>
      <c r="CDT74" s="191"/>
      <c r="CDU74" s="191"/>
      <c r="CDV74" s="192"/>
      <c r="CDX74" s="186"/>
      <c r="CDY74" s="190"/>
      <c r="CDZ74" s="190"/>
      <c r="CEA74" s="191"/>
      <c r="CEB74" s="191"/>
      <c r="CEC74" s="191"/>
      <c r="CED74" s="192"/>
      <c r="CEF74" s="186"/>
      <c r="CEG74" s="190"/>
      <c r="CEH74" s="190"/>
      <c r="CEI74" s="191"/>
      <c r="CEJ74" s="191"/>
      <c r="CEK74" s="191"/>
      <c r="CEL74" s="192"/>
      <c r="CEN74" s="186"/>
      <c r="CEO74" s="190"/>
      <c r="CEP74" s="190"/>
      <c r="CEQ74" s="191"/>
      <c r="CER74" s="191"/>
      <c r="CES74" s="191"/>
      <c r="CET74" s="192"/>
      <c r="CEV74" s="186"/>
      <c r="CEW74" s="190"/>
      <c r="CEX74" s="190"/>
      <c r="CEY74" s="191"/>
      <c r="CEZ74" s="191"/>
      <c r="CFA74" s="191"/>
      <c r="CFB74" s="192"/>
      <c r="CFD74" s="186"/>
      <c r="CFE74" s="190"/>
      <c r="CFF74" s="190"/>
      <c r="CFG74" s="191"/>
      <c r="CFH74" s="191"/>
      <c r="CFI74" s="191"/>
      <c r="CFJ74" s="192"/>
      <c r="CFL74" s="186"/>
      <c r="CFM74" s="190"/>
      <c r="CFN74" s="190"/>
      <c r="CFO74" s="191"/>
      <c r="CFP74" s="191"/>
      <c r="CFQ74" s="191"/>
      <c r="CFR74" s="192"/>
      <c r="CFT74" s="186"/>
      <c r="CFU74" s="190"/>
      <c r="CFV74" s="190"/>
      <c r="CFW74" s="191"/>
      <c r="CFX74" s="191"/>
      <c r="CFY74" s="191"/>
      <c r="CFZ74" s="192"/>
      <c r="CGB74" s="186"/>
      <c r="CGC74" s="190"/>
      <c r="CGD74" s="190"/>
      <c r="CGE74" s="191"/>
      <c r="CGF74" s="191"/>
      <c r="CGG74" s="191"/>
      <c r="CGH74" s="192"/>
      <c r="CGJ74" s="186"/>
      <c r="CGK74" s="190"/>
      <c r="CGL74" s="190"/>
      <c r="CGM74" s="191"/>
      <c r="CGN74" s="191"/>
      <c r="CGO74" s="191"/>
      <c r="CGP74" s="192"/>
      <c r="CGR74" s="186"/>
      <c r="CGS74" s="190"/>
      <c r="CGT74" s="190"/>
      <c r="CGU74" s="191"/>
      <c r="CGV74" s="191"/>
      <c r="CGW74" s="191"/>
      <c r="CGX74" s="192"/>
      <c r="CGZ74" s="186"/>
      <c r="CHA74" s="190"/>
      <c r="CHB74" s="190"/>
      <c r="CHC74" s="191"/>
      <c r="CHD74" s="191"/>
      <c r="CHE74" s="191"/>
      <c r="CHF74" s="192"/>
      <c r="CHH74" s="186"/>
      <c r="CHI74" s="190"/>
      <c r="CHJ74" s="190"/>
      <c r="CHK74" s="191"/>
      <c r="CHL74" s="191"/>
      <c r="CHM74" s="191"/>
      <c r="CHN74" s="192"/>
      <c r="CHP74" s="186"/>
      <c r="CHQ74" s="190"/>
      <c r="CHR74" s="190"/>
      <c r="CHS74" s="191"/>
      <c r="CHT74" s="191"/>
      <c r="CHU74" s="191"/>
      <c r="CHV74" s="192"/>
      <c r="CHX74" s="186"/>
      <c r="CHY74" s="190"/>
      <c r="CHZ74" s="190"/>
      <c r="CIA74" s="191"/>
      <c r="CIB74" s="191"/>
      <c r="CIC74" s="191"/>
      <c r="CID74" s="192"/>
      <c r="CIF74" s="186"/>
      <c r="CIG74" s="190"/>
      <c r="CIH74" s="190"/>
      <c r="CII74" s="191"/>
      <c r="CIJ74" s="191"/>
      <c r="CIK74" s="191"/>
      <c r="CIL74" s="192"/>
      <c r="CIN74" s="186"/>
      <c r="CIO74" s="190"/>
      <c r="CIP74" s="190"/>
      <c r="CIQ74" s="191"/>
      <c r="CIR74" s="191"/>
      <c r="CIS74" s="191"/>
      <c r="CIT74" s="192"/>
      <c r="CIV74" s="186"/>
      <c r="CIW74" s="190"/>
      <c r="CIX74" s="190"/>
      <c r="CIY74" s="191"/>
      <c r="CIZ74" s="191"/>
      <c r="CJA74" s="191"/>
      <c r="CJB74" s="192"/>
      <c r="CJD74" s="186"/>
      <c r="CJE74" s="190"/>
      <c r="CJF74" s="190"/>
      <c r="CJG74" s="191"/>
      <c r="CJH74" s="191"/>
      <c r="CJI74" s="191"/>
      <c r="CJJ74" s="192"/>
      <c r="CJL74" s="186"/>
      <c r="CJM74" s="190"/>
      <c r="CJN74" s="190"/>
      <c r="CJO74" s="191"/>
      <c r="CJP74" s="191"/>
      <c r="CJQ74" s="191"/>
      <c r="CJR74" s="192"/>
      <c r="CJT74" s="186"/>
      <c r="CJU74" s="190"/>
      <c r="CJV74" s="190"/>
      <c r="CJW74" s="191"/>
      <c r="CJX74" s="191"/>
      <c r="CJY74" s="191"/>
      <c r="CJZ74" s="192"/>
      <c r="CKB74" s="186"/>
      <c r="CKC74" s="190"/>
      <c r="CKD74" s="190"/>
      <c r="CKE74" s="191"/>
      <c r="CKF74" s="191"/>
      <c r="CKG74" s="191"/>
      <c r="CKH74" s="192"/>
      <c r="CKJ74" s="186"/>
      <c r="CKK74" s="190"/>
      <c r="CKL74" s="190"/>
      <c r="CKM74" s="191"/>
      <c r="CKN74" s="191"/>
      <c r="CKO74" s="191"/>
      <c r="CKP74" s="192"/>
      <c r="CKR74" s="186"/>
      <c r="CKS74" s="190"/>
      <c r="CKT74" s="190"/>
      <c r="CKU74" s="191"/>
      <c r="CKV74" s="191"/>
      <c r="CKW74" s="191"/>
      <c r="CKX74" s="192"/>
      <c r="CKZ74" s="186"/>
      <c r="CLA74" s="190"/>
      <c r="CLB74" s="190"/>
      <c r="CLC74" s="191"/>
      <c r="CLD74" s="191"/>
      <c r="CLE74" s="191"/>
      <c r="CLF74" s="192"/>
      <c r="CLH74" s="186"/>
      <c r="CLI74" s="190"/>
      <c r="CLJ74" s="190"/>
      <c r="CLK74" s="191"/>
      <c r="CLL74" s="191"/>
      <c r="CLM74" s="191"/>
      <c r="CLN74" s="192"/>
      <c r="CLP74" s="186"/>
      <c r="CLQ74" s="190"/>
      <c r="CLR74" s="190"/>
      <c r="CLS74" s="191"/>
      <c r="CLT74" s="191"/>
      <c r="CLU74" s="191"/>
      <c r="CLV74" s="192"/>
      <c r="CLX74" s="186"/>
      <c r="CLY74" s="190"/>
      <c r="CLZ74" s="190"/>
      <c r="CMA74" s="191"/>
      <c r="CMB74" s="191"/>
      <c r="CMC74" s="191"/>
      <c r="CMD74" s="192"/>
      <c r="CMF74" s="186"/>
      <c r="CMG74" s="190"/>
      <c r="CMH74" s="190"/>
      <c r="CMI74" s="191"/>
      <c r="CMJ74" s="191"/>
      <c r="CMK74" s="191"/>
      <c r="CML74" s="192"/>
      <c r="CMN74" s="186"/>
      <c r="CMO74" s="190"/>
      <c r="CMP74" s="190"/>
      <c r="CMQ74" s="191"/>
      <c r="CMR74" s="191"/>
      <c r="CMS74" s="191"/>
      <c r="CMT74" s="192"/>
      <c r="CMV74" s="186"/>
      <c r="CMW74" s="190"/>
      <c r="CMX74" s="190"/>
      <c r="CMY74" s="191"/>
      <c r="CMZ74" s="191"/>
      <c r="CNA74" s="191"/>
      <c r="CNB74" s="192"/>
      <c r="CND74" s="186"/>
      <c r="CNE74" s="190"/>
      <c r="CNF74" s="190"/>
      <c r="CNG74" s="191"/>
      <c r="CNH74" s="191"/>
      <c r="CNI74" s="191"/>
      <c r="CNJ74" s="192"/>
      <c r="CNL74" s="186"/>
      <c r="CNM74" s="190"/>
      <c r="CNN74" s="190"/>
      <c r="CNO74" s="191"/>
      <c r="CNP74" s="191"/>
      <c r="CNQ74" s="191"/>
      <c r="CNR74" s="192"/>
      <c r="CNT74" s="186"/>
      <c r="CNU74" s="190"/>
      <c r="CNV74" s="190"/>
      <c r="CNW74" s="191"/>
      <c r="CNX74" s="191"/>
      <c r="CNY74" s="191"/>
      <c r="CNZ74" s="192"/>
      <c r="COB74" s="186"/>
      <c r="COC74" s="190"/>
      <c r="COD74" s="190"/>
      <c r="COE74" s="191"/>
      <c r="COF74" s="191"/>
      <c r="COG74" s="191"/>
      <c r="COH74" s="192"/>
      <c r="COJ74" s="186"/>
      <c r="COK74" s="190"/>
      <c r="COL74" s="190"/>
      <c r="COM74" s="191"/>
      <c r="CON74" s="191"/>
      <c r="COO74" s="191"/>
      <c r="COP74" s="192"/>
      <c r="COR74" s="186"/>
      <c r="COS74" s="190"/>
      <c r="COT74" s="190"/>
      <c r="COU74" s="191"/>
      <c r="COV74" s="191"/>
      <c r="COW74" s="191"/>
      <c r="COX74" s="192"/>
      <c r="COZ74" s="186"/>
      <c r="CPA74" s="190"/>
      <c r="CPB74" s="190"/>
      <c r="CPC74" s="191"/>
      <c r="CPD74" s="191"/>
      <c r="CPE74" s="191"/>
      <c r="CPF74" s="192"/>
      <c r="CPH74" s="186"/>
      <c r="CPI74" s="190"/>
      <c r="CPJ74" s="190"/>
      <c r="CPK74" s="191"/>
      <c r="CPL74" s="191"/>
      <c r="CPM74" s="191"/>
      <c r="CPN74" s="192"/>
      <c r="CPP74" s="186"/>
      <c r="CPQ74" s="190"/>
      <c r="CPR74" s="190"/>
      <c r="CPS74" s="191"/>
      <c r="CPT74" s="191"/>
      <c r="CPU74" s="191"/>
      <c r="CPV74" s="192"/>
      <c r="CPX74" s="186"/>
      <c r="CPY74" s="190"/>
      <c r="CPZ74" s="190"/>
      <c r="CQA74" s="191"/>
      <c r="CQB74" s="191"/>
      <c r="CQC74" s="191"/>
      <c r="CQD74" s="192"/>
      <c r="CQF74" s="186"/>
      <c r="CQG74" s="190"/>
      <c r="CQH74" s="190"/>
      <c r="CQI74" s="191"/>
      <c r="CQJ74" s="191"/>
      <c r="CQK74" s="191"/>
      <c r="CQL74" s="192"/>
      <c r="CQN74" s="186"/>
      <c r="CQO74" s="190"/>
      <c r="CQP74" s="190"/>
      <c r="CQQ74" s="191"/>
      <c r="CQR74" s="191"/>
      <c r="CQS74" s="191"/>
      <c r="CQT74" s="192"/>
      <c r="CQV74" s="186"/>
      <c r="CQW74" s="190"/>
      <c r="CQX74" s="190"/>
      <c r="CQY74" s="191"/>
      <c r="CQZ74" s="191"/>
      <c r="CRA74" s="191"/>
      <c r="CRB74" s="192"/>
      <c r="CRD74" s="186"/>
      <c r="CRE74" s="190"/>
      <c r="CRF74" s="190"/>
      <c r="CRG74" s="191"/>
      <c r="CRH74" s="191"/>
      <c r="CRI74" s="191"/>
      <c r="CRJ74" s="192"/>
      <c r="CRL74" s="186"/>
      <c r="CRM74" s="190"/>
      <c r="CRN74" s="190"/>
      <c r="CRO74" s="191"/>
      <c r="CRP74" s="191"/>
      <c r="CRQ74" s="191"/>
      <c r="CRR74" s="192"/>
      <c r="CRT74" s="186"/>
      <c r="CRU74" s="190"/>
      <c r="CRV74" s="190"/>
      <c r="CRW74" s="191"/>
      <c r="CRX74" s="191"/>
      <c r="CRY74" s="191"/>
      <c r="CRZ74" s="192"/>
      <c r="CSB74" s="186"/>
      <c r="CSC74" s="190"/>
      <c r="CSD74" s="190"/>
      <c r="CSE74" s="191"/>
      <c r="CSF74" s="191"/>
      <c r="CSG74" s="191"/>
      <c r="CSH74" s="192"/>
      <c r="CSJ74" s="186"/>
      <c r="CSK74" s="190"/>
      <c r="CSL74" s="190"/>
      <c r="CSM74" s="191"/>
      <c r="CSN74" s="191"/>
      <c r="CSO74" s="191"/>
      <c r="CSP74" s="192"/>
      <c r="CSR74" s="186"/>
      <c r="CSS74" s="190"/>
      <c r="CST74" s="190"/>
      <c r="CSU74" s="191"/>
      <c r="CSV74" s="191"/>
      <c r="CSW74" s="191"/>
      <c r="CSX74" s="192"/>
      <c r="CSZ74" s="186"/>
      <c r="CTA74" s="190"/>
      <c r="CTB74" s="190"/>
      <c r="CTC74" s="191"/>
      <c r="CTD74" s="191"/>
      <c r="CTE74" s="191"/>
      <c r="CTF74" s="192"/>
      <c r="CTH74" s="186"/>
      <c r="CTI74" s="190"/>
      <c r="CTJ74" s="190"/>
      <c r="CTK74" s="191"/>
      <c r="CTL74" s="191"/>
      <c r="CTM74" s="191"/>
      <c r="CTN74" s="192"/>
      <c r="CTP74" s="186"/>
      <c r="CTQ74" s="190"/>
      <c r="CTR74" s="190"/>
      <c r="CTS74" s="191"/>
      <c r="CTT74" s="191"/>
      <c r="CTU74" s="191"/>
      <c r="CTV74" s="192"/>
      <c r="CTX74" s="186"/>
      <c r="CTY74" s="190"/>
      <c r="CTZ74" s="190"/>
      <c r="CUA74" s="191"/>
      <c r="CUB74" s="191"/>
      <c r="CUC74" s="191"/>
      <c r="CUD74" s="192"/>
      <c r="CUF74" s="186"/>
      <c r="CUG74" s="190"/>
      <c r="CUH74" s="190"/>
      <c r="CUI74" s="191"/>
      <c r="CUJ74" s="191"/>
      <c r="CUK74" s="191"/>
      <c r="CUL74" s="192"/>
      <c r="CUN74" s="186"/>
      <c r="CUO74" s="190"/>
      <c r="CUP74" s="190"/>
      <c r="CUQ74" s="191"/>
      <c r="CUR74" s="191"/>
      <c r="CUS74" s="191"/>
      <c r="CUT74" s="192"/>
      <c r="CUV74" s="186"/>
      <c r="CUW74" s="190"/>
      <c r="CUX74" s="190"/>
      <c r="CUY74" s="191"/>
      <c r="CUZ74" s="191"/>
      <c r="CVA74" s="191"/>
      <c r="CVB74" s="192"/>
      <c r="CVD74" s="186"/>
      <c r="CVE74" s="190"/>
      <c r="CVF74" s="190"/>
      <c r="CVG74" s="191"/>
      <c r="CVH74" s="191"/>
      <c r="CVI74" s="191"/>
      <c r="CVJ74" s="192"/>
      <c r="CVL74" s="186"/>
      <c r="CVM74" s="190"/>
      <c r="CVN74" s="190"/>
      <c r="CVO74" s="191"/>
      <c r="CVP74" s="191"/>
      <c r="CVQ74" s="191"/>
      <c r="CVR74" s="192"/>
      <c r="CVT74" s="186"/>
      <c r="CVU74" s="190"/>
      <c r="CVV74" s="190"/>
      <c r="CVW74" s="191"/>
      <c r="CVX74" s="191"/>
      <c r="CVY74" s="191"/>
      <c r="CVZ74" s="192"/>
      <c r="CWB74" s="186"/>
      <c r="CWC74" s="190"/>
      <c r="CWD74" s="190"/>
      <c r="CWE74" s="191"/>
      <c r="CWF74" s="191"/>
      <c r="CWG74" s="191"/>
      <c r="CWH74" s="192"/>
      <c r="CWJ74" s="186"/>
      <c r="CWK74" s="190"/>
      <c r="CWL74" s="190"/>
      <c r="CWM74" s="191"/>
      <c r="CWN74" s="191"/>
      <c r="CWO74" s="191"/>
      <c r="CWP74" s="192"/>
      <c r="CWR74" s="186"/>
      <c r="CWS74" s="190"/>
      <c r="CWT74" s="190"/>
      <c r="CWU74" s="191"/>
      <c r="CWV74" s="191"/>
      <c r="CWW74" s="191"/>
      <c r="CWX74" s="192"/>
      <c r="CWZ74" s="186"/>
      <c r="CXA74" s="190"/>
      <c r="CXB74" s="190"/>
      <c r="CXC74" s="191"/>
      <c r="CXD74" s="191"/>
      <c r="CXE74" s="191"/>
      <c r="CXF74" s="192"/>
      <c r="CXH74" s="186"/>
      <c r="CXI74" s="190"/>
      <c r="CXJ74" s="190"/>
      <c r="CXK74" s="191"/>
      <c r="CXL74" s="191"/>
      <c r="CXM74" s="191"/>
      <c r="CXN74" s="192"/>
      <c r="CXP74" s="186"/>
      <c r="CXQ74" s="190"/>
      <c r="CXR74" s="190"/>
      <c r="CXS74" s="191"/>
      <c r="CXT74" s="191"/>
      <c r="CXU74" s="191"/>
      <c r="CXV74" s="192"/>
      <c r="CXX74" s="186"/>
      <c r="CXY74" s="190"/>
      <c r="CXZ74" s="190"/>
      <c r="CYA74" s="191"/>
      <c r="CYB74" s="191"/>
      <c r="CYC74" s="191"/>
      <c r="CYD74" s="192"/>
      <c r="CYF74" s="186"/>
      <c r="CYG74" s="190"/>
      <c r="CYH74" s="190"/>
      <c r="CYI74" s="191"/>
      <c r="CYJ74" s="191"/>
      <c r="CYK74" s="191"/>
      <c r="CYL74" s="192"/>
      <c r="CYN74" s="186"/>
      <c r="CYO74" s="190"/>
      <c r="CYP74" s="190"/>
      <c r="CYQ74" s="191"/>
      <c r="CYR74" s="191"/>
      <c r="CYS74" s="191"/>
      <c r="CYT74" s="192"/>
      <c r="CYV74" s="186"/>
      <c r="CYW74" s="190"/>
      <c r="CYX74" s="190"/>
      <c r="CYY74" s="191"/>
      <c r="CYZ74" s="191"/>
      <c r="CZA74" s="191"/>
      <c r="CZB74" s="192"/>
      <c r="CZD74" s="186"/>
      <c r="CZE74" s="190"/>
      <c r="CZF74" s="190"/>
      <c r="CZG74" s="191"/>
      <c r="CZH74" s="191"/>
      <c r="CZI74" s="191"/>
      <c r="CZJ74" s="192"/>
      <c r="CZL74" s="186"/>
      <c r="CZM74" s="190"/>
      <c r="CZN74" s="190"/>
      <c r="CZO74" s="191"/>
      <c r="CZP74" s="191"/>
      <c r="CZQ74" s="191"/>
      <c r="CZR74" s="192"/>
      <c r="CZT74" s="186"/>
      <c r="CZU74" s="190"/>
      <c r="CZV74" s="190"/>
      <c r="CZW74" s="191"/>
      <c r="CZX74" s="191"/>
      <c r="CZY74" s="191"/>
      <c r="CZZ74" s="192"/>
      <c r="DAB74" s="186"/>
      <c r="DAC74" s="190"/>
      <c r="DAD74" s="190"/>
      <c r="DAE74" s="191"/>
      <c r="DAF74" s="191"/>
      <c r="DAG74" s="191"/>
      <c r="DAH74" s="192"/>
      <c r="DAJ74" s="186"/>
      <c r="DAK74" s="190"/>
      <c r="DAL74" s="190"/>
      <c r="DAM74" s="191"/>
      <c r="DAN74" s="191"/>
      <c r="DAO74" s="191"/>
      <c r="DAP74" s="192"/>
      <c r="DAR74" s="186"/>
      <c r="DAS74" s="190"/>
      <c r="DAT74" s="190"/>
      <c r="DAU74" s="191"/>
      <c r="DAV74" s="191"/>
      <c r="DAW74" s="191"/>
      <c r="DAX74" s="192"/>
      <c r="DAZ74" s="186"/>
      <c r="DBA74" s="190"/>
      <c r="DBB74" s="190"/>
      <c r="DBC74" s="191"/>
      <c r="DBD74" s="191"/>
      <c r="DBE74" s="191"/>
      <c r="DBF74" s="192"/>
      <c r="DBH74" s="186"/>
      <c r="DBI74" s="190"/>
      <c r="DBJ74" s="190"/>
      <c r="DBK74" s="191"/>
      <c r="DBL74" s="191"/>
      <c r="DBM74" s="191"/>
      <c r="DBN74" s="192"/>
      <c r="DBP74" s="186"/>
      <c r="DBQ74" s="190"/>
      <c r="DBR74" s="190"/>
      <c r="DBS74" s="191"/>
      <c r="DBT74" s="191"/>
      <c r="DBU74" s="191"/>
      <c r="DBV74" s="192"/>
      <c r="DBX74" s="186"/>
      <c r="DBY74" s="190"/>
      <c r="DBZ74" s="190"/>
      <c r="DCA74" s="191"/>
      <c r="DCB74" s="191"/>
      <c r="DCC74" s="191"/>
      <c r="DCD74" s="192"/>
      <c r="DCF74" s="186"/>
      <c r="DCG74" s="190"/>
      <c r="DCH74" s="190"/>
      <c r="DCI74" s="191"/>
      <c r="DCJ74" s="191"/>
      <c r="DCK74" s="191"/>
      <c r="DCL74" s="192"/>
      <c r="DCN74" s="186"/>
      <c r="DCO74" s="190"/>
      <c r="DCP74" s="190"/>
      <c r="DCQ74" s="191"/>
      <c r="DCR74" s="191"/>
      <c r="DCS74" s="191"/>
      <c r="DCT74" s="192"/>
      <c r="DCV74" s="186"/>
      <c r="DCW74" s="190"/>
      <c r="DCX74" s="190"/>
      <c r="DCY74" s="191"/>
      <c r="DCZ74" s="191"/>
      <c r="DDA74" s="191"/>
      <c r="DDB74" s="192"/>
      <c r="DDD74" s="186"/>
      <c r="DDE74" s="190"/>
      <c r="DDF74" s="190"/>
      <c r="DDG74" s="191"/>
      <c r="DDH74" s="191"/>
      <c r="DDI74" s="191"/>
      <c r="DDJ74" s="192"/>
      <c r="DDL74" s="186"/>
      <c r="DDM74" s="190"/>
      <c r="DDN74" s="190"/>
      <c r="DDO74" s="191"/>
      <c r="DDP74" s="191"/>
      <c r="DDQ74" s="191"/>
      <c r="DDR74" s="192"/>
      <c r="DDT74" s="186"/>
      <c r="DDU74" s="190"/>
      <c r="DDV74" s="190"/>
      <c r="DDW74" s="191"/>
      <c r="DDX74" s="191"/>
      <c r="DDY74" s="191"/>
      <c r="DDZ74" s="192"/>
      <c r="DEB74" s="186"/>
      <c r="DEC74" s="190"/>
      <c r="DED74" s="190"/>
      <c r="DEE74" s="191"/>
      <c r="DEF74" s="191"/>
      <c r="DEG74" s="191"/>
      <c r="DEH74" s="192"/>
      <c r="DEJ74" s="186"/>
      <c r="DEK74" s="190"/>
      <c r="DEL74" s="190"/>
      <c r="DEM74" s="191"/>
      <c r="DEN74" s="191"/>
      <c r="DEO74" s="191"/>
      <c r="DEP74" s="192"/>
      <c r="DER74" s="186"/>
      <c r="DES74" s="190"/>
      <c r="DET74" s="190"/>
      <c r="DEU74" s="191"/>
      <c r="DEV74" s="191"/>
      <c r="DEW74" s="191"/>
      <c r="DEX74" s="192"/>
      <c r="DEZ74" s="186"/>
      <c r="DFA74" s="190"/>
      <c r="DFB74" s="190"/>
      <c r="DFC74" s="191"/>
      <c r="DFD74" s="191"/>
      <c r="DFE74" s="191"/>
      <c r="DFF74" s="192"/>
      <c r="DFH74" s="186"/>
      <c r="DFI74" s="190"/>
      <c r="DFJ74" s="190"/>
      <c r="DFK74" s="191"/>
      <c r="DFL74" s="191"/>
      <c r="DFM74" s="191"/>
      <c r="DFN74" s="192"/>
      <c r="DFP74" s="186"/>
      <c r="DFQ74" s="190"/>
      <c r="DFR74" s="190"/>
      <c r="DFS74" s="191"/>
      <c r="DFT74" s="191"/>
      <c r="DFU74" s="191"/>
      <c r="DFV74" s="192"/>
      <c r="DFX74" s="186"/>
      <c r="DFY74" s="190"/>
      <c r="DFZ74" s="190"/>
      <c r="DGA74" s="191"/>
      <c r="DGB74" s="191"/>
      <c r="DGC74" s="191"/>
      <c r="DGD74" s="192"/>
      <c r="DGF74" s="186"/>
      <c r="DGG74" s="190"/>
      <c r="DGH74" s="190"/>
      <c r="DGI74" s="191"/>
      <c r="DGJ74" s="191"/>
      <c r="DGK74" s="191"/>
      <c r="DGL74" s="192"/>
      <c r="DGN74" s="186"/>
      <c r="DGO74" s="190"/>
      <c r="DGP74" s="190"/>
      <c r="DGQ74" s="191"/>
      <c r="DGR74" s="191"/>
      <c r="DGS74" s="191"/>
      <c r="DGT74" s="192"/>
      <c r="DGV74" s="186"/>
      <c r="DGW74" s="190"/>
      <c r="DGX74" s="190"/>
      <c r="DGY74" s="191"/>
      <c r="DGZ74" s="191"/>
      <c r="DHA74" s="191"/>
      <c r="DHB74" s="192"/>
      <c r="DHD74" s="186"/>
      <c r="DHE74" s="190"/>
      <c r="DHF74" s="190"/>
      <c r="DHG74" s="191"/>
      <c r="DHH74" s="191"/>
      <c r="DHI74" s="191"/>
      <c r="DHJ74" s="192"/>
      <c r="DHL74" s="186"/>
      <c r="DHM74" s="190"/>
      <c r="DHN74" s="190"/>
      <c r="DHO74" s="191"/>
      <c r="DHP74" s="191"/>
      <c r="DHQ74" s="191"/>
      <c r="DHR74" s="192"/>
      <c r="DHT74" s="186"/>
      <c r="DHU74" s="190"/>
      <c r="DHV74" s="190"/>
      <c r="DHW74" s="191"/>
      <c r="DHX74" s="191"/>
      <c r="DHY74" s="191"/>
      <c r="DHZ74" s="192"/>
      <c r="DIB74" s="186"/>
      <c r="DIC74" s="190"/>
      <c r="DID74" s="190"/>
      <c r="DIE74" s="191"/>
      <c r="DIF74" s="191"/>
      <c r="DIG74" s="191"/>
      <c r="DIH74" s="192"/>
      <c r="DIJ74" s="186"/>
      <c r="DIK74" s="190"/>
      <c r="DIL74" s="190"/>
      <c r="DIM74" s="191"/>
      <c r="DIN74" s="191"/>
      <c r="DIO74" s="191"/>
      <c r="DIP74" s="192"/>
      <c r="DIR74" s="186"/>
      <c r="DIS74" s="190"/>
      <c r="DIT74" s="190"/>
      <c r="DIU74" s="191"/>
      <c r="DIV74" s="191"/>
      <c r="DIW74" s="191"/>
      <c r="DIX74" s="192"/>
      <c r="DIZ74" s="186"/>
      <c r="DJA74" s="190"/>
      <c r="DJB74" s="190"/>
      <c r="DJC74" s="191"/>
      <c r="DJD74" s="191"/>
      <c r="DJE74" s="191"/>
      <c r="DJF74" s="192"/>
      <c r="DJH74" s="186"/>
      <c r="DJI74" s="190"/>
      <c r="DJJ74" s="190"/>
      <c r="DJK74" s="191"/>
      <c r="DJL74" s="191"/>
      <c r="DJM74" s="191"/>
      <c r="DJN74" s="192"/>
      <c r="DJP74" s="186"/>
      <c r="DJQ74" s="190"/>
      <c r="DJR74" s="190"/>
      <c r="DJS74" s="191"/>
      <c r="DJT74" s="191"/>
      <c r="DJU74" s="191"/>
      <c r="DJV74" s="192"/>
      <c r="DJX74" s="186"/>
      <c r="DJY74" s="190"/>
      <c r="DJZ74" s="190"/>
      <c r="DKA74" s="191"/>
      <c r="DKB74" s="191"/>
      <c r="DKC74" s="191"/>
      <c r="DKD74" s="192"/>
      <c r="DKF74" s="186"/>
      <c r="DKG74" s="190"/>
      <c r="DKH74" s="190"/>
      <c r="DKI74" s="191"/>
      <c r="DKJ74" s="191"/>
      <c r="DKK74" s="191"/>
      <c r="DKL74" s="192"/>
      <c r="DKN74" s="186"/>
      <c r="DKO74" s="190"/>
      <c r="DKP74" s="190"/>
      <c r="DKQ74" s="191"/>
      <c r="DKR74" s="191"/>
      <c r="DKS74" s="191"/>
      <c r="DKT74" s="192"/>
      <c r="DKV74" s="186"/>
      <c r="DKW74" s="190"/>
      <c r="DKX74" s="190"/>
      <c r="DKY74" s="191"/>
      <c r="DKZ74" s="191"/>
      <c r="DLA74" s="191"/>
      <c r="DLB74" s="192"/>
      <c r="DLD74" s="186"/>
      <c r="DLE74" s="190"/>
      <c r="DLF74" s="190"/>
      <c r="DLG74" s="191"/>
      <c r="DLH74" s="191"/>
      <c r="DLI74" s="191"/>
      <c r="DLJ74" s="192"/>
      <c r="DLL74" s="186"/>
      <c r="DLM74" s="190"/>
      <c r="DLN74" s="190"/>
      <c r="DLO74" s="191"/>
      <c r="DLP74" s="191"/>
      <c r="DLQ74" s="191"/>
      <c r="DLR74" s="192"/>
      <c r="DLT74" s="186"/>
      <c r="DLU74" s="190"/>
      <c r="DLV74" s="190"/>
      <c r="DLW74" s="191"/>
      <c r="DLX74" s="191"/>
      <c r="DLY74" s="191"/>
      <c r="DLZ74" s="192"/>
      <c r="DMB74" s="186"/>
      <c r="DMC74" s="190"/>
      <c r="DMD74" s="190"/>
      <c r="DME74" s="191"/>
      <c r="DMF74" s="191"/>
      <c r="DMG74" s="191"/>
      <c r="DMH74" s="192"/>
      <c r="DMJ74" s="186"/>
      <c r="DMK74" s="190"/>
      <c r="DML74" s="190"/>
      <c r="DMM74" s="191"/>
      <c r="DMN74" s="191"/>
      <c r="DMO74" s="191"/>
      <c r="DMP74" s="192"/>
      <c r="DMR74" s="186"/>
      <c r="DMS74" s="190"/>
      <c r="DMT74" s="190"/>
      <c r="DMU74" s="191"/>
      <c r="DMV74" s="191"/>
      <c r="DMW74" s="191"/>
      <c r="DMX74" s="192"/>
      <c r="DMZ74" s="186"/>
      <c r="DNA74" s="190"/>
      <c r="DNB74" s="190"/>
      <c r="DNC74" s="191"/>
      <c r="DND74" s="191"/>
      <c r="DNE74" s="191"/>
      <c r="DNF74" s="192"/>
      <c r="DNH74" s="186"/>
      <c r="DNI74" s="190"/>
      <c r="DNJ74" s="190"/>
      <c r="DNK74" s="191"/>
      <c r="DNL74" s="191"/>
      <c r="DNM74" s="191"/>
      <c r="DNN74" s="192"/>
      <c r="DNP74" s="186"/>
      <c r="DNQ74" s="190"/>
      <c r="DNR74" s="190"/>
      <c r="DNS74" s="191"/>
      <c r="DNT74" s="191"/>
      <c r="DNU74" s="191"/>
      <c r="DNV74" s="192"/>
      <c r="DNX74" s="186"/>
      <c r="DNY74" s="190"/>
      <c r="DNZ74" s="190"/>
      <c r="DOA74" s="191"/>
      <c r="DOB74" s="191"/>
      <c r="DOC74" s="191"/>
      <c r="DOD74" s="192"/>
      <c r="DOF74" s="186"/>
      <c r="DOG74" s="190"/>
      <c r="DOH74" s="190"/>
      <c r="DOI74" s="191"/>
      <c r="DOJ74" s="191"/>
      <c r="DOK74" s="191"/>
      <c r="DOL74" s="192"/>
      <c r="DON74" s="186"/>
      <c r="DOO74" s="190"/>
      <c r="DOP74" s="190"/>
      <c r="DOQ74" s="191"/>
      <c r="DOR74" s="191"/>
      <c r="DOS74" s="191"/>
      <c r="DOT74" s="192"/>
      <c r="DOV74" s="186"/>
      <c r="DOW74" s="190"/>
      <c r="DOX74" s="190"/>
      <c r="DOY74" s="191"/>
      <c r="DOZ74" s="191"/>
      <c r="DPA74" s="191"/>
      <c r="DPB74" s="192"/>
      <c r="DPD74" s="186"/>
      <c r="DPE74" s="190"/>
      <c r="DPF74" s="190"/>
      <c r="DPG74" s="191"/>
      <c r="DPH74" s="191"/>
      <c r="DPI74" s="191"/>
      <c r="DPJ74" s="192"/>
      <c r="DPL74" s="186"/>
      <c r="DPM74" s="190"/>
      <c r="DPN74" s="190"/>
      <c r="DPO74" s="191"/>
      <c r="DPP74" s="191"/>
      <c r="DPQ74" s="191"/>
      <c r="DPR74" s="192"/>
      <c r="DPT74" s="186"/>
      <c r="DPU74" s="190"/>
      <c r="DPV74" s="190"/>
      <c r="DPW74" s="191"/>
      <c r="DPX74" s="191"/>
      <c r="DPY74" s="191"/>
      <c r="DPZ74" s="192"/>
      <c r="DQB74" s="186"/>
      <c r="DQC74" s="190"/>
      <c r="DQD74" s="190"/>
      <c r="DQE74" s="191"/>
      <c r="DQF74" s="191"/>
      <c r="DQG74" s="191"/>
      <c r="DQH74" s="192"/>
      <c r="DQJ74" s="186"/>
      <c r="DQK74" s="190"/>
      <c r="DQL74" s="190"/>
      <c r="DQM74" s="191"/>
      <c r="DQN74" s="191"/>
      <c r="DQO74" s="191"/>
      <c r="DQP74" s="192"/>
      <c r="DQR74" s="186"/>
      <c r="DQS74" s="190"/>
      <c r="DQT74" s="190"/>
      <c r="DQU74" s="191"/>
      <c r="DQV74" s="191"/>
      <c r="DQW74" s="191"/>
      <c r="DQX74" s="192"/>
      <c r="DQZ74" s="186"/>
      <c r="DRA74" s="190"/>
      <c r="DRB74" s="190"/>
      <c r="DRC74" s="191"/>
      <c r="DRD74" s="191"/>
      <c r="DRE74" s="191"/>
      <c r="DRF74" s="192"/>
      <c r="DRH74" s="186"/>
      <c r="DRI74" s="190"/>
      <c r="DRJ74" s="190"/>
      <c r="DRK74" s="191"/>
      <c r="DRL74" s="191"/>
      <c r="DRM74" s="191"/>
      <c r="DRN74" s="192"/>
      <c r="DRP74" s="186"/>
      <c r="DRQ74" s="190"/>
      <c r="DRR74" s="190"/>
      <c r="DRS74" s="191"/>
      <c r="DRT74" s="191"/>
      <c r="DRU74" s="191"/>
      <c r="DRV74" s="192"/>
      <c r="DRX74" s="186"/>
      <c r="DRY74" s="190"/>
      <c r="DRZ74" s="190"/>
      <c r="DSA74" s="191"/>
      <c r="DSB74" s="191"/>
      <c r="DSC74" s="191"/>
      <c r="DSD74" s="192"/>
      <c r="DSF74" s="186"/>
      <c r="DSG74" s="190"/>
      <c r="DSH74" s="190"/>
      <c r="DSI74" s="191"/>
      <c r="DSJ74" s="191"/>
      <c r="DSK74" s="191"/>
      <c r="DSL74" s="192"/>
      <c r="DSN74" s="186"/>
      <c r="DSO74" s="190"/>
      <c r="DSP74" s="190"/>
      <c r="DSQ74" s="191"/>
      <c r="DSR74" s="191"/>
      <c r="DSS74" s="191"/>
      <c r="DST74" s="192"/>
      <c r="DSV74" s="186"/>
      <c r="DSW74" s="190"/>
      <c r="DSX74" s="190"/>
      <c r="DSY74" s="191"/>
      <c r="DSZ74" s="191"/>
      <c r="DTA74" s="191"/>
      <c r="DTB74" s="192"/>
      <c r="DTD74" s="186"/>
      <c r="DTE74" s="190"/>
      <c r="DTF74" s="190"/>
      <c r="DTG74" s="191"/>
      <c r="DTH74" s="191"/>
      <c r="DTI74" s="191"/>
      <c r="DTJ74" s="192"/>
      <c r="DTL74" s="186"/>
      <c r="DTM74" s="190"/>
      <c r="DTN74" s="190"/>
      <c r="DTO74" s="191"/>
      <c r="DTP74" s="191"/>
      <c r="DTQ74" s="191"/>
      <c r="DTR74" s="192"/>
      <c r="DTT74" s="186"/>
      <c r="DTU74" s="190"/>
      <c r="DTV74" s="190"/>
      <c r="DTW74" s="191"/>
      <c r="DTX74" s="191"/>
      <c r="DTY74" s="191"/>
      <c r="DTZ74" s="192"/>
      <c r="DUB74" s="186"/>
      <c r="DUC74" s="190"/>
      <c r="DUD74" s="190"/>
      <c r="DUE74" s="191"/>
      <c r="DUF74" s="191"/>
      <c r="DUG74" s="191"/>
      <c r="DUH74" s="192"/>
      <c r="DUJ74" s="186"/>
      <c r="DUK74" s="190"/>
      <c r="DUL74" s="190"/>
      <c r="DUM74" s="191"/>
      <c r="DUN74" s="191"/>
      <c r="DUO74" s="191"/>
      <c r="DUP74" s="192"/>
      <c r="DUR74" s="186"/>
      <c r="DUS74" s="190"/>
      <c r="DUT74" s="190"/>
      <c r="DUU74" s="191"/>
      <c r="DUV74" s="191"/>
      <c r="DUW74" s="191"/>
      <c r="DUX74" s="192"/>
      <c r="DUZ74" s="186"/>
      <c r="DVA74" s="190"/>
      <c r="DVB74" s="190"/>
      <c r="DVC74" s="191"/>
      <c r="DVD74" s="191"/>
      <c r="DVE74" s="191"/>
      <c r="DVF74" s="192"/>
      <c r="DVH74" s="186"/>
      <c r="DVI74" s="190"/>
      <c r="DVJ74" s="190"/>
      <c r="DVK74" s="191"/>
      <c r="DVL74" s="191"/>
      <c r="DVM74" s="191"/>
      <c r="DVN74" s="192"/>
      <c r="DVP74" s="186"/>
      <c r="DVQ74" s="190"/>
      <c r="DVR74" s="190"/>
      <c r="DVS74" s="191"/>
      <c r="DVT74" s="191"/>
      <c r="DVU74" s="191"/>
      <c r="DVV74" s="192"/>
      <c r="DVX74" s="186"/>
      <c r="DVY74" s="190"/>
      <c r="DVZ74" s="190"/>
      <c r="DWA74" s="191"/>
      <c r="DWB74" s="191"/>
      <c r="DWC74" s="191"/>
      <c r="DWD74" s="192"/>
      <c r="DWF74" s="186"/>
      <c r="DWG74" s="190"/>
      <c r="DWH74" s="190"/>
      <c r="DWI74" s="191"/>
      <c r="DWJ74" s="191"/>
      <c r="DWK74" s="191"/>
      <c r="DWL74" s="192"/>
      <c r="DWN74" s="186"/>
      <c r="DWO74" s="190"/>
      <c r="DWP74" s="190"/>
      <c r="DWQ74" s="191"/>
      <c r="DWR74" s="191"/>
      <c r="DWS74" s="191"/>
      <c r="DWT74" s="192"/>
      <c r="DWV74" s="186"/>
      <c r="DWW74" s="190"/>
      <c r="DWX74" s="190"/>
      <c r="DWY74" s="191"/>
      <c r="DWZ74" s="191"/>
      <c r="DXA74" s="191"/>
      <c r="DXB74" s="192"/>
      <c r="DXD74" s="186"/>
      <c r="DXE74" s="190"/>
      <c r="DXF74" s="190"/>
      <c r="DXG74" s="191"/>
      <c r="DXH74" s="191"/>
      <c r="DXI74" s="191"/>
      <c r="DXJ74" s="192"/>
      <c r="DXL74" s="186"/>
      <c r="DXM74" s="190"/>
      <c r="DXN74" s="190"/>
      <c r="DXO74" s="191"/>
      <c r="DXP74" s="191"/>
      <c r="DXQ74" s="191"/>
      <c r="DXR74" s="192"/>
      <c r="DXT74" s="186"/>
      <c r="DXU74" s="190"/>
      <c r="DXV74" s="190"/>
      <c r="DXW74" s="191"/>
      <c r="DXX74" s="191"/>
      <c r="DXY74" s="191"/>
      <c r="DXZ74" s="192"/>
      <c r="DYB74" s="186"/>
      <c r="DYC74" s="190"/>
      <c r="DYD74" s="190"/>
      <c r="DYE74" s="191"/>
      <c r="DYF74" s="191"/>
      <c r="DYG74" s="191"/>
      <c r="DYH74" s="192"/>
      <c r="DYJ74" s="186"/>
      <c r="DYK74" s="190"/>
      <c r="DYL74" s="190"/>
      <c r="DYM74" s="191"/>
      <c r="DYN74" s="191"/>
      <c r="DYO74" s="191"/>
      <c r="DYP74" s="192"/>
      <c r="DYR74" s="186"/>
      <c r="DYS74" s="190"/>
      <c r="DYT74" s="190"/>
      <c r="DYU74" s="191"/>
      <c r="DYV74" s="191"/>
      <c r="DYW74" s="191"/>
      <c r="DYX74" s="192"/>
      <c r="DYZ74" s="186"/>
      <c r="DZA74" s="190"/>
      <c r="DZB74" s="190"/>
      <c r="DZC74" s="191"/>
      <c r="DZD74" s="191"/>
      <c r="DZE74" s="191"/>
      <c r="DZF74" s="192"/>
      <c r="DZH74" s="186"/>
      <c r="DZI74" s="190"/>
      <c r="DZJ74" s="190"/>
      <c r="DZK74" s="191"/>
      <c r="DZL74" s="191"/>
      <c r="DZM74" s="191"/>
      <c r="DZN74" s="192"/>
      <c r="DZP74" s="186"/>
      <c r="DZQ74" s="190"/>
      <c r="DZR74" s="190"/>
      <c r="DZS74" s="191"/>
      <c r="DZT74" s="191"/>
      <c r="DZU74" s="191"/>
      <c r="DZV74" s="192"/>
      <c r="DZX74" s="186"/>
      <c r="DZY74" s="190"/>
      <c r="DZZ74" s="190"/>
      <c r="EAA74" s="191"/>
      <c r="EAB74" s="191"/>
      <c r="EAC74" s="191"/>
      <c r="EAD74" s="192"/>
      <c r="EAF74" s="186"/>
      <c r="EAG74" s="190"/>
      <c r="EAH74" s="190"/>
      <c r="EAI74" s="191"/>
      <c r="EAJ74" s="191"/>
      <c r="EAK74" s="191"/>
      <c r="EAL74" s="192"/>
      <c r="EAN74" s="186"/>
      <c r="EAO74" s="190"/>
      <c r="EAP74" s="190"/>
      <c r="EAQ74" s="191"/>
      <c r="EAR74" s="191"/>
      <c r="EAS74" s="191"/>
      <c r="EAT74" s="192"/>
      <c r="EAV74" s="186"/>
      <c r="EAW74" s="190"/>
      <c r="EAX74" s="190"/>
      <c r="EAY74" s="191"/>
      <c r="EAZ74" s="191"/>
      <c r="EBA74" s="191"/>
      <c r="EBB74" s="192"/>
      <c r="EBD74" s="186"/>
      <c r="EBE74" s="190"/>
      <c r="EBF74" s="190"/>
      <c r="EBG74" s="191"/>
      <c r="EBH74" s="191"/>
      <c r="EBI74" s="191"/>
      <c r="EBJ74" s="192"/>
      <c r="EBL74" s="186"/>
      <c r="EBM74" s="190"/>
      <c r="EBN74" s="190"/>
      <c r="EBO74" s="191"/>
      <c r="EBP74" s="191"/>
      <c r="EBQ74" s="191"/>
      <c r="EBR74" s="192"/>
      <c r="EBT74" s="186"/>
      <c r="EBU74" s="190"/>
      <c r="EBV74" s="190"/>
      <c r="EBW74" s="191"/>
      <c r="EBX74" s="191"/>
      <c r="EBY74" s="191"/>
      <c r="EBZ74" s="192"/>
      <c r="ECB74" s="186"/>
      <c r="ECC74" s="190"/>
      <c r="ECD74" s="190"/>
      <c r="ECE74" s="191"/>
      <c r="ECF74" s="191"/>
      <c r="ECG74" s="191"/>
      <c r="ECH74" s="192"/>
      <c r="ECJ74" s="186"/>
      <c r="ECK74" s="190"/>
      <c r="ECL74" s="190"/>
      <c r="ECM74" s="191"/>
      <c r="ECN74" s="191"/>
      <c r="ECO74" s="191"/>
      <c r="ECP74" s="192"/>
      <c r="ECR74" s="186"/>
      <c r="ECS74" s="190"/>
      <c r="ECT74" s="190"/>
      <c r="ECU74" s="191"/>
      <c r="ECV74" s="191"/>
      <c r="ECW74" s="191"/>
      <c r="ECX74" s="192"/>
      <c r="ECZ74" s="186"/>
      <c r="EDA74" s="190"/>
      <c r="EDB74" s="190"/>
      <c r="EDC74" s="191"/>
      <c r="EDD74" s="191"/>
      <c r="EDE74" s="191"/>
      <c r="EDF74" s="192"/>
      <c r="EDH74" s="186"/>
      <c r="EDI74" s="190"/>
      <c r="EDJ74" s="190"/>
      <c r="EDK74" s="191"/>
      <c r="EDL74" s="191"/>
      <c r="EDM74" s="191"/>
      <c r="EDN74" s="192"/>
      <c r="EDP74" s="186"/>
      <c r="EDQ74" s="190"/>
      <c r="EDR74" s="190"/>
      <c r="EDS74" s="191"/>
      <c r="EDT74" s="191"/>
      <c r="EDU74" s="191"/>
      <c r="EDV74" s="192"/>
      <c r="EDX74" s="186"/>
      <c r="EDY74" s="190"/>
      <c r="EDZ74" s="190"/>
      <c r="EEA74" s="191"/>
      <c r="EEB74" s="191"/>
      <c r="EEC74" s="191"/>
      <c r="EED74" s="192"/>
      <c r="EEF74" s="186"/>
      <c r="EEG74" s="190"/>
      <c r="EEH74" s="190"/>
      <c r="EEI74" s="191"/>
      <c r="EEJ74" s="191"/>
      <c r="EEK74" s="191"/>
      <c r="EEL74" s="192"/>
      <c r="EEN74" s="186"/>
      <c r="EEO74" s="190"/>
      <c r="EEP74" s="190"/>
      <c r="EEQ74" s="191"/>
      <c r="EER74" s="191"/>
      <c r="EES74" s="191"/>
      <c r="EET74" s="192"/>
      <c r="EEV74" s="186"/>
      <c r="EEW74" s="190"/>
      <c r="EEX74" s="190"/>
      <c r="EEY74" s="191"/>
      <c r="EEZ74" s="191"/>
      <c r="EFA74" s="191"/>
      <c r="EFB74" s="192"/>
      <c r="EFD74" s="186"/>
      <c r="EFE74" s="190"/>
      <c r="EFF74" s="190"/>
      <c r="EFG74" s="191"/>
      <c r="EFH74" s="191"/>
      <c r="EFI74" s="191"/>
      <c r="EFJ74" s="192"/>
      <c r="EFL74" s="186"/>
      <c r="EFM74" s="190"/>
      <c r="EFN74" s="190"/>
      <c r="EFO74" s="191"/>
      <c r="EFP74" s="191"/>
      <c r="EFQ74" s="191"/>
      <c r="EFR74" s="192"/>
      <c r="EFT74" s="186"/>
      <c r="EFU74" s="190"/>
      <c r="EFV74" s="190"/>
      <c r="EFW74" s="191"/>
      <c r="EFX74" s="191"/>
      <c r="EFY74" s="191"/>
      <c r="EFZ74" s="192"/>
      <c r="EGB74" s="186"/>
      <c r="EGC74" s="190"/>
      <c r="EGD74" s="190"/>
      <c r="EGE74" s="191"/>
      <c r="EGF74" s="191"/>
      <c r="EGG74" s="191"/>
      <c r="EGH74" s="192"/>
      <c r="EGJ74" s="186"/>
      <c r="EGK74" s="190"/>
      <c r="EGL74" s="190"/>
      <c r="EGM74" s="191"/>
      <c r="EGN74" s="191"/>
      <c r="EGO74" s="191"/>
      <c r="EGP74" s="192"/>
      <c r="EGR74" s="186"/>
      <c r="EGS74" s="190"/>
      <c r="EGT74" s="190"/>
      <c r="EGU74" s="191"/>
      <c r="EGV74" s="191"/>
      <c r="EGW74" s="191"/>
      <c r="EGX74" s="192"/>
      <c r="EGZ74" s="186"/>
      <c r="EHA74" s="190"/>
      <c r="EHB74" s="190"/>
      <c r="EHC74" s="191"/>
      <c r="EHD74" s="191"/>
      <c r="EHE74" s="191"/>
      <c r="EHF74" s="192"/>
      <c r="EHH74" s="186"/>
      <c r="EHI74" s="190"/>
      <c r="EHJ74" s="190"/>
      <c r="EHK74" s="191"/>
      <c r="EHL74" s="191"/>
      <c r="EHM74" s="191"/>
      <c r="EHN74" s="192"/>
      <c r="EHP74" s="186"/>
      <c r="EHQ74" s="190"/>
      <c r="EHR74" s="190"/>
      <c r="EHS74" s="191"/>
      <c r="EHT74" s="191"/>
      <c r="EHU74" s="191"/>
      <c r="EHV74" s="192"/>
      <c r="EHX74" s="186"/>
      <c r="EHY74" s="190"/>
      <c r="EHZ74" s="190"/>
      <c r="EIA74" s="191"/>
      <c r="EIB74" s="191"/>
      <c r="EIC74" s="191"/>
      <c r="EID74" s="192"/>
      <c r="EIF74" s="186"/>
      <c r="EIG74" s="190"/>
      <c r="EIH74" s="190"/>
      <c r="EII74" s="191"/>
      <c r="EIJ74" s="191"/>
      <c r="EIK74" s="191"/>
      <c r="EIL74" s="192"/>
      <c r="EIN74" s="186"/>
      <c r="EIO74" s="190"/>
      <c r="EIP74" s="190"/>
      <c r="EIQ74" s="191"/>
      <c r="EIR74" s="191"/>
      <c r="EIS74" s="191"/>
      <c r="EIT74" s="192"/>
      <c r="EIV74" s="186"/>
      <c r="EIW74" s="190"/>
      <c r="EIX74" s="190"/>
      <c r="EIY74" s="191"/>
      <c r="EIZ74" s="191"/>
      <c r="EJA74" s="191"/>
      <c r="EJB74" s="192"/>
      <c r="EJD74" s="186"/>
      <c r="EJE74" s="190"/>
      <c r="EJF74" s="190"/>
      <c r="EJG74" s="191"/>
      <c r="EJH74" s="191"/>
      <c r="EJI74" s="191"/>
      <c r="EJJ74" s="192"/>
      <c r="EJL74" s="186"/>
      <c r="EJM74" s="190"/>
      <c r="EJN74" s="190"/>
      <c r="EJO74" s="191"/>
      <c r="EJP74" s="191"/>
      <c r="EJQ74" s="191"/>
      <c r="EJR74" s="192"/>
      <c r="EJT74" s="186"/>
      <c r="EJU74" s="190"/>
      <c r="EJV74" s="190"/>
      <c r="EJW74" s="191"/>
      <c r="EJX74" s="191"/>
      <c r="EJY74" s="191"/>
      <c r="EJZ74" s="192"/>
      <c r="EKB74" s="186"/>
      <c r="EKC74" s="190"/>
      <c r="EKD74" s="190"/>
      <c r="EKE74" s="191"/>
      <c r="EKF74" s="191"/>
      <c r="EKG74" s="191"/>
      <c r="EKH74" s="192"/>
      <c r="EKJ74" s="186"/>
      <c r="EKK74" s="190"/>
      <c r="EKL74" s="190"/>
      <c r="EKM74" s="191"/>
      <c r="EKN74" s="191"/>
      <c r="EKO74" s="191"/>
      <c r="EKP74" s="192"/>
      <c r="EKR74" s="186"/>
      <c r="EKS74" s="190"/>
      <c r="EKT74" s="190"/>
      <c r="EKU74" s="191"/>
      <c r="EKV74" s="191"/>
      <c r="EKW74" s="191"/>
      <c r="EKX74" s="192"/>
      <c r="EKZ74" s="186"/>
      <c r="ELA74" s="190"/>
      <c r="ELB74" s="190"/>
      <c r="ELC74" s="191"/>
      <c r="ELD74" s="191"/>
      <c r="ELE74" s="191"/>
      <c r="ELF74" s="192"/>
      <c r="ELH74" s="186"/>
      <c r="ELI74" s="190"/>
      <c r="ELJ74" s="190"/>
      <c r="ELK74" s="191"/>
      <c r="ELL74" s="191"/>
      <c r="ELM74" s="191"/>
      <c r="ELN74" s="192"/>
      <c r="ELP74" s="186"/>
      <c r="ELQ74" s="190"/>
      <c r="ELR74" s="190"/>
      <c r="ELS74" s="191"/>
      <c r="ELT74" s="191"/>
      <c r="ELU74" s="191"/>
      <c r="ELV74" s="192"/>
      <c r="ELX74" s="186"/>
      <c r="ELY74" s="190"/>
      <c r="ELZ74" s="190"/>
      <c r="EMA74" s="191"/>
      <c r="EMB74" s="191"/>
      <c r="EMC74" s="191"/>
      <c r="EMD74" s="192"/>
      <c r="EMF74" s="186"/>
      <c r="EMG74" s="190"/>
      <c r="EMH74" s="190"/>
      <c r="EMI74" s="191"/>
      <c r="EMJ74" s="191"/>
      <c r="EMK74" s="191"/>
      <c r="EML74" s="192"/>
      <c r="EMN74" s="186"/>
      <c r="EMO74" s="190"/>
      <c r="EMP74" s="190"/>
      <c r="EMQ74" s="191"/>
      <c r="EMR74" s="191"/>
      <c r="EMS74" s="191"/>
      <c r="EMT74" s="192"/>
      <c r="EMV74" s="186"/>
      <c r="EMW74" s="190"/>
      <c r="EMX74" s="190"/>
      <c r="EMY74" s="191"/>
      <c r="EMZ74" s="191"/>
      <c r="ENA74" s="191"/>
      <c r="ENB74" s="192"/>
      <c r="END74" s="186"/>
      <c r="ENE74" s="190"/>
      <c r="ENF74" s="190"/>
      <c r="ENG74" s="191"/>
      <c r="ENH74" s="191"/>
      <c r="ENI74" s="191"/>
      <c r="ENJ74" s="192"/>
      <c r="ENL74" s="186"/>
      <c r="ENM74" s="190"/>
      <c r="ENN74" s="190"/>
      <c r="ENO74" s="191"/>
      <c r="ENP74" s="191"/>
      <c r="ENQ74" s="191"/>
      <c r="ENR74" s="192"/>
      <c r="ENT74" s="186"/>
      <c r="ENU74" s="190"/>
      <c r="ENV74" s="190"/>
      <c r="ENW74" s="191"/>
      <c r="ENX74" s="191"/>
      <c r="ENY74" s="191"/>
      <c r="ENZ74" s="192"/>
      <c r="EOB74" s="186"/>
      <c r="EOC74" s="190"/>
      <c r="EOD74" s="190"/>
      <c r="EOE74" s="191"/>
      <c r="EOF74" s="191"/>
      <c r="EOG74" s="191"/>
      <c r="EOH74" s="192"/>
      <c r="EOJ74" s="186"/>
      <c r="EOK74" s="190"/>
      <c r="EOL74" s="190"/>
      <c r="EOM74" s="191"/>
      <c r="EON74" s="191"/>
      <c r="EOO74" s="191"/>
      <c r="EOP74" s="192"/>
      <c r="EOR74" s="186"/>
      <c r="EOS74" s="190"/>
      <c r="EOT74" s="190"/>
      <c r="EOU74" s="191"/>
      <c r="EOV74" s="191"/>
      <c r="EOW74" s="191"/>
      <c r="EOX74" s="192"/>
      <c r="EOZ74" s="186"/>
      <c r="EPA74" s="190"/>
      <c r="EPB74" s="190"/>
      <c r="EPC74" s="191"/>
      <c r="EPD74" s="191"/>
      <c r="EPE74" s="191"/>
      <c r="EPF74" s="192"/>
      <c r="EPH74" s="186"/>
      <c r="EPI74" s="190"/>
      <c r="EPJ74" s="190"/>
      <c r="EPK74" s="191"/>
      <c r="EPL74" s="191"/>
      <c r="EPM74" s="191"/>
      <c r="EPN74" s="192"/>
      <c r="EPP74" s="186"/>
      <c r="EPQ74" s="190"/>
      <c r="EPR74" s="190"/>
      <c r="EPS74" s="191"/>
      <c r="EPT74" s="191"/>
      <c r="EPU74" s="191"/>
      <c r="EPV74" s="192"/>
      <c r="EPX74" s="186"/>
      <c r="EPY74" s="190"/>
      <c r="EPZ74" s="190"/>
      <c r="EQA74" s="191"/>
      <c r="EQB74" s="191"/>
      <c r="EQC74" s="191"/>
      <c r="EQD74" s="192"/>
      <c r="EQF74" s="186"/>
      <c r="EQG74" s="190"/>
      <c r="EQH74" s="190"/>
      <c r="EQI74" s="191"/>
      <c r="EQJ74" s="191"/>
      <c r="EQK74" s="191"/>
      <c r="EQL74" s="192"/>
      <c r="EQN74" s="186"/>
      <c r="EQO74" s="190"/>
      <c r="EQP74" s="190"/>
      <c r="EQQ74" s="191"/>
      <c r="EQR74" s="191"/>
      <c r="EQS74" s="191"/>
      <c r="EQT74" s="192"/>
      <c r="EQV74" s="186"/>
      <c r="EQW74" s="190"/>
      <c r="EQX74" s="190"/>
      <c r="EQY74" s="191"/>
      <c r="EQZ74" s="191"/>
      <c r="ERA74" s="191"/>
      <c r="ERB74" s="192"/>
      <c r="ERD74" s="186"/>
      <c r="ERE74" s="190"/>
      <c r="ERF74" s="190"/>
      <c r="ERG74" s="191"/>
      <c r="ERH74" s="191"/>
      <c r="ERI74" s="191"/>
      <c r="ERJ74" s="192"/>
      <c r="ERL74" s="186"/>
      <c r="ERM74" s="190"/>
      <c r="ERN74" s="190"/>
      <c r="ERO74" s="191"/>
      <c r="ERP74" s="191"/>
      <c r="ERQ74" s="191"/>
      <c r="ERR74" s="192"/>
      <c r="ERT74" s="186"/>
      <c r="ERU74" s="190"/>
      <c r="ERV74" s="190"/>
      <c r="ERW74" s="191"/>
      <c r="ERX74" s="191"/>
      <c r="ERY74" s="191"/>
      <c r="ERZ74" s="192"/>
      <c r="ESB74" s="186"/>
      <c r="ESC74" s="190"/>
      <c r="ESD74" s="190"/>
      <c r="ESE74" s="191"/>
      <c r="ESF74" s="191"/>
      <c r="ESG74" s="191"/>
      <c r="ESH74" s="192"/>
      <c r="ESJ74" s="186"/>
      <c r="ESK74" s="190"/>
      <c r="ESL74" s="190"/>
      <c r="ESM74" s="191"/>
      <c r="ESN74" s="191"/>
      <c r="ESO74" s="191"/>
      <c r="ESP74" s="192"/>
      <c r="ESR74" s="186"/>
      <c r="ESS74" s="190"/>
      <c r="EST74" s="190"/>
      <c r="ESU74" s="191"/>
      <c r="ESV74" s="191"/>
      <c r="ESW74" s="191"/>
      <c r="ESX74" s="192"/>
      <c r="ESZ74" s="186"/>
      <c r="ETA74" s="190"/>
      <c r="ETB74" s="190"/>
      <c r="ETC74" s="191"/>
      <c r="ETD74" s="191"/>
      <c r="ETE74" s="191"/>
      <c r="ETF74" s="192"/>
      <c r="ETH74" s="186"/>
      <c r="ETI74" s="190"/>
      <c r="ETJ74" s="190"/>
      <c r="ETK74" s="191"/>
      <c r="ETL74" s="191"/>
      <c r="ETM74" s="191"/>
      <c r="ETN74" s="192"/>
      <c r="ETP74" s="186"/>
      <c r="ETQ74" s="190"/>
      <c r="ETR74" s="190"/>
      <c r="ETS74" s="191"/>
      <c r="ETT74" s="191"/>
      <c r="ETU74" s="191"/>
      <c r="ETV74" s="192"/>
      <c r="ETX74" s="186"/>
      <c r="ETY74" s="190"/>
      <c r="ETZ74" s="190"/>
      <c r="EUA74" s="191"/>
      <c r="EUB74" s="191"/>
      <c r="EUC74" s="191"/>
      <c r="EUD74" s="192"/>
      <c r="EUF74" s="186"/>
      <c r="EUG74" s="190"/>
      <c r="EUH74" s="190"/>
      <c r="EUI74" s="191"/>
      <c r="EUJ74" s="191"/>
      <c r="EUK74" s="191"/>
      <c r="EUL74" s="192"/>
      <c r="EUN74" s="186"/>
      <c r="EUO74" s="190"/>
      <c r="EUP74" s="190"/>
      <c r="EUQ74" s="191"/>
      <c r="EUR74" s="191"/>
      <c r="EUS74" s="191"/>
      <c r="EUT74" s="192"/>
      <c r="EUV74" s="186"/>
      <c r="EUW74" s="190"/>
      <c r="EUX74" s="190"/>
      <c r="EUY74" s="191"/>
      <c r="EUZ74" s="191"/>
      <c r="EVA74" s="191"/>
      <c r="EVB74" s="192"/>
      <c r="EVD74" s="186"/>
      <c r="EVE74" s="190"/>
      <c r="EVF74" s="190"/>
      <c r="EVG74" s="191"/>
      <c r="EVH74" s="191"/>
      <c r="EVI74" s="191"/>
      <c r="EVJ74" s="192"/>
      <c r="EVL74" s="186"/>
      <c r="EVM74" s="190"/>
      <c r="EVN74" s="190"/>
      <c r="EVO74" s="191"/>
      <c r="EVP74" s="191"/>
      <c r="EVQ74" s="191"/>
      <c r="EVR74" s="192"/>
      <c r="EVT74" s="186"/>
      <c r="EVU74" s="190"/>
      <c r="EVV74" s="190"/>
      <c r="EVW74" s="191"/>
      <c r="EVX74" s="191"/>
      <c r="EVY74" s="191"/>
      <c r="EVZ74" s="192"/>
      <c r="EWB74" s="186"/>
      <c r="EWC74" s="190"/>
      <c r="EWD74" s="190"/>
      <c r="EWE74" s="191"/>
      <c r="EWF74" s="191"/>
      <c r="EWG74" s="191"/>
      <c r="EWH74" s="192"/>
      <c r="EWJ74" s="186"/>
      <c r="EWK74" s="190"/>
      <c r="EWL74" s="190"/>
      <c r="EWM74" s="191"/>
      <c r="EWN74" s="191"/>
      <c r="EWO74" s="191"/>
      <c r="EWP74" s="192"/>
      <c r="EWR74" s="186"/>
      <c r="EWS74" s="190"/>
      <c r="EWT74" s="190"/>
      <c r="EWU74" s="191"/>
      <c r="EWV74" s="191"/>
      <c r="EWW74" s="191"/>
      <c r="EWX74" s="192"/>
      <c r="EWZ74" s="186"/>
      <c r="EXA74" s="190"/>
      <c r="EXB74" s="190"/>
      <c r="EXC74" s="191"/>
      <c r="EXD74" s="191"/>
      <c r="EXE74" s="191"/>
      <c r="EXF74" s="192"/>
      <c r="EXH74" s="186"/>
      <c r="EXI74" s="190"/>
      <c r="EXJ74" s="190"/>
      <c r="EXK74" s="191"/>
      <c r="EXL74" s="191"/>
      <c r="EXM74" s="191"/>
      <c r="EXN74" s="192"/>
      <c r="EXP74" s="186"/>
      <c r="EXQ74" s="190"/>
      <c r="EXR74" s="190"/>
      <c r="EXS74" s="191"/>
      <c r="EXT74" s="191"/>
      <c r="EXU74" s="191"/>
      <c r="EXV74" s="192"/>
      <c r="EXX74" s="186"/>
      <c r="EXY74" s="190"/>
      <c r="EXZ74" s="190"/>
      <c r="EYA74" s="191"/>
      <c r="EYB74" s="191"/>
      <c r="EYC74" s="191"/>
      <c r="EYD74" s="192"/>
      <c r="EYF74" s="186"/>
      <c r="EYG74" s="190"/>
      <c r="EYH74" s="190"/>
      <c r="EYI74" s="191"/>
      <c r="EYJ74" s="191"/>
      <c r="EYK74" s="191"/>
      <c r="EYL74" s="192"/>
      <c r="EYN74" s="186"/>
      <c r="EYO74" s="190"/>
      <c r="EYP74" s="190"/>
      <c r="EYQ74" s="191"/>
      <c r="EYR74" s="191"/>
      <c r="EYS74" s="191"/>
      <c r="EYT74" s="192"/>
      <c r="EYV74" s="186"/>
      <c r="EYW74" s="190"/>
      <c r="EYX74" s="190"/>
      <c r="EYY74" s="191"/>
      <c r="EYZ74" s="191"/>
      <c r="EZA74" s="191"/>
      <c r="EZB74" s="192"/>
      <c r="EZD74" s="186"/>
      <c r="EZE74" s="190"/>
      <c r="EZF74" s="190"/>
      <c r="EZG74" s="191"/>
      <c r="EZH74" s="191"/>
      <c r="EZI74" s="191"/>
      <c r="EZJ74" s="192"/>
      <c r="EZL74" s="186"/>
      <c r="EZM74" s="190"/>
      <c r="EZN74" s="190"/>
      <c r="EZO74" s="191"/>
      <c r="EZP74" s="191"/>
      <c r="EZQ74" s="191"/>
      <c r="EZR74" s="192"/>
      <c r="EZT74" s="186"/>
      <c r="EZU74" s="190"/>
      <c r="EZV74" s="190"/>
      <c r="EZW74" s="191"/>
      <c r="EZX74" s="191"/>
      <c r="EZY74" s="191"/>
      <c r="EZZ74" s="192"/>
      <c r="FAB74" s="186"/>
      <c r="FAC74" s="190"/>
      <c r="FAD74" s="190"/>
      <c r="FAE74" s="191"/>
      <c r="FAF74" s="191"/>
      <c r="FAG74" s="191"/>
      <c r="FAH74" s="192"/>
      <c r="FAJ74" s="186"/>
      <c r="FAK74" s="190"/>
      <c r="FAL74" s="190"/>
      <c r="FAM74" s="191"/>
      <c r="FAN74" s="191"/>
      <c r="FAO74" s="191"/>
      <c r="FAP74" s="192"/>
      <c r="FAR74" s="186"/>
      <c r="FAS74" s="190"/>
      <c r="FAT74" s="190"/>
      <c r="FAU74" s="191"/>
      <c r="FAV74" s="191"/>
      <c r="FAW74" s="191"/>
      <c r="FAX74" s="192"/>
      <c r="FAZ74" s="186"/>
      <c r="FBA74" s="190"/>
      <c r="FBB74" s="190"/>
      <c r="FBC74" s="191"/>
      <c r="FBD74" s="191"/>
      <c r="FBE74" s="191"/>
      <c r="FBF74" s="192"/>
      <c r="FBH74" s="186"/>
      <c r="FBI74" s="190"/>
      <c r="FBJ74" s="190"/>
      <c r="FBK74" s="191"/>
      <c r="FBL74" s="191"/>
      <c r="FBM74" s="191"/>
      <c r="FBN74" s="192"/>
      <c r="FBP74" s="186"/>
      <c r="FBQ74" s="190"/>
      <c r="FBR74" s="190"/>
      <c r="FBS74" s="191"/>
      <c r="FBT74" s="191"/>
      <c r="FBU74" s="191"/>
      <c r="FBV74" s="192"/>
      <c r="FBX74" s="186"/>
      <c r="FBY74" s="190"/>
      <c r="FBZ74" s="190"/>
      <c r="FCA74" s="191"/>
      <c r="FCB74" s="191"/>
      <c r="FCC74" s="191"/>
      <c r="FCD74" s="192"/>
      <c r="FCF74" s="186"/>
      <c r="FCG74" s="190"/>
      <c r="FCH74" s="190"/>
      <c r="FCI74" s="191"/>
      <c r="FCJ74" s="191"/>
      <c r="FCK74" s="191"/>
      <c r="FCL74" s="192"/>
      <c r="FCN74" s="186"/>
      <c r="FCO74" s="190"/>
      <c r="FCP74" s="190"/>
      <c r="FCQ74" s="191"/>
      <c r="FCR74" s="191"/>
      <c r="FCS74" s="191"/>
      <c r="FCT74" s="192"/>
      <c r="FCV74" s="186"/>
      <c r="FCW74" s="190"/>
      <c r="FCX74" s="190"/>
      <c r="FCY74" s="191"/>
      <c r="FCZ74" s="191"/>
      <c r="FDA74" s="191"/>
      <c r="FDB74" s="192"/>
      <c r="FDD74" s="186"/>
      <c r="FDE74" s="190"/>
      <c r="FDF74" s="190"/>
      <c r="FDG74" s="191"/>
      <c r="FDH74" s="191"/>
      <c r="FDI74" s="191"/>
      <c r="FDJ74" s="192"/>
      <c r="FDL74" s="186"/>
      <c r="FDM74" s="190"/>
      <c r="FDN74" s="190"/>
      <c r="FDO74" s="191"/>
      <c r="FDP74" s="191"/>
      <c r="FDQ74" s="191"/>
      <c r="FDR74" s="192"/>
      <c r="FDT74" s="186"/>
      <c r="FDU74" s="190"/>
      <c r="FDV74" s="190"/>
      <c r="FDW74" s="191"/>
      <c r="FDX74" s="191"/>
      <c r="FDY74" s="191"/>
      <c r="FDZ74" s="192"/>
      <c r="FEB74" s="186"/>
      <c r="FEC74" s="190"/>
      <c r="FED74" s="190"/>
      <c r="FEE74" s="191"/>
      <c r="FEF74" s="191"/>
      <c r="FEG74" s="191"/>
      <c r="FEH74" s="192"/>
      <c r="FEJ74" s="186"/>
      <c r="FEK74" s="190"/>
      <c r="FEL74" s="190"/>
      <c r="FEM74" s="191"/>
      <c r="FEN74" s="191"/>
      <c r="FEO74" s="191"/>
      <c r="FEP74" s="192"/>
      <c r="FER74" s="186"/>
      <c r="FES74" s="190"/>
      <c r="FET74" s="190"/>
      <c r="FEU74" s="191"/>
      <c r="FEV74" s="191"/>
      <c r="FEW74" s="191"/>
      <c r="FEX74" s="192"/>
      <c r="FEZ74" s="186"/>
      <c r="FFA74" s="190"/>
      <c r="FFB74" s="190"/>
      <c r="FFC74" s="191"/>
      <c r="FFD74" s="191"/>
      <c r="FFE74" s="191"/>
      <c r="FFF74" s="192"/>
      <c r="FFH74" s="186"/>
      <c r="FFI74" s="190"/>
      <c r="FFJ74" s="190"/>
      <c r="FFK74" s="191"/>
      <c r="FFL74" s="191"/>
      <c r="FFM74" s="191"/>
      <c r="FFN74" s="192"/>
      <c r="FFP74" s="186"/>
      <c r="FFQ74" s="190"/>
      <c r="FFR74" s="190"/>
      <c r="FFS74" s="191"/>
      <c r="FFT74" s="191"/>
      <c r="FFU74" s="191"/>
      <c r="FFV74" s="192"/>
      <c r="FFX74" s="186"/>
      <c r="FFY74" s="190"/>
      <c r="FFZ74" s="190"/>
      <c r="FGA74" s="191"/>
      <c r="FGB74" s="191"/>
      <c r="FGC74" s="191"/>
      <c r="FGD74" s="192"/>
      <c r="FGF74" s="186"/>
      <c r="FGG74" s="190"/>
      <c r="FGH74" s="190"/>
      <c r="FGI74" s="191"/>
      <c r="FGJ74" s="191"/>
      <c r="FGK74" s="191"/>
      <c r="FGL74" s="192"/>
      <c r="FGN74" s="186"/>
      <c r="FGO74" s="190"/>
      <c r="FGP74" s="190"/>
      <c r="FGQ74" s="191"/>
      <c r="FGR74" s="191"/>
      <c r="FGS74" s="191"/>
      <c r="FGT74" s="192"/>
      <c r="FGV74" s="186"/>
      <c r="FGW74" s="190"/>
      <c r="FGX74" s="190"/>
      <c r="FGY74" s="191"/>
      <c r="FGZ74" s="191"/>
      <c r="FHA74" s="191"/>
      <c r="FHB74" s="192"/>
      <c r="FHD74" s="186"/>
      <c r="FHE74" s="190"/>
      <c r="FHF74" s="190"/>
      <c r="FHG74" s="191"/>
      <c r="FHH74" s="191"/>
      <c r="FHI74" s="191"/>
      <c r="FHJ74" s="192"/>
      <c r="FHL74" s="186"/>
      <c r="FHM74" s="190"/>
      <c r="FHN74" s="190"/>
      <c r="FHO74" s="191"/>
      <c r="FHP74" s="191"/>
      <c r="FHQ74" s="191"/>
      <c r="FHR74" s="192"/>
      <c r="FHT74" s="186"/>
      <c r="FHU74" s="190"/>
      <c r="FHV74" s="190"/>
      <c r="FHW74" s="191"/>
      <c r="FHX74" s="191"/>
      <c r="FHY74" s="191"/>
      <c r="FHZ74" s="192"/>
      <c r="FIB74" s="186"/>
      <c r="FIC74" s="190"/>
      <c r="FID74" s="190"/>
      <c r="FIE74" s="191"/>
      <c r="FIF74" s="191"/>
      <c r="FIG74" s="191"/>
      <c r="FIH74" s="192"/>
      <c r="FIJ74" s="186"/>
      <c r="FIK74" s="190"/>
      <c r="FIL74" s="190"/>
      <c r="FIM74" s="191"/>
      <c r="FIN74" s="191"/>
      <c r="FIO74" s="191"/>
      <c r="FIP74" s="192"/>
      <c r="FIR74" s="186"/>
      <c r="FIS74" s="190"/>
      <c r="FIT74" s="190"/>
      <c r="FIU74" s="191"/>
      <c r="FIV74" s="191"/>
      <c r="FIW74" s="191"/>
      <c r="FIX74" s="192"/>
      <c r="FIZ74" s="186"/>
      <c r="FJA74" s="190"/>
      <c r="FJB74" s="190"/>
      <c r="FJC74" s="191"/>
      <c r="FJD74" s="191"/>
      <c r="FJE74" s="191"/>
      <c r="FJF74" s="192"/>
      <c r="FJH74" s="186"/>
      <c r="FJI74" s="190"/>
      <c r="FJJ74" s="190"/>
      <c r="FJK74" s="191"/>
      <c r="FJL74" s="191"/>
      <c r="FJM74" s="191"/>
      <c r="FJN74" s="192"/>
      <c r="FJP74" s="186"/>
      <c r="FJQ74" s="190"/>
      <c r="FJR74" s="190"/>
      <c r="FJS74" s="191"/>
      <c r="FJT74" s="191"/>
      <c r="FJU74" s="191"/>
      <c r="FJV74" s="192"/>
      <c r="FJX74" s="186"/>
      <c r="FJY74" s="190"/>
      <c r="FJZ74" s="190"/>
      <c r="FKA74" s="191"/>
      <c r="FKB74" s="191"/>
      <c r="FKC74" s="191"/>
      <c r="FKD74" s="192"/>
      <c r="FKF74" s="186"/>
      <c r="FKG74" s="190"/>
      <c r="FKH74" s="190"/>
      <c r="FKI74" s="191"/>
      <c r="FKJ74" s="191"/>
      <c r="FKK74" s="191"/>
      <c r="FKL74" s="192"/>
      <c r="FKN74" s="186"/>
      <c r="FKO74" s="190"/>
      <c r="FKP74" s="190"/>
      <c r="FKQ74" s="191"/>
      <c r="FKR74" s="191"/>
      <c r="FKS74" s="191"/>
      <c r="FKT74" s="192"/>
      <c r="FKV74" s="186"/>
      <c r="FKW74" s="190"/>
      <c r="FKX74" s="190"/>
      <c r="FKY74" s="191"/>
      <c r="FKZ74" s="191"/>
      <c r="FLA74" s="191"/>
      <c r="FLB74" s="192"/>
      <c r="FLD74" s="186"/>
      <c r="FLE74" s="190"/>
      <c r="FLF74" s="190"/>
      <c r="FLG74" s="191"/>
      <c r="FLH74" s="191"/>
      <c r="FLI74" s="191"/>
      <c r="FLJ74" s="192"/>
      <c r="FLL74" s="186"/>
      <c r="FLM74" s="190"/>
      <c r="FLN74" s="190"/>
      <c r="FLO74" s="191"/>
      <c r="FLP74" s="191"/>
      <c r="FLQ74" s="191"/>
      <c r="FLR74" s="192"/>
      <c r="FLT74" s="186"/>
      <c r="FLU74" s="190"/>
      <c r="FLV74" s="190"/>
      <c r="FLW74" s="191"/>
      <c r="FLX74" s="191"/>
      <c r="FLY74" s="191"/>
      <c r="FLZ74" s="192"/>
      <c r="FMB74" s="186"/>
      <c r="FMC74" s="190"/>
      <c r="FMD74" s="190"/>
      <c r="FME74" s="191"/>
      <c r="FMF74" s="191"/>
      <c r="FMG74" s="191"/>
      <c r="FMH74" s="192"/>
      <c r="FMJ74" s="186"/>
      <c r="FMK74" s="190"/>
      <c r="FML74" s="190"/>
      <c r="FMM74" s="191"/>
      <c r="FMN74" s="191"/>
      <c r="FMO74" s="191"/>
      <c r="FMP74" s="192"/>
      <c r="FMR74" s="186"/>
      <c r="FMS74" s="190"/>
      <c r="FMT74" s="190"/>
      <c r="FMU74" s="191"/>
      <c r="FMV74" s="191"/>
      <c r="FMW74" s="191"/>
      <c r="FMX74" s="192"/>
      <c r="FMZ74" s="186"/>
      <c r="FNA74" s="190"/>
      <c r="FNB74" s="190"/>
      <c r="FNC74" s="191"/>
      <c r="FND74" s="191"/>
      <c r="FNE74" s="191"/>
      <c r="FNF74" s="192"/>
      <c r="FNH74" s="186"/>
      <c r="FNI74" s="190"/>
      <c r="FNJ74" s="190"/>
      <c r="FNK74" s="191"/>
      <c r="FNL74" s="191"/>
      <c r="FNM74" s="191"/>
      <c r="FNN74" s="192"/>
      <c r="FNP74" s="186"/>
      <c r="FNQ74" s="190"/>
      <c r="FNR74" s="190"/>
      <c r="FNS74" s="191"/>
      <c r="FNT74" s="191"/>
      <c r="FNU74" s="191"/>
      <c r="FNV74" s="192"/>
      <c r="FNX74" s="186"/>
      <c r="FNY74" s="190"/>
      <c r="FNZ74" s="190"/>
      <c r="FOA74" s="191"/>
      <c r="FOB74" s="191"/>
      <c r="FOC74" s="191"/>
      <c r="FOD74" s="192"/>
      <c r="FOF74" s="186"/>
      <c r="FOG74" s="190"/>
      <c r="FOH74" s="190"/>
      <c r="FOI74" s="191"/>
      <c r="FOJ74" s="191"/>
      <c r="FOK74" s="191"/>
      <c r="FOL74" s="192"/>
      <c r="FON74" s="186"/>
      <c r="FOO74" s="190"/>
      <c r="FOP74" s="190"/>
      <c r="FOQ74" s="191"/>
      <c r="FOR74" s="191"/>
      <c r="FOS74" s="191"/>
      <c r="FOT74" s="192"/>
      <c r="FOV74" s="186"/>
      <c r="FOW74" s="190"/>
      <c r="FOX74" s="190"/>
      <c r="FOY74" s="191"/>
      <c r="FOZ74" s="191"/>
      <c r="FPA74" s="191"/>
      <c r="FPB74" s="192"/>
      <c r="FPD74" s="186"/>
      <c r="FPE74" s="190"/>
      <c r="FPF74" s="190"/>
      <c r="FPG74" s="191"/>
      <c r="FPH74" s="191"/>
      <c r="FPI74" s="191"/>
      <c r="FPJ74" s="192"/>
      <c r="FPL74" s="186"/>
      <c r="FPM74" s="190"/>
      <c r="FPN74" s="190"/>
      <c r="FPO74" s="191"/>
      <c r="FPP74" s="191"/>
      <c r="FPQ74" s="191"/>
      <c r="FPR74" s="192"/>
      <c r="FPT74" s="186"/>
      <c r="FPU74" s="190"/>
      <c r="FPV74" s="190"/>
      <c r="FPW74" s="191"/>
      <c r="FPX74" s="191"/>
      <c r="FPY74" s="191"/>
      <c r="FPZ74" s="192"/>
      <c r="FQB74" s="186"/>
      <c r="FQC74" s="190"/>
      <c r="FQD74" s="190"/>
      <c r="FQE74" s="191"/>
      <c r="FQF74" s="191"/>
      <c r="FQG74" s="191"/>
      <c r="FQH74" s="192"/>
      <c r="FQJ74" s="186"/>
      <c r="FQK74" s="190"/>
      <c r="FQL74" s="190"/>
      <c r="FQM74" s="191"/>
      <c r="FQN74" s="191"/>
      <c r="FQO74" s="191"/>
      <c r="FQP74" s="192"/>
      <c r="FQR74" s="186"/>
      <c r="FQS74" s="190"/>
      <c r="FQT74" s="190"/>
      <c r="FQU74" s="191"/>
      <c r="FQV74" s="191"/>
      <c r="FQW74" s="191"/>
      <c r="FQX74" s="192"/>
      <c r="FQZ74" s="186"/>
      <c r="FRA74" s="190"/>
      <c r="FRB74" s="190"/>
      <c r="FRC74" s="191"/>
      <c r="FRD74" s="191"/>
      <c r="FRE74" s="191"/>
      <c r="FRF74" s="192"/>
      <c r="FRH74" s="186"/>
      <c r="FRI74" s="190"/>
      <c r="FRJ74" s="190"/>
      <c r="FRK74" s="191"/>
      <c r="FRL74" s="191"/>
      <c r="FRM74" s="191"/>
      <c r="FRN74" s="192"/>
      <c r="FRP74" s="186"/>
      <c r="FRQ74" s="190"/>
      <c r="FRR74" s="190"/>
      <c r="FRS74" s="191"/>
      <c r="FRT74" s="191"/>
      <c r="FRU74" s="191"/>
      <c r="FRV74" s="192"/>
      <c r="FRX74" s="186"/>
      <c r="FRY74" s="190"/>
      <c r="FRZ74" s="190"/>
      <c r="FSA74" s="191"/>
      <c r="FSB74" s="191"/>
      <c r="FSC74" s="191"/>
      <c r="FSD74" s="192"/>
      <c r="FSF74" s="186"/>
      <c r="FSG74" s="190"/>
      <c r="FSH74" s="190"/>
      <c r="FSI74" s="191"/>
      <c r="FSJ74" s="191"/>
      <c r="FSK74" s="191"/>
      <c r="FSL74" s="192"/>
      <c r="FSN74" s="186"/>
      <c r="FSO74" s="190"/>
      <c r="FSP74" s="190"/>
      <c r="FSQ74" s="191"/>
      <c r="FSR74" s="191"/>
      <c r="FSS74" s="191"/>
      <c r="FST74" s="192"/>
      <c r="FSV74" s="186"/>
      <c r="FSW74" s="190"/>
      <c r="FSX74" s="190"/>
      <c r="FSY74" s="191"/>
      <c r="FSZ74" s="191"/>
      <c r="FTA74" s="191"/>
      <c r="FTB74" s="192"/>
      <c r="FTD74" s="186"/>
      <c r="FTE74" s="190"/>
      <c r="FTF74" s="190"/>
      <c r="FTG74" s="191"/>
      <c r="FTH74" s="191"/>
      <c r="FTI74" s="191"/>
      <c r="FTJ74" s="192"/>
      <c r="FTL74" s="186"/>
      <c r="FTM74" s="190"/>
      <c r="FTN74" s="190"/>
      <c r="FTO74" s="191"/>
      <c r="FTP74" s="191"/>
      <c r="FTQ74" s="191"/>
      <c r="FTR74" s="192"/>
      <c r="FTT74" s="186"/>
      <c r="FTU74" s="190"/>
      <c r="FTV74" s="190"/>
      <c r="FTW74" s="191"/>
      <c r="FTX74" s="191"/>
      <c r="FTY74" s="191"/>
      <c r="FTZ74" s="192"/>
      <c r="FUB74" s="186"/>
      <c r="FUC74" s="190"/>
      <c r="FUD74" s="190"/>
      <c r="FUE74" s="191"/>
      <c r="FUF74" s="191"/>
      <c r="FUG74" s="191"/>
      <c r="FUH74" s="192"/>
      <c r="FUJ74" s="186"/>
      <c r="FUK74" s="190"/>
      <c r="FUL74" s="190"/>
      <c r="FUM74" s="191"/>
      <c r="FUN74" s="191"/>
      <c r="FUO74" s="191"/>
      <c r="FUP74" s="192"/>
      <c r="FUR74" s="186"/>
      <c r="FUS74" s="190"/>
      <c r="FUT74" s="190"/>
      <c r="FUU74" s="191"/>
      <c r="FUV74" s="191"/>
      <c r="FUW74" s="191"/>
      <c r="FUX74" s="192"/>
      <c r="FUZ74" s="186"/>
      <c r="FVA74" s="190"/>
      <c r="FVB74" s="190"/>
      <c r="FVC74" s="191"/>
      <c r="FVD74" s="191"/>
      <c r="FVE74" s="191"/>
      <c r="FVF74" s="192"/>
      <c r="FVH74" s="186"/>
      <c r="FVI74" s="190"/>
      <c r="FVJ74" s="190"/>
      <c r="FVK74" s="191"/>
      <c r="FVL74" s="191"/>
      <c r="FVM74" s="191"/>
      <c r="FVN74" s="192"/>
      <c r="FVP74" s="186"/>
      <c r="FVQ74" s="190"/>
      <c r="FVR74" s="190"/>
      <c r="FVS74" s="191"/>
      <c r="FVT74" s="191"/>
      <c r="FVU74" s="191"/>
      <c r="FVV74" s="192"/>
      <c r="FVX74" s="186"/>
      <c r="FVY74" s="190"/>
      <c r="FVZ74" s="190"/>
      <c r="FWA74" s="191"/>
      <c r="FWB74" s="191"/>
      <c r="FWC74" s="191"/>
      <c r="FWD74" s="192"/>
      <c r="FWF74" s="186"/>
      <c r="FWG74" s="190"/>
      <c r="FWH74" s="190"/>
      <c r="FWI74" s="191"/>
      <c r="FWJ74" s="191"/>
      <c r="FWK74" s="191"/>
      <c r="FWL74" s="192"/>
      <c r="FWN74" s="186"/>
      <c r="FWO74" s="190"/>
      <c r="FWP74" s="190"/>
      <c r="FWQ74" s="191"/>
      <c r="FWR74" s="191"/>
      <c r="FWS74" s="191"/>
      <c r="FWT74" s="192"/>
      <c r="FWV74" s="186"/>
      <c r="FWW74" s="190"/>
      <c r="FWX74" s="190"/>
      <c r="FWY74" s="191"/>
      <c r="FWZ74" s="191"/>
      <c r="FXA74" s="191"/>
      <c r="FXB74" s="192"/>
      <c r="FXD74" s="186"/>
      <c r="FXE74" s="190"/>
      <c r="FXF74" s="190"/>
      <c r="FXG74" s="191"/>
      <c r="FXH74" s="191"/>
      <c r="FXI74" s="191"/>
      <c r="FXJ74" s="192"/>
      <c r="FXL74" s="186"/>
      <c r="FXM74" s="190"/>
      <c r="FXN74" s="190"/>
      <c r="FXO74" s="191"/>
      <c r="FXP74" s="191"/>
      <c r="FXQ74" s="191"/>
      <c r="FXR74" s="192"/>
      <c r="FXT74" s="186"/>
      <c r="FXU74" s="190"/>
      <c r="FXV74" s="190"/>
      <c r="FXW74" s="191"/>
      <c r="FXX74" s="191"/>
      <c r="FXY74" s="191"/>
      <c r="FXZ74" s="192"/>
      <c r="FYB74" s="186"/>
      <c r="FYC74" s="190"/>
      <c r="FYD74" s="190"/>
      <c r="FYE74" s="191"/>
      <c r="FYF74" s="191"/>
      <c r="FYG74" s="191"/>
      <c r="FYH74" s="192"/>
      <c r="FYJ74" s="186"/>
      <c r="FYK74" s="190"/>
      <c r="FYL74" s="190"/>
      <c r="FYM74" s="191"/>
      <c r="FYN74" s="191"/>
      <c r="FYO74" s="191"/>
      <c r="FYP74" s="192"/>
      <c r="FYR74" s="186"/>
      <c r="FYS74" s="190"/>
      <c r="FYT74" s="190"/>
      <c r="FYU74" s="191"/>
      <c r="FYV74" s="191"/>
      <c r="FYW74" s="191"/>
      <c r="FYX74" s="192"/>
      <c r="FYZ74" s="186"/>
      <c r="FZA74" s="190"/>
      <c r="FZB74" s="190"/>
      <c r="FZC74" s="191"/>
      <c r="FZD74" s="191"/>
      <c r="FZE74" s="191"/>
      <c r="FZF74" s="192"/>
      <c r="FZH74" s="186"/>
      <c r="FZI74" s="190"/>
      <c r="FZJ74" s="190"/>
      <c r="FZK74" s="191"/>
      <c r="FZL74" s="191"/>
      <c r="FZM74" s="191"/>
      <c r="FZN74" s="192"/>
      <c r="FZP74" s="186"/>
      <c r="FZQ74" s="190"/>
      <c r="FZR74" s="190"/>
      <c r="FZS74" s="191"/>
      <c r="FZT74" s="191"/>
      <c r="FZU74" s="191"/>
      <c r="FZV74" s="192"/>
      <c r="FZX74" s="186"/>
      <c r="FZY74" s="190"/>
      <c r="FZZ74" s="190"/>
      <c r="GAA74" s="191"/>
      <c r="GAB74" s="191"/>
      <c r="GAC74" s="191"/>
      <c r="GAD74" s="192"/>
      <c r="GAF74" s="186"/>
      <c r="GAG74" s="190"/>
      <c r="GAH74" s="190"/>
      <c r="GAI74" s="191"/>
      <c r="GAJ74" s="191"/>
      <c r="GAK74" s="191"/>
      <c r="GAL74" s="192"/>
      <c r="GAN74" s="186"/>
      <c r="GAO74" s="190"/>
      <c r="GAP74" s="190"/>
      <c r="GAQ74" s="191"/>
      <c r="GAR74" s="191"/>
      <c r="GAS74" s="191"/>
      <c r="GAT74" s="192"/>
      <c r="GAV74" s="186"/>
      <c r="GAW74" s="190"/>
      <c r="GAX74" s="190"/>
      <c r="GAY74" s="191"/>
      <c r="GAZ74" s="191"/>
      <c r="GBA74" s="191"/>
      <c r="GBB74" s="192"/>
      <c r="GBD74" s="186"/>
      <c r="GBE74" s="190"/>
      <c r="GBF74" s="190"/>
      <c r="GBG74" s="191"/>
      <c r="GBH74" s="191"/>
      <c r="GBI74" s="191"/>
      <c r="GBJ74" s="192"/>
      <c r="GBL74" s="186"/>
      <c r="GBM74" s="190"/>
      <c r="GBN74" s="190"/>
      <c r="GBO74" s="191"/>
      <c r="GBP74" s="191"/>
      <c r="GBQ74" s="191"/>
      <c r="GBR74" s="192"/>
      <c r="GBT74" s="186"/>
      <c r="GBU74" s="190"/>
      <c r="GBV74" s="190"/>
      <c r="GBW74" s="191"/>
      <c r="GBX74" s="191"/>
      <c r="GBY74" s="191"/>
      <c r="GBZ74" s="192"/>
      <c r="GCB74" s="186"/>
      <c r="GCC74" s="190"/>
      <c r="GCD74" s="190"/>
      <c r="GCE74" s="191"/>
      <c r="GCF74" s="191"/>
      <c r="GCG74" s="191"/>
      <c r="GCH74" s="192"/>
      <c r="GCJ74" s="186"/>
      <c r="GCK74" s="190"/>
      <c r="GCL74" s="190"/>
      <c r="GCM74" s="191"/>
      <c r="GCN74" s="191"/>
      <c r="GCO74" s="191"/>
      <c r="GCP74" s="192"/>
      <c r="GCR74" s="186"/>
      <c r="GCS74" s="190"/>
      <c r="GCT74" s="190"/>
      <c r="GCU74" s="191"/>
      <c r="GCV74" s="191"/>
      <c r="GCW74" s="191"/>
      <c r="GCX74" s="192"/>
      <c r="GCZ74" s="186"/>
      <c r="GDA74" s="190"/>
      <c r="GDB74" s="190"/>
      <c r="GDC74" s="191"/>
      <c r="GDD74" s="191"/>
      <c r="GDE74" s="191"/>
      <c r="GDF74" s="192"/>
      <c r="GDH74" s="186"/>
      <c r="GDI74" s="190"/>
      <c r="GDJ74" s="190"/>
      <c r="GDK74" s="191"/>
      <c r="GDL74" s="191"/>
      <c r="GDM74" s="191"/>
      <c r="GDN74" s="192"/>
      <c r="GDP74" s="186"/>
      <c r="GDQ74" s="190"/>
      <c r="GDR74" s="190"/>
      <c r="GDS74" s="191"/>
      <c r="GDT74" s="191"/>
      <c r="GDU74" s="191"/>
      <c r="GDV74" s="192"/>
      <c r="GDX74" s="186"/>
      <c r="GDY74" s="190"/>
      <c r="GDZ74" s="190"/>
      <c r="GEA74" s="191"/>
      <c r="GEB74" s="191"/>
      <c r="GEC74" s="191"/>
      <c r="GED74" s="192"/>
      <c r="GEF74" s="186"/>
      <c r="GEG74" s="190"/>
      <c r="GEH74" s="190"/>
      <c r="GEI74" s="191"/>
      <c r="GEJ74" s="191"/>
      <c r="GEK74" s="191"/>
      <c r="GEL74" s="192"/>
      <c r="GEN74" s="186"/>
      <c r="GEO74" s="190"/>
      <c r="GEP74" s="190"/>
      <c r="GEQ74" s="191"/>
      <c r="GER74" s="191"/>
      <c r="GES74" s="191"/>
      <c r="GET74" s="192"/>
      <c r="GEV74" s="186"/>
      <c r="GEW74" s="190"/>
      <c r="GEX74" s="190"/>
      <c r="GEY74" s="191"/>
      <c r="GEZ74" s="191"/>
      <c r="GFA74" s="191"/>
      <c r="GFB74" s="192"/>
      <c r="GFD74" s="186"/>
      <c r="GFE74" s="190"/>
      <c r="GFF74" s="190"/>
      <c r="GFG74" s="191"/>
      <c r="GFH74" s="191"/>
      <c r="GFI74" s="191"/>
      <c r="GFJ74" s="192"/>
      <c r="GFL74" s="186"/>
      <c r="GFM74" s="190"/>
      <c r="GFN74" s="190"/>
      <c r="GFO74" s="191"/>
      <c r="GFP74" s="191"/>
      <c r="GFQ74" s="191"/>
      <c r="GFR74" s="192"/>
      <c r="GFT74" s="186"/>
      <c r="GFU74" s="190"/>
      <c r="GFV74" s="190"/>
      <c r="GFW74" s="191"/>
      <c r="GFX74" s="191"/>
      <c r="GFY74" s="191"/>
      <c r="GFZ74" s="192"/>
      <c r="GGB74" s="186"/>
      <c r="GGC74" s="190"/>
      <c r="GGD74" s="190"/>
      <c r="GGE74" s="191"/>
      <c r="GGF74" s="191"/>
      <c r="GGG74" s="191"/>
      <c r="GGH74" s="192"/>
      <c r="GGJ74" s="186"/>
      <c r="GGK74" s="190"/>
      <c r="GGL74" s="190"/>
      <c r="GGM74" s="191"/>
      <c r="GGN74" s="191"/>
      <c r="GGO74" s="191"/>
      <c r="GGP74" s="192"/>
      <c r="GGR74" s="186"/>
      <c r="GGS74" s="190"/>
      <c r="GGT74" s="190"/>
      <c r="GGU74" s="191"/>
      <c r="GGV74" s="191"/>
      <c r="GGW74" s="191"/>
      <c r="GGX74" s="192"/>
      <c r="GGZ74" s="186"/>
      <c r="GHA74" s="190"/>
      <c r="GHB74" s="190"/>
      <c r="GHC74" s="191"/>
      <c r="GHD74" s="191"/>
      <c r="GHE74" s="191"/>
      <c r="GHF74" s="192"/>
      <c r="GHH74" s="186"/>
      <c r="GHI74" s="190"/>
      <c r="GHJ74" s="190"/>
      <c r="GHK74" s="191"/>
      <c r="GHL74" s="191"/>
      <c r="GHM74" s="191"/>
      <c r="GHN74" s="192"/>
      <c r="GHP74" s="186"/>
      <c r="GHQ74" s="190"/>
      <c r="GHR74" s="190"/>
      <c r="GHS74" s="191"/>
      <c r="GHT74" s="191"/>
      <c r="GHU74" s="191"/>
      <c r="GHV74" s="192"/>
      <c r="GHX74" s="186"/>
      <c r="GHY74" s="190"/>
      <c r="GHZ74" s="190"/>
      <c r="GIA74" s="191"/>
      <c r="GIB74" s="191"/>
      <c r="GIC74" s="191"/>
      <c r="GID74" s="192"/>
      <c r="GIF74" s="186"/>
      <c r="GIG74" s="190"/>
      <c r="GIH74" s="190"/>
      <c r="GII74" s="191"/>
      <c r="GIJ74" s="191"/>
      <c r="GIK74" s="191"/>
      <c r="GIL74" s="192"/>
      <c r="GIN74" s="186"/>
      <c r="GIO74" s="190"/>
      <c r="GIP74" s="190"/>
      <c r="GIQ74" s="191"/>
      <c r="GIR74" s="191"/>
      <c r="GIS74" s="191"/>
      <c r="GIT74" s="192"/>
      <c r="GIV74" s="186"/>
      <c r="GIW74" s="190"/>
      <c r="GIX74" s="190"/>
      <c r="GIY74" s="191"/>
      <c r="GIZ74" s="191"/>
      <c r="GJA74" s="191"/>
      <c r="GJB74" s="192"/>
      <c r="GJD74" s="186"/>
      <c r="GJE74" s="190"/>
      <c r="GJF74" s="190"/>
      <c r="GJG74" s="191"/>
      <c r="GJH74" s="191"/>
      <c r="GJI74" s="191"/>
      <c r="GJJ74" s="192"/>
      <c r="GJL74" s="186"/>
      <c r="GJM74" s="190"/>
      <c r="GJN74" s="190"/>
      <c r="GJO74" s="191"/>
      <c r="GJP74" s="191"/>
      <c r="GJQ74" s="191"/>
      <c r="GJR74" s="192"/>
      <c r="GJT74" s="186"/>
      <c r="GJU74" s="190"/>
      <c r="GJV74" s="190"/>
      <c r="GJW74" s="191"/>
      <c r="GJX74" s="191"/>
      <c r="GJY74" s="191"/>
      <c r="GJZ74" s="192"/>
      <c r="GKB74" s="186"/>
      <c r="GKC74" s="190"/>
      <c r="GKD74" s="190"/>
      <c r="GKE74" s="191"/>
      <c r="GKF74" s="191"/>
      <c r="GKG74" s="191"/>
      <c r="GKH74" s="192"/>
      <c r="GKJ74" s="186"/>
      <c r="GKK74" s="190"/>
      <c r="GKL74" s="190"/>
      <c r="GKM74" s="191"/>
      <c r="GKN74" s="191"/>
      <c r="GKO74" s="191"/>
      <c r="GKP74" s="192"/>
      <c r="GKR74" s="186"/>
      <c r="GKS74" s="190"/>
      <c r="GKT74" s="190"/>
      <c r="GKU74" s="191"/>
      <c r="GKV74" s="191"/>
      <c r="GKW74" s="191"/>
      <c r="GKX74" s="192"/>
      <c r="GKZ74" s="186"/>
      <c r="GLA74" s="190"/>
      <c r="GLB74" s="190"/>
      <c r="GLC74" s="191"/>
      <c r="GLD74" s="191"/>
      <c r="GLE74" s="191"/>
      <c r="GLF74" s="192"/>
      <c r="GLH74" s="186"/>
      <c r="GLI74" s="190"/>
      <c r="GLJ74" s="190"/>
      <c r="GLK74" s="191"/>
      <c r="GLL74" s="191"/>
      <c r="GLM74" s="191"/>
      <c r="GLN74" s="192"/>
      <c r="GLP74" s="186"/>
      <c r="GLQ74" s="190"/>
      <c r="GLR74" s="190"/>
      <c r="GLS74" s="191"/>
      <c r="GLT74" s="191"/>
      <c r="GLU74" s="191"/>
      <c r="GLV74" s="192"/>
      <c r="GLX74" s="186"/>
      <c r="GLY74" s="190"/>
      <c r="GLZ74" s="190"/>
      <c r="GMA74" s="191"/>
      <c r="GMB74" s="191"/>
      <c r="GMC74" s="191"/>
      <c r="GMD74" s="192"/>
      <c r="GMF74" s="186"/>
      <c r="GMG74" s="190"/>
      <c r="GMH74" s="190"/>
      <c r="GMI74" s="191"/>
      <c r="GMJ74" s="191"/>
      <c r="GMK74" s="191"/>
      <c r="GML74" s="192"/>
      <c r="GMN74" s="186"/>
      <c r="GMO74" s="190"/>
      <c r="GMP74" s="190"/>
      <c r="GMQ74" s="191"/>
      <c r="GMR74" s="191"/>
      <c r="GMS74" s="191"/>
      <c r="GMT74" s="192"/>
      <c r="GMV74" s="186"/>
      <c r="GMW74" s="190"/>
      <c r="GMX74" s="190"/>
      <c r="GMY74" s="191"/>
      <c r="GMZ74" s="191"/>
      <c r="GNA74" s="191"/>
      <c r="GNB74" s="192"/>
      <c r="GND74" s="186"/>
      <c r="GNE74" s="190"/>
      <c r="GNF74" s="190"/>
      <c r="GNG74" s="191"/>
      <c r="GNH74" s="191"/>
      <c r="GNI74" s="191"/>
      <c r="GNJ74" s="192"/>
      <c r="GNL74" s="186"/>
      <c r="GNM74" s="190"/>
      <c r="GNN74" s="190"/>
      <c r="GNO74" s="191"/>
      <c r="GNP74" s="191"/>
      <c r="GNQ74" s="191"/>
      <c r="GNR74" s="192"/>
      <c r="GNT74" s="186"/>
      <c r="GNU74" s="190"/>
      <c r="GNV74" s="190"/>
      <c r="GNW74" s="191"/>
      <c r="GNX74" s="191"/>
      <c r="GNY74" s="191"/>
      <c r="GNZ74" s="192"/>
      <c r="GOB74" s="186"/>
      <c r="GOC74" s="190"/>
      <c r="GOD74" s="190"/>
      <c r="GOE74" s="191"/>
      <c r="GOF74" s="191"/>
      <c r="GOG74" s="191"/>
      <c r="GOH74" s="192"/>
      <c r="GOJ74" s="186"/>
      <c r="GOK74" s="190"/>
      <c r="GOL74" s="190"/>
      <c r="GOM74" s="191"/>
      <c r="GON74" s="191"/>
      <c r="GOO74" s="191"/>
      <c r="GOP74" s="192"/>
      <c r="GOR74" s="186"/>
      <c r="GOS74" s="190"/>
      <c r="GOT74" s="190"/>
      <c r="GOU74" s="191"/>
      <c r="GOV74" s="191"/>
      <c r="GOW74" s="191"/>
      <c r="GOX74" s="192"/>
      <c r="GOZ74" s="186"/>
      <c r="GPA74" s="190"/>
      <c r="GPB74" s="190"/>
      <c r="GPC74" s="191"/>
      <c r="GPD74" s="191"/>
      <c r="GPE74" s="191"/>
      <c r="GPF74" s="192"/>
      <c r="GPH74" s="186"/>
      <c r="GPI74" s="190"/>
      <c r="GPJ74" s="190"/>
      <c r="GPK74" s="191"/>
      <c r="GPL74" s="191"/>
      <c r="GPM74" s="191"/>
      <c r="GPN74" s="192"/>
      <c r="GPP74" s="186"/>
      <c r="GPQ74" s="190"/>
      <c r="GPR74" s="190"/>
      <c r="GPS74" s="191"/>
      <c r="GPT74" s="191"/>
      <c r="GPU74" s="191"/>
      <c r="GPV74" s="192"/>
      <c r="GPX74" s="186"/>
      <c r="GPY74" s="190"/>
      <c r="GPZ74" s="190"/>
      <c r="GQA74" s="191"/>
      <c r="GQB74" s="191"/>
      <c r="GQC74" s="191"/>
      <c r="GQD74" s="192"/>
      <c r="GQF74" s="186"/>
      <c r="GQG74" s="190"/>
      <c r="GQH74" s="190"/>
      <c r="GQI74" s="191"/>
      <c r="GQJ74" s="191"/>
      <c r="GQK74" s="191"/>
      <c r="GQL74" s="192"/>
      <c r="GQN74" s="186"/>
      <c r="GQO74" s="190"/>
      <c r="GQP74" s="190"/>
      <c r="GQQ74" s="191"/>
      <c r="GQR74" s="191"/>
      <c r="GQS74" s="191"/>
      <c r="GQT74" s="192"/>
      <c r="GQV74" s="186"/>
      <c r="GQW74" s="190"/>
      <c r="GQX74" s="190"/>
      <c r="GQY74" s="191"/>
      <c r="GQZ74" s="191"/>
      <c r="GRA74" s="191"/>
      <c r="GRB74" s="192"/>
      <c r="GRD74" s="186"/>
      <c r="GRE74" s="190"/>
      <c r="GRF74" s="190"/>
      <c r="GRG74" s="191"/>
      <c r="GRH74" s="191"/>
      <c r="GRI74" s="191"/>
      <c r="GRJ74" s="192"/>
      <c r="GRL74" s="186"/>
      <c r="GRM74" s="190"/>
      <c r="GRN74" s="190"/>
      <c r="GRO74" s="191"/>
      <c r="GRP74" s="191"/>
      <c r="GRQ74" s="191"/>
      <c r="GRR74" s="192"/>
      <c r="GRT74" s="186"/>
      <c r="GRU74" s="190"/>
      <c r="GRV74" s="190"/>
      <c r="GRW74" s="191"/>
      <c r="GRX74" s="191"/>
      <c r="GRY74" s="191"/>
      <c r="GRZ74" s="192"/>
      <c r="GSB74" s="186"/>
      <c r="GSC74" s="190"/>
      <c r="GSD74" s="190"/>
      <c r="GSE74" s="191"/>
      <c r="GSF74" s="191"/>
      <c r="GSG74" s="191"/>
      <c r="GSH74" s="192"/>
      <c r="GSJ74" s="186"/>
      <c r="GSK74" s="190"/>
      <c r="GSL74" s="190"/>
      <c r="GSM74" s="191"/>
      <c r="GSN74" s="191"/>
      <c r="GSO74" s="191"/>
      <c r="GSP74" s="192"/>
      <c r="GSR74" s="186"/>
      <c r="GSS74" s="190"/>
      <c r="GST74" s="190"/>
      <c r="GSU74" s="191"/>
      <c r="GSV74" s="191"/>
      <c r="GSW74" s="191"/>
      <c r="GSX74" s="192"/>
      <c r="GSZ74" s="186"/>
      <c r="GTA74" s="190"/>
      <c r="GTB74" s="190"/>
      <c r="GTC74" s="191"/>
      <c r="GTD74" s="191"/>
      <c r="GTE74" s="191"/>
      <c r="GTF74" s="192"/>
      <c r="GTH74" s="186"/>
      <c r="GTI74" s="190"/>
      <c r="GTJ74" s="190"/>
      <c r="GTK74" s="191"/>
      <c r="GTL74" s="191"/>
      <c r="GTM74" s="191"/>
      <c r="GTN74" s="192"/>
      <c r="GTP74" s="186"/>
      <c r="GTQ74" s="190"/>
      <c r="GTR74" s="190"/>
      <c r="GTS74" s="191"/>
      <c r="GTT74" s="191"/>
      <c r="GTU74" s="191"/>
      <c r="GTV74" s="192"/>
      <c r="GTX74" s="186"/>
      <c r="GTY74" s="190"/>
      <c r="GTZ74" s="190"/>
      <c r="GUA74" s="191"/>
      <c r="GUB74" s="191"/>
      <c r="GUC74" s="191"/>
      <c r="GUD74" s="192"/>
      <c r="GUF74" s="186"/>
      <c r="GUG74" s="190"/>
      <c r="GUH74" s="190"/>
      <c r="GUI74" s="191"/>
      <c r="GUJ74" s="191"/>
      <c r="GUK74" s="191"/>
      <c r="GUL74" s="192"/>
      <c r="GUN74" s="186"/>
      <c r="GUO74" s="190"/>
      <c r="GUP74" s="190"/>
      <c r="GUQ74" s="191"/>
      <c r="GUR74" s="191"/>
      <c r="GUS74" s="191"/>
      <c r="GUT74" s="192"/>
      <c r="GUV74" s="186"/>
      <c r="GUW74" s="190"/>
      <c r="GUX74" s="190"/>
      <c r="GUY74" s="191"/>
      <c r="GUZ74" s="191"/>
      <c r="GVA74" s="191"/>
      <c r="GVB74" s="192"/>
      <c r="GVD74" s="186"/>
      <c r="GVE74" s="190"/>
      <c r="GVF74" s="190"/>
      <c r="GVG74" s="191"/>
      <c r="GVH74" s="191"/>
      <c r="GVI74" s="191"/>
      <c r="GVJ74" s="192"/>
      <c r="GVL74" s="186"/>
      <c r="GVM74" s="190"/>
      <c r="GVN74" s="190"/>
      <c r="GVO74" s="191"/>
      <c r="GVP74" s="191"/>
      <c r="GVQ74" s="191"/>
      <c r="GVR74" s="192"/>
      <c r="GVT74" s="186"/>
      <c r="GVU74" s="190"/>
      <c r="GVV74" s="190"/>
      <c r="GVW74" s="191"/>
      <c r="GVX74" s="191"/>
      <c r="GVY74" s="191"/>
      <c r="GVZ74" s="192"/>
      <c r="GWB74" s="186"/>
      <c r="GWC74" s="190"/>
      <c r="GWD74" s="190"/>
      <c r="GWE74" s="191"/>
      <c r="GWF74" s="191"/>
      <c r="GWG74" s="191"/>
      <c r="GWH74" s="192"/>
      <c r="GWJ74" s="186"/>
      <c r="GWK74" s="190"/>
      <c r="GWL74" s="190"/>
      <c r="GWM74" s="191"/>
      <c r="GWN74" s="191"/>
      <c r="GWO74" s="191"/>
      <c r="GWP74" s="192"/>
      <c r="GWR74" s="186"/>
      <c r="GWS74" s="190"/>
      <c r="GWT74" s="190"/>
      <c r="GWU74" s="191"/>
      <c r="GWV74" s="191"/>
      <c r="GWW74" s="191"/>
      <c r="GWX74" s="192"/>
      <c r="GWZ74" s="186"/>
      <c r="GXA74" s="190"/>
      <c r="GXB74" s="190"/>
      <c r="GXC74" s="191"/>
      <c r="GXD74" s="191"/>
      <c r="GXE74" s="191"/>
      <c r="GXF74" s="192"/>
      <c r="GXH74" s="186"/>
      <c r="GXI74" s="190"/>
      <c r="GXJ74" s="190"/>
      <c r="GXK74" s="191"/>
      <c r="GXL74" s="191"/>
      <c r="GXM74" s="191"/>
      <c r="GXN74" s="192"/>
      <c r="GXP74" s="186"/>
      <c r="GXQ74" s="190"/>
      <c r="GXR74" s="190"/>
      <c r="GXS74" s="191"/>
      <c r="GXT74" s="191"/>
      <c r="GXU74" s="191"/>
      <c r="GXV74" s="192"/>
      <c r="GXX74" s="186"/>
      <c r="GXY74" s="190"/>
      <c r="GXZ74" s="190"/>
      <c r="GYA74" s="191"/>
      <c r="GYB74" s="191"/>
      <c r="GYC74" s="191"/>
      <c r="GYD74" s="192"/>
      <c r="GYF74" s="186"/>
      <c r="GYG74" s="190"/>
      <c r="GYH74" s="190"/>
      <c r="GYI74" s="191"/>
      <c r="GYJ74" s="191"/>
      <c r="GYK74" s="191"/>
      <c r="GYL74" s="192"/>
      <c r="GYN74" s="186"/>
      <c r="GYO74" s="190"/>
      <c r="GYP74" s="190"/>
      <c r="GYQ74" s="191"/>
      <c r="GYR74" s="191"/>
      <c r="GYS74" s="191"/>
      <c r="GYT74" s="192"/>
      <c r="GYV74" s="186"/>
      <c r="GYW74" s="190"/>
      <c r="GYX74" s="190"/>
      <c r="GYY74" s="191"/>
      <c r="GYZ74" s="191"/>
      <c r="GZA74" s="191"/>
      <c r="GZB74" s="192"/>
      <c r="GZD74" s="186"/>
      <c r="GZE74" s="190"/>
      <c r="GZF74" s="190"/>
      <c r="GZG74" s="191"/>
      <c r="GZH74" s="191"/>
      <c r="GZI74" s="191"/>
      <c r="GZJ74" s="192"/>
      <c r="GZL74" s="186"/>
      <c r="GZM74" s="190"/>
      <c r="GZN74" s="190"/>
      <c r="GZO74" s="191"/>
      <c r="GZP74" s="191"/>
      <c r="GZQ74" s="191"/>
      <c r="GZR74" s="192"/>
      <c r="GZT74" s="186"/>
      <c r="GZU74" s="190"/>
      <c r="GZV74" s="190"/>
      <c r="GZW74" s="191"/>
      <c r="GZX74" s="191"/>
      <c r="GZY74" s="191"/>
      <c r="GZZ74" s="192"/>
      <c r="HAB74" s="186"/>
      <c r="HAC74" s="190"/>
      <c r="HAD74" s="190"/>
      <c r="HAE74" s="191"/>
      <c r="HAF74" s="191"/>
      <c r="HAG74" s="191"/>
      <c r="HAH74" s="192"/>
      <c r="HAJ74" s="186"/>
      <c r="HAK74" s="190"/>
      <c r="HAL74" s="190"/>
      <c r="HAM74" s="191"/>
      <c r="HAN74" s="191"/>
      <c r="HAO74" s="191"/>
      <c r="HAP74" s="192"/>
      <c r="HAR74" s="186"/>
      <c r="HAS74" s="190"/>
      <c r="HAT74" s="190"/>
      <c r="HAU74" s="191"/>
      <c r="HAV74" s="191"/>
      <c r="HAW74" s="191"/>
      <c r="HAX74" s="192"/>
      <c r="HAZ74" s="186"/>
      <c r="HBA74" s="190"/>
      <c r="HBB74" s="190"/>
      <c r="HBC74" s="191"/>
      <c r="HBD74" s="191"/>
      <c r="HBE74" s="191"/>
      <c r="HBF74" s="192"/>
      <c r="HBH74" s="186"/>
      <c r="HBI74" s="190"/>
      <c r="HBJ74" s="190"/>
      <c r="HBK74" s="191"/>
      <c r="HBL74" s="191"/>
      <c r="HBM74" s="191"/>
      <c r="HBN74" s="192"/>
      <c r="HBP74" s="186"/>
      <c r="HBQ74" s="190"/>
      <c r="HBR74" s="190"/>
      <c r="HBS74" s="191"/>
      <c r="HBT74" s="191"/>
      <c r="HBU74" s="191"/>
      <c r="HBV74" s="192"/>
      <c r="HBX74" s="186"/>
      <c r="HBY74" s="190"/>
      <c r="HBZ74" s="190"/>
      <c r="HCA74" s="191"/>
      <c r="HCB74" s="191"/>
      <c r="HCC74" s="191"/>
      <c r="HCD74" s="192"/>
      <c r="HCF74" s="186"/>
      <c r="HCG74" s="190"/>
      <c r="HCH74" s="190"/>
      <c r="HCI74" s="191"/>
      <c r="HCJ74" s="191"/>
      <c r="HCK74" s="191"/>
      <c r="HCL74" s="192"/>
      <c r="HCN74" s="186"/>
      <c r="HCO74" s="190"/>
      <c r="HCP74" s="190"/>
      <c r="HCQ74" s="191"/>
      <c r="HCR74" s="191"/>
      <c r="HCS74" s="191"/>
      <c r="HCT74" s="192"/>
      <c r="HCV74" s="186"/>
      <c r="HCW74" s="190"/>
      <c r="HCX74" s="190"/>
      <c r="HCY74" s="191"/>
      <c r="HCZ74" s="191"/>
      <c r="HDA74" s="191"/>
      <c r="HDB74" s="192"/>
      <c r="HDD74" s="186"/>
      <c r="HDE74" s="190"/>
      <c r="HDF74" s="190"/>
      <c r="HDG74" s="191"/>
      <c r="HDH74" s="191"/>
      <c r="HDI74" s="191"/>
      <c r="HDJ74" s="192"/>
      <c r="HDL74" s="186"/>
      <c r="HDM74" s="190"/>
      <c r="HDN74" s="190"/>
      <c r="HDO74" s="191"/>
      <c r="HDP74" s="191"/>
      <c r="HDQ74" s="191"/>
      <c r="HDR74" s="192"/>
      <c r="HDT74" s="186"/>
      <c r="HDU74" s="190"/>
      <c r="HDV74" s="190"/>
      <c r="HDW74" s="191"/>
      <c r="HDX74" s="191"/>
      <c r="HDY74" s="191"/>
      <c r="HDZ74" s="192"/>
      <c r="HEB74" s="186"/>
      <c r="HEC74" s="190"/>
      <c r="HED74" s="190"/>
      <c r="HEE74" s="191"/>
      <c r="HEF74" s="191"/>
      <c r="HEG74" s="191"/>
      <c r="HEH74" s="192"/>
      <c r="HEJ74" s="186"/>
      <c r="HEK74" s="190"/>
      <c r="HEL74" s="190"/>
      <c r="HEM74" s="191"/>
      <c r="HEN74" s="191"/>
      <c r="HEO74" s="191"/>
      <c r="HEP74" s="192"/>
      <c r="HER74" s="186"/>
      <c r="HES74" s="190"/>
      <c r="HET74" s="190"/>
      <c r="HEU74" s="191"/>
      <c r="HEV74" s="191"/>
      <c r="HEW74" s="191"/>
      <c r="HEX74" s="192"/>
      <c r="HEZ74" s="186"/>
      <c r="HFA74" s="190"/>
      <c r="HFB74" s="190"/>
      <c r="HFC74" s="191"/>
      <c r="HFD74" s="191"/>
      <c r="HFE74" s="191"/>
      <c r="HFF74" s="192"/>
      <c r="HFH74" s="186"/>
      <c r="HFI74" s="190"/>
      <c r="HFJ74" s="190"/>
      <c r="HFK74" s="191"/>
      <c r="HFL74" s="191"/>
      <c r="HFM74" s="191"/>
      <c r="HFN74" s="192"/>
      <c r="HFP74" s="186"/>
      <c r="HFQ74" s="190"/>
      <c r="HFR74" s="190"/>
      <c r="HFS74" s="191"/>
      <c r="HFT74" s="191"/>
      <c r="HFU74" s="191"/>
      <c r="HFV74" s="192"/>
      <c r="HFX74" s="186"/>
      <c r="HFY74" s="190"/>
      <c r="HFZ74" s="190"/>
      <c r="HGA74" s="191"/>
      <c r="HGB74" s="191"/>
      <c r="HGC74" s="191"/>
      <c r="HGD74" s="192"/>
      <c r="HGF74" s="186"/>
      <c r="HGG74" s="190"/>
      <c r="HGH74" s="190"/>
      <c r="HGI74" s="191"/>
      <c r="HGJ74" s="191"/>
      <c r="HGK74" s="191"/>
      <c r="HGL74" s="192"/>
      <c r="HGN74" s="186"/>
      <c r="HGO74" s="190"/>
      <c r="HGP74" s="190"/>
      <c r="HGQ74" s="191"/>
      <c r="HGR74" s="191"/>
      <c r="HGS74" s="191"/>
      <c r="HGT74" s="192"/>
      <c r="HGV74" s="186"/>
      <c r="HGW74" s="190"/>
      <c r="HGX74" s="190"/>
      <c r="HGY74" s="191"/>
      <c r="HGZ74" s="191"/>
      <c r="HHA74" s="191"/>
      <c r="HHB74" s="192"/>
      <c r="HHD74" s="186"/>
      <c r="HHE74" s="190"/>
      <c r="HHF74" s="190"/>
      <c r="HHG74" s="191"/>
      <c r="HHH74" s="191"/>
      <c r="HHI74" s="191"/>
      <c r="HHJ74" s="192"/>
      <c r="HHL74" s="186"/>
      <c r="HHM74" s="190"/>
      <c r="HHN74" s="190"/>
      <c r="HHO74" s="191"/>
      <c r="HHP74" s="191"/>
      <c r="HHQ74" s="191"/>
      <c r="HHR74" s="192"/>
      <c r="HHT74" s="186"/>
      <c r="HHU74" s="190"/>
      <c r="HHV74" s="190"/>
      <c r="HHW74" s="191"/>
      <c r="HHX74" s="191"/>
      <c r="HHY74" s="191"/>
      <c r="HHZ74" s="192"/>
      <c r="HIB74" s="186"/>
      <c r="HIC74" s="190"/>
      <c r="HID74" s="190"/>
      <c r="HIE74" s="191"/>
      <c r="HIF74" s="191"/>
      <c r="HIG74" s="191"/>
      <c r="HIH74" s="192"/>
      <c r="HIJ74" s="186"/>
      <c r="HIK74" s="190"/>
      <c r="HIL74" s="190"/>
      <c r="HIM74" s="191"/>
      <c r="HIN74" s="191"/>
      <c r="HIO74" s="191"/>
      <c r="HIP74" s="192"/>
      <c r="HIR74" s="186"/>
      <c r="HIS74" s="190"/>
      <c r="HIT74" s="190"/>
      <c r="HIU74" s="191"/>
      <c r="HIV74" s="191"/>
      <c r="HIW74" s="191"/>
      <c r="HIX74" s="192"/>
      <c r="HIZ74" s="186"/>
      <c r="HJA74" s="190"/>
      <c r="HJB74" s="190"/>
      <c r="HJC74" s="191"/>
      <c r="HJD74" s="191"/>
      <c r="HJE74" s="191"/>
      <c r="HJF74" s="192"/>
      <c r="HJH74" s="186"/>
      <c r="HJI74" s="190"/>
      <c r="HJJ74" s="190"/>
      <c r="HJK74" s="191"/>
      <c r="HJL74" s="191"/>
      <c r="HJM74" s="191"/>
      <c r="HJN74" s="192"/>
      <c r="HJP74" s="186"/>
      <c r="HJQ74" s="190"/>
      <c r="HJR74" s="190"/>
      <c r="HJS74" s="191"/>
      <c r="HJT74" s="191"/>
      <c r="HJU74" s="191"/>
      <c r="HJV74" s="192"/>
      <c r="HJX74" s="186"/>
      <c r="HJY74" s="190"/>
      <c r="HJZ74" s="190"/>
      <c r="HKA74" s="191"/>
      <c r="HKB74" s="191"/>
      <c r="HKC74" s="191"/>
      <c r="HKD74" s="192"/>
      <c r="HKF74" s="186"/>
      <c r="HKG74" s="190"/>
      <c r="HKH74" s="190"/>
      <c r="HKI74" s="191"/>
      <c r="HKJ74" s="191"/>
      <c r="HKK74" s="191"/>
      <c r="HKL74" s="192"/>
      <c r="HKN74" s="186"/>
      <c r="HKO74" s="190"/>
      <c r="HKP74" s="190"/>
      <c r="HKQ74" s="191"/>
      <c r="HKR74" s="191"/>
      <c r="HKS74" s="191"/>
      <c r="HKT74" s="192"/>
      <c r="HKV74" s="186"/>
      <c r="HKW74" s="190"/>
      <c r="HKX74" s="190"/>
      <c r="HKY74" s="191"/>
      <c r="HKZ74" s="191"/>
      <c r="HLA74" s="191"/>
      <c r="HLB74" s="192"/>
      <c r="HLD74" s="186"/>
      <c r="HLE74" s="190"/>
      <c r="HLF74" s="190"/>
      <c r="HLG74" s="191"/>
      <c r="HLH74" s="191"/>
      <c r="HLI74" s="191"/>
      <c r="HLJ74" s="192"/>
      <c r="HLL74" s="186"/>
      <c r="HLM74" s="190"/>
      <c r="HLN74" s="190"/>
      <c r="HLO74" s="191"/>
      <c r="HLP74" s="191"/>
      <c r="HLQ74" s="191"/>
      <c r="HLR74" s="192"/>
      <c r="HLT74" s="186"/>
      <c r="HLU74" s="190"/>
      <c r="HLV74" s="190"/>
      <c r="HLW74" s="191"/>
      <c r="HLX74" s="191"/>
      <c r="HLY74" s="191"/>
      <c r="HLZ74" s="192"/>
      <c r="HMB74" s="186"/>
      <c r="HMC74" s="190"/>
      <c r="HMD74" s="190"/>
      <c r="HME74" s="191"/>
      <c r="HMF74" s="191"/>
      <c r="HMG74" s="191"/>
      <c r="HMH74" s="192"/>
      <c r="HMJ74" s="186"/>
      <c r="HMK74" s="190"/>
      <c r="HML74" s="190"/>
      <c r="HMM74" s="191"/>
      <c r="HMN74" s="191"/>
      <c r="HMO74" s="191"/>
      <c r="HMP74" s="192"/>
      <c r="HMR74" s="186"/>
      <c r="HMS74" s="190"/>
      <c r="HMT74" s="190"/>
      <c r="HMU74" s="191"/>
      <c r="HMV74" s="191"/>
      <c r="HMW74" s="191"/>
      <c r="HMX74" s="192"/>
      <c r="HMZ74" s="186"/>
      <c r="HNA74" s="190"/>
      <c r="HNB74" s="190"/>
      <c r="HNC74" s="191"/>
      <c r="HND74" s="191"/>
      <c r="HNE74" s="191"/>
      <c r="HNF74" s="192"/>
      <c r="HNH74" s="186"/>
      <c r="HNI74" s="190"/>
      <c r="HNJ74" s="190"/>
      <c r="HNK74" s="191"/>
      <c r="HNL74" s="191"/>
      <c r="HNM74" s="191"/>
      <c r="HNN74" s="192"/>
      <c r="HNP74" s="186"/>
      <c r="HNQ74" s="190"/>
      <c r="HNR74" s="190"/>
      <c r="HNS74" s="191"/>
      <c r="HNT74" s="191"/>
      <c r="HNU74" s="191"/>
      <c r="HNV74" s="192"/>
      <c r="HNX74" s="186"/>
      <c r="HNY74" s="190"/>
      <c r="HNZ74" s="190"/>
      <c r="HOA74" s="191"/>
      <c r="HOB74" s="191"/>
      <c r="HOC74" s="191"/>
      <c r="HOD74" s="192"/>
      <c r="HOF74" s="186"/>
      <c r="HOG74" s="190"/>
      <c r="HOH74" s="190"/>
      <c r="HOI74" s="191"/>
      <c r="HOJ74" s="191"/>
      <c r="HOK74" s="191"/>
      <c r="HOL74" s="192"/>
      <c r="HON74" s="186"/>
      <c r="HOO74" s="190"/>
      <c r="HOP74" s="190"/>
      <c r="HOQ74" s="191"/>
      <c r="HOR74" s="191"/>
      <c r="HOS74" s="191"/>
      <c r="HOT74" s="192"/>
      <c r="HOV74" s="186"/>
      <c r="HOW74" s="190"/>
      <c r="HOX74" s="190"/>
      <c r="HOY74" s="191"/>
      <c r="HOZ74" s="191"/>
      <c r="HPA74" s="191"/>
      <c r="HPB74" s="192"/>
      <c r="HPD74" s="186"/>
      <c r="HPE74" s="190"/>
      <c r="HPF74" s="190"/>
      <c r="HPG74" s="191"/>
      <c r="HPH74" s="191"/>
      <c r="HPI74" s="191"/>
      <c r="HPJ74" s="192"/>
      <c r="HPL74" s="186"/>
      <c r="HPM74" s="190"/>
      <c r="HPN74" s="190"/>
      <c r="HPO74" s="191"/>
      <c r="HPP74" s="191"/>
      <c r="HPQ74" s="191"/>
      <c r="HPR74" s="192"/>
      <c r="HPT74" s="186"/>
      <c r="HPU74" s="190"/>
      <c r="HPV74" s="190"/>
      <c r="HPW74" s="191"/>
      <c r="HPX74" s="191"/>
      <c r="HPY74" s="191"/>
      <c r="HPZ74" s="192"/>
      <c r="HQB74" s="186"/>
      <c r="HQC74" s="190"/>
      <c r="HQD74" s="190"/>
      <c r="HQE74" s="191"/>
      <c r="HQF74" s="191"/>
      <c r="HQG74" s="191"/>
      <c r="HQH74" s="192"/>
      <c r="HQJ74" s="186"/>
      <c r="HQK74" s="190"/>
      <c r="HQL74" s="190"/>
      <c r="HQM74" s="191"/>
      <c r="HQN74" s="191"/>
      <c r="HQO74" s="191"/>
      <c r="HQP74" s="192"/>
      <c r="HQR74" s="186"/>
      <c r="HQS74" s="190"/>
      <c r="HQT74" s="190"/>
      <c r="HQU74" s="191"/>
      <c r="HQV74" s="191"/>
      <c r="HQW74" s="191"/>
      <c r="HQX74" s="192"/>
      <c r="HQZ74" s="186"/>
      <c r="HRA74" s="190"/>
      <c r="HRB74" s="190"/>
      <c r="HRC74" s="191"/>
      <c r="HRD74" s="191"/>
      <c r="HRE74" s="191"/>
      <c r="HRF74" s="192"/>
      <c r="HRH74" s="186"/>
      <c r="HRI74" s="190"/>
      <c r="HRJ74" s="190"/>
      <c r="HRK74" s="191"/>
      <c r="HRL74" s="191"/>
      <c r="HRM74" s="191"/>
      <c r="HRN74" s="192"/>
      <c r="HRP74" s="186"/>
      <c r="HRQ74" s="190"/>
      <c r="HRR74" s="190"/>
      <c r="HRS74" s="191"/>
      <c r="HRT74" s="191"/>
      <c r="HRU74" s="191"/>
      <c r="HRV74" s="192"/>
      <c r="HRX74" s="186"/>
      <c r="HRY74" s="190"/>
      <c r="HRZ74" s="190"/>
      <c r="HSA74" s="191"/>
      <c r="HSB74" s="191"/>
      <c r="HSC74" s="191"/>
      <c r="HSD74" s="192"/>
      <c r="HSF74" s="186"/>
      <c r="HSG74" s="190"/>
      <c r="HSH74" s="190"/>
      <c r="HSI74" s="191"/>
      <c r="HSJ74" s="191"/>
      <c r="HSK74" s="191"/>
      <c r="HSL74" s="192"/>
      <c r="HSN74" s="186"/>
      <c r="HSO74" s="190"/>
      <c r="HSP74" s="190"/>
      <c r="HSQ74" s="191"/>
      <c r="HSR74" s="191"/>
      <c r="HSS74" s="191"/>
      <c r="HST74" s="192"/>
      <c r="HSV74" s="186"/>
      <c r="HSW74" s="190"/>
      <c r="HSX74" s="190"/>
      <c r="HSY74" s="191"/>
      <c r="HSZ74" s="191"/>
      <c r="HTA74" s="191"/>
      <c r="HTB74" s="192"/>
      <c r="HTD74" s="186"/>
      <c r="HTE74" s="190"/>
      <c r="HTF74" s="190"/>
      <c r="HTG74" s="191"/>
      <c r="HTH74" s="191"/>
      <c r="HTI74" s="191"/>
      <c r="HTJ74" s="192"/>
      <c r="HTL74" s="186"/>
      <c r="HTM74" s="190"/>
      <c r="HTN74" s="190"/>
      <c r="HTO74" s="191"/>
      <c r="HTP74" s="191"/>
      <c r="HTQ74" s="191"/>
      <c r="HTR74" s="192"/>
      <c r="HTT74" s="186"/>
      <c r="HTU74" s="190"/>
      <c r="HTV74" s="190"/>
      <c r="HTW74" s="191"/>
      <c r="HTX74" s="191"/>
      <c r="HTY74" s="191"/>
      <c r="HTZ74" s="192"/>
      <c r="HUB74" s="186"/>
      <c r="HUC74" s="190"/>
      <c r="HUD74" s="190"/>
      <c r="HUE74" s="191"/>
      <c r="HUF74" s="191"/>
      <c r="HUG74" s="191"/>
      <c r="HUH74" s="192"/>
      <c r="HUJ74" s="186"/>
      <c r="HUK74" s="190"/>
      <c r="HUL74" s="190"/>
      <c r="HUM74" s="191"/>
      <c r="HUN74" s="191"/>
      <c r="HUO74" s="191"/>
      <c r="HUP74" s="192"/>
      <c r="HUR74" s="186"/>
      <c r="HUS74" s="190"/>
      <c r="HUT74" s="190"/>
      <c r="HUU74" s="191"/>
      <c r="HUV74" s="191"/>
      <c r="HUW74" s="191"/>
      <c r="HUX74" s="192"/>
      <c r="HUZ74" s="186"/>
      <c r="HVA74" s="190"/>
      <c r="HVB74" s="190"/>
      <c r="HVC74" s="191"/>
      <c r="HVD74" s="191"/>
      <c r="HVE74" s="191"/>
      <c r="HVF74" s="192"/>
      <c r="HVH74" s="186"/>
      <c r="HVI74" s="190"/>
      <c r="HVJ74" s="190"/>
      <c r="HVK74" s="191"/>
      <c r="HVL74" s="191"/>
      <c r="HVM74" s="191"/>
      <c r="HVN74" s="192"/>
      <c r="HVP74" s="186"/>
      <c r="HVQ74" s="190"/>
      <c r="HVR74" s="190"/>
      <c r="HVS74" s="191"/>
      <c r="HVT74" s="191"/>
      <c r="HVU74" s="191"/>
      <c r="HVV74" s="192"/>
      <c r="HVX74" s="186"/>
      <c r="HVY74" s="190"/>
      <c r="HVZ74" s="190"/>
      <c r="HWA74" s="191"/>
      <c r="HWB74" s="191"/>
      <c r="HWC74" s="191"/>
      <c r="HWD74" s="192"/>
      <c r="HWF74" s="186"/>
      <c r="HWG74" s="190"/>
      <c r="HWH74" s="190"/>
      <c r="HWI74" s="191"/>
      <c r="HWJ74" s="191"/>
      <c r="HWK74" s="191"/>
      <c r="HWL74" s="192"/>
      <c r="HWN74" s="186"/>
      <c r="HWO74" s="190"/>
      <c r="HWP74" s="190"/>
      <c r="HWQ74" s="191"/>
      <c r="HWR74" s="191"/>
      <c r="HWS74" s="191"/>
      <c r="HWT74" s="192"/>
      <c r="HWV74" s="186"/>
      <c r="HWW74" s="190"/>
      <c r="HWX74" s="190"/>
      <c r="HWY74" s="191"/>
      <c r="HWZ74" s="191"/>
      <c r="HXA74" s="191"/>
      <c r="HXB74" s="192"/>
      <c r="HXD74" s="186"/>
      <c r="HXE74" s="190"/>
      <c r="HXF74" s="190"/>
      <c r="HXG74" s="191"/>
      <c r="HXH74" s="191"/>
      <c r="HXI74" s="191"/>
      <c r="HXJ74" s="192"/>
      <c r="HXL74" s="186"/>
      <c r="HXM74" s="190"/>
      <c r="HXN74" s="190"/>
      <c r="HXO74" s="191"/>
      <c r="HXP74" s="191"/>
      <c r="HXQ74" s="191"/>
      <c r="HXR74" s="192"/>
      <c r="HXT74" s="186"/>
      <c r="HXU74" s="190"/>
      <c r="HXV74" s="190"/>
      <c r="HXW74" s="191"/>
      <c r="HXX74" s="191"/>
      <c r="HXY74" s="191"/>
      <c r="HXZ74" s="192"/>
      <c r="HYB74" s="186"/>
      <c r="HYC74" s="190"/>
      <c r="HYD74" s="190"/>
      <c r="HYE74" s="191"/>
      <c r="HYF74" s="191"/>
      <c r="HYG74" s="191"/>
      <c r="HYH74" s="192"/>
      <c r="HYJ74" s="186"/>
      <c r="HYK74" s="190"/>
      <c r="HYL74" s="190"/>
      <c r="HYM74" s="191"/>
      <c r="HYN74" s="191"/>
      <c r="HYO74" s="191"/>
      <c r="HYP74" s="192"/>
      <c r="HYR74" s="186"/>
      <c r="HYS74" s="190"/>
      <c r="HYT74" s="190"/>
      <c r="HYU74" s="191"/>
      <c r="HYV74" s="191"/>
      <c r="HYW74" s="191"/>
      <c r="HYX74" s="192"/>
      <c r="HYZ74" s="186"/>
      <c r="HZA74" s="190"/>
      <c r="HZB74" s="190"/>
      <c r="HZC74" s="191"/>
      <c r="HZD74" s="191"/>
      <c r="HZE74" s="191"/>
      <c r="HZF74" s="192"/>
      <c r="HZH74" s="186"/>
      <c r="HZI74" s="190"/>
      <c r="HZJ74" s="190"/>
      <c r="HZK74" s="191"/>
      <c r="HZL74" s="191"/>
      <c r="HZM74" s="191"/>
      <c r="HZN74" s="192"/>
      <c r="HZP74" s="186"/>
      <c r="HZQ74" s="190"/>
      <c r="HZR74" s="190"/>
      <c r="HZS74" s="191"/>
      <c r="HZT74" s="191"/>
      <c r="HZU74" s="191"/>
      <c r="HZV74" s="192"/>
      <c r="HZX74" s="186"/>
      <c r="HZY74" s="190"/>
      <c r="HZZ74" s="190"/>
      <c r="IAA74" s="191"/>
      <c r="IAB74" s="191"/>
      <c r="IAC74" s="191"/>
      <c r="IAD74" s="192"/>
      <c r="IAF74" s="186"/>
      <c r="IAG74" s="190"/>
      <c r="IAH74" s="190"/>
      <c r="IAI74" s="191"/>
      <c r="IAJ74" s="191"/>
      <c r="IAK74" s="191"/>
      <c r="IAL74" s="192"/>
      <c r="IAN74" s="186"/>
      <c r="IAO74" s="190"/>
      <c r="IAP74" s="190"/>
      <c r="IAQ74" s="191"/>
      <c r="IAR74" s="191"/>
      <c r="IAS74" s="191"/>
      <c r="IAT74" s="192"/>
      <c r="IAV74" s="186"/>
      <c r="IAW74" s="190"/>
      <c r="IAX74" s="190"/>
      <c r="IAY74" s="191"/>
      <c r="IAZ74" s="191"/>
      <c r="IBA74" s="191"/>
      <c r="IBB74" s="192"/>
      <c r="IBD74" s="186"/>
      <c r="IBE74" s="190"/>
      <c r="IBF74" s="190"/>
      <c r="IBG74" s="191"/>
      <c r="IBH74" s="191"/>
      <c r="IBI74" s="191"/>
      <c r="IBJ74" s="192"/>
      <c r="IBL74" s="186"/>
      <c r="IBM74" s="190"/>
      <c r="IBN74" s="190"/>
      <c r="IBO74" s="191"/>
      <c r="IBP74" s="191"/>
      <c r="IBQ74" s="191"/>
      <c r="IBR74" s="192"/>
      <c r="IBT74" s="186"/>
      <c r="IBU74" s="190"/>
      <c r="IBV74" s="190"/>
      <c r="IBW74" s="191"/>
      <c r="IBX74" s="191"/>
      <c r="IBY74" s="191"/>
      <c r="IBZ74" s="192"/>
      <c r="ICB74" s="186"/>
      <c r="ICC74" s="190"/>
      <c r="ICD74" s="190"/>
      <c r="ICE74" s="191"/>
      <c r="ICF74" s="191"/>
      <c r="ICG74" s="191"/>
      <c r="ICH74" s="192"/>
      <c r="ICJ74" s="186"/>
      <c r="ICK74" s="190"/>
      <c r="ICL74" s="190"/>
      <c r="ICM74" s="191"/>
      <c r="ICN74" s="191"/>
      <c r="ICO74" s="191"/>
      <c r="ICP74" s="192"/>
      <c r="ICR74" s="186"/>
      <c r="ICS74" s="190"/>
      <c r="ICT74" s="190"/>
      <c r="ICU74" s="191"/>
      <c r="ICV74" s="191"/>
      <c r="ICW74" s="191"/>
      <c r="ICX74" s="192"/>
      <c r="ICZ74" s="186"/>
      <c r="IDA74" s="190"/>
      <c r="IDB74" s="190"/>
      <c r="IDC74" s="191"/>
      <c r="IDD74" s="191"/>
      <c r="IDE74" s="191"/>
      <c r="IDF74" s="192"/>
      <c r="IDH74" s="186"/>
      <c r="IDI74" s="190"/>
      <c r="IDJ74" s="190"/>
      <c r="IDK74" s="191"/>
      <c r="IDL74" s="191"/>
      <c r="IDM74" s="191"/>
      <c r="IDN74" s="192"/>
      <c r="IDP74" s="186"/>
      <c r="IDQ74" s="190"/>
      <c r="IDR74" s="190"/>
      <c r="IDS74" s="191"/>
      <c r="IDT74" s="191"/>
      <c r="IDU74" s="191"/>
      <c r="IDV74" s="192"/>
      <c r="IDX74" s="186"/>
      <c r="IDY74" s="190"/>
      <c r="IDZ74" s="190"/>
      <c r="IEA74" s="191"/>
      <c r="IEB74" s="191"/>
      <c r="IEC74" s="191"/>
      <c r="IED74" s="192"/>
      <c r="IEF74" s="186"/>
      <c r="IEG74" s="190"/>
      <c r="IEH74" s="190"/>
      <c r="IEI74" s="191"/>
      <c r="IEJ74" s="191"/>
      <c r="IEK74" s="191"/>
      <c r="IEL74" s="192"/>
      <c r="IEN74" s="186"/>
      <c r="IEO74" s="190"/>
      <c r="IEP74" s="190"/>
      <c r="IEQ74" s="191"/>
      <c r="IER74" s="191"/>
      <c r="IES74" s="191"/>
      <c r="IET74" s="192"/>
      <c r="IEV74" s="186"/>
      <c r="IEW74" s="190"/>
      <c r="IEX74" s="190"/>
      <c r="IEY74" s="191"/>
      <c r="IEZ74" s="191"/>
      <c r="IFA74" s="191"/>
      <c r="IFB74" s="192"/>
      <c r="IFD74" s="186"/>
      <c r="IFE74" s="190"/>
      <c r="IFF74" s="190"/>
      <c r="IFG74" s="191"/>
      <c r="IFH74" s="191"/>
      <c r="IFI74" s="191"/>
      <c r="IFJ74" s="192"/>
      <c r="IFL74" s="186"/>
      <c r="IFM74" s="190"/>
      <c r="IFN74" s="190"/>
      <c r="IFO74" s="191"/>
      <c r="IFP74" s="191"/>
      <c r="IFQ74" s="191"/>
      <c r="IFR74" s="192"/>
      <c r="IFT74" s="186"/>
      <c r="IFU74" s="190"/>
      <c r="IFV74" s="190"/>
      <c r="IFW74" s="191"/>
      <c r="IFX74" s="191"/>
      <c r="IFY74" s="191"/>
      <c r="IFZ74" s="192"/>
      <c r="IGB74" s="186"/>
      <c r="IGC74" s="190"/>
      <c r="IGD74" s="190"/>
      <c r="IGE74" s="191"/>
      <c r="IGF74" s="191"/>
      <c r="IGG74" s="191"/>
      <c r="IGH74" s="192"/>
      <c r="IGJ74" s="186"/>
      <c r="IGK74" s="190"/>
      <c r="IGL74" s="190"/>
      <c r="IGM74" s="191"/>
      <c r="IGN74" s="191"/>
      <c r="IGO74" s="191"/>
      <c r="IGP74" s="192"/>
      <c r="IGR74" s="186"/>
      <c r="IGS74" s="190"/>
      <c r="IGT74" s="190"/>
      <c r="IGU74" s="191"/>
      <c r="IGV74" s="191"/>
      <c r="IGW74" s="191"/>
      <c r="IGX74" s="192"/>
      <c r="IGZ74" s="186"/>
      <c r="IHA74" s="190"/>
      <c r="IHB74" s="190"/>
      <c r="IHC74" s="191"/>
      <c r="IHD74" s="191"/>
      <c r="IHE74" s="191"/>
      <c r="IHF74" s="192"/>
      <c r="IHH74" s="186"/>
      <c r="IHI74" s="190"/>
      <c r="IHJ74" s="190"/>
      <c r="IHK74" s="191"/>
      <c r="IHL74" s="191"/>
      <c r="IHM74" s="191"/>
      <c r="IHN74" s="192"/>
      <c r="IHP74" s="186"/>
      <c r="IHQ74" s="190"/>
      <c r="IHR74" s="190"/>
      <c r="IHS74" s="191"/>
      <c r="IHT74" s="191"/>
      <c r="IHU74" s="191"/>
      <c r="IHV74" s="192"/>
      <c r="IHX74" s="186"/>
      <c r="IHY74" s="190"/>
      <c r="IHZ74" s="190"/>
      <c r="IIA74" s="191"/>
      <c r="IIB74" s="191"/>
      <c r="IIC74" s="191"/>
      <c r="IID74" s="192"/>
      <c r="IIF74" s="186"/>
      <c r="IIG74" s="190"/>
      <c r="IIH74" s="190"/>
      <c r="III74" s="191"/>
      <c r="IIJ74" s="191"/>
      <c r="IIK74" s="191"/>
      <c r="IIL74" s="192"/>
      <c r="IIN74" s="186"/>
      <c r="IIO74" s="190"/>
      <c r="IIP74" s="190"/>
      <c r="IIQ74" s="191"/>
      <c r="IIR74" s="191"/>
      <c r="IIS74" s="191"/>
      <c r="IIT74" s="192"/>
      <c r="IIV74" s="186"/>
      <c r="IIW74" s="190"/>
      <c r="IIX74" s="190"/>
      <c r="IIY74" s="191"/>
      <c r="IIZ74" s="191"/>
      <c r="IJA74" s="191"/>
      <c r="IJB74" s="192"/>
      <c r="IJD74" s="186"/>
      <c r="IJE74" s="190"/>
      <c r="IJF74" s="190"/>
      <c r="IJG74" s="191"/>
      <c r="IJH74" s="191"/>
      <c r="IJI74" s="191"/>
      <c r="IJJ74" s="192"/>
      <c r="IJL74" s="186"/>
      <c r="IJM74" s="190"/>
      <c r="IJN74" s="190"/>
      <c r="IJO74" s="191"/>
      <c r="IJP74" s="191"/>
      <c r="IJQ74" s="191"/>
      <c r="IJR74" s="192"/>
      <c r="IJT74" s="186"/>
      <c r="IJU74" s="190"/>
      <c r="IJV74" s="190"/>
      <c r="IJW74" s="191"/>
      <c r="IJX74" s="191"/>
      <c r="IJY74" s="191"/>
      <c r="IJZ74" s="192"/>
      <c r="IKB74" s="186"/>
      <c r="IKC74" s="190"/>
      <c r="IKD74" s="190"/>
      <c r="IKE74" s="191"/>
      <c r="IKF74" s="191"/>
      <c r="IKG74" s="191"/>
      <c r="IKH74" s="192"/>
      <c r="IKJ74" s="186"/>
      <c r="IKK74" s="190"/>
      <c r="IKL74" s="190"/>
      <c r="IKM74" s="191"/>
      <c r="IKN74" s="191"/>
      <c r="IKO74" s="191"/>
      <c r="IKP74" s="192"/>
      <c r="IKR74" s="186"/>
      <c r="IKS74" s="190"/>
      <c r="IKT74" s="190"/>
      <c r="IKU74" s="191"/>
      <c r="IKV74" s="191"/>
      <c r="IKW74" s="191"/>
      <c r="IKX74" s="192"/>
      <c r="IKZ74" s="186"/>
      <c r="ILA74" s="190"/>
      <c r="ILB74" s="190"/>
      <c r="ILC74" s="191"/>
      <c r="ILD74" s="191"/>
      <c r="ILE74" s="191"/>
      <c r="ILF74" s="192"/>
      <c r="ILH74" s="186"/>
      <c r="ILI74" s="190"/>
      <c r="ILJ74" s="190"/>
      <c r="ILK74" s="191"/>
      <c r="ILL74" s="191"/>
      <c r="ILM74" s="191"/>
      <c r="ILN74" s="192"/>
      <c r="ILP74" s="186"/>
      <c r="ILQ74" s="190"/>
      <c r="ILR74" s="190"/>
      <c r="ILS74" s="191"/>
      <c r="ILT74" s="191"/>
      <c r="ILU74" s="191"/>
      <c r="ILV74" s="192"/>
      <c r="ILX74" s="186"/>
      <c r="ILY74" s="190"/>
      <c r="ILZ74" s="190"/>
      <c r="IMA74" s="191"/>
      <c r="IMB74" s="191"/>
      <c r="IMC74" s="191"/>
      <c r="IMD74" s="192"/>
      <c r="IMF74" s="186"/>
      <c r="IMG74" s="190"/>
      <c r="IMH74" s="190"/>
      <c r="IMI74" s="191"/>
      <c r="IMJ74" s="191"/>
      <c r="IMK74" s="191"/>
      <c r="IML74" s="192"/>
      <c r="IMN74" s="186"/>
      <c r="IMO74" s="190"/>
      <c r="IMP74" s="190"/>
      <c r="IMQ74" s="191"/>
      <c r="IMR74" s="191"/>
      <c r="IMS74" s="191"/>
      <c r="IMT74" s="192"/>
      <c r="IMV74" s="186"/>
      <c r="IMW74" s="190"/>
      <c r="IMX74" s="190"/>
      <c r="IMY74" s="191"/>
      <c r="IMZ74" s="191"/>
      <c r="INA74" s="191"/>
      <c r="INB74" s="192"/>
      <c r="IND74" s="186"/>
      <c r="INE74" s="190"/>
      <c r="INF74" s="190"/>
      <c r="ING74" s="191"/>
      <c r="INH74" s="191"/>
      <c r="INI74" s="191"/>
      <c r="INJ74" s="192"/>
      <c r="INL74" s="186"/>
      <c r="INM74" s="190"/>
      <c r="INN74" s="190"/>
      <c r="INO74" s="191"/>
      <c r="INP74" s="191"/>
      <c r="INQ74" s="191"/>
      <c r="INR74" s="192"/>
      <c r="INT74" s="186"/>
      <c r="INU74" s="190"/>
      <c r="INV74" s="190"/>
      <c r="INW74" s="191"/>
      <c r="INX74" s="191"/>
      <c r="INY74" s="191"/>
      <c r="INZ74" s="192"/>
      <c r="IOB74" s="186"/>
      <c r="IOC74" s="190"/>
      <c r="IOD74" s="190"/>
      <c r="IOE74" s="191"/>
      <c r="IOF74" s="191"/>
      <c r="IOG74" s="191"/>
      <c r="IOH74" s="192"/>
      <c r="IOJ74" s="186"/>
      <c r="IOK74" s="190"/>
      <c r="IOL74" s="190"/>
      <c r="IOM74" s="191"/>
      <c r="ION74" s="191"/>
      <c r="IOO74" s="191"/>
      <c r="IOP74" s="192"/>
      <c r="IOR74" s="186"/>
      <c r="IOS74" s="190"/>
      <c r="IOT74" s="190"/>
      <c r="IOU74" s="191"/>
      <c r="IOV74" s="191"/>
      <c r="IOW74" s="191"/>
      <c r="IOX74" s="192"/>
      <c r="IOZ74" s="186"/>
      <c r="IPA74" s="190"/>
      <c r="IPB74" s="190"/>
      <c r="IPC74" s="191"/>
      <c r="IPD74" s="191"/>
      <c r="IPE74" s="191"/>
      <c r="IPF74" s="192"/>
      <c r="IPH74" s="186"/>
      <c r="IPI74" s="190"/>
      <c r="IPJ74" s="190"/>
      <c r="IPK74" s="191"/>
      <c r="IPL74" s="191"/>
      <c r="IPM74" s="191"/>
      <c r="IPN74" s="192"/>
      <c r="IPP74" s="186"/>
      <c r="IPQ74" s="190"/>
      <c r="IPR74" s="190"/>
      <c r="IPS74" s="191"/>
      <c r="IPT74" s="191"/>
      <c r="IPU74" s="191"/>
      <c r="IPV74" s="192"/>
      <c r="IPX74" s="186"/>
      <c r="IPY74" s="190"/>
      <c r="IPZ74" s="190"/>
      <c r="IQA74" s="191"/>
      <c r="IQB74" s="191"/>
      <c r="IQC74" s="191"/>
      <c r="IQD74" s="192"/>
      <c r="IQF74" s="186"/>
      <c r="IQG74" s="190"/>
      <c r="IQH74" s="190"/>
      <c r="IQI74" s="191"/>
      <c r="IQJ74" s="191"/>
      <c r="IQK74" s="191"/>
      <c r="IQL74" s="192"/>
      <c r="IQN74" s="186"/>
      <c r="IQO74" s="190"/>
      <c r="IQP74" s="190"/>
      <c r="IQQ74" s="191"/>
      <c r="IQR74" s="191"/>
      <c r="IQS74" s="191"/>
      <c r="IQT74" s="192"/>
      <c r="IQV74" s="186"/>
      <c r="IQW74" s="190"/>
      <c r="IQX74" s="190"/>
      <c r="IQY74" s="191"/>
      <c r="IQZ74" s="191"/>
      <c r="IRA74" s="191"/>
      <c r="IRB74" s="192"/>
      <c r="IRD74" s="186"/>
      <c r="IRE74" s="190"/>
      <c r="IRF74" s="190"/>
      <c r="IRG74" s="191"/>
      <c r="IRH74" s="191"/>
      <c r="IRI74" s="191"/>
      <c r="IRJ74" s="192"/>
      <c r="IRL74" s="186"/>
      <c r="IRM74" s="190"/>
      <c r="IRN74" s="190"/>
      <c r="IRO74" s="191"/>
      <c r="IRP74" s="191"/>
      <c r="IRQ74" s="191"/>
      <c r="IRR74" s="192"/>
      <c r="IRT74" s="186"/>
      <c r="IRU74" s="190"/>
      <c r="IRV74" s="190"/>
      <c r="IRW74" s="191"/>
      <c r="IRX74" s="191"/>
      <c r="IRY74" s="191"/>
      <c r="IRZ74" s="192"/>
      <c r="ISB74" s="186"/>
      <c r="ISC74" s="190"/>
      <c r="ISD74" s="190"/>
      <c r="ISE74" s="191"/>
      <c r="ISF74" s="191"/>
      <c r="ISG74" s="191"/>
      <c r="ISH74" s="192"/>
      <c r="ISJ74" s="186"/>
      <c r="ISK74" s="190"/>
      <c r="ISL74" s="190"/>
      <c r="ISM74" s="191"/>
      <c r="ISN74" s="191"/>
      <c r="ISO74" s="191"/>
      <c r="ISP74" s="192"/>
      <c r="ISR74" s="186"/>
      <c r="ISS74" s="190"/>
      <c r="IST74" s="190"/>
      <c r="ISU74" s="191"/>
      <c r="ISV74" s="191"/>
      <c r="ISW74" s="191"/>
      <c r="ISX74" s="192"/>
      <c r="ISZ74" s="186"/>
      <c r="ITA74" s="190"/>
      <c r="ITB74" s="190"/>
      <c r="ITC74" s="191"/>
      <c r="ITD74" s="191"/>
      <c r="ITE74" s="191"/>
      <c r="ITF74" s="192"/>
      <c r="ITH74" s="186"/>
      <c r="ITI74" s="190"/>
      <c r="ITJ74" s="190"/>
      <c r="ITK74" s="191"/>
      <c r="ITL74" s="191"/>
      <c r="ITM74" s="191"/>
      <c r="ITN74" s="192"/>
      <c r="ITP74" s="186"/>
      <c r="ITQ74" s="190"/>
      <c r="ITR74" s="190"/>
      <c r="ITS74" s="191"/>
      <c r="ITT74" s="191"/>
      <c r="ITU74" s="191"/>
      <c r="ITV74" s="192"/>
      <c r="ITX74" s="186"/>
      <c r="ITY74" s="190"/>
      <c r="ITZ74" s="190"/>
      <c r="IUA74" s="191"/>
      <c r="IUB74" s="191"/>
      <c r="IUC74" s="191"/>
      <c r="IUD74" s="192"/>
      <c r="IUF74" s="186"/>
      <c r="IUG74" s="190"/>
      <c r="IUH74" s="190"/>
      <c r="IUI74" s="191"/>
      <c r="IUJ74" s="191"/>
      <c r="IUK74" s="191"/>
      <c r="IUL74" s="192"/>
      <c r="IUN74" s="186"/>
      <c r="IUO74" s="190"/>
      <c r="IUP74" s="190"/>
      <c r="IUQ74" s="191"/>
      <c r="IUR74" s="191"/>
      <c r="IUS74" s="191"/>
      <c r="IUT74" s="192"/>
      <c r="IUV74" s="186"/>
      <c r="IUW74" s="190"/>
      <c r="IUX74" s="190"/>
      <c r="IUY74" s="191"/>
      <c r="IUZ74" s="191"/>
      <c r="IVA74" s="191"/>
      <c r="IVB74" s="192"/>
      <c r="IVD74" s="186"/>
      <c r="IVE74" s="190"/>
      <c r="IVF74" s="190"/>
      <c r="IVG74" s="191"/>
      <c r="IVH74" s="191"/>
      <c r="IVI74" s="191"/>
      <c r="IVJ74" s="192"/>
      <c r="IVL74" s="186"/>
      <c r="IVM74" s="190"/>
      <c r="IVN74" s="190"/>
      <c r="IVO74" s="191"/>
      <c r="IVP74" s="191"/>
      <c r="IVQ74" s="191"/>
      <c r="IVR74" s="192"/>
      <c r="IVT74" s="186"/>
      <c r="IVU74" s="190"/>
      <c r="IVV74" s="190"/>
      <c r="IVW74" s="191"/>
      <c r="IVX74" s="191"/>
      <c r="IVY74" s="191"/>
      <c r="IVZ74" s="192"/>
      <c r="IWB74" s="186"/>
      <c r="IWC74" s="190"/>
      <c r="IWD74" s="190"/>
      <c r="IWE74" s="191"/>
      <c r="IWF74" s="191"/>
      <c r="IWG74" s="191"/>
      <c r="IWH74" s="192"/>
      <c r="IWJ74" s="186"/>
      <c r="IWK74" s="190"/>
      <c r="IWL74" s="190"/>
      <c r="IWM74" s="191"/>
      <c r="IWN74" s="191"/>
      <c r="IWO74" s="191"/>
      <c r="IWP74" s="192"/>
      <c r="IWR74" s="186"/>
      <c r="IWS74" s="190"/>
      <c r="IWT74" s="190"/>
      <c r="IWU74" s="191"/>
      <c r="IWV74" s="191"/>
      <c r="IWW74" s="191"/>
      <c r="IWX74" s="192"/>
      <c r="IWZ74" s="186"/>
      <c r="IXA74" s="190"/>
      <c r="IXB74" s="190"/>
      <c r="IXC74" s="191"/>
      <c r="IXD74" s="191"/>
      <c r="IXE74" s="191"/>
      <c r="IXF74" s="192"/>
      <c r="IXH74" s="186"/>
      <c r="IXI74" s="190"/>
      <c r="IXJ74" s="190"/>
      <c r="IXK74" s="191"/>
      <c r="IXL74" s="191"/>
      <c r="IXM74" s="191"/>
      <c r="IXN74" s="192"/>
      <c r="IXP74" s="186"/>
      <c r="IXQ74" s="190"/>
      <c r="IXR74" s="190"/>
      <c r="IXS74" s="191"/>
      <c r="IXT74" s="191"/>
      <c r="IXU74" s="191"/>
      <c r="IXV74" s="192"/>
      <c r="IXX74" s="186"/>
      <c r="IXY74" s="190"/>
      <c r="IXZ74" s="190"/>
      <c r="IYA74" s="191"/>
      <c r="IYB74" s="191"/>
      <c r="IYC74" s="191"/>
      <c r="IYD74" s="192"/>
      <c r="IYF74" s="186"/>
      <c r="IYG74" s="190"/>
      <c r="IYH74" s="190"/>
      <c r="IYI74" s="191"/>
      <c r="IYJ74" s="191"/>
      <c r="IYK74" s="191"/>
      <c r="IYL74" s="192"/>
      <c r="IYN74" s="186"/>
      <c r="IYO74" s="190"/>
      <c r="IYP74" s="190"/>
      <c r="IYQ74" s="191"/>
      <c r="IYR74" s="191"/>
      <c r="IYS74" s="191"/>
      <c r="IYT74" s="192"/>
      <c r="IYV74" s="186"/>
      <c r="IYW74" s="190"/>
      <c r="IYX74" s="190"/>
      <c r="IYY74" s="191"/>
      <c r="IYZ74" s="191"/>
      <c r="IZA74" s="191"/>
      <c r="IZB74" s="192"/>
      <c r="IZD74" s="186"/>
      <c r="IZE74" s="190"/>
      <c r="IZF74" s="190"/>
      <c r="IZG74" s="191"/>
      <c r="IZH74" s="191"/>
      <c r="IZI74" s="191"/>
      <c r="IZJ74" s="192"/>
      <c r="IZL74" s="186"/>
      <c r="IZM74" s="190"/>
      <c r="IZN74" s="190"/>
      <c r="IZO74" s="191"/>
      <c r="IZP74" s="191"/>
      <c r="IZQ74" s="191"/>
      <c r="IZR74" s="192"/>
      <c r="IZT74" s="186"/>
      <c r="IZU74" s="190"/>
      <c r="IZV74" s="190"/>
      <c r="IZW74" s="191"/>
      <c r="IZX74" s="191"/>
      <c r="IZY74" s="191"/>
      <c r="IZZ74" s="192"/>
      <c r="JAB74" s="186"/>
      <c r="JAC74" s="190"/>
      <c r="JAD74" s="190"/>
      <c r="JAE74" s="191"/>
      <c r="JAF74" s="191"/>
      <c r="JAG74" s="191"/>
      <c r="JAH74" s="192"/>
      <c r="JAJ74" s="186"/>
      <c r="JAK74" s="190"/>
      <c r="JAL74" s="190"/>
      <c r="JAM74" s="191"/>
      <c r="JAN74" s="191"/>
      <c r="JAO74" s="191"/>
      <c r="JAP74" s="192"/>
      <c r="JAR74" s="186"/>
      <c r="JAS74" s="190"/>
      <c r="JAT74" s="190"/>
      <c r="JAU74" s="191"/>
      <c r="JAV74" s="191"/>
      <c r="JAW74" s="191"/>
      <c r="JAX74" s="192"/>
      <c r="JAZ74" s="186"/>
      <c r="JBA74" s="190"/>
      <c r="JBB74" s="190"/>
      <c r="JBC74" s="191"/>
      <c r="JBD74" s="191"/>
      <c r="JBE74" s="191"/>
      <c r="JBF74" s="192"/>
      <c r="JBH74" s="186"/>
      <c r="JBI74" s="190"/>
      <c r="JBJ74" s="190"/>
      <c r="JBK74" s="191"/>
      <c r="JBL74" s="191"/>
      <c r="JBM74" s="191"/>
      <c r="JBN74" s="192"/>
      <c r="JBP74" s="186"/>
      <c r="JBQ74" s="190"/>
      <c r="JBR74" s="190"/>
      <c r="JBS74" s="191"/>
      <c r="JBT74" s="191"/>
      <c r="JBU74" s="191"/>
      <c r="JBV74" s="192"/>
      <c r="JBX74" s="186"/>
      <c r="JBY74" s="190"/>
      <c r="JBZ74" s="190"/>
      <c r="JCA74" s="191"/>
      <c r="JCB74" s="191"/>
      <c r="JCC74" s="191"/>
      <c r="JCD74" s="192"/>
      <c r="JCF74" s="186"/>
      <c r="JCG74" s="190"/>
      <c r="JCH74" s="190"/>
      <c r="JCI74" s="191"/>
      <c r="JCJ74" s="191"/>
      <c r="JCK74" s="191"/>
      <c r="JCL74" s="192"/>
      <c r="JCN74" s="186"/>
      <c r="JCO74" s="190"/>
      <c r="JCP74" s="190"/>
      <c r="JCQ74" s="191"/>
      <c r="JCR74" s="191"/>
      <c r="JCS74" s="191"/>
      <c r="JCT74" s="192"/>
      <c r="JCV74" s="186"/>
      <c r="JCW74" s="190"/>
      <c r="JCX74" s="190"/>
      <c r="JCY74" s="191"/>
      <c r="JCZ74" s="191"/>
      <c r="JDA74" s="191"/>
      <c r="JDB74" s="192"/>
      <c r="JDD74" s="186"/>
      <c r="JDE74" s="190"/>
      <c r="JDF74" s="190"/>
      <c r="JDG74" s="191"/>
      <c r="JDH74" s="191"/>
      <c r="JDI74" s="191"/>
      <c r="JDJ74" s="192"/>
      <c r="JDL74" s="186"/>
      <c r="JDM74" s="190"/>
      <c r="JDN74" s="190"/>
      <c r="JDO74" s="191"/>
      <c r="JDP74" s="191"/>
      <c r="JDQ74" s="191"/>
      <c r="JDR74" s="192"/>
      <c r="JDT74" s="186"/>
      <c r="JDU74" s="190"/>
      <c r="JDV74" s="190"/>
      <c r="JDW74" s="191"/>
      <c r="JDX74" s="191"/>
      <c r="JDY74" s="191"/>
      <c r="JDZ74" s="192"/>
      <c r="JEB74" s="186"/>
      <c r="JEC74" s="190"/>
      <c r="JED74" s="190"/>
      <c r="JEE74" s="191"/>
      <c r="JEF74" s="191"/>
      <c r="JEG74" s="191"/>
      <c r="JEH74" s="192"/>
      <c r="JEJ74" s="186"/>
      <c r="JEK74" s="190"/>
      <c r="JEL74" s="190"/>
      <c r="JEM74" s="191"/>
      <c r="JEN74" s="191"/>
      <c r="JEO74" s="191"/>
      <c r="JEP74" s="192"/>
      <c r="JER74" s="186"/>
      <c r="JES74" s="190"/>
      <c r="JET74" s="190"/>
      <c r="JEU74" s="191"/>
      <c r="JEV74" s="191"/>
      <c r="JEW74" s="191"/>
      <c r="JEX74" s="192"/>
      <c r="JEZ74" s="186"/>
      <c r="JFA74" s="190"/>
      <c r="JFB74" s="190"/>
      <c r="JFC74" s="191"/>
      <c r="JFD74" s="191"/>
      <c r="JFE74" s="191"/>
      <c r="JFF74" s="192"/>
      <c r="JFH74" s="186"/>
      <c r="JFI74" s="190"/>
      <c r="JFJ74" s="190"/>
      <c r="JFK74" s="191"/>
      <c r="JFL74" s="191"/>
      <c r="JFM74" s="191"/>
      <c r="JFN74" s="192"/>
      <c r="JFP74" s="186"/>
      <c r="JFQ74" s="190"/>
      <c r="JFR74" s="190"/>
      <c r="JFS74" s="191"/>
      <c r="JFT74" s="191"/>
      <c r="JFU74" s="191"/>
      <c r="JFV74" s="192"/>
      <c r="JFX74" s="186"/>
      <c r="JFY74" s="190"/>
      <c r="JFZ74" s="190"/>
      <c r="JGA74" s="191"/>
      <c r="JGB74" s="191"/>
      <c r="JGC74" s="191"/>
      <c r="JGD74" s="192"/>
      <c r="JGF74" s="186"/>
      <c r="JGG74" s="190"/>
      <c r="JGH74" s="190"/>
      <c r="JGI74" s="191"/>
      <c r="JGJ74" s="191"/>
      <c r="JGK74" s="191"/>
      <c r="JGL74" s="192"/>
      <c r="JGN74" s="186"/>
      <c r="JGO74" s="190"/>
      <c r="JGP74" s="190"/>
      <c r="JGQ74" s="191"/>
      <c r="JGR74" s="191"/>
      <c r="JGS74" s="191"/>
      <c r="JGT74" s="192"/>
      <c r="JGV74" s="186"/>
      <c r="JGW74" s="190"/>
      <c r="JGX74" s="190"/>
      <c r="JGY74" s="191"/>
      <c r="JGZ74" s="191"/>
      <c r="JHA74" s="191"/>
      <c r="JHB74" s="192"/>
      <c r="JHD74" s="186"/>
      <c r="JHE74" s="190"/>
      <c r="JHF74" s="190"/>
      <c r="JHG74" s="191"/>
      <c r="JHH74" s="191"/>
      <c r="JHI74" s="191"/>
      <c r="JHJ74" s="192"/>
      <c r="JHL74" s="186"/>
      <c r="JHM74" s="190"/>
      <c r="JHN74" s="190"/>
      <c r="JHO74" s="191"/>
      <c r="JHP74" s="191"/>
      <c r="JHQ74" s="191"/>
      <c r="JHR74" s="192"/>
      <c r="JHT74" s="186"/>
      <c r="JHU74" s="190"/>
      <c r="JHV74" s="190"/>
      <c r="JHW74" s="191"/>
      <c r="JHX74" s="191"/>
      <c r="JHY74" s="191"/>
      <c r="JHZ74" s="192"/>
      <c r="JIB74" s="186"/>
      <c r="JIC74" s="190"/>
      <c r="JID74" s="190"/>
      <c r="JIE74" s="191"/>
      <c r="JIF74" s="191"/>
      <c r="JIG74" s="191"/>
      <c r="JIH74" s="192"/>
      <c r="JIJ74" s="186"/>
      <c r="JIK74" s="190"/>
      <c r="JIL74" s="190"/>
      <c r="JIM74" s="191"/>
      <c r="JIN74" s="191"/>
      <c r="JIO74" s="191"/>
      <c r="JIP74" s="192"/>
      <c r="JIR74" s="186"/>
      <c r="JIS74" s="190"/>
      <c r="JIT74" s="190"/>
      <c r="JIU74" s="191"/>
      <c r="JIV74" s="191"/>
      <c r="JIW74" s="191"/>
      <c r="JIX74" s="192"/>
      <c r="JIZ74" s="186"/>
      <c r="JJA74" s="190"/>
      <c r="JJB74" s="190"/>
      <c r="JJC74" s="191"/>
      <c r="JJD74" s="191"/>
      <c r="JJE74" s="191"/>
      <c r="JJF74" s="192"/>
      <c r="JJH74" s="186"/>
      <c r="JJI74" s="190"/>
      <c r="JJJ74" s="190"/>
      <c r="JJK74" s="191"/>
      <c r="JJL74" s="191"/>
      <c r="JJM74" s="191"/>
      <c r="JJN74" s="192"/>
      <c r="JJP74" s="186"/>
      <c r="JJQ74" s="190"/>
      <c r="JJR74" s="190"/>
      <c r="JJS74" s="191"/>
      <c r="JJT74" s="191"/>
      <c r="JJU74" s="191"/>
      <c r="JJV74" s="192"/>
      <c r="JJX74" s="186"/>
      <c r="JJY74" s="190"/>
      <c r="JJZ74" s="190"/>
      <c r="JKA74" s="191"/>
      <c r="JKB74" s="191"/>
      <c r="JKC74" s="191"/>
      <c r="JKD74" s="192"/>
      <c r="JKF74" s="186"/>
      <c r="JKG74" s="190"/>
      <c r="JKH74" s="190"/>
      <c r="JKI74" s="191"/>
      <c r="JKJ74" s="191"/>
      <c r="JKK74" s="191"/>
      <c r="JKL74" s="192"/>
      <c r="JKN74" s="186"/>
      <c r="JKO74" s="190"/>
      <c r="JKP74" s="190"/>
      <c r="JKQ74" s="191"/>
      <c r="JKR74" s="191"/>
      <c r="JKS74" s="191"/>
      <c r="JKT74" s="192"/>
      <c r="JKV74" s="186"/>
      <c r="JKW74" s="190"/>
      <c r="JKX74" s="190"/>
      <c r="JKY74" s="191"/>
      <c r="JKZ74" s="191"/>
      <c r="JLA74" s="191"/>
      <c r="JLB74" s="192"/>
      <c r="JLD74" s="186"/>
      <c r="JLE74" s="190"/>
      <c r="JLF74" s="190"/>
      <c r="JLG74" s="191"/>
      <c r="JLH74" s="191"/>
      <c r="JLI74" s="191"/>
      <c r="JLJ74" s="192"/>
      <c r="JLL74" s="186"/>
      <c r="JLM74" s="190"/>
      <c r="JLN74" s="190"/>
      <c r="JLO74" s="191"/>
      <c r="JLP74" s="191"/>
      <c r="JLQ74" s="191"/>
      <c r="JLR74" s="192"/>
      <c r="JLT74" s="186"/>
      <c r="JLU74" s="190"/>
      <c r="JLV74" s="190"/>
      <c r="JLW74" s="191"/>
      <c r="JLX74" s="191"/>
      <c r="JLY74" s="191"/>
      <c r="JLZ74" s="192"/>
      <c r="JMB74" s="186"/>
      <c r="JMC74" s="190"/>
      <c r="JMD74" s="190"/>
      <c r="JME74" s="191"/>
      <c r="JMF74" s="191"/>
      <c r="JMG74" s="191"/>
      <c r="JMH74" s="192"/>
      <c r="JMJ74" s="186"/>
      <c r="JMK74" s="190"/>
      <c r="JML74" s="190"/>
      <c r="JMM74" s="191"/>
      <c r="JMN74" s="191"/>
      <c r="JMO74" s="191"/>
      <c r="JMP74" s="192"/>
      <c r="JMR74" s="186"/>
      <c r="JMS74" s="190"/>
      <c r="JMT74" s="190"/>
      <c r="JMU74" s="191"/>
      <c r="JMV74" s="191"/>
      <c r="JMW74" s="191"/>
      <c r="JMX74" s="192"/>
      <c r="JMZ74" s="186"/>
      <c r="JNA74" s="190"/>
      <c r="JNB74" s="190"/>
      <c r="JNC74" s="191"/>
      <c r="JND74" s="191"/>
      <c r="JNE74" s="191"/>
      <c r="JNF74" s="192"/>
      <c r="JNH74" s="186"/>
      <c r="JNI74" s="190"/>
      <c r="JNJ74" s="190"/>
      <c r="JNK74" s="191"/>
      <c r="JNL74" s="191"/>
      <c r="JNM74" s="191"/>
      <c r="JNN74" s="192"/>
      <c r="JNP74" s="186"/>
      <c r="JNQ74" s="190"/>
      <c r="JNR74" s="190"/>
      <c r="JNS74" s="191"/>
      <c r="JNT74" s="191"/>
      <c r="JNU74" s="191"/>
      <c r="JNV74" s="192"/>
      <c r="JNX74" s="186"/>
      <c r="JNY74" s="190"/>
      <c r="JNZ74" s="190"/>
      <c r="JOA74" s="191"/>
      <c r="JOB74" s="191"/>
      <c r="JOC74" s="191"/>
      <c r="JOD74" s="192"/>
      <c r="JOF74" s="186"/>
      <c r="JOG74" s="190"/>
      <c r="JOH74" s="190"/>
      <c r="JOI74" s="191"/>
      <c r="JOJ74" s="191"/>
      <c r="JOK74" s="191"/>
      <c r="JOL74" s="192"/>
      <c r="JON74" s="186"/>
      <c r="JOO74" s="190"/>
      <c r="JOP74" s="190"/>
      <c r="JOQ74" s="191"/>
      <c r="JOR74" s="191"/>
      <c r="JOS74" s="191"/>
      <c r="JOT74" s="192"/>
      <c r="JOV74" s="186"/>
      <c r="JOW74" s="190"/>
      <c r="JOX74" s="190"/>
      <c r="JOY74" s="191"/>
      <c r="JOZ74" s="191"/>
      <c r="JPA74" s="191"/>
      <c r="JPB74" s="192"/>
      <c r="JPD74" s="186"/>
      <c r="JPE74" s="190"/>
      <c r="JPF74" s="190"/>
      <c r="JPG74" s="191"/>
      <c r="JPH74" s="191"/>
      <c r="JPI74" s="191"/>
      <c r="JPJ74" s="192"/>
      <c r="JPL74" s="186"/>
      <c r="JPM74" s="190"/>
      <c r="JPN74" s="190"/>
      <c r="JPO74" s="191"/>
      <c r="JPP74" s="191"/>
      <c r="JPQ74" s="191"/>
      <c r="JPR74" s="192"/>
      <c r="JPT74" s="186"/>
      <c r="JPU74" s="190"/>
      <c r="JPV74" s="190"/>
      <c r="JPW74" s="191"/>
      <c r="JPX74" s="191"/>
      <c r="JPY74" s="191"/>
      <c r="JPZ74" s="192"/>
      <c r="JQB74" s="186"/>
      <c r="JQC74" s="190"/>
      <c r="JQD74" s="190"/>
      <c r="JQE74" s="191"/>
      <c r="JQF74" s="191"/>
      <c r="JQG74" s="191"/>
      <c r="JQH74" s="192"/>
      <c r="JQJ74" s="186"/>
      <c r="JQK74" s="190"/>
      <c r="JQL74" s="190"/>
      <c r="JQM74" s="191"/>
      <c r="JQN74" s="191"/>
      <c r="JQO74" s="191"/>
      <c r="JQP74" s="192"/>
      <c r="JQR74" s="186"/>
      <c r="JQS74" s="190"/>
      <c r="JQT74" s="190"/>
      <c r="JQU74" s="191"/>
      <c r="JQV74" s="191"/>
      <c r="JQW74" s="191"/>
      <c r="JQX74" s="192"/>
      <c r="JQZ74" s="186"/>
      <c r="JRA74" s="190"/>
      <c r="JRB74" s="190"/>
      <c r="JRC74" s="191"/>
      <c r="JRD74" s="191"/>
      <c r="JRE74" s="191"/>
      <c r="JRF74" s="192"/>
      <c r="JRH74" s="186"/>
      <c r="JRI74" s="190"/>
      <c r="JRJ74" s="190"/>
      <c r="JRK74" s="191"/>
      <c r="JRL74" s="191"/>
      <c r="JRM74" s="191"/>
      <c r="JRN74" s="192"/>
      <c r="JRP74" s="186"/>
      <c r="JRQ74" s="190"/>
      <c r="JRR74" s="190"/>
      <c r="JRS74" s="191"/>
      <c r="JRT74" s="191"/>
      <c r="JRU74" s="191"/>
      <c r="JRV74" s="192"/>
      <c r="JRX74" s="186"/>
      <c r="JRY74" s="190"/>
      <c r="JRZ74" s="190"/>
      <c r="JSA74" s="191"/>
      <c r="JSB74" s="191"/>
      <c r="JSC74" s="191"/>
      <c r="JSD74" s="192"/>
      <c r="JSF74" s="186"/>
      <c r="JSG74" s="190"/>
      <c r="JSH74" s="190"/>
      <c r="JSI74" s="191"/>
      <c r="JSJ74" s="191"/>
      <c r="JSK74" s="191"/>
      <c r="JSL74" s="192"/>
      <c r="JSN74" s="186"/>
      <c r="JSO74" s="190"/>
      <c r="JSP74" s="190"/>
      <c r="JSQ74" s="191"/>
      <c r="JSR74" s="191"/>
      <c r="JSS74" s="191"/>
      <c r="JST74" s="192"/>
      <c r="JSV74" s="186"/>
      <c r="JSW74" s="190"/>
      <c r="JSX74" s="190"/>
      <c r="JSY74" s="191"/>
      <c r="JSZ74" s="191"/>
      <c r="JTA74" s="191"/>
      <c r="JTB74" s="192"/>
      <c r="JTD74" s="186"/>
      <c r="JTE74" s="190"/>
      <c r="JTF74" s="190"/>
      <c r="JTG74" s="191"/>
      <c r="JTH74" s="191"/>
      <c r="JTI74" s="191"/>
      <c r="JTJ74" s="192"/>
      <c r="JTL74" s="186"/>
      <c r="JTM74" s="190"/>
      <c r="JTN74" s="190"/>
      <c r="JTO74" s="191"/>
      <c r="JTP74" s="191"/>
      <c r="JTQ74" s="191"/>
      <c r="JTR74" s="192"/>
      <c r="JTT74" s="186"/>
      <c r="JTU74" s="190"/>
      <c r="JTV74" s="190"/>
      <c r="JTW74" s="191"/>
      <c r="JTX74" s="191"/>
      <c r="JTY74" s="191"/>
      <c r="JTZ74" s="192"/>
      <c r="JUB74" s="186"/>
      <c r="JUC74" s="190"/>
      <c r="JUD74" s="190"/>
      <c r="JUE74" s="191"/>
      <c r="JUF74" s="191"/>
      <c r="JUG74" s="191"/>
      <c r="JUH74" s="192"/>
      <c r="JUJ74" s="186"/>
      <c r="JUK74" s="190"/>
      <c r="JUL74" s="190"/>
      <c r="JUM74" s="191"/>
      <c r="JUN74" s="191"/>
      <c r="JUO74" s="191"/>
      <c r="JUP74" s="192"/>
      <c r="JUR74" s="186"/>
      <c r="JUS74" s="190"/>
      <c r="JUT74" s="190"/>
      <c r="JUU74" s="191"/>
      <c r="JUV74" s="191"/>
      <c r="JUW74" s="191"/>
      <c r="JUX74" s="192"/>
      <c r="JUZ74" s="186"/>
      <c r="JVA74" s="190"/>
      <c r="JVB74" s="190"/>
      <c r="JVC74" s="191"/>
      <c r="JVD74" s="191"/>
      <c r="JVE74" s="191"/>
      <c r="JVF74" s="192"/>
      <c r="JVH74" s="186"/>
      <c r="JVI74" s="190"/>
      <c r="JVJ74" s="190"/>
      <c r="JVK74" s="191"/>
      <c r="JVL74" s="191"/>
      <c r="JVM74" s="191"/>
      <c r="JVN74" s="192"/>
      <c r="JVP74" s="186"/>
      <c r="JVQ74" s="190"/>
      <c r="JVR74" s="190"/>
      <c r="JVS74" s="191"/>
      <c r="JVT74" s="191"/>
      <c r="JVU74" s="191"/>
      <c r="JVV74" s="192"/>
      <c r="JVX74" s="186"/>
      <c r="JVY74" s="190"/>
      <c r="JVZ74" s="190"/>
      <c r="JWA74" s="191"/>
      <c r="JWB74" s="191"/>
      <c r="JWC74" s="191"/>
      <c r="JWD74" s="192"/>
      <c r="JWF74" s="186"/>
      <c r="JWG74" s="190"/>
      <c r="JWH74" s="190"/>
      <c r="JWI74" s="191"/>
      <c r="JWJ74" s="191"/>
      <c r="JWK74" s="191"/>
      <c r="JWL74" s="192"/>
      <c r="JWN74" s="186"/>
      <c r="JWO74" s="190"/>
      <c r="JWP74" s="190"/>
      <c r="JWQ74" s="191"/>
      <c r="JWR74" s="191"/>
      <c r="JWS74" s="191"/>
      <c r="JWT74" s="192"/>
      <c r="JWV74" s="186"/>
      <c r="JWW74" s="190"/>
      <c r="JWX74" s="190"/>
      <c r="JWY74" s="191"/>
      <c r="JWZ74" s="191"/>
      <c r="JXA74" s="191"/>
      <c r="JXB74" s="192"/>
      <c r="JXD74" s="186"/>
      <c r="JXE74" s="190"/>
      <c r="JXF74" s="190"/>
      <c r="JXG74" s="191"/>
      <c r="JXH74" s="191"/>
      <c r="JXI74" s="191"/>
      <c r="JXJ74" s="192"/>
      <c r="JXL74" s="186"/>
      <c r="JXM74" s="190"/>
      <c r="JXN74" s="190"/>
      <c r="JXO74" s="191"/>
      <c r="JXP74" s="191"/>
      <c r="JXQ74" s="191"/>
      <c r="JXR74" s="192"/>
      <c r="JXT74" s="186"/>
      <c r="JXU74" s="190"/>
      <c r="JXV74" s="190"/>
      <c r="JXW74" s="191"/>
      <c r="JXX74" s="191"/>
      <c r="JXY74" s="191"/>
      <c r="JXZ74" s="192"/>
      <c r="JYB74" s="186"/>
      <c r="JYC74" s="190"/>
      <c r="JYD74" s="190"/>
      <c r="JYE74" s="191"/>
      <c r="JYF74" s="191"/>
      <c r="JYG74" s="191"/>
      <c r="JYH74" s="192"/>
      <c r="JYJ74" s="186"/>
      <c r="JYK74" s="190"/>
      <c r="JYL74" s="190"/>
      <c r="JYM74" s="191"/>
      <c r="JYN74" s="191"/>
      <c r="JYO74" s="191"/>
      <c r="JYP74" s="192"/>
      <c r="JYR74" s="186"/>
      <c r="JYS74" s="190"/>
      <c r="JYT74" s="190"/>
      <c r="JYU74" s="191"/>
      <c r="JYV74" s="191"/>
      <c r="JYW74" s="191"/>
      <c r="JYX74" s="192"/>
      <c r="JYZ74" s="186"/>
      <c r="JZA74" s="190"/>
      <c r="JZB74" s="190"/>
      <c r="JZC74" s="191"/>
      <c r="JZD74" s="191"/>
      <c r="JZE74" s="191"/>
      <c r="JZF74" s="192"/>
      <c r="JZH74" s="186"/>
      <c r="JZI74" s="190"/>
      <c r="JZJ74" s="190"/>
      <c r="JZK74" s="191"/>
      <c r="JZL74" s="191"/>
      <c r="JZM74" s="191"/>
      <c r="JZN74" s="192"/>
      <c r="JZP74" s="186"/>
      <c r="JZQ74" s="190"/>
      <c r="JZR74" s="190"/>
      <c r="JZS74" s="191"/>
      <c r="JZT74" s="191"/>
      <c r="JZU74" s="191"/>
      <c r="JZV74" s="192"/>
      <c r="JZX74" s="186"/>
      <c r="JZY74" s="190"/>
      <c r="JZZ74" s="190"/>
      <c r="KAA74" s="191"/>
      <c r="KAB74" s="191"/>
      <c r="KAC74" s="191"/>
      <c r="KAD74" s="192"/>
      <c r="KAF74" s="186"/>
      <c r="KAG74" s="190"/>
      <c r="KAH74" s="190"/>
      <c r="KAI74" s="191"/>
      <c r="KAJ74" s="191"/>
      <c r="KAK74" s="191"/>
      <c r="KAL74" s="192"/>
      <c r="KAN74" s="186"/>
      <c r="KAO74" s="190"/>
      <c r="KAP74" s="190"/>
      <c r="KAQ74" s="191"/>
      <c r="KAR74" s="191"/>
      <c r="KAS74" s="191"/>
      <c r="KAT74" s="192"/>
      <c r="KAV74" s="186"/>
      <c r="KAW74" s="190"/>
      <c r="KAX74" s="190"/>
      <c r="KAY74" s="191"/>
      <c r="KAZ74" s="191"/>
      <c r="KBA74" s="191"/>
      <c r="KBB74" s="192"/>
      <c r="KBD74" s="186"/>
      <c r="KBE74" s="190"/>
      <c r="KBF74" s="190"/>
      <c r="KBG74" s="191"/>
      <c r="KBH74" s="191"/>
      <c r="KBI74" s="191"/>
      <c r="KBJ74" s="192"/>
      <c r="KBL74" s="186"/>
      <c r="KBM74" s="190"/>
      <c r="KBN74" s="190"/>
      <c r="KBO74" s="191"/>
      <c r="KBP74" s="191"/>
      <c r="KBQ74" s="191"/>
      <c r="KBR74" s="192"/>
      <c r="KBT74" s="186"/>
      <c r="KBU74" s="190"/>
      <c r="KBV74" s="190"/>
      <c r="KBW74" s="191"/>
      <c r="KBX74" s="191"/>
      <c r="KBY74" s="191"/>
      <c r="KBZ74" s="192"/>
      <c r="KCB74" s="186"/>
      <c r="KCC74" s="190"/>
      <c r="KCD74" s="190"/>
      <c r="KCE74" s="191"/>
      <c r="KCF74" s="191"/>
      <c r="KCG74" s="191"/>
      <c r="KCH74" s="192"/>
      <c r="KCJ74" s="186"/>
      <c r="KCK74" s="190"/>
      <c r="KCL74" s="190"/>
      <c r="KCM74" s="191"/>
      <c r="KCN74" s="191"/>
      <c r="KCO74" s="191"/>
      <c r="KCP74" s="192"/>
      <c r="KCR74" s="186"/>
      <c r="KCS74" s="190"/>
      <c r="KCT74" s="190"/>
      <c r="KCU74" s="191"/>
      <c r="KCV74" s="191"/>
      <c r="KCW74" s="191"/>
      <c r="KCX74" s="192"/>
      <c r="KCZ74" s="186"/>
      <c r="KDA74" s="190"/>
      <c r="KDB74" s="190"/>
      <c r="KDC74" s="191"/>
      <c r="KDD74" s="191"/>
      <c r="KDE74" s="191"/>
      <c r="KDF74" s="192"/>
      <c r="KDH74" s="186"/>
      <c r="KDI74" s="190"/>
      <c r="KDJ74" s="190"/>
      <c r="KDK74" s="191"/>
      <c r="KDL74" s="191"/>
      <c r="KDM74" s="191"/>
      <c r="KDN74" s="192"/>
      <c r="KDP74" s="186"/>
      <c r="KDQ74" s="190"/>
      <c r="KDR74" s="190"/>
      <c r="KDS74" s="191"/>
      <c r="KDT74" s="191"/>
      <c r="KDU74" s="191"/>
      <c r="KDV74" s="192"/>
      <c r="KDX74" s="186"/>
      <c r="KDY74" s="190"/>
      <c r="KDZ74" s="190"/>
      <c r="KEA74" s="191"/>
      <c r="KEB74" s="191"/>
      <c r="KEC74" s="191"/>
      <c r="KED74" s="192"/>
      <c r="KEF74" s="186"/>
      <c r="KEG74" s="190"/>
      <c r="KEH74" s="190"/>
      <c r="KEI74" s="191"/>
      <c r="KEJ74" s="191"/>
      <c r="KEK74" s="191"/>
      <c r="KEL74" s="192"/>
      <c r="KEN74" s="186"/>
      <c r="KEO74" s="190"/>
      <c r="KEP74" s="190"/>
      <c r="KEQ74" s="191"/>
      <c r="KER74" s="191"/>
      <c r="KES74" s="191"/>
      <c r="KET74" s="192"/>
      <c r="KEV74" s="186"/>
      <c r="KEW74" s="190"/>
      <c r="KEX74" s="190"/>
      <c r="KEY74" s="191"/>
      <c r="KEZ74" s="191"/>
      <c r="KFA74" s="191"/>
      <c r="KFB74" s="192"/>
      <c r="KFD74" s="186"/>
      <c r="KFE74" s="190"/>
      <c r="KFF74" s="190"/>
      <c r="KFG74" s="191"/>
      <c r="KFH74" s="191"/>
      <c r="KFI74" s="191"/>
      <c r="KFJ74" s="192"/>
      <c r="KFL74" s="186"/>
      <c r="KFM74" s="190"/>
      <c r="KFN74" s="190"/>
      <c r="KFO74" s="191"/>
      <c r="KFP74" s="191"/>
      <c r="KFQ74" s="191"/>
      <c r="KFR74" s="192"/>
      <c r="KFT74" s="186"/>
      <c r="KFU74" s="190"/>
      <c r="KFV74" s="190"/>
      <c r="KFW74" s="191"/>
      <c r="KFX74" s="191"/>
      <c r="KFY74" s="191"/>
      <c r="KFZ74" s="192"/>
      <c r="KGB74" s="186"/>
      <c r="KGC74" s="190"/>
      <c r="KGD74" s="190"/>
      <c r="KGE74" s="191"/>
      <c r="KGF74" s="191"/>
      <c r="KGG74" s="191"/>
      <c r="KGH74" s="192"/>
      <c r="KGJ74" s="186"/>
      <c r="KGK74" s="190"/>
      <c r="KGL74" s="190"/>
      <c r="KGM74" s="191"/>
      <c r="KGN74" s="191"/>
      <c r="KGO74" s="191"/>
      <c r="KGP74" s="192"/>
      <c r="KGR74" s="186"/>
      <c r="KGS74" s="190"/>
      <c r="KGT74" s="190"/>
      <c r="KGU74" s="191"/>
      <c r="KGV74" s="191"/>
      <c r="KGW74" s="191"/>
      <c r="KGX74" s="192"/>
      <c r="KGZ74" s="186"/>
      <c r="KHA74" s="190"/>
      <c r="KHB74" s="190"/>
      <c r="KHC74" s="191"/>
      <c r="KHD74" s="191"/>
      <c r="KHE74" s="191"/>
      <c r="KHF74" s="192"/>
      <c r="KHH74" s="186"/>
      <c r="KHI74" s="190"/>
      <c r="KHJ74" s="190"/>
      <c r="KHK74" s="191"/>
      <c r="KHL74" s="191"/>
      <c r="KHM74" s="191"/>
      <c r="KHN74" s="192"/>
      <c r="KHP74" s="186"/>
      <c r="KHQ74" s="190"/>
      <c r="KHR74" s="190"/>
      <c r="KHS74" s="191"/>
      <c r="KHT74" s="191"/>
      <c r="KHU74" s="191"/>
      <c r="KHV74" s="192"/>
      <c r="KHX74" s="186"/>
      <c r="KHY74" s="190"/>
      <c r="KHZ74" s="190"/>
      <c r="KIA74" s="191"/>
      <c r="KIB74" s="191"/>
      <c r="KIC74" s="191"/>
      <c r="KID74" s="192"/>
      <c r="KIF74" s="186"/>
      <c r="KIG74" s="190"/>
      <c r="KIH74" s="190"/>
      <c r="KII74" s="191"/>
      <c r="KIJ74" s="191"/>
      <c r="KIK74" s="191"/>
      <c r="KIL74" s="192"/>
      <c r="KIN74" s="186"/>
      <c r="KIO74" s="190"/>
      <c r="KIP74" s="190"/>
      <c r="KIQ74" s="191"/>
      <c r="KIR74" s="191"/>
      <c r="KIS74" s="191"/>
      <c r="KIT74" s="192"/>
      <c r="KIV74" s="186"/>
      <c r="KIW74" s="190"/>
      <c r="KIX74" s="190"/>
      <c r="KIY74" s="191"/>
      <c r="KIZ74" s="191"/>
      <c r="KJA74" s="191"/>
      <c r="KJB74" s="192"/>
      <c r="KJD74" s="186"/>
      <c r="KJE74" s="190"/>
      <c r="KJF74" s="190"/>
      <c r="KJG74" s="191"/>
      <c r="KJH74" s="191"/>
      <c r="KJI74" s="191"/>
      <c r="KJJ74" s="192"/>
      <c r="KJL74" s="186"/>
      <c r="KJM74" s="190"/>
      <c r="KJN74" s="190"/>
      <c r="KJO74" s="191"/>
      <c r="KJP74" s="191"/>
      <c r="KJQ74" s="191"/>
      <c r="KJR74" s="192"/>
      <c r="KJT74" s="186"/>
      <c r="KJU74" s="190"/>
      <c r="KJV74" s="190"/>
      <c r="KJW74" s="191"/>
      <c r="KJX74" s="191"/>
      <c r="KJY74" s="191"/>
      <c r="KJZ74" s="192"/>
      <c r="KKB74" s="186"/>
      <c r="KKC74" s="190"/>
      <c r="KKD74" s="190"/>
      <c r="KKE74" s="191"/>
      <c r="KKF74" s="191"/>
      <c r="KKG74" s="191"/>
      <c r="KKH74" s="192"/>
      <c r="KKJ74" s="186"/>
      <c r="KKK74" s="190"/>
      <c r="KKL74" s="190"/>
      <c r="KKM74" s="191"/>
      <c r="KKN74" s="191"/>
      <c r="KKO74" s="191"/>
      <c r="KKP74" s="192"/>
      <c r="KKR74" s="186"/>
      <c r="KKS74" s="190"/>
      <c r="KKT74" s="190"/>
      <c r="KKU74" s="191"/>
      <c r="KKV74" s="191"/>
      <c r="KKW74" s="191"/>
      <c r="KKX74" s="192"/>
      <c r="KKZ74" s="186"/>
      <c r="KLA74" s="190"/>
      <c r="KLB74" s="190"/>
      <c r="KLC74" s="191"/>
      <c r="KLD74" s="191"/>
      <c r="KLE74" s="191"/>
      <c r="KLF74" s="192"/>
      <c r="KLH74" s="186"/>
      <c r="KLI74" s="190"/>
      <c r="KLJ74" s="190"/>
      <c r="KLK74" s="191"/>
      <c r="KLL74" s="191"/>
      <c r="KLM74" s="191"/>
      <c r="KLN74" s="192"/>
      <c r="KLP74" s="186"/>
      <c r="KLQ74" s="190"/>
      <c r="KLR74" s="190"/>
      <c r="KLS74" s="191"/>
      <c r="KLT74" s="191"/>
      <c r="KLU74" s="191"/>
      <c r="KLV74" s="192"/>
      <c r="KLX74" s="186"/>
      <c r="KLY74" s="190"/>
      <c r="KLZ74" s="190"/>
      <c r="KMA74" s="191"/>
      <c r="KMB74" s="191"/>
      <c r="KMC74" s="191"/>
      <c r="KMD74" s="192"/>
      <c r="KMF74" s="186"/>
      <c r="KMG74" s="190"/>
      <c r="KMH74" s="190"/>
      <c r="KMI74" s="191"/>
      <c r="KMJ74" s="191"/>
      <c r="KMK74" s="191"/>
      <c r="KML74" s="192"/>
      <c r="KMN74" s="186"/>
      <c r="KMO74" s="190"/>
      <c r="KMP74" s="190"/>
      <c r="KMQ74" s="191"/>
      <c r="KMR74" s="191"/>
      <c r="KMS74" s="191"/>
      <c r="KMT74" s="192"/>
      <c r="KMV74" s="186"/>
      <c r="KMW74" s="190"/>
      <c r="KMX74" s="190"/>
      <c r="KMY74" s="191"/>
      <c r="KMZ74" s="191"/>
      <c r="KNA74" s="191"/>
      <c r="KNB74" s="192"/>
      <c r="KND74" s="186"/>
      <c r="KNE74" s="190"/>
      <c r="KNF74" s="190"/>
      <c r="KNG74" s="191"/>
      <c r="KNH74" s="191"/>
      <c r="KNI74" s="191"/>
      <c r="KNJ74" s="192"/>
      <c r="KNL74" s="186"/>
      <c r="KNM74" s="190"/>
      <c r="KNN74" s="190"/>
      <c r="KNO74" s="191"/>
      <c r="KNP74" s="191"/>
      <c r="KNQ74" s="191"/>
      <c r="KNR74" s="192"/>
      <c r="KNT74" s="186"/>
      <c r="KNU74" s="190"/>
      <c r="KNV74" s="190"/>
      <c r="KNW74" s="191"/>
      <c r="KNX74" s="191"/>
      <c r="KNY74" s="191"/>
      <c r="KNZ74" s="192"/>
      <c r="KOB74" s="186"/>
      <c r="KOC74" s="190"/>
      <c r="KOD74" s="190"/>
      <c r="KOE74" s="191"/>
      <c r="KOF74" s="191"/>
      <c r="KOG74" s="191"/>
      <c r="KOH74" s="192"/>
      <c r="KOJ74" s="186"/>
      <c r="KOK74" s="190"/>
      <c r="KOL74" s="190"/>
      <c r="KOM74" s="191"/>
      <c r="KON74" s="191"/>
      <c r="KOO74" s="191"/>
      <c r="KOP74" s="192"/>
      <c r="KOR74" s="186"/>
      <c r="KOS74" s="190"/>
      <c r="KOT74" s="190"/>
      <c r="KOU74" s="191"/>
      <c r="KOV74" s="191"/>
      <c r="KOW74" s="191"/>
      <c r="KOX74" s="192"/>
      <c r="KOZ74" s="186"/>
      <c r="KPA74" s="190"/>
      <c r="KPB74" s="190"/>
      <c r="KPC74" s="191"/>
      <c r="KPD74" s="191"/>
      <c r="KPE74" s="191"/>
      <c r="KPF74" s="192"/>
      <c r="KPH74" s="186"/>
      <c r="KPI74" s="190"/>
      <c r="KPJ74" s="190"/>
      <c r="KPK74" s="191"/>
      <c r="KPL74" s="191"/>
      <c r="KPM74" s="191"/>
      <c r="KPN74" s="192"/>
      <c r="KPP74" s="186"/>
      <c r="KPQ74" s="190"/>
      <c r="KPR74" s="190"/>
      <c r="KPS74" s="191"/>
      <c r="KPT74" s="191"/>
      <c r="KPU74" s="191"/>
      <c r="KPV74" s="192"/>
      <c r="KPX74" s="186"/>
      <c r="KPY74" s="190"/>
      <c r="KPZ74" s="190"/>
      <c r="KQA74" s="191"/>
      <c r="KQB74" s="191"/>
      <c r="KQC74" s="191"/>
      <c r="KQD74" s="192"/>
      <c r="KQF74" s="186"/>
      <c r="KQG74" s="190"/>
      <c r="KQH74" s="190"/>
      <c r="KQI74" s="191"/>
      <c r="KQJ74" s="191"/>
      <c r="KQK74" s="191"/>
      <c r="KQL74" s="192"/>
      <c r="KQN74" s="186"/>
      <c r="KQO74" s="190"/>
      <c r="KQP74" s="190"/>
      <c r="KQQ74" s="191"/>
      <c r="KQR74" s="191"/>
      <c r="KQS74" s="191"/>
      <c r="KQT74" s="192"/>
      <c r="KQV74" s="186"/>
      <c r="KQW74" s="190"/>
      <c r="KQX74" s="190"/>
      <c r="KQY74" s="191"/>
      <c r="KQZ74" s="191"/>
      <c r="KRA74" s="191"/>
      <c r="KRB74" s="192"/>
      <c r="KRD74" s="186"/>
      <c r="KRE74" s="190"/>
      <c r="KRF74" s="190"/>
      <c r="KRG74" s="191"/>
      <c r="KRH74" s="191"/>
      <c r="KRI74" s="191"/>
      <c r="KRJ74" s="192"/>
      <c r="KRL74" s="186"/>
      <c r="KRM74" s="190"/>
      <c r="KRN74" s="190"/>
      <c r="KRO74" s="191"/>
      <c r="KRP74" s="191"/>
      <c r="KRQ74" s="191"/>
      <c r="KRR74" s="192"/>
      <c r="KRT74" s="186"/>
      <c r="KRU74" s="190"/>
      <c r="KRV74" s="190"/>
      <c r="KRW74" s="191"/>
      <c r="KRX74" s="191"/>
      <c r="KRY74" s="191"/>
      <c r="KRZ74" s="192"/>
      <c r="KSB74" s="186"/>
      <c r="KSC74" s="190"/>
      <c r="KSD74" s="190"/>
      <c r="KSE74" s="191"/>
      <c r="KSF74" s="191"/>
      <c r="KSG74" s="191"/>
      <c r="KSH74" s="192"/>
      <c r="KSJ74" s="186"/>
      <c r="KSK74" s="190"/>
      <c r="KSL74" s="190"/>
      <c r="KSM74" s="191"/>
      <c r="KSN74" s="191"/>
      <c r="KSO74" s="191"/>
      <c r="KSP74" s="192"/>
      <c r="KSR74" s="186"/>
      <c r="KSS74" s="190"/>
      <c r="KST74" s="190"/>
      <c r="KSU74" s="191"/>
      <c r="KSV74" s="191"/>
      <c r="KSW74" s="191"/>
      <c r="KSX74" s="192"/>
      <c r="KSZ74" s="186"/>
      <c r="KTA74" s="190"/>
      <c r="KTB74" s="190"/>
      <c r="KTC74" s="191"/>
      <c r="KTD74" s="191"/>
      <c r="KTE74" s="191"/>
      <c r="KTF74" s="192"/>
      <c r="KTH74" s="186"/>
      <c r="KTI74" s="190"/>
      <c r="KTJ74" s="190"/>
      <c r="KTK74" s="191"/>
      <c r="KTL74" s="191"/>
      <c r="KTM74" s="191"/>
      <c r="KTN74" s="192"/>
      <c r="KTP74" s="186"/>
      <c r="KTQ74" s="190"/>
      <c r="KTR74" s="190"/>
      <c r="KTS74" s="191"/>
      <c r="KTT74" s="191"/>
      <c r="KTU74" s="191"/>
      <c r="KTV74" s="192"/>
      <c r="KTX74" s="186"/>
      <c r="KTY74" s="190"/>
      <c r="KTZ74" s="190"/>
      <c r="KUA74" s="191"/>
      <c r="KUB74" s="191"/>
      <c r="KUC74" s="191"/>
      <c r="KUD74" s="192"/>
      <c r="KUF74" s="186"/>
      <c r="KUG74" s="190"/>
      <c r="KUH74" s="190"/>
      <c r="KUI74" s="191"/>
      <c r="KUJ74" s="191"/>
      <c r="KUK74" s="191"/>
      <c r="KUL74" s="192"/>
      <c r="KUN74" s="186"/>
      <c r="KUO74" s="190"/>
      <c r="KUP74" s="190"/>
      <c r="KUQ74" s="191"/>
      <c r="KUR74" s="191"/>
      <c r="KUS74" s="191"/>
      <c r="KUT74" s="192"/>
      <c r="KUV74" s="186"/>
      <c r="KUW74" s="190"/>
      <c r="KUX74" s="190"/>
      <c r="KUY74" s="191"/>
      <c r="KUZ74" s="191"/>
      <c r="KVA74" s="191"/>
      <c r="KVB74" s="192"/>
      <c r="KVD74" s="186"/>
      <c r="KVE74" s="190"/>
      <c r="KVF74" s="190"/>
      <c r="KVG74" s="191"/>
      <c r="KVH74" s="191"/>
      <c r="KVI74" s="191"/>
      <c r="KVJ74" s="192"/>
      <c r="KVL74" s="186"/>
      <c r="KVM74" s="190"/>
      <c r="KVN74" s="190"/>
      <c r="KVO74" s="191"/>
      <c r="KVP74" s="191"/>
      <c r="KVQ74" s="191"/>
      <c r="KVR74" s="192"/>
      <c r="KVT74" s="186"/>
      <c r="KVU74" s="190"/>
      <c r="KVV74" s="190"/>
      <c r="KVW74" s="191"/>
      <c r="KVX74" s="191"/>
      <c r="KVY74" s="191"/>
      <c r="KVZ74" s="192"/>
      <c r="KWB74" s="186"/>
      <c r="KWC74" s="190"/>
      <c r="KWD74" s="190"/>
      <c r="KWE74" s="191"/>
      <c r="KWF74" s="191"/>
      <c r="KWG74" s="191"/>
      <c r="KWH74" s="192"/>
      <c r="KWJ74" s="186"/>
      <c r="KWK74" s="190"/>
      <c r="KWL74" s="190"/>
      <c r="KWM74" s="191"/>
      <c r="KWN74" s="191"/>
      <c r="KWO74" s="191"/>
      <c r="KWP74" s="192"/>
      <c r="KWR74" s="186"/>
      <c r="KWS74" s="190"/>
      <c r="KWT74" s="190"/>
      <c r="KWU74" s="191"/>
      <c r="KWV74" s="191"/>
      <c r="KWW74" s="191"/>
      <c r="KWX74" s="192"/>
      <c r="KWZ74" s="186"/>
      <c r="KXA74" s="190"/>
      <c r="KXB74" s="190"/>
      <c r="KXC74" s="191"/>
      <c r="KXD74" s="191"/>
      <c r="KXE74" s="191"/>
      <c r="KXF74" s="192"/>
      <c r="KXH74" s="186"/>
      <c r="KXI74" s="190"/>
      <c r="KXJ74" s="190"/>
      <c r="KXK74" s="191"/>
      <c r="KXL74" s="191"/>
      <c r="KXM74" s="191"/>
      <c r="KXN74" s="192"/>
      <c r="KXP74" s="186"/>
      <c r="KXQ74" s="190"/>
      <c r="KXR74" s="190"/>
      <c r="KXS74" s="191"/>
      <c r="KXT74" s="191"/>
      <c r="KXU74" s="191"/>
      <c r="KXV74" s="192"/>
      <c r="KXX74" s="186"/>
      <c r="KXY74" s="190"/>
      <c r="KXZ74" s="190"/>
      <c r="KYA74" s="191"/>
      <c r="KYB74" s="191"/>
      <c r="KYC74" s="191"/>
      <c r="KYD74" s="192"/>
      <c r="KYF74" s="186"/>
      <c r="KYG74" s="190"/>
      <c r="KYH74" s="190"/>
      <c r="KYI74" s="191"/>
      <c r="KYJ74" s="191"/>
      <c r="KYK74" s="191"/>
      <c r="KYL74" s="192"/>
      <c r="KYN74" s="186"/>
      <c r="KYO74" s="190"/>
      <c r="KYP74" s="190"/>
      <c r="KYQ74" s="191"/>
      <c r="KYR74" s="191"/>
      <c r="KYS74" s="191"/>
      <c r="KYT74" s="192"/>
      <c r="KYV74" s="186"/>
      <c r="KYW74" s="190"/>
      <c r="KYX74" s="190"/>
      <c r="KYY74" s="191"/>
      <c r="KYZ74" s="191"/>
      <c r="KZA74" s="191"/>
      <c r="KZB74" s="192"/>
      <c r="KZD74" s="186"/>
      <c r="KZE74" s="190"/>
      <c r="KZF74" s="190"/>
      <c r="KZG74" s="191"/>
      <c r="KZH74" s="191"/>
      <c r="KZI74" s="191"/>
      <c r="KZJ74" s="192"/>
      <c r="KZL74" s="186"/>
      <c r="KZM74" s="190"/>
      <c r="KZN74" s="190"/>
      <c r="KZO74" s="191"/>
      <c r="KZP74" s="191"/>
      <c r="KZQ74" s="191"/>
      <c r="KZR74" s="192"/>
      <c r="KZT74" s="186"/>
      <c r="KZU74" s="190"/>
      <c r="KZV74" s="190"/>
      <c r="KZW74" s="191"/>
      <c r="KZX74" s="191"/>
      <c r="KZY74" s="191"/>
      <c r="KZZ74" s="192"/>
      <c r="LAB74" s="186"/>
      <c r="LAC74" s="190"/>
      <c r="LAD74" s="190"/>
      <c r="LAE74" s="191"/>
      <c r="LAF74" s="191"/>
      <c r="LAG74" s="191"/>
      <c r="LAH74" s="192"/>
      <c r="LAJ74" s="186"/>
      <c r="LAK74" s="190"/>
      <c r="LAL74" s="190"/>
      <c r="LAM74" s="191"/>
      <c r="LAN74" s="191"/>
      <c r="LAO74" s="191"/>
      <c r="LAP74" s="192"/>
      <c r="LAR74" s="186"/>
      <c r="LAS74" s="190"/>
      <c r="LAT74" s="190"/>
      <c r="LAU74" s="191"/>
      <c r="LAV74" s="191"/>
      <c r="LAW74" s="191"/>
      <c r="LAX74" s="192"/>
      <c r="LAZ74" s="186"/>
      <c r="LBA74" s="190"/>
      <c r="LBB74" s="190"/>
      <c r="LBC74" s="191"/>
      <c r="LBD74" s="191"/>
      <c r="LBE74" s="191"/>
      <c r="LBF74" s="192"/>
      <c r="LBH74" s="186"/>
      <c r="LBI74" s="190"/>
      <c r="LBJ74" s="190"/>
      <c r="LBK74" s="191"/>
      <c r="LBL74" s="191"/>
      <c r="LBM74" s="191"/>
      <c r="LBN74" s="192"/>
      <c r="LBP74" s="186"/>
      <c r="LBQ74" s="190"/>
      <c r="LBR74" s="190"/>
      <c r="LBS74" s="191"/>
      <c r="LBT74" s="191"/>
      <c r="LBU74" s="191"/>
      <c r="LBV74" s="192"/>
      <c r="LBX74" s="186"/>
      <c r="LBY74" s="190"/>
      <c r="LBZ74" s="190"/>
      <c r="LCA74" s="191"/>
      <c r="LCB74" s="191"/>
      <c r="LCC74" s="191"/>
      <c r="LCD74" s="192"/>
      <c r="LCF74" s="186"/>
      <c r="LCG74" s="190"/>
      <c r="LCH74" s="190"/>
      <c r="LCI74" s="191"/>
      <c r="LCJ74" s="191"/>
      <c r="LCK74" s="191"/>
      <c r="LCL74" s="192"/>
      <c r="LCN74" s="186"/>
      <c r="LCO74" s="190"/>
      <c r="LCP74" s="190"/>
      <c r="LCQ74" s="191"/>
      <c r="LCR74" s="191"/>
      <c r="LCS74" s="191"/>
      <c r="LCT74" s="192"/>
      <c r="LCV74" s="186"/>
      <c r="LCW74" s="190"/>
      <c r="LCX74" s="190"/>
      <c r="LCY74" s="191"/>
      <c r="LCZ74" s="191"/>
      <c r="LDA74" s="191"/>
      <c r="LDB74" s="192"/>
      <c r="LDD74" s="186"/>
      <c r="LDE74" s="190"/>
      <c r="LDF74" s="190"/>
      <c r="LDG74" s="191"/>
      <c r="LDH74" s="191"/>
      <c r="LDI74" s="191"/>
      <c r="LDJ74" s="192"/>
      <c r="LDL74" s="186"/>
      <c r="LDM74" s="190"/>
      <c r="LDN74" s="190"/>
      <c r="LDO74" s="191"/>
      <c r="LDP74" s="191"/>
      <c r="LDQ74" s="191"/>
      <c r="LDR74" s="192"/>
      <c r="LDT74" s="186"/>
      <c r="LDU74" s="190"/>
      <c r="LDV74" s="190"/>
      <c r="LDW74" s="191"/>
      <c r="LDX74" s="191"/>
      <c r="LDY74" s="191"/>
      <c r="LDZ74" s="192"/>
      <c r="LEB74" s="186"/>
      <c r="LEC74" s="190"/>
      <c r="LED74" s="190"/>
      <c r="LEE74" s="191"/>
      <c r="LEF74" s="191"/>
      <c r="LEG74" s="191"/>
      <c r="LEH74" s="192"/>
      <c r="LEJ74" s="186"/>
      <c r="LEK74" s="190"/>
      <c r="LEL74" s="190"/>
      <c r="LEM74" s="191"/>
      <c r="LEN74" s="191"/>
      <c r="LEO74" s="191"/>
      <c r="LEP74" s="192"/>
      <c r="LER74" s="186"/>
      <c r="LES74" s="190"/>
      <c r="LET74" s="190"/>
      <c r="LEU74" s="191"/>
      <c r="LEV74" s="191"/>
      <c r="LEW74" s="191"/>
      <c r="LEX74" s="192"/>
      <c r="LEZ74" s="186"/>
      <c r="LFA74" s="190"/>
      <c r="LFB74" s="190"/>
      <c r="LFC74" s="191"/>
      <c r="LFD74" s="191"/>
      <c r="LFE74" s="191"/>
      <c r="LFF74" s="192"/>
      <c r="LFH74" s="186"/>
      <c r="LFI74" s="190"/>
      <c r="LFJ74" s="190"/>
      <c r="LFK74" s="191"/>
      <c r="LFL74" s="191"/>
      <c r="LFM74" s="191"/>
      <c r="LFN74" s="192"/>
      <c r="LFP74" s="186"/>
      <c r="LFQ74" s="190"/>
      <c r="LFR74" s="190"/>
      <c r="LFS74" s="191"/>
      <c r="LFT74" s="191"/>
      <c r="LFU74" s="191"/>
      <c r="LFV74" s="192"/>
      <c r="LFX74" s="186"/>
      <c r="LFY74" s="190"/>
      <c r="LFZ74" s="190"/>
      <c r="LGA74" s="191"/>
      <c r="LGB74" s="191"/>
      <c r="LGC74" s="191"/>
      <c r="LGD74" s="192"/>
      <c r="LGF74" s="186"/>
      <c r="LGG74" s="190"/>
      <c r="LGH74" s="190"/>
      <c r="LGI74" s="191"/>
      <c r="LGJ74" s="191"/>
      <c r="LGK74" s="191"/>
      <c r="LGL74" s="192"/>
      <c r="LGN74" s="186"/>
      <c r="LGO74" s="190"/>
      <c r="LGP74" s="190"/>
      <c r="LGQ74" s="191"/>
      <c r="LGR74" s="191"/>
      <c r="LGS74" s="191"/>
      <c r="LGT74" s="192"/>
      <c r="LGV74" s="186"/>
      <c r="LGW74" s="190"/>
      <c r="LGX74" s="190"/>
      <c r="LGY74" s="191"/>
      <c r="LGZ74" s="191"/>
      <c r="LHA74" s="191"/>
      <c r="LHB74" s="192"/>
      <c r="LHD74" s="186"/>
      <c r="LHE74" s="190"/>
      <c r="LHF74" s="190"/>
      <c r="LHG74" s="191"/>
      <c r="LHH74" s="191"/>
      <c r="LHI74" s="191"/>
      <c r="LHJ74" s="192"/>
      <c r="LHL74" s="186"/>
      <c r="LHM74" s="190"/>
      <c r="LHN74" s="190"/>
      <c r="LHO74" s="191"/>
      <c r="LHP74" s="191"/>
      <c r="LHQ74" s="191"/>
      <c r="LHR74" s="192"/>
      <c r="LHT74" s="186"/>
      <c r="LHU74" s="190"/>
      <c r="LHV74" s="190"/>
      <c r="LHW74" s="191"/>
      <c r="LHX74" s="191"/>
      <c r="LHY74" s="191"/>
      <c r="LHZ74" s="192"/>
      <c r="LIB74" s="186"/>
      <c r="LIC74" s="190"/>
      <c r="LID74" s="190"/>
      <c r="LIE74" s="191"/>
      <c r="LIF74" s="191"/>
      <c r="LIG74" s="191"/>
      <c r="LIH74" s="192"/>
      <c r="LIJ74" s="186"/>
      <c r="LIK74" s="190"/>
      <c r="LIL74" s="190"/>
      <c r="LIM74" s="191"/>
      <c r="LIN74" s="191"/>
      <c r="LIO74" s="191"/>
      <c r="LIP74" s="192"/>
      <c r="LIR74" s="186"/>
      <c r="LIS74" s="190"/>
      <c r="LIT74" s="190"/>
      <c r="LIU74" s="191"/>
      <c r="LIV74" s="191"/>
      <c r="LIW74" s="191"/>
      <c r="LIX74" s="192"/>
      <c r="LIZ74" s="186"/>
      <c r="LJA74" s="190"/>
      <c r="LJB74" s="190"/>
      <c r="LJC74" s="191"/>
      <c r="LJD74" s="191"/>
      <c r="LJE74" s="191"/>
      <c r="LJF74" s="192"/>
      <c r="LJH74" s="186"/>
      <c r="LJI74" s="190"/>
      <c r="LJJ74" s="190"/>
      <c r="LJK74" s="191"/>
      <c r="LJL74" s="191"/>
      <c r="LJM74" s="191"/>
      <c r="LJN74" s="192"/>
      <c r="LJP74" s="186"/>
      <c r="LJQ74" s="190"/>
      <c r="LJR74" s="190"/>
      <c r="LJS74" s="191"/>
      <c r="LJT74" s="191"/>
      <c r="LJU74" s="191"/>
      <c r="LJV74" s="192"/>
      <c r="LJX74" s="186"/>
      <c r="LJY74" s="190"/>
      <c r="LJZ74" s="190"/>
      <c r="LKA74" s="191"/>
      <c r="LKB74" s="191"/>
      <c r="LKC74" s="191"/>
      <c r="LKD74" s="192"/>
      <c r="LKF74" s="186"/>
      <c r="LKG74" s="190"/>
      <c r="LKH74" s="190"/>
      <c r="LKI74" s="191"/>
      <c r="LKJ74" s="191"/>
      <c r="LKK74" s="191"/>
      <c r="LKL74" s="192"/>
      <c r="LKN74" s="186"/>
      <c r="LKO74" s="190"/>
      <c r="LKP74" s="190"/>
      <c r="LKQ74" s="191"/>
      <c r="LKR74" s="191"/>
      <c r="LKS74" s="191"/>
      <c r="LKT74" s="192"/>
      <c r="LKV74" s="186"/>
      <c r="LKW74" s="190"/>
      <c r="LKX74" s="190"/>
      <c r="LKY74" s="191"/>
      <c r="LKZ74" s="191"/>
      <c r="LLA74" s="191"/>
      <c r="LLB74" s="192"/>
      <c r="LLD74" s="186"/>
      <c r="LLE74" s="190"/>
      <c r="LLF74" s="190"/>
      <c r="LLG74" s="191"/>
      <c r="LLH74" s="191"/>
      <c r="LLI74" s="191"/>
      <c r="LLJ74" s="192"/>
      <c r="LLL74" s="186"/>
      <c r="LLM74" s="190"/>
      <c r="LLN74" s="190"/>
      <c r="LLO74" s="191"/>
      <c r="LLP74" s="191"/>
      <c r="LLQ74" s="191"/>
      <c r="LLR74" s="192"/>
      <c r="LLT74" s="186"/>
      <c r="LLU74" s="190"/>
      <c r="LLV74" s="190"/>
      <c r="LLW74" s="191"/>
      <c r="LLX74" s="191"/>
      <c r="LLY74" s="191"/>
      <c r="LLZ74" s="192"/>
      <c r="LMB74" s="186"/>
      <c r="LMC74" s="190"/>
      <c r="LMD74" s="190"/>
      <c r="LME74" s="191"/>
      <c r="LMF74" s="191"/>
      <c r="LMG74" s="191"/>
      <c r="LMH74" s="192"/>
      <c r="LMJ74" s="186"/>
      <c r="LMK74" s="190"/>
      <c r="LML74" s="190"/>
      <c r="LMM74" s="191"/>
      <c r="LMN74" s="191"/>
      <c r="LMO74" s="191"/>
      <c r="LMP74" s="192"/>
      <c r="LMR74" s="186"/>
      <c r="LMS74" s="190"/>
      <c r="LMT74" s="190"/>
      <c r="LMU74" s="191"/>
      <c r="LMV74" s="191"/>
      <c r="LMW74" s="191"/>
      <c r="LMX74" s="192"/>
      <c r="LMZ74" s="186"/>
      <c r="LNA74" s="190"/>
      <c r="LNB74" s="190"/>
      <c r="LNC74" s="191"/>
      <c r="LND74" s="191"/>
      <c r="LNE74" s="191"/>
      <c r="LNF74" s="192"/>
      <c r="LNH74" s="186"/>
      <c r="LNI74" s="190"/>
      <c r="LNJ74" s="190"/>
      <c r="LNK74" s="191"/>
      <c r="LNL74" s="191"/>
      <c r="LNM74" s="191"/>
      <c r="LNN74" s="192"/>
      <c r="LNP74" s="186"/>
      <c r="LNQ74" s="190"/>
      <c r="LNR74" s="190"/>
      <c r="LNS74" s="191"/>
      <c r="LNT74" s="191"/>
      <c r="LNU74" s="191"/>
      <c r="LNV74" s="192"/>
      <c r="LNX74" s="186"/>
      <c r="LNY74" s="190"/>
      <c r="LNZ74" s="190"/>
      <c r="LOA74" s="191"/>
      <c r="LOB74" s="191"/>
      <c r="LOC74" s="191"/>
      <c r="LOD74" s="192"/>
      <c r="LOF74" s="186"/>
      <c r="LOG74" s="190"/>
      <c r="LOH74" s="190"/>
      <c r="LOI74" s="191"/>
      <c r="LOJ74" s="191"/>
      <c r="LOK74" s="191"/>
      <c r="LOL74" s="192"/>
      <c r="LON74" s="186"/>
      <c r="LOO74" s="190"/>
      <c r="LOP74" s="190"/>
      <c r="LOQ74" s="191"/>
      <c r="LOR74" s="191"/>
      <c r="LOS74" s="191"/>
      <c r="LOT74" s="192"/>
      <c r="LOV74" s="186"/>
      <c r="LOW74" s="190"/>
      <c r="LOX74" s="190"/>
      <c r="LOY74" s="191"/>
      <c r="LOZ74" s="191"/>
      <c r="LPA74" s="191"/>
      <c r="LPB74" s="192"/>
      <c r="LPD74" s="186"/>
      <c r="LPE74" s="190"/>
      <c r="LPF74" s="190"/>
      <c r="LPG74" s="191"/>
      <c r="LPH74" s="191"/>
      <c r="LPI74" s="191"/>
      <c r="LPJ74" s="192"/>
      <c r="LPL74" s="186"/>
      <c r="LPM74" s="190"/>
      <c r="LPN74" s="190"/>
      <c r="LPO74" s="191"/>
      <c r="LPP74" s="191"/>
      <c r="LPQ74" s="191"/>
      <c r="LPR74" s="192"/>
      <c r="LPT74" s="186"/>
      <c r="LPU74" s="190"/>
      <c r="LPV74" s="190"/>
      <c r="LPW74" s="191"/>
      <c r="LPX74" s="191"/>
      <c r="LPY74" s="191"/>
      <c r="LPZ74" s="192"/>
      <c r="LQB74" s="186"/>
      <c r="LQC74" s="190"/>
      <c r="LQD74" s="190"/>
      <c r="LQE74" s="191"/>
      <c r="LQF74" s="191"/>
      <c r="LQG74" s="191"/>
      <c r="LQH74" s="192"/>
      <c r="LQJ74" s="186"/>
      <c r="LQK74" s="190"/>
      <c r="LQL74" s="190"/>
      <c r="LQM74" s="191"/>
      <c r="LQN74" s="191"/>
      <c r="LQO74" s="191"/>
      <c r="LQP74" s="192"/>
      <c r="LQR74" s="186"/>
      <c r="LQS74" s="190"/>
      <c r="LQT74" s="190"/>
      <c r="LQU74" s="191"/>
      <c r="LQV74" s="191"/>
      <c r="LQW74" s="191"/>
      <c r="LQX74" s="192"/>
      <c r="LQZ74" s="186"/>
      <c r="LRA74" s="190"/>
      <c r="LRB74" s="190"/>
      <c r="LRC74" s="191"/>
      <c r="LRD74" s="191"/>
      <c r="LRE74" s="191"/>
      <c r="LRF74" s="192"/>
      <c r="LRH74" s="186"/>
      <c r="LRI74" s="190"/>
      <c r="LRJ74" s="190"/>
      <c r="LRK74" s="191"/>
      <c r="LRL74" s="191"/>
      <c r="LRM74" s="191"/>
      <c r="LRN74" s="192"/>
      <c r="LRP74" s="186"/>
      <c r="LRQ74" s="190"/>
      <c r="LRR74" s="190"/>
      <c r="LRS74" s="191"/>
      <c r="LRT74" s="191"/>
      <c r="LRU74" s="191"/>
      <c r="LRV74" s="192"/>
      <c r="LRX74" s="186"/>
      <c r="LRY74" s="190"/>
      <c r="LRZ74" s="190"/>
      <c r="LSA74" s="191"/>
      <c r="LSB74" s="191"/>
      <c r="LSC74" s="191"/>
      <c r="LSD74" s="192"/>
      <c r="LSF74" s="186"/>
      <c r="LSG74" s="190"/>
      <c r="LSH74" s="190"/>
      <c r="LSI74" s="191"/>
      <c r="LSJ74" s="191"/>
      <c r="LSK74" s="191"/>
      <c r="LSL74" s="192"/>
      <c r="LSN74" s="186"/>
      <c r="LSO74" s="190"/>
      <c r="LSP74" s="190"/>
      <c r="LSQ74" s="191"/>
      <c r="LSR74" s="191"/>
      <c r="LSS74" s="191"/>
      <c r="LST74" s="192"/>
      <c r="LSV74" s="186"/>
      <c r="LSW74" s="190"/>
      <c r="LSX74" s="190"/>
      <c r="LSY74" s="191"/>
      <c r="LSZ74" s="191"/>
      <c r="LTA74" s="191"/>
      <c r="LTB74" s="192"/>
      <c r="LTD74" s="186"/>
      <c r="LTE74" s="190"/>
      <c r="LTF74" s="190"/>
      <c r="LTG74" s="191"/>
      <c r="LTH74" s="191"/>
      <c r="LTI74" s="191"/>
      <c r="LTJ74" s="192"/>
      <c r="LTL74" s="186"/>
      <c r="LTM74" s="190"/>
      <c r="LTN74" s="190"/>
      <c r="LTO74" s="191"/>
      <c r="LTP74" s="191"/>
      <c r="LTQ74" s="191"/>
      <c r="LTR74" s="192"/>
      <c r="LTT74" s="186"/>
      <c r="LTU74" s="190"/>
      <c r="LTV74" s="190"/>
      <c r="LTW74" s="191"/>
      <c r="LTX74" s="191"/>
      <c r="LTY74" s="191"/>
      <c r="LTZ74" s="192"/>
      <c r="LUB74" s="186"/>
      <c r="LUC74" s="190"/>
      <c r="LUD74" s="190"/>
      <c r="LUE74" s="191"/>
      <c r="LUF74" s="191"/>
      <c r="LUG74" s="191"/>
      <c r="LUH74" s="192"/>
      <c r="LUJ74" s="186"/>
      <c r="LUK74" s="190"/>
      <c r="LUL74" s="190"/>
      <c r="LUM74" s="191"/>
      <c r="LUN74" s="191"/>
      <c r="LUO74" s="191"/>
      <c r="LUP74" s="192"/>
      <c r="LUR74" s="186"/>
      <c r="LUS74" s="190"/>
      <c r="LUT74" s="190"/>
      <c r="LUU74" s="191"/>
      <c r="LUV74" s="191"/>
      <c r="LUW74" s="191"/>
      <c r="LUX74" s="192"/>
      <c r="LUZ74" s="186"/>
      <c r="LVA74" s="190"/>
      <c r="LVB74" s="190"/>
      <c r="LVC74" s="191"/>
      <c r="LVD74" s="191"/>
      <c r="LVE74" s="191"/>
      <c r="LVF74" s="192"/>
      <c r="LVH74" s="186"/>
      <c r="LVI74" s="190"/>
      <c r="LVJ74" s="190"/>
      <c r="LVK74" s="191"/>
      <c r="LVL74" s="191"/>
      <c r="LVM74" s="191"/>
      <c r="LVN74" s="192"/>
      <c r="LVP74" s="186"/>
      <c r="LVQ74" s="190"/>
      <c r="LVR74" s="190"/>
      <c r="LVS74" s="191"/>
      <c r="LVT74" s="191"/>
      <c r="LVU74" s="191"/>
      <c r="LVV74" s="192"/>
      <c r="LVX74" s="186"/>
      <c r="LVY74" s="190"/>
      <c r="LVZ74" s="190"/>
      <c r="LWA74" s="191"/>
      <c r="LWB74" s="191"/>
      <c r="LWC74" s="191"/>
      <c r="LWD74" s="192"/>
      <c r="LWF74" s="186"/>
      <c r="LWG74" s="190"/>
      <c r="LWH74" s="190"/>
      <c r="LWI74" s="191"/>
      <c r="LWJ74" s="191"/>
      <c r="LWK74" s="191"/>
      <c r="LWL74" s="192"/>
      <c r="LWN74" s="186"/>
      <c r="LWO74" s="190"/>
      <c r="LWP74" s="190"/>
      <c r="LWQ74" s="191"/>
      <c r="LWR74" s="191"/>
      <c r="LWS74" s="191"/>
      <c r="LWT74" s="192"/>
      <c r="LWV74" s="186"/>
      <c r="LWW74" s="190"/>
      <c r="LWX74" s="190"/>
      <c r="LWY74" s="191"/>
      <c r="LWZ74" s="191"/>
      <c r="LXA74" s="191"/>
      <c r="LXB74" s="192"/>
      <c r="LXD74" s="186"/>
      <c r="LXE74" s="190"/>
      <c r="LXF74" s="190"/>
      <c r="LXG74" s="191"/>
      <c r="LXH74" s="191"/>
      <c r="LXI74" s="191"/>
      <c r="LXJ74" s="192"/>
      <c r="LXL74" s="186"/>
      <c r="LXM74" s="190"/>
      <c r="LXN74" s="190"/>
      <c r="LXO74" s="191"/>
      <c r="LXP74" s="191"/>
      <c r="LXQ74" s="191"/>
      <c r="LXR74" s="192"/>
      <c r="LXT74" s="186"/>
      <c r="LXU74" s="190"/>
      <c r="LXV74" s="190"/>
      <c r="LXW74" s="191"/>
      <c r="LXX74" s="191"/>
      <c r="LXY74" s="191"/>
      <c r="LXZ74" s="192"/>
      <c r="LYB74" s="186"/>
      <c r="LYC74" s="190"/>
      <c r="LYD74" s="190"/>
      <c r="LYE74" s="191"/>
      <c r="LYF74" s="191"/>
      <c r="LYG74" s="191"/>
      <c r="LYH74" s="192"/>
      <c r="LYJ74" s="186"/>
      <c r="LYK74" s="190"/>
      <c r="LYL74" s="190"/>
      <c r="LYM74" s="191"/>
      <c r="LYN74" s="191"/>
      <c r="LYO74" s="191"/>
      <c r="LYP74" s="192"/>
      <c r="LYR74" s="186"/>
      <c r="LYS74" s="190"/>
      <c r="LYT74" s="190"/>
      <c r="LYU74" s="191"/>
      <c r="LYV74" s="191"/>
      <c r="LYW74" s="191"/>
      <c r="LYX74" s="192"/>
      <c r="LYZ74" s="186"/>
      <c r="LZA74" s="190"/>
      <c r="LZB74" s="190"/>
      <c r="LZC74" s="191"/>
      <c r="LZD74" s="191"/>
      <c r="LZE74" s="191"/>
      <c r="LZF74" s="192"/>
      <c r="LZH74" s="186"/>
      <c r="LZI74" s="190"/>
      <c r="LZJ74" s="190"/>
      <c r="LZK74" s="191"/>
      <c r="LZL74" s="191"/>
      <c r="LZM74" s="191"/>
      <c r="LZN74" s="192"/>
      <c r="LZP74" s="186"/>
      <c r="LZQ74" s="190"/>
      <c r="LZR74" s="190"/>
      <c r="LZS74" s="191"/>
      <c r="LZT74" s="191"/>
      <c r="LZU74" s="191"/>
      <c r="LZV74" s="192"/>
      <c r="LZX74" s="186"/>
      <c r="LZY74" s="190"/>
      <c r="LZZ74" s="190"/>
      <c r="MAA74" s="191"/>
      <c r="MAB74" s="191"/>
      <c r="MAC74" s="191"/>
      <c r="MAD74" s="192"/>
      <c r="MAF74" s="186"/>
      <c r="MAG74" s="190"/>
      <c r="MAH74" s="190"/>
      <c r="MAI74" s="191"/>
      <c r="MAJ74" s="191"/>
      <c r="MAK74" s="191"/>
      <c r="MAL74" s="192"/>
      <c r="MAN74" s="186"/>
      <c r="MAO74" s="190"/>
      <c r="MAP74" s="190"/>
      <c r="MAQ74" s="191"/>
      <c r="MAR74" s="191"/>
      <c r="MAS74" s="191"/>
      <c r="MAT74" s="192"/>
      <c r="MAV74" s="186"/>
      <c r="MAW74" s="190"/>
      <c r="MAX74" s="190"/>
      <c r="MAY74" s="191"/>
      <c r="MAZ74" s="191"/>
      <c r="MBA74" s="191"/>
      <c r="MBB74" s="192"/>
      <c r="MBD74" s="186"/>
      <c r="MBE74" s="190"/>
      <c r="MBF74" s="190"/>
      <c r="MBG74" s="191"/>
      <c r="MBH74" s="191"/>
      <c r="MBI74" s="191"/>
      <c r="MBJ74" s="192"/>
      <c r="MBL74" s="186"/>
      <c r="MBM74" s="190"/>
      <c r="MBN74" s="190"/>
      <c r="MBO74" s="191"/>
      <c r="MBP74" s="191"/>
      <c r="MBQ74" s="191"/>
      <c r="MBR74" s="192"/>
      <c r="MBT74" s="186"/>
      <c r="MBU74" s="190"/>
      <c r="MBV74" s="190"/>
      <c r="MBW74" s="191"/>
      <c r="MBX74" s="191"/>
      <c r="MBY74" s="191"/>
      <c r="MBZ74" s="192"/>
      <c r="MCB74" s="186"/>
      <c r="MCC74" s="190"/>
      <c r="MCD74" s="190"/>
      <c r="MCE74" s="191"/>
      <c r="MCF74" s="191"/>
      <c r="MCG74" s="191"/>
      <c r="MCH74" s="192"/>
      <c r="MCJ74" s="186"/>
      <c r="MCK74" s="190"/>
      <c r="MCL74" s="190"/>
      <c r="MCM74" s="191"/>
      <c r="MCN74" s="191"/>
      <c r="MCO74" s="191"/>
      <c r="MCP74" s="192"/>
      <c r="MCR74" s="186"/>
      <c r="MCS74" s="190"/>
      <c r="MCT74" s="190"/>
      <c r="MCU74" s="191"/>
      <c r="MCV74" s="191"/>
      <c r="MCW74" s="191"/>
      <c r="MCX74" s="192"/>
      <c r="MCZ74" s="186"/>
      <c r="MDA74" s="190"/>
      <c r="MDB74" s="190"/>
      <c r="MDC74" s="191"/>
      <c r="MDD74" s="191"/>
      <c r="MDE74" s="191"/>
      <c r="MDF74" s="192"/>
      <c r="MDH74" s="186"/>
      <c r="MDI74" s="190"/>
      <c r="MDJ74" s="190"/>
      <c r="MDK74" s="191"/>
      <c r="MDL74" s="191"/>
      <c r="MDM74" s="191"/>
      <c r="MDN74" s="192"/>
      <c r="MDP74" s="186"/>
      <c r="MDQ74" s="190"/>
      <c r="MDR74" s="190"/>
      <c r="MDS74" s="191"/>
      <c r="MDT74" s="191"/>
      <c r="MDU74" s="191"/>
      <c r="MDV74" s="192"/>
      <c r="MDX74" s="186"/>
      <c r="MDY74" s="190"/>
      <c r="MDZ74" s="190"/>
      <c r="MEA74" s="191"/>
      <c r="MEB74" s="191"/>
      <c r="MEC74" s="191"/>
      <c r="MED74" s="192"/>
      <c r="MEF74" s="186"/>
      <c r="MEG74" s="190"/>
      <c r="MEH74" s="190"/>
      <c r="MEI74" s="191"/>
      <c r="MEJ74" s="191"/>
      <c r="MEK74" s="191"/>
      <c r="MEL74" s="192"/>
      <c r="MEN74" s="186"/>
      <c r="MEO74" s="190"/>
      <c r="MEP74" s="190"/>
      <c r="MEQ74" s="191"/>
      <c r="MER74" s="191"/>
      <c r="MES74" s="191"/>
      <c r="MET74" s="192"/>
      <c r="MEV74" s="186"/>
      <c r="MEW74" s="190"/>
      <c r="MEX74" s="190"/>
      <c r="MEY74" s="191"/>
      <c r="MEZ74" s="191"/>
      <c r="MFA74" s="191"/>
      <c r="MFB74" s="192"/>
      <c r="MFD74" s="186"/>
      <c r="MFE74" s="190"/>
      <c r="MFF74" s="190"/>
      <c r="MFG74" s="191"/>
      <c r="MFH74" s="191"/>
      <c r="MFI74" s="191"/>
      <c r="MFJ74" s="192"/>
      <c r="MFL74" s="186"/>
      <c r="MFM74" s="190"/>
      <c r="MFN74" s="190"/>
      <c r="MFO74" s="191"/>
      <c r="MFP74" s="191"/>
      <c r="MFQ74" s="191"/>
      <c r="MFR74" s="192"/>
      <c r="MFT74" s="186"/>
      <c r="MFU74" s="190"/>
      <c r="MFV74" s="190"/>
      <c r="MFW74" s="191"/>
      <c r="MFX74" s="191"/>
      <c r="MFY74" s="191"/>
      <c r="MFZ74" s="192"/>
      <c r="MGB74" s="186"/>
      <c r="MGC74" s="190"/>
      <c r="MGD74" s="190"/>
      <c r="MGE74" s="191"/>
      <c r="MGF74" s="191"/>
      <c r="MGG74" s="191"/>
      <c r="MGH74" s="192"/>
      <c r="MGJ74" s="186"/>
      <c r="MGK74" s="190"/>
      <c r="MGL74" s="190"/>
      <c r="MGM74" s="191"/>
      <c r="MGN74" s="191"/>
      <c r="MGO74" s="191"/>
      <c r="MGP74" s="192"/>
      <c r="MGR74" s="186"/>
      <c r="MGS74" s="190"/>
      <c r="MGT74" s="190"/>
      <c r="MGU74" s="191"/>
      <c r="MGV74" s="191"/>
      <c r="MGW74" s="191"/>
      <c r="MGX74" s="192"/>
      <c r="MGZ74" s="186"/>
      <c r="MHA74" s="190"/>
      <c r="MHB74" s="190"/>
      <c r="MHC74" s="191"/>
      <c r="MHD74" s="191"/>
      <c r="MHE74" s="191"/>
      <c r="MHF74" s="192"/>
      <c r="MHH74" s="186"/>
      <c r="MHI74" s="190"/>
      <c r="MHJ74" s="190"/>
      <c r="MHK74" s="191"/>
      <c r="MHL74" s="191"/>
      <c r="MHM74" s="191"/>
      <c r="MHN74" s="192"/>
      <c r="MHP74" s="186"/>
      <c r="MHQ74" s="190"/>
      <c r="MHR74" s="190"/>
      <c r="MHS74" s="191"/>
      <c r="MHT74" s="191"/>
      <c r="MHU74" s="191"/>
      <c r="MHV74" s="192"/>
      <c r="MHX74" s="186"/>
      <c r="MHY74" s="190"/>
      <c r="MHZ74" s="190"/>
      <c r="MIA74" s="191"/>
      <c r="MIB74" s="191"/>
      <c r="MIC74" s="191"/>
      <c r="MID74" s="192"/>
      <c r="MIF74" s="186"/>
      <c r="MIG74" s="190"/>
      <c r="MIH74" s="190"/>
      <c r="MII74" s="191"/>
      <c r="MIJ74" s="191"/>
      <c r="MIK74" s="191"/>
      <c r="MIL74" s="192"/>
      <c r="MIN74" s="186"/>
      <c r="MIO74" s="190"/>
      <c r="MIP74" s="190"/>
      <c r="MIQ74" s="191"/>
      <c r="MIR74" s="191"/>
      <c r="MIS74" s="191"/>
      <c r="MIT74" s="192"/>
      <c r="MIV74" s="186"/>
      <c r="MIW74" s="190"/>
      <c r="MIX74" s="190"/>
      <c r="MIY74" s="191"/>
      <c r="MIZ74" s="191"/>
      <c r="MJA74" s="191"/>
      <c r="MJB74" s="192"/>
      <c r="MJD74" s="186"/>
      <c r="MJE74" s="190"/>
      <c r="MJF74" s="190"/>
      <c r="MJG74" s="191"/>
      <c r="MJH74" s="191"/>
      <c r="MJI74" s="191"/>
      <c r="MJJ74" s="192"/>
      <c r="MJL74" s="186"/>
      <c r="MJM74" s="190"/>
      <c r="MJN74" s="190"/>
      <c r="MJO74" s="191"/>
      <c r="MJP74" s="191"/>
      <c r="MJQ74" s="191"/>
      <c r="MJR74" s="192"/>
      <c r="MJT74" s="186"/>
      <c r="MJU74" s="190"/>
      <c r="MJV74" s="190"/>
      <c r="MJW74" s="191"/>
      <c r="MJX74" s="191"/>
      <c r="MJY74" s="191"/>
      <c r="MJZ74" s="192"/>
      <c r="MKB74" s="186"/>
      <c r="MKC74" s="190"/>
      <c r="MKD74" s="190"/>
      <c r="MKE74" s="191"/>
      <c r="MKF74" s="191"/>
      <c r="MKG74" s="191"/>
      <c r="MKH74" s="192"/>
      <c r="MKJ74" s="186"/>
      <c r="MKK74" s="190"/>
      <c r="MKL74" s="190"/>
      <c r="MKM74" s="191"/>
      <c r="MKN74" s="191"/>
      <c r="MKO74" s="191"/>
      <c r="MKP74" s="192"/>
      <c r="MKR74" s="186"/>
      <c r="MKS74" s="190"/>
      <c r="MKT74" s="190"/>
      <c r="MKU74" s="191"/>
      <c r="MKV74" s="191"/>
      <c r="MKW74" s="191"/>
      <c r="MKX74" s="192"/>
      <c r="MKZ74" s="186"/>
      <c r="MLA74" s="190"/>
      <c r="MLB74" s="190"/>
      <c r="MLC74" s="191"/>
      <c r="MLD74" s="191"/>
      <c r="MLE74" s="191"/>
      <c r="MLF74" s="192"/>
      <c r="MLH74" s="186"/>
      <c r="MLI74" s="190"/>
      <c r="MLJ74" s="190"/>
      <c r="MLK74" s="191"/>
      <c r="MLL74" s="191"/>
      <c r="MLM74" s="191"/>
      <c r="MLN74" s="192"/>
      <c r="MLP74" s="186"/>
      <c r="MLQ74" s="190"/>
      <c r="MLR74" s="190"/>
      <c r="MLS74" s="191"/>
      <c r="MLT74" s="191"/>
      <c r="MLU74" s="191"/>
      <c r="MLV74" s="192"/>
      <c r="MLX74" s="186"/>
      <c r="MLY74" s="190"/>
      <c r="MLZ74" s="190"/>
      <c r="MMA74" s="191"/>
      <c r="MMB74" s="191"/>
      <c r="MMC74" s="191"/>
      <c r="MMD74" s="192"/>
      <c r="MMF74" s="186"/>
      <c r="MMG74" s="190"/>
      <c r="MMH74" s="190"/>
      <c r="MMI74" s="191"/>
      <c r="MMJ74" s="191"/>
      <c r="MMK74" s="191"/>
      <c r="MML74" s="192"/>
      <c r="MMN74" s="186"/>
      <c r="MMO74" s="190"/>
      <c r="MMP74" s="190"/>
      <c r="MMQ74" s="191"/>
      <c r="MMR74" s="191"/>
      <c r="MMS74" s="191"/>
      <c r="MMT74" s="192"/>
      <c r="MMV74" s="186"/>
      <c r="MMW74" s="190"/>
      <c r="MMX74" s="190"/>
      <c r="MMY74" s="191"/>
      <c r="MMZ74" s="191"/>
      <c r="MNA74" s="191"/>
      <c r="MNB74" s="192"/>
      <c r="MND74" s="186"/>
      <c r="MNE74" s="190"/>
      <c r="MNF74" s="190"/>
      <c r="MNG74" s="191"/>
      <c r="MNH74" s="191"/>
      <c r="MNI74" s="191"/>
      <c r="MNJ74" s="192"/>
      <c r="MNL74" s="186"/>
      <c r="MNM74" s="190"/>
      <c r="MNN74" s="190"/>
      <c r="MNO74" s="191"/>
      <c r="MNP74" s="191"/>
      <c r="MNQ74" s="191"/>
      <c r="MNR74" s="192"/>
      <c r="MNT74" s="186"/>
      <c r="MNU74" s="190"/>
      <c r="MNV74" s="190"/>
      <c r="MNW74" s="191"/>
      <c r="MNX74" s="191"/>
      <c r="MNY74" s="191"/>
      <c r="MNZ74" s="192"/>
      <c r="MOB74" s="186"/>
      <c r="MOC74" s="190"/>
      <c r="MOD74" s="190"/>
      <c r="MOE74" s="191"/>
      <c r="MOF74" s="191"/>
      <c r="MOG74" s="191"/>
      <c r="MOH74" s="192"/>
      <c r="MOJ74" s="186"/>
      <c r="MOK74" s="190"/>
      <c r="MOL74" s="190"/>
      <c r="MOM74" s="191"/>
      <c r="MON74" s="191"/>
      <c r="MOO74" s="191"/>
      <c r="MOP74" s="192"/>
      <c r="MOR74" s="186"/>
      <c r="MOS74" s="190"/>
      <c r="MOT74" s="190"/>
      <c r="MOU74" s="191"/>
      <c r="MOV74" s="191"/>
      <c r="MOW74" s="191"/>
      <c r="MOX74" s="192"/>
      <c r="MOZ74" s="186"/>
      <c r="MPA74" s="190"/>
      <c r="MPB74" s="190"/>
      <c r="MPC74" s="191"/>
      <c r="MPD74" s="191"/>
      <c r="MPE74" s="191"/>
      <c r="MPF74" s="192"/>
      <c r="MPH74" s="186"/>
      <c r="MPI74" s="190"/>
      <c r="MPJ74" s="190"/>
      <c r="MPK74" s="191"/>
      <c r="MPL74" s="191"/>
      <c r="MPM74" s="191"/>
      <c r="MPN74" s="192"/>
      <c r="MPP74" s="186"/>
      <c r="MPQ74" s="190"/>
      <c r="MPR74" s="190"/>
      <c r="MPS74" s="191"/>
      <c r="MPT74" s="191"/>
      <c r="MPU74" s="191"/>
      <c r="MPV74" s="192"/>
      <c r="MPX74" s="186"/>
      <c r="MPY74" s="190"/>
      <c r="MPZ74" s="190"/>
      <c r="MQA74" s="191"/>
      <c r="MQB74" s="191"/>
      <c r="MQC74" s="191"/>
      <c r="MQD74" s="192"/>
      <c r="MQF74" s="186"/>
      <c r="MQG74" s="190"/>
      <c r="MQH74" s="190"/>
      <c r="MQI74" s="191"/>
      <c r="MQJ74" s="191"/>
      <c r="MQK74" s="191"/>
      <c r="MQL74" s="192"/>
      <c r="MQN74" s="186"/>
      <c r="MQO74" s="190"/>
      <c r="MQP74" s="190"/>
      <c r="MQQ74" s="191"/>
      <c r="MQR74" s="191"/>
      <c r="MQS74" s="191"/>
      <c r="MQT74" s="192"/>
      <c r="MQV74" s="186"/>
      <c r="MQW74" s="190"/>
      <c r="MQX74" s="190"/>
      <c r="MQY74" s="191"/>
      <c r="MQZ74" s="191"/>
      <c r="MRA74" s="191"/>
      <c r="MRB74" s="192"/>
      <c r="MRD74" s="186"/>
      <c r="MRE74" s="190"/>
      <c r="MRF74" s="190"/>
      <c r="MRG74" s="191"/>
      <c r="MRH74" s="191"/>
      <c r="MRI74" s="191"/>
      <c r="MRJ74" s="192"/>
      <c r="MRL74" s="186"/>
      <c r="MRM74" s="190"/>
      <c r="MRN74" s="190"/>
      <c r="MRO74" s="191"/>
      <c r="MRP74" s="191"/>
      <c r="MRQ74" s="191"/>
      <c r="MRR74" s="192"/>
      <c r="MRT74" s="186"/>
      <c r="MRU74" s="190"/>
      <c r="MRV74" s="190"/>
      <c r="MRW74" s="191"/>
      <c r="MRX74" s="191"/>
      <c r="MRY74" s="191"/>
      <c r="MRZ74" s="192"/>
      <c r="MSB74" s="186"/>
      <c r="MSC74" s="190"/>
      <c r="MSD74" s="190"/>
      <c r="MSE74" s="191"/>
      <c r="MSF74" s="191"/>
      <c r="MSG74" s="191"/>
      <c r="MSH74" s="192"/>
      <c r="MSJ74" s="186"/>
      <c r="MSK74" s="190"/>
      <c r="MSL74" s="190"/>
      <c r="MSM74" s="191"/>
      <c r="MSN74" s="191"/>
      <c r="MSO74" s="191"/>
      <c r="MSP74" s="192"/>
      <c r="MSR74" s="186"/>
      <c r="MSS74" s="190"/>
      <c r="MST74" s="190"/>
      <c r="MSU74" s="191"/>
      <c r="MSV74" s="191"/>
      <c r="MSW74" s="191"/>
      <c r="MSX74" s="192"/>
      <c r="MSZ74" s="186"/>
      <c r="MTA74" s="190"/>
      <c r="MTB74" s="190"/>
      <c r="MTC74" s="191"/>
      <c r="MTD74" s="191"/>
      <c r="MTE74" s="191"/>
      <c r="MTF74" s="192"/>
      <c r="MTH74" s="186"/>
      <c r="MTI74" s="190"/>
      <c r="MTJ74" s="190"/>
      <c r="MTK74" s="191"/>
      <c r="MTL74" s="191"/>
      <c r="MTM74" s="191"/>
      <c r="MTN74" s="192"/>
      <c r="MTP74" s="186"/>
      <c r="MTQ74" s="190"/>
      <c r="MTR74" s="190"/>
      <c r="MTS74" s="191"/>
      <c r="MTT74" s="191"/>
      <c r="MTU74" s="191"/>
      <c r="MTV74" s="192"/>
      <c r="MTX74" s="186"/>
      <c r="MTY74" s="190"/>
      <c r="MTZ74" s="190"/>
      <c r="MUA74" s="191"/>
      <c r="MUB74" s="191"/>
      <c r="MUC74" s="191"/>
      <c r="MUD74" s="192"/>
      <c r="MUF74" s="186"/>
      <c r="MUG74" s="190"/>
      <c r="MUH74" s="190"/>
      <c r="MUI74" s="191"/>
      <c r="MUJ74" s="191"/>
      <c r="MUK74" s="191"/>
      <c r="MUL74" s="192"/>
      <c r="MUN74" s="186"/>
      <c r="MUO74" s="190"/>
      <c r="MUP74" s="190"/>
      <c r="MUQ74" s="191"/>
      <c r="MUR74" s="191"/>
      <c r="MUS74" s="191"/>
      <c r="MUT74" s="192"/>
      <c r="MUV74" s="186"/>
      <c r="MUW74" s="190"/>
      <c r="MUX74" s="190"/>
      <c r="MUY74" s="191"/>
      <c r="MUZ74" s="191"/>
      <c r="MVA74" s="191"/>
      <c r="MVB74" s="192"/>
      <c r="MVD74" s="186"/>
      <c r="MVE74" s="190"/>
      <c r="MVF74" s="190"/>
      <c r="MVG74" s="191"/>
      <c r="MVH74" s="191"/>
      <c r="MVI74" s="191"/>
      <c r="MVJ74" s="192"/>
      <c r="MVL74" s="186"/>
      <c r="MVM74" s="190"/>
      <c r="MVN74" s="190"/>
      <c r="MVO74" s="191"/>
      <c r="MVP74" s="191"/>
      <c r="MVQ74" s="191"/>
      <c r="MVR74" s="192"/>
      <c r="MVT74" s="186"/>
      <c r="MVU74" s="190"/>
      <c r="MVV74" s="190"/>
      <c r="MVW74" s="191"/>
      <c r="MVX74" s="191"/>
      <c r="MVY74" s="191"/>
      <c r="MVZ74" s="192"/>
      <c r="MWB74" s="186"/>
      <c r="MWC74" s="190"/>
      <c r="MWD74" s="190"/>
      <c r="MWE74" s="191"/>
      <c r="MWF74" s="191"/>
      <c r="MWG74" s="191"/>
      <c r="MWH74" s="192"/>
      <c r="MWJ74" s="186"/>
      <c r="MWK74" s="190"/>
      <c r="MWL74" s="190"/>
      <c r="MWM74" s="191"/>
      <c r="MWN74" s="191"/>
      <c r="MWO74" s="191"/>
      <c r="MWP74" s="192"/>
      <c r="MWR74" s="186"/>
      <c r="MWS74" s="190"/>
      <c r="MWT74" s="190"/>
      <c r="MWU74" s="191"/>
      <c r="MWV74" s="191"/>
      <c r="MWW74" s="191"/>
      <c r="MWX74" s="192"/>
      <c r="MWZ74" s="186"/>
      <c r="MXA74" s="190"/>
      <c r="MXB74" s="190"/>
      <c r="MXC74" s="191"/>
      <c r="MXD74" s="191"/>
      <c r="MXE74" s="191"/>
      <c r="MXF74" s="192"/>
      <c r="MXH74" s="186"/>
      <c r="MXI74" s="190"/>
      <c r="MXJ74" s="190"/>
      <c r="MXK74" s="191"/>
      <c r="MXL74" s="191"/>
      <c r="MXM74" s="191"/>
      <c r="MXN74" s="192"/>
      <c r="MXP74" s="186"/>
      <c r="MXQ74" s="190"/>
      <c r="MXR74" s="190"/>
      <c r="MXS74" s="191"/>
      <c r="MXT74" s="191"/>
      <c r="MXU74" s="191"/>
      <c r="MXV74" s="192"/>
      <c r="MXX74" s="186"/>
      <c r="MXY74" s="190"/>
      <c r="MXZ74" s="190"/>
      <c r="MYA74" s="191"/>
      <c r="MYB74" s="191"/>
      <c r="MYC74" s="191"/>
      <c r="MYD74" s="192"/>
      <c r="MYF74" s="186"/>
      <c r="MYG74" s="190"/>
      <c r="MYH74" s="190"/>
      <c r="MYI74" s="191"/>
      <c r="MYJ74" s="191"/>
      <c r="MYK74" s="191"/>
      <c r="MYL74" s="192"/>
      <c r="MYN74" s="186"/>
      <c r="MYO74" s="190"/>
      <c r="MYP74" s="190"/>
      <c r="MYQ74" s="191"/>
      <c r="MYR74" s="191"/>
      <c r="MYS74" s="191"/>
      <c r="MYT74" s="192"/>
      <c r="MYV74" s="186"/>
      <c r="MYW74" s="190"/>
      <c r="MYX74" s="190"/>
      <c r="MYY74" s="191"/>
      <c r="MYZ74" s="191"/>
      <c r="MZA74" s="191"/>
      <c r="MZB74" s="192"/>
      <c r="MZD74" s="186"/>
      <c r="MZE74" s="190"/>
      <c r="MZF74" s="190"/>
      <c r="MZG74" s="191"/>
      <c r="MZH74" s="191"/>
      <c r="MZI74" s="191"/>
      <c r="MZJ74" s="192"/>
      <c r="MZL74" s="186"/>
      <c r="MZM74" s="190"/>
      <c r="MZN74" s="190"/>
      <c r="MZO74" s="191"/>
      <c r="MZP74" s="191"/>
      <c r="MZQ74" s="191"/>
      <c r="MZR74" s="192"/>
      <c r="MZT74" s="186"/>
      <c r="MZU74" s="190"/>
      <c r="MZV74" s="190"/>
      <c r="MZW74" s="191"/>
      <c r="MZX74" s="191"/>
      <c r="MZY74" s="191"/>
      <c r="MZZ74" s="192"/>
      <c r="NAB74" s="186"/>
      <c r="NAC74" s="190"/>
      <c r="NAD74" s="190"/>
      <c r="NAE74" s="191"/>
      <c r="NAF74" s="191"/>
      <c r="NAG74" s="191"/>
      <c r="NAH74" s="192"/>
      <c r="NAJ74" s="186"/>
      <c r="NAK74" s="190"/>
      <c r="NAL74" s="190"/>
      <c r="NAM74" s="191"/>
      <c r="NAN74" s="191"/>
      <c r="NAO74" s="191"/>
      <c r="NAP74" s="192"/>
      <c r="NAR74" s="186"/>
      <c r="NAS74" s="190"/>
      <c r="NAT74" s="190"/>
      <c r="NAU74" s="191"/>
      <c r="NAV74" s="191"/>
      <c r="NAW74" s="191"/>
      <c r="NAX74" s="192"/>
      <c r="NAZ74" s="186"/>
      <c r="NBA74" s="190"/>
      <c r="NBB74" s="190"/>
      <c r="NBC74" s="191"/>
      <c r="NBD74" s="191"/>
      <c r="NBE74" s="191"/>
      <c r="NBF74" s="192"/>
      <c r="NBH74" s="186"/>
      <c r="NBI74" s="190"/>
      <c r="NBJ74" s="190"/>
      <c r="NBK74" s="191"/>
      <c r="NBL74" s="191"/>
      <c r="NBM74" s="191"/>
      <c r="NBN74" s="192"/>
      <c r="NBP74" s="186"/>
      <c r="NBQ74" s="190"/>
      <c r="NBR74" s="190"/>
      <c r="NBS74" s="191"/>
      <c r="NBT74" s="191"/>
      <c r="NBU74" s="191"/>
      <c r="NBV74" s="192"/>
      <c r="NBX74" s="186"/>
      <c r="NBY74" s="190"/>
      <c r="NBZ74" s="190"/>
      <c r="NCA74" s="191"/>
      <c r="NCB74" s="191"/>
      <c r="NCC74" s="191"/>
      <c r="NCD74" s="192"/>
      <c r="NCF74" s="186"/>
      <c r="NCG74" s="190"/>
      <c r="NCH74" s="190"/>
      <c r="NCI74" s="191"/>
      <c r="NCJ74" s="191"/>
      <c r="NCK74" s="191"/>
      <c r="NCL74" s="192"/>
      <c r="NCN74" s="186"/>
      <c r="NCO74" s="190"/>
      <c r="NCP74" s="190"/>
      <c r="NCQ74" s="191"/>
      <c r="NCR74" s="191"/>
      <c r="NCS74" s="191"/>
      <c r="NCT74" s="192"/>
      <c r="NCV74" s="186"/>
      <c r="NCW74" s="190"/>
      <c r="NCX74" s="190"/>
      <c r="NCY74" s="191"/>
      <c r="NCZ74" s="191"/>
      <c r="NDA74" s="191"/>
      <c r="NDB74" s="192"/>
      <c r="NDD74" s="186"/>
      <c r="NDE74" s="190"/>
      <c r="NDF74" s="190"/>
      <c r="NDG74" s="191"/>
      <c r="NDH74" s="191"/>
      <c r="NDI74" s="191"/>
      <c r="NDJ74" s="192"/>
      <c r="NDL74" s="186"/>
      <c r="NDM74" s="190"/>
      <c r="NDN74" s="190"/>
      <c r="NDO74" s="191"/>
      <c r="NDP74" s="191"/>
      <c r="NDQ74" s="191"/>
      <c r="NDR74" s="192"/>
      <c r="NDT74" s="186"/>
      <c r="NDU74" s="190"/>
      <c r="NDV74" s="190"/>
      <c r="NDW74" s="191"/>
      <c r="NDX74" s="191"/>
      <c r="NDY74" s="191"/>
      <c r="NDZ74" s="192"/>
      <c r="NEB74" s="186"/>
      <c r="NEC74" s="190"/>
      <c r="NED74" s="190"/>
      <c r="NEE74" s="191"/>
      <c r="NEF74" s="191"/>
      <c r="NEG74" s="191"/>
      <c r="NEH74" s="192"/>
      <c r="NEJ74" s="186"/>
      <c r="NEK74" s="190"/>
      <c r="NEL74" s="190"/>
      <c r="NEM74" s="191"/>
      <c r="NEN74" s="191"/>
      <c r="NEO74" s="191"/>
      <c r="NEP74" s="192"/>
      <c r="NER74" s="186"/>
      <c r="NES74" s="190"/>
      <c r="NET74" s="190"/>
      <c r="NEU74" s="191"/>
      <c r="NEV74" s="191"/>
      <c r="NEW74" s="191"/>
      <c r="NEX74" s="192"/>
      <c r="NEZ74" s="186"/>
      <c r="NFA74" s="190"/>
      <c r="NFB74" s="190"/>
      <c r="NFC74" s="191"/>
      <c r="NFD74" s="191"/>
      <c r="NFE74" s="191"/>
      <c r="NFF74" s="192"/>
      <c r="NFH74" s="186"/>
      <c r="NFI74" s="190"/>
      <c r="NFJ74" s="190"/>
      <c r="NFK74" s="191"/>
      <c r="NFL74" s="191"/>
      <c r="NFM74" s="191"/>
      <c r="NFN74" s="192"/>
      <c r="NFP74" s="186"/>
      <c r="NFQ74" s="190"/>
      <c r="NFR74" s="190"/>
      <c r="NFS74" s="191"/>
      <c r="NFT74" s="191"/>
      <c r="NFU74" s="191"/>
      <c r="NFV74" s="192"/>
      <c r="NFX74" s="186"/>
      <c r="NFY74" s="190"/>
      <c r="NFZ74" s="190"/>
      <c r="NGA74" s="191"/>
      <c r="NGB74" s="191"/>
      <c r="NGC74" s="191"/>
      <c r="NGD74" s="192"/>
      <c r="NGF74" s="186"/>
      <c r="NGG74" s="190"/>
      <c r="NGH74" s="190"/>
      <c r="NGI74" s="191"/>
      <c r="NGJ74" s="191"/>
      <c r="NGK74" s="191"/>
      <c r="NGL74" s="192"/>
      <c r="NGN74" s="186"/>
      <c r="NGO74" s="190"/>
      <c r="NGP74" s="190"/>
      <c r="NGQ74" s="191"/>
      <c r="NGR74" s="191"/>
      <c r="NGS74" s="191"/>
      <c r="NGT74" s="192"/>
      <c r="NGV74" s="186"/>
      <c r="NGW74" s="190"/>
      <c r="NGX74" s="190"/>
      <c r="NGY74" s="191"/>
      <c r="NGZ74" s="191"/>
      <c r="NHA74" s="191"/>
      <c r="NHB74" s="192"/>
      <c r="NHD74" s="186"/>
      <c r="NHE74" s="190"/>
      <c r="NHF74" s="190"/>
      <c r="NHG74" s="191"/>
      <c r="NHH74" s="191"/>
      <c r="NHI74" s="191"/>
      <c r="NHJ74" s="192"/>
      <c r="NHL74" s="186"/>
      <c r="NHM74" s="190"/>
      <c r="NHN74" s="190"/>
      <c r="NHO74" s="191"/>
      <c r="NHP74" s="191"/>
      <c r="NHQ74" s="191"/>
      <c r="NHR74" s="192"/>
      <c r="NHT74" s="186"/>
      <c r="NHU74" s="190"/>
      <c r="NHV74" s="190"/>
      <c r="NHW74" s="191"/>
      <c r="NHX74" s="191"/>
      <c r="NHY74" s="191"/>
      <c r="NHZ74" s="192"/>
      <c r="NIB74" s="186"/>
      <c r="NIC74" s="190"/>
      <c r="NID74" s="190"/>
      <c r="NIE74" s="191"/>
      <c r="NIF74" s="191"/>
      <c r="NIG74" s="191"/>
      <c r="NIH74" s="192"/>
      <c r="NIJ74" s="186"/>
      <c r="NIK74" s="190"/>
      <c r="NIL74" s="190"/>
      <c r="NIM74" s="191"/>
      <c r="NIN74" s="191"/>
      <c r="NIO74" s="191"/>
      <c r="NIP74" s="192"/>
      <c r="NIR74" s="186"/>
      <c r="NIS74" s="190"/>
      <c r="NIT74" s="190"/>
      <c r="NIU74" s="191"/>
      <c r="NIV74" s="191"/>
      <c r="NIW74" s="191"/>
      <c r="NIX74" s="192"/>
      <c r="NIZ74" s="186"/>
      <c r="NJA74" s="190"/>
      <c r="NJB74" s="190"/>
      <c r="NJC74" s="191"/>
      <c r="NJD74" s="191"/>
      <c r="NJE74" s="191"/>
      <c r="NJF74" s="192"/>
      <c r="NJH74" s="186"/>
      <c r="NJI74" s="190"/>
      <c r="NJJ74" s="190"/>
      <c r="NJK74" s="191"/>
      <c r="NJL74" s="191"/>
      <c r="NJM74" s="191"/>
      <c r="NJN74" s="192"/>
      <c r="NJP74" s="186"/>
      <c r="NJQ74" s="190"/>
      <c r="NJR74" s="190"/>
      <c r="NJS74" s="191"/>
      <c r="NJT74" s="191"/>
      <c r="NJU74" s="191"/>
      <c r="NJV74" s="192"/>
      <c r="NJX74" s="186"/>
      <c r="NJY74" s="190"/>
      <c r="NJZ74" s="190"/>
      <c r="NKA74" s="191"/>
      <c r="NKB74" s="191"/>
      <c r="NKC74" s="191"/>
      <c r="NKD74" s="192"/>
      <c r="NKF74" s="186"/>
      <c r="NKG74" s="190"/>
      <c r="NKH74" s="190"/>
      <c r="NKI74" s="191"/>
      <c r="NKJ74" s="191"/>
      <c r="NKK74" s="191"/>
      <c r="NKL74" s="192"/>
      <c r="NKN74" s="186"/>
      <c r="NKO74" s="190"/>
      <c r="NKP74" s="190"/>
      <c r="NKQ74" s="191"/>
      <c r="NKR74" s="191"/>
      <c r="NKS74" s="191"/>
      <c r="NKT74" s="192"/>
      <c r="NKV74" s="186"/>
      <c r="NKW74" s="190"/>
      <c r="NKX74" s="190"/>
      <c r="NKY74" s="191"/>
      <c r="NKZ74" s="191"/>
      <c r="NLA74" s="191"/>
      <c r="NLB74" s="192"/>
      <c r="NLD74" s="186"/>
      <c r="NLE74" s="190"/>
      <c r="NLF74" s="190"/>
      <c r="NLG74" s="191"/>
      <c r="NLH74" s="191"/>
      <c r="NLI74" s="191"/>
      <c r="NLJ74" s="192"/>
      <c r="NLL74" s="186"/>
      <c r="NLM74" s="190"/>
      <c r="NLN74" s="190"/>
      <c r="NLO74" s="191"/>
      <c r="NLP74" s="191"/>
      <c r="NLQ74" s="191"/>
      <c r="NLR74" s="192"/>
      <c r="NLT74" s="186"/>
      <c r="NLU74" s="190"/>
      <c r="NLV74" s="190"/>
      <c r="NLW74" s="191"/>
      <c r="NLX74" s="191"/>
      <c r="NLY74" s="191"/>
      <c r="NLZ74" s="192"/>
      <c r="NMB74" s="186"/>
      <c r="NMC74" s="190"/>
      <c r="NMD74" s="190"/>
      <c r="NME74" s="191"/>
      <c r="NMF74" s="191"/>
      <c r="NMG74" s="191"/>
      <c r="NMH74" s="192"/>
      <c r="NMJ74" s="186"/>
      <c r="NMK74" s="190"/>
      <c r="NML74" s="190"/>
      <c r="NMM74" s="191"/>
      <c r="NMN74" s="191"/>
      <c r="NMO74" s="191"/>
      <c r="NMP74" s="192"/>
      <c r="NMR74" s="186"/>
      <c r="NMS74" s="190"/>
      <c r="NMT74" s="190"/>
      <c r="NMU74" s="191"/>
      <c r="NMV74" s="191"/>
      <c r="NMW74" s="191"/>
      <c r="NMX74" s="192"/>
      <c r="NMZ74" s="186"/>
      <c r="NNA74" s="190"/>
      <c r="NNB74" s="190"/>
      <c r="NNC74" s="191"/>
      <c r="NND74" s="191"/>
      <c r="NNE74" s="191"/>
      <c r="NNF74" s="192"/>
      <c r="NNH74" s="186"/>
      <c r="NNI74" s="190"/>
      <c r="NNJ74" s="190"/>
      <c r="NNK74" s="191"/>
      <c r="NNL74" s="191"/>
      <c r="NNM74" s="191"/>
      <c r="NNN74" s="192"/>
      <c r="NNP74" s="186"/>
      <c r="NNQ74" s="190"/>
      <c r="NNR74" s="190"/>
      <c r="NNS74" s="191"/>
      <c r="NNT74" s="191"/>
      <c r="NNU74" s="191"/>
      <c r="NNV74" s="192"/>
      <c r="NNX74" s="186"/>
      <c r="NNY74" s="190"/>
      <c r="NNZ74" s="190"/>
      <c r="NOA74" s="191"/>
      <c r="NOB74" s="191"/>
      <c r="NOC74" s="191"/>
      <c r="NOD74" s="192"/>
      <c r="NOF74" s="186"/>
      <c r="NOG74" s="190"/>
      <c r="NOH74" s="190"/>
      <c r="NOI74" s="191"/>
      <c r="NOJ74" s="191"/>
      <c r="NOK74" s="191"/>
      <c r="NOL74" s="192"/>
      <c r="NON74" s="186"/>
      <c r="NOO74" s="190"/>
      <c r="NOP74" s="190"/>
      <c r="NOQ74" s="191"/>
      <c r="NOR74" s="191"/>
      <c r="NOS74" s="191"/>
      <c r="NOT74" s="192"/>
      <c r="NOV74" s="186"/>
      <c r="NOW74" s="190"/>
      <c r="NOX74" s="190"/>
      <c r="NOY74" s="191"/>
      <c r="NOZ74" s="191"/>
      <c r="NPA74" s="191"/>
      <c r="NPB74" s="192"/>
      <c r="NPD74" s="186"/>
      <c r="NPE74" s="190"/>
      <c r="NPF74" s="190"/>
      <c r="NPG74" s="191"/>
      <c r="NPH74" s="191"/>
      <c r="NPI74" s="191"/>
      <c r="NPJ74" s="192"/>
      <c r="NPL74" s="186"/>
      <c r="NPM74" s="190"/>
      <c r="NPN74" s="190"/>
      <c r="NPO74" s="191"/>
      <c r="NPP74" s="191"/>
      <c r="NPQ74" s="191"/>
      <c r="NPR74" s="192"/>
      <c r="NPT74" s="186"/>
      <c r="NPU74" s="190"/>
      <c r="NPV74" s="190"/>
      <c r="NPW74" s="191"/>
      <c r="NPX74" s="191"/>
      <c r="NPY74" s="191"/>
      <c r="NPZ74" s="192"/>
      <c r="NQB74" s="186"/>
      <c r="NQC74" s="190"/>
      <c r="NQD74" s="190"/>
      <c r="NQE74" s="191"/>
      <c r="NQF74" s="191"/>
      <c r="NQG74" s="191"/>
      <c r="NQH74" s="192"/>
      <c r="NQJ74" s="186"/>
      <c r="NQK74" s="190"/>
      <c r="NQL74" s="190"/>
      <c r="NQM74" s="191"/>
      <c r="NQN74" s="191"/>
      <c r="NQO74" s="191"/>
      <c r="NQP74" s="192"/>
      <c r="NQR74" s="186"/>
      <c r="NQS74" s="190"/>
      <c r="NQT74" s="190"/>
      <c r="NQU74" s="191"/>
      <c r="NQV74" s="191"/>
      <c r="NQW74" s="191"/>
      <c r="NQX74" s="192"/>
      <c r="NQZ74" s="186"/>
      <c r="NRA74" s="190"/>
      <c r="NRB74" s="190"/>
      <c r="NRC74" s="191"/>
      <c r="NRD74" s="191"/>
      <c r="NRE74" s="191"/>
      <c r="NRF74" s="192"/>
      <c r="NRH74" s="186"/>
      <c r="NRI74" s="190"/>
      <c r="NRJ74" s="190"/>
      <c r="NRK74" s="191"/>
      <c r="NRL74" s="191"/>
      <c r="NRM74" s="191"/>
      <c r="NRN74" s="192"/>
      <c r="NRP74" s="186"/>
      <c r="NRQ74" s="190"/>
      <c r="NRR74" s="190"/>
      <c r="NRS74" s="191"/>
      <c r="NRT74" s="191"/>
      <c r="NRU74" s="191"/>
      <c r="NRV74" s="192"/>
      <c r="NRX74" s="186"/>
      <c r="NRY74" s="190"/>
      <c r="NRZ74" s="190"/>
      <c r="NSA74" s="191"/>
      <c r="NSB74" s="191"/>
      <c r="NSC74" s="191"/>
      <c r="NSD74" s="192"/>
      <c r="NSF74" s="186"/>
      <c r="NSG74" s="190"/>
      <c r="NSH74" s="190"/>
      <c r="NSI74" s="191"/>
      <c r="NSJ74" s="191"/>
      <c r="NSK74" s="191"/>
      <c r="NSL74" s="192"/>
      <c r="NSN74" s="186"/>
      <c r="NSO74" s="190"/>
      <c r="NSP74" s="190"/>
      <c r="NSQ74" s="191"/>
      <c r="NSR74" s="191"/>
      <c r="NSS74" s="191"/>
      <c r="NST74" s="192"/>
      <c r="NSV74" s="186"/>
      <c r="NSW74" s="190"/>
      <c r="NSX74" s="190"/>
      <c r="NSY74" s="191"/>
      <c r="NSZ74" s="191"/>
      <c r="NTA74" s="191"/>
      <c r="NTB74" s="192"/>
      <c r="NTD74" s="186"/>
      <c r="NTE74" s="190"/>
      <c r="NTF74" s="190"/>
      <c r="NTG74" s="191"/>
      <c r="NTH74" s="191"/>
      <c r="NTI74" s="191"/>
      <c r="NTJ74" s="192"/>
      <c r="NTL74" s="186"/>
      <c r="NTM74" s="190"/>
      <c r="NTN74" s="190"/>
      <c r="NTO74" s="191"/>
      <c r="NTP74" s="191"/>
      <c r="NTQ74" s="191"/>
      <c r="NTR74" s="192"/>
      <c r="NTT74" s="186"/>
      <c r="NTU74" s="190"/>
      <c r="NTV74" s="190"/>
      <c r="NTW74" s="191"/>
      <c r="NTX74" s="191"/>
      <c r="NTY74" s="191"/>
      <c r="NTZ74" s="192"/>
      <c r="NUB74" s="186"/>
      <c r="NUC74" s="190"/>
      <c r="NUD74" s="190"/>
      <c r="NUE74" s="191"/>
      <c r="NUF74" s="191"/>
      <c r="NUG74" s="191"/>
      <c r="NUH74" s="192"/>
      <c r="NUJ74" s="186"/>
      <c r="NUK74" s="190"/>
      <c r="NUL74" s="190"/>
      <c r="NUM74" s="191"/>
      <c r="NUN74" s="191"/>
      <c r="NUO74" s="191"/>
      <c r="NUP74" s="192"/>
      <c r="NUR74" s="186"/>
      <c r="NUS74" s="190"/>
      <c r="NUT74" s="190"/>
      <c r="NUU74" s="191"/>
      <c r="NUV74" s="191"/>
      <c r="NUW74" s="191"/>
      <c r="NUX74" s="192"/>
      <c r="NUZ74" s="186"/>
      <c r="NVA74" s="190"/>
      <c r="NVB74" s="190"/>
      <c r="NVC74" s="191"/>
      <c r="NVD74" s="191"/>
      <c r="NVE74" s="191"/>
      <c r="NVF74" s="192"/>
      <c r="NVH74" s="186"/>
      <c r="NVI74" s="190"/>
      <c r="NVJ74" s="190"/>
      <c r="NVK74" s="191"/>
      <c r="NVL74" s="191"/>
      <c r="NVM74" s="191"/>
      <c r="NVN74" s="192"/>
      <c r="NVP74" s="186"/>
      <c r="NVQ74" s="190"/>
      <c r="NVR74" s="190"/>
      <c r="NVS74" s="191"/>
      <c r="NVT74" s="191"/>
      <c r="NVU74" s="191"/>
      <c r="NVV74" s="192"/>
      <c r="NVX74" s="186"/>
      <c r="NVY74" s="190"/>
      <c r="NVZ74" s="190"/>
      <c r="NWA74" s="191"/>
      <c r="NWB74" s="191"/>
      <c r="NWC74" s="191"/>
      <c r="NWD74" s="192"/>
      <c r="NWF74" s="186"/>
      <c r="NWG74" s="190"/>
      <c r="NWH74" s="190"/>
      <c r="NWI74" s="191"/>
      <c r="NWJ74" s="191"/>
      <c r="NWK74" s="191"/>
      <c r="NWL74" s="192"/>
      <c r="NWN74" s="186"/>
      <c r="NWO74" s="190"/>
      <c r="NWP74" s="190"/>
      <c r="NWQ74" s="191"/>
      <c r="NWR74" s="191"/>
      <c r="NWS74" s="191"/>
      <c r="NWT74" s="192"/>
      <c r="NWV74" s="186"/>
      <c r="NWW74" s="190"/>
      <c r="NWX74" s="190"/>
      <c r="NWY74" s="191"/>
      <c r="NWZ74" s="191"/>
      <c r="NXA74" s="191"/>
      <c r="NXB74" s="192"/>
      <c r="NXD74" s="186"/>
      <c r="NXE74" s="190"/>
      <c r="NXF74" s="190"/>
      <c r="NXG74" s="191"/>
      <c r="NXH74" s="191"/>
      <c r="NXI74" s="191"/>
      <c r="NXJ74" s="192"/>
      <c r="NXL74" s="186"/>
      <c r="NXM74" s="190"/>
      <c r="NXN74" s="190"/>
      <c r="NXO74" s="191"/>
      <c r="NXP74" s="191"/>
      <c r="NXQ74" s="191"/>
      <c r="NXR74" s="192"/>
      <c r="NXT74" s="186"/>
      <c r="NXU74" s="190"/>
      <c r="NXV74" s="190"/>
      <c r="NXW74" s="191"/>
      <c r="NXX74" s="191"/>
      <c r="NXY74" s="191"/>
      <c r="NXZ74" s="192"/>
      <c r="NYB74" s="186"/>
      <c r="NYC74" s="190"/>
      <c r="NYD74" s="190"/>
      <c r="NYE74" s="191"/>
      <c r="NYF74" s="191"/>
      <c r="NYG74" s="191"/>
      <c r="NYH74" s="192"/>
      <c r="NYJ74" s="186"/>
      <c r="NYK74" s="190"/>
      <c r="NYL74" s="190"/>
      <c r="NYM74" s="191"/>
      <c r="NYN74" s="191"/>
      <c r="NYO74" s="191"/>
      <c r="NYP74" s="192"/>
      <c r="NYR74" s="186"/>
      <c r="NYS74" s="190"/>
      <c r="NYT74" s="190"/>
      <c r="NYU74" s="191"/>
      <c r="NYV74" s="191"/>
      <c r="NYW74" s="191"/>
      <c r="NYX74" s="192"/>
      <c r="NYZ74" s="186"/>
      <c r="NZA74" s="190"/>
      <c r="NZB74" s="190"/>
      <c r="NZC74" s="191"/>
      <c r="NZD74" s="191"/>
      <c r="NZE74" s="191"/>
      <c r="NZF74" s="192"/>
      <c r="NZH74" s="186"/>
      <c r="NZI74" s="190"/>
      <c r="NZJ74" s="190"/>
      <c r="NZK74" s="191"/>
      <c r="NZL74" s="191"/>
      <c r="NZM74" s="191"/>
      <c r="NZN74" s="192"/>
      <c r="NZP74" s="186"/>
      <c r="NZQ74" s="190"/>
      <c r="NZR74" s="190"/>
      <c r="NZS74" s="191"/>
      <c r="NZT74" s="191"/>
      <c r="NZU74" s="191"/>
      <c r="NZV74" s="192"/>
      <c r="NZX74" s="186"/>
      <c r="NZY74" s="190"/>
      <c r="NZZ74" s="190"/>
      <c r="OAA74" s="191"/>
      <c r="OAB74" s="191"/>
      <c r="OAC74" s="191"/>
      <c r="OAD74" s="192"/>
      <c r="OAF74" s="186"/>
      <c r="OAG74" s="190"/>
      <c r="OAH74" s="190"/>
      <c r="OAI74" s="191"/>
      <c r="OAJ74" s="191"/>
      <c r="OAK74" s="191"/>
      <c r="OAL74" s="192"/>
      <c r="OAN74" s="186"/>
      <c r="OAO74" s="190"/>
      <c r="OAP74" s="190"/>
      <c r="OAQ74" s="191"/>
      <c r="OAR74" s="191"/>
      <c r="OAS74" s="191"/>
      <c r="OAT74" s="192"/>
      <c r="OAV74" s="186"/>
      <c r="OAW74" s="190"/>
      <c r="OAX74" s="190"/>
      <c r="OAY74" s="191"/>
      <c r="OAZ74" s="191"/>
      <c r="OBA74" s="191"/>
      <c r="OBB74" s="192"/>
      <c r="OBD74" s="186"/>
      <c r="OBE74" s="190"/>
      <c r="OBF74" s="190"/>
      <c r="OBG74" s="191"/>
      <c r="OBH74" s="191"/>
      <c r="OBI74" s="191"/>
      <c r="OBJ74" s="192"/>
      <c r="OBL74" s="186"/>
      <c r="OBM74" s="190"/>
      <c r="OBN74" s="190"/>
      <c r="OBO74" s="191"/>
      <c r="OBP74" s="191"/>
      <c r="OBQ74" s="191"/>
      <c r="OBR74" s="192"/>
      <c r="OBT74" s="186"/>
      <c r="OBU74" s="190"/>
      <c r="OBV74" s="190"/>
      <c r="OBW74" s="191"/>
      <c r="OBX74" s="191"/>
      <c r="OBY74" s="191"/>
      <c r="OBZ74" s="192"/>
      <c r="OCB74" s="186"/>
      <c r="OCC74" s="190"/>
      <c r="OCD74" s="190"/>
      <c r="OCE74" s="191"/>
      <c r="OCF74" s="191"/>
      <c r="OCG74" s="191"/>
      <c r="OCH74" s="192"/>
      <c r="OCJ74" s="186"/>
      <c r="OCK74" s="190"/>
      <c r="OCL74" s="190"/>
      <c r="OCM74" s="191"/>
      <c r="OCN74" s="191"/>
      <c r="OCO74" s="191"/>
      <c r="OCP74" s="192"/>
      <c r="OCR74" s="186"/>
      <c r="OCS74" s="190"/>
      <c r="OCT74" s="190"/>
      <c r="OCU74" s="191"/>
      <c r="OCV74" s="191"/>
      <c r="OCW74" s="191"/>
      <c r="OCX74" s="192"/>
      <c r="OCZ74" s="186"/>
      <c r="ODA74" s="190"/>
      <c r="ODB74" s="190"/>
      <c r="ODC74" s="191"/>
      <c r="ODD74" s="191"/>
      <c r="ODE74" s="191"/>
      <c r="ODF74" s="192"/>
      <c r="ODH74" s="186"/>
      <c r="ODI74" s="190"/>
      <c r="ODJ74" s="190"/>
      <c r="ODK74" s="191"/>
      <c r="ODL74" s="191"/>
      <c r="ODM74" s="191"/>
      <c r="ODN74" s="192"/>
      <c r="ODP74" s="186"/>
      <c r="ODQ74" s="190"/>
      <c r="ODR74" s="190"/>
      <c r="ODS74" s="191"/>
      <c r="ODT74" s="191"/>
      <c r="ODU74" s="191"/>
      <c r="ODV74" s="192"/>
      <c r="ODX74" s="186"/>
      <c r="ODY74" s="190"/>
      <c r="ODZ74" s="190"/>
      <c r="OEA74" s="191"/>
      <c r="OEB74" s="191"/>
      <c r="OEC74" s="191"/>
      <c r="OED74" s="192"/>
      <c r="OEF74" s="186"/>
      <c r="OEG74" s="190"/>
      <c r="OEH74" s="190"/>
      <c r="OEI74" s="191"/>
      <c r="OEJ74" s="191"/>
      <c r="OEK74" s="191"/>
      <c r="OEL74" s="192"/>
      <c r="OEN74" s="186"/>
      <c r="OEO74" s="190"/>
      <c r="OEP74" s="190"/>
      <c r="OEQ74" s="191"/>
      <c r="OER74" s="191"/>
      <c r="OES74" s="191"/>
      <c r="OET74" s="192"/>
      <c r="OEV74" s="186"/>
      <c r="OEW74" s="190"/>
      <c r="OEX74" s="190"/>
      <c r="OEY74" s="191"/>
      <c r="OEZ74" s="191"/>
      <c r="OFA74" s="191"/>
      <c r="OFB74" s="192"/>
      <c r="OFD74" s="186"/>
      <c r="OFE74" s="190"/>
      <c r="OFF74" s="190"/>
      <c r="OFG74" s="191"/>
      <c r="OFH74" s="191"/>
      <c r="OFI74" s="191"/>
      <c r="OFJ74" s="192"/>
      <c r="OFL74" s="186"/>
      <c r="OFM74" s="190"/>
      <c r="OFN74" s="190"/>
      <c r="OFO74" s="191"/>
      <c r="OFP74" s="191"/>
      <c r="OFQ74" s="191"/>
      <c r="OFR74" s="192"/>
      <c r="OFT74" s="186"/>
      <c r="OFU74" s="190"/>
      <c r="OFV74" s="190"/>
      <c r="OFW74" s="191"/>
      <c r="OFX74" s="191"/>
      <c r="OFY74" s="191"/>
      <c r="OFZ74" s="192"/>
      <c r="OGB74" s="186"/>
      <c r="OGC74" s="190"/>
      <c r="OGD74" s="190"/>
      <c r="OGE74" s="191"/>
      <c r="OGF74" s="191"/>
      <c r="OGG74" s="191"/>
      <c r="OGH74" s="192"/>
      <c r="OGJ74" s="186"/>
      <c r="OGK74" s="190"/>
      <c r="OGL74" s="190"/>
      <c r="OGM74" s="191"/>
      <c r="OGN74" s="191"/>
      <c r="OGO74" s="191"/>
      <c r="OGP74" s="192"/>
      <c r="OGR74" s="186"/>
      <c r="OGS74" s="190"/>
      <c r="OGT74" s="190"/>
      <c r="OGU74" s="191"/>
      <c r="OGV74" s="191"/>
      <c r="OGW74" s="191"/>
      <c r="OGX74" s="192"/>
      <c r="OGZ74" s="186"/>
      <c r="OHA74" s="190"/>
      <c r="OHB74" s="190"/>
      <c r="OHC74" s="191"/>
      <c r="OHD74" s="191"/>
      <c r="OHE74" s="191"/>
      <c r="OHF74" s="192"/>
      <c r="OHH74" s="186"/>
      <c r="OHI74" s="190"/>
      <c r="OHJ74" s="190"/>
      <c r="OHK74" s="191"/>
      <c r="OHL74" s="191"/>
      <c r="OHM74" s="191"/>
      <c r="OHN74" s="192"/>
      <c r="OHP74" s="186"/>
      <c r="OHQ74" s="190"/>
      <c r="OHR74" s="190"/>
      <c r="OHS74" s="191"/>
      <c r="OHT74" s="191"/>
      <c r="OHU74" s="191"/>
      <c r="OHV74" s="192"/>
      <c r="OHX74" s="186"/>
      <c r="OHY74" s="190"/>
      <c r="OHZ74" s="190"/>
      <c r="OIA74" s="191"/>
      <c r="OIB74" s="191"/>
      <c r="OIC74" s="191"/>
      <c r="OID74" s="192"/>
      <c r="OIF74" s="186"/>
      <c r="OIG74" s="190"/>
      <c r="OIH74" s="190"/>
      <c r="OII74" s="191"/>
      <c r="OIJ74" s="191"/>
      <c r="OIK74" s="191"/>
      <c r="OIL74" s="192"/>
      <c r="OIN74" s="186"/>
      <c r="OIO74" s="190"/>
      <c r="OIP74" s="190"/>
      <c r="OIQ74" s="191"/>
      <c r="OIR74" s="191"/>
      <c r="OIS74" s="191"/>
      <c r="OIT74" s="192"/>
      <c r="OIV74" s="186"/>
      <c r="OIW74" s="190"/>
      <c r="OIX74" s="190"/>
      <c r="OIY74" s="191"/>
      <c r="OIZ74" s="191"/>
      <c r="OJA74" s="191"/>
      <c r="OJB74" s="192"/>
      <c r="OJD74" s="186"/>
      <c r="OJE74" s="190"/>
      <c r="OJF74" s="190"/>
      <c r="OJG74" s="191"/>
      <c r="OJH74" s="191"/>
      <c r="OJI74" s="191"/>
      <c r="OJJ74" s="192"/>
      <c r="OJL74" s="186"/>
      <c r="OJM74" s="190"/>
      <c r="OJN74" s="190"/>
      <c r="OJO74" s="191"/>
      <c r="OJP74" s="191"/>
      <c r="OJQ74" s="191"/>
      <c r="OJR74" s="192"/>
      <c r="OJT74" s="186"/>
      <c r="OJU74" s="190"/>
      <c r="OJV74" s="190"/>
      <c r="OJW74" s="191"/>
      <c r="OJX74" s="191"/>
      <c r="OJY74" s="191"/>
      <c r="OJZ74" s="192"/>
      <c r="OKB74" s="186"/>
      <c r="OKC74" s="190"/>
      <c r="OKD74" s="190"/>
      <c r="OKE74" s="191"/>
      <c r="OKF74" s="191"/>
      <c r="OKG74" s="191"/>
      <c r="OKH74" s="192"/>
      <c r="OKJ74" s="186"/>
      <c r="OKK74" s="190"/>
      <c r="OKL74" s="190"/>
      <c r="OKM74" s="191"/>
      <c r="OKN74" s="191"/>
      <c r="OKO74" s="191"/>
      <c r="OKP74" s="192"/>
      <c r="OKR74" s="186"/>
      <c r="OKS74" s="190"/>
      <c r="OKT74" s="190"/>
      <c r="OKU74" s="191"/>
      <c r="OKV74" s="191"/>
      <c r="OKW74" s="191"/>
      <c r="OKX74" s="192"/>
      <c r="OKZ74" s="186"/>
      <c r="OLA74" s="190"/>
      <c r="OLB74" s="190"/>
      <c r="OLC74" s="191"/>
      <c r="OLD74" s="191"/>
      <c r="OLE74" s="191"/>
      <c r="OLF74" s="192"/>
      <c r="OLH74" s="186"/>
      <c r="OLI74" s="190"/>
      <c r="OLJ74" s="190"/>
      <c r="OLK74" s="191"/>
      <c r="OLL74" s="191"/>
      <c r="OLM74" s="191"/>
      <c r="OLN74" s="192"/>
      <c r="OLP74" s="186"/>
      <c r="OLQ74" s="190"/>
      <c r="OLR74" s="190"/>
      <c r="OLS74" s="191"/>
      <c r="OLT74" s="191"/>
      <c r="OLU74" s="191"/>
      <c r="OLV74" s="192"/>
      <c r="OLX74" s="186"/>
      <c r="OLY74" s="190"/>
      <c r="OLZ74" s="190"/>
      <c r="OMA74" s="191"/>
      <c r="OMB74" s="191"/>
      <c r="OMC74" s="191"/>
      <c r="OMD74" s="192"/>
      <c r="OMF74" s="186"/>
      <c r="OMG74" s="190"/>
      <c r="OMH74" s="190"/>
      <c r="OMI74" s="191"/>
      <c r="OMJ74" s="191"/>
      <c r="OMK74" s="191"/>
      <c r="OML74" s="192"/>
      <c r="OMN74" s="186"/>
      <c r="OMO74" s="190"/>
      <c r="OMP74" s="190"/>
      <c r="OMQ74" s="191"/>
      <c r="OMR74" s="191"/>
      <c r="OMS74" s="191"/>
      <c r="OMT74" s="192"/>
      <c r="OMV74" s="186"/>
      <c r="OMW74" s="190"/>
      <c r="OMX74" s="190"/>
      <c r="OMY74" s="191"/>
      <c r="OMZ74" s="191"/>
      <c r="ONA74" s="191"/>
      <c r="ONB74" s="192"/>
      <c r="OND74" s="186"/>
      <c r="ONE74" s="190"/>
      <c r="ONF74" s="190"/>
      <c r="ONG74" s="191"/>
      <c r="ONH74" s="191"/>
      <c r="ONI74" s="191"/>
      <c r="ONJ74" s="192"/>
      <c r="ONL74" s="186"/>
      <c r="ONM74" s="190"/>
      <c r="ONN74" s="190"/>
      <c r="ONO74" s="191"/>
      <c r="ONP74" s="191"/>
      <c r="ONQ74" s="191"/>
      <c r="ONR74" s="192"/>
      <c r="ONT74" s="186"/>
      <c r="ONU74" s="190"/>
      <c r="ONV74" s="190"/>
      <c r="ONW74" s="191"/>
      <c r="ONX74" s="191"/>
      <c r="ONY74" s="191"/>
      <c r="ONZ74" s="192"/>
      <c r="OOB74" s="186"/>
      <c r="OOC74" s="190"/>
      <c r="OOD74" s="190"/>
      <c r="OOE74" s="191"/>
      <c r="OOF74" s="191"/>
      <c r="OOG74" s="191"/>
      <c r="OOH74" s="192"/>
      <c r="OOJ74" s="186"/>
      <c r="OOK74" s="190"/>
      <c r="OOL74" s="190"/>
      <c r="OOM74" s="191"/>
      <c r="OON74" s="191"/>
      <c r="OOO74" s="191"/>
      <c r="OOP74" s="192"/>
      <c r="OOR74" s="186"/>
      <c r="OOS74" s="190"/>
      <c r="OOT74" s="190"/>
      <c r="OOU74" s="191"/>
      <c r="OOV74" s="191"/>
      <c r="OOW74" s="191"/>
      <c r="OOX74" s="192"/>
      <c r="OOZ74" s="186"/>
      <c r="OPA74" s="190"/>
      <c r="OPB74" s="190"/>
      <c r="OPC74" s="191"/>
      <c r="OPD74" s="191"/>
      <c r="OPE74" s="191"/>
      <c r="OPF74" s="192"/>
      <c r="OPH74" s="186"/>
      <c r="OPI74" s="190"/>
      <c r="OPJ74" s="190"/>
      <c r="OPK74" s="191"/>
      <c r="OPL74" s="191"/>
      <c r="OPM74" s="191"/>
      <c r="OPN74" s="192"/>
      <c r="OPP74" s="186"/>
      <c r="OPQ74" s="190"/>
      <c r="OPR74" s="190"/>
      <c r="OPS74" s="191"/>
      <c r="OPT74" s="191"/>
      <c r="OPU74" s="191"/>
      <c r="OPV74" s="192"/>
      <c r="OPX74" s="186"/>
      <c r="OPY74" s="190"/>
      <c r="OPZ74" s="190"/>
      <c r="OQA74" s="191"/>
      <c r="OQB74" s="191"/>
      <c r="OQC74" s="191"/>
      <c r="OQD74" s="192"/>
      <c r="OQF74" s="186"/>
      <c r="OQG74" s="190"/>
      <c r="OQH74" s="190"/>
      <c r="OQI74" s="191"/>
      <c r="OQJ74" s="191"/>
      <c r="OQK74" s="191"/>
      <c r="OQL74" s="192"/>
      <c r="OQN74" s="186"/>
      <c r="OQO74" s="190"/>
      <c r="OQP74" s="190"/>
      <c r="OQQ74" s="191"/>
      <c r="OQR74" s="191"/>
      <c r="OQS74" s="191"/>
      <c r="OQT74" s="192"/>
      <c r="OQV74" s="186"/>
      <c r="OQW74" s="190"/>
      <c r="OQX74" s="190"/>
      <c r="OQY74" s="191"/>
      <c r="OQZ74" s="191"/>
      <c r="ORA74" s="191"/>
      <c r="ORB74" s="192"/>
      <c r="ORD74" s="186"/>
      <c r="ORE74" s="190"/>
      <c r="ORF74" s="190"/>
      <c r="ORG74" s="191"/>
      <c r="ORH74" s="191"/>
      <c r="ORI74" s="191"/>
      <c r="ORJ74" s="192"/>
      <c r="ORL74" s="186"/>
      <c r="ORM74" s="190"/>
      <c r="ORN74" s="190"/>
      <c r="ORO74" s="191"/>
      <c r="ORP74" s="191"/>
      <c r="ORQ74" s="191"/>
      <c r="ORR74" s="192"/>
      <c r="ORT74" s="186"/>
      <c r="ORU74" s="190"/>
      <c r="ORV74" s="190"/>
      <c r="ORW74" s="191"/>
      <c r="ORX74" s="191"/>
      <c r="ORY74" s="191"/>
      <c r="ORZ74" s="192"/>
      <c r="OSB74" s="186"/>
      <c r="OSC74" s="190"/>
      <c r="OSD74" s="190"/>
      <c r="OSE74" s="191"/>
      <c r="OSF74" s="191"/>
      <c r="OSG74" s="191"/>
      <c r="OSH74" s="192"/>
      <c r="OSJ74" s="186"/>
      <c r="OSK74" s="190"/>
      <c r="OSL74" s="190"/>
      <c r="OSM74" s="191"/>
      <c r="OSN74" s="191"/>
      <c r="OSO74" s="191"/>
      <c r="OSP74" s="192"/>
      <c r="OSR74" s="186"/>
      <c r="OSS74" s="190"/>
      <c r="OST74" s="190"/>
      <c r="OSU74" s="191"/>
      <c r="OSV74" s="191"/>
      <c r="OSW74" s="191"/>
      <c r="OSX74" s="192"/>
      <c r="OSZ74" s="186"/>
      <c r="OTA74" s="190"/>
      <c r="OTB74" s="190"/>
      <c r="OTC74" s="191"/>
      <c r="OTD74" s="191"/>
      <c r="OTE74" s="191"/>
      <c r="OTF74" s="192"/>
      <c r="OTH74" s="186"/>
      <c r="OTI74" s="190"/>
      <c r="OTJ74" s="190"/>
      <c r="OTK74" s="191"/>
      <c r="OTL74" s="191"/>
      <c r="OTM74" s="191"/>
      <c r="OTN74" s="192"/>
      <c r="OTP74" s="186"/>
      <c r="OTQ74" s="190"/>
      <c r="OTR74" s="190"/>
      <c r="OTS74" s="191"/>
      <c r="OTT74" s="191"/>
      <c r="OTU74" s="191"/>
      <c r="OTV74" s="192"/>
      <c r="OTX74" s="186"/>
      <c r="OTY74" s="190"/>
      <c r="OTZ74" s="190"/>
      <c r="OUA74" s="191"/>
      <c r="OUB74" s="191"/>
      <c r="OUC74" s="191"/>
      <c r="OUD74" s="192"/>
      <c r="OUF74" s="186"/>
      <c r="OUG74" s="190"/>
      <c r="OUH74" s="190"/>
      <c r="OUI74" s="191"/>
      <c r="OUJ74" s="191"/>
      <c r="OUK74" s="191"/>
      <c r="OUL74" s="192"/>
      <c r="OUN74" s="186"/>
      <c r="OUO74" s="190"/>
      <c r="OUP74" s="190"/>
      <c r="OUQ74" s="191"/>
      <c r="OUR74" s="191"/>
      <c r="OUS74" s="191"/>
      <c r="OUT74" s="192"/>
      <c r="OUV74" s="186"/>
      <c r="OUW74" s="190"/>
      <c r="OUX74" s="190"/>
      <c r="OUY74" s="191"/>
      <c r="OUZ74" s="191"/>
      <c r="OVA74" s="191"/>
      <c r="OVB74" s="192"/>
      <c r="OVD74" s="186"/>
      <c r="OVE74" s="190"/>
      <c r="OVF74" s="190"/>
      <c r="OVG74" s="191"/>
      <c r="OVH74" s="191"/>
      <c r="OVI74" s="191"/>
      <c r="OVJ74" s="192"/>
      <c r="OVL74" s="186"/>
      <c r="OVM74" s="190"/>
      <c r="OVN74" s="190"/>
      <c r="OVO74" s="191"/>
      <c r="OVP74" s="191"/>
      <c r="OVQ74" s="191"/>
      <c r="OVR74" s="192"/>
      <c r="OVT74" s="186"/>
      <c r="OVU74" s="190"/>
      <c r="OVV74" s="190"/>
      <c r="OVW74" s="191"/>
      <c r="OVX74" s="191"/>
      <c r="OVY74" s="191"/>
      <c r="OVZ74" s="192"/>
      <c r="OWB74" s="186"/>
      <c r="OWC74" s="190"/>
      <c r="OWD74" s="190"/>
      <c r="OWE74" s="191"/>
      <c r="OWF74" s="191"/>
      <c r="OWG74" s="191"/>
      <c r="OWH74" s="192"/>
      <c r="OWJ74" s="186"/>
      <c r="OWK74" s="190"/>
      <c r="OWL74" s="190"/>
      <c r="OWM74" s="191"/>
      <c r="OWN74" s="191"/>
      <c r="OWO74" s="191"/>
      <c r="OWP74" s="192"/>
      <c r="OWR74" s="186"/>
      <c r="OWS74" s="190"/>
      <c r="OWT74" s="190"/>
      <c r="OWU74" s="191"/>
      <c r="OWV74" s="191"/>
      <c r="OWW74" s="191"/>
      <c r="OWX74" s="192"/>
      <c r="OWZ74" s="186"/>
      <c r="OXA74" s="190"/>
      <c r="OXB74" s="190"/>
      <c r="OXC74" s="191"/>
      <c r="OXD74" s="191"/>
      <c r="OXE74" s="191"/>
      <c r="OXF74" s="192"/>
      <c r="OXH74" s="186"/>
      <c r="OXI74" s="190"/>
      <c r="OXJ74" s="190"/>
      <c r="OXK74" s="191"/>
      <c r="OXL74" s="191"/>
      <c r="OXM74" s="191"/>
      <c r="OXN74" s="192"/>
      <c r="OXP74" s="186"/>
      <c r="OXQ74" s="190"/>
      <c r="OXR74" s="190"/>
      <c r="OXS74" s="191"/>
      <c r="OXT74" s="191"/>
      <c r="OXU74" s="191"/>
      <c r="OXV74" s="192"/>
      <c r="OXX74" s="186"/>
      <c r="OXY74" s="190"/>
      <c r="OXZ74" s="190"/>
      <c r="OYA74" s="191"/>
      <c r="OYB74" s="191"/>
      <c r="OYC74" s="191"/>
      <c r="OYD74" s="192"/>
      <c r="OYF74" s="186"/>
      <c r="OYG74" s="190"/>
      <c r="OYH74" s="190"/>
      <c r="OYI74" s="191"/>
      <c r="OYJ74" s="191"/>
      <c r="OYK74" s="191"/>
      <c r="OYL74" s="192"/>
      <c r="OYN74" s="186"/>
      <c r="OYO74" s="190"/>
      <c r="OYP74" s="190"/>
      <c r="OYQ74" s="191"/>
      <c r="OYR74" s="191"/>
      <c r="OYS74" s="191"/>
      <c r="OYT74" s="192"/>
      <c r="OYV74" s="186"/>
      <c r="OYW74" s="190"/>
      <c r="OYX74" s="190"/>
      <c r="OYY74" s="191"/>
      <c r="OYZ74" s="191"/>
      <c r="OZA74" s="191"/>
      <c r="OZB74" s="192"/>
      <c r="OZD74" s="186"/>
      <c r="OZE74" s="190"/>
      <c r="OZF74" s="190"/>
      <c r="OZG74" s="191"/>
      <c r="OZH74" s="191"/>
      <c r="OZI74" s="191"/>
      <c r="OZJ74" s="192"/>
      <c r="OZL74" s="186"/>
      <c r="OZM74" s="190"/>
      <c r="OZN74" s="190"/>
      <c r="OZO74" s="191"/>
      <c r="OZP74" s="191"/>
      <c r="OZQ74" s="191"/>
      <c r="OZR74" s="192"/>
      <c r="OZT74" s="186"/>
      <c r="OZU74" s="190"/>
      <c r="OZV74" s="190"/>
      <c r="OZW74" s="191"/>
      <c r="OZX74" s="191"/>
      <c r="OZY74" s="191"/>
      <c r="OZZ74" s="192"/>
      <c r="PAB74" s="186"/>
      <c r="PAC74" s="190"/>
      <c r="PAD74" s="190"/>
      <c r="PAE74" s="191"/>
      <c r="PAF74" s="191"/>
      <c r="PAG74" s="191"/>
      <c r="PAH74" s="192"/>
      <c r="PAJ74" s="186"/>
      <c r="PAK74" s="190"/>
      <c r="PAL74" s="190"/>
      <c r="PAM74" s="191"/>
      <c r="PAN74" s="191"/>
      <c r="PAO74" s="191"/>
      <c r="PAP74" s="192"/>
      <c r="PAR74" s="186"/>
      <c r="PAS74" s="190"/>
      <c r="PAT74" s="190"/>
      <c r="PAU74" s="191"/>
      <c r="PAV74" s="191"/>
      <c r="PAW74" s="191"/>
      <c r="PAX74" s="192"/>
      <c r="PAZ74" s="186"/>
      <c r="PBA74" s="190"/>
      <c r="PBB74" s="190"/>
      <c r="PBC74" s="191"/>
      <c r="PBD74" s="191"/>
      <c r="PBE74" s="191"/>
      <c r="PBF74" s="192"/>
      <c r="PBH74" s="186"/>
      <c r="PBI74" s="190"/>
      <c r="PBJ74" s="190"/>
      <c r="PBK74" s="191"/>
      <c r="PBL74" s="191"/>
      <c r="PBM74" s="191"/>
      <c r="PBN74" s="192"/>
      <c r="PBP74" s="186"/>
      <c r="PBQ74" s="190"/>
      <c r="PBR74" s="190"/>
      <c r="PBS74" s="191"/>
      <c r="PBT74" s="191"/>
      <c r="PBU74" s="191"/>
      <c r="PBV74" s="192"/>
      <c r="PBX74" s="186"/>
      <c r="PBY74" s="190"/>
      <c r="PBZ74" s="190"/>
      <c r="PCA74" s="191"/>
      <c r="PCB74" s="191"/>
      <c r="PCC74" s="191"/>
      <c r="PCD74" s="192"/>
      <c r="PCF74" s="186"/>
      <c r="PCG74" s="190"/>
      <c r="PCH74" s="190"/>
      <c r="PCI74" s="191"/>
      <c r="PCJ74" s="191"/>
      <c r="PCK74" s="191"/>
      <c r="PCL74" s="192"/>
      <c r="PCN74" s="186"/>
      <c r="PCO74" s="190"/>
      <c r="PCP74" s="190"/>
      <c r="PCQ74" s="191"/>
      <c r="PCR74" s="191"/>
      <c r="PCS74" s="191"/>
      <c r="PCT74" s="192"/>
      <c r="PCV74" s="186"/>
      <c r="PCW74" s="190"/>
      <c r="PCX74" s="190"/>
      <c r="PCY74" s="191"/>
      <c r="PCZ74" s="191"/>
      <c r="PDA74" s="191"/>
      <c r="PDB74" s="192"/>
      <c r="PDD74" s="186"/>
      <c r="PDE74" s="190"/>
      <c r="PDF74" s="190"/>
      <c r="PDG74" s="191"/>
      <c r="PDH74" s="191"/>
      <c r="PDI74" s="191"/>
      <c r="PDJ74" s="192"/>
      <c r="PDL74" s="186"/>
      <c r="PDM74" s="190"/>
      <c r="PDN74" s="190"/>
      <c r="PDO74" s="191"/>
      <c r="PDP74" s="191"/>
      <c r="PDQ74" s="191"/>
      <c r="PDR74" s="192"/>
      <c r="PDT74" s="186"/>
      <c r="PDU74" s="190"/>
      <c r="PDV74" s="190"/>
      <c r="PDW74" s="191"/>
      <c r="PDX74" s="191"/>
      <c r="PDY74" s="191"/>
      <c r="PDZ74" s="192"/>
      <c r="PEB74" s="186"/>
      <c r="PEC74" s="190"/>
      <c r="PED74" s="190"/>
      <c r="PEE74" s="191"/>
      <c r="PEF74" s="191"/>
      <c r="PEG74" s="191"/>
      <c r="PEH74" s="192"/>
      <c r="PEJ74" s="186"/>
      <c r="PEK74" s="190"/>
      <c r="PEL74" s="190"/>
      <c r="PEM74" s="191"/>
      <c r="PEN74" s="191"/>
      <c r="PEO74" s="191"/>
      <c r="PEP74" s="192"/>
      <c r="PER74" s="186"/>
      <c r="PES74" s="190"/>
      <c r="PET74" s="190"/>
      <c r="PEU74" s="191"/>
      <c r="PEV74" s="191"/>
      <c r="PEW74" s="191"/>
      <c r="PEX74" s="192"/>
      <c r="PEZ74" s="186"/>
      <c r="PFA74" s="190"/>
      <c r="PFB74" s="190"/>
      <c r="PFC74" s="191"/>
      <c r="PFD74" s="191"/>
      <c r="PFE74" s="191"/>
      <c r="PFF74" s="192"/>
      <c r="PFH74" s="186"/>
      <c r="PFI74" s="190"/>
      <c r="PFJ74" s="190"/>
      <c r="PFK74" s="191"/>
      <c r="PFL74" s="191"/>
      <c r="PFM74" s="191"/>
      <c r="PFN74" s="192"/>
      <c r="PFP74" s="186"/>
      <c r="PFQ74" s="190"/>
      <c r="PFR74" s="190"/>
      <c r="PFS74" s="191"/>
      <c r="PFT74" s="191"/>
      <c r="PFU74" s="191"/>
      <c r="PFV74" s="192"/>
      <c r="PFX74" s="186"/>
      <c r="PFY74" s="190"/>
      <c r="PFZ74" s="190"/>
      <c r="PGA74" s="191"/>
      <c r="PGB74" s="191"/>
      <c r="PGC74" s="191"/>
      <c r="PGD74" s="192"/>
      <c r="PGF74" s="186"/>
      <c r="PGG74" s="190"/>
      <c r="PGH74" s="190"/>
      <c r="PGI74" s="191"/>
      <c r="PGJ74" s="191"/>
      <c r="PGK74" s="191"/>
      <c r="PGL74" s="192"/>
      <c r="PGN74" s="186"/>
      <c r="PGO74" s="190"/>
      <c r="PGP74" s="190"/>
      <c r="PGQ74" s="191"/>
      <c r="PGR74" s="191"/>
      <c r="PGS74" s="191"/>
      <c r="PGT74" s="192"/>
      <c r="PGV74" s="186"/>
      <c r="PGW74" s="190"/>
      <c r="PGX74" s="190"/>
      <c r="PGY74" s="191"/>
      <c r="PGZ74" s="191"/>
      <c r="PHA74" s="191"/>
      <c r="PHB74" s="192"/>
      <c r="PHD74" s="186"/>
      <c r="PHE74" s="190"/>
      <c r="PHF74" s="190"/>
      <c r="PHG74" s="191"/>
      <c r="PHH74" s="191"/>
      <c r="PHI74" s="191"/>
      <c r="PHJ74" s="192"/>
      <c r="PHL74" s="186"/>
      <c r="PHM74" s="190"/>
      <c r="PHN74" s="190"/>
      <c r="PHO74" s="191"/>
      <c r="PHP74" s="191"/>
      <c r="PHQ74" s="191"/>
      <c r="PHR74" s="192"/>
      <c r="PHT74" s="186"/>
      <c r="PHU74" s="190"/>
      <c r="PHV74" s="190"/>
      <c r="PHW74" s="191"/>
      <c r="PHX74" s="191"/>
      <c r="PHY74" s="191"/>
      <c r="PHZ74" s="192"/>
      <c r="PIB74" s="186"/>
      <c r="PIC74" s="190"/>
      <c r="PID74" s="190"/>
      <c r="PIE74" s="191"/>
      <c r="PIF74" s="191"/>
      <c r="PIG74" s="191"/>
      <c r="PIH74" s="192"/>
      <c r="PIJ74" s="186"/>
      <c r="PIK74" s="190"/>
      <c r="PIL74" s="190"/>
      <c r="PIM74" s="191"/>
      <c r="PIN74" s="191"/>
      <c r="PIO74" s="191"/>
      <c r="PIP74" s="192"/>
      <c r="PIR74" s="186"/>
      <c r="PIS74" s="190"/>
      <c r="PIT74" s="190"/>
      <c r="PIU74" s="191"/>
      <c r="PIV74" s="191"/>
      <c r="PIW74" s="191"/>
      <c r="PIX74" s="192"/>
      <c r="PIZ74" s="186"/>
      <c r="PJA74" s="190"/>
      <c r="PJB74" s="190"/>
      <c r="PJC74" s="191"/>
      <c r="PJD74" s="191"/>
      <c r="PJE74" s="191"/>
      <c r="PJF74" s="192"/>
      <c r="PJH74" s="186"/>
      <c r="PJI74" s="190"/>
      <c r="PJJ74" s="190"/>
      <c r="PJK74" s="191"/>
      <c r="PJL74" s="191"/>
      <c r="PJM74" s="191"/>
      <c r="PJN74" s="192"/>
      <c r="PJP74" s="186"/>
      <c r="PJQ74" s="190"/>
      <c r="PJR74" s="190"/>
      <c r="PJS74" s="191"/>
      <c r="PJT74" s="191"/>
      <c r="PJU74" s="191"/>
      <c r="PJV74" s="192"/>
      <c r="PJX74" s="186"/>
      <c r="PJY74" s="190"/>
      <c r="PJZ74" s="190"/>
      <c r="PKA74" s="191"/>
      <c r="PKB74" s="191"/>
      <c r="PKC74" s="191"/>
      <c r="PKD74" s="192"/>
      <c r="PKF74" s="186"/>
      <c r="PKG74" s="190"/>
      <c r="PKH74" s="190"/>
      <c r="PKI74" s="191"/>
      <c r="PKJ74" s="191"/>
      <c r="PKK74" s="191"/>
      <c r="PKL74" s="192"/>
      <c r="PKN74" s="186"/>
      <c r="PKO74" s="190"/>
      <c r="PKP74" s="190"/>
      <c r="PKQ74" s="191"/>
      <c r="PKR74" s="191"/>
      <c r="PKS74" s="191"/>
      <c r="PKT74" s="192"/>
      <c r="PKV74" s="186"/>
      <c r="PKW74" s="190"/>
      <c r="PKX74" s="190"/>
      <c r="PKY74" s="191"/>
      <c r="PKZ74" s="191"/>
      <c r="PLA74" s="191"/>
      <c r="PLB74" s="192"/>
      <c r="PLD74" s="186"/>
      <c r="PLE74" s="190"/>
      <c r="PLF74" s="190"/>
      <c r="PLG74" s="191"/>
      <c r="PLH74" s="191"/>
      <c r="PLI74" s="191"/>
      <c r="PLJ74" s="192"/>
      <c r="PLL74" s="186"/>
      <c r="PLM74" s="190"/>
      <c r="PLN74" s="190"/>
      <c r="PLO74" s="191"/>
      <c r="PLP74" s="191"/>
      <c r="PLQ74" s="191"/>
      <c r="PLR74" s="192"/>
      <c r="PLT74" s="186"/>
      <c r="PLU74" s="190"/>
      <c r="PLV74" s="190"/>
      <c r="PLW74" s="191"/>
      <c r="PLX74" s="191"/>
      <c r="PLY74" s="191"/>
      <c r="PLZ74" s="192"/>
      <c r="PMB74" s="186"/>
      <c r="PMC74" s="190"/>
      <c r="PMD74" s="190"/>
      <c r="PME74" s="191"/>
      <c r="PMF74" s="191"/>
      <c r="PMG74" s="191"/>
      <c r="PMH74" s="192"/>
      <c r="PMJ74" s="186"/>
      <c r="PMK74" s="190"/>
      <c r="PML74" s="190"/>
      <c r="PMM74" s="191"/>
      <c r="PMN74" s="191"/>
      <c r="PMO74" s="191"/>
      <c r="PMP74" s="192"/>
      <c r="PMR74" s="186"/>
      <c r="PMS74" s="190"/>
      <c r="PMT74" s="190"/>
      <c r="PMU74" s="191"/>
      <c r="PMV74" s="191"/>
      <c r="PMW74" s="191"/>
      <c r="PMX74" s="192"/>
      <c r="PMZ74" s="186"/>
      <c r="PNA74" s="190"/>
      <c r="PNB74" s="190"/>
      <c r="PNC74" s="191"/>
      <c r="PND74" s="191"/>
      <c r="PNE74" s="191"/>
      <c r="PNF74" s="192"/>
      <c r="PNH74" s="186"/>
      <c r="PNI74" s="190"/>
      <c r="PNJ74" s="190"/>
      <c r="PNK74" s="191"/>
      <c r="PNL74" s="191"/>
      <c r="PNM74" s="191"/>
      <c r="PNN74" s="192"/>
      <c r="PNP74" s="186"/>
      <c r="PNQ74" s="190"/>
      <c r="PNR74" s="190"/>
      <c r="PNS74" s="191"/>
      <c r="PNT74" s="191"/>
      <c r="PNU74" s="191"/>
      <c r="PNV74" s="192"/>
      <c r="PNX74" s="186"/>
      <c r="PNY74" s="190"/>
      <c r="PNZ74" s="190"/>
      <c r="POA74" s="191"/>
      <c r="POB74" s="191"/>
      <c r="POC74" s="191"/>
      <c r="POD74" s="192"/>
      <c r="POF74" s="186"/>
      <c r="POG74" s="190"/>
      <c r="POH74" s="190"/>
      <c r="POI74" s="191"/>
      <c r="POJ74" s="191"/>
      <c r="POK74" s="191"/>
      <c r="POL74" s="192"/>
      <c r="PON74" s="186"/>
      <c r="POO74" s="190"/>
      <c r="POP74" s="190"/>
      <c r="POQ74" s="191"/>
      <c r="POR74" s="191"/>
      <c r="POS74" s="191"/>
      <c r="POT74" s="192"/>
      <c r="POV74" s="186"/>
      <c r="POW74" s="190"/>
      <c r="POX74" s="190"/>
      <c r="POY74" s="191"/>
      <c r="POZ74" s="191"/>
      <c r="PPA74" s="191"/>
      <c r="PPB74" s="192"/>
      <c r="PPD74" s="186"/>
      <c r="PPE74" s="190"/>
      <c r="PPF74" s="190"/>
      <c r="PPG74" s="191"/>
      <c r="PPH74" s="191"/>
      <c r="PPI74" s="191"/>
      <c r="PPJ74" s="192"/>
      <c r="PPL74" s="186"/>
      <c r="PPM74" s="190"/>
      <c r="PPN74" s="190"/>
      <c r="PPO74" s="191"/>
      <c r="PPP74" s="191"/>
      <c r="PPQ74" s="191"/>
      <c r="PPR74" s="192"/>
      <c r="PPT74" s="186"/>
      <c r="PPU74" s="190"/>
      <c r="PPV74" s="190"/>
      <c r="PPW74" s="191"/>
      <c r="PPX74" s="191"/>
      <c r="PPY74" s="191"/>
      <c r="PPZ74" s="192"/>
      <c r="PQB74" s="186"/>
      <c r="PQC74" s="190"/>
      <c r="PQD74" s="190"/>
      <c r="PQE74" s="191"/>
      <c r="PQF74" s="191"/>
      <c r="PQG74" s="191"/>
      <c r="PQH74" s="192"/>
      <c r="PQJ74" s="186"/>
      <c r="PQK74" s="190"/>
      <c r="PQL74" s="190"/>
      <c r="PQM74" s="191"/>
      <c r="PQN74" s="191"/>
      <c r="PQO74" s="191"/>
      <c r="PQP74" s="192"/>
      <c r="PQR74" s="186"/>
      <c r="PQS74" s="190"/>
      <c r="PQT74" s="190"/>
      <c r="PQU74" s="191"/>
      <c r="PQV74" s="191"/>
      <c r="PQW74" s="191"/>
      <c r="PQX74" s="192"/>
      <c r="PQZ74" s="186"/>
      <c r="PRA74" s="190"/>
      <c r="PRB74" s="190"/>
      <c r="PRC74" s="191"/>
      <c r="PRD74" s="191"/>
      <c r="PRE74" s="191"/>
      <c r="PRF74" s="192"/>
      <c r="PRH74" s="186"/>
      <c r="PRI74" s="190"/>
      <c r="PRJ74" s="190"/>
      <c r="PRK74" s="191"/>
      <c r="PRL74" s="191"/>
      <c r="PRM74" s="191"/>
      <c r="PRN74" s="192"/>
      <c r="PRP74" s="186"/>
      <c r="PRQ74" s="190"/>
      <c r="PRR74" s="190"/>
      <c r="PRS74" s="191"/>
      <c r="PRT74" s="191"/>
      <c r="PRU74" s="191"/>
      <c r="PRV74" s="192"/>
      <c r="PRX74" s="186"/>
      <c r="PRY74" s="190"/>
      <c r="PRZ74" s="190"/>
      <c r="PSA74" s="191"/>
      <c r="PSB74" s="191"/>
      <c r="PSC74" s="191"/>
      <c r="PSD74" s="192"/>
      <c r="PSF74" s="186"/>
      <c r="PSG74" s="190"/>
      <c r="PSH74" s="190"/>
      <c r="PSI74" s="191"/>
      <c r="PSJ74" s="191"/>
      <c r="PSK74" s="191"/>
      <c r="PSL74" s="192"/>
      <c r="PSN74" s="186"/>
      <c r="PSO74" s="190"/>
      <c r="PSP74" s="190"/>
      <c r="PSQ74" s="191"/>
      <c r="PSR74" s="191"/>
      <c r="PSS74" s="191"/>
      <c r="PST74" s="192"/>
      <c r="PSV74" s="186"/>
      <c r="PSW74" s="190"/>
      <c r="PSX74" s="190"/>
      <c r="PSY74" s="191"/>
      <c r="PSZ74" s="191"/>
      <c r="PTA74" s="191"/>
      <c r="PTB74" s="192"/>
      <c r="PTD74" s="186"/>
      <c r="PTE74" s="190"/>
      <c r="PTF74" s="190"/>
      <c r="PTG74" s="191"/>
      <c r="PTH74" s="191"/>
      <c r="PTI74" s="191"/>
      <c r="PTJ74" s="192"/>
      <c r="PTL74" s="186"/>
      <c r="PTM74" s="190"/>
      <c r="PTN74" s="190"/>
      <c r="PTO74" s="191"/>
      <c r="PTP74" s="191"/>
      <c r="PTQ74" s="191"/>
      <c r="PTR74" s="192"/>
      <c r="PTT74" s="186"/>
      <c r="PTU74" s="190"/>
      <c r="PTV74" s="190"/>
      <c r="PTW74" s="191"/>
      <c r="PTX74" s="191"/>
      <c r="PTY74" s="191"/>
      <c r="PTZ74" s="192"/>
      <c r="PUB74" s="186"/>
      <c r="PUC74" s="190"/>
      <c r="PUD74" s="190"/>
      <c r="PUE74" s="191"/>
      <c r="PUF74" s="191"/>
      <c r="PUG74" s="191"/>
      <c r="PUH74" s="192"/>
      <c r="PUJ74" s="186"/>
      <c r="PUK74" s="190"/>
      <c r="PUL74" s="190"/>
      <c r="PUM74" s="191"/>
      <c r="PUN74" s="191"/>
      <c r="PUO74" s="191"/>
      <c r="PUP74" s="192"/>
      <c r="PUR74" s="186"/>
      <c r="PUS74" s="190"/>
      <c r="PUT74" s="190"/>
      <c r="PUU74" s="191"/>
      <c r="PUV74" s="191"/>
      <c r="PUW74" s="191"/>
      <c r="PUX74" s="192"/>
      <c r="PUZ74" s="186"/>
      <c r="PVA74" s="190"/>
      <c r="PVB74" s="190"/>
      <c r="PVC74" s="191"/>
      <c r="PVD74" s="191"/>
      <c r="PVE74" s="191"/>
      <c r="PVF74" s="192"/>
      <c r="PVH74" s="186"/>
      <c r="PVI74" s="190"/>
      <c r="PVJ74" s="190"/>
      <c r="PVK74" s="191"/>
      <c r="PVL74" s="191"/>
      <c r="PVM74" s="191"/>
      <c r="PVN74" s="192"/>
      <c r="PVP74" s="186"/>
      <c r="PVQ74" s="190"/>
      <c r="PVR74" s="190"/>
      <c r="PVS74" s="191"/>
      <c r="PVT74" s="191"/>
      <c r="PVU74" s="191"/>
      <c r="PVV74" s="192"/>
      <c r="PVX74" s="186"/>
      <c r="PVY74" s="190"/>
      <c r="PVZ74" s="190"/>
      <c r="PWA74" s="191"/>
      <c r="PWB74" s="191"/>
      <c r="PWC74" s="191"/>
      <c r="PWD74" s="192"/>
      <c r="PWF74" s="186"/>
      <c r="PWG74" s="190"/>
      <c r="PWH74" s="190"/>
      <c r="PWI74" s="191"/>
      <c r="PWJ74" s="191"/>
      <c r="PWK74" s="191"/>
      <c r="PWL74" s="192"/>
      <c r="PWN74" s="186"/>
      <c r="PWO74" s="190"/>
      <c r="PWP74" s="190"/>
      <c r="PWQ74" s="191"/>
      <c r="PWR74" s="191"/>
      <c r="PWS74" s="191"/>
      <c r="PWT74" s="192"/>
      <c r="PWV74" s="186"/>
      <c r="PWW74" s="190"/>
      <c r="PWX74" s="190"/>
      <c r="PWY74" s="191"/>
      <c r="PWZ74" s="191"/>
      <c r="PXA74" s="191"/>
      <c r="PXB74" s="192"/>
      <c r="PXD74" s="186"/>
      <c r="PXE74" s="190"/>
      <c r="PXF74" s="190"/>
      <c r="PXG74" s="191"/>
      <c r="PXH74" s="191"/>
      <c r="PXI74" s="191"/>
      <c r="PXJ74" s="192"/>
      <c r="PXL74" s="186"/>
      <c r="PXM74" s="190"/>
      <c r="PXN74" s="190"/>
      <c r="PXO74" s="191"/>
      <c r="PXP74" s="191"/>
      <c r="PXQ74" s="191"/>
      <c r="PXR74" s="192"/>
      <c r="PXT74" s="186"/>
      <c r="PXU74" s="190"/>
      <c r="PXV74" s="190"/>
      <c r="PXW74" s="191"/>
      <c r="PXX74" s="191"/>
      <c r="PXY74" s="191"/>
      <c r="PXZ74" s="192"/>
      <c r="PYB74" s="186"/>
      <c r="PYC74" s="190"/>
      <c r="PYD74" s="190"/>
      <c r="PYE74" s="191"/>
      <c r="PYF74" s="191"/>
      <c r="PYG74" s="191"/>
      <c r="PYH74" s="192"/>
      <c r="PYJ74" s="186"/>
      <c r="PYK74" s="190"/>
      <c r="PYL74" s="190"/>
      <c r="PYM74" s="191"/>
      <c r="PYN74" s="191"/>
      <c r="PYO74" s="191"/>
      <c r="PYP74" s="192"/>
      <c r="PYR74" s="186"/>
      <c r="PYS74" s="190"/>
      <c r="PYT74" s="190"/>
      <c r="PYU74" s="191"/>
      <c r="PYV74" s="191"/>
      <c r="PYW74" s="191"/>
      <c r="PYX74" s="192"/>
      <c r="PYZ74" s="186"/>
      <c r="PZA74" s="190"/>
      <c r="PZB74" s="190"/>
      <c r="PZC74" s="191"/>
      <c r="PZD74" s="191"/>
      <c r="PZE74" s="191"/>
      <c r="PZF74" s="192"/>
      <c r="PZH74" s="186"/>
      <c r="PZI74" s="190"/>
      <c r="PZJ74" s="190"/>
      <c r="PZK74" s="191"/>
      <c r="PZL74" s="191"/>
      <c r="PZM74" s="191"/>
      <c r="PZN74" s="192"/>
      <c r="PZP74" s="186"/>
      <c r="PZQ74" s="190"/>
      <c r="PZR74" s="190"/>
      <c r="PZS74" s="191"/>
      <c r="PZT74" s="191"/>
      <c r="PZU74" s="191"/>
      <c r="PZV74" s="192"/>
      <c r="PZX74" s="186"/>
      <c r="PZY74" s="190"/>
      <c r="PZZ74" s="190"/>
      <c r="QAA74" s="191"/>
      <c r="QAB74" s="191"/>
      <c r="QAC74" s="191"/>
      <c r="QAD74" s="192"/>
      <c r="QAF74" s="186"/>
      <c r="QAG74" s="190"/>
      <c r="QAH74" s="190"/>
      <c r="QAI74" s="191"/>
      <c r="QAJ74" s="191"/>
      <c r="QAK74" s="191"/>
      <c r="QAL74" s="192"/>
      <c r="QAN74" s="186"/>
      <c r="QAO74" s="190"/>
      <c r="QAP74" s="190"/>
      <c r="QAQ74" s="191"/>
      <c r="QAR74" s="191"/>
      <c r="QAS74" s="191"/>
      <c r="QAT74" s="192"/>
      <c r="QAV74" s="186"/>
      <c r="QAW74" s="190"/>
      <c r="QAX74" s="190"/>
      <c r="QAY74" s="191"/>
      <c r="QAZ74" s="191"/>
      <c r="QBA74" s="191"/>
      <c r="QBB74" s="192"/>
      <c r="QBD74" s="186"/>
      <c r="QBE74" s="190"/>
      <c r="QBF74" s="190"/>
      <c r="QBG74" s="191"/>
      <c r="QBH74" s="191"/>
      <c r="QBI74" s="191"/>
      <c r="QBJ74" s="192"/>
      <c r="QBL74" s="186"/>
      <c r="QBM74" s="190"/>
      <c r="QBN74" s="190"/>
      <c r="QBO74" s="191"/>
      <c r="QBP74" s="191"/>
      <c r="QBQ74" s="191"/>
      <c r="QBR74" s="192"/>
      <c r="QBT74" s="186"/>
      <c r="QBU74" s="190"/>
      <c r="QBV74" s="190"/>
      <c r="QBW74" s="191"/>
      <c r="QBX74" s="191"/>
      <c r="QBY74" s="191"/>
      <c r="QBZ74" s="192"/>
      <c r="QCB74" s="186"/>
      <c r="QCC74" s="190"/>
      <c r="QCD74" s="190"/>
      <c r="QCE74" s="191"/>
      <c r="QCF74" s="191"/>
      <c r="QCG74" s="191"/>
      <c r="QCH74" s="192"/>
      <c r="QCJ74" s="186"/>
      <c r="QCK74" s="190"/>
      <c r="QCL74" s="190"/>
      <c r="QCM74" s="191"/>
      <c r="QCN74" s="191"/>
      <c r="QCO74" s="191"/>
      <c r="QCP74" s="192"/>
      <c r="QCR74" s="186"/>
      <c r="QCS74" s="190"/>
      <c r="QCT74" s="190"/>
      <c r="QCU74" s="191"/>
      <c r="QCV74" s="191"/>
      <c r="QCW74" s="191"/>
      <c r="QCX74" s="192"/>
      <c r="QCZ74" s="186"/>
      <c r="QDA74" s="190"/>
      <c r="QDB74" s="190"/>
      <c r="QDC74" s="191"/>
      <c r="QDD74" s="191"/>
      <c r="QDE74" s="191"/>
      <c r="QDF74" s="192"/>
      <c r="QDH74" s="186"/>
      <c r="QDI74" s="190"/>
      <c r="QDJ74" s="190"/>
      <c r="QDK74" s="191"/>
      <c r="QDL74" s="191"/>
      <c r="QDM74" s="191"/>
      <c r="QDN74" s="192"/>
      <c r="QDP74" s="186"/>
      <c r="QDQ74" s="190"/>
      <c r="QDR74" s="190"/>
      <c r="QDS74" s="191"/>
      <c r="QDT74" s="191"/>
      <c r="QDU74" s="191"/>
      <c r="QDV74" s="192"/>
      <c r="QDX74" s="186"/>
      <c r="QDY74" s="190"/>
      <c r="QDZ74" s="190"/>
      <c r="QEA74" s="191"/>
      <c r="QEB74" s="191"/>
      <c r="QEC74" s="191"/>
      <c r="QED74" s="192"/>
      <c r="QEF74" s="186"/>
      <c r="QEG74" s="190"/>
      <c r="QEH74" s="190"/>
      <c r="QEI74" s="191"/>
      <c r="QEJ74" s="191"/>
      <c r="QEK74" s="191"/>
      <c r="QEL74" s="192"/>
      <c r="QEN74" s="186"/>
      <c r="QEO74" s="190"/>
      <c r="QEP74" s="190"/>
      <c r="QEQ74" s="191"/>
      <c r="QER74" s="191"/>
      <c r="QES74" s="191"/>
      <c r="QET74" s="192"/>
      <c r="QEV74" s="186"/>
      <c r="QEW74" s="190"/>
      <c r="QEX74" s="190"/>
      <c r="QEY74" s="191"/>
      <c r="QEZ74" s="191"/>
      <c r="QFA74" s="191"/>
      <c r="QFB74" s="192"/>
      <c r="QFD74" s="186"/>
      <c r="QFE74" s="190"/>
      <c r="QFF74" s="190"/>
      <c r="QFG74" s="191"/>
      <c r="QFH74" s="191"/>
      <c r="QFI74" s="191"/>
      <c r="QFJ74" s="192"/>
      <c r="QFL74" s="186"/>
      <c r="QFM74" s="190"/>
      <c r="QFN74" s="190"/>
      <c r="QFO74" s="191"/>
      <c r="QFP74" s="191"/>
      <c r="QFQ74" s="191"/>
      <c r="QFR74" s="192"/>
      <c r="QFT74" s="186"/>
      <c r="QFU74" s="190"/>
      <c r="QFV74" s="190"/>
      <c r="QFW74" s="191"/>
      <c r="QFX74" s="191"/>
      <c r="QFY74" s="191"/>
      <c r="QFZ74" s="192"/>
      <c r="QGB74" s="186"/>
      <c r="QGC74" s="190"/>
      <c r="QGD74" s="190"/>
      <c r="QGE74" s="191"/>
      <c r="QGF74" s="191"/>
      <c r="QGG74" s="191"/>
      <c r="QGH74" s="192"/>
      <c r="QGJ74" s="186"/>
      <c r="QGK74" s="190"/>
      <c r="QGL74" s="190"/>
      <c r="QGM74" s="191"/>
      <c r="QGN74" s="191"/>
      <c r="QGO74" s="191"/>
      <c r="QGP74" s="192"/>
      <c r="QGR74" s="186"/>
      <c r="QGS74" s="190"/>
      <c r="QGT74" s="190"/>
      <c r="QGU74" s="191"/>
      <c r="QGV74" s="191"/>
      <c r="QGW74" s="191"/>
      <c r="QGX74" s="192"/>
      <c r="QGZ74" s="186"/>
      <c r="QHA74" s="190"/>
      <c r="QHB74" s="190"/>
      <c r="QHC74" s="191"/>
      <c r="QHD74" s="191"/>
      <c r="QHE74" s="191"/>
      <c r="QHF74" s="192"/>
      <c r="QHH74" s="186"/>
      <c r="QHI74" s="190"/>
      <c r="QHJ74" s="190"/>
      <c r="QHK74" s="191"/>
      <c r="QHL74" s="191"/>
      <c r="QHM74" s="191"/>
      <c r="QHN74" s="192"/>
      <c r="QHP74" s="186"/>
      <c r="QHQ74" s="190"/>
      <c r="QHR74" s="190"/>
      <c r="QHS74" s="191"/>
      <c r="QHT74" s="191"/>
      <c r="QHU74" s="191"/>
      <c r="QHV74" s="192"/>
      <c r="QHX74" s="186"/>
      <c r="QHY74" s="190"/>
      <c r="QHZ74" s="190"/>
      <c r="QIA74" s="191"/>
      <c r="QIB74" s="191"/>
      <c r="QIC74" s="191"/>
      <c r="QID74" s="192"/>
      <c r="QIF74" s="186"/>
      <c r="QIG74" s="190"/>
      <c r="QIH74" s="190"/>
      <c r="QII74" s="191"/>
      <c r="QIJ74" s="191"/>
      <c r="QIK74" s="191"/>
      <c r="QIL74" s="192"/>
      <c r="QIN74" s="186"/>
      <c r="QIO74" s="190"/>
      <c r="QIP74" s="190"/>
      <c r="QIQ74" s="191"/>
      <c r="QIR74" s="191"/>
      <c r="QIS74" s="191"/>
      <c r="QIT74" s="192"/>
      <c r="QIV74" s="186"/>
      <c r="QIW74" s="190"/>
      <c r="QIX74" s="190"/>
      <c r="QIY74" s="191"/>
      <c r="QIZ74" s="191"/>
      <c r="QJA74" s="191"/>
      <c r="QJB74" s="192"/>
      <c r="QJD74" s="186"/>
      <c r="QJE74" s="190"/>
      <c r="QJF74" s="190"/>
      <c r="QJG74" s="191"/>
      <c r="QJH74" s="191"/>
      <c r="QJI74" s="191"/>
      <c r="QJJ74" s="192"/>
      <c r="QJL74" s="186"/>
      <c r="QJM74" s="190"/>
      <c r="QJN74" s="190"/>
      <c r="QJO74" s="191"/>
      <c r="QJP74" s="191"/>
      <c r="QJQ74" s="191"/>
      <c r="QJR74" s="192"/>
      <c r="QJT74" s="186"/>
      <c r="QJU74" s="190"/>
      <c r="QJV74" s="190"/>
      <c r="QJW74" s="191"/>
      <c r="QJX74" s="191"/>
      <c r="QJY74" s="191"/>
      <c r="QJZ74" s="192"/>
      <c r="QKB74" s="186"/>
      <c r="QKC74" s="190"/>
      <c r="QKD74" s="190"/>
      <c r="QKE74" s="191"/>
      <c r="QKF74" s="191"/>
      <c r="QKG74" s="191"/>
      <c r="QKH74" s="192"/>
      <c r="QKJ74" s="186"/>
      <c r="QKK74" s="190"/>
      <c r="QKL74" s="190"/>
      <c r="QKM74" s="191"/>
      <c r="QKN74" s="191"/>
      <c r="QKO74" s="191"/>
      <c r="QKP74" s="192"/>
      <c r="QKR74" s="186"/>
      <c r="QKS74" s="190"/>
      <c r="QKT74" s="190"/>
      <c r="QKU74" s="191"/>
      <c r="QKV74" s="191"/>
      <c r="QKW74" s="191"/>
      <c r="QKX74" s="192"/>
      <c r="QKZ74" s="186"/>
      <c r="QLA74" s="190"/>
      <c r="QLB74" s="190"/>
      <c r="QLC74" s="191"/>
      <c r="QLD74" s="191"/>
      <c r="QLE74" s="191"/>
      <c r="QLF74" s="192"/>
      <c r="QLH74" s="186"/>
      <c r="QLI74" s="190"/>
      <c r="QLJ74" s="190"/>
      <c r="QLK74" s="191"/>
      <c r="QLL74" s="191"/>
      <c r="QLM74" s="191"/>
      <c r="QLN74" s="192"/>
      <c r="QLP74" s="186"/>
      <c r="QLQ74" s="190"/>
      <c r="QLR74" s="190"/>
      <c r="QLS74" s="191"/>
      <c r="QLT74" s="191"/>
      <c r="QLU74" s="191"/>
      <c r="QLV74" s="192"/>
      <c r="QLX74" s="186"/>
      <c r="QLY74" s="190"/>
      <c r="QLZ74" s="190"/>
      <c r="QMA74" s="191"/>
      <c r="QMB74" s="191"/>
      <c r="QMC74" s="191"/>
      <c r="QMD74" s="192"/>
      <c r="QMF74" s="186"/>
      <c r="QMG74" s="190"/>
      <c r="QMH74" s="190"/>
      <c r="QMI74" s="191"/>
      <c r="QMJ74" s="191"/>
      <c r="QMK74" s="191"/>
      <c r="QML74" s="192"/>
      <c r="QMN74" s="186"/>
      <c r="QMO74" s="190"/>
      <c r="QMP74" s="190"/>
      <c r="QMQ74" s="191"/>
      <c r="QMR74" s="191"/>
      <c r="QMS74" s="191"/>
      <c r="QMT74" s="192"/>
      <c r="QMV74" s="186"/>
      <c r="QMW74" s="190"/>
      <c r="QMX74" s="190"/>
      <c r="QMY74" s="191"/>
      <c r="QMZ74" s="191"/>
      <c r="QNA74" s="191"/>
      <c r="QNB74" s="192"/>
      <c r="QND74" s="186"/>
      <c r="QNE74" s="190"/>
      <c r="QNF74" s="190"/>
      <c r="QNG74" s="191"/>
      <c r="QNH74" s="191"/>
      <c r="QNI74" s="191"/>
      <c r="QNJ74" s="192"/>
      <c r="QNL74" s="186"/>
      <c r="QNM74" s="190"/>
      <c r="QNN74" s="190"/>
      <c r="QNO74" s="191"/>
      <c r="QNP74" s="191"/>
      <c r="QNQ74" s="191"/>
      <c r="QNR74" s="192"/>
      <c r="QNT74" s="186"/>
      <c r="QNU74" s="190"/>
      <c r="QNV74" s="190"/>
      <c r="QNW74" s="191"/>
      <c r="QNX74" s="191"/>
      <c r="QNY74" s="191"/>
      <c r="QNZ74" s="192"/>
      <c r="QOB74" s="186"/>
      <c r="QOC74" s="190"/>
      <c r="QOD74" s="190"/>
      <c r="QOE74" s="191"/>
      <c r="QOF74" s="191"/>
      <c r="QOG74" s="191"/>
      <c r="QOH74" s="192"/>
      <c r="QOJ74" s="186"/>
      <c r="QOK74" s="190"/>
      <c r="QOL74" s="190"/>
      <c r="QOM74" s="191"/>
      <c r="QON74" s="191"/>
      <c r="QOO74" s="191"/>
      <c r="QOP74" s="192"/>
      <c r="QOR74" s="186"/>
      <c r="QOS74" s="190"/>
      <c r="QOT74" s="190"/>
      <c r="QOU74" s="191"/>
      <c r="QOV74" s="191"/>
      <c r="QOW74" s="191"/>
      <c r="QOX74" s="192"/>
      <c r="QOZ74" s="186"/>
      <c r="QPA74" s="190"/>
      <c r="QPB74" s="190"/>
      <c r="QPC74" s="191"/>
      <c r="QPD74" s="191"/>
      <c r="QPE74" s="191"/>
      <c r="QPF74" s="192"/>
      <c r="QPH74" s="186"/>
      <c r="QPI74" s="190"/>
      <c r="QPJ74" s="190"/>
      <c r="QPK74" s="191"/>
      <c r="QPL74" s="191"/>
      <c r="QPM74" s="191"/>
      <c r="QPN74" s="192"/>
      <c r="QPP74" s="186"/>
      <c r="QPQ74" s="190"/>
      <c r="QPR74" s="190"/>
      <c r="QPS74" s="191"/>
      <c r="QPT74" s="191"/>
      <c r="QPU74" s="191"/>
      <c r="QPV74" s="192"/>
      <c r="QPX74" s="186"/>
      <c r="QPY74" s="190"/>
      <c r="QPZ74" s="190"/>
      <c r="QQA74" s="191"/>
      <c r="QQB74" s="191"/>
      <c r="QQC74" s="191"/>
      <c r="QQD74" s="192"/>
      <c r="QQF74" s="186"/>
      <c r="QQG74" s="190"/>
      <c r="QQH74" s="190"/>
      <c r="QQI74" s="191"/>
      <c r="QQJ74" s="191"/>
      <c r="QQK74" s="191"/>
      <c r="QQL74" s="192"/>
      <c r="QQN74" s="186"/>
      <c r="QQO74" s="190"/>
      <c r="QQP74" s="190"/>
      <c r="QQQ74" s="191"/>
      <c r="QQR74" s="191"/>
      <c r="QQS74" s="191"/>
      <c r="QQT74" s="192"/>
      <c r="QQV74" s="186"/>
      <c r="QQW74" s="190"/>
      <c r="QQX74" s="190"/>
      <c r="QQY74" s="191"/>
      <c r="QQZ74" s="191"/>
      <c r="QRA74" s="191"/>
      <c r="QRB74" s="192"/>
      <c r="QRD74" s="186"/>
      <c r="QRE74" s="190"/>
      <c r="QRF74" s="190"/>
      <c r="QRG74" s="191"/>
      <c r="QRH74" s="191"/>
      <c r="QRI74" s="191"/>
      <c r="QRJ74" s="192"/>
      <c r="QRL74" s="186"/>
      <c r="QRM74" s="190"/>
      <c r="QRN74" s="190"/>
      <c r="QRO74" s="191"/>
      <c r="QRP74" s="191"/>
      <c r="QRQ74" s="191"/>
      <c r="QRR74" s="192"/>
      <c r="QRT74" s="186"/>
      <c r="QRU74" s="190"/>
      <c r="QRV74" s="190"/>
      <c r="QRW74" s="191"/>
      <c r="QRX74" s="191"/>
      <c r="QRY74" s="191"/>
      <c r="QRZ74" s="192"/>
      <c r="QSB74" s="186"/>
      <c r="QSC74" s="190"/>
      <c r="QSD74" s="190"/>
      <c r="QSE74" s="191"/>
      <c r="QSF74" s="191"/>
      <c r="QSG74" s="191"/>
      <c r="QSH74" s="192"/>
      <c r="QSJ74" s="186"/>
      <c r="QSK74" s="190"/>
      <c r="QSL74" s="190"/>
      <c r="QSM74" s="191"/>
      <c r="QSN74" s="191"/>
      <c r="QSO74" s="191"/>
      <c r="QSP74" s="192"/>
      <c r="QSR74" s="186"/>
      <c r="QSS74" s="190"/>
      <c r="QST74" s="190"/>
      <c r="QSU74" s="191"/>
      <c r="QSV74" s="191"/>
      <c r="QSW74" s="191"/>
      <c r="QSX74" s="192"/>
      <c r="QSZ74" s="186"/>
      <c r="QTA74" s="190"/>
      <c r="QTB74" s="190"/>
      <c r="QTC74" s="191"/>
      <c r="QTD74" s="191"/>
      <c r="QTE74" s="191"/>
      <c r="QTF74" s="192"/>
      <c r="QTH74" s="186"/>
      <c r="QTI74" s="190"/>
      <c r="QTJ74" s="190"/>
      <c r="QTK74" s="191"/>
      <c r="QTL74" s="191"/>
      <c r="QTM74" s="191"/>
      <c r="QTN74" s="192"/>
      <c r="QTP74" s="186"/>
      <c r="QTQ74" s="190"/>
      <c r="QTR74" s="190"/>
      <c r="QTS74" s="191"/>
      <c r="QTT74" s="191"/>
      <c r="QTU74" s="191"/>
      <c r="QTV74" s="192"/>
      <c r="QTX74" s="186"/>
      <c r="QTY74" s="190"/>
      <c r="QTZ74" s="190"/>
      <c r="QUA74" s="191"/>
      <c r="QUB74" s="191"/>
      <c r="QUC74" s="191"/>
      <c r="QUD74" s="192"/>
      <c r="QUF74" s="186"/>
      <c r="QUG74" s="190"/>
      <c r="QUH74" s="190"/>
      <c r="QUI74" s="191"/>
      <c r="QUJ74" s="191"/>
      <c r="QUK74" s="191"/>
      <c r="QUL74" s="192"/>
      <c r="QUN74" s="186"/>
      <c r="QUO74" s="190"/>
      <c r="QUP74" s="190"/>
      <c r="QUQ74" s="191"/>
      <c r="QUR74" s="191"/>
      <c r="QUS74" s="191"/>
      <c r="QUT74" s="192"/>
      <c r="QUV74" s="186"/>
      <c r="QUW74" s="190"/>
      <c r="QUX74" s="190"/>
      <c r="QUY74" s="191"/>
      <c r="QUZ74" s="191"/>
      <c r="QVA74" s="191"/>
      <c r="QVB74" s="192"/>
      <c r="QVD74" s="186"/>
      <c r="QVE74" s="190"/>
      <c r="QVF74" s="190"/>
      <c r="QVG74" s="191"/>
      <c r="QVH74" s="191"/>
      <c r="QVI74" s="191"/>
      <c r="QVJ74" s="192"/>
      <c r="QVL74" s="186"/>
      <c r="QVM74" s="190"/>
      <c r="QVN74" s="190"/>
      <c r="QVO74" s="191"/>
      <c r="QVP74" s="191"/>
      <c r="QVQ74" s="191"/>
      <c r="QVR74" s="192"/>
      <c r="QVT74" s="186"/>
      <c r="QVU74" s="190"/>
      <c r="QVV74" s="190"/>
      <c r="QVW74" s="191"/>
      <c r="QVX74" s="191"/>
      <c r="QVY74" s="191"/>
      <c r="QVZ74" s="192"/>
      <c r="QWB74" s="186"/>
      <c r="QWC74" s="190"/>
      <c r="QWD74" s="190"/>
      <c r="QWE74" s="191"/>
      <c r="QWF74" s="191"/>
      <c r="QWG74" s="191"/>
      <c r="QWH74" s="192"/>
      <c r="QWJ74" s="186"/>
      <c r="QWK74" s="190"/>
      <c r="QWL74" s="190"/>
      <c r="QWM74" s="191"/>
      <c r="QWN74" s="191"/>
      <c r="QWO74" s="191"/>
      <c r="QWP74" s="192"/>
      <c r="QWR74" s="186"/>
      <c r="QWS74" s="190"/>
      <c r="QWT74" s="190"/>
      <c r="QWU74" s="191"/>
      <c r="QWV74" s="191"/>
      <c r="QWW74" s="191"/>
      <c r="QWX74" s="192"/>
      <c r="QWZ74" s="186"/>
      <c r="QXA74" s="190"/>
      <c r="QXB74" s="190"/>
      <c r="QXC74" s="191"/>
      <c r="QXD74" s="191"/>
      <c r="QXE74" s="191"/>
      <c r="QXF74" s="192"/>
      <c r="QXH74" s="186"/>
      <c r="QXI74" s="190"/>
      <c r="QXJ74" s="190"/>
      <c r="QXK74" s="191"/>
      <c r="QXL74" s="191"/>
      <c r="QXM74" s="191"/>
      <c r="QXN74" s="192"/>
      <c r="QXP74" s="186"/>
      <c r="QXQ74" s="190"/>
      <c r="QXR74" s="190"/>
      <c r="QXS74" s="191"/>
      <c r="QXT74" s="191"/>
      <c r="QXU74" s="191"/>
      <c r="QXV74" s="192"/>
      <c r="QXX74" s="186"/>
      <c r="QXY74" s="190"/>
      <c r="QXZ74" s="190"/>
      <c r="QYA74" s="191"/>
      <c r="QYB74" s="191"/>
      <c r="QYC74" s="191"/>
      <c r="QYD74" s="192"/>
      <c r="QYF74" s="186"/>
      <c r="QYG74" s="190"/>
      <c r="QYH74" s="190"/>
      <c r="QYI74" s="191"/>
      <c r="QYJ74" s="191"/>
      <c r="QYK74" s="191"/>
      <c r="QYL74" s="192"/>
      <c r="QYN74" s="186"/>
      <c r="QYO74" s="190"/>
      <c r="QYP74" s="190"/>
      <c r="QYQ74" s="191"/>
      <c r="QYR74" s="191"/>
      <c r="QYS74" s="191"/>
      <c r="QYT74" s="192"/>
      <c r="QYV74" s="186"/>
      <c r="QYW74" s="190"/>
      <c r="QYX74" s="190"/>
      <c r="QYY74" s="191"/>
      <c r="QYZ74" s="191"/>
      <c r="QZA74" s="191"/>
      <c r="QZB74" s="192"/>
      <c r="QZD74" s="186"/>
      <c r="QZE74" s="190"/>
      <c r="QZF74" s="190"/>
      <c r="QZG74" s="191"/>
      <c r="QZH74" s="191"/>
      <c r="QZI74" s="191"/>
      <c r="QZJ74" s="192"/>
      <c r="QZL74" s="186"/>
      <c r="QZM74" s="190"/>
      <c r="QZN74" s="190"/>
      <c r="QZO74" s="191"/>
      <c r="QZP74" s="191"/>
      <c r="QZQ74" s="191"/>
      <c r="QZR74" s="192"/>
      <c r="QZT74" s="186"/>
      <c r="QZU74" s="190"/>
      <c r="QZV74" s="190"/>
      <c r="QZW74" s="191"/>
      <c r="QZX74" s="191"/>
      <c r="QZY74" s="191"/>
      <c r="QZZ74" s="192"/>
      <c r="RAB74" s="186"/>
      <c r="RAC74" s="190"/>
      <c r="RAD74" s="190"/>
      <c r="RAE74" s="191"/>
      <c r="RAF74" s="191"/>
      <c r="RAG74" s="191"/>
      <c r="RAH74" s="192"/>
      <c r="RAJ74" s="186"/>
      <c r="RAK74" s="190"/>
      <c r="RAL74" s="190"/>
      <c r="RAM74" s="191"/>
      <c r="RAN74" s="191"/>
      <c r="RAO74" s="191"/>
      <c r="RAP74" s="192"/>
      <c r="RAR74" s="186"/>
      <c r="RAS74" s="190"/>
      <c r="RAT74" s="190"/>
      <c r="RAU74" s="191"/>
      <c r="RAV74" s="191"/>
      <c r="RAW74" s="191"/>
      <c r="RAX74" s="192"/>
      <c r="RAZ74" s="186"/>
      <c r="RBA74" s="190"/>
      <c r="RBB74" s="190"/>
      <c r="RBC74" s="191"/>
      <c r="RBD74" s="191"/>
      <c r="RBE74" s="191"/>
      <c r="RBF74" s="192"/>
      <c r="RBH74" s="186"/>
      <c r="RBI74" s="190"/>
      <c r="RBJ74" s="190"/>
      <c r="RBK74" s="191"/>
      <c r="RBL74" s="191"/>
      <c r="RBM74" s="191"/>
      <c r="RBN74" s="192"/>
      <c r="RBP74" s="186"/>
      <c r="RBQ74" s="190"/>
      <c r="RBR74" s="190"/>
      <c r="RBS74" s="191"/>
      <c r="RBT74" s="191"/>
      <c r="RBU74" s="191"/>
      <c r="RBV74" s="192"/>
      <c r="RBX74" s="186"/>
      <c r="RBY74" s="190"/>
      <c r="RBZ74" s="190"/>
      <c r="RCA74" s="191"/>
      <c r="RCB74" s="191"/>
      <c r="RCC74" s="191"/>
      <c r="RCD74" s="192"/>
      <c r="RCF74" s="186"/>
      <c r="RCG74" s="190"/>
      <c r="RCH74" s="190"/>
      <c r="RCI74" s="191"/>
      <c r="RCJ74" s="191"/>
      <c r="RCK74" s="191"/>
      <c r="RCL74" s="192"/>
      <c r="RCN74" s="186"/>
      <c r="RCO74" s="190"/>
      <c r="RCP74" s="190"/>
      <c r="RCQ74" s="191"/>
      <c r="RCR74" s="191"/>
      <c r="RCS74" s="191"/>
      <c r="RCT74" s="192"/>
      <c r="RCV74" s="186"/>
      <c r="RCW74" s="190"/>
      <c r="RCX74" s="190"/>
      <c r="RCY74" s="191"/>
      <c r="RCZ74" s="191"/>
      <c r="RDA74" s="191"/>
      <c r="RDB74" s="192"/>
      <c r="RDD74" s="186"/>
      <c r="RDE74" s="190"/>
      <c r="RDF74" s="190"/>
      <c r="RDG74" s="191"/>
      <c r="RDH74" s="191"/>
      <c r="RDI74" s="191"/>
      <c r="RDJ74" s="192"/>
      <c r="RDL74" s="186"/>
      <c r="RDM74" s="190"/>
      <c r="RDN74" s="190"/>
      <c r="RDO74" s="191"/>
      <c r="RDP74" s="191"/>
      <c r="RDQ74" s="191"/>
      <c r="RDR74" s="192"/>
      <c r="RDT74" s="186"/>
      <c r="RDU74" s="190"/>
      <c r="RDV74" s="190"/>
      <c r="RDW74" s="191"/>
      <c r="RDX74" s="191"/>
      <c r="RDY74" s="191"/>
      <c r="RDZ74" s="192"/>
      <c r="REB74" s="186"/>
      <c r="REC74" s="190"/>
      <c r="RED74" s="190"/>
      <c r="REE74" s="191"/>
      <c r="REF74" s="191"/>
      <c r="REG74" s="191"/>
      <c r="REH74" s="192"/>
      <c r="REJ74" s="186"/>
      <c r="REK74" s="190"/>
      <c r="REL74" s="190"/>
      <c r="REM74" s="191"/>
      <c r="REN74" s="191"/>
      <c r="REO74" s="191"/>
      <c r="REP74" s="192"/>
      <c r="RER74" s="186"/>
      <c r="RES74" s="190"/>
      <c r="RET74" s="190"/>
      <c r="REU74" s="191"/>
      <c r="REV74" s="191"/>
      <c r="REW74" s="191"/>
      <c r="REX74" s="192"/>
      <c r="REZ74" s="186"/>
      <c r="RFA74" s="190"/>
      <c r="RFB74" s="190"/>
      <c r="RFC74" s="191"/>
      <c r="RFD74" s="191"/>
      <c r="RFE74" s="191"/>
      <c r="RFF74" s="192"/>
      <c r="RFH74" s="186"/>
      <c r="RFI74" s="190"/>
      <c r="RFJ74" s="190"/>
      <c r="RFK74" s="191"/>
      <c r="RFL74" s="191"/>
      <c r="RFM74" s="191"/>
      <c r="RFN74" s="192"/>
      <c r="RFP74" s="186"/>
      <c r="RFQ74" s="190"/>
      <c r="RFR74" s="190"/>
      <c r="RFS74" s="191"/>
      <c r="RFT74" s="191"/>
      <c r="RFU74" s="191"/>
      <c r="RFV74" s="192"/>
      <c r="RFX74" s="186"/>
      <c r="RFY74" s="190"/>
      <c r="RFZ74" s="190"/>
      <c r="RGA74" s="191"/>
      <c r="RGB74" s="191"/>
      <c r="RGC74" s="191"/>
      <c r="RGD74" s="192"/>
      <c r="RGF74" s="186"/>
      <c r="RGG74" s="190"/>
      <c r="RGH74" s="190"/>
      <c r="RGI74" s="191"/>
      <c r="RGJ74" s="191"/>
      <c r="RGK74" s="191"/>
      <c r="RGL74" s="192"/>
      <c r="RGN74" s="186"/>
      <c r="RGO74" s="190"/>
      <c r="RGP74" s="190"/>
      <c r="RGQ74" s="191"/>
      <c r="RGR74" s="191"/>
      <c r="RGS74" s="191"/>
      <c r="RGT74" s="192"/>
      <c r="RGV74" s="186"/>
      <c r="RGW74" s="190"/>
      <c r="RGX74" s="190"/>
      <c r="RGY74" s="191"/>
      <c r="RGZ74" s="191"/>
      <c r="RHA74" s="191"/>
      <c r="RHB74" s="192"/>
      <c r="RHD74" s="186"/>
      <c r="RHE74" s="190"/>
      <c r="RHF74" s="190"/>
      <c r="RHG74" s="191"/>
      <c r="RHH74" s="191"/>
      <c r="RHI74" s="191"/>
      <c r="RHJ74" s="192"/>
      <c r="RHL74" s="186"/>
      <c r="RHM74" s="190"/>
      <c r="RHN74" s="190"/>
      <c r="RHO74" s="191"/>
      <c r="RHP74" s="191"/>
      <c r="RHQ74" s="191"/>
      <c r="RHR74" s="192"/>
      <c r="RHT74" s="186"/>
      <c r="RHU74" s="190"/>
      <c r="RHV74" s="190"/>
      <c r="RHW74" s="191"/>
      <c r="RHX74" s="191"/>
      <c r="RHY74" s="191"/>
      <c r="RHZ74" s="192"/>
      <c r="RIB74" s="186"/>
      <c r="RIC74" s="190"/>
      <c r="RID74" s="190"/>
      <c r="RIE74" s="191"/>
      <c r="RIF74" s="191"/>
      <c r="RIG74" s="191"/>
      <c r="RIH74" s="192"/>
      <c r="RIJ74" s="186"/>
      <c r="RIK74" s="190"/>
      <c r="RIL74" s="190"/>
      <c r="RIM74" s="191"/>
      <c r="RIN74" s="191"/>
      <c r="RIO74" s="191"/>
      <c r="RIP74" s="192"/>
      <c r="RIR74" s="186"/>
      <c r="RIS74" s="190"/>
      <c r="RIT74" s="190"/>
      <c r="RIU74" s="191"/>
      <c r="RIV74" s="191"/>
      <c r="RIW74" s="191"/>
      <c r="RIX74" s="192"/>
      <c r="RIZ74" s="186"/>
      <c r="RJA74" s="190"/>
      <c r="RJB74" s="190"/>
      <c r="RJC74" s="191"/>
      <c r="RJD74" s="191"/>
      <c r="RJE74" s="191"/>
      <c r="RJF74" s="192"/>
      <c r="RJH74" s="186"/>
      <c r="RJI74" s="190"/>
      <c r="RJJ74" s="190"/>
      <c r="RJK74" s="191"/>
      <c r="RJL74" s="191"/>
      <c r="RJM74" s="191"/>
      <c r="RJN74" s="192"/>
      <c r="RJP74" s="186"/>
      <c r="RJQ74" s="190"/>
      <c r="RJR74" s="190"/>
      <c r="RJS74" s="191"/>
      <c r="RJT74" s="191"/>
      <c r="RJU74" s="191"/>
      <c r="RJV74" s="192"/>
      <c r="RJX74" s="186"/>
      <c r="RJY74" s="190"/>
      <c r="RJZ74" s="190"/>
      <c r="RKA74" s="191"/>
      <c r="RKB74" s="191"/>
      <c r="RKC74" s="191"/>
      <c r="RKD74" s="192"/>
      <c r="RKF74" s="186"/>
      <c r="RKG74" s="190"/>
      <c r="RKH74" s="190"/>
      <c r="RKI74" s="191"/>
      <c r="RKJ74" s="191"/>
      <c r="RKK74" s="191"/>
      <c r="RKL74" s="192"/>
      <c r="RKN74" s="186"/>
      <c r="RKO74" s="190"/>
      <c r="RKP74" s="190"/>
      <c r="RKQ74" s="191"/>
      <c r="RKR74" s="191"/>
      <c r="RKS74" s="191"/>
      <c r="RKT74" s="192"/>
      <c r="RKV74" s="186"/>
      <c r="RKW74" s="190"/>
      <c r="RKX74" s="190"/>
      <c r="RKY74" s="191"/>
      <c r="RKZ74" s="191"/>
      <c r="RLA74" s="191"/>
      <c r="RLB74" s="192"/>
      <c r="RLD74" s="186"/>
      <c r="RLE74" s="190"/>
      <c r="RLF74" s="190"/>
      <c r="RLG74" s="191"/>
      <c r="RLH74" s="191"/>
      <c r="RLI74" s="191"/>
      <c r="RLJ74" s="192"/>
      <c r="RLL74" s="186"/>
      <c r="RLM74" s="190"/>
      <c r="RLN74" s="190"/>
      <c r="RLO74" s="191"/>
      <c r="RLP74" s="191"/>
      <c r="RLQ74" s="191"/>
      <c r="RLR74" s="192"/>
      <c r="RLT74" s="186"/>
      <c r="RLU74" s="190"/>
      <c r="RLV74" s="190"/>
      <c r="RLW74" s="191"/>
      <c r="RLX74" s="191"/>
      <c r="RLY74" s="191"/>
      <c r="RLZ74" s="192"/>
      <c r="RMB74" s="186"/>
      <c r="RMC74" s="190"/>
      <c r="RMD74" s="190"/>
      <c r="RME74" s="191"/>
      <c r="RMF74" s="191"/>
      <c r="RMG74" s="191"/>
      <c r="RMH74" s="192"/>
      <c r="RMJ74" s="186"/>
      <c r="RMK74" s="190"/>
      <c r="RML74" s="190"/>
      <c r="RMM74" s="191"/>
      <c r="RMN74" s="191"/>
      <c r="RMO74" s="191"/>
      <c r="RMP74" s="192"/>
      <c r="RMR74" s="186"/>
      <c r="RMS74" s="190"/>
      <c r="RMT74" s="190"/>
      <c r="RMU74" s="191"/>
      <c r="RMV74" s="191"/>
      <c r="RMW74" s="191"/>
      <c r="RMX74" s="192"/>
      <c r="RMZ74" s="186"/>
      <c r="RNA74" s="190"/>
      <c r="RNB74" s="190"/>
      <c r="RNC74" s="191"/>
      <c r="RND74" s="191"/>
      <c r="RNE74" s="191"/>
      <c r="RNF74" s="192"/>
      <c r="RNH74" s="186"/>
      <c r="RNI74" s="190"/>
      <c r="RNJ74" s="190"/>
      <c r="RNK74" s="191"/>
      <c r="RNL74" s="191"/>
      <c r="RNM74" s="191"/>
      <c r="RNN74" s="192"/>
      <c r="RNP74" s="186"/>
      <c r="RNQ74" s="190"/>
      <c r="RNR74" s="190"/>
      <c r="RNS74" s="191"/>
      <c r="RNT74" s="191"/>
      <c r="RNU74" s="191"/>
      <c r="RNV74" s="192"/>
      <c r="RNX74" s="186"/>
      <c r="RNY74" s="190"/>
      <c r="RNZ74" s="190"/>
      <c r="ROA74" s="191"/>
      <c r="ROB74" s="191"/>
      <c r="ROC74" s="191"/>
      <c r="ROD74" s="192"/>
      <c r="ROF74" s="186"/>
      <c r="ROG74" s="190"/>
      <c r="ROH74" s="190"/>
      <c r="ROI74" s="191"/>
      <c r="ROJ74" s="191"/>
      <c r="ROK74" s="191"/>
      <c r="ROL74" s="192"/>
      <c r="RON74" s="186"/>
      <c r="ROO74" s="190"/>
      <c r="ROP74" s="190"/>
      <c r="ROQ74" s="191"/>
      <c r="ROR74" s="191"/>
      <c r="ROS74" s="191"/>
      <c r="ROT74" s="192"/>
      <c r="ROV74" s="186"/>
      <c r="ROW74" s="190"/>
      <c r="ROX74" s="190"/>
      <c r="ROY74" s="191"/>
      <c r="ROZ74" s="191"/>
      <c r="RPA74" s="191"/>
      <c r="RPB74" s="192"/>
      <c r="RPD74" s="186"/>
      <c r="RPE74" s="190"/>
      <c r="RPF74" s="190"/>
      <c r="RPG74" s="191"/>
      <c r="RPH74" s="191"/>
      <c r="RPI74" s="191"/>
      <c r="RPJ74" s="192"/>
      <c r="RPL74" s="186"/>
      <c r="RPM74" s="190"/>
      <c r="RPN74" s="190"/>
      <c r="RPO74" s="191"/>
      <c r="RPP74" s="191"/>
      <c r="RPQ74" s="191"/>
      <c r="RPR74" s="192"/>
      <c r="RPT74" s="186"/>
      <c r="RPU74" s="190"/>
      <c r="RPV74" s="190"/>
      <c r="RPW74" s="191"/>
      <c r="RPX74" s="191"/>
      <c r="RPY74" s="191"/>
      <c r="RPZ74" s="192"/>
      <c r="RQB74" s="186"/>
      <c r="RQC74" s="190"/>
      <c r="RQD74" s="190"/>
      <c r="RQE74" s="191"/>
      <c r="RQF74" s="191"/>
      <c r="RQG74" s="191"/>
      <c r="RQH74" s="192"/>
      <c r="RQJ74" s="186"/>
      <c r="RQK74" s="190"/>
      <c r="RQL74" s="190"/>
      <c r="RQM74" s="191"/>
      <c r="RQN74" s="191"/>
      <c r="RQO74" s="191"/>
      <c r="RQP74" s="192"/>
      <c r="RQR74" s="186"/>
      <c r="RQS74" s="190"/>
      <c r="RQT74" s="190"/>
      <c r="RQU74" s="191"/>
      <c r="RQV74" s="191"/>
      <c r="RQW74" s="191"/>
      <c r="RQX74" s="192"/>
      <c r="RQZ74" s="186"/>
      <c r="RRA74" s="190"/>
      <c r="RRB74" s="190"/>
      <c r="RRC74" s="191"/>
      <c r="RRD74" s="191"/>
      <c r="RRE74" s="191"/>
      <c r="RRF74" s="192"/>
      <c r="RRH74" s="186"/>
      <c r="RRI74" s="190"/>
      <c r="RRJ74" s="190"/>
      <c r="RRK74" s="191"/>
      <c r="RRL74" s="191"/>
      <c r="RRM74" s="191"/>
      <c r="RRN74" s="192"/>
      <c r="RRP74" s="186"/>
      <c r="RRQ74" s="190"/>
      <c r="RRR74" s="190"/>
      <c r="RRS74" s="191"/>
      <c r="RRT74" s="191"/>
      <c r="RRU74" s="191"/>
      <c r="RRV74" s="192"/>
      <c r="RRX74" s="186"/>
      <c r="RRY74" s="190"/>
      <c r="RRZ74" s="190"/>
      <c r="RSA74" s="191"/>
      <c r="RSB74" s="191"/>
      <c r="RSC74" s="191"/>
      <c r="RSD74" s="192"/>
      <c r="RSF74" s="186"/>
      <c r="RSG74" s="190"/>
      <c r="RSH74" s="190"/>
      <c r="RSI74" s="191"/>
      <c r="RSJ74" s="191"/>
      <c r="RSK74" s="191"/>
      <c r="RSL74" s="192"/>
      <c r="RSN74" s="186"/>
      <c r="RSO74" s="190"/>
      <c r="RSP74" s="190"/>
      <c r="RSQ74" s="191"/>
      <c r="RSR74" s="191"/>
      <c r="RSS74" s="191"/>
      <c r="RST74" s="192"/>
      <c r="RSV74" s="186"/>
      <c r="RSW74" s="190"/>
      <c r="RSX74" s="190"/>
      <c r="RSY74" s="191"/>
      <c r="RSZ74" s="191"/>
      <c r="RTA74" s="191"/>
      <c r="RTB74" s="192"/>
      <c r="RTD74" s="186"/>
      <c r="RTE74" s="190"/>
      <c r="RTF74" s="190"/>
      <c r="RTG74" s="191"/>
      <c r="RTH74" s="191"/>
      <c r="RTI74" s="191"/>
      <c r="RTJ74" s="192"/>
      <c r="RTL74" s="186"/>
      <c r="RTM74" s="190"/>
      <c r="RTN74" s="190"/>
      <c r="RTO74" s="191"/>
      <c r="RTP74" s="191"/>
      <c r="RTQ74" s="191"/>
      <c r="RTR74" s="192"/>
      <c r="RTT74" s="186"/>
      <c r="RTU74" s="190"/>
      <c r="RTV74" s="190"/>
      <c r="RTW74" s="191"/>
      <c r="RTX74" s="191"/>
      <c r="RTY74" s="191"/>
      <c r="RTZ74" s="192"/>
      <c r="RUB74" s="186"/>
      <c r="RUC74" s="190"/>
      <c r="RUD74" s="190"/>
      <c r="RUE74" s="191"/>
      <c r="RUF74" s="191"/>
      <c r="RUG74" s="191"/>
      <c r="RUH74" s="192"/>
      <c r="RUJ74" s="186"/>
      <c r="RUK74" s="190"/>
      <c r="RUL74" s="190"/>
      <c r="RUM74" s="191"/>
      <c r="RUN74" s="191"/>
      <c r="RUO74" s="191"/>
      <c r="RUP74" s="192"/>
      <c r="RUR74" s="186"/>
      <c r="RUS74" s="190"/>
      <c r="RUT74" s="190"/>
      <c r="RUU74" s="191"/>
      <c r="RUV74" s="191"/>
      <c r="RUW74" s="191"/>
      <c r="RUX74" s="192"/>
      <c r="RUZ74" s="186"/>
      <c r="RVA74" s="190"/>
      <c r="RVB74" s="190"/>
      <c r="RVC74" s="191"/>
      <c r="RVD74" s="191"/>
      <c r="RVE74" s="191"/>
      <c r="RVF74" s="192"/>
      <c r="RVH74" s="186"/>
      <c r="RVI74" s="190"/>
      <c r="RVJ74" s="190"/>
      <c r="RVK74" s="191"/>
      <c r="RVL74" s="191"/>
      <c r="RVM74" s="191"/>
      <c r="RVN74" s="192"/>
      <c r="RVP74" s="186"/>
      <c r="RVQ74" s="190"/>
      <c r="RVR74" s="190"/>
      <c r="RVS74" s="191"/>
      <c r="RVT74" s="191"/>
      <c r="RVU74" s="191"/>
      <c r="RVV74" s="192"/>
      <c r="RVX74" s="186"/>
      <c r="RVY74" s="190"/>
      <c r="RVZ74" s="190"/>
      <c r="RWA74" s="191"/>
      <c r="RWB74" s="191"/>
      <c r="RWC74" s="191"/>
      <c r="RWD74" s="192"/>
      <c r="RWF74" s="186"/>
      <c r="RWG74" s="190"/>
      <c r="RWH74" s="190"/>
      <c r="RWI74" s="191"/>
      <c r="RWJ74" s="191"/>
      <c r="RWK74" s="191"/>
      <c r="RWL74" s="192"/>
      <c r="RWN74" s="186"/>
      <c r="RWO74" s="190"/>
      <c r="RWP74" s="190"/>
      <c r="RWQ74" s="191"/>
      <c r="RWR74" s="191"/>
      <c r="RWS74" s="191"/>
      <c r="RWT74" s="192"/>
      <c r="RWV74" s="186"/>
      <c r="RWW74" s="190"/>
      <c r="RWX74" s="190"/>
      <c r="RWY74" s="191"/>
      <c r="RWZ74" s="191"/>
      <c r="RXA74" s="191"/>
      <c r="RXB74" s="192"/>
      <c r="RXD74" s="186"/>
      <c r="RXE74" s="190"/>
      <c r="RXF74" s="190"/>
      <c r="RXG74" s="191"/>
      <c r="RXH74" s="191"/>
      <c r="RXI74" s="191"/>
      <c r="RXJ74" s="192"/>
      <c r="RXL74" s="186"/>
      <c r="RXM74" s="190"/>
      <c r="RXN74" s="190"/>
      <c r="RXO74" s="191"/>
      <c r="RXP74" s="191"/>
      <c r="RXQ74" s="191"/>
      <c r="RXR74" s="192"/>
      <c r="RXT74" s="186"/>
      <c r="RXU74" s="190"/>
      <c r="RXV74" s="190"/>
      <c r="RXW74" s="191"/>
      <c r="RXX74" s="191"/>
      <c r="RXY74" s="191"/>
      <c r="RXZ74" s="192"/>
      <c r="RYB74" s="186"/>
      <c r="RYC74" s="190"/>
      <c r="RYD74" s="190"/>
      <c r="RYE74" s="191"/>
      <c r="RYF74" s="191"/>
      <c r="RYG74" s="191"/>
      <c r="RYH74" s="192"/>
      <c r="RYJ74" s="186"/>
      <c r="RYK74" s="190"/>
      <c r="RYL74" s="190"/>
      <c r="RYM74" s="191"/>
      <c r="RYN74" s="191"/>
      <c r="RYO74" s="191"/>
      <c r="RYP74" s="192"/>
      <c r="RYR74" s="186"/>
      <c r="RYS74" s="190"/>
      <c r="RYT74" s="190"/>
      <c r="RYU74" s="191"/>
      <c r="RYV74" s="191"/>
      <c r="RYW74" s="191"/>
      <c r="RYX74" s="192"/>
      <c r="RYZ74" s="186"/>
      <c r="RZA74" s="190"/>
      <c r="RZB74" s="190"/>
      <c r="RZC74" s="191"/>
      <c r="RZD74" s="191"/>
      <c r="RZE74" s="191"/>
      <c r="RZF74" s="192"/>
      <c r="RZH74" s="186"/>
      <c r="RZI74" s="190"/>
      <c r="RZJ74" s="190"/>
      <c r="RZK74" s="191"/>
      <c r="RZL74" s="191"/>
      <c r="RZM74" s="191"/>
      <c r="RZN74" s="192"/>
      <c r="RZP74" s="186"/>
      <c r="RZQ74" s="190"/>
      <c r="RZR74" s="190"/>
      <c r="RZS74" s="191"/>
      <c r="RZT74" s="191"/>
      <c r="RZU74" s="191"/>
      <c r="RZV74" s="192"/>
      <c r="RZX74" s="186"/>
      <c r="RZY74" s="190"/>
      <c r="RZZ74" s="190"/>
      <c r="SAA74" s="191"/>
      <c r="SAB74" s="191"/>
      <c r="SAC74" s="191"/>
      <c r="SAD74" s="192"/>
      <c r="SAF74" s="186"/>
      <c r="SAG74" s="190"/>
      <c r="SAH74" s="190"/>
      <c r="SAI74" s="191"/>
      <c r="SAJ74" s="191"/>
      <c r="SAK74" s="191"/>
      <c r="SAL74" s="192"/>
      <c r="SAN74" s="186"/>
      <c r="SAO74" s="190"/>
      <c r="SAP74" s="190"/>
      <c r="SAQ74" s="191"/>
      <c r="SAR74" s="191"/>
      <c r="SAS74" s="191"/>
      <c r="SAT74" s="192"/>
      <c r="SAV74" s="186"/>
      <c r="SAW74" s="190"/>
      <c r="SAX74" s="190"/>
      <c r="SAY74" s="191"/>
      <c r="SAZ74" s="191"/>
      <c r="SBA74" s="191"/>
      <c r="SBB74" s="192"/>
      <c r="SBD74" s="186"/>
      <c r="SBE74" s="190"/>
      <c r="SBF74" s="190"/>
      <c r="SBG74" s="191"/>
      <c r="SBH74" s="191"/>
      <c r="SBI74" s="191"/>
      <c r="SBJ74" s="192"/>
      <c r="SBL74" s="186"/>
      <c r="SBM74" s="190"/>
      <c r="SBN74" s="190"/>
      <c r="SBO74" s="191"/>
      <c r="SBP74" s="191"/>
      <c r="SBQ74" s="191"/>
      <c r="SBR74" s="192"/>
      <c r="SBT74" s="186"/>
      <c r="SBU74" s="190"/>
      <c r="SBV74" s="190"/>
      <c r="SBW74" s="191"/>
      <c r="SBX74" s="191"/>
      <c r="SBY74" s="191"/>
      <c r="SBZ74" s="192"/>
      <c r="SCB74" s="186"/>
      <c r="SCC74" s="190"/>
      <c r="SCD74" s="190"/>
      <c r="SCE74" s="191"/>
      <c r="SCF74" s="191"/>
      <c r="SCG74" s="191"/>
      <c r="SCH74" s="192"/>
      <c r="SCJ74" s="186"/>
      <c r="SCK74" s="190"/>
      <c r="SCL74" s="190"/>
      <c r="SCM74" s="191"/>
      <c r="SCN74" s="191"/>
      <c r="SCO74" s="191"/>
      <c r="SCP74" s="192"/>
      <c r="SCR74" s="186"/>
      <c r="SCS74" s="190"/>
      <c r="SCT74" s="190"/>
      <c r="SCU74" s="191"/>
      <c r="SCV74" s="191"/>
      <c r="SCW74" s="191"/>
      <c r="SCX74" s="192"/>
      <c r="SCZ74" s="186"/>
      <c r="SDA74" s="190"/>
      <c r="SDB74" s="190"/>
      <c r="SDC74" s="191"/>
      <c r="SDD74" s="191"/>
      <c r="SDE74" s="191"/>
      <c r="SDF74" s="192"/>
      <c r="SDH74" s="186"/>
      <c r="SDI74" s="190"/>
      <c r="SDJ74" s="190"/>
      <c r="SDK74" s="191"/>
      <c r="SDL74" s="191"/>
      <c r="SDM74" s="191"/>
      <c r="SDN74" s="192"/>
      <c r="SDP74" s="186"/>
      <c r="SDQ74" s="190"/>
      <c r="SDR74" s="190"/>
      <c r="SDS74" s="191"/>
      <c r="SDT74" s="191"/>
      <c r="SDU74" s="191"/>
      <c r="SDV74" s="192"/>
      <c r="SDX74" s="186"/>
      <c r="SDY74" s="190"/>
      <c r="SDZ74" s="190"/>
      <c r="SEA74" s="191"/>
      <c r="SEB74" s="191"/>
      <c r="SEC74" s="191"/>
      <c r="SED74" s="192"/>
      <c r="SEF74" s="186"/>
      <c r="SEG74" s="190"/>
      <c r="SEH74" s="190"/>
      <c r="SEI74" s="191"/>
      <c r="SEJ74" s="191"/>
      <c r="SEK74" s="191"/>
      <c r="SEL74" s="192"/>
      <c r="SEN74" s="186"/>
      <c r="SEO74" s="190"/>
      <c r="SEP74" s="190"/>
      <c r="SEQ74" s="191"/>
      <c r="SER74" s="191"/>
      <c r="SES74" s="191"/>
      <c r="SET74" s="192"/>
      <c r="SEV74" s="186"/>
      <c r="SEW74" s="190"/>
      <c r="SEX74" s="190"/>
      <c r="SEY74" s="191"/>
      <c r="SEZ74" s="191"/>
      <c r="SFA74" s="191"/>
      <c r="SFB74" s="192"/>
      <c r="SFD74" s="186"/>
      <c r="SFE74" s="190"/>
      <c r="SFF74" s="190"/>
      <c r="SFG74" s="191"/>
      <c r="SFH74" s="191"/>
      <c r="SFI74" s="191"/>
      <c r="SFJ74" s="192"/>
      <c r="SFL74" s="186"/>
      <c r="SFM74" s="190"/>
      <c r="SFN74" s="190"/>
      <c r="SFO74" s="191"/>
      <c r="SFP74" s="191"/>
      <c r="SFQ74" s="191"/>
      <c r="SFR74" s="192"/>
      <c r="SFT74" s="186"/>
      <c r="SFU74" s="190"/>
      <c r="SFV74" s="190"/>
      <c r="SFW74" s="191"/>
      <c r="SFX74" s="191"/>
      <c r="SFY74" s="191"/>
      <c r="SFZ74" s="192"/>
      <c r="SGB74" s="186"/>
      <c r="SGC74" s="190"/>
      <c r="SGD74" s="190"/>
      <c r="SGE74" s="191"/>
      <c r="SGF74" s="191"/>
      <c r="SGG74" s="191"/>
      <c r="SGH74" s="192"/>
      <c r="SGJ74" s="186"/>
      <c r="SGK74" s="190"/>
      <c r="SGL74" s="190"/>
      <c r="SGM74" s="191"/>
      <c r="SGN74" s="191"/>
      <c r="SGO74" s="191"/>
      <c r="SGP74" s="192"/>
      <c r="SGR74" s="186"/>
      <c r="SGS74" s="190"/>
      <c r="SGT74" s="190"/>
      <c r="SGU74" s="191"/>
      <c r="SGV74" s="191"/>
      <c r="SGW74" s="191"/>
      <c r="SGX74" s="192"/>
      <c r="SGZ74" s="186"/>
      <c r="SHA74" s="190"/>
      <c r="SHB74" s="190"/>
      <c r="SHC74" s="191"/>
      <c r="SHD74" s="191"/>
      <c r="SHE74" s="191"/>
      <c r="SHF74" s="192"/>
      <c r="SHH74" s="186"/>
      <c r="SHI74" s="190"/>
      <c r="SHJ74" s="190"/>
      <c r="SHK74" s="191"/>
      <c r="SHL74" s="191"/>
      <c r="SHM74" s="191"/>
      <c r="SHN74" s="192"/>
      <c r="SHP74" s="186"/>
      <c r="SHQ74" s="190"/>
      <c r="SHR74" s="190"/>
      <c r="SHS74" s="191"/>
      <c r="SHT74" s="191"/>
      <c r="SHU74" s="191"/>
      <c r="SHV74" s="192"/>
      <c r="SHX74" s="186"/>
      <c r="SHY74" s="190"/>
      <c r="SHZ74" s="190"/>
      <c r="SIA74" s="191"/>
      <c r="SIB74" s="191"/>
      <c r="SIC74" s="191"/>
      <c r="SID74" s="192"/>
      <c r="SIF74" s="186"/>
      <c r="SIG74" s="190"/>
      <c r="SIH74" s="190"/>
      <c r="SII74" s="191"/>
      <c r="SIJ74" s="191"/>
      <c r="SIK74" s="191"/>
      <c r="SIL74" s="192"/>
      <c r="SIN74" s="186"/>
      <c r="SIO74" s="190"/>
      <c r="SIP74" s="190"/>
      <c r="SIQ74" s="191"/>
      <c r="SIR74" s="191"/>
      <c r="SIS74" s="191"/>
      <c r="SIT74" s="192"/>
      <c r="SIV74" s="186"/>
      <c r="SIW74" s="190"/>
      <c r="SIX74" s="190"/>
      <c r="SIY74" s="191"/>
      <c r="SIZ74" s="191"/>
      <c r="SJA74" s="191"/>
      <c r="SJB74" s="192"/>
      <c r="SJD74" s="186"/>
      <c r="SJE74" s="190"/>
      <c r="SJF74" s="190"/>
      <c r="SJG74" s="191"/>
      <c r="SJH74" s="191"/>
      <c r="SJI74" s="191"/>
      <c r="SJJ74" s="192"/>
      <c r="SJL74" s="186"/>
      <c r="SJM74" s="190"/>
      <c r="SJN74" s="190"/>
      <c r="SJO74" s="191"/>
      <c r="SJP74" s="191"/>
      <c r="SJQ74" s="191"/>
      <c r="SJR74" s="192"/>
      <c r="SJT74" s="186"/>
      <c r="SJU74" s="190"/>
      <c r="SJV74" s="190"/>
      <c r="SJW74" s="191"/>
      <c r="SJX74" s="191"/>
      <c r="SJY74" s="191"/>
      <c r="SJZ74" s="192"/>
      <c r="SKB74" s="186"/>
      <c r="SKC74" s="190"/>
      <c r="SKD74" s="190"/>
      <c r="SKE74" s="191"/>
      <c r="SKF74" s="191"/>
      <c r="SKG74" s="191"/>
      <c r="SKH74" s="192"/>
      <c r="SKJ74" s="186"/>
      <c r="SKK74" s="190"/>
      <c r="SKL74" s="190"/>
      <c r="SKM74" s="191"/>
      <c r="SKN74" s="191"/>
      <c r="SKO74" s="191"/>
      <c r="SKP74" s="192"/>
      <c r="SKR74" s="186"/>
      <c r="SKS74" s="190"/>
      <c r="SKT74" s="190"/>
      <c r="SKU74" s="191"/>
      <c r="SKV74" s="191"/>
      <c r="SKW74" s="191"/>
      <c r="SKX74" s="192"/>
      <c r="SKZ74" s="186"/>
      <c r="SLA74" s="190"/>
      <c r="SLB74" s="190"/>
      <c r="SLC74" s="191"/>
      <c r="SLD74" s="191"/>
      <c r="SLE74" s="191"/>
      <c r="SLF74" s="192"/>
      <c r="SLH74" s="186"/>
      <c r="SLI74" s="190"/>
      <c r="SLJ74" s="190"/>
      <c r="SLK74" s="191"/>
      <c r="SLL74" s="191"/>
      <c r="SLM74" s="191"/>
      <c r="SLN74" s="192"/>
      <c r="SLP74" s="186"/>
      <c r="SLQ74" s="190"/>
      <c r="SLR74" s="190"/>
      <c r="SLS74" s="191"/>
      <c r="SLT74" s="191"/>
      <c r="SLU74" s="191"/>
      <c r="SLV74" s="192"/>
      <c r="SLX74" s="186"/>
      <c r="SLY74" s="190"/>
      <c r="SLZ74" s="190"/>
      <c r="SMA74" s="191"/>
      <c r="SMB74" s="191"/>
      <c r="SMC74" s="191"/>
      <c r="SMD74" s="192"/>
      <c r="SMF74" s="186"/>
      <c r="SMG74" s="190"/>
      <c r="SMH74" s="190"/>
      <c r="SMI74" s="191"/>
      <c r="SMJ74" s="191"/>
      <c r="SMK74" s="191"/>
      <c r="SML74" s="192"/>
      <c r="SMN74" s="186"/>
      <c r="SMO74" s="190"/>
      <c r="SMP74" s="190"/>
      <c r="SMQ74" s="191"/>
      <c r="SMR74" s="191"/>
      <c r="SMS74" s="191"/>
      <c r="SMT74" s="192"/>
      <c r="SMV74" s="186"/>
      <c r="SMW74" s="190"/>
      <c r="SMX74" s="190"/>
      <c r="SMY74" s="191"/>
      <c r="SMZ74" s="191"/>
      <c r="SNA74" s="191"/>
      <c r="SNB74" s="192"/>
      <c r="SND74" s="186"/>
      <c r="SNE74" s="190"/>
      <c r="SNF74" s="190"/>
      <c r="SNG74" s="191"/>
      <c r="SNH74" s="191"/>
      <c r="SNI74" s="191"/>
      <c r="SNJ74" s="192"/>
      <c r="SNL74" s="186"/>
      <c r="SNM74" s="190"/>
      <c r="SNN74" s="190"/>
      <c r="SNO74" s="191"/>
      <c r="SNP74" s="191"/>
      <c r="SNQ74" s="191"/>
      <c r="SNR74" s="192"/>
      <c r="SNT74" s="186"/>
      <c r="SNU74" s="190"/>
      <c r="SNV74" s="190"/>
      <c r="SNW74" s="191"/>
      <c r="SNX74" s="191"/>
      <c r="SNY74" s="191"/>
      <c r="SNZ74" s="192"/>
      <c r="SOB74" s="186"/>
      <c r="SOC74" s="190"/>
      <c r="SOD74" s="190"/>
      <c r="SOE74" s="191"/>
      <c r="SOF74" s="191"/>
      <c r="SOG74" s="191"/>
      <c r="SOH74" s="192"/>
      <c r="SOJ74" s="186"/>
      <c r="SOK74" s="190"/>
      <c r="SOL74" s="190"/>
      <c r="SOM74" s="191"/>
      <c r="SON74" s="191"/>
      <c r="SOO74" s="191"/>
      <c r="SOP74" s="192"/>
      <c r="SOR74" s="186"/>
      <c r="SOS74" s="190"/>
      <c r="SOT74" s="190"/>
      <c r="SOU74" s="191"/>
      <c r="SOV74" s="191"/>
      <c r="SOW74" s="191"/>
      <c r="SOX74" s="192"/>
      <c r="SOZ74" s="186"/>
      <c r="SPA74" s="190"/>
      <c r="SPB74" s="190"/>
      <c r="SPC74" s="191"/>
      <c r="SPD74" s="191"/>
      <c r="SPE74" s="191"/>
      <c r="SPF74" s="192"/>
      <c r="SPH74" s="186"/>
      <c r="SPI74" s="190"/>
      <c r="SPJ74" s="190"/>
      <c r="SPK74" s="191"/>
      <c r="SPL74" s="191"/>
      <c r="SPM74" s="191"/>
      <c r="SPN74" s="192"/>
      <c r="SPP74" s="186"/>
      <c r="SPQ74" s="190"/>
      <c r="SPR74" s="190"/>
      <c r="SPS74" s="191"/>
      <c r="SPT74" s="191"/>
      <c r="SPU74" s="191"/>
      <c r="SPV74" s="192"/>
      <c r="SPX74" s="186"/>
      <c r="SPY74" s="190"/>
      <c r="SPZ74" s="190"/>
      <c r="SQA74" s="191"/>
      <c r="SQB74" s="191"/>
      <c r="SQC74" s="191"/>
      <c r="SQD74" s="192"/>
      <c r="SQF74" s="186"/>
      <c r="SQG74" s="190"/>
      <c r="SQH74" s="190"/>
      <c r="SQI74" s="191"/>
      <c r="SQJ74" s="191"/>
      <c r="SQK74" s="191"/>
      <c r="SQL74" s="192"/>
      <c r="SQN74" s="186"/>
      <c r="SQO74" s="190"/>
      <c r="SQP74" s="190"/>
      <c r="SQQ74" s="191"/>
      <c r="SQR74" s="191"/>
      <c r="SQS74" s="191"/>
      <c r="SQT74" s="192"/>
      <c r="SQV74" s="186"/>
      <c r="SQW74" s="190"/>
      <c r="SQX74" s="190"/>
      <c r="SQY74" s="191"/>
      <c r="SQZ74" s="191"/>
      <c r="SRA74" s="191"/>
      <c r="SRB74" s="192"/>
      <c r="SRD74" s="186"/>
      <c r="SRE74" s="190"/>
      <c r="SRF74" s="190"/>
      <c r="SRG74" s="191"/>
      <c r="SRH74" s="191"/>
      <c r="SRI74" s="191"/>
      <c r="SRJ74" s="192"/>
      <c r="SRL74" s="186"/>
      <c r="SRM74" s="190"/>
      <c r="SRN74" s="190"/>
      <c r="SRO74" s="191"/>
      <c r="SRP74" s="191"/>
      <c r="SRQ74" s="191"/>
      <c r="SRR74" s="192"/>
      <c r="SRT74" s="186"/>
      <c r="SRU74" s="190"/>
      <c r="SRV74" s="190"/>
      <c r="SRW74" s="191"/>
      <c r="SRX74" s="191"/>
      <c r="SRY74" s="191"/>
      <c r="SRZ74" s="192"/>
      <c r="SSB74" s="186"/>
      <c r="SSC74" s="190"/>
      <c r="SSD74" s="190"/>
      <c r="SSE74" s="191"/>
      <c r="SSF74" s="191"/>
      <c r="SSG74" s="191"/>
      <c r="SSH74" s="192"/>
      <c r="SSJ74" s="186"/>
      <c r="SSK74" s="190"/>
      <c r="SSL74" s="190"/>
      <c r="SSM74" s="191"/>
      <c r="SSN74" s="191"/>
      <c r="SSO74" s="191"/>
      <c r="SSP74" s="192"/>
      <c r="SSR74" s="186"/>
      <c r="SSS74" s="190"/>
      <c r="SST74" s="190"/>
      <c r="SSU74" s="191"/>
      <c r="SSV74" s="191"/>
      <c r="SSW74" s="191"/>
      <c r="SSX74" s="192"/>
      <c r="SSZ74" s="186"/>
      <c r="STA74" s="190"/>
      <c r="STB74" s="190"/>
      <c r="STC74" s="191"/>
      <c r="STD74" s="191"/>
      <c r="STE74" s="191"/>
      <c r="STF74" s="192"/>
      <c r="STH74" s="186"/>
      <c r="STI74" s="190"/>
      <c r="STJ74" s="190"/>
      <c r="STK74" s="191"/>
      <c r="STL74" s="191"/>
      <c r="STM74" s="191"/>
      <c r="STN74" s="192"/>
      <c r="STP74" s="186"/>
      <c r="STQ74" s="190"/>
      <c r="STR74" s="190"/>
      <c r="STS74" s="191"/>
      <c r="STT74" s="191"/>
      <c r="STU74" s="191"/>
      <c r="STV74" s="192"/>
      <c r="STX74" s="186"/>
      <c r="STY74" s="190"/>
      <c r="STZ74" s="190"/>
      <c r="SUA74" s="191"/>
      <c r="SUB74" s="191"/>
      <c r="SUC74" s="191"/>
      <c r="SUD74" s="192"/>
      <c r="SUF74" s="186"/>
      <c r="SUG74" s="190"/>
      <c r="SUH74" s="190"/>
      <c r="SUI74" s="191"/>
      <c r="SUJ74" s="191"/>
      <c r="SUK74" s="191"/>
      <c r="SUL74" s="192"/>
      <c r="SUN74" s="186"/>
      <c r="SUO74" s="190"/>
      <c r="SUP74" s="190"/>
      <c r="SUQ74" s="191"/>
      <c r="SUR74" s="191"/>
      <c r="SUS74" s="191"/>
      <c r="SUT74" s="192"/>
      <c r="SUV74" s="186"/>
      <c r="SUW74" s="190"/>
      <c r="SUX74" s="190"/>
      <c r="SUY74" s="191"/>
      <c r="SUZ74" s="191"/>
      <c r="SVA74" s="191"/>
      <c r="SVB74" s="192"/>
      <c r="SVD74" s="186"/>
      <c r="SVE74" s="190"/>
      <c r="SVF74" s="190"/>
      <c r="SVG74" s="191"/>
      <c r="SVH74" s="191"/>
      <c r="SVI74" s="191"/>
      <c r="SVJ74" s="192"/>
      <c r="SVL74" s="186"/>
      <c r="SVM74" s="190"/>
      <c r="SVN74" s="190"/>
      <c r="SVO74" s="191"/>
      <c r="SVP74" s="191"/>
      <c r="SVQ74" s="191"/>
      <c r="SVR74" s="192"/>
      <c r="SVT74" s="186"/>
      <c r="SVU74" s="190"/>
      <c r="SVV74" s="190"/>
      <c r="SVW74" s="191"/>
      <c r="SVX74" s="191"/>
      <c r="SVY74" s="191"/>
      <c r="SVZ74" s="192"/>
      <c r="SWB74" s="186"/>
      <c r="SWC74" s="190"/>
      <c r="SWD74" s="190"/>
      <c r="SWE74" s="191"/>
      <c r="SWF74" s="191"/>
      <c r="SWG74" s="191"/>
      <c r="SWH74" s="192"/>
      <c r="SWJ74" s="186"/>
      <c r="SWK74" s="190"/>
      <c r="SWL74" s="190"/>
      <c r="SWM74" s="191"/>
      <c r="SWN74" s="191"/>
      <c r="SWO74" s="191"/>
      <c r="SWP74" s="192"/>
      <c r="SWR74" s="186"/>
      <c r="SWS74" s="190"/>
      <c r="SWT74" s="190"/>
      <c r="SWU74" s="191"/>
      <c r="SWV74" s="191"/>
      <c r="SWW74" s="191"/>
      <c r="SWX74" s="192"/>
      <c r="SWZ74" s="186"/>
      <c r="SXA74" s="190"/>
      <c r="SXB74" s="190"/>
      <c r="SXC74" s="191"/>
      <c r="SXD74" s="191"/>
      <c r="SXE74" s="191"/>
      <c r="SXF74" s="192"/>
      <c r="SXH74" s="186"/>
      <c r="SXI74" s="190"/>
      <c r="SXJ74" s="190"/>
      <c r="SXK74" s="191"/>
      <c r="SXL74" s="191"/>
      <c r="SXM74" s="191"/>
      <c r="SXN74" s="192"/>
      <c r="SXP74" s="186"/>
      <c r="SXQ74" s="190"/>
      <c r="SXR74" s="190"/>
      <c r="SXS74" s="191"/>
      <c r="SXT74" s="191"/>
      <c r="SXU74" s="191"/>
      <c r="SXV74" s="192"/>
      <c r="SXX74" s="186"/>
      <c r="SXY74" s="190"/>
      <c r="SXZ74" s="190"/>
      <c r="SYA74" s="191"/>
      <c r="SYB74" s="191"/>
      <c r="SYC74" s="191"/>
      <c r="SYD74" s="192"/>
      <c r="SYF74" s="186"/>
      <c r="SYG74" s="190"/>
      <c r="SYH74" s="190"/>
      <c r="SYI74" s="191"/>
      <c r="SYJ74" s="191"/>
      <c r="SYK74" s="191"/>
      <c r="SYL74" s="192"/>
      <c r="SYN74" s="186"/>
      <c r="SYO74" s="190"/>
      <c r="SYP74" s="190"/>
      <c r="SYQ74" s="191"/>
      <c r="SYR74" s="191"/>
      <c r="SYS74" s="191"/>
      <c r="SYT74" s="192"/>
      <c r="SYV74" s="186"/>
      <c r="SYW74" s="190"/>
      <c r="SYX74" s="190"/>
      <c r="SYY74" s="191"/>
      <c r="SYZ74" s="191"/>
      <c r="SZA74" s="191"/>
      <c r="SZB74" s="192"/>
      <c r="SZD74" s="186"/>
      <c r="SZE74" s="190"/>
      <c r="SZF74" s="190"/>
      <c r="SZG74" s="191"/>
      <c r="SZH74" s="191"/>
      <c r="SZI74" s="191"/>
      <c r="SZJ74" s="192"/>
      <c r="SZL74" s="186"/>
      <c r="SZM74" s="190"/>
      <c r="SZN74" s="190"/>
      <c r="SZO74" s="191"/>
      <c r="SZP74" s="191"/>
      <c r="SZQ74" s="191"/>
      <c r="SZR74" s="192"/>
      <c r="SZT74" s="186"/>
      <c r="SZU74" s="190"/>
      <c r="SZV74" s="190"/>
      <c r="SZW74" s="191"/>
      <c r="SZX74" s="191"/>
      <c r="SZY74" s="191"/>
      <c r="SZZ74" s="192"/>
      <c r="TAB74" s="186"/>
      <c r="TAC74" s="190"/>
      <c r="TAD74" s="190"/>
      <c r="TAE74" s="191"/>
      <c r="TAF74" s="191"/>
      <c r="TAG74" s="191"/>
      <c r="TAH74" s="192"/>
      <c r="TAJ74" s="186"/>
      <c r="TAK74" s="190"/>
      <c r="TAL74" s="190"/>
      <c r="TAM74" s="191"/>
      <c r="TAN74" s="191"/>
      <c r="TAO74" s="191"/>
      <c r="TAP74" s="192"/>
      <c r="TAR74" s="186"/>
      <c r="TAS74" s="190"/>
      <c r="TAT74" s="190"/>
      <c r="TAU74" s="191"/>
      <c r="TAV74" s="191"/>
      <c r="TAW74" s="191"/>
      <c r="TAX74" s="192"/>
      <c r="TAZ74" s="186"/>
      <c r="TBA74" s="190"/>
      <c r="TBB74" s="190"/>
      <c r="TBC74" s="191"/>
      <c r="TBD74" s="191"/>
      <c r="TBE74" s="191"/>
      <c r="TBF74" s="192"/>
      <c r="TBH74" s="186"/>
      <c r="TBI74" s="190"/>
      <c r="TBJ74" s="190"/>
      <c r="TBK74" s="191"/>
      <c r="TBL74" s="191"/>
      <c r="TBM74" s="191"/>
      <c r="TBN74" s="192"/>
      <c r="TBP74" s="186"/>
      <c r="TBQ74" s="190"/>
      <c r="TBR74" s="190"/>
      <c r="TBS74" s="191"/>
      <c r="TBT74" s="191"/>
      <c r="TBU74" s="191"/>
      <c r="TBV74" s="192"/>
      <c r="TBX74" s="186"/>
      <c r="TBY74" s="190"/>
      <c r="TBZ74" s="190"/>
      <c r="TCA74" s="191"/>
      <c r="TCB74" s="191"/>
      <c r="TCC74" s="191"/>
      <c r="TCD74" s="192"/>
      <c r="TCF74" s="186"/>
      <c r="TCG74" s="190"/>
      <c r="TCH74" s="190"/>
      <c r="TCI74" s="191"/>
      <c r="TCJ74" s="191"/>
      <c r="TCK74" s="191"/>
      <c r="TCL74" s="192"/>
      <c r="TCN74" s="186"/>
      <c r="TCO74" s="190"/>
      <c r="TCP74" s="190"/>
      <c r="TCQ74" s="191"/>
      <c r="TCR74" s="191"/>
      <c r="TCS74" s="191"/>
      <c r="TCT74" s="192"/>
      <c r="TCV74" s="186"/>
      <c r="TCW74" s="190"/>
      <c r="TCX74" s="190"/>
      <c r="TCY74" s="191"/>
      <c r="TCZ74" s="191"/>
      <c r="TDA74" s="191"/>
      <c r="TDB74" s="192"/>
      <c r="TDD74" s="186"/>
      <c r="TDE74" s="190"/>
      <c r="TDF74" s="190"/>
      <c r="TDG74" s="191"/>
      <c r="TDH74" s="191"/>
      <c r="TDI74" s="191"/>
      <c r="TDJ74" s="192"/>
      <c r="TDL74" s="186"/>
      <c r="TDM74" s="190"/>
      <c r="TDN74" s="190"/>
      <c r="TDO74" s="191"/>
      <c r="TDP74" s="191"/>
      <c r="TDQ74" s="191"/>
      <c r="TDR74" s="192"/>
      <c r="TDT74" s="186"/>
      <c r="TDU74" s="190"/>
      <c r="TDV74" s="190"/>
      <c r="TDW74" s="191"/>
      <c r="TDX74" s="191"/>
      <c r="TDY74" s="191"/>
      <c r="TDZ74" s="192"/>
      <c r="TEB74" s="186"/>
      <c r="TEC74" s="190"/>
      <c r="TED74" s="190"/>
      <c r="TEE74" s="191"/>
      <c r="TEF74" s="191"/>
      <c r="TEG74" s="191"/>
      <c r="TEH74" s="192"/>
      <c r="TEJ74" s="186"/>
      <c r="TEK74" s="190"/>
      <c r="TEL74" s="190"/>
      <c r="TEM74" s="191"/>
      <c r="TEN74" s="191"/>
      <c r="TEO74" s="191"/>
      <c r="TEP74" s="192"/>
      <c r="TER74" s="186"/>
      <c r="TES74" s="190"/>
      <c r="TET74" s="190"/>
      <c r="TEU74" s="191"/>
      <c r="TEV74" s="191"/>
      <c r="TEW74" s="191"/>
      <c r="TEX74" s="192"/>
      <c r="TEZ74" s="186"/>
      <c r="TFA74" s="190"/>
      <c r="TFB74" s="190"/>
      <c r="TFC74" s="191"/>
      <c r="TFD74" s="191"/>
      <c r="TFE74" s="191"/>
      <c r="TFF74" s="192"/>
      <c r="TFH74" s="186"/>
      <c r="TFI74" s="190"/>
      <c r="TFJ74" s="190"/>
      <c r="TFK74" s="191"/>
      <c r="TFL74" s="191"/>
      <c r="TFM74" s="191"/>
      <c r="TFN74" s="192"/>
      <c r="TFP74" s="186"/>
      <c r="TFQ74" s="190"/>
      <c r="TFR74" s="190"/>
      <c r="TFS74" s="191"/>
      <c r="TFT74" s="191"/>
      <c r="TFU74" s="191"/>
      <c r="TFV74" s="192"/>
      <c r="TFX74" s="186"/>
      <c r="TFY74" s="190"/>
      <c r="TFZ74" s="190"/>
      <c r="TGA74" s="191"/>
      <c r="TGB74" s="191"/>
      <c r="TGC74" s="191"/>
      <c r="TGD74" s="192"/>
      <c r="TGF74" s="186"/>
      <c r="TGG74" s="190"/>
      <c r="TGH74" s="190"/>
      <c r="TGI74" s="191"/>
      <c r="TGJ74" s="191"/>
      <c r="TGK74" s="191"/>
      <c r="TGL74" s="192"/>
      <c r="TGN74" s="186"/>
      <c r="TGO74" s="190"/>
      <c r="TGP74" s="190"/>
      <c r="TGQ74" s="191"/>
      <c r="TGR74" s="191"/>
      <c r="TGS74" s="191"/>
      <c r="TGT74" s="192"/>
      <c r="TGV74" s="186"/>
      <c r="TGW74" s="190"/>
      <c r="TGX74" s="190"/>
      <c r="TGY74" s="191"/>
      <c r="TGZ74" s="191"/>
      <c r="THA74" s="191"/>
      <c r="THB74" s="192"/>
      <c r="THD74" s="186"/>
      <c r="THE74" s="190"/>
      <c r="THF74" s="190"/>
      <c r="THG74" s="191"/>
      <c r="THH74" s="191"/>
      <c r="THI74" s="191"/>
      <c r="THJ74" s="192"/>
      <c r="THL74" s="186"/>
      <c r="THM74" s="190"/>
      <c r="THN74" s="190"/>
      <c r="THO74" s="191"/>
      <c r="THP74" s="191"/>
      <c r="THQ74" s="191"/>
      <c r="THR74" s="192"/>
      <c r="THT74" s="186"/>
      <c r="THU74" s="190"/>
      <c r="THV74" s="190"/>
      <c r="THW74" s="191"/>
      <c r="THX74" s="191"/>
      <c r="THY74" s="191"/>
      <c r="THZ74" s="192"/>
      <c r="TIB74" s="186"/>
      <c r="TIC74" s="190"/>
      <c r="TID74" s="190"/>
      <c r="TIE74" s="191"/>
      <c r="TIF74" s="191"/>
      <c r="TIG74" s="191"/>
      <c r="TIH74" s="192"/>
      <c r="TIJ74" s="186"/>
      <c r="TIK74" s="190"/>
      <c r="TIL74" s="190"/>
      <c r="TIM74" s="191"/>
      <c r="TIN74" s="191"/>
      <c r="TIO74" s="191"/>
      <c r="TIP74" s="192"/>
      <c r="TIR74" s="186"/>
      <c r="TIS74" s="190"/>
      <c r="TIT74" s="190"/>
      <c r="TIU74" s="191"/>
      <c r="TIV74" s="191"/>
      <c r="TIW74" s="191"/>
      <c r="TIX74" s="192"/>
      <c r="TIZ74" s="186"/>
      <c r="TJA74" s="190"/>
      <c r="TJB74" s="190"/>
      <c r="TJC74" s="191"/>
      <c r="TJD74" s="191"/>
      <c r="TJE74" s="191"/>
      <c r="TJF74" s="192"/>
      <c r="TJH74" s="186"/>
      <c r="TJI74" s="190"/>
      <c r="TJJ74" s="190"/>
      <c r="TJK74" s="191"/>
      <c r="TJL74" s="191"/>
      <c r="TJM74" s="191"/>
      <c r="TJN74" s="192"/>
      <c r="TJP74" s="186"/>
      <c r="TJQ74" s="190"/>
      <c r="TJR74" s="190"/>
      <c r="TJS74" s="191"/>
      <c r="TJT74" s="191"/>
      <c r="TJU74" s="191"/>
      <c r="TJV74" s="192"/>
      <c r="TJX74" s="186"/>
      <c r="TJY74" s="190"/>
      <c r="TJZ74" s="190"/>
      <c r="TKA74" s="191"/>
      <c r="TKB74" s="191"/>
      <c r="TKC74" s="191"/>
      <c r="TKD74" s="192"/>
      <c r="TKF74" s="186"/>
      <c r="TKG74" s="190"/>
      <c r="TKH74" s="190"/>
      <c r="TKI74" s="191"/>
      <c r="TKJ74" s="191"/>
      <c r="TKK74" s="191"/>
      <c r="TKL74" s="192"/>
      <c r="TKN74" s="186"/>
      <c r="TKO74" s="190"/>
      <c r="TKP74" s="190"/>
      <c r="TKQ74" s="191"/>
      <c r="TKR74" s="191"/>
      <c r="TKS74" s="191"/>
      <c r="TKT74" s="192"/>
      <c r="TKV74" s="186"/>
      <c r="TKW74" s="190"/>
      <c r="TKX74" s="190"/>
      <c r="TKY74" s="191"/>
      <c r="TKZ74" s="191"/>
      <c r="TLA74" s="191"/>
      <c r="TLB74" s="192"/>
      <c r="TLD74" s="186"/>
      <c r="TLE74" s="190"/>
      <c r="TLF74" s="190"/>
      <c r="TLG74" s="191"/>
      <c r="TLH74" s="191"/>
      <c r="TLI74" s="191"/>
      <c r="TLJ74" s="192"/>
      <c r="TLL74" s="186"/>
      <c r="TLM74" s="190"/>
      <c r="TLN74" s="190"/>
      <c r="TLO74" s="191"/>
      <c r="TLP74" s="191"/>
      <c r="TLQ74" s="191"/>
      <c r="TLR74" s="192"/>
      <c r="TLT74" s="186"/>
      <c r="TLU74" s="190"/>
      <c r="TLV74" s="190"/>
      <c r="TLW74" s="191"/>
      <c r="TLX74" s="191"/>
      <c r="TLY74" s="191"/>
      <c r="TLZ74" s="192"/>
      <c r="TMB74" s="186"/>
      <c r="TMC74" s="190"/>
      <c r="TMD74" s="190"/>
      <c r="TME74" s="191"/>
      <c r="TMF74" s="191"/>
      <c r="TMG74" s="191"/>
      <c r="TMH74" s="192"/>
      <c r="TMJ74" s="186"/>
      <c r="TMK74" s="190"/>
      <c r="TML74" s="190"/>
      <c r="TMM74" s="191"/>
      <c r="TMN74" s="191"/>
      <c r="TMO74" s="191"/>
      <c r="TMP74" s="192"/>
      <c r="TMR74" s="186"/>
      <c r="TMS74" s="190"/>
      <c r="TMT74" s="190"/>
      <c r="TMU74" s="191"/>
      <c r="TMV74" s="191"/>
      <c r="TMW74" s="191"/>
      <c r="TMX74" s="192"/>
      <c r="TMZ74" s="186"/>
      <c r="TNA74" s="190"/>
      <c r="TNB74" s="190"/>
      <c r="TNC74" s="191"/>
      <c r="TND74" s="191"/>
      <c r="TNE74" s="191"/>
      <c r="TNF74" s="192"/>
      <c r="TNH74" s="186"/>
      <c r="TNI74" s="190"/>
      <c r="TNJ74" s="190"/>
      <c r="TNK74" s="191"/>
      <c r="TNL74" s="191"/>
      <c r="TNM74" s="191"/>
      <c r="TNN74" s="192"/>
      <c r="TNP74" s="186"/>
      <c r="TNQ74" s="190"/>
      <c r="TNR74" s="190"/>
      <c r="TNS74" s="191"/>
      <c r="TNT74" s="191"/>
      <c r="TNU74" s="191"/>
      <c r="TNV74" s="192"/>
      <c r="TNX74" s="186"/>
      <c r="TNY74" s="190"/>
      <c r="TNZ74" s="190"/>
      <c r="TOA74" s="191"/>
      <c r="TOB74" s="191"/>
      <c r="TOC74" s="191"/>
      <c r="TOD74" s="192"/>
      <c r="TOF74" s="186"/>
      <c r="TOG74" s="190"/>
      <c r="TOH74" s="190"/>
      <c r="TOI74" s="191"/>
      <c r="TOJ74" s="191"/>
      <c r="TOK74" s="191"/>
      <c r="TOL74" s="192"/>
      <c r="TON74" s="186"/>
      <c r="TOO74" s="190"/>
      <c r="TOP74" s="190"/>
      <c r="TOQ74" s="191"/>
      <c r="TOR74" s="191"/>
      <c r="TOS74" s="191"/>
      <c r="TOT74" s="192"/>
      <c r="TOV74" s="186"/>
      <c r="TOW74" s="190"/>
      <c r="TOX74" s="190"/>
      <c r="TOY74" s="191"/>
      <c r="TOZ74" s="191"/>
      <c r="TPA74" s="191"/>
      <c r="TPB74" s="192"/>
      <c r="TPD74" s="186"/>
      <c r="TPE74" s="190"/>
      <c r="TPF74" s="190"/>
      <c r="TPG74" s="191"/>
      <c r="TPH74" s="191"/>
      <c r="TPI74" s="191"/>
      <c r="TPJ74" s="192"/>
      <c r="TPL74" s="186"/>
      <c r="TPM74" s="190"/>
      <c r="TPN74" s="190"/>
      <c r="TPO74" s="191"/>
      <c r="TPP74" s="191"/>
      <c r="TPQ74" s="191"/>
      <c r="TPR74" s="192"/>
      <c r="TPT74" s="186"/>
      <c r="TPU74" s="190"/>
      <c r="TPV74" s="190"/>
      <c r="TPW74" s="191"/>
      <c r="TPX74" s="191"/>
      <c r="TPY74" s="191"/>
      <c r="TPZ74" s="192"/>
      <c r="TQB74" s="186"/>
      <c r="TQC74" s="190"/>
      <c r="TQD74" s="190"/>
      <c r="TQE74" s="191"/>
      <c r="TQF74" s="191"/>
      <c r="TQG74" s="191"/>
      <c r="TQH74" s="192"/>
      <c r="TQJ74" s="186"/>
      <c r="TQK74" s="190"/>
      <c r="TQL74" s="190"/>
      <c r="TQM74" s="191"/>
      <c r="TQN74" s="191"/>
      <c r="TQO74" s="191"/>
      <c r="TQP74" s="192"/>
      <c r="TQR74" s="186"/>
      <c r="TQS74" s="190"/>
      <c r="TQT74" s="190"/>
      <c r="TQU74" s="191"/>
      <c r="TQV74" s="191"/>
      <c r="TQW74" s="191"/>
      <c r="TQX74" s="192"/>
      <c r="TQZ74" s="186"/>
      <c r="TRA74" s="190"/>
      <c r="TRB74" s="190"/>
      <c r="TRC74" s="191"/>
      <c r="TRD74" s="191"/>
      <c r="TRE74" s="191"/>
      <c r="TRF74" s="192"/>
      <c r="TRH74" s="186"/>
      <c r="TRI74" s="190"/>
      <c r="TRJ74" s="190"/>
      <c r="TRK74" s="191"/>
      <c r="TRL74" s="191"/>
      <c r="TRM74" s="191"/>
      <c r="TRN74" s="192"/>
      <c r="TRP74" s="186"/>
      <c r="TRQ74" s="190"/>
      <c r="TRR74" s="190"/>
      <c r="TRS74" s="191"/>
      <c r="TRT74" s="191"/>
      <c r="TRU74" s="191"/>
      <c r="TRV74" s="192"/>
      <c r="TRX74" s="186"/>
      <c r="TRY74" s="190"/>
      <c r="TRZ74" s="190"/>
      <c r="TSA74" s="191"/>
      <c r="TSB74" s="191"/>
      <c r="TSC74" s="191"/>
      <c r="TSD74" s="192"/>
      <c r="TSF74" s="186"/>
      <c r="TSG74" s="190"/>
      <c r="TSH74" s="190"/>
      <c r="TSI74" s="191"/>
      <c r="TSJ74" s="191"/>
      <c r="TSK74" s="191"/>
      <c r="TSL74" s="192"/>
      <c r="TSN74" s="186"/>
      <c r="TSO74" s="190"/>
      <c r="TSP74" s="190"/>
      <c r="TSQ74" s="191"/>
      <c r="TSR74" s="191"/>
      <c r="TSS74" s="191"/>
      <c r="TST74" s="192"/>
      <c r="TSV74" s="186"/>
      <c r="TSW74" s="190"/>
      <c r="TSX74" s="190"/>
      <c r="TSY74" s="191"/>
      <c r="TSZ74" s="191"/>
      <c r="TTA74" s="191"/>
      <c r="TTB74" s="192"/>
      <c r="TTD74" s="186"/>
      <c r="TTE74" s="190"/>
      <c r="TTF74" s="190"/>
      <c r="TTG74" s="191"/>
      <c r="TTH74" s="191"/>
      <c r="TTI74" s="191"/>
      <c r="TTJ74" s="192"/>
      <c r="TTL74" s="186"/>
      <c r="TTM74" s="190"/>
      <c r="TTN74" s="190"/>
      <c r="TTO74" s="191"/>
      <c r="TTP74" s="191"/>
      <c r="TTQ74" s="191"/>
      <c r="TTR74" s="192"/>
      <c r="TTT74" s="186"/>
      <c r="TTU74" s="190"/>
      <c r="TTV74" s="190"/>
      <c r="TTW74" s="191"/>
      <c r="TTX74" s="191"/>
      <c r="TTY74" s="191"/>
      <c r="TTZ74" s="192"/>
      <c r="TUB74" s="186"/>
      <c r="TUC74" s="190"/>
      <c r="TUD74" s="190"/>
      <c r="TUE74" s="191"/>
      <c r="TUF74" s="191"/>
      <c r="TUG74" s="191"/>
      <c r="TUH74" s="192"/>
      <c r="TUJ74" s="186"/>
      <c r="TUK74" s="190"/>
      <c r="TUL74" s="190"/>
      <c r="TUM74" s="191"/>
      <c r="TUN74" s="191"/>
      <c r="TUO74" s="191"/>
      <c r="TUP74" s="192"/>
      <c r="TUR74" s="186"/>
      <c r="TUS74" s="190"/>
      <c r="TUT74" s="190"/>
      <c r="TUU74" s="191"/>
      <c r="TUV74" s="191"/>
      <c r="TUW74" s="191"/>
      <c r="TUX74" s="192"/>
      <c r="TUZ74" s="186"/>
      <c r="TVA74" s="190"/>
      <c r="TVB74" s="190"/>
      <c r="TVC74" s="191"/>
      <c r="TVD74" s="191"/>
      <c r="TVE74" s="191"/>
      <c r="TVF74" s="192"/>
      <c r="TVH74" s="186"/>
      <c r="TVI74" s="190"/>
      <c r="TVJ74" s="190"/>
      <c r="TVK74" s="191"/>
      <c r="TVL74" s="191"/>
      <c r="TVM74" s="191"/>
      <c r="TVN74" s="192"/>
      <c r="TVP74" s="186"/>
      <c r="TVQ74" s="190"/>
      <c r="TVR74" s="190"/>
      <c r="TVS74" s="191"/>
      <c r="TVT74" s="191"/>
      <c r="TVU74" s="191"/>
      <c r="TVV74" s="192"/>
      <c r="TVX74" s="186"/>
      <c r="TVY74" s="190"/>
      <c r="TVZ74" s="190"/>
      <c r="TWA74" s="191"/>
      <c r="TWB74" s="191"/>
      <c r="TWC74" s="191"/>
      <c r="TWD74" s="192"/>
      <c r="TWF74" s="186"/>
      <c r="TWG74" s="190"/>
      <c r="TWH74" s="190"/>
      <c r="TWI74" s="191"/>
      <c r="TWJ74" s="191"/>
      <c r="TWK74" s="191"/>
      <c r="TWL74" s="192"/>
      <c r="TWN74" s="186"/>
      <c r="TWO74" s="190"/>
      <c r="TWP74" s="190"/>
      <c r="TWQ74" s="191"/>
      <c r="TWR74" s="191"/>
      <c r="TWS74" s="191"/>
      <c r="TWT74" s="192"/>
      <c r="TWV74" s="186"/>
      <c r="TWW74" s="190"/>
      <c r="TWX74" s="190"/>
      <c r="TWY74" s="191"/>
      <c r="TWZ74" s="191"/>
      <c r="TXA74" s="191"/>
      <c r="TXB74" s="192"/>
      <c r="TXD74" s="186"/>
      <c r="TXE74" s="190"/>
      <c r="TXF74" s="190"/>
      <c r="TXG74" s="191"/>
      <c r="TXH74" s="191"/>
      <c r="TXI74" s="191"/>
      <c r="TXJ74" s="192"/>
      <c r="TXL74" s="186"/>
      <c r="TXM74" s="190"/>
      <c r="TXN74" s="190"/>
      <c r="TXO74" s="191"/>
      <c r="TXP74" s="191"/>
      <c r="TXQ74" s="191"/>
      <c r="TXR74" s="192"/>
      <c r="TXT74" s="186"/>
      <c r="TXU74" s="190"/>
      <c r="TXV74" s="190"/>
      <c r="TXW74" s="191"/>
      <c r="TXX74" s="191"/>
      <c r="TXY74" s="191"/>
      <c r="TXZ74" s="192"/>
      <c r="TYB74" s="186"/>
      <c r="TYC74" s="190"/>
      <c r="TYD74" s="190"/>
      <c r="TYE74" s="191"/>
      <c r="TYF74" s="191"/>
      <c r="TYG74" s="191"/>
      <c r="TYH74" s="192"/>
      <c r="TYJ74" s="186"/>
      <c r="TYK74" s="190"/>
      <c r="TYL74" s="190"/>
      <c r="TYM74" s="191"/>
      <c r="TYN74" s="191"/>
      <c r="TYO74" s="191"/>
      <c r="TYP74" s="192"/>
      <c r="TYR74" s="186"/>
      <c r="TYS74" s="190"/>
      <c r="TYT74" s="190"/>
      <c r="TYU74" s="191"/>
      <c r="TYV74" s="191"/>
      <c r="TYW74" s="191"/>
      <c r="TYX74" s="192"/>
      <c r="TYZ74" s="186"/>
      <c r="TZA74" s="190"/>
      <c r="TZB74" s="190"/>
      <c r="TZC74" s="191"/>
      <c r="TZD74" s="191"/>
      <c r="TZE74" s="191"/>
      <c r="TZF74" s="192"/>
      <c r="TZH74" s="186"/>
      <c r="TZI74" s="190"/>
      <c r="TZJ74" s="190"/>
      <c r="TZK74" s="191"/>
      <c r="TZL74" s="191"/>
      <c r="TZM74" s="191"/>
      <c r="TZN74" s="192"/>
      <c r="TZP74" s="186"/>
      <c r="TZQ74" s="190"/>
      <c r="TZR74" s="190"/>
      <c r="TZS74" s="191"/>
      <c r="TZT74" s="191"/>
      <c r="TZU74" s="191"/>
      <c r="TZV74" s="192"/>
      <c r="TZX74" s="186"/>
      <c r="TZY74" s="190"/>
      <c r="TZZ74" s="190"/>
      <c r="UAA74" s="191"/>
      <c r="UAB74" s="191"/>
      <c r="UAC74" s="191"/>
      <c r="UAD74" s="192"/>
      <c r="UAF74" s="186"/>
      <c r="UAG74" s="190"/>
      <c r="UAH74" s="190"/>
      <c r="UAI74" s="191"/>
      <c r="UAJ74" s="191"/>
      <c r="UAK74" s="191"/>
      <c r="UAL74" s="192"/>
      <c r="UAN74" s="186"/>
      <c r="UAO74" s="190"/>
      <c r="UAP74" s="190"/>
      <c r="UAQ74" s="191"/>
      <c r="UAR74" s="191"/>
      <c r="UAS74" s="191"/>
      <c r="UAT74" s="192"/>
      <c r="UAV74" s="186"/>
      <c r="UAW74" s="190"/>
      <c r="UAX74" s="190"/>
      <c r="UAY74" s="191"/>
      <c r="UAZ74" s="191"/>
      <c r="UBA74" s="191"/>
      <c r="UBB74" s="192"/>
      <c r="UBD74" s="186"/>
      <c r="UBE74" s="190"/>
      <c r="UBF74" s="190"/>
      <c r="UBG74" s="191"/>
      <c r="UBH74" s="191"/>
      <c r="UBI74" s="191"/>
      <c r="UBJ74" s="192"/>
      <c r="UBL74" s="186"/>
      <c r="UBM74" s="190"/>
      <c r="UBN74" s="190"/>
      <c r="UBO74" s="191"/>
      <c r="UBP74" s="191"/>
      <c r="UBQ74" s="191"/>
      <c r="UBR74" s="192"/>
      <c r="UBT74" s="186"/>
      <c r="UBU74" s="190"/>
      <c r="UBV74" s="190"/>
      <c r="UBW74" s="191"/>
      <c r="UBX74" s="191"/>
      <c r="UBY74" s="191"/>
      <c r="UBZ74" s="192"/>
      <c r="UCB74" s="186"/>
      <c r="UCC74" s="190"/>
      <c r="UCD74" s="190"/>
      <c r="UCE74" s="191"/>
      <c r="UCF74" s="191"/>
      <c r="UCG74" s="191"/>
      <c r="UCH74" s="192"/>
      <c r="UCJ74" s="186"/>
      <c r="UCK74" s="190"/>
      <c r="UCL74" s="190"/>
      <c r="UCM74" s="191"/>
      <c r="UCN74" s="191"/>
      <c r="UCO74" s="191"/>
      <c r="UCP74" s="192"/>
      <c r="UCR74" s="186"/>
      <c r="UCS74" s="190"/>
      <c r="UCT74" s="190"/>
      <c r="UCU74" s="191"/>
      <c r="UCV74" s="191"/>
      <c r="UCW74" s="191"/>
      <c r="UCX74" s="192"/>
      <c r="UCZ74" s="186"/>
      <c r="UDA74" s="190"/>
      <c r="UDB74" s="190"/>
      <c r="UDC74" s="191"/>
      <c r="UDD74" s="191"/>
      <c r="UDE74" s="191"/>
      <c r="UDF74" s="192"/>
      <c r="UDH74" s="186"/>
      <c r="UDI74" s="190"/>
      <c r="UDJ74" s="190"/>
      <c r="UDK74" s="191"/>
      <c r="UDL74" s="191"/>
      <c r="UDM74" s="191"/>
      <c r="UDN74" s="192"/>
      <c r="UDP74" s="186"/>
      <c r="UDQ74" s="190"/>
      <c r="UDR74" s="190"/>
      <c r="UDS74" s="191"/>
      <c r="UDT74" s="191"/>
      <c r="UDU74" s="191"/>
      <c r="UDV74" s="192"/>
      <c r="UDX74" s="186"/>
      <c r="UDY74" s="190"/>
      <c r="UDZ74" s="190"/>
      <c r="UEA74" s="191"/>
      <c r="UEB74" s="191"/>
      <c r="UEC74" s="191"/>
      <c r="UED74" s="192"/>
      <c r="UEF74" s="186"/>
      <c r="UEG74" s="190"/>
      <c r="UEH74" s="190"/>
      <c r="UEI74" s="191"/>
      <c r="UEJ74" s="191"/>
      <c r="UEK74" s="191"/>
      <c r="UEL74" s="192"/>
      <c r="UEN74" s="186"/>
      <c r="UEO74" s="190"/>
      <c r="UEP74" s="190"/>
      <c r="UEQ74" s="191"/>
      <c r="UER74" s="191"/>
      <c r="UES74" s="191"/>
      <c r="UET74" s="192"/>
      <c r="UEV74" s="186"/>
      <c r="UEW74" s="190"/>
      <c r="UEX74" s="190"/>
      <c r="UEY74" s="191"/>
      <c r="UEZ74" s="191"/>
      <c r="UFA74" s="191"/>
      <c r="UFB74" s="192"/>
      <c r="UFD74" s="186"/>
      <c r="UFE74" s="190"/>
      <c r="UFF74" s="190"/>
      <c r="UFG74" s="191"/>
      <c r="UFH74" s="191"/>
      <c r="UFI74" s="191"/>
      <c r="UFJ74" s="192"/>
      <c r="UFL74" s="186"/>
      <c r="UFM74" s="190"/>
      <c r="UFN74" s="190"/>
      <c r="UFO74" s="191"/>
      <c r="UFP74" s="191"/>
      <c r="UFQ74" s="191"/>
      <c r="UFR74" s="192"/>
      <c r="UFT74" s="186"/>
      <c r="UFU74" s="190"/>
      <c r="UFV74" s="190"/>
      <c r="UFW74" s="191"/>
      <c r="UFX74" s="191"/>
      <c r="UFY74" s="191"/>
      <c r="UFZ74" s="192"/>
      <c r="UGB74" s="186"/>
      <c r="UGC74" s="190"/>
      <c r="UGD74" s="190"/>
      <c r="UGE74" s="191"/>
      <c r="UGF74" s="191"/>
      <c r="UGG74" s="191"/>
      <c r="UGH74" s="192"/>
      <c r="UGJ74" s="186"/>
      <c r="UGK74" s="190"/>
      <c r="UGL74" s="190"/>
      <c r="UGM74" s="191"/>
      <c r="UGN74" s="191"/>
      <c r="UGO74" s="191"/>
      <c r="UGP74" s="192"/>
      <c r="UGR74" s="186"/>
      <c r="UGS74" s="190"/>
      <c r="UGT74" s="190"/>
      <c r="UGU74" s="191"/>
      <c r="UGV74" s="191"/>
      <c r="UGW74" s="191"/>
      <c r="UGX74" s="192"/>
      <c r="UGZ74" s="186"/>
      <c r="UHA74" s="190"/>
      <c r="UHB74" s="190"/>
      <c r="UHC74" s="191"/>
      <c r="UHD74" s="191"/>
      <c r="UHE74" s="191"/>
      <c r="UHF74" s="192"/>
      <c r="UHH74" s="186"/>
      <c r="UHI74" s="190"/>
      <c r="UHJ74" s="190"/>
      <c r="UHK74" s="191"/>
      <c r="UHL74" s="191"/>
      <c r="UHM74" s="191"/>
      <c r="UHN74" s="192"/>
      <c r="UHP74" s="186"/>
      <c r="UHQ74" s="190"/>
      <c r="UHR74" s="190"/>
      <c r="UHS74" s="191"/>
      <c r="UHT74" s="191"/>
      <c r="UHU74" s="191"/>
      <c r="UHV74" s="192"/>
      <c r="UHX74" s="186"/>
      <c r="UHY74" s="190"/>
      <c r="UHZ74" s="190"/>
      <c r="UIA74" s="191"/>
      <c r="UIB74" s="191"/>
      <c r="UIC74" s="191"/>
      <c r="UID74" s="192"/>
      <c r="UIF74" s="186"/>
      <c r="UIG74" s="190"/>
      <c r="UIH74" s="190"/>
      <c r="UII74" s="191"/>
      <c r="UIJ74" s="191"/>
      <c r="UIK74" s="191"/>
      <c r="UIL74" s="192"/>
      <c r="UIN74" s="186"/>
      <c r="UIO74" s="190"/>
      <c r="UIP74" s="190"/>
      <c r="UIQ74" s="191"/>
      <c r="UIR74" s="191"/>
      <c r="UIS74" s="191"/>
      <c r="UIT74" s="192"/>
      <c r="UIV74" s="186"/>
      <c r="UIW74" s="190"/>
      <c r="UIX74" s="190"/>
      <c r="UIY74" s="191"/>
      <c r="UIZ74" s="191"/>
      <c r="UJA74" s="191"/>
      <c r="UJB74" s="192"/>
      <c r="UJD74" s="186"/>
      <c r="UJE74" s="190"/>
      <c r="UJF74" s="190"/>
      <c r="UJG74" s="191"/>
      <c r="UJH74" s="191"/>
      <c r="UJI74" s="191"/>
      <c r="UJJ74" s="192"/>
      <c r="UJL74" s="186"/>
      <c r="UJM74" s="190"/>
      <c r="UJN74" s="190"/>
      <c r="UJO74" s="191"/>
      <c r="UJP74" s="191"/>
      <c r="UJQ74" s="191"/>
      <c r="UJR74" s="192"/>
      <c r="UJT74" s="186"/>
      <c r="UJU74" s="190"/>
      <c r="UJV74" s="190"/>
      <c r="UJW74" s="191"/>
      <c r="UJX74" s="191"/>
      <c r="UJY74" s="191"/>
      <c r="UJZ74" s="192"/>
      <c r="UKB74" s="186"/>
      <c r="UKC74" s="190"/>
      <c r="UKD74" s="190"/>
      <c r="UKE74" s="191"/>
      <c r="UKF74" s="191"/>
      <c r="UKG74" s="191"/>
      <c r="UKH74" s="192"/>
      <c r="UKJ74" s="186"/>
      <c r="UKK74" s="190"/>
      <c r="UKL74" s="190"/>
      <c r="UKM74" s="191"/>
      <c r="UKN74" s="191"/>
      <c r="UKO74" s="191"/>
      <c r="UKP74" s="192"/>
      <c r="UKR74" s="186"/>
      <c r="UKS74" s="190"/>
      <c r="UKT74" s="190"/>
      <c r="UKU74" s="191"/>
      <c r="UKV74" s="191"/>
      <c r="UKW74" s="191"/>
      <c r="UKX74" s="192"/>
      <c r="UKZ74" s="186"/>
      <c r="ULA74" s="190"/>
      <c r="ULB74" s="190"/>
      <c r="ULC74" s="191"/>
      <c r="ULD74" s="191"/>
      <c r="ULE74" s="191"/>
      <c r="ULF74" s="192"/>
      <c r="ULH74" s="186"/>
      <c r="ULI74" s="190"/>
      <c r="ULJ74" s="190"/>
      <c r="ULK74" s="191"/>
      <c r="ULL74" s="191"/>
      <c r="ULM74" s="191"/>
      <c r="ULN74" s="192"/>
      <c r="ULP74" s="186"/>
      <c r="ULQ74" s="190"/>
      <c r="ULR74" s="190"/>
      <c r="ULS74" s="191"/>
      <c r="ULT74" s="191"/>
      <c r="ULU74" s="191"/>
      <c r="ULV74" s="192"/>
      <c r="ULX74" s="186"/>
      <c r="ULY74" s="190"/>
      <c r="ULZ74" s="190"/>
      <c r="UMA74" s="191"/>
      <c r="UMB74" s="191"/>
      <c r="UMC74" s="191"/>
      <c r="UMD74" s="192"/>
      <c r="UMF74" s="186"/>
      <c r="UMG74" s="190"/>
      <c r="UMH74" s="190"/>
      <c r="UMI74" s="191"/>
      <c r="UMJ74" s="191"/>
      <c r="UMK74" s="191"/>
      <c r="UML74" s="192"/>
      <c r="UMN74" s="186"/>
      <c r="UMO74" s="190"/>
      <c r="UMP74" s="190"/>
      <c r="UMQ74" s="191"/>
      <c r="UMR74" s="191"/>
      <c r="UMS74" s="191"/>
      <c r="UMT74" s="192"/>
      <c r="UMV74" s="186"/>
      <c r="UMW74" s="190"/>
      <c r="UMX74" s="190"/>
      <c r="UMY74" s="191"/>
      <c r="UMZ74" s="191"/>
      <c r="UNA74" s="191"/>
      <c r="UNB74" s="192"/>
      <c r="UND74" s="186"/>
      <c r="UNE74" s="190"/>
      <c r="UNF74" s="190"/>
      <c r="UNG74" s="191"/>
      <c r="UNH74" s="191"/>
      <c r="UNI74" s="191"/>
      <c r="UNJ74" s="192"/>
      <c r="UNL74" s="186"/>
      <c r="UNM74" s="190"/>
      <c r="UNN74" s="190"/>
      <c r="UNO74" s="191"/>
      <c r="UNP74" s="191"/>
      <c r="UNQ74" s="191"/>
      <c r="UNR74" s="192"/>
      <c r="UNT74" s="186"/>
      <c r="UNU74" s="190"/>
      <c r="UNV74" s="190"/>
      <c r="UNW74" s="191"/>
      <c r="UNX74" s="191"/>
      <c r="UNY74" s="191"/>
      <c r="UNZ74" s="192"/>
      <c r="UOB74" s="186"/>
      <c r="UOC74" s="190"/>
      <c r="UOD74" s="190"/>
      <c r="UOE74" s="191"/>
      <c r="UOF74" s="191"/>
      <c r="UOG74" s="191"/>
      <c r="UOH74" s="192"/>
      <c r="UOJ74" s="186"/>
      <c r="UOK74" s="190"/>
      <c r="UOL74" s="190"/>
      <c r="UOM74" s="191"/>
      <c r="UON74" s="191"/>
      <c r="UOO74" s="191"/>
      <c r="UOP74" s="192"/>
      <c r="UOR74" s="186"/>
      <c r="UOS74" s="190"/>
      <c r="UOT74" s="190"/>
      <c r="UOU74" s="191"/>
      <c r="UOV74" s="191"/>
      <c r="UOW74" s="191"/>
      <c r="UOX74" s="192"/>
      <c r="UOZ74" s="186"/>
      <c r="UPA74" s="190"/>
      <c r="UPB74" s="190"/>
      <c r="UPC74" s="191"/>
      <c r="UPD74" s="191"/>
      <c r="UPE74" s="191"/>
      <c r="UPF74" s="192"/>
      <c r="UPH74" s="186"/>
      <c r="UPI74" s="190"/>
      <c r="UPJ74" s="190"/>
      <c r="UPK74" s="191"/>
      <c r="UPL74" s="191"/>
      <c r="UPM74" s="191"/>
      <c r="UPN74" s="192"/>
      <c r="UPP74" s="186"/>
      <c r="UPQ74" s="190"/>
      <c r="UPR74" s="190"/>
      <c r="UPS74" s="191"/>
      <c r="UPT74" s="191"/>
      <c r="UPU74" s="191"/>
      <c r="UPV74" s="192"/>
      <c r="UPX74" s="186"/>
      <c r="UPY74" s="190"/>
      <c r="UPZ74" s="190"/>
      <c r="UQA74" s="191"/>
      <c r="UQB74" s="191"/>
      <c r="UQC74" s="191"/>
      <c r="UQD74" s="192"/>
      <c r="UQF74" s="186"/>
      <c r="UQG74" s="190"/>
      <c r="UQH74" s="190"/>
      <c r="UQI74" s="191"/>
      <c r="UQJ74" s="191"/>
      <c r="UQK74" s="191"/>
      <c r="UQL74" s="192"/>
      <c r="UQN74" s="186"/>
      <c r="UQO74" s="190"/>
      <c r="UQP74" s="190"/>
      <c r="UQQ74" s="191"/>
      <c r="UQR74" s="191"/>
      <c r="UQS74" s="191"/>
      <c r="UQT74" s="192"/>
      <c r="UQV74" s="186"/>
      <c r="UQW74" s="190"/>
      <c r="UQX74" s="190"/>
      <c r="UQY74" s="191"/>
      <c r="UQZ74" s="191"/>
      <c r="URA74" s="191"/>
      <c r="URB74" s="192"/>
      <c r="URD74" s="186"/>
      <c r="URE74" s="190"/>
      <c r="URF74" s="190"/>
      <c r="URG74" s="191"/>
      <c r="URH74" s="191"/>
      <c r="URI74" s="191"/>
      <c r="URJ74" s="192"/>
      <c r="URL74" s="186"/>
      <c r="URM74" s="190"/>
      <c r="URN74" s="190"/>
      <c r="URO74" s="191"/>
      <c r="URP74" s="191"/>
      <c r="URQ74" s="191"/>
      <c r="URR74" s="192"/>
      <c r="URT74" s="186"/>
      <c r="URU74" s="190"/>
      <c r="URV74" s="190"/>
      <c r="URW74" s="191"/>
      <c r="URX74" s="191"/>
      <c r="URY74" s="191"/>
      <c r="URZ74" s="192"/>
      <c r="USB74" s="186"/>
      <c r="USC74" s="190"/>
      <c r="USD74" s="190"/>
      <c r="USE74" s="191"/>
      <c r="USF74" s="191"/>
      <c r="USG74" s="191"/>
      <c r="USH74" s="192"/>
      <c r="USJ74" s="186"/>
      <c r="USK74" s="190"/>
      <c r="USL74" s="190"/>
      <c r="USM74" s="191"/>
      <c r="USN74" s="191"/>
      <c r="USO74" s="191"/>
      <c r="USP74" s="192"/>
      <c r="USR74" s="186"/>
      <c r="USS74" s="190"/>
      <c r="UST74" s="190"/>
      <c r="USU74" s="191"/>
      <c r="USV74" s="191"/>
      <c r="USW74" s="191"/>
      <c r="USX74" s="192"/>
      <c r="USZ74" s="186"/>
      <c r="UTA74" s="190"/>
      <c r="UTB74" s="190"/>
      <c r="UTC74" s="191"/>
      <c r="UTD74" s="191"/>
      <c r="UTE74" s="191"/>
      <c r="UTF74" s="192"/>
      <c r="UTH74" s="186"/>
      <c r="UTI74" s="190"/>
      <c r="UTJ74" s="190"/>
      <c r="UTK74" s="191"/>
      <c r="UTL74" s="191"/>
      <c r="UTM74" s="191"/>
      <c r="UTN74" s="192"/>
      <c r="UTP74" s="186"/>
      <c r="UTQ74" s="190"/>
      <c r="UTR74" s="190"/>
      <c r="UTS74" s="191"/>
      <c r="UTT74" s="191"/>
      <c r="UTU74" s="191"/>
      <c r="UTV74" s="192"/>
      <c r="UTX74" s="186"/>
      <c r="UTY74" s="190"/>
      <c r="UTZ74" s="190"/>
      <c r="UUA74" s="191"/>
      <c r="UUB74" s="191"/>
      <c r="UUC74" s="191"/>
      <c r="UUD74" s="192"/>
      <c r="UUF74" s="186"/>
      <c r="UUG74" s="190"/>
      <c r="UUH74" s="190"/>
      <c r="UUI74" s="191"/>
      <c r="UUJ74" s="191"/>
      <c r="UUK74" s="191"/>
      <c r="UUL74" s="192"/>
      <c r="UUN74" s="186"/>
      <c r="UUO74" s="190"/>
      <c r="UUP74" s="190"/>
      <c r="UUQ74" s="191"/>
      <c r="UUR74" s="191"/>
      <c r="UUS74" s="191"/>
      <c r="UUT74" s="192"/>
      <c r="UUV74" s="186"/>
      <c r="UUW74" s="190"/>
      <c r="UUX74" s="190"/>
      <c r="UUY74" s="191"/>
      <c r="UUZ74" s="191"/>
      <c r="UVA74" s="191"/>
      <c r="UVB74" s="192"/>
      <c r="UVD74" s="186"/>
      <c r="UVE74" s="190"/>
      <c r="UVF74" s="190"/>
      <c r="UVG74" s="191"/>
      <c r="UVH74" s="191"/>
      <c r="UVI74" s="191"/>
      <c r="UVJ74" s="192"/>
      <c r="UVL74" s="186"/>
      <c r="UVM74" s="190"/>
      <c r="UVN74" s="190"/>
      <c r="UVO74" s="191"/>
      <c r="UVP74" s="191"/>
      <c r="UVQ74" s="191"/>
      <c r="UVR74" s="192"/>
      <c r="UVT74" s="186"/>
      <c r="UVU74" s="190"/>
      <c r="UVV74" s="190"/>
      <c r="UVW74" s="191"/>
      <c r="UVX74" s="191"/>
      <c r="UVY74" s="191"/>
      <c r="UVZ74" s="192"/>
      <c r="UWB74" s="186"/>
      <c r="UWC74" s="190"/>
      <c r="UWD74" s="190"/>
      <c r="UWE74" s="191"/>
      <c r="UWF74" s="191"/>
      <c r="UWG74" s="191"/>
      <c r="UWH74" s="192"/>
      <c r="UWJ74" s="186"/>
      <c r="UWK74" s="190"/>
      <c r="UWL74" s="190"/>
      <c r="UWM74" s="191"/>
      <c r="UWN74" s="191"/>
      <c r="UWO74" s="191"/>
      <c r="UWP74" s="192"/>
      <c r="UWR74" s="186"/>
      <c r="UWS74" s="190"/>
      <c r="UWT74" s="190"/>
      <c r="UWU74" s="191"/>
      <c r="UWV74" s="191"/>
      <c r="UWW74" s="191"/>
      <c r="UWX74" s="192"/>
      <c r="UWZ74" s="186"/>
      <c r="UXA74" s="190"/>
      <c r="UXB74" s="190"/>
      <c r="UXC74" s="191"/>
      <c r="UXD74" s="191"/>
      <c r="UXE74" s="191"/>
      <c r="UXF74" s="192"/>
      <c r="UXH74" s="186"/>
      <c r="UXI74" s="190"/>
      <c r="UXJ74" s="190"/>
      <c r="UXK74" s="191"/>
      <c r="UXL74" s="191"/>
      <c r="UXM74" s="191"/>
      <c r="UXN74" s="192"/>
      <c r="UXP74" s="186"/>
      <c r="UXQ74" s="190"/>
      <c r="UXR74" s="190"/>
      <c r="UXS74" s="191"/>
      <c r="UXT74" s="191"/>
      <c r="UXU74" s="191"/>
      <c r="UXV74" s="192"/>
      <c r="UXX74" s="186"/>
      <c r="UXY74" s="190"/>
      <c r="UXZ74" s="190"/>
      <c r="UYA74" s="191"/>
      <c r="UYB74" s="191"/>
      <c r="UYC74" s="191"/>
      <c r="UYD74" s="192"/>
      <c r="UYF74" s="186"/>
      <c r="UYG74" s="190"/>
      <c r="UYH74" s="190"/>
      <c r="UYI74" s="191"/>
      <c r="UYJ74" s="191"/>
      <c r="UYK74" s="191"/>
      <c r="UYL74" s="192"/>
      <c r="UYN74" s="186"/>
      <c r="UYO74" s="190"/>
      <c r="UYP74" s="190"/>
      <c r="UYQ74" s="191"/>
      <c r="UYR74" s="191"/>
      <c r="UYS74" s="191"/>
      <c r="UYT74" s="192"/>
      <c r="UYV74" s="186"/>
      <c r="UYW74" s="190"/>
      <c r="UYX74" s="190"/>
      <c r="UYY74" s="191"/>
      <c r="UYZ74" s="191"/>
      <c r="UZA74" s="191"/>
      <c r="UZB74" s="192"/>
      <c r="UZD74" s="186"/>
      <c r="UZE74" s="190"/>
      <c r="UZF74" s="190"/>
      <c r="UZG74" s="191"/>
      <c r="UZH74" s="191"/>
      <c r="UZI74" s="191"/>
      <c r="UZJ74" s="192"/>
      <c r="UZL74" s="186"/>
      <c r="UZM74" s="190"/>
      <c r="UZN74" s="190"/>
      <c r="UZO74" s="191"/>
      <c r="UZP74" s="191"/>
      <c r="UZQ74" s="191"/>
      <c r="UZR74" s="192"/>
      <c r="UZT74" s="186"/>
      <c r="UZU74" s="190"/>
      <c r="UZV74" s="190"/>
      <c r="UZW74" s="191"/>
      <c r="UZX74" s="191"/>
      <c r="UZY74" s="191"/>
      <c r="UZZ74" s="192"/>
      <c r="VAB74" s="186"/>
      <c r="VAC74" s="190"/>
      <c r="VAD74" s="190"/>
      <c r="VAE74" s="191"/>
      <c r="VAF74" s="191"/>
      <c r="VAG74" s="191"/>
      <c r="VAH74" s="192"/>
      <c r="VAJ74" s="186"/>
      <c r="VAK74" s="190"/>
      <c r="VAL74" s="190"/>
      <c r="VAM74" s="191"/>
      <c r="VAN74" s="191"/>
      <c r="VAO74" s="191"/>
      <c r="VAP74" s="192"/>
      <c r="VAR74" s="186"/>
      <c r="VAS74" s="190"/>
      <c r="VAT74" s="190"/>
      <c r="VAU74" s="191"/>
      <c r="VAV74" s="191"/>
      <c r="VAW74" s="191"/>
      <c r="VAX74" s="192"/>
      <c r="VAZ74" s="186"/>
      <c r="VBA74" s="190"/>
      <c r="VBB74" s="190"/>
      <c r="VBC74" s="191"/>
      <c r="VBD74" s="191"/>
      <c r="VBE74" s="191"/>
      <c r="VBF74" s="192"/>
      <c r="VBH74" s="186"/>
      <c r="VBI74" s="190"/>
      <c r="VBJ74" s="190"/>
      <c r="VBK74" s="191"/>
      <c r="VBL74" s="191"/>
      <c r="VBM74" s="191"/>
      <c r="VBN74" s="192"/>
      <c r="VBP74" s="186"/>
      <c r="VBQ74" s="190"/>
      <c r="VBR74" s="190"/>
      <c r="VBS74" s="191"/>
      <c r="VBT74" s="191"/>
      <c r="VBU74" s="191"/>
      <c r="VBV74" s="192"/>
      <c r="VBX74" s="186"/>
      <c r="VBY74" s="190"/>
      <c r="VBZ74" s="190"/>
      <c r="VCA74" s="191"/>
      <c r="VCB74" s="191"/>
      <c r="VCC74" s="191"/>
      <c r="VCD74" s="192"/>
      <c r="VCF74" s="186"/>
      <c r="VCG74" s="190"/>
      <c r="VCH74" s="190"/>
      <c r="VCI74" s="191"/>
      <c r="VCJ74" s="191"/>
      <c r="VCK74" s="191"/>
      <c r="VCL74" s="192"/>
      <c r="VCN74" s="186"/>
      <c r="VCO74" s="190"/>
      <c r="VCP74" s="190"/>
      <c r="VCQ74" s="191"/>
      <c r="VCR74" s="191"/>
      <c r="VCS74" s="191"/>
      <c r="VCT74" s="192"/>
      <c r="VCV74" s="186"/>
      <c r="VCW74" s="190"/>
      <c r="VCX74" s="190"/>
      <c r="VCY74" s="191"/>
      <c r="VCZ74" s="191"/>
      <c r="VDA74" s="191"/>
      <c r="VDB74" s="192"/>
      <c r="VDD74" s="186"/>
      <c r="VDE74" s="190"/>
      <c r="VDF74" s="190"/>
      <c r="VDG74" s="191"/>
      <c r="VDH74" s="191"/>
      <c r="VDI74" s="191"/>
      <c r="VDJ74" s="192"/>
      <c r="VDL74" s="186"/>
      <c r="VDM74" s="190"/>
      <c r="VDN74" s="190"/>
      <c r="VDO74" s="191"/>
      <c r="VDP74" s="191"/>
      <c r="VDQ74" s="191"/>
      <c r="VDR74" s="192"/>
      <c r="VDT74" s="186"/>
      <c r="VDU74" s="190"/>
      <c r="VDV74" s="190"/>
      <c r="VDW74" s="191"/>
      <c r="VDX74" s="191"/>
      <c r="VDY74" s="191"/>
      <c r="VDZ74" s="192"/>
      <c r="VEB74" s="186"/>
      <c r="VEC74" s="190"/>
      <c r="VED74" s="190"/>
      <c r="VEE74" s="191"/>
      <c r="VEF74" s="191"/>
      <c r="VEG74" s="191"/>
      <c r="VEH74" s="192"/>
      <c r="VEJ74" s="186"/>
      <c r="VEK74" s="190"/>
      <c r="VEL74" s="190"/>
      <c r="VEM74" s="191"/>
      <c r="VEN74" s="191"/>
      <c r="VEO74" s="191"/>
      <c r="VEP74" s="192"/>
      <c r="VER74" s="186"/>
      <c r="VES74" s="190"/>
      <c r="VET74" s="190"/>
      <c r="VEU74" s="191"/>
      <c r="VEV74" s="191"/>
      <c r="VEW74" s="191"/>
      <c r="VEX74" s="192"/>
      <c r="VEZ74" s="186"/>
      <c r="VFA74" s="190"/>
      <c r="VFB74" s="190"/>
      <c r="VFC74" s="191"/>
      <c r="VFD74" s="191"/>
      <c r="VFE74" s="191"/>
      <c r="VFF74" s="192"/>
      <c r="VFH74" s="186"/>
      <c r="VFI74" s="190"/>
      <c r="VFJ74" s="190"/>
      <c r="VFK74" s="191"/>
      <c r="VFL74" s="191"/>
      <c r="VFM74" s="191"/>
      <c r="VFN74" s="192"/>
      <c r="VFP74" s="186"/>
      <c r="VFQ74" s="190"/>
      <c r="VFR74" s="190"/>
      <c r="VFS74" s="191"/>
      <c r="VFT74" s="191"/>
      <c r="VFU74" s="191"/>
      <c r="VFV74" s="192"/>
      <c r="VFX74" s="186"/>
      <c r="VFY74" s="190"/>
      <c r="VFZ74" s="190"/>
      <c r="VGA74" s="191"/>
      <c r="VGB74" s="191"/>
      <c r="VGC74" s="191"/>
      <c r="VGD74" s="192"/>
      <c r="VGF74" s="186"/>
      <c r="VGG74" s="190"/>
      <c r="VGH74" s="190"/>
      <c r="VGI74" s="191"/>
      <c r="VGJ74" s="191"/>
      <c r="VGK74" s="191"/>
      <c r="VGL74" s="192"/>
      <c r="VGN74" s="186"/>
      <c r="VGO74" s="190"/>
      <c r="VGP74" s="190"/>
      <c r="VGQ74" s="191"/>
      <c r="VGR74" s="191"/>
      <c r="VGS74" s="191"/>
      <c r="VGT74" s="192"/>
      <c r="VGV74" s="186"/>
      <c r="VGW74" s="190"/>
      <c r="VGX74" s="190"/>
      <c r="VGY74" s="191"/>
      <c r="VGZ74" s="191"/>
      <c r="VHA74" s="191"/>
      <c r="VHB74" s="192"/>
      <c r="VHD74" s="186"/>
      <c r="VHE74" s="190"/>
      <c r="VHF74" s="190"/>
      <c r="VHG74" s="191"/>
      <c r="VHH74" s="191"/>
      <c r="VHI74" s="191"/>
      <c r="VHJ74" s="192"/>
      <c r="VHL74" s="186"/>
      <c r="VHM74" s="190"/>
      <c r="VHN74" s="190"/>
      <c r="VHO74" s="191"/>
      <c r="VHP74" s="191"/>
      <c r="VHQ74" s="191"/>
      <c r="VHR74" s="192"/>
      <c r="VHT74" s="186"/>
      <c r="VHU74" s="190"/>
      <c r="VHV74" s="190"/>
      <c r="VHW74" s="191"/>
      <c r="VHX74" s="191"/>
      <c r="VHY74" s="191"/>
      <c r="VHZ74" s="192"/>
      <c r="VIB74" s="186"/>
      <c r="VIC74" s="190"/>
      <c r="VID74" s="190"/>
      <c r="VIE74" s="191"/>
      <c r="VIF74" s="191"/>
      <c r="VIG74" s="191"/>
      <c r="VIH74" s="192"/>
      <c r="VIJ74" s="186"/>
      <c r="VIK74" s="190"/>
      <c r="VIL74" s="190"/>
      <c r="VIM74" s="191"/>
      <c r="VIN74" s="191"/>
      <c r="VIO74" s="191"/>
      <c r="VIP74" s="192"/>
      <c r="VIR74" s="186"/>
      <c r="VIS74" s="190"/>
      <c r="VIT74" s="190"/>
      <c r="VIU74" s="191"/>
      <c r="VIV74" s="191"/>
      <c r="VIW74" s="191"/>
      <c r="VIX74" s="192"/>
      <c r="VIZ74" s="186"/>
      <c r="VJA74" s="190"/>
      <c r="VJB74" s="190"/>
      <c r="VJC74" s="191"/>
      <c r="VJD74" s="191"/>
      <c r="VJE74" s="191"/>
      <c r="VJF74" s="192"/>
      <c r="VJH74" s="186"/>
      <c r="VJI74" s="190"/>
      <c r="VJJ74" s="190"/>
      <c r="VJK74" s="191"/>
      <c r="VJL74" s="191"/>
      <c r="VJM74" s="191"/>
      <c r="VJN74" s="192"/>
      <c r="VJP74" s="186"/>
      <c r="VJQ74" s="190"/>
      <c r="VJR74" s="190"/>
      <c r="VJS74" s="191"/>
      <c r="VJT74" s="191"/>
      <c r="VJU74" s="191"/>
      <c r="VJV74" s="192"/>
      <c r="VJX74" s="186"/>
      <c r="VJY74" s="190"/>
      <c r="VJZ74" s="190"/>
      <c r="VKA74" s="191"/>
      <c r="VKB74" s="191"/>
      <c r="VKC74" s="191"/>
      <c r="VKD74" s="192"/>
      <c r="VKF74" s="186"/>
      <c r="VKG74" s="190"/>
      <c r="VKH74" s="190"/>
      <c r="VKI74" s="191"/>
      <c r="VKJ74" s="191"/>
      <c r="VKK74" s="191"/>
      <c r="VKL74" s="192"/>
      <c r="VKN74" s="186"/>
      <c r="VKO74" s="190"/>
      <c r="VKP74" s="190"/>
      <c r="VKQ74" s="191"/>
      <c r="VKR74" s="191"/>
      <c r="VKS74" s="191"/>
      <c r="VKT74" s="192"/>
      <c r="VKV74" s="186"/>
      <c r="VKW74" s="190"/>
      <c r="VKX74" s="190"/>
      <c r="VKY74" s="191"/>
      <c r="VKZ74" s="191"/>
      <c r="VLA74" s="191"/>
      <c r="VLB74" s="192"/>
      <c r="VLD74" s="186"/>
      <c r="VLE74" s="190"/>
      <c r="VLF74" s="190"/>
      <c r="VLG74" s="191"/>
      <c r="VLH74" s="191"/>
      <c r="VLI74" s="191"/>
      <c r="VLJ74" s="192"/>
      <c r="VLL74" s="186"/>
      <c r="VLM74" s="190"/>
      <c r="VLN74" s="190"/>
      <c r="VLO74" s="191"/>
      <c r="VLP74" s="191"/>
      <c r="VLQ74" s="191"/>
      <c r="VLR74" s="192"/>
      <c r="VLT74" s="186"/>
      <c r="VLU74" s="190"/>
      <c r="VLV74" s="190"/>
      <c r="VLW74" s="191"/>
      <c r="VLX74" s="191"/>
      <c r="VLY74" s="191"/>
      <c r="VLZ74" s="192"/>
      <c r="VMB74" s="186"/>
      <c r="VMC74" s="190"/>
      <c r="VMD74" s="190"/>
      <c r="VME74" s="191"/>
      <c r="VMF74" s="191"/>
      <c r="VMG74" s="191"/>
      <c r="VMH74" s="192"/>
      <c r="VMJ74" s="186"/>
      <c r="VMK74" s="190"/>
      <c r="VML74" s="190"/>
      <c r="VMM74" s="191"/>
      <c r="VMN74" s="191"/>
      <c r="VMO74" s="191"/>
      <c r="VMP74" s="192"/>
      <c r="VMR74" s="186"/>
      <c r="VMS74" s="190"/>
      <c r="VMT74" s="190"/>
      <c r="VMU74" s="191"/>
      <c r="VMV74" s="191"/>
      <c r="VMW74" s="191"/>
      <c r="VMX74" s="192"/>
      <c r="VMZ74" s="186"/>
      <c r="VNA74" s="190"/>
      <c r="VNB74" s="190"/>
      <c r="VNC74" s="191"/>
      <c r="VND74" s="191"/>
      <c r="VNE74" s="191"/>
      <c r="VNF74" s="192"/>
      <c r="VNH74" s="186"/>
      <c r="VNI74" s="190"/>
      <c r="VNJ74" s="190"/>
      <c r="VNK74" s="191"/>
      <c r="VNL74" s="191"/>
      <c r="VNM74" s="191"/>
      <c r="VNN74" s="192"/>
      <c r="VNP74" s="186"/>
      <c r="VNQ74" s="190"/>
      <c r="VNR74" s="190"/>
      <c r="VNS74" s="191"/>
      <c r="VNT74" s="191"/>
      <c r="VNU74" s="191"/>
      <c r="VNV74" s="192"/>
      <c r="VNX74" s="186"/>
      <c r="VNY74" s="190"/>
      <c r="VNZ74" s="190"/>
      <c r="VOA74" s="191"/>
      <c r="VOB74" s="191"/>
      <c r="VOC74" s="191"/>
      <c r="VOD74" s="192"/>
      <c r="VOF74" s="186"/>
      <c r="VOG74" s="190"/>
      <c r="VOH74" s="190"/>
      <c r="VOI74" s="191"/>
      <c r="VOJ74" s="191"/>
      <c r="VOK74" s="191"/>
      <c r="VOL74" s="192"/>
      <c r="VON74" s="186"/>
      <c r="VOO74" s="190"/>
      <c r="VOP74" s="190"/>
      <c r="VOQ74" s="191"/>
      <c r="VOR74" s="191"/>
      <c r="VOS74" s="191"/>
      <c r="VOT74" s="192"/>
      <c r="VOV74" s="186"/>
      <c r="VOW74" s="190"/>
      <c r="VOX74" s="190"/>
      <c r="VOY74" s="191"/>
      <c r="VOZ74" s="191"/>
      <c r="VPA74" s="191"/>
      <c r="VPB74" s="192"/>
      <c r="VPD74" s="186"/>
      <c r="VPE74" s="190"/>
      <c r="VPF74" s="190"/>
      <c r="VPG74" s="191"/>
      <c r="VPH74" s="191"/>
      <c r="VPI74" s="191"/>
      <c r="VPJ74" s="192"/>
      <c r="VPL74" s="186"/>
      <c r="VPM74" s="190"/>
      <c r="VPN74" s="190"/>
      <c r="VPO74" s="191"/>
      <c r="VPP74" s="191"/>
      <c r="VPQ74" s="191"/>
      <c r="VPR74" s="192"/>
      <c r="VPT74" s="186"/>
      <c r="VPU74" s="190"/>
      <c r="VPV74" s="190"/>
      <c r="VPW74" s="191"/>
      <c r="VPX74" s="191"/>
      <c r="VPY74" s="191"/>
      <c r="VPZ74" s="192"/>
      <c r="VQB74" s="186"/>
      <c r="VQC74" s="190"/>
      <c r="VQD74" s="190"/>
      <c r="VQE74" s="191"/>
      <c r="VQF74" s="191"/>
      <c r="VQG74" s="191"/>
      <c r="VQH74" s="192"/>
      <c r="VQJ74" s="186"/>
      <c r="VQK74" s="190"/>
      <c r="VQL74" s="190"/>
      <c r="VQM74" s="191"/>
      <c r="VQN74" s="191"/>
      <c r="VQO74" s="191"/>
      <c r="VQP74" s="192"/>
      <c r="VQR74" s="186"/>
      <c r="VQS74" s="190"/>
      <c r="VQT74" s="190"/>
      <c r="VQU74" s="191"/>
      <c r="VQV74" s="191"/>
      <c r="VQW74" s="191"/>
      <c r="VQX74" s="192"/>
      <c r="VQZ74" s="186"/>
      <c r="VRA74" s="190"/>
      <c r="VRB74" s="190"/>
      <c r="VRC74" s="191"/>
      <c r="VRD74" s="191"/>
      <c r="VRE74" s="191"/>
      <c r="VRF74" s="192"/>
      <c r="VRH74" s="186"/>
      <c r="VRI74" s="190"/>
      <c r="VRJ74" s="190"/>
      <c r="VRK74" s="191"/>
      <c r="VRL74" s="191"/>
      <c r="VRM74" s="191"/>
      <c r="VRN74" s="192"/>
      <c r="VRP74" s="186"/>
      <c r="VRQ74" s="190"/>
      <c r="VRR74" s="190"/>
      <c r="VRS74" s="191"/>
      <c r="VRT74" s="191"/>
      <c r="VRU74" s="191"/>
      <c r="VRV74" s="192"/>
      <c r="VRX74" s="186"/>
      <c r="VRY74" s="190"/>
      <c r="VRZ74" s="190"/>
      <c r="VSA74" s="191"/>
      <c r="VSB74" s="191"/>
      <c r="VSC74" s="191"/>
      <c r="VSD74" s="192"/>
      <c r="VSF74" s="186"/>
      <c r="VSG74" s="190"/>
      <c r="VSH74" s="190"/>
      <c r="VSI74" s="191"/>
      <c r="VSJ74" s="191"/>
      <c r="VSK74" s="191"/>
      <c r="VSL74" s="192"/>
      <c r="VSN74" s="186"/>
      <c r="VSO74" s="190"/>
      <c r="VSP74" s="190"/>
      <c r="VSQ74" s="191"/>
      <c r="VSR74" s="191"/>
      <c r="VSS74" s="191"/>
      <c r="VST74" s="192"/>
      <c r="VSV74" s="186"/>
      <c r="VSW74" s="190"/>
      <c r="VSX74" s="190"/>
      <c r="VSY74" s="191"/>
      <c r="VSZ74" s="191"/>
      <c r="VTA74" s="191"/>
      <c r="VTB74" s="192"/>
      <c r="VTD74" s="186"/>
      <c r="VTE74" s="190"/>
      <c r="VTF74" s="190"/>
      <c r="VTG74" s="191"/>
      <c r="VTH74" s="191"/>
      <c r="VTI74" s="191"/>
      <c r="VTJ74" s="192"/>
      <c r="VTL74" s="186"/>
      <c r="VTM74" s="190"/>
      <c r="VTN74" s="190"/>
      <c r="VTO74" s="191"/>
      <c r="VTP74" s="191"/>
      <c r="VTQ74" s="191"/>
      <c r="VTR74" s="192"/>
      <c r="VTT74" s="186"/>
      <c r="VTU74" s="190"/>
      <c r="VTV74" s="190"/>
      <c r="VTW74" s="191"/>
      <c r="VTX74" s="191"/>
      <c r="VTY74" s="191"/>
      <c r="VTZ74" s="192"/>
      <c r="VUB74" s="186"/>
      <c r="VUC74" s="190"/>
      <c r="VUD74" s="190"/>
      <c r="VUE74" s="191"/>
      <c r="VUF74" s="191"/>
      <c r="VUG74" s="191"/>
      <c r="VUH74" s="192"/>
      <c r="VUJ74" s="186"/>
      <c r="VUK74" s="190"/>
      <c r="VUL74" s="190"/>
      <c r="VUM74" s="191"/>
      <c r="VUN74" s="191"/>
      <c r="VUO74" s="191"/>
      <c r="VUP74" s="192"/>
      <c r="VUR74" s="186"/>
      <c r="VUS74" s="190"/>
      <c r="VUT74" s="190"/>
      <c r="VUU74" s="191"/>
      <c r="VUV74" s="191"/>
      <c r="VUW74" s="191"/>
      <c r="VUX74" s="192"/>
      <c r="VUZ74" s="186"/>
      <c r="VVA74" s="190"/>
      <c r="VVB74" s="190"/>
      <c r="VVC74" s="191"/>
      <c r="VVD74" s="191"/>
      <c r="VVE74" s="191"/>
      <c r="VVF74" s="192"/>
      <c r="VVH74" s="186"/>
      <c r="VVI74" s="190"/>
      <c r="VVJ74" s="190"/>
      <c r="VVK74" s="191"/>
      <c r="VVL74" s="191"/>
      <c r="VVM74" s="191"/>
      <c r="VVN74" s="192"/>
      <c r="VVP74" s="186"/>
      <c r="VVQ74" s="190"/>
      <c r="VVR74" s="190"/>
      <c r="VVS74" s="191"/>
      <c r="VVT74" s="191"/>
      <c r="VVU74" s="191"/>
      <c r="VVV74" s="192"/>
      <c r="VVX74" s="186"/>
      <c r="VVY74" s="190"/>
      <c r="VVZ74" s="190"/>
      <c r="VWA74" s="191"/>
      <c r="VWB74" s="191"/>
      <c r="VWC74" s="191"/>
      <c r="VWD74" s="192"/>
      <c r="VWF74" s="186"/>
      <c r="VWG74" s="190"/>
      <c r="VWH74" s="190"/>
      <c r="VWI74" s="191"/>
      <c r="VWJ74" s="191"/>
      <c r="VWK74" s="191"/>
      <c r="VWL74" s="192"/>
      <c r="VWN74" s="186"/>
      <c r="VWO74" s="190"/>
      <c r="VWP74" s="190"/>
      <c r="VWQ74" s="191"/>
      <c r="VWR74" s="191"/>
      <c r="VWS74" s="191"/>
      <c r="VWT74" s="192"/>
      <c r="VWV74" s="186"/>
      <c r="VWW74" s="190"/>
      <c r="VWX74" s="190"/>
      <c r="VWY74" s="191"/>
      <c r="VWZ74" s="191"/>
      <c r="VXA74" s="191"/>
      <c r="VXB74" s="192"/>
      <c r="VXD74" s="186"/>
      <c r="VXE74" s="190"/>
      <c r="VXF74" s="190"/>
      <c r="VXG74" s="191"/>
      <c r="VXH74" s="191"/>
      <c r="VXI74" s="191"/>
      <c r="VXJ74" s="192"/>
      <c r="VXL74" s="186"/>
      <c r="VXM74" s="190"/>
      <c r="VXN74" s="190"/>
      <c r="VXO74" s="191"/>
      <c r="VXP74" s="191"/>
      <c r="VXQ74" s="191"/>
      <c r="VXR74" s="192"/>
      <c r="VXT74" s="186"/>
      <c r="VXU74" s="190"/>
      <c r="VXV74" s="190"/>
      <c r="VXW74" s="191"/>
      <c r="VXX74" s="191"/>
      <c r="VXY74" s="191"/>
      <c r="VXZ74" s="192"/>
      <c r="VYB74" s="186"/>
      <c r="VYC74" s="190"/>
      <c r="VYD74" s="190"/>
      <c r="VYE74" s="191"/>
      <c r="VYF74" s="191"/>
      <c r="VYG74" s="191"/>
      <c r="VYH74" s="192"/>
      <c r="VYJ74" s="186"/>
      <c r="VYK74" s="190"/>
      <c r="VYL74" s="190"/>
      <c r="VYM74" s="191"/>
      <c r="VYN74" s="191"/>
      <c r="VYO74" s="191"/>
      <c r="VYP74" s="192"/>
      <c r="VYR74" s="186"/>
      <c r="VYS74" s="190"/>
      <c r="VYT74" s="190"/>
      <c r="VYU74" s="191"/>
      <c r="VYV74" s="191"/>
      <c r="VYW74" s="191"/>
      <c r="VYX74" s="192"/>
      <c r="VYZ74" s="186"/>
      <c r="VZA74" s="190"/>
      <c r="VZB74" s="190"/>
      <c r="VZC74" s="191"/>
      <c r="VZD74" s="191"/>
      <c r="VZE74" s="191"/>
      <c r="VZF74" s="192"/>
      <c r="VZH74" s="186"/>
      <c r="VZI74" s="190"/>
      <c r="VZJ74" s="190"/>
      <c r="VZK74" s="191"/>
      <c r="VZL74" s="191"/>
      <c r="VZM74" s="191"/>
      <c r="VZN74" s="192"/>
      <c r="VZP74" s="186"/>
      <c r="VZQ74" s="190"/>
      <c r="VZR74" s="190"/>
      <c r="VZS74" s="191"/>
      <c r="VZT74" s="191"/>
      <c r="VZU74" s="191"/>
      <c r="VZV74" s="192"/>
      <c r="VZX74" s="186"/>
      <c r="VZY74" s="190"/>
      <c r="VZZ74" s="190"/>
      <c r="WAA74" s="191"/>
      <c r="WAB74" s="191"/>
      <c r="WAC74" s="191"/>
      <c r="WAD74" s="192"/>
      <c r="WAF74" s="186"/>
      <c r="WAG74" s="190"/>
      <c r="WAH74" s="190"/>
      <c r="WAI74" s="191"/>
      <c r="WAJ74" s="191"/>
      <c r="WAK74" s="191"/>
      <c r="WAL74" s="192"/>
      <c r="WAN74" s="186"/>
      <c r="WAO74" s="190"/>
      <c r="WAP74" s="190"/>
      <c r="WAQ74" s="191"/>
      <c r="WAR74" s="191"/>
      <c r="WAS74" s="191"/>
      <c r="WAT74" s="192"/>
      <c r="WAV74" s="186"/>
      <c r="WAW74" s="190"/>
      <c r="WAX74" s="190"/>
      <c r="WAY74" s="191"/>
      <c r="WAZ74" s="191"/>
      <c r="WBA74" s="191"/>
      <c r="WBB74" s="192"/>
      <c r="WBD74" s="186"/>
      <c r="WBE74" s="190"/>
      <c r="WBF74" s="190"/>
      <c r="WBG74" s="191"/>
      <c r="WBH74" s="191"/>
      <c r="WBI74" s="191"/>
      <c r="WBJ74" s="192"/>
      <c r="WBL74" s="186"/>
      <c r="WBM74" s="190"/>
      <c r="WBN74" s="190"/>
      <c r="WBO74" s="191"/>
      <c r="WBP74" s="191"/>
      <c r="WBQ74" s="191"/>
      <c r="WBR74" s="192"/>
      <c r="WBT74" s="186"/>
      <c r="WBU74" s="190"/>
      <c r="WBV74" s="190"/>
      <c r="WBW74" s="191"/>
      <c r="WBX74" s="191"/>
      <c r="WBY74" s="191"/>
      <c r="WBZ74" s="192"/>
      <c r="WCB74" s="186"/>
      <c r="WCC74" s="190"/>
      <c r="WCD74" s="190"/>
      <c r="WCE74" s="191"/>
      <c r="WCF74" s="191"/>
      <c r="WCG74" s="191"/>
      <c r="WCH74" s="192"/>
      <c r="WCJ74" s="186"/>
      <c r="WCK74" s="190"/>
      <c r="WCL74" s="190"/>
      <c r="WCM74" s="191"/>
      <c r="WCN74" s="191"/>
      <c r="WCO74" s="191"/>
      <c r="WCP74" s="192"/>
      <c r="WCR74" s="186"/>
      <c r="WCS74" s="190"/>
      <c r="WCT74" s="190"/>
      <c r="WCU74" s="191"/>
      <c r="WCV74" s="191"/>
      <c r="WCW74" s="191"/>
      <c r="WCX74" s="192"/>
      <c r="WCZ74" s="186"/>
      <c r="WDA74" s="190"/>
      <c r="WDB74" s="190"/>
      <c r="WDC74" s="191"/>
      <c r="WDD74" s="191"/>
      <c r="WDE74" s="191"/>
      <c r="WDF74" s="192"/>
      <c r="WDH74" s="186"/>
      <c r="WDI74" s="190"/>
      <c r="WDJ74" s="190"/>
      <c r="WDK74" s="191"/>
      <c r="WDL74" s="191"/>
      <c r="WDM74" s="191"/>
      <c r="WDN74" s="192"/>
      <c r="WDP74" s="186"/>
      <c r="WDQ74" s="190"/>
      <c r="WDR74" s="190"/>
      <c r="WDS74" s="191"/>
      <c r="WDT74" s="191"/>
      <c r="WDU74" s="191"/>
      <c r="WDV74" s="192"/>
      <c r="WDX74" s="186"/>
      <c r="WDY74" s="190"/>
      <c r="WDZ74" s="190"/>
      <c r="WEA74" s="191"/>
      <c r="WEB74" s="191"/>
      <c r="WEC74" s="191"/>
      <c r="WED74" s="192"/>
      <c r="WEF74" s="186"/>
      <c r="WEG74" s="190"/>
      <c r="WEH74" s="190"/>
      <c r="WEI74" s="191"/>
      <c r="WEJ74" s="191"/>
      <c r="WEK74" s="191"/>
      <c r="WEL74" s="192"/>
      <c r="WEN74" s="186"/>
      <c r="WEO74" s="190"/>
      <c r="WEP74" s="190"/>
      <c r="WEQ74" s="191"/>
      <c r="WER74" s="191"/>
      <c r="WES74" s="191"/>
      <c r="WET74" s="192"/>
      <c r="WEV74" s="186"/>
      <c r="WEW74" s="190"/>
      <c r="WEX74" s="190"/>
      <c r="WEY74" s="191"/>
      <c r="WEZ74" s="191"/>
      <c r="WFA74" s="191"/>
      <c r="WFB74" s="192"/>
      <c r="WFD74" s="186"/>
      <c r="WFE74" s="190"/>
      <c r="WFF74" s="190"/>
      <c r="WFG74" s="191"/>
      <c r="WFH74" s="191"/>
      <c r="WFI74" s="191"/>
      <c r="WFJ74" s="192"/>
      <c r="WFL74" s="186"/>
      <c r="WFM74" s="190"/>
      <c r="WFN74" s="190"/>
      <c r="WFO74" s="191"/>
      <c r="WFP74" s="191"/>
      <c r="WFQ74" s="191"/>
      <c r="WFR74" s="192"/>
      <c r="WFT74" s="186"/>
      <c r="WFU74" s="190"/>
      <c r="WFV74" s="190"/>
      <c r="WFW74" s="191"/>
      <c r="WFX74" s="191"/>
      <c r="WFY74" s="191"/>
      <c r="WFZ74" s="192"/>
      <c r="WGB74" s="186"/>
      <c r="WGC74" s="190"/>
      <c r="WGD74" s="190"/>
      <c r="WGE74" s="191"/>
      <c r="WGF74" s="191"/>
      <c r="WGG74" s="191"/>
      <c r="WGH74" s="192"/>
      <c r="WGJ74" s="186"/>
      <c r="WGK74" s="190"/>
      <c r="WGL74" s="190"/>
      <c r="WGM74" s="191"/>
      <c r="WGN74" s="191"/>
      <c r="WGO74" s="191"/>
      <c r="WGP74" s="192"/>
      <c r="WGR74" s="186"/>
      <c r="WGS74" s="190"/>
      <c r="WGT74" s="190"/>
      <c r="WGU74" s="191"/>
      <c r="WGV74" s="191"/>
      <c r="WGW74" s="191"/>
      <c r="WGX74" s="192"/>
      <c r="WGZ74" s="186"/>
      <c r="WHA74" s="190"/>
      <c r="WHB74" s="190"/>
      <c r="WHC74" s="191"/>
      <c r="WHD74" s="191"/>
      <c r="WHE74" s="191"/>
      <c r="WHF74" s="192"/>
      <c r="WHH74" s="186"/>
      <c r="WHI74" s="190"/>
      <c r="WHJ74" s="190"/>
      <c r="WHK74" s="191"/>
      <c r="WHL74" s="191"/>
      <c r="WHM74" s="191"/>
      <c r="WHN74" s="192"/>
      <c r="WHP74" s="186"/>
      <c r="WHQ74" s="190"/>
      <c r="WHR74" s="190"/>
      <c r="WHS74" s="191"/>
      <c r="WHT74" s="191"/>
      <c r="WHU74" s="191"/>
      <c r="WHV74" s="192"/>
      <c r="WHX74" s="186"/>
      <c r="WHY74" s="190"/>
      <c r="WHZ74" s="190"/>
      <c r="WIA74" s="191"/>
      <c r="WIB74" s="191"/>
      <c r="WIC74" s="191"/>
      <c r="WID74" s="192"/>
      <c r="WIF74" s="186"/>
      <c r="WIG74" s="190"/>
      <c r="WIH74" s="190"/>
      <c r="WII74" s="191"/>
      <c r="WIJ74" s="191"/>
      <c r="WIK74" s="191"/>
      <c r="WIL74" s="192"/>
      <c r="WIN74" s="186"/>
      <c r="WIO74" s="190"/>
      <c r="WIP74" s="190"/>
      <c r="WIQ74" s="191"/>
      <c r="WIR74" s="191"/>
      <c r="WIS74" s="191"/>
      <c r="WIT74" s="192"/>
      <c r="WIV74" s="186"/>
      <c r="WIW74" s="190"/>
      <c r="WIX74" s="190"/>
      <c r="WIY74" s="191"/>
      <c r="WIZ74" s="191"/>
      <c r="WJA74" s="191"/>
      <c r="WJB74" s="192"/>
      <c r="WJD74" s="186"/>
      <c r="WJE74" s="190"/>
      <c r="WJF74" s="190"/>
      <c r="WJG74" s="191"/>
      <c r="WJH74" s="191"/>
      <c r="WJI74" s="191"/>
      <c r="WJJ74" s="192"/>
      <c r="WJL74" s="186"/>
      <c r="WJM74" s="190"/>
      <c r="WJN74" s="190"/>
      <c r="WJO74" s="191"/>
      <c r="WJP74" s="191"/>
      <c r="WJQ74" s="191"/>
      <c r="WJR74" s="192"/>
      <c r="WJT74" s="186"/>
      <c r="WJU74" s="190"/>
      <c r="WJV74" s="190"/>
      <c r="WJW74" s="191"/>
      <c r="WJX74" s="191"/>
      <c r="WJY74" s="191"/>
      <c r="WJZ74" s="192"/>
      <c r="WKB74" s="186"/>
      <c r="WKC74" s="190"/>
      <c r="WKD74" s="190"/>
      <c r="WKE74" s="191"/>
      <c r="WKF74" s="191"/>
      <c r="WKG74" s="191"/>
      <c r="WKH74" s="192"/>
      <c r="WKJ74" s="186"/>
      <c r="WKK74" s="190"/>
      <c r="WKL74" s="190"/>
      <c r="WKM74" s="191"/>
      <c r="WKN74" s="191"/>
      <c r="WKO74" s="191"/>
      <c r="WKP74" s="192"/>
      <c r="WKR74" s="186"/>
      <c r="WKS74" s="190"/>
      <c r="WKT74" s="190"/>
      <c r="WKU74" s="191"/>
      <c r="WKV74" s="191"/>
      <c r="WKW74" s="191"/>
      <c r="WKX74" s="192"/>
      <c r="WKZ74" s="186"/>
      <c r="WLA74" s="190"/>
      <c r="WLB74" s="190"/>
      <c r="WLC74" s="191"/>
      <c r="WLD74" s="191"/>
      <c r="WLE74" s="191"/>
      <c r="WLF74" s="192"/>
      <c r="WLH74" s="186"/>
      <c r="WLI74" s="190"/>
      <c r="WLJ74" s="190"/>
      <c r="WLK74" s="191"/>
      <c r="WLL74" s="191"/>
      <c r="WLM74" s="191"/>
      <c r="WLN74" s="192"/>
      <c r="WLP74" s="186"/>
      <c r="WLQ74" s="190"/>
      <c r="WLR74" s="190"/>
      <c r="WLS74" s="191"/>
      <c r="WLT74" s="191"/>
      <c r="WLU74" s="191"/>
      <c r="WLV74" s="192"/>
      <c r="WLX74" s="186"/>
      <c r="WLY74" s="190"/>
      <c r="WLZ74" s="190"/>
      <c r="WMA74" s="191"/>
      <c r="WMB74" s="191"/>
      <c r="WMC74" s="191"/>
      <c r="WMD74" s="192"/>
      <c r="WMF74" s="186"/>
      <c r="WMG74" s="190"/>
      <c r="WMH74" s="190"/>
      <c r="WMI74" s="191"/>
      <c r="WMJ74" s="191"/>
      <c r="WMK74" s="191"/>
      <c r="WML74" s="192"/>
      <c r="WMN74" s="186"/>
      <c r="WMO74" s="190"/>
      <c r="WMP74" s="190"/>
      <c r="WMQ74" s="191"/>
      <c r="WMR74" s="191"/>
      <c r="WMS74" s="191"/>
      <c r="WMT74" s="192"/>
      <c r="WMV74" s="186"/>
      <c r="WMW74" s="190"/>
      <c r="WMX74" s="190"/>
      <c r="WMY74" s="191"/>
      <c r="WMZ74" s="191"/>
      <c r="WNA74" s="191"/>
      <c r="WNB74" s="192"/>
      <c r="WND74" s="186"/>
      <c r="WNE74" s="190"/>
      <c r="WNF74" s="190"/>
      <c r="WNG74" s="191"/>
      <c r="WNH74" s="191"/>
      <c r="WNI74" s="191"/>
      <c r="WNJ74" s="192"/>
      <c r="WNL74" s="186"/>
      <c r="WNM74" s="190"/>
      <c r="WNN74" s="190"/>
      <c r="WNO74" s="191"/>
      <c r="WNP74" s="191"/>
      <c r="WNQ74" s="191"/>
      <c r="WNR74" s="192"/>
      <c r="WNT74" s="186"/>
      <c r="WNU74" s="190"/>
      <c r="WNV74" s="190"/>
      <c r="WNW74" s="191"/>
      <c r="WNX74" s="191"/>
      <c r="WNY74" s="191"/>
      <c r="WNZ74" s="192"/>
      <c r="WOB74" s="186"/>
      <c r="WOC74" s="190"/>
      <c r="WOD74" s="190"/>
      <c r="WOE74" s="191"/>
      <c r="WOF74" s="191"/>
      <c r="WOG74" s="191"/>
      <c r="WOH74" s="192"/>
      <c r="WOJ74" s="186"/>
      <c r="WOK74" s="190"/>
      <c r="WOL74" s="190"/>
      <c r="WOM74" s="191"/>
      <c r="WON74" s="191"/>
      <c r="WOO74" s="191"/>
      <c r="WOP74" s="192"/>
      <c r="WOR74" s="186"/>
      <c r="WOS74" s="190"/>
      <c r="WOT74" s="190"/>
      <c r="WOU74" s="191"/>
      <c r="WOV74" s="191"/>
      <c r="WOW74" s="191"/>
      <c r="WOX74" s="192"/>
      <c r="WOZ74" s="186"/>
      <c r="WPA74" s="190"/>
      <c r="WPB74" s="190"/>
      <c r="WPC74" s="191"/>
      <c r="WPD74" s="191"/>
      <c r="WPE74" s="191"/>
      <c r="WPF74" s="192"/>
      <c r="WPH74" s="186"/>
      <c r="WPI74" s="190"/>
      <c r="WPJ74" s="190"/>
      <c r="WPK74" s="191"/>
      <c r="WPL74" s="191"/>
      <c r="WPM74" s="191"/>
      <c r="WPN74" s="192"/>
      <c r="WPP74" s="186"/>
      <c r="WPQ74" s="190"/>
      <c r="WPR74" s="190"/>
      <c r="WPS74" s="191"/>
      <c r="WPT74" s="191"/>
      <c r="WPU74" s="191"/>
      <c r="WPV74" s="192"/>
      <c r="WPX74" s="186"/>
      <c r="WPY74" s="190"/>
      <c r="WPZ74" s="190"/>
      <c r="WQA74" s="191"/>
      <c r="WQB74" s="191"/>
      <c r="WQC74" s="191"/>
      <c r="WQD74" s="192"/>
      <c r="WQF74" s="186"/>
      <c r="WQG74" s="190"/>
      <c r="WQH74" s="190"/>
      <c r="WQI74" s="191"/>
      <c r="WQJ74" s="191"/>
      <c r="WQK74" s="191"/>
      <c r="WQL74" s="192"/>
      <c r="WQN74" s="186"/>
      <c r="WQO74" s="190"/>
      <c r="WQP74" s="190"/>
      <c r="WQQ74" s="191"/>
      <c r="WQR74" s="191"/>
      <c r="WQS74" s="191"/>
      <c r="WQT74" s="192"/>
      <c r="WQV74" s="186"/>
      <c r="WQW74" s="190"/>
      <c r="WQX74" s="190"/>
      <c r="WQY74" s="191"/>
      <c r="WQZ74" s="191"/>
      <c r="WRA74" s="191"/>
      <c r="WRB74" s="192"/>
      <c r="WRD74" s="186"/>
      <c r="WRE74" s="190"/>
      <c r="WRF74" s="190"/>
      <c r="WRG74" s="191"/>
      <c r="WRH74" s="191"/>
      <c r="WRI74" s="191"/>
      <c r="WRJ74" s="192"/>
      <c r="WRL74" s="186"/>
      <c r="WRM74" s="190"/>
      <c r="WRN74" s="190"/>
      <c r="WRO74" s="191"/>
      <c r="WRP74" s="191"/>
      <c r="WRQ74" s="191"/>
      <c r="WRR74" s="192"/>
      <c r="WRT74" s="186"/>
      <c r="WRU74" s="190"/>
      <c r="WRV74" s="190"/>
      <c r="WRW74" s="191"/>
      <c r="WRX74" s="191"/>
      <c r="WRY74" s="191"/>
      <c r="WRZ74" s="192"/>
      <c r="WSB74" s="186"/>
      <c r="WSC74" s="190"/>
      <c r="WSD74" s="190"/>
      <c r="WSE74" s="191"/>
      <c r="WSF74" s="191"/>
      <c r="WSG74" s="191"/>
      <c r="WSH74" s="192"/>
      <c r="WSJ74" s="186"/>
      <c r="WSK74" s="190"/>
      <c r="WSL74" s="190"/>
      <c r="WSM74" s="191"/>
      <c r="WSN74" s="191"/>
      <c r="WSO74" s="191"/>
      <c r="WSP74" s="192"/>
      <c r="WSR74" s="186"/>
      <c r="WSS74" s="190"/>
      <c r="WST74" s="190"/>
      <c r="WSU74" s="191"/>
      <c r="WSV74" s="191"/>
      <c r="WSW74" s="191"/>
      <c r="WSX74" s="192"/>
      <c r="WSZ74" s="186"/>
      <c r="WTA74" s="190"/>
      <c r="WTB74" s="190"/>
      <c r="WTC74" s="191"/>
      <c r="WTD74" s="191"/>
      <c r="WTE74" s="191"/>
      <c r="WTF74" s="192"/>
      <c r="WTH74" s="186"/>
      <c r="WTI74" s="190"/>
      <c r="WTJ74" s="190"/>
      <c r="WTK74" s="191"/>
      <c r="WTL74" s="191"/>
      <c r="WTM74" s="191"/>
      <c r="WTN74" s="192"/>
      <c r="WTP74" s="186"/>
      <c r="WTQ74" s="190"/>
      <c r="WTR74" s="190"/>
      <c r="WTS74" s="191"/>
      <c r="WTT74" s="191"/>
      <c r="WTU74" s="191"/>
      <c r="WTV74" s="192"/>
      <c r="WTX74" s="186"/>
      <c r="WTY74" s="190"/>
      <c r="WTZ74" s="190"/>
      <c r="WUA74" s="191"/>
      <c r="WUB74" s="191"/>
      <c r="WUC74" s="191"/>
      <c r="WUD74" s="192"/>
      <c r="WUF74" s="186"/>
      <c r="WUG74" s="190"/>
      <c r="WUH74" s="190"/>
      <c r="WUI74" s="191"/>
      <c r="WUJ74" s="191"/>
      <c r="WUK74" s="191"/>
      <c r="WUL74" s="192"/>
      <c r="WUN74" s="186"/>
      <c r="WUO74" s="190"/>
      <c r="WUP74" s="190"/>
      <c r="WUQ74" s="191"/>
      <c r="WUR74" s="191"/>
      <c r="WUS74" s="191"/>
      <c r="WUT74" s="192"/>
      <c r="WUV74" s="186"/>
      <c r="WUW74" s="190"/>
      <c r="WUX74" s="190"/>
      <c r="WUY74" s="191"/>
      <c r="WUZ74" s="191"/>
      <c r="WVA74" s="191"/>
      <c r="WVB74" s="192"/>
      <c r="WVD74" s="186"/>
      <c r="WVE74" s="190"/>
      <c r="WVF74" s="190"/>
      <c r="WVG74" s="191"/>
      <c r="WVH74" s="191"/>
      <c r="WVI74" s="191"/>
      <c r="WVJ74" s="192"/>
      <c r="WVL74" s="186"/>
      <c r="WVM74" s="190"/>
      <c r="WVN74" s="190"/>
      <c r="WVO74" s="191"/>
      <c r="WVP74" s="191"/>
      <c r="WVQ74" s="191"/>
      <c r="WVR74" s="192"/>
      <c r="WVT74" s="186"/>
      <c r="WVU74" s="190"/>
      <c r="WVV74" s="190"/>
      <c r="WVW74" s="191"/>
      <c r="WVX74" s="191"/>
      <c r="WVY74" s="191"/>
      <c r="WVZ74" s="192"/>
      <c r="WWB74" s="186"/>
      <c r="WWC74" s="190"/>
      <c r="WWD74" s="190"/>
      <c r="WWE74" s="191"/>
      <c r="WWF74" s="191"/>
      <c r="WWG74" s="191"/>
      <c r="WWH74" s="192"/>
      <c r="WWJ74" s="186"/>
      <c r="WWK74" s="190"/>
      <c r="WWL74" s="190"/>
      <c r="WWM74" s="191"/>
      <c r="WWN74" s="191"/>
      <c r="WWO74" s="191"/>
      <c r="WWP74" s="192"/>
      <c r="WWR74" s="186"/>
      <c r="WWS74" s="190"/>
      <c r="WWT74" s="190"/>
      <c r="WWU74" s="191"/>
      <c r="WWV74" s="191"/>
      <c r="WWW74" s="191"/>
      <c r="WWX74" s="192"/>
      <c r="WWZ74" s="186"/>
      <c r="WXA74" s="190"/>
      <c r="WXB74" s="190"/>
      <c r="WXC74" s="191"/>
      <c r="WXD74" s="191"/>
      <c r="WXE74" s="191"/>
      <c r="WXF74" s="192"/>
      <c r="WXH74" s="186"/>
      <c r="WXI74" s="190"/>
      <c r="WXJ74" s="190"/>
      <c r="WXK74" s="191"/>
      <c r="WXL74" s="191"/>
      <c r="WXM74" s="191"/>
      <c r="WXN74" s="192"/>
      <c r="WXP74" s="186"/>
      <c r="WXQ74" s="190"/>
      <c r="WXR74" s="190"/>
      <c r="WXS74" s="191"/>
      <c r="WXT74" s="191"/>
      <c r="WXU74" s="191"/>
      <c r="WXV74" s="192"/>
      <c r="WXX74" s="186"/>
      <c r="WXY74" s="190"/>
      <c r="WXZ74" s="190"/>
      <c r="WYA74" s="191"/>
      <c r="WYB74" s="191"/>
      <c r="WYC74" s="191"/>
      <c r="WYD74" s="192"/>
      <c r="WYF74" s="186"/>
      <c r="WYG74" s="190"/>
      <c r="WYH74" s="190"/>
      <c r="WYI74" s="191"/>
      <c r="WYJ74" s="191"/>
      <c r="WYK74" s="191"/>
      <c r="WYL74" s="192"/>
      <c r="WYN74" s="186"/>
      <c r="WYO74" s="190"/>
      <c r="WYP74" s="190"/>
      <c r="WYQ74" s="191"/>
      <c r="WYR74" s="191"/>
      <c r="WYS74" s="191"/>
      <c r="WYT74" s="192"/>
      <c r="WYV74" s="186"/>
      <c r="WYW74" s="190"/>
      <c r="WYX74" s="190"/>
      <c r="WYY74" s="191"/>
      <c r="WYZ74" s="191"/>
      <c r="WZA74" s="191"/>
      <c r="WZB74" s="192"/>
      <c r="WZD74" s="186"/>
      <c r="WZE74" s="190"/>
      <c r="WZF74" s="190"/>
      <c r="WZG74" s="191"/>
      <c r="WZH74" s="191"/>
      <c r="WZI74" s="191"/>
      <c r="WZJ74" s="192"/>
      <c r="WZL74" s="186"/>
      <c r="WZM74" s="190"/>
      <c r="WZN74" s="190"/>
      <c r="WZO74" s="191"/>
      <c r="WZP74" s="191"/>
      <c r="WZQ74" s="191"/>
      <c r="WZR74" s="192"/>
      <c r="WZT74" s="186"/>
      <c r="WZU74" s="190"/>
      <c r="WZV74" s="190"/>
      <c r="WZW74" s="191"/>
      <c r="WZX74" s="191"/>
      <c r="WZY74" s="191"/>
      <c r="WZZ74" s="192"/>
      <c r="XAB74" s="186"/>
      <c r="XAC74" s="190"/>
      <c r="XAD74" s="190"/>
      <c r="XAE74" s="191"/>
      <c r="XAF74" s="191"/>
      <c r="XAG74" s="191"/>
      <c r="XAH74" s="192"/>
      <c r="XAJ74" s="186"/>
      <c r="XAK74" s="190"/>
      <c r="XAL74" s="190"/>
      <c r="XAM74" s="191"/>
      <c r="XAN74" s="191"/>
      <c r="XAO74" s="191"/>
      <c r="XAP74" s="192"/>
      <c r="XAR74" s="186"/>
      <c r="XAS74" s="190"/>
      <c r="XAT74" s="190"/>
      <c r="XAU74" s="191"/>
      <c r="XAV74" s="191"/>
      <c r="XAW74" s="191"/>
      <c r="XAX74" s="192"/>
      <c r="XAZ74" s="186"/>
      <c r="XBA74" s="190"/>
      <c r="XBB74" s="190"/>
      <c r="XBC74" s="191"/>
      <c r="XBD74" s="191"/>
      <c r="XBE74" s="191"/>
      <c r="XBF74" s="192"/>
      <c r="XBH74" s="186"/>
      <c r="XBI74" s="190"/>
      <c r="XBJ74" s="190"/>
      <c r="XBK74" s="191"/>
      <c r="XBL74" s="191"/>
      <c r="XBM74" s="191"/>
      <c r="XBN74" s="192"/>
      <c r="XBP74" s="186"/>
      <c r="XBQ74" s="190"/>
      <c r="XBR74" s="190"/>
      <c r="XBS74" s="191"/>
      <c r="XBT74" s="191"/>
      <c r="XBU74" s="191"/>
      <c r="XBV74" s="192"/>
      <c r="XBX74" s="186"/>
      <c r="XBY74" s="190"/>
      <c r="XBZ74" s="190"/>
      <c r="XCA74" s="191"/>
      <c r="XCB74" s="191"/>
      <c r="XCC74" s="191"/>
      <c r="XCD74" s="192"/>
      <c r="XCF74" s="186"/>
      <c r="XCG74" s="190"/>
      <c r="XCH74" s="190"/>
      <c r="XCI74" s="191"/>
      <c r="XCJ74" s="191"/>
      <c r="XCK74" s="191"/>
      <c r="XCL74" s="192"/>
      <c r="XCN74" s="186"/>
      <c r="XCO74" s="190"/>
      <c r="XCP74" s="190"/>
      <c r="XCQ74" s="191"/>
      <c r="XCR74" s="191"/>
      <c r="XCS74" s="191"/>
      <c r="XCT74" s="192"/>
      <c r="XCV74" s="186"/>
      <c r="XCW74" s="190"/>
      <c r="XCX74" s="190"/>
      <c r="XCY74" s="191"/>
      <c r="XCZ74" s="191"/>
      <c r="XDA74" s="191"/>
      <c r="XDB74" s="192"/>
      <c r="XDD74" s="186"/>
      <c r="XDE74" s="190"/>
      <c r="XDF74" s="190"/>
      <c r="XDG74" s="191"/>
      <c r="XDH74" s="191"/>
      <c r="XDI74" s="191"/>
      <c r="XDJ74" s="192"/>
      <c r="XDL74" s="186"/>
      <c r="XDM74" s="190"/>
      <c r="XDN74" s="190"/>
      <c r="XDO74" s="191"/>
      <c r="XDP74" s="191"/>
      <c r="XDQ74" s="191"/>
      <c r="XDR74" s="192"/>
      <c r="XDT74" s="186"/>
      <c r="XDU74" s="190"/>
      <c r="XDV74" s="190"/>
      <c r="XDW74" s="191"/>
      <c r="XDX74" s="191"/>
      <c r="XDY74" s="191"/>
      <c r="XDZ74" s="192"/>
      <c r="XEB74" s="186"/>
      <c r="XEC74" s="190"/>
      <c r="XED74" s="190"/>
      <c r="XEE74" s="191"/>
      <c r="XEF74" s="191"/>
      <c r="XEG74" s="191"/>
      <c r="XEH74" s="192"/>
      <c r="XEJ74" s="186"/>
      <c r="XEK74" s="190"/>
      <c r="XEL74" s="190"/>
      <c r="XEM74" s="191"/>
      <c r="XEN74" s="191"/>
      <c r="XEO74" s="191"/>
      <c r="XEP74" s="192"/>
      <c r="XER74" s="186"/>
      <c r="XES74" s="190"/>
      <c r="XET74" s="190"/>
      <c r="XEU74" s="191"/>
      <c r="XEV74" s="191"/>
      <c r="XEW74" s="191"/>
      <c r="XEX74" s="192"/>
      <c r="XEZ74" s="186"/>
      <c r="XFA74" s="190"/>
      <c r="XFB74" s="190"/>
      <c r="XFC74" s="191"/>
      <c r="XFD74" s="191"/>
    </row>
    <row r="75" spans="1:16384" s="184" customFormat="1" ht="23.25" customHeight="1">
      <c r="A75" s="180">
        <f t="shared" si="1"/>
        <v>66</v>
      </c>
      <c r="B75" s="752"/>
      <c r="C75" s="711"/>
      <c r="D75" s="705" t="s">
        <v>48</v>
      </c>
      <c r="E75" s="721"/>
      <c r="F75" s="722"/>
      <c r="G75" s="258"/>
      <c r="H75" s="258"/>
      <c r="I75" s="258"/>
      <c r="J75" s="258"/>
      <c r="K75" s="253">
        <f t="shared" si="9"/>
        <v>0</v>
      </c>
      <c r="L75" s="186"/>
      <c r="M75" s="190"/>
      <c r="N75" s="190"/>
      <c r="O75" s="191"/>
      <c r="P75" s="191"/>
      <c r="Q75" s="191"/>
      <c r="R75" s="192"/>
      <c r="T75" s="186"/>
      <c r="U75" s="190"/>
      <c r="V75" s="190"/>
      <c r="W75" s="191"/>
      <c r="X75" s="191"/>
      <c r="Y75" s="191"/>
      <c r="Z75" s="192"/>
      <c r="AB75" s="186"/>
      <c r="AC75" s="190"/>
      <c r="AD75" s="190"/>
      <c r="AE75" s="191"/>
      <c r="AF75" s="191"/>
      <c r="AG75" s="191"/>
      <c r="AH75" s="192"/>
      <c r="AJ75" s="186"/>
      <c r="AK75" s="190"/>
      <c r="AL75" s="190"/>
      <c r="AM75" s="191"/>
      <c r="AN75" s="191"/>
      <c r="AO75" s="191"/>
      <c r="AP75" s="192"/>
      <c r="AR75" s="186"/>
      <c r="AS75" s="190"/>
      <c r="AT75" s="190"/>
      <c r="AU75" s="191"/>
      <c r="AV75" s="191"/>
      <c r="AW75" s="191"/>
      <c r="AX75" s="192"/>
      <c r="AZ75" s="186"/>
      <c r="BA75" s="190"/>
      <c r="BB75" s="190"/>
      <c r="BC75" s="191"/>
      <c r="BD75" s="191"/>
      <c r="BE75" s="191"/>
      <c r="BF75" s="192"/>
      <c r="BH75" s="186"/>
      <c r="BI75" s="190"/>
      <c r="BJ75" s="190"/>
      <c r="BK75" s="191"/>
      <c r="BL75" s="191"/>
      <c r="BM75" s="191"/>
      <c r="BN75" s="192"/>
      <c r="BP75" s="186"/>
      <c r="BQ75" s="190"/>
      <c r="BR75" s="190"/>
      <c r="BS75" s="191"/>
      <c r="BT75" s="191"/>
      <c r="BU75" s="191"/>
      <c r="BV75" s="192"/>
      <c r="BX75" s="186"/>
      <c r="BY75" s="190"/>
      <c r="BZ75" s="190"/>
      <c r="CA75" s="191"/>
      <c r="CB75" s="191"/>
      <c r="CC75" s="191"/>
      <c r="CD75" s="192"/>
      <c r="CF75" s="186"/>
      <c r="CG75" s="190"/>
      <c r="CH75" s="190"/>
      <c r="CI75" s="191"/>
      <c r="CJ75" s="191"/>
      <c r="CK75" s="191"/>
      <c r="CL75" s="192"/>
      <c r="CN75" s="186"/>
      <c r="CO75" s="190"/>
      <c r="CP75" s="190"/>
      <c r="CQ75" s="191"/>
      <c r="CR75" s="191"/>
      <c r="CS75" s="191"/>
      <c r="CT75" s="192"/>
      <c r="CV75" s="186"/>
      <c r="CW75" s="190"/>
      <c r="CX75" s="190"/>
      <c r="CY75" s="191"/>
      <c r="CZ75" s="191"/>
      <c r="DA75" s="191"/>
      <c r="DB75" s="192"/>
      <c r="DD75" s="186"/>
      <c r="DE75" s="190"/>
      <c r="DF75" s="190"/>
      <c r="DG75" s="191"/>
      <c r="DH75" s="191"/>
      <c r="DI75" s="191"/>
      <c r="DJ75" s="192"/>
      <c r="DL75" s="186"/>
      <c r="DM75" s="190"/>
      <c r="DN75" s="190"/>
      <c r="DO75" s="191"/>
      <c r="DP75" s="191"/>
      <c r="DQ75" s="191"/>
      <c r="DR75" s="192"/>
      <c r="DT75" s="186"/>
      <c r="DU75" s="190"/>
      <c r="DV75" s="190"/>
      <c r="DW75" s="191"/>
      <c r="DX75" s="191"/>
      <c r="DY75" s="191"/>
      <c r="DZ75" s="192"/>
      <c r="EB75" s="186"/>
      <c r="EC75" s="190"/>
      <c r="ED75" s="190"/>
      <c r="EE75" s="191"/>
      <c r="EF75" s="191"/>
      <c r="EG75" s="191"/>
      <c r="EH75" s="192"/>
      <c r="EJ75" s="186"/>
      <c r="EK75" s="190"/>
      <c r="EL75" s="190"/>
      <c r="EM75" s="191"/>
      <c r="EN75" s="191"/>
      <c r="EO75" s="191"/>
      <c r="EP75" s="192"/>
      <c r="ER75" s="186"/>
      <c r="ES75" s="190"/>
      <c r="ET75" s="190"/>
      <c r="EU75" s="191"/>
      <c r="EV75" s="191"/>
      <c r="EW75" s="191"/>
      <c r="EX75" s="192"/>
      <c r="EZ75" s="186"/>
      <c r="FA75" s="190"/>
      <c r="FB75" s="190"/>
      <c r="FC75" s="191"/>
      <c r="FD75" s="191"/>
      <c r="FE75" s="191"/>
      <c r="FF75" s="192"/>
      <c r="FH75" s="186"/>
      <c r="FI75" s="190"/>
      <c r="FJ75" s="190"/>
      <c r="FK75" s="191"/>
      <c r="FL75" s="191"/>
      <c r="FM75" s="191"/>
      <c r="FN75" s="192"/>
      <c r="FP75" s="186"/>
      <c r="FQ75" s="190"/>
      <c r="FR75" s="190"/>
      <c r="FS75" s="191"/>
      <c r="FT75" s="191"/>
      <c r="FU75" s="191"/>
      <c r="FV75" s="192"/>
      <c r="FX75" s="186"/>
      <c r="FY75" s="190"/>
      <c r="FZ75" s="190"/>
      <c r="GA75" s="191"/>
      <c r="GB75" s="191"/>
      <c r="GC75" s="191"/>
      <c r="GD75" s="192"/>
      <c r="GF75" s="186"/>
      <c r="GG75" s="190"/>
      <c r="GH75" s="190"/>
      <c r="GI75" s="191"/>
      <c r="GJ75" s="191"/>
      <c r="GK75" s="191"/>
      <c r="GL75" s="192"/>
      <c r="GN75" s="186"/>
      <c r="GO75" s="190"/>
      <c r="GP75" s="190"/>
      <c r="GQ75" s="191"/>
      <c r="GR75" s="191"/>
      <c r="GS75" s="191"/>
      <c r="GT75" s="192"/>
      <c r="GV75" s="186"/>
      <c r="GW75" s="190"/>
      <c r="GX75" s="190"/>
      <c r="GY75" s="191"/>
      <c r="GZ75" s="191"/>
      <c r="HA75" s="191"/>
      <c r="HB75" s="192"/>
      <c r="HD75" s="186"/>
      <c r="HE75" s="190"/>
      <c r="HF75" s="190"/>
      <c r="HG75" s="191"/>
      <c r="HH75" s="191"/>
      <c r="HI75" s="191"/>
      <c r="HJ75" s="192"/>
      <c r="HL75" s="186"/>
      <c r="HM75" s="190"/>
      <c r="HN75" s="190"/>
      <c r="HO75" s="191"/>
      <c r="HP75" s="191"/>
      <c r="HQ75" s="191"/>
      <c r="HR75" s="192"/>
      <c r="HT75" s="186"/>
      <c r="HU75" s="190"/>
      <c r="HV75" s="190"/>
      <c r="HW75" s="191"/>
      <c r="HX75" s="191"/>
      <c r="HY75" s="191"/>
      <c r="HZ75" s="192"/>
      <c r="IB75" s="186"/>
      <c r="IC75" s="190"/>
      <c r="ID75" s="190"/>
      <c r="IE75" s="191"/>
      <c r="IF75" s="191"/>
      <c r="IG75" s="191"/>
      <c r="IH75" s="192"/>
      <c r="IJ75" s="186"/>
      <c r="IK75" s="190"/>
      <c r="IL75" s="190"/>
      <c r="IM75" s="191"/>
      <c r="IN75" s="191"/>
      <c r="IO75" s="191"/>
      <c r="IP75" s="192"/>
      <c r="IR75" s="186"/>
      <c r="IS75" s="190"/>
      <c r="IT75" s="190"/>
      <c r="IU75" s="191"/>
      <c r="IV75" s="191"/>
      <c r="IW75" s="191"/>
      <c r="IX75" s="192"/>
      <c r="IZ75" s="186"/>
      <c r="JA75" s="190"/>
      <c r="JB75" s="190"/>
      <c r="JC75" s="191"/>
      <c r="JD75" s="191"/>
      <c r="JE75" s="191"/>
      <c r="JF75" s="192"/>
      <c r="JH75" s="186"/>
      <c r="JI75" s="190"/>
      <c r="JJ75" s="190"/>
      <c r="JK75" s="191"/>
      <c r="JL75" s="191"/>
      <c r="JM75" s="191"/>
      <c r="JN75" s="192"/>
      <c r="JP75" s="186"/>
      <c r="JQ75" s="190"/>
      <c r="JR75" s="190"/>
      <c r="JS75" s="191"/>
      <c r="JT75" s="191"/>
      <c r="JU75" s="191"/>
      <c r="JV75" s="192"/>
      <c r="JX75" s="186"/>
      <c r="JY75" s="190"/>
      <c r="JZ75" s="190"/>
      <c r="KA75" s="191"/>
      <c r="KB75" s="191"/>
      <c r="KC75" s="191"/>
      <c r="KD75" s="192"/>
      <c r="KF75" s="186"/>
      <c r="KG75" s="190"/>
      <c r="KH75" s="190"/>
      <c r="KI75" s="191"/>
      <c r="KJ75" s="191"/>
      <c r="KK75" s="191"/>
      <c r="KL75" s="192"/>
      <c r="KN75" s="186"/>
      <c r="KO75" s="190"/>
      <c r="KP75" s="190"/>
      <c r="KQ75" s="191"/>
      <c r="KR75" s="191"/>
      <c r="KS75" s="191"/>
      <c r="KT75" s="192"/>
      <c r="KV75" s="186"/>
      <c r="KW75" s="190"/>
      <c r="KX75" s="190"/>
      <c r="KY75" s="191"/>
      <c r="KZ75" s="191"/>
      <c r="LA75" s="191"/>
      <c r="LB75" s="192"/>
      <c r="LD75" s="186"/>
      <c r="LE75" s="190"/>
      <c r="LF75" s="190"/>
      <c r="LG75" s="191"/>
      <c r="LH75" s="191"/>
      <c r="LI75" s="191"/>
      <c r="LJ75" s="192"/>
      <c r="LL75" s="186"/>
      <c r="LM75" s="190"/>
      <c r="LN75" s="190"/>
      <c r="LO75" s="191"/>
      <c r="LP75" s="191"/>
      <c r="LQ75" s="191"/>
      <c r="LR75" s="192"/>
      <c r="LT75" s="186"/>
      <c r="LU75" s="190"/>
      <c r="LV75" s="190"/>
      <c r="LW75" s="191"/>
      <c r="LX75" s="191"/>
      <c r="LY75" s="191"/>
      <c r="LZ75" s="192"/>
      <c r="MB75" s="186"/>
      <c r="MC75" s="190"/>
      <c r="MD75" s="190"/>
      <c r="ME75" s="191"/>
      <c r="MF75" s="191"/>
      <c r="MG75" s="191"/>
      <c r="MH75" s="192"/>
      <c r="MJ75" s="186"/>
      <c r="MK75" s="190"/>
      <c r="ML75" s="190"/>
      <c r="MM75" s="191"/>
      <c r="MN75" s="191"/>
      <c r="MO75" s="191"/>
      <c r="MP75" s="192"/>
      <c r="MR75" s="186"/>
      <c r="MS75" s="190"/>
      <c r="MT75" s="190"/>
      <c r="MU75" s="191"/>
      <c r="MV75" s="191"/>
      <c r="MW75" s="191"/>
      <c r="MX75" s="192"/>
      <c r="MZ75" s="186"/>
      <c r="NA75" s="190"/>
      <c r="NB75" s="190"/>
      <c r="NC75" s="191"/>
      <c r="ND75" s="191"/>
      <c r="NE75" s="191"/>
      <c r="NF75" s="192"/>
      <c r="NH75" s="186"/>
      <c r="NI75" s="190"/>
      <c r="NJ75" s="190"/>
      <c r="NK75" s="191"/>
      <c r="NL75" s="191"/>
      <c r="NM75" s="191"/>
      <c r="NN75" s="192"/>
      <c r="NP75" s="186"/>
      <c r="NQ75" s="190"/>
      <c r="NR75" s="190"/>
      <c r="NS75" s="191"/>
      <c r="NT75" s="191"/>
      <c r="NU75" s="191"/>
      <c r="NV75" s="192"/>
      <c r="NX75" s="186"/>
      <c r="NY75" s="190"/>
      <c r="NZ75" s="190"/>
      <c r="OA75" s="191"/>
      <c r="OB75" s="191"/>
      <c r="OC75" s="191"/>
      <c r="OD75" s="192"/>
      <c r="OF75" s="186"/>
      <c r="OG75" s="190"/>
      <c r="OH75" s="190"/>
      <c r="OI75" s="191"/>
      <c r="OJ75" s="191"/>
      <c r="OK75" s="191"/>
      <c r="OL75" s="192"/>
      <c r="ON75" s="186"/>
      <c r="OO75" s="190"/>
      <c r="OP75" s="190"/>
      <c r="OQ75" s="191"/>
      <c r="OR75" s="191"/>
      <c r="OS75" s="191"/>
      <c r="OT75" s="192"/>
      <c r="OV75" s="186"/>
      <c r="OW75" s="190"/>
      <c r="OX75" s="190"/>
      <c r="OY75" s="191"/>
      <c r="OZ75" s="191"/>
      <c r="PA75" s="191"/>
      <c r="PB75" s="192"/>
      <c r="PD75" s="186"/>
      <c r="PE75" s="190"/>
      <c r="PF75" s="190"/>
      <c r="PG75" s="191"/>
      <c r="PH75" s="191"/>
      <c r="PI75" s="191"/>
      <c r="PJ75" s="192"/>
      <c r="PL75" s="186"/>
      <c r="PM75" s="190"/>
      <c r="PN75" s="190"/>
      <c r="PO75" s="191"/>
      <c r="PP75" s="191"/>
      <c r="PQ75" s="191"/>
      <c r="PR75" s="192"/>
      <c r="PT75" s="186"/>
      <c r="PU75" s="190"/>
      <c r="PV75" s="190"/>
      <c r="PW75" s="191"/>
      <c r="PX75" s="191"/>
      <c r="PY75" s="191"/>
      <c r="PZ75" s="192"/>
      <c r="QB75" s="186"/>
      <c r="QC75" s="190"/>
      <c r="QD75" s="190"/>
      <c r="QE75" s="191"/>
      <c r="QF75" s="191"/>
      <c r="QG75" s="191"/>
      <c r="QH75" s="192"/>
      <c r="QJ75" s="186"/>
      <c r="QK75" s="190"/>
      <c r="QL75" s="190"/>
      <c r="QM75" s="191"/>
      <c r="QN75" s="191"/>
      <c r="QO75" s="191"/>
      <c r="QP75" s="192"/>
      <c r="QR75" s="186"/>
      <c r="QS75" s="190"/>
      <c r="QT75" s="190"/>
      <c r="QU75" s="191"/>
      <c r="QV75" s="191"/>
      <c r="QW75" s="191"/>
      <c r="QX75" s="192"/>
      <c r="QZ75" s="186"/>
      <c r="RA75" s="190"/>
      <c r="RB75" s="190"/>
      <c r="RC75" s="191"/>
      <c r="RD75" s="191"/>
      <c r="RE75" s="191"/>
      <c r="RF75" s="192"/>
      <c r="RH75" s="186"/>
      <c r="RI75" s="190"/>
      <c r="RJ75" s="190"/>
      <c r="RK75" s="191"/>
      <c r="RL75" s="191"/>
      <c r="RM75" s="191"/>
      <c r="RN75" s="192"/>
      <c r="RP75" s="186"/>
      <c r="RQ75" s="190"/>
      <c r="RR75" s="190"/>
      <c r="RS75" s="191"/>
      <c r="RT75" s="191"/>
      <c r="RU75" s="191"/>
      <c r="RV75" s="192"/>
      <c r="RX75" s="186"/>
      <c r="RY75" s="190"/>
      <c r="RZ75" s="190"/>
      <c r="SA75" s="191"/>
      <c r="SB75" s="191"/>
      <c r="SC75" s="191"/>
      <c r="SD75" s="192"/>
      <c r="SF75" s="186"/>
      <c r="SG75" s="190"/>
      <c r="SH75" s="190"/>
      <c r="SI75" s="191"/>
      <c r="SJ75" s="191"/>
      <c r="SK75" s="191"/>
      <c r="SL75" s="192"/>
      <c r="SN75" s="186"/>
      <c r="SO75" s="190"/>
      <c r="SP75" s="190"/>
      <c r="SQ75" s="191"/>
      <c r="SR75" s="191"/>
      <c r="SS75" s="191"/>
      <c r="ST75" s="192"/>
      <c r="SV75" s="186"/>
      <c r="SW75" s="190"/>
      <c r="SX75" s="190"/>
      <c r="SY75" s="191"/>
      <c r="SZ75" s="191"/>
      <c r="TA75" s="191"/>
      <c r="TB75" s="192"/>
      <c r="TD75" s="186"/>
      <c r="TE75" s="190"/>
      <c r="TF75" s="190"/>
      <c r="TG75" s="191"/>
      <c r="TH75" s="191"/>
      <c r="TI75" s="191"/>
      <c r="TJ75" s="192"/>
      <c r="TL75" s="186"/>
      <c r="TM75" s="190"/>
      <c r="TN75" s="190"/>
      <c r="TO75" s="191"/>
      <c r="TP75" s="191"/>
      <c r="TQ75" s="191"/>
      <c r="TR75" s="192"/>
      <c r="TT75" s="186"/>
      <c r="TU75" s="190"/>
      <c r="TV75" s="190"/>
      <c r="TW75" s="191"/>
      <c r="TX75" s="191"/>
      <c r="TY75" s="191"/>
      <c r="TZ75" s="192"/>
      <c r="UB75" s="186"/>
      <c r="UC75" s="190"/>
      <c r="UD75" s="190"/>
      <c r="UE75" s="191"/>
      <c r="UF75" s="191"/>
      <c r="UG75" s="191"/>
      <c r="UH75" s="192"/>
      <c r="UJ75" s="186"/>
      <c r="UK75" s="190"/>
      <c r="UL75" s="190"/>
      <c r="UM75" s="191"/>
      <c r="UN75" s="191"/>
      <c r="UO75" s="191"/>
      <c r="UP75" s="192"/>
      <c r="UR75" s="186"/>
      <c r="US75" s="190"/>
      <c r="UT75" s="190"/>
      <c r="UU75" s="191"/>
      <c r="UV75" s="191"/>
      <c r="UW75" s="191"/>
      <c r="UX75" s="192"/>
      <c r="UZ75" s="186"/>
      <c r="VA75" s="190"/>
      <c r="VB75" s="190"/>
      <c r="VC75" s="191"/>
      <c r="VD75" s="191"/>
      <c r="VE75" s="191"/>
      <c r="VF75" s="192"/>
      <c r="VH75" s="186"/>
      <c r="VI75" s="190"/>
      <c r="VJ75" s="190"/>
      <c r="VK75" s="191"/>
      <c r="VL75" s="191"/>
      <c r="VM75" s="191"/>
      <c r="VN75" s="192"/>
      <c r="VP75" s="186"/>
      <c r="VQ75" s="190"/>
      <c r="VR75" s="190"/>
      <c r="VS75" s="191"/>
      <c r="VT75" s="191"/>
      <c r="VU75" s="191"/>
      <c r="VV75" s="192"/>
      <c r="VX75" s="186"/>
      <c r="VY75" s="190"/>
      <c r="VZ75" s="190"/>
      <c r="WA75" s="191"/>
      <c r="WB75" s="191"/>
      <c r="WC75" s="191"/>
      <c r="WD75" s="192"/>
      <c r="WF75" s="186"/>
      <c r="WG75" s="190"/>
      <c r="WH75" s="190"/>
      <c r="WI75" s="191"/>
      <c r="WJ75" s="191"/>
      <c r="WK75" s="191"/>
      <c r="WL75" s="192"/>
      <c r="WN75" s="186"/>
      <c r="WO75" s="190"/>
      <c r="WP75" s="190"/>
      <c r="WQ75" s="191"/>
      <c r="WR75" s="191"/>
      <c r="WS75" s="191"/>
      <c r="WT75" s="192"/>
      <c r="WV75" s="186"/>
      <c r="WW75" s="190"/>
      <c r="WX75" s="190"/>
      <c r="WY75" s="191"/>
      <c r="WZ75" s="191"/>
      <c r="XA75" s="191"/>
      <c r="XB75" s="192"/>
      <c r="XD75" s="186"/>
      <c r="XE75" s="190"/>
      <c r="XF75" s="190"/>
      <c r="XG75" s="191"/>
      <c r="XH75" s="191"/>
      <c r="XI75" s="191"/>
      <c r="XJ75" s="192"/>
      <c r="XL75" s="186"/>
      <c r="XM75" s="190"/>
      <c r="XN75" s="190"/>
      <c r="XO75" s="191"/>
      <c r="XP75" s="191"/>
      <c r="XQ75" s="191"/>
      <c r="XR75" s="192"/>
      <c r="XT75" s="186"/>
      <c r="XU75" s="190"/>
      <c r="XV75" s="190"/>
      <c r="XW75" s="191"/>
      <c r="XX75" s="191"/>
      <c r="XY75" s="191"/>
      <c r="XZ75" s="192"/>
      <c r="YB75" s="186"/>
      <c r="YC75" s="190"/>
      <c r="YD75" s="190"/>
      <c r="YE75" s="191"/>
      <c r="YF75" s="191"/>
      <c r="YG75" s="191"/>
      <c r="YH75" s="192"/>
      <c r="YJ75" s="186"/>
      <c r="YK75" s="190"/>
      <c r="YL75" s="190"/>
      <c r="YM75" s="191"/>
      <c r="YN75" s="191"/>
      <c r="YO75" s="191"/>
      <c r="YP75" s="192"/>
      <c r="YR75" s="186"/>
      <c r="YS75" s="190"/>
      <c r="YT75" s="190"/>
      <c r="YU75" s="191"/>
      <c r="YV75" s="191"/>
      <c r="YW75" s="191"/>
      <c r="YX75" s="192"/>
      <c r="YZ75" s="186"/>
      <c r="ZA75" s="190"/>
      <c r="ZB75" s="190"/>
      <c r="ZC75" s="191"/>
      <c r="ZD75" s="191"/>
      <c r="ZE75" s="191"/>
      <c r="ZF75" s="192"/>
      <c r="ZH75" s="186"/>
      <c r="ZI75" s="190"/>
      <c r="ZJ75" s="190"/>
      <c r="ZK75" s="191"/>
      <c r="ZL75" s="191"/>
      <c r="ZM75" s="191"/>
      <c r="ZN75" s="192"/>
      <c r="ZP75" s="186"/>
      <c r="ZQ75" s="190"/>
      <c r="ZR75" s="190"/>
      <c r="ZS75" s="191"/>
      <c r="ZT75" s="191"/>
      <c r="ZU75" s="191"/>
      <c r="ZV75" s="192"/>
      <c r="ZX75" s="186"/>
      <c r="ZY75" s="190"/>
      <c r="ZZ75" s="190"/>
      <c r="AAA75" s="191"/>
      <c r="AAB75" s="191"/>
      <c r="AAC75" s="191"/>
      <c r="AAD75" s="192"/>
      <c r="AAF75" s="186"/>
      <c r="AAG75" s="190"/>
      <c r="AAH75" s="190"/>
      <c r="AAI75" s="191"/>
      <c r="AAJ75" s="191"/>
      <c r="AAK75" s="191"/>
      <c r="AAL75" s="192"/>
      <c r="AAN75" s="186"/>
      <c r="AAO75" s="190"/>
      <c r="AAP75" s="190"/>
      <c r="AAQ75" s="191"/>
      <c r="AAR75" s="191"/>
      <c r="AAS75" s="191"/>
      <c r="AAT75" s="192"/>
      <c r="AAV75" s="186"/>
      <c r="AAW75" s="190"/>
      <c r="AAX75" s="190"/>
      <c r="AAY75" s="191"/>
      <c r="AAZ75" s="191"/>
      <c r="ABA75" s="191"/>
      <c r="ABB75" s="192"/>
      <c r="ABD75" s="186"/>
      <c r="ABE75" s="190"/>
      <c r="ABF75" s="190"/>
      <c r="ABG75" s="191"/>
      <c r="ABH75" s="191"/>
      <c r="ABI75" s="191"/>
      <c r="ABJ75" s="192"/>
      <c r="ABL75" s="186"/>
      <c r="ABM75" s="190"/>
      <c r="ABN75" s="190"/>
      <c r="ABO75" s="191"/>
      <c r="ABP75" s="191"/>
      <c r="ABQ75" s="191"/>
      <c r="ABR75" s="192"/>
      <c r="ABT75" s="186"/>
      <c r="ABU75" s="190"/>
      <c r="ABV75" s="190"/>
      <c r="ABW75" s="191"/>
      <c r="ABX75" s="191"/>
      <c r="ABY75" s="191"/>
      <c r="ABZ75" s="192"/>
      <c r="ACB75" s="186"/>
      <c r="ACC75" s="190"/>
      <c r="ACD75" s="190"/>
      <c r="ACE75" s="191"/>
      <c r="ACF75" s="191"/>
      <c r="ACG75" s="191"/>
      <c r="ACH75" s="192"/>
      <c r="ACJ75" s="186"/>
      <c r="ACK75" s="190"/>
      <c r="ACL75" s="190"/>
      <c r="ACM75" s="191"/>
      <c r="ACN75" s="191"/>
      <c r="ACO75" s="191"/>
      <c r="ACP75" s="192"/>
      <c r="ACR75" s="186"/>
      <c r="ACS75" s="190"/>
      <c r="ACT75" s="190"/>
      <c r="ACU75" s="191"/>
      <c r="ACV75" s="191"/>
      <c r="ACW75" s="191"/>
      <c r="ACX75" s="192"/>
      <c r="ACZ75" s="186"/>
      <c r="ADA75" s="190"/>
      <c r="ADB75" s="190"/>
      <c r="ADC75" s="191"/>
      <c r="ADD75" s="191"/>
      <c r="ADE75" s="191"/>
      <c r="ADF75" s="192"/>
      <c r="ADH75" s="186"/>
      <c r="ADI75" s="190"/>
      <c r="ADJ75" s="190"/>
      <c r="ADK75" s="191"/>
      <c r="ADL75" s="191"/>
      <c r="ADM75" s="191"/>
      <c r="ADN75" s="192"/>
      <c r="ADP75" s="186"/>
      <c r="ADQ75" s="190"/>
      <c r="ADR75" s="190"/>
      <c r="ADS75" s="191"/>
      <c r="ADT75" s="191"/>
      <c r="ADU75" s="191"/>
      <c r="ADV75" s="192"/>
      <c r="ADX75" s="186"/>
      <c r="ADY75" s="190"/>
      <c r="ADZ75" s="190"/>
      <c r="AEA75" s="191"/>
      <c r="AEB75" s="191"/>
      <c r="AEC75" s="191"/>
      <c r="AED75" s="192"/>
      <c r="AEF75" s="186"/>
      <c r="AEG75" s="190"/>
      <c r="AEH75" s="190"/>
      <c r="AEI75" s="191"/>
      <c r="AEJ75" s="191"/>
      <c r="AEK75" s="191"/>
      <c r="AEL75" s="192"/>
      <c r="AEN75" s="186"/>
      <c r="AEO75" s="190"/>
      <c r="AEP75" s="190"/>
      <c r="AEQ75" s="191"/>
      <c r="AER75" s="191"/>
      <c r="AES75" s="191"/>
      <c r="AET75" s="192"/>
      <c r="AEV75" s="186"/>
      <c r="AEW75" s="190"/>
      <c r="AEX75" s="190"/>
      <c r="AEY75" s="191"/>
      <c r="AEZ75" s="191"/>
      <c r="AFA75" s="191"/>
      <c r="AFB75" s="192"/>
      <c r="AFD75" s="186"/>
      <c r="AFE75" s="190"/>
      <c r="AFF75" s="190"/>
      <c r="AFG75" s="191"/>
      <c r="AFH75" s="191"/>
      <c r="AFI75" s="191"/>
      <c r="AFJ75" s="192"/>
      <c r="AFL75" s="186"/>
      <c r="AFM75" s="190"/>
      <c r="AFN75" s="190"/>
      <c r="AFO75" s="191"/>
      <c r="AFP75" s="191"/>
      <c r="AFQ75" s="191"/>
      <c r="AFR75" s="192"/>
      <c r="AFT75" s="186"/>
      <c r="AFU75" s="190"/>
      <c r="AFV75" s="190"/>
      <c r="AFW75" s="191"/>
      <c r="AFX75" s="191"/>
      <c r="AFY75" s="191"/>
      <c r="AFZ75" s="192"/>
      <c r="AGB75" s="186"/>
      <c r="AGC75" s="190"/>
      <c r="AGD75" s="190"/>
      <c r="AGE75" s="191"/>
      <c r="AGF75" s="191"/>
      <c r="AGG75" s="191"/>
      <c r="AGH75" s="192"/>
      <c r="AGJ75" s="186"/>
      <c r="AGK75" s="190"/>
      <c r="AGL75" s="190"/>
      <c r="AGM75" s="191"/>
      <c r="AGN75" s="191"/>
      <c r="AGO75" s="191"/>
      <c r="AGP75" s="192"/>
      <c r="AGR75" s="186"/>
      <c r="AGS75" s="190"/>
      <c r="AGT75" s="190"/>
      <c r="AGU75" s="191"/>
      <c r="AGV75" s="191"/>
      <c r="AGW75" s="191"/>
      <c r="AGX75" s="192"/>
      <c r="AGZ75" s="186"/>
      <c r="AHA75" s="190"/>
      <c r="AHB75" s="190"/>
      <c r="AHC75" s="191"/>
      <c r="AHD75" s="191"/>
      <c r="AHE75" s="191"/>
      <c r="AHF75" s="192"/>
      <c r="AHH75" s="186"/>
      <c r="AHI75" s="190"/>
      <c r="AHJ75" s="190"/>
      <c r="AHK75" s="191"/>
      <c r="AHL75" s="191"/>
      <c r="AHM75" s="191"/>
      <c r="AHN75" s="192"/>
      <c r="AHP75" s="186"/>
      <c r="AHQ75" s="190"/>
      <c r="AHR75" s="190"/>
      <c r="AHS75" s="191"/>
      <c r="AHT75" s="191"/>
      <c r="AHU75" s="191"/>
      <c r="AHV75" s="192"/>
      <c r="AHX75" s="186"/>
      <c r="AHY75" s="190"/>
      <c r="AHZ75" s="190"/>
      <c r="AIA75" s="191"/>
      <c r="AIB75" s="191"/>
      <c r="AIC75" s="191"/>
      <c r="AID75" s="192"/>
      <c r="AIF75" s="186"/>
      <c r="AIG75" s="190"/>
      <c r="AIH75" s="190"/>
      <c r="AII75" s="191"/>
      <c r="AIJ75" s="191"/>
      <c r="AIK75" s="191"/>
      <c r="AIL75" s="192"/>
      <c r="AIN75" s="186"/>
      <c r="AIO75" s="190"/>
      <c r="AIP75" s="190"/>
      <c r="AIQ75" s="191"/>
      <c r="AIR75" s="191"/>
      <c r="AIS75" s="191"/>
      <c r="AIT75" s="192"/>
      <c r="AIV75" s="186"/>
      <c r="AIW75" s="190"/>
      <c r="AIX75" s="190"/>
      <c r="AIY75" s="191"/>
      <c r="AIZ75" s="191"/>
      <c r="AJA75" s="191"/>
      <c r="AJB75" s="192"/>
      <c r="AJD75" s="186"/>
      <c r="AJE75" s="190"/>
      <c r="AJF75" s="190"/>
      <c r="AJG75" s="191"/>
      <c r="AJH75" s="191"/>
      <c r="AJI75" s="191"/>
      <c r="AJJ75" s="192"/>
      <c r="AJL75" s="186"/>
      <c r="AJM75" s="190"/>
      <c r="AJN75" s="190"/>
      <c r="AJO75" s="191"/>
      <c r="AJP75" s="191"/>
      <c r="AJQ75" s="191"/>
      <c r="AJR75" s="192"/>
      <c r="AJT75" s="186"/>
      <c r="AJU75" s="190"/>
      <c r="AJV75" s="190"/>
      <c r="AJW75" s="191"/>
      <c r="AJX75" s="191"/>
      <c r="AJY75" s="191"/>
      <c r="AJZ75" s="192"/>
      <c r="AKB75" s="186"/>
      <c r="AKC75" s="190"/>
      <c r="AKD75" s="190"/>
      <c r="AKE75" s="191"/>
      <c r="AKF75" s="191"/>
      <c r="AKG75" s="191"/>
      <c r="AKH75" s="192"/>
      <c r="AKJ75" s="186"/>
      <c r="AKK75" s="190"/>
      <c r="AKL75" s="190"/>
      <c r="AKM75" s="191"/>
      <c r="AKN75" s="191"/>
      <c r="AKO75" s="191"/>
      <c r="AKP75" s="192"/>
      <c r="AKR75" s="186"/>
      <c r="AKS75" s="190"/>
      <c r="AKT75" s="190"/>
      <c r="AKU75" s="191"/>
      <c r="AKV75" s="191"/>
      <c r="AKW75" s="191"/>
      <c r="AKX75" s="192"/>
      <c r="AKZ75" s="186"/>
      <c r="ALA75" s="190"/>
      <c r="ALB75" s="190"/>
      <c r="ALC75" s="191"/>
      <c r="ALD75" s="191"/>
      <c r="ALE75" s="191"/>
      <c r="ALF75" s="192"/>
      <c r="ALH75" s="186"/>
      <c r="ALI75" s="190"/>
      <c r="ALJ75" s="190"/>
      <c r="ALK75" s="191"/>
      <c r="ALL75" s="191"/>
      <c r="ALM75" s="191"/>
      <c r="ALN75" s="192"/>
      <c r="ALP75" s="186"/>
      <c r="ALQ75" s="190"/>
      <c r="ALR75" s="190"/>
      <c r="ALS75" s="191"/>
      <c r="ALT75" s="191"/>
      <c r="ALU75" s="191"/>
      <c r="ALV75" s="192"/>
      <c r="ALX75" s="186"/>
      <c r="ALY75" s="190"/>
      <c r="ALZ75" s="190"/>
      <c r="AMA75" s="191"/>
      <c r="AMB75" s="191"/>
      <c r="AMC75" s="191"/>
      <c r="AMD75" s="192"/>
      <c r="AMF75" s="186"/>
      <c r="AMG75" s="190"/>
      <c r="AMH75" s="190"/>
      <c r="AMI75" s="191"/>
      <c r="AMJ75" s="191"/>
      <c r="AMK75" s="191"/>
      <c r="AML75" s="192"/>
      <c r="AMN75" s="186"/>
      <c r="AMO75" s="190"/>
      <c r="AMP75" s="190"/>
      <c r="AMQ75" s="191"/>
      <c r="AMR75" s="191"/>
      <c r="AMS75" s="191"/>
      <c r="AMT75" s="192"/>
      <c r="AMV75" s="186"/>
      <c r="AMW75" s="190"/>
      <c r="AMX75" s="190"/>
      <c r="AMY75" s="191"/>
      <c r="AMZ75" s="191"/>
      <c r="ANA75" s="191"/>
      <c r="ANB75" s="192"/>
      <c r="AND75" s="186"/>
      <c r="ANE75" s="190"/>
      <c r="ANF75" s="190"/>
      <c r="ANG75" s="191"/>
      <c r="ANH75" s="191"/>
      <c r="ANI75" s="191"/>
      <c r="ANJ75" s="192"/>
      <c r="ANL75" s="186"/>
      <c r="ANM75" s="190"/>
      <c r="ANN75" s="190"/>
      <c r="ANO75" s="191"/>
      <c r="ANP75" s="191"/>
      <c r="ANQ75" s="191"/>
      <c r="ANR75" s="192"/>
      <c r="ANT75" s="186"/>
      <c r="ANU75" s="190"/>
      <c r="ANV75" s="190"/>
      <c r="ANW75" s="191"/>
      <c r="ANX75" s="191"/>
      <c r="ANY75" s="191"/>
      <c r="ANZ75" s="192"/>
      <c r="AOB75" s="186"/>
      <c r="AOC75" s="190"/>
      <c r="AOD75" s="190"/>
      <c r="AOE75" s="191"/>
      <c r="AOF75" s="191"/>
      <c r="AOG75" s="191"/>
      <c r="AOH75" s="192"/>
      <c r="AOJ75" s="186"/>
      <c r="AOK75" s="190"/>
      <c r="AOL75" s="190"/>
      <c r="AOM75" s="191"/>
      <c r="AON75" s="191"/>
      <c r="AOO75" s="191"/>
      <c r="AOP75" s="192"/>
      <c r="AOR75" s="186"/>
      <c r="AOS75" s="190"/>
      <c r="AOT75" s="190"/>
      <c r="AOU75" s="191"/>
      <c r="AOV75" s="191"/>
      <c r="AOW75" s="191"/>
      <c r="AOX75" s="192"/>
      <c r="AOZ75" s="186"/>
      <c r="APA75" s="190"/>
      <c r="APB75" s="190"/>
      <c r="APC75" s="191"/>
      <c r="APD75" s="191"/>
      <c r="APE75" s="191"/>
      <c r="APF75" s="192"/>
      <c r="APH75" s="186"/>
      <c r="API75" s="190"/>
      <c r="APJ75" s="190"/>
      <c r="APK75" s="191"/>
      <c r="APL75" s="191"/>
      <c r="APM75" s="191"/>
      <c r="APN75" s="192"/>
      <c r="APP75" s="186"/>
      <c r="APQ75" s="190"/>
      <c r="APR75" s="190"/>
      <c r="APS75" s="191"/>
      <c r="APT75" s="191"/>
      <c r="APU75" s="191"/>
      <c r="APV75" s="192"/>
      <c r="APX75" s="186"/>
      <c r="APY75" s="190"/>
      <c r="APZ75" s="190"/>
      <c r="AQA75" s="191"/>
      <c r="AQB75" s="191"/>
      <c r="AQC75" s="191"/>
      <c r="AQD75" s="192"/>
      <c r="AQF75" s="186"/>
      <c r="AQG75" s="190"/>
      <c r="AQH75" s="190"/>
      <c r="AQI75" s="191"/>
      <c r="AQJ75" s="191"/>
      <c r="AQK75" s="191"/>
      <c r="AQL75" s="192"/>
      <c r="AQN75" s="186"/>
      <c r="AQO75" s="190"/>
      <c r="AQP75" s="190"/>
      <c r="AQQ75" s="191"/>
      <c r="AQR75" s="191"/>
      <c r="AQS75" s="191"/>
      <c r="AQT75" s="192"/>
      <c r="AQV75" s="186"/>
      <c r="AQW75" s="190"/>
      <c r="AQX75" s="190"/>
      <c r="AQY75" s="191"/>
      <c r="AQZ75" s="191"/>
      <c r="ARA75" s="191"/>
      <c r="ARB75" s="192"/>
      <c r="ARD75" s="186"/>
      <c r="ARE75" s="190"/>
      <c r="ARF75" s="190"/>
      <c r="ARG75" s="191"/>
      <c r="ARH75" s="191"/>
      <c r="ARI75" s="191"/>
      <c r="ARJ75" s="192"/>
      <c r="ARL75" s="186"/>
      <c r="ARM75" s="190"/>
      <c r="ARN75" s="190"/>
      <c r="ARO75" s="191"/>
      <c r="ARP75" s="191"/>
      <c r="ARQ75" s="191"/>
      <c r="ARR75" s="192"/>
      <c r="ART75" s="186"/>
      <c r="ARU75" s="190"/>
      <c r="ARV75" s="190"/>
      <c r="ARW75" s="191"/>
      <c r="ARX75" s="191"/>
      <c r="ARY75" s="191"/>
      <c r="ARZ75" s="192"/>
      <c r="ASB75" s="186"/>
      <c r="ASC75" s="190"/>
      <c r="ASD75" s="190"/>
      <c r="ASE75" s="191"/>
      <c r="ASF75" s="191"/>
      <c r="ASG75" s="191"/>
      <c r="ASH75" s="192"/>
      <c r="ASJ75" s="186"/>
      <c r="ASK75" s="190"/>
      <c r="ASL75" s="190"/>
      <c r="ASM75" s="191"/>
      <c r="ASN75" s="191"/>
      <c r="ASO75" s="191"/>
      <c r="ASP75" s="192"/>
      <c r="ASR75" s="186"/>
      <c r="ASS75" s="190"/>
      <c r="AST75" s="190"/>
      <c r="ASU75" s="191"/>
      <c r="ASV75" s="191"/>
      <c r="ASW75" s="191"/>
      <c r="ASX75" s="192"/>
      <c r="ASZ75" s="186"/>
      <c r="ATA75" s="190"/>
      <c r="ATB75" s="190"/>
      <c r="ATC75" s="191"/>
      <c r="ATD75" s="191"/>
      <c r="ATE75" s="191"/>
      <c r="ATF75" s="192"/>
      <c r="ATH75" s="186"/>
      <c r="ATI75" s="190"/>
      <c r="ATJ75" s="190"/>
      <c r="ATK75" s="191"/>
      <c r="ATL75" s="191"/>
      <c r="ATM75" s="191"/>
      <c r="ATN75" s="192"/>
      <c r="ATP75" s="186"/>
      <c r="ATQ75" s="190"/>
      <c r="ATR75" s="190"/>
      <c r="ATS75" s="191"/>
      <c r="ATT75" s="191"/>
      <c r="ATU75" s="191"/>
      <c r="ATV75" s="192"/>
      <c r="ATX75" s="186"/>
      <c r="ATY75" s="190"/>
      <c r="ATZ75" s="190"/>
      <c r="AUA75" s="191"/>
      <c r="AUB75" s="191"/>
      <c r="AUC75" s="191"/>
      <c r="AUD75" s="192"/>
      <c r="AUF75" s="186"/>
      <c r="AUG75" s="190"/>
      <c r="AUH75" s="190"/>
      <c r="AUI75" s="191"/>
      <c r="AUJ75" s="191"/>
      <c r="AUK75" s="191"/>
      <c r="AUL75" s="192"/>
      <c r="AUN75" s="186"/>
      <c r="AUO75" s="190"/>
      <c r="AUP75" s="190"/>
      <c r="AUQ75" s="191"/>
      <c r="AUR75" s="191"/>
      <c r="AUS75" s="191"/>
      <c r="AUT75" s="192"/>
      <c r="AUV75" s="186"/>
      <c r="AUW75" s="190"/>
      <c r="AUX75" s="190"/>
      <c r="AUY75" s="191"/>
      <c r="AUZ75" s="191"/>
      <c r="AVA75" s="191"/>
      <c r="AVB75" s="192"/>
      <c r="AVD75" s="186"/>
      <c r="AVE75" s="190"/>
      <c r="AVF75" s="190"/>
      <c r="AVG75" s="191"/>
      <c r="AVH75" s="191"/>
      <c r="AVI75" s="191"/>
      <c r="AVJ75" s="192"/>
      <c r="AVL75" s="186"/>
      <c r="AVM75" s="190"/>
      <c r="AVN75" s="190"/>
      <c r="AVO75" s="191"/>
      <c r="AVP75" s="191"/>
      <c r="AVQ75" s="191"/>
      <c r="AVR75" s="192"/>
      <c r="AVT75" s="186"/>
      <c r="AVU75" s="190"/>
      <c r="AVV75" s="190"/>
      <c r="AVW75" s="191"/>
      <c r="AVX75" s="191"/>
      <c r="AVY75" s="191"/>
      <c r="AVZ75" s="192"/>
      <c r="AWB75" s="186"/>
      <c r="AWC75" s="190"/>
      <c r="AWD75" s="190"/>
      <c r="AWE75" s="191"/>
      <c r="AWF75" s="191"/>
      <c r="AWG75" s="191"/>
      <c r="AWH75" s="192"/>
      <c r="AWJ75" s="186"/>
      <c r="AWK75" s="190"/>
      <c r="AWL75" s="190"/>
      <c r="AWM75" s="191"/>
      <c r="AWN75" s="191"/>
      <c r="AWO75" s="191"/>
      <c r="AWP75" s="192"/>
      <c r="AWR75" s="186"/>
      <c r="AWS75" s="190"/>
      <c r="AWT75" s="190"/>
      <c r="AWU75" s="191"/>
      <c r="AWV75" s="191"/>
      <c r="AWW75" s="191"/>
      <c r="AWX75" s="192"/>
      <c r="AWZ75" s="186"/>
      <c r="AXA75" s="190"/>
      <c r="AXB75" s="190"/>
      <c r="AXC75" s="191"/>
      <c r="AXD75" s="191"/>
      <c r="AXE75" s="191"/>
      <c r="AXF75" s="192"/>
      <c r="AXH75" s="186"/>
      <c r="AXI75" s="190"/>
      <c r="AXJ75" s="190"/>
      <c r="AXK75" s="191"/>
      <c r="AXL75" s="191"/>
      <c r="AXM75" s="191"/>
      <c r="AXN75" s="192"/>
      <c r="AXP75" s="186"/>
      <c r="AXQ75" s="190"/>
      <c r="AXR75" s="190"/>
      <c r="AXS75" s="191"/>
      <c r="AXT75" s="191"/>
      <c r="AXU75" s="191"/>
      <c r="AXV75" s="192"/>
      <c r="AXX75" s="186"/>
      <c r="AXY75" s="190"/>
      <c r="AXZ75" s="190"/>
      <c r="AYA75" s="191"/>
      <c r="AYB75" s="191"/>
      <c r="AYC75" s="191"/>
      <c r="AYD75" s="192"/>
      <c r="AYF75" s="186"/>
      <c r="AYG75" s="190"/>
      <c r="AYH75" s="190"/>
      <c r="AYI75" s="191"/>
      <c r="AYJ75" s="191"/>
      <c r="AYK75" s="191"/>
      <c r="AYL75" s="192"/>
      <c r="AYN75" s="186"/>
      <c r="AYO75" s="190"/>
      <c r="AYP75" s="190"/>
      <c r="AYQ75" s="191"/>
      <c r="AYR75" s="191"/>
      <c r="AYS75" s="191"/>
      <c r="AYT75" s="192"/>
      <c r="AYV75" s="186"/>
      <c r="AYW75" s="190"/>
      <c r="AYX75" s="190"/>
      <c r="AYY75" s="191"/>
      <c r="AYZ75" s="191"/>
      <c r="AZA75" s="191"/>
      <c r="AZB75" s="192"/>
      <c r="AZD75" s="186"/>
      <c r="AZE75" s="190"/>
      <c r="AZF75" s="190"/>
      <c r="AZG75" s="191"/>
      <c r="AZH75" s="191"/>
      <c r="AZI75" s="191"/>
      <c r="AZJ75" s="192"/>
      <c r="AZL75" s="186"/>
      <c r="AZM75" s="190"/>
      <c r="AZN75" s="190"/>
      <c r="AZO75" s="191"/>
      <c r="AZP75" s="191"/>
      <c r="AZQ75" s="191"/>
      <c r="AZR75" s="192"/>
      <c r="AZT75" s="186"/>
      <c r="AZU75" s="190"/>
      <c r="AZV75" s="190"/>
      <c r="AZW75" s="191"/>
      <c r="AZX75" s="191"/>
      <c r="AZY75" s="191"/>
      <c r="AZZ75" s="192"/>
      <c r="BAB75" s="186"/>
      <c r="BAC75" s="190"/>
      <c r="BAD75" s="190"/>
      <c r="BAE75" s="191"/>
      <c r="BAF75" s="191"/>
      <c r="BAG75" s="191"/>
      <c r="BAH75" s="192"/>
      <c r="BAJ75" s="186"/>
      <c r="BAK75" s="190"/>
      <c r="BAL75" s="190"/>
      <c r="BAM75" s="191"/>
      <c r="BAN75" s="191"/>
      <c r="BAO75" s="191"/>
      <c r="BAP75" s="192"/>
      <c r="BAR75" s="186"/>
      <c r="BAS75" s="190"/>
      <c r="BAT75" s="190"/>
      <c r="BAU75" s="191"/>
      <c r="BAV75" s="191"/>
      <c r="BAW75" s="191"/>
      <c r="BAX75" s="192"/>
      <c r="BAZ75" s="186"/>
      <c r="BBA75" s="190"/>
      <c r="BBB75" s="190"/>
      <c r="BBC75" s="191"/>
      <c r="BBD75" s="191"/>
      <c r="BBE75" s="191"/>
      <c r="BBF75" s="192"/>
      <c r="BBH75" s="186"/>
      <c r="BBI75" s="190"/>
      <c r="BBJ75" s="190"/>
      <c r="BBK75" s="191"/>
      <c r="BBL75" s="191"/>
      <c r="BBM75" s="191"/>
      <c r="BBN75" s="192"/>
      <c r="BBP75" s="186"/>
      <c r="BBQ75" s="190"/>
      <c r="BBR75" s="190"/>
      <c r="BBS75" s="191"/>
      <c r="BBT75" s="191"/>
      <c r="BBU75" s="191"/>
      <c r="BBV75" s="192"/>
      <c r="BBX75" s="186"/>
      <c r="BBY75" s="190"/>
      <c r="BBZ75" s="190"/>
      <c r="BCA75" s="191"/>
      <c r="BCB75" s="191"/>
      <c r="BCC75" s="191"/>
      <c r="BCD75" s="192"/>
      <c r="BCF75" s="186"/>
      <c r="BCG75" s="190"/>
      <c r="BCH75" s="190"/>
      <c r="BCI75" s="191"/>
      <c r="BCJ75" s="191"/>
      <c r="BCK75" s="191"/>
      <c r="BCL75" s="192"/>
      <c r="BCN75" s="186"/>
      <c r="BCO75" s="190"/>
      <c r="BCP75" s="190"/>
      <c r="BCQ75" s="191"/>
      <c r="BCR75" s="191"/>
      <c r="BCS75" s="191"/>
      <c r="BCT75" s="192"/>
      <c r="BCV75" s="186"/>
      <c r="BCW75" s="190"/>
      <c r="BCX75" s="190"/>
      <c r="BCY75" s="191"/>
      <c r="BCZ75" s="191"/>
      <c r="BDA75" s="191"/>
      <c r="BDB75" s="192"/>
      <c r="BDD75" s="186"/>
      <c r="BDE75" s="190"/>
      <c r="BDF75" s="190"/>
      <c r="BDG75" s="191"/>
      <c r="BDH75" s="191"/>
      <c r="BDI75" s="191"/>
      <c r="BDJ75" s="192"/>
      <c r="BDL75" s="186"/>
      <c r="BDM75" s="190"/>
      <c r="BDN75" s="190"/>
      <c r="BDO75" s="191"/>
      <c r="BDP75" s="191"/>
      <c r="BDQ75" s="191"/>
      <c r="BDR75" s="192"/>
      <c r="BDT75" s="186"/>
      <c r="BDU75" s="190"/>
      <c r="BDV75" s="190"/>
      <c r="BDW75" s="191"/>
      <c r="BDX75" s="191"/>
      <c r="BDY75" s="191"/>
      <c r="BDZ75" s="192"/>
      <c r="BEB75" s="186"/>
      <c r="BEC75" s="190"/>
      <c r="BED75" s="190"/>
      <c r="BEE75" s="191"/>
      <c r="BEF75" s="191"/>
      <c r="BEG75" s="191"/>
      <c r="BEH75" s="192"/>
      <c r="BEJ75" s="186"/>
      <c r="BEK75" s="190"/>
      <c r="BEL75" s="190"/>
      <c r="BEM75" s="191"/>
      <c r="BEN75" s="191"/>
      <c r="BEO75" s="191"/>
      <c r="BEP75" s="192"/>
      <c r="BER75" s="186"/>
      <c r="BES75" s="190"/>
      <c r="BET75" s="190"/>
      <c r="BEU75" s="191"/>
      <c r="BEV75" s="191"/>
      <c r="BEW75" s="191"/>
      <c r="BEX75" s="192"/>
      <c r="BEZ75" s="186"/>
      <c r="BFA75" s="190"/>
      <c r="BFB75" s="190"/>
      <c r="BFC75" s="191"/>
      <c r="BFD75" s="191"/>
      <c r="BFE75" s="191"/>
      <c r="BFF75" s="192"/>
      <c r="BFH75" s="186"/>
      <c r="BFI75" s="190"/>
      <c r="BFJ75" s="190"/>
      <c r="BFK75" s="191"/>
      <c r="BFL75" s="191"/>
      <c r="BFM75" s="191"/>
      <c r="BFN75" s="192"/>
      <c r="BFP75" s="186"/>
      <c r="BFQ75" s="190"/>
      <c r="BFR75" s="190"/>
      <c r="BFS75" s="191"/>
      <c r="BFT75" s="191"/>
      <c r="BFU75" s="191"/>
      <c r="BFV75" s="192"/>
      <c r="BFX75" s="186"/>
      <c r="BFY75" s="190"/>
      <c r="BFZ75" s="190"/>
      <c r="BGA75" s="191"/>
      <c r="BGB75" s="191"/>
      <c r="BGC75" s="191"/>
      <c r="BGD75" s="192"/>
      <c r="BGF75" s="186"/>
      <c r="BGG75" s="190"/>
      <c r="BGH75" s="190"/>
      <c r="BGI75" s="191"/>
      <c r="BGJ75" s="191"/>
      <c r="BGK75" s="191"/>
      <c r="BGL75" s="192"/>
      <c r="BGN75" s="186"/>
      <c r="BGO75" s="190"/>
      <c r="BGP75" s="190"/>
      <c r="BGQ75" s="191"/>
      <c r="BGR75" s="191"/>
      <c r="BGS75" s="191"/>
      <c r="BGT75" s="192"/>
      <c r="BGV75" s="186"/>
      <c r="BGW75" s="190"/>
      <c r="BGX75" s="190"/>
      <c r="BGY75" s="191"/>
      <c r="BGZ75" s="191"/>
      <c r="BHA75" s="191"/>
      <c r="BHB75" s="192"/>
      <c r="BHD75" s="186"/>
      <c r="BHE75" s="190"/>
      <c r="BHF75" s="190"/>
      <c r="BHG75" s="191"/>
      <c r="BHH75" s="191"/>
      <c r="BHI75" s="191"/>
      <c r="BHJ75" s="192"/>
      <c r="BHL75" s="186"/>
      <c r="BHM75" s="190"/>
      <c r="BHN75" s="190"/>
      <c r="BHO75" s="191"/>
      <c r="BHP75" s="191"/>
      <c r="BHQ75" s="191"/>
      <c r="BHR75" s="192"/>
      <c r="BHT75" s="186"/>
      <c r="BHU75" s="190"/>
      <c r="BHV75" s="190"/>
      <c r="BHW75" s="191"/>
      <c r="BHX75" s="191"/>
      <c r="BHY75" s="191"/>
      <c r="BHZ75" s="192"/>
      <c r="BIB75" s="186"/>
      <c r="BIC75" s="190"/>
      <c r="BID75" s="190"/>
      <c r="BIE75" s="191"/>
      <c r="BIF75" s="191"/>
      <c r="BIG75" s="191"/>
      <c r="BIH75" s="192"/>
      <c r="BIJ75" s="186"/>
      <c r="BIK75" s="190"/>
      <c r="BIL75" s="190"/>
      <c r="BIM75" s="191"/>
      <c r="BIN75" s="191"/>
      <c r="BIO75" s="191"/>
      <c r="BIP75" s="192"/>
      <c r="BIR75" s="186"/>
      <c r="BIS75" s="190"/>
      <c r="BIT75" s="190"/>
      <c r="BIU75" s="191"/>
      <c r="BIV75" s="191"/>
      <c r="BIW75" s="191"/>
      <c r="BIX75" s="192"/>
      <c r="BIZ75" s="186"/>
      <c r="BJA75" s="190"/>
      <c r="BJB75" s="190"/>
      <c r="BJC75" s="191"/>
      <c r="BJD75" s="191"/>
      <c r="BJE75" s="191"/>
      <c r="BJF75" s="192"/>
      <c r="BJH75" s="186"/>
      <c r="BJI75" s="190"/>
      <c r="BJJ75" s="190"/>
      <c r="BJK75" s="191"/>
      <c r="BJL75" s="191"/>
      <c r="BJM75" s="191"/>
      <c r="BJN75" s="192"/>
      <c r="BJP75" s="186"/>
      <c r="BJQ75" s="190"/>
      <c r="BJR75" s="190"/>
      <c r="BJS75" s="191"/>
      <c r="BJT75" s="191"/>
      <c r="BJU75" s="191"/>
      <c r="BJV75" s="192"/>
      <c r="BJX75" s="186"/>
      <c r="BJY75" s="190"/>
      <c r="BJZ75" s="190"/>
      <c r="BKA75" s="191"/>
      <c r="BKB75" s="191"/>
      <c r="BKC75" s="191"/>
      <c r="BKD75" s="192"/>
      <c r="BKF75" s="186"/>
      <c r="BKG75" s="190"/>
      <c r="BKH75" s="190"/>
      <c r="BKI75" s="191"/>
      <c r="BKJ75" s="191"/>
      <c r="BKK75" s="191"/>
      <c r="BKL75" s="192"/>
      <c r="BKN75" s="186"/>
      <c r="BKO75" s="190"/>
      <c r="BKP75" s="190"/>
      <c r="BKQ75" s="191"/>
      <c r="BKR75" s="191"/>
      <c r="BKS75" s="191"/>
      <c r="BKT75" s="192"/>
      <c r="BKV75" s="186"/>
      <c r="BKW75" s="190"/>
      <c r="BKX75" s="190"/>
      <c r="BKY75" s="191"/>
      <c r="BKZ75" s="191"/>
      <c r="BLA75" s="191"/>
      <c r="BLB75" s="192"/>
      <c r="BLD75" s="186"/>
      <c r="BLE75" s="190"/>
      <c r="BLF75" s="190"/>
      <c r="BLG75" s="191"/>
      <c r="BLH75" s="191"/>
      <c r="BLI75" s="191"/>
      <c r="BLJ75" s="192"/>
      <c r="BLL75" s="186"/>
      <c r="BLM75" s="190"/>
      <c r="BLN75" s="190"/>
      <c r="BLO75" s="191"/>
      <c r="BLP75" s="191"/>
      <c r="BLQ75" s="191"/>
      <c r="BLR75" s="192"/>
      <c r="BLT75" s="186"/>
      <c r="BLU75" s="190"/>
      <c r="BLV75" s="190"/>
      <c r="BLW75" s="191"/>
      <c r="BLX75" s="191"/>
      <c r="BLY75" s="191"/>
      <c r="BLZ75" s="192"/>
      <c r="BMB75" s="186"/>
      <c r="BMC75" s="190"/>
      <c r="BMD75" s="190"/>
      <c r="BME75" s="191"/>
      <c r="BMF75" s="191"/>
      <c r="BMG75" s="191"/>
      <c r="BMH75" s="192"/>
      <c r="BMJ75" s="186"/>
      <c r="BMK75" s="190"/>
      <c r="BML75" s="190"/>
      <c r="BMM75" s="191"/>
      <c r="BMN75" s="191"/>
      <c r="BMO75" s="191"/>
      <c r="BMP75" s="192"/>
      <c r="BMR75" s="186"/>
      <c r="BMS75" s="190"/>
      <c r="BMT75" s="190"/>
      <c r="BMU75" s="191"/>
      <c r="BMV75" s="191"/>
      <c r="BMW75" s="191"/>
      <c r="BMX75" s="192"/>
      <c r="BMZ75" s="186"/>
      <c r="BNA75" s="190"/>
      <c r="BNB75" s="190"/>
      <c r="BNC75" s="191"/>
      <c r="BND75" s="191"/>
      <c r="BNE75" s="191"/>
      <c r="BNF75" s="192"/>
      <c r="BNH75" s="186"/>
      <c r="BNI75" s="190"/>
      <c r="BNJ75" s="190"/>
      <c r="BNK75" s="191"/>
      <c r="BNL75" s="191"/>
      <c r="BNM75" s="191"/>
      <c r="BNN75" s="192"/>
      <c r="BNP75" s="186"/>
      <c r="BNQ75" s="190"/>
      <c r="BNR75" s="190"/>
      <c r="BNS75" s="191"/>
      <c r="BNT75" s="191"/>
      <c r="BNU75" s="191"/>
      <c r="BNV75" s="192"/>
      <c r="BNX75" s="186"/>
      <c r="BNY75" s="190"/>
      <c r="BNZ75" s="190"/>
      <c r="BOA75" s="191"/>
      <c r="BOB75" s="191"/>
      <c r="BOC75" s="191"/>
      <c r="BOD75" s="192"/>
      <c r="BOF75" s="186"/>
      <c r="BOG75" s="190"/>
      <c r="BOH75" s="190"/>
      <c r="BOI75" s="191"/>
      <c r="BOJ75" s="191"/>
      <c r="BOK75" s="191"/>
      <c r="BOL75" s="192"/>
      <c r="BON75" s="186"/>
      <c r="BOO75" s="190"/>
      <c r="BOP75" s="190"/>
      <c r="BOQ75" s="191"/>
      <c r="BOR75" s="191"/>
      <c r="BOS75" s="191"/>
      <c r="BOT75" s="192"/>
      <c r="BOV75" s="186"/>
      <c r="BOW75" s="190"/>
      <c r="BOX75" s="190"/>
      <c r="BOY75" s="191"/>
      <c r="BOZ75" s="191"/>
      <c r="BPA75" s="191"/>
      <c r="BPB75" s="192"/>
      <c r="BPD75" s="186"/>
      <c r="BPE75" s="190"/>
      <c r="BPF75" s="190"/>
      <c r="BPG75" s="191"/>
      <c r="BPH75" s="191"/>
      <c r="BPI75" s="191"/>
      <c r="BPJ75" s="192"/>
      <c r="BPL75" s="186"/>
      <c r="BPM75" s="190"/>
      <c r="BPN75" s="190"/>
      <c r="BPO75" s="191"/>
      <c r="BPP75" s="191"/>
      <c r="BPQ75" s="191"/>
      <c r="BPR75" s="192"/>
      <c r="BPT75" s="186"/>
      <c r="BPU75" s="190"/>
      <c r="BPV75" s="190"/>
      <c r="BPW75" s="191"/>
      <c r="BPX75" s="191"/>
      <c r="BPY75" s="191"/>
      <c r="BPZ75" s="192"/>
      <c r="BQB75" s="186"/>
      <c r="BQC75" s="190"/>
      <c r="BQD75" s="190"/>
      <c r="BQE75" s="191"/>
      <c r="BQF75" s="191"/>
      <c r="BQG75" s="191"/>
      <c r="BQH75" s="192"/>
      <c r="BQJ75" s="186"/>
      <c r="BQK75" s="190"/>
      <c r="BQL75" s="190"/>
      <c r="BQM75" s="191"/>
      <c r="BQN75" s="191"/>
      <c r="BQO75" s="191"/>
      <c r="BQP75" s="192"/>
      <c r="BQR75" s="186"/>
      <c r="BQS75" s="190"/>
      <c r="BQT75" s="190"/>
      <c r="BQU75" s="191"/>
      <c r="BQV75" s="191"/>
      <c r="BQW75" s="191"/>
      <c r="BQX75" s="192"/>
      <c r="BQZ75" s="186"/>
      <c r="BRA75" s="190"/>
      <c r="BRB75" s="190"/>
      <c r="BRC75" s="191"/>
      <c r="BRD75" s="191"/>
      <c r="BRE75" s="191"/>
      <c r="BRF75" s="192"/>
      <c r="BRH75" s="186"/>
      <c r="BRI75" s="190"/>
      <c r="BRJ75" s="190"/>
      <c r="BRK75" s="191"/>
      <c r="BRL75" s="191"/>
      <c r="BRM75" s="191"/>
      <c r="BRN75" s="192"/>
      <c r="BRP75" s="186"/>
      <c r="BRQ75" s="190"/>
      <c r="BRR75" s="190"/>
      <c r="BRS75" s="191"/>
      <c r="BRT75" s="191"/>
      <c r="BRU75" s="191"/>
      <c r="BRV75" s="192"/>
      <c r="BRX75" s="186"/>
      <c r="BRY75" s="190"/>
      <c r="BRZ75" s="190"/>
      <c r="BSA75" s="191"/>
      <c r="BSB75" s="191"/>
      <c r="BSC75" s="191"/>
      <c r="BSD75" s="192"/>
      <c r="BSF75" s="186"/>
      <c r="BSG75" s="190"/>
      <c r="BSH75" s="190"/>
      <c r="BSI75" s="191"/>
      <c r="BSJ75" s="191"/>
      <c r="BSK75" s="191"/>
      <c r="BSL75" s="192"/>
      <c r="BSN75" s="186"/>
      <c r="BSO75" s="190"/>
      <c r="BSP75" s="190"/>
      <c r="BSQ75" s="191"/>
      <c r="BSR75" s="191"/>
      <c r="BSS75" s="191"/>
      <c r="BST75" s="192"/>
      <c r="BSV75" s="186"/>
      <c r="BSW75" s="190"/>
      <c r="BSX75" s="190"/>
      <c r="BSY75" s="191"/>
      <c r="BSZ75" s="191"/>
      <c r="BTA75" s="191"/>
      <c r="BTB75" s="192"/>
      <c r="BTD75" s="186"/>
      <c r="BTE75" s="190"/>
      <c r="BTF75" s="190"/>
      <c r="BTG75" s="191"/>
      <c r="BTH75" s="191"/>
      <c r="BTI75" s="191"/>
      <c r="BTJ75" s="192"/>
      <c r="BTL75" s="186"/>
      <c r="BTM75" s="190"/>
      <c r="BTN75" s="190"/>
      <c r="BTO75" s="191"/>
      <c r="BTP75" s="191"/>
      <c r="BTQ75" s="191"/>
      <c r="BTR75" s="192"/>
      <c r="BTT75" s="186"/>
      <c r="BTU75" s="190"/>
      <c r="BTV75" s="190"/>
      <c r="BTW75" s="191"/>
      <c r="BTX75" s="191"/>
      <c r="BTY75" s="191"/>
      <c r="BTZ75" s="192"/>
      <c r="BUB75" s="186"/>
      <c r="BUC75" s="190"/>
      <c r="BUD75" s="190"/>
      <c r="BUE75" s="191"/>
      <c r="BUF75" s="191"/>
      <c r="BUG75" s="191"/>
      <c r="BUH75" s="192"/>
      <c r="BUJ75" s="186"/>
      <c r="BUK75" s="190"/>
      <c r="BUL75" s="190"/>
      <c r="BUM75" s="191"/>
      <c r="BUN75" s="191"/>
      <c r="BUO75" s="191"/>
      <c r="BUP75" s="192"/>
      <c r="BUR75" s="186"/>
      <c r="BUS75" s="190"/>
      <c r="BUT75" s="190"/>
      <c r="BUU75" s="191"/>
      <c r="BUV75" s="191"/>
      <c r="BUW75" s="191"/>
      <c r="BUX75" s="192"/>
      <c r="BUZ75" s="186"/>
      <c r="BVA75" s="190"/>
      <c r="BVB75" s="190"/>
      <c r="BVC75" s="191"/>
      <c r="BVD75" s="191"/>
      <c r="BVE75" s="191"/>
      <c r="BVF75" s="192"/>
      <c r="BVH75" s="186"/>
      <c r="BVI75" s="190"/>
      <c r="BVJ75" s="190"/>
      <c r="BVK75" s="191"/>
      <c r="BVL75" s="191"/>
      <c r="BVM75" s="191"/>
      <c r="BVN75" s="192"/>
      <c r="BVP75" s="186"/>
      <c r="BVQ75" s="190"/>
      <c r="BVR75" s="190"/>
      <c r="BVS75" s="191"/>
      <c r="BVT75" s="191"/>
      <c r="BVU75" s="191"/>
      <c r="BVV75" s="192"/>
      <c r="BVX75" s="186"/>
      <c r="BVY75" s="190"/>
      <c r="BVZ75" s="190"/>
      <c r="BWA75" s="191"/>
      <c r="BWB75" s="191"/>
      <c r="BWC75" s="191"/>
      <c r="BWD75" s="192"/>
      <c r="BWF75" s="186"/>
      <c r="BWG75" s="190"/>
      <c r="BWH75" s="190"/>
      <c r="BWI75" s="191"/>
      <c r="BWJ75" s="191"/>
      <c r="BWK75" s="191"/>
      <c r="BWL75" s="192"/>
      <c r="BWN75" s="186"/>
      <c r="BWO75" s="190"/>
      <c r="BWP75" s="190"/>
      <c r="BWQ75" s="191"/>
      <c r="BWR75" s="191"/>
      <c r="BWS75" s="191"/>
      <c r="BWT75" s="192"/>
      <c r="BWV75" s="186"/>
      <c r="BWW75" s="190"/>
      <c r="BWX75" s="190"/>
      <c r="BWY75" s="191"/>
      <c r="BWZ75" s="191"/>
      <c r="BXA75" s="191"/>
      <c r="BXB75" s="192"/>
      <c r="BXD75" s="186"/>
      <c r="BXE75" s="190"/>
      <c r="BXF75" s="190"/>
      <c r="BXG75" s="191"/>
      <c r="BXH75" s="191"/>
      <c r="BXI75" s="191"/>
      <c r="BXJ75" s="192"/>
      <c r="BXL75" s="186"/>
      <c r="BXM75" s="190"/>
      <c r="BXN75" s="190"/>
      <c r="BXO75" s="191"/>
      <c r="BXP75" s="191"/>
      <c r="BXQ75" s="191"/>
      <c r="BXR75" s="192"/>
      <c r="BXT75" s="186"/>
      <c r="BXU75" s="190"/>
      <c r="BXV75" s="190"/>
      <c r="BXW75" s="191"/>
      <c r="BXX75" s="191"/>
      <c r="BXY75" s="191"/>
      <c r="BXZ75" s="192"/>
      <c r="BYB75" s="186"/>
      <c r="BYC75" s="190"/>
      <c r="BYD75" s="190"/>
      <c r="BYE75" s="191"/>
      <c r="BYF75" s="191"/>
      <c r="BYG75" s="191"/>
      <c r="BYH75" s="192"/>
      <c r="BYJ75" s="186"/>
      <c r="BYK75" s="190"/>
      <c r="BYL75" s="190"/>
      <c r="BYM75" s="191"/>
      <c r="BYN75" s="191"/>
      <c r="BYO75" s="191"/>
      <c r="BYP75" s="192"/>
      <c r="BYR75" s="186"/>
      <c r="BYS75" s="190"/>
      <c r="BYT75" s="190"/>
      <c r="BYU75" s="191"/>
      <c r="BYV75" s="191"/>
      <c r="BYW75" s="191"/>
      <c r="BYX75" s="192"/>
      <c r="BYZ75" s="186"/>
      <c r="BZA75" s="190"/>
      <c r="BZB75" s="190"/>
      <c r="BZC75" s="191"/>
      <c r="BZD75" s="191"/>
      <c r="BZE75" s="191"/>
      <c r="BZF75" s="192"/>
      <c r="BZH75" s="186"/>
      <c r="BZI75" s="190"/>
      <c r="BZJ75" s="190"/>
      <c r="BZK75" s="191"/>
      <c r="BZL75" s="191"/>
      <c r="BZM75" s="191"/>
      <c r="BZN75" s="192"/>
      <c r="BZP75" s="186"/>
      <c r="BZQ75" s="190"/>
      <c r="BZR75" s="190"/>
      <c r="BZS75" s="191"/>
      <c r="BZT75" s="191"/>
      <c r="BZU75" s="191"/>
      <c r="BZV75" s="192"/>
      <c r="BZX75" s="186"/>
      <c r="BZY75" s="190"/>
      <c r="BZZ75" s="190"/>
      <c r="CAA75" s="191"/>
      <c r="CAB75" s="191"/>
      <c r="CAC75" s="191"/>
      <c r="CAD75" s="192"/>
      <c r="CAF75" s="186"/>
      <c r="CAG75" s="190"/>
      <c r="CAH75" s="190"/>
      <c r="CAI75" s="191"/>
      <c r="CAJ75" s="191"/>
      <c r="CAK75" s="191"/>
      <c r="CAL75" s="192"/>
      <c r="CAN75" s="186"/>
      <c r="CAO75" s="190"/>
      <c r="CAP75" s="190"/>
      <c r="CAQ75" s="191"/>
      <c r="CAR75" s="191"/>
      <c r="CAS75" s="191"/>
      <c r="CAT75" s="192"/>
      <c r="CAV75" s="186"/>
      <c r="CAW75" s="190"/>
      <c r="CAX75" s="190"/>
      <c r="CAY75" s="191"/>
      <c r="CAZ75" s="191"/>
      <c r="CBA75" s="191"/>
      <c r="CBB75" s="192"/>
      <c r="CBD75" s="186"/>
      <c r="CBE75" s="190"/>
      <c r="CBF75" s="190"/>
      <c r="CBG75" s="191"/>
      <c r="CBH75" s="191"/>
      <c r="CBI75" s="191"/>
      <c r="CBJ75" s="192"/>
      <c r="CBL75" s="186"/>
      <c r="CBM75" s="190"/>
      <c r="CBN75" s="190"/>
      <c r="CBO75" s="191"/>
      <c r="CBP75" s="191"/>
      <c r="CBQ75" s="191"/>
      <c r="CBR75" s="192"/>
      <c r="CBT75" s="186"/>
      <c r="CBU75" s="190"/>
      <c r="CBV75" s="190"/>
      <c r="CBW75" s="191"/>
      <c r="CBX75" s="191"/>
      <c r="CBY75" s="191"/>
      <c r="CBZ75" s="192"/>
      <c r="CCB75" s="186"/>
      <c r="CCC75" s="190"/>
      <c r="CCD75" s="190"/>
      <c r="CCE75" s="191"/>
      <c r="CCF75" s="191"/>
      <c r="CCG75" s="191"/>
      <c r="CCH75" s="192"/>
      <c r="CCJ75" s="186"/>
      <c r="CCK75" s="190"/>
      <c r="CCL75" s="190"/>
      <c r="CCM75" s="191"/>
      <c r="CCN75" s="191"/>
      <c r="CCO75" s="191"/>
      <c r="CCP75" s="192"/>
      <c r="CCR75" s="186"/>
      <c r="CCS75" s="190"/>
      <c r="CCT75" s="190"/>
      <c r="CCU75" s="191"/>
      <c r="CCV75" s="191"/>
      <c r="CCW75" s="191"/>
      <c r="CCX75" s="192"/>
      <c r="CCZ75" s="186"/>
      <c r="CDA75" s="190"/>
      <c r="CDB75" s="190"/>
      <c r="CDC75" s="191"/>
      <c r="CDD75" s="191"/>
      <c r="CDE75" s="191"/>
      <c r="CDF75" s="192"/>
      <c r="CDH75" s="186"/>
      <c r="CDI75" s="190"/>
      <c r="CDJ75" s="190"/>
      <c r="CDK75" s="191"/>
      <c r="CDL75" s="191"/>
      <c r="CDM75" s="191"/>
      <c r="CDN75" s="192"/>
      <c r="CDP75" s="186"/>
      <c r="CDQ75" s="190"/>
      <c r="CDR75" s="190"/>
      <c r="CDS75" s="191"/>
      <c r="CDT75" s="191"/>
      <c r="CDU75" s="191"/>
      <c r="CDV75" s="192"/>
      <c r="CDX75" s="186"/>
      <c r="CDY75" s="190"/>
      <c r="CDZ75" s="190"/>
      <c r="CEA75" s="191"/>
      <c r="CEB75" s="191"/>
      <c r="CEC75" s="191"/>
      <c r="CED75" s="192"/>
      <c r="CEF75" s="186"/>
      <c r="CEG75" s="190"/>
      <c r="CEH75" s="190"/>
      <c r="CEI75" s="191"/>
      <c r="CEJ75" s="191"/>
      <c r="CEK75" s="191"/>
      <c r="CEL75" s="192"/>
      <c r="CEN75" s="186"/>
      <c r="CEO75" s="190"/>
      <c r="CEP75" s="190"/>
      <c r="CEQ75" s="191"/>
      <c r="CER75" s="191"/>
      <c r="CES75" s="191"/>
      <c r="CET75" s="192"/>
      <c r="CEV75" s="186"/>
      <c r="CEW75" s="190"/>
      <c r="CEX75" s="190"/>
      <c r="CEY75" s="191"/>
      <c r="CEZ75" s="191"/>
      <c r="CFA75" s="191"/>
      <c r="CFB75" s="192"/>
      <c r="CFD75" s="186"/>
      <c r="CFE75" s="190"/>
      <c r="CFF75" s="190"/>
      <c r="CFG75" s="191"/>
      <c r="CFH75" s="191"/>
      <c r="CFI75" s="191"/>
      <c r="CFJ75" s="192"/>
      <c r="CFL75" s="186"/>
      <c r="CFM75" s="190"/>
      <c r="CFN75" s="190"/>
      <c r="CFO75" s="191"/>
      <c r="CFP75" s="191"/>
      <c r="CFQ75" s="191"/>
      <c r="CFR75" s="192"/>
      <c r="CFT75" s="186"/>
      <c r="CFU75" s="190"/>
      <c r="CFV75" s="190"/>
      <c r="CFW75" s="191"/>
      <c r="CFX75" s="191"/>
      <c r="CFY75" s="191"/>
      <c r="CFZ75" s="192"/>
      <c r="CGB75" s="186"/>
      <c r="CGC75" s="190"/>
      <c r="CGD75" s="190"/>
      <c r="CGE75" s="191"/>
      <c r="CGF75" s="191"/>
      <c r="CGG75" s="191"/>
      <c r="CGH75" s="192"/>
      <c r="CGJ75" s="186"/>
      <c r="CGK75" s="190"/>
      <c r="CGL75" s="190"/>
      <c r="CGM75" s="191"/>
      <c r="CGN75" s="191"/>
      <c r="CGO75" s="191"/>
      <c r="CGP75" s="192"/>
      <c r="CGR75" s="186"/>
      <c r="CGS75" s="190"/>
      <c r="CGT75" s="190"/>
      <c r="CGU75" s="191"/>
      <c r="CGV75" s="191"/>
      <c r="CGW75" s="191"/>
      <c r="CGX75" s="192"/>
      <c r="CGZ75" s="186"/>
      <c r="CHA75" s="190"/>
      <c r="CHB75" s="190"/>
      <c r="CHC75" s="191"/>
      <c r="CHD75" s="191"/>
      <c r="CHE75" s="191"/>
      <c r="CHF75" s="192"/>
      <c r="CHH75" s="186"/>
      <c r="CHI75" s="190"/>
      <c r="CHJ75" s="190"/>
      <c r="CHK75" s="191"/>
      <c r="CHL75" s="191"/>
      <c r="CHM75" s="191"/>
      <c r="CHN75" s="192"/>
      <c r="CHP75" s="186"/>
      <c r="CHQ75" s="190"/>
      <c r="CHR75" s="190"/>
      <c r="CHS75" s="191"/>
      <c r="CHT75" s="191"/>
      <c r="CHU75" s="191"/>
      <c r="CHV75" s="192"/>
      <c r="CHX75" s="186"/>
      <c r="CHY75" s="190"/>
      <c r="CHZ75" s="190"/>
      <c r="CIA75" s="191"/>
      <c r="CIB75" s="191"/>
      <c r="CIC75" s="191"/>
      <c r="CID75" s="192"/>
      <c r="CIF75" s="186"/>
      <c r="CIG75" s="190"/>
      <c r="CIH75" s="190"/>
      <c r="CII75" s="191"/>
      <c r="CIJ75" s="191"/>
      <c r="CIK75" s="191"/>
      <c r="CIL75" s="192"/>
      <c r="CIN75" s="186"/>
      <c r="CIO75" s="190"/>
      <c r="CIP75" s="190"/>
      <c r="CIQ75" s="191"/>
      <c r="CIR75" s="191"/>
      <c r="CIS75" s="191"/>
      <c r="CIT75" s="192"/>
      <c r="CIV75" s="186"/>
      <c r="CIW75" s="190"/>
      <c r="CIX75" s="190"/>
      <c r="CIY75" s="191"/>
      <c r="CIZ75" s="191"/>
      <c r="CJA75" s="191"/>
      <c r="CJB75" s="192"/>
      <c r="CJD75" s="186"/>
      <c r="CJE75" s="190"/>
      <c r="CJF75" s="190"/>
      <c r="CJG75" s="191"/>
      <c r="CJH75" s="191"/>
      <c r="CJI75" s="191"/>
      <c r="CJJ75" s="192"/>
      <c r="CJL75" s="186"/>
      <c r="CJM75" s="190"/>
      <c r="CJN75" s="190"/>
      <c r="CJO75" s="191"/>
      <c r="CJP75" s="191"/>
      <c r="CJQ75" s="191"/>
      <c r="CJR75" s="192"/>
      <c r="CJT75" s="186"/>
      <c r="CJU75" s="190"/>
      <c r="CJV75" s="190"/>
      <c r="CJW75" s="191"/>
      <c r="CJX75" s="191"/>
      <c r="CJY75" s="191"/>
      <c r="CJZ75" s="192"/>
      <c r="CKB75" s="186"/>
      <c r="CKC75" s="190"/>
      <c r="CKD75" s="190"/>
      <c r="CKE75" s="191"/>
      <c r="CKF75" s="191"/>
      <c r="CKG75" s="191"/>
      <c r="CKH75" s="192"/>
      <c r="CKJ75" s="186"/>
      <c r="CKK75" s="190"/>
      <c r="CKL75" s="190"/>
      <c r="CKM75" s="191"/>
      <c r="CKN75" s="191"/>
      <c r="CKO75" s="191"/>
      <c r="CKP75" s="192"/>
      <c r="CKR75" s="186"/>
      <c r="CKS75" s="190"/>
      <c r="CKT75" s="190"/>
      <c r="CKU75" s="191"/>
      <c r="CKV75" s="191"/>
      <c r="CKW75" s="191"/>
      <c r="CKX75" s="192"/>
      <c r="CKZ75" s="186"/>
      <c r="CLA75" s="190"/>
      <c r="CLB75" s="190"/>
      <c r="CLC75" s="191"/>
      <c r="CLD75" s="191"/>
      <c r="CLE75" s="191"/>
      <c r="CLF75" s="192"/>
      <c r="CLH75" s="186"/>
      <c r="CLI75" s="190"/>
      <c r="CLJ75" s="190"/>
      <c r="CLK75" s="191"/>
      <c r="CLL75" s="191"/>
      <c r="CLM75" s="191"/>
      <c r="CLN75" s="192"/>
      <c r="CLP75" s="186"/>
      <c r="CLQ75" s="190"/>
      <c r="CLR75" s="190"/>
      <c r="CLS75" s="191"/>
      <c r="CLT75" s="191"/>
      <c r="CLU75" s="191"/>
      <c r="CLV75" s="192"/>
      <c r="CLX75" s="186"/>
      <c r="CLY75" s="190"/>
      <c r="CLZ75" s="190"/>
      <c r="CMA75" s="191"/>
      <c r="CMB75" s="191"/>
      <c r="CMC75" s="191"/>
      <c r="CMD75" s="192"/>
      <c r="CMF75" s="186"/>
      <c r="CMG75" s="190"/>
      <c r="CMH75" s="190"/>
      <c r="CMI75" s="191"/>
      <c r="CMJ75" s="191"/>
      <c r="CMK75" s="191"/>
      <c r="CML75" s="192"/>
      <c r="CMN75" s="186"/>
      <c r="CMO75" s="190"/>
      <c r="CMP75" s="190"/>
      <c r="CMQ75" s="191"/>
      <c r="CMR75" s="191"/>
      <c r="CMS75" s="191"/>
      <c r="CMT75" s="192"/>
      <c r="CMV75" s="186"/>
      <c r="CMW75" s="190"/>
      <c r="CMX75" s="190"/>
      <c r="CMY75" s="191"/>
      <c r="CMZ75" s="191"/>
      <c r="CNA75" s="191"/>
      <c r="CNB75" s="192"/>
      <c r="CND75" s="186"/>
      <c r="CNE75" s="190"/>
      <c r="CNF75" s="190"/>
      <c r="CNG75" s="191"/>
      <c r="CNH75" s="191"/>
      <c r="CNI75" s="191"/>
      <c r="CNJ75" s="192"/>
      <c r="CNL75" s="186"/>
      <c r="CNM75" s="190"/>
      <c r="CNN75" s="190"/>
      <c r="CNO75" s="191"/>
      <c r="CNP75" s="191"/>
      <c r="CNQ75" s="191"/>
      <c r="CNR75" s="192"/>
      <c r="CNT75" s="186"/>
      <c r="CNU75" s="190"/>
      <c r="CNV75" s="190"/>
      <c r="CNW75" s="191"/>
      <c r="CNX75" s="191"/>
      <c r="CNY75" s="191"/>
      <c r="CNZ75" s="192"/>
      <c r="COB75" s="186"/>
      <c r="COC75" s="190"/>
      <c r="COD75" s="190"/>
      <c r="COE75" s="191"/>
      <c r="COF75" s="191"/>
      <c r="COG75" s="191"/>
      <c r="COH75" s="192"/>
      <c r="COJ75" s="186"/>
      <c r="COK75" s="190"/>
      <c r="COL75" s="190"/>
      <c r="COM75" s="191"/>
      <c r="CON75" s="191"/>
      <c r="COO75" s="191"/>
      <c r="COP75" s="192"/>
      <c r="COR75" s="186"/>
      <c r="COS75" s="190"/>
      <c r="COT75" s="190"/>
      <c r="COU75" s="191"/>
      <c r="COV75" s="191"/>
      <c r="COW75" s="191"/>
      <c r="COX75" s="192"/>
      <c r="COZ75" s="186"/>
      <c r="CPA75" s="190"/>
      <c r="CPB75" s="190"/>
      <c r="CPC75" s="191"/>
      <c r="CPD75" s="191"/>
      <c r="CPE75" s="191"/>
      <c r="CPF75" s="192"/>
      <c r="CPH75" s="186"/>
      <c r="CPI75" s="190"/>
      <c r="CPJ75" s="190"/>
      <c r="CPK75" s="191"/>
      <c r="CPL75" s="191"/>
      <c r="CPM75" s="191"/>
      <c r="CPN75" s="192"/>
      <c r="CPP75" s="186"/>
      <c r="CPQ75" s="190"/>
      <c r="CPR75" s="190"/>
      <c r="CPS75" s="191"/>
      <c r="CPT75" s="191"/>
      <c r="CPU75" s="191"/>
      <c r="CPV75" s="192"/>
      <c r="CPX75" s="186"/>
      <c r="CPY75" s="190"/>
      <c r="CPZ75" s="190"/>
      <c r="CQA75" s="191"/>
      <c r="CQB75" s="191"/>
      <c r="CQC75" s="191"/>
      <c r="CQD75" s="192"/>
      <c r="CQF75" s="186"/>
      <c r="CQG75" s="190"/>
      <c r="CQH75" s="190"/>
      <c r="CQI75" s="191"/>
      <c r="CQJ75" s="191"/>
      <c r="CQK75" s="191"/>
      <c r="CQL75" s="192"/>
      <c r="CQN75" s="186"/>
      <c r="CQO75" s="190"/>
      <c r="CQP75" s="190"/>
      <c r="CQQ75" s="191"/>
      <c r="CQR75" s="191"/>
      <c r="CQS75" s="191"/>
      <c r="CQT75" s="192"/>
      <c r="CQV75" s="186"/>
      <c r="CQW75" s="190"/>
      <c r="CQX75" s="190"/>
      <c r="CQY75" s="191"/>
      <c r="CQZ75" s="191"/>
      <c r="CRA75" s="191"/>
      <c r="CRB75" s="192"/>
      <c r="CRD75" s="186"/>
      <c r="CRE75" s="190"/>
      <c r="CRF75" s="190"/>
      <c r="CRG75" s="191"/>
      <c r="CRH75" s="191"/>
      <c r="CRI75" s="191"/>
      <c r="CRJ75" s="192"/>
      <c r="CRL75" s="186"/>
      <c r="CRM75" s="190"/>
      <c r="CRN75" s="190"/>
      <c r="CRO75" s="191"/>
      <c r="CRP75" s="191"/>
      <c r="CRQ75" s="191"/>
      <c r="CRR75" s="192"/>
      <c r="CRT75" s="186"/>
      <c r="CRU75" s="190"/>
      <c r="CRV75" s="190"/>
      <c r="CRW75" s="191"/>
      <c r="CRX75" s="191"/>
      <c r="CRY75" s="191"/>
      <c r="CRZ75" s="192"/>
      <c r="CSB75" s="186"/>
      <c r="CSC75" s="190"/>
      <c r="CSD75" s="190"/>
      <c r="CSE75" s="191"/>
      <c r="CSF75" s="191"/>
      <c r="CSG75" s="191"/>
      <c r="CSH75" s="192"/>
      <c r="CSJ75" s="186"/>
      <c r="CSK75" s="190"/>
      <c r="CSL75" s="190"/>
      <c r="CSM75" s="191"/>
      <c r="CSN75" s="191"/>
      <c r="CSO75" s="191"/>
      <c r="CSP75" s="192"/>
      <c r="CSR75" s="186"/>
      <c r="CSS75" s="190"/>
      <c r="CST75" s="190"/>
      <c r="CSU75" s="191"/>
      <c r="CSV75" s="191"/>
      <c r="CSW75" s="191"/>
      <c r="CSX75" s="192"/>
      <c r="CSZ75" s="186"/>
      <c r="CTA75" s="190"/>
      <c r="CTB75" s="190"/>
      <c r="CTC75" s="191"/>
      <c r="CTD75" s="191"/>
      <c r="CTE75" s="191"/>
      <c r="CTF75" s="192"/>
      <c r="CTH75" s="186"/>
      <c r="CTI75" s="190"/>
      <c r="CTJ75" s="190"/>
      <c r="CTK75" s="191"/>
      <c r="CTL75" s="191"/>
      <c r="CTM75" s="191"/>
      <c r="CTN75" s="192"/>
      <c r="CTP75" s="186"/>
      <c r="CTQ75" s="190"/>
      <c r="CTR75" s="190"/>
      <c r="CTS75" s="191"/>
      <c r="CTT75" s="191"/>
      <c r="CTU75" s="191"/>
      <c r="CTV75" s="192"/>
      <c r="CTX75" s="186"/>
      <c r="CTY75" s="190"/>
      <c r="CTZ75" s="190"/>
      <c r="CUA75" s="191"/>
      <c r="CUB75" s="191"/>
      <c r="CUC75" s="191"/>
      <c r="CUD75" s="192"/>
      <c r="CUF75" s="186"/>
      <c r="CUG75" s="190"/>
      <c r="CUH75" s="190"/>
      <c r="CUI75" s="191"/>
      <c r="CUJ75" s="191"/>
      <c r="CUK75" s="191"/>
      <c r="CUL75" s="192"/>
      <c r="CUN75" s="186"/>
      <c r="CUO75" s="190"/>
      <c r="CUP75" s="190"/>
      <c r="CUQ75" s="191"/>
      <c r="CUR75" s="191"/>
      <c r="CUS75" s="191"/>
      <c r="CUT75" s="192"/>
      <c r="CUV75" s="186"/>
      <c r="CUW75" s="190"/>
      <c r="CUX75" s="190"/>
      <c r="CUY75" s="191"/>
      <c r="CUZ75" s="191"/>
      <c r="CVA75" s="191"/>
      <c r="CVB75" s="192"/>
      <c r="CVD75" s="186"/>
      <c r="CVE75" s="190"/>
      <c r="CVF75" s="190"/>
      <c r="CVG75" s="191"/>
      <c r="CVH75" s="191"/>
      <c r="CVI75" s="191"/>
      <c r="CVJ75" s="192"/>
      <c r="CVL75" s="186"/>
      <c r="CVM75" s="190"/>
      <c r="CVN75" s="190"/>
      <c r="CVO75" s="191"/>
      <c r="CVP75" s="191"/>
      <c r="CVQ75" s="191"/>
      <c r="CVR75" s="192"/>
      <c r="CVT75" s="186"/>
      <c r="CVU75" s="190"/>
      <c r="CVV75" s="190"/>
      <c r="CVW75" s="191"/>
      <c r="CVX75" s="191"/>
      <c r="CVY75" s="191"/>
      <c r="CVZ75" s="192"/>
      <c r="CWB75" s="186"/>
      <c r="CWC75" s="190"/>
      <c r="CWD75" s="190"/>
      <c r="CWE75" s="191"/>
      <c r="CWF75" s="191"/>
      <c r="CWG75" s="191"/>
      <c r="CWH75" s="192"/>
      <c r="CWJ75" s="186"/>
      <c r="CWK75" s="190"/>
      <c r="CWL75" s="190"/>
      <c r="CWM75" s="191"/>
      <c r="CWN75" s="191"/>
      <c r="CWO75" s="191"/>
      <c r="CWP75" s="192"/>
      <c r="CWR75" s="186"/>
      <c r="CWS75" s="190"/>
      <c r="CWT75" s="190"/>
      <c r="CWU75" s="191"/>
      <c r="CWV75" s="191"/>
      <c r="CWW75" s="191"/>
      <c r="CWX75" s="192"/>
      <c r="CWZ75" s="186"/>
      <c r="CXA75" s="190"/>
      <c r="CXB75" s="190"/>
      <c r="CXC75" s="191"/>
      <c r="CXD75" s="191"/>
      <c r="CXE75" s="191"/>
      <c r="CXF75" s="192"/>
      <c r="CXH75" s="186"/>
      <c r="CXI75" s="190"/>
      <c r="CXJ75" s="190"/>
      <c r="CXK75" s="191"/>
      <c r="CXL75" s="191"/>
      <c r="CXM75" s="191"/>
      <c r="CXN75" s="192"/>
      <c r="CXP75" s="186"/>
      <c r="CXQ75" s="190"/>
      <c r="CXR75" s="190"/>
      <c r="CXS75" s="191"/>
      <c r="CXT75" s="191"/>
      <c r="CXU75" s="191"/>
      <c r="CXV75" s="192"/>
      <c r="CXX75" s="186"/>
      <c r="CXY75" s="190"/>
      <c r="CXZ75" s="190"/>
      <c r="CYA75" s="191"/>
      <c r="CYB75" s="191"/>
      <c r="CYC75" s="191"/>
      <c r="CYD75" s="192"/>
      <c r="CYF75" s="186"/>
      <c r="CYG75" s="190"/>
      <c r="CYH75" s="190"/>
      <c r="CYI75" s="191"/>
      <c r="CYJ75" s="191"/>
      <c r="CYK75" s="191"/>
      <c r="CYL75" s="192"/>
      <c r="CYN75" s="186"/>
      <c r="CYO75" s="190"/>
      <c r="CYP75" s="190"/>
      <c r="CYQ75" s="191"/>
      <c r="CYR75" s="191"/>
      <c r="CYS75" s="191"/>
      <c r="CYT75" s="192"/>
      <c r="CYV75" s="186"/>
      <c r="CYW75" s="190"/>
      <c r="CYX75" s="190"/>
      <c r="CYY75" s="191"/>
      <c r="CYZ75" s="191"/>
      <c r="CZA75" s="191"/>
      <c r="CZB75" s="192"/>
      <c r="CZD75" s="186"/>
      <c r="CZE75" s="190"/>
      <c r="CZF75" s="190"/>
      <c r="CZG75" s="191"/>
      <c r="CZH75" s="191"/>
      <c r="CZI75" s="191"/>
      <c r="CZJ75" s="192"/>
      <c r="CZL75" s="186"/>
      <c r="CZM75" s="190"/>
      <c r="CZN75" s="190"/>
      <c r="CZO75" s="191"/>
      <c r="CZP75" s="191"/>
      <c r="CZQ75" s="191"/>
      <c r="CZR75" s="192"/>
      <c r="CZT75" s="186"/>
      <c r="CZU75" s="190"/>
      <c r="CZV75" s="190"/>
      <c r="CZW75" s="191"/>
      <c r="CZX75" s="191"/>
      <c r="CZY75" s="191"/>
      <c r="CZZ75" s="192"/>
      <c r="DAB75" s="186"/>
      <c r="DAC75" s="190"/>
      <c r="DAD75" s="190"/>
      <c r="DAE75" s="191"/>
      <c r="DAF75" s="191"/>
      <c r="DAG75" s="191"/>
      <c r="DAH75" s="192"/>
      <c r="DAJ75" s="186"/>
      <c r="DAK75" s="190"/>
      <c r="DAL75" s="190"/>
      <c r="DAM75" s="191"/>
      <c r="DAN75" s="191"/>
      <c r="DAO75" s="191"/>
      <c r="DAP75" s="192"/>
      <c r="DAR75" s="186"/>
      <c r="DAS75" s="190"/>
      <c r="DAT75" s="190"/>
      <c r="DAU75" s="191"/>
      <c r="DAV75" s="191"/>
      <c r="DAW75" s="191"/>
      <c r="DAX75" s="192"/>
      <c r="DAZ75" s="186"/>
      <c r="DBA75" s="190"/>
      <c r="DBB75" s="190"/>
      <c r="DBC75" s="191"/>
      <c r="DBD75" s="191"/>
      <c r="DBE75" s="191"/>
      <c r="DBF75" s="192"/>
      <c r="DBH75" s="186"/>
      <c r="DBI75" s="190"/>
      <c r="DBJ75" s="190"/>
      <c r="DBK75" s="191"/>
      <c r="DBL75" s="191"/>
      <c r="DBM75" s="191"/>
      <c r="DBN75" s="192"/>
      <c r="DBP75" s="186"/>
      <c r="DBQ75" s="190"/>
      <c r="DBR75" s="190"/>
      <c r="DBS75" s="191"/>
      <c r="DBT75" s="191"/>
      <c r="DBU75" s="191"/>
      <c r="DBV75" s="192"/>
      <c r="DBX75" s="186"/>
      <c r="DBY75" s="190"/>
      <c r="DBZ75" s="190"/>
      <c r="DCA75" s="191"/>
      <c r="DCB75" s="191"/>
      <c r="DCC75" s="191"/>
      <c r="DCD75" s="192"/>
      <c r="DCF75" s="186"/>
      <c r="DCG75" s="190"/>
      <c r="DCH75" s="190"/>
      <c r="DCI75" s="191"/>
      <c r="DCJ75" s="191"/>
      <c r="DCK75" s="191"/>
      <c r="DCL75" s="192"/>
      <c r="DCN75" s="186"/>
      <c r="DCO75" s="190"/>
      <c r="DCP75" s="190"/>
      <c r="DCQ75" s="191"/>
      <c r="DCR75" s="191"/>
      <c r="DCS75" s="191"/>
      <c r="DCT75" s="192"/>
      <c r="DCV75" s="186"/>
      <c r="DCW75" s="190"/>
      <c r="DCX75" s="190"/>
      <c r="DCY75" s="191"/>
      <c r="DCZ75" s="191"/>
      <c r="DDA75" s="191"/>
      <c r="DDB75" s="192"/>
      <c r="DDD75" s="186"/>
      <c r="DDE75" s="190"/>
      <c r="DDF75" s="190"/>
      <c r="DDG75" s="191"/>
      <c r="DDH75" s="191"/>
      <c r="DDI75" s="191"/>
      <c r="DDJ75" s="192"/>
      <c r="DDL75" s="186"/>
      <c r="DDM75" s="190"/>
      <c r="DDN75" s="190"/>
      <c r="DDO75" s="191"/>
      <c r="DDP75" s="191"/>
      <c r="DDQ75" s="191"/>
      <c r="DDR75" s="192"/>
      <c r="DDT75" s="186"/>
      <c r="DDU75" s="190"/>
      <c r="DDV75" s="190"/>
      <c r="DDW75" s="191"/>
      <c r="DDX75" s="191"/>
      <c r="DDY75" s="191"/>
      <c r="DDZ75" s="192"/>
      <c r="DEB75" s="186"/>
      <c r="DEC75" s="190"/>
      <c r="DED75" s="190"/>
      <c r="DEE75" s="191"/>
      <c r="DEF75" s="191"/>
      <c r="DEG75" s="191"/>
      <c r="DEH75" s="192"/>
      <c r="DEJ75" s="186"/>
      <c r="DEK75" s="190"/>
      <c r="DEL75" s="190"/>
      <c r="DEM75" s="191"/>
      <c r="DEN75" s="191"/>
      <c r="DEO75" s="191"/>
      <c r="DEP75" s="192"/>
      <c r="DER75" s="186"/>
      <c r="DES75" s="190"/>
      <c r="DET75" s="190"/>
      <c r="DEU75" s="191"/>
      <c r="DEV75" s="191"/>
      <c r="DEW75" s="191"/>
      <c r="DEX75" s="192"/>
      <c r="DEZ75" s="186"/>
      <c r="DFA75" s="190"/>
      <c r="DFB75" s="190"/>
      <c r="DFC75" s="191"/>
      <c r="DFD75" s="191"/>
      <c r="DFE75" s="191"/>
      <c r="DFF75" s="192"/>
      <c r="DFH75" s="186"/>
      <c r="DFI75" s="190"/>
      <c r="DFJ75" s="190"/>
      <c r="DFK75" s="191"/>
      <c r="DFL75" s="191"/>
      <c r="DFM75" s="191"/>
      <c r="DFN75" s="192"/>
      <c r="DFP75" s="186"/>
      <c r="DFQ75" s="190"/>
      <c r="DFR75" s="190"/>
      <c r="DFS75" s="191"/>
      <c r="DFT75" s="191"/>
      <c r="DFU75" s="191"/>
      <c r="DFV75" s="192"/>
      <c r="DFX75" s="186"/>
      <c r="DFY75" s="190"/>
      <c r="DFZ75" s="190"/>
      <c r="DGA75" s="191"/>
      <c r="DGB75" s="191"/>
      <c r="DGC75" s="191"/>
      <c r="DGD75" s="192"/>
      <c r="DGF75" s="186"/>
      <c r="DGG75" s="190"/>
      <c r="DGH75" s="190"/>
      <c r="DGI75" s="191"/>
      <c r="DGJ75" s="191"/>
      <c r="DGK75" s="191"/>
      <c r="DGL75" s="192"/>
      <c r="DGN75" s="186"/>
      <c r="DGO75" s="190"/>
      <c r="DGP75" s="190"/>
      <c r="DGQ75" s="191"/>
      <c r="DGR75" s="191"/>
      <c r="DGS75" s="191"/>
      <c r="DGT75" s="192"/>
      <c r="DGV75" s="186"/>
      <c r="DGW75" s="190"/>
      <c r="DGX75" s="190"/>
      <c r="DGY75" s="191"/>
      <c r="DGZ75" s="191"/>
      <c r="DHA75" s="191"/>
      <c r="DHB75" s="192"/>
      <c r="DHD75" s="186"/>
      <c r="DHE75" s="190"/>
      <c r="DHF75" s="190"/>
      <c r="DHG75" s="191"/>
      <c r="DHH75" s="191"/>
      <c r="DHI75" s="191"/>
      <c r="DHJ75" s="192"/>
      <c r="DHL75" s="186"/>
      <c r="DHM75" s="190"/>
      <c r="DHN75" s="190"/>
      <c r="DHO75" s="191"/>
      <c r="DHP75" s="191"/>
      <c r="DHQ75" s="191"/>
      <c r="DHR75" s="192"/>
      <c r="DHT75" s="186"/>
      <c r="DHU75" s="190"/>
      <c r="DHV75" s="190"/>
      <c r="DHW75" s="191"/>
      <c r="DHX75" s="191"/>
      <c r="DHY75" s="191"/>
      <c r="DHZ75" s="192"/>
      <c r="DIB75" s="186"/>
      <c r="DIC75" s="190"/>
      <c r="DID75" s="190"/>
      <c r="DIE75" s="191"/>
      <c r="DIF75" s="191"/>
      <c r="DIG75" s="191"/>
      <c r="DIH75" s="192"/>
      <c r="DIJ75" s="186"/>
      <c r="DIK75" s="190"/>
      <c r="DIL75" s="190"/>
      <c r="DIM75" s="191"/>
      <c r="DIN75" s="191"/>
      <c r="DIO75" s="191"/>
      <c r="DIP75" s="192"/>
      <c r="DIR75" s="186"/>
      <c r="DIS75" s="190"/>
      <c r="DIT75" s="190"/>
      <c r="DIU75" s="191"/>
      <c r="DIV75" s="191"/>
      <c r="DIW75" s="191"/>
      <c r="DIX75" s="192"/>
      <c r="DIZ75" s="186"/>
      <c r="DJA75" s="190"/>
      <c r="DJB75" s="190"/>
      <c r="DJC75" s="191"/>
      <c r="DJD75" s="191"/>
      <c r="DJE75" s="191"/>
      <c r="DJF75" s="192"/>
      <c r="DJH75" s="186"/>
      <c r="DJI75" s="190"/>
      <c r="DJJ75" s="190"/>
      <c r="DJK75" s="191"/>
      <c r="DJL75" s="191"/>
      <c r="DJM75" s="191"/>
      <c r="DJN75" s="192"/>
      <c r="DJP75" s="186"/>
      <c r="DJQ75" s="190"/>
      <c r="DJR75" s="190"/>
      <c r="DJS75" s="191"/>
      <c r="DJT75" s="191"/>
      <c r="DJU75" s="191"/>
      <c r="DJV75" s="192"/>
      <c r="DJX75" s="186"/>
      <c r="DJY75" s="190"/>
      <c r="DJZ75" s="190"/>
      <c r="DKA75" s="191"/>
      <c r="DKB75" s="191"/>
      <c r="DKC75" s="191"/>
      <c r="DKD75" s="192"/>
      <c r="DKF75" s="186"/>
      <c r="DKG75" s="190"/>
      <c r="DKH75" s="190"/>
      <c r="DKI75" s="191"/>
      <c r="DKJ75" s="191"/>
      <c r="DKK75" s="191"/>
      <c r="DKL75" s="192"/>
      <c r="DKN75" s="186"/>
      <c r="DKO75" s="190"/>
      <c r="DKP75" s="190"/>
      <c r="DKQ75" s="191"/>
      <c r="DKR75" s="191"/>
      <c r="DKS75" s="191"/>
      <c r="DKT75" s="192"/>
      <c r="DKV75" s="186"/>
      <c r="DKW75" s="190"/>
      <c r="DKX75" s="190"/>
      <c r="DKY75" s="191"/>
      <c r="DKZ75" s="191"/>
      <c r="DLA75" s="191"/>
      <c r="DLB75" s="192"/>
      <c r="DLD75" s="186"/>
      <c r="DLE75" s="190"/>
      <c r="DLF75" s="190"/>
      <c r="DLG75" s="191"/>
      <c r="DLH75" s="191"/>
      <c r="DLI75" s="191"/>
      <c r="DLJ75" s="192"/>
      <c r="DLL75" s="186"/>
      <c r="DLM75" s="190"/>
      <c r="DLN75" s="190"/>
      <c r="DLO75" s="191"/>
      <c r="DLP75" s="191"/>
      <c r="DLQ75" s="191"/>
      <c r="DLR75" s="192"/>
      <c r="DLT75" s="186"/>
      <c r="DLU75" s="190"/>
      <c r="DLV75" s="190"/>
      <c r="DLW75" s="191"/>
      <c r="DLX75" s="191"/>
      <c r="DLY75" s="191"/>
      <c r="DLZ75" s="192"/>
      <c r="DMB75" s="186"/>
      <c r="DMC75" s="190"/>
      <c r="DMD75" s="190"/>
      <c r="DME75" s="191"/>
      <c r="DMF75" s="191"/>
      <c r="DMG75" s="191"/>
      <c r="DMH75" s="192"/>
      <c r="DMJ75" s="186"/>
      <c r="DMK75" s="190"/>
      <c r="DML75" s="190"/>
      <c r="DMM75" s="191"/>
      <c r="DMN75" s="191"/>
      <c r="DMO75" s="191"/>
      <c r="DMP75" s="192"/>
      <c r="DMR75" s="186"/>
      <c r="DMS75" s="190"/>
      <c r="DMT75" s="190"/>
      <c r="DMU75" s="191"/>
      <c r="DMV75" s="191"/>
      <c r="DMW75" s="191"/>
      <c r="DMX75" s="192"/>
      <c r="DMZ75" s="186"/>
      <c r="DNA75" s="190"/>
      <c r="DNB75" s="190"/>
      <c r="DNC75" s="191"/>
      <c r="DND75" s="191"/>
      <c r="DNE75" s="191"/>
      <c r="DNF75" s="192"/>
      <c r="DNH75" s="186"/>
      <c r="DNI75" s="190"/>
      <c r="DNJ75" s="190"/>
      <c r="DNK75" s="191"/>
      <c r="DNL75" s="191"/>
      <c r="DNM75" s="191"/>
      <c r="DNN75" s="192"/>
      <c r="DNP75" s="186"/>
      <c r="DNQ75" s="190"/>
      <c r="DNR75" s="190"/>
      <c r="DNS75" s="191"/>
      <c r="DNT75" s="191"/>
      <c r="DNU75" s="191"/>
      <c r="DNV75" s="192"/>
      <c r="DNX75" s="186"/>
      <c r="DNY75" s="190"/>
      <c r="DNZ75" s="190"/>
      <c r="DOA75" s="191"/>
      <c r="DOB75" s="191"/>
      <c r="DOC75" s="191"/>
      <c r="DOD75" s="192"/>
      <c r="DOF75" s="186"/>
      <c r="DOG75" s="190"/>
      <c r="DOH75" s="190"/>
      <c r="DOI75" s="191"/>
      <c r="DOJ75" s="191"/>
      <c r="DOK75" s="191"/>
      <c r="DOL75" s="192"/>
      <c r="DON75" s="186"/>
      <c r="DOO75" s="190"/>
      <c r="DOP75" s="190"/>
      <c r="DOQ75" s="191"/>
      <c r="DOR75" s="191"/>
      <c r="DOS75" s="191"/>
      <c r="DOT75" s="192"/>
      <c r="DOV75" s="186"/>
      <c r="DOW75" s="190"/>
      <c r="DOX75" s="190"/>
      <c r="DOY75" s="191"/>
      <c r="DOZ75" s="191"/>
      <c r="DPA75" s="191"/>
      <c r="DPB75" s="192"/>
      <c r="DPD75" s="186"/>
      <c r="DPE75" s="190"/>
      <c r="DPF75" s="190"/>
      <c r="DPG75" s="191"/>
      <c r="DPH75" s="191"/>
      <c r="DPI75" s="191"/>
      <c r="DPJ75" s="192"/>
      <c r="DPL75" s="186"/>
      <c r="DPM75" s="190"/>
      <c r="DPN75" s="190"/>
      <c r="DPO75" s="191"/>
      <c r="DPP75" s="191"/>
      <c r="DPQ75" s="191"/>
      <c r="DPR75" s="192"/>
      <c r="DPT75" s="186"/>
      <c r="DPU75" s="190"/>
      <c r="DPV75" s="190"/>
      <c r="DPW75" s="191"/>
      <c r="DPX75" s="191"/>
      <c r="DPY75" s="191"/>
      <c r="DPZ75" s="192"/>
      <c r="DQB75" s="186"/>
      <c r="DQC75" s="190"/>
      <c r="DQD75" s="190"/>
      <c r="DQE75" s="191"/>
      <c r="DQF75" s="191"/>
      <c r="DQG75" s="191"/>
      <c r="DQH75" s="192"/>
      <c r="DQJ75" s="186"/>
      <c r="DQK75" s="190"/>
      <c r="DQL75" s="190"/>
      <c r="DQM75" s="191"/>
      <c r="DQN75" s="191"/>
      <c r="DQO75" s="191"/>
      <c r="DQP75" s="192"/>
      <c r="DQR75" s="186"/>
      <c r="DQS75" s="190"/>
      <c r="DQT75" s="190"/>
      <c r="DQU75" s="191"/>
      <c r="DQV75" s="191"/>
      <c r="DQW75" s="191"/>
      <c r="DQX75" s="192"/>
      <c r="DQZ75" s="186"/>
      <c r="DRA75" s="190"/>
      <c r="DRB75" s="190"/>
      <c r="DRC75" s="191"/>
      <c r="DRD75" s="191"/>
      <c r="DRE75" s="191"/>
      <c r="DRF75" s="192"/>
      <c r="DRH75" s="186"/>
      <c r="DRI75" s="190"/>
      <c r="DRJ75" s="190"/>
      <c r="DRK75" s="191"/>
      <c r="DRL75" s="191"/>
      <c r="DRM75" s="191"/>
      <c r="DRN75" s="192"/>
      <c r="DRP75" s="186"/>
      <c r="DRQ75" s="190"/>
      <c r="DRR75" s="190"/>
      <c r="DRS75" s="191"/>
      <c r="DRT75" s="191"/>
      <c r="DRU75" s="191"/>
      <c r="DRV75" s="192"/>
      <c r="DRX75" s="186"/>
      <c r="DRY75" s="190"/>
      <c r="DRZ75" s="190"/>
      <c r="DSA75" s="191"/>
      <c r="DSB75" s="191"/>
      <c r="DSC75" s="191"/>
      <c r="DSD75" s="192"/>
      <c r="DSF75" s="186"/>
      <c r="DSG75" s="190"/>
      <c r="DSH75" s="190"/>
      <c r="DSI75" s="191"/>
      <c r="DSJ75" s="191"/>
      <c r="DSK75" s="191"/>
      <c r="DSL75" s="192"/>
      <c r="DSN75" s="186"/>
      <c r="DSO75" s="190"/>
      <c r="DSP75" s="190"/>
      <c r="DSQ75" s="191"/>
      <c r="DSR75" s="191"/>
      <c r="DSS75" s="191"/>
      <c r="DST75" s="192"/>
      <c r="DSV75" s="186"/>
      <c r="DSW75" s="190"/>
      <c r="DSX75" s="190"/>
      <c r="DSY75" s="191"/>
      <c r="DSZ75" s="191"/>
      <c r="DTA75" s="191"/>
      <c r="DTB75" s="192"/>
      <c r="DTD75" s="186"/>
      <c r="DTE75" s="190"/>
      <c r="DTF75" s="190"/>
      <c r="DTG75" s="191"/>
      <c r="DTH75" s="191"/>
      <c r="DTI75" s="191"/>
      <c r="DTJ75" s="192"/>
      <c r="DTL75" s="186"/>
      <c r="DTM75" s="190"/>
      <c r="DTN75" s="190"/>
      <c r="DTO75" s="191"/>
      <c r="DTP75" s="191"/>
      <c r="DTQ75" s="191"/>
      <c r="DTR75" s="192"/>
      <c r="DTT75" s="186"/>
      <c r="DTU75" s="190"/>
      <c r="DTV75" s="190"/>
      <c r="DTW75" s="191"/>
      <c r="DTX75" s="191"/>
      <c r="DTY75" s="191"/>
      <c r="DTZ75" s="192"/>
      <c r="DUB75" s="186"/>
      <c r="DUC75" s="190"/>
      <c r="DUD75" s="190"/>
      <c r="DUE75" s="191"/>
      <c r="DUF75" s="191"/>
      <c r="DUG75" s="191"/>
      <c r="DUH75" s="192"/>
      <c r="DUJ75" s="186"/>
      <c r="DUK75" s="190"/>
      <c r="DUL75" s="190"/>
      <c r="DUM75" s="191"/>
      <c r="DUN75" s="191"/>
      <c r="DUO75" s="191"/>
      <c r="DUP75" s="192"/>
      <c r="DUR75" s="186"/>
      <c r="DUS75" s="190"/>
      <c r="DUT75" s="190"/>
      <c r="DUU75" s="191"/>
      <c r="DUV75" s="191"/>
      <c r="DUW75" s="191"/>
      <c r="DUX75" s="192"/>
      <c r="DUZ75" s="186"/>
      <c r="DVA75" s="190"/>
      <c r="DVB75" s="190"/>
      <c r="DVC75" s="191"/>
      <c r="DVD75" s="191"/>
      <c r="DVE75" s="191"/>
      <c r="DVF75" s="192"/>
      <c r="DVH75" s="186"/>
      <c r="DVI75" s="190"/>
      <c r="DVJ75" s="190"/>
      <c r="DVK75" s="191"/>
      <c r="DVL75" s="191"/>
      <c r="DVM75" s="191"/>
      <c r="DVN75" s="192"/>
      <c r="DVP75" s="186"/>
      <c r="DVQ75" s="190"/>
      <c r="DVR75" s="190"/>
      <c r="DVS75" s="191"/>
      <c r="DVT75" s="191"/>
      <c r="DVU75" s="191"/>
      <c r="DVV75" s="192"/>
      <c r="DVX75" s="186"/>
      <c r="DVY75" s="190"/>
      <c r="DVZ75" s="190"/>
      <c r="DWA75" s="191"/>
      <c r="DWB75" s="191"/>
      <c r="DWC75" s="191"/>
      <c r="DWD75" s="192"/>
      <c r="DWF75" s="186"/>
      <c r="DWG75" s="190"/>
      <c r="DWH75" s="190"/>
      <c r="DWI75" s="191"/>
      <c r="DWJ75" s="191"/>
      <c r="DWK75" s="191"/>
      <c r="DWL75" s="192"/>
      <c r="DWN75" s="186"/>
      <c r="DWO75" s="190"/>
      <c r="DWP75" s="190"/>
      <c r="DWQ75" s="191"/>
      <c r="DWR75" s="191"/>
      <c r="DWS75" s="191"/>
      <c r="DWT75" s="192"/>
      <c r="DWV75" s="186"/>
      <c r="DWW75" s="190"/>
      <c r="DWX75" s="190"/>
      <c r="DWY75" s="191"/>
      <c r="DWZ75" s="191"/>
      <c r="DXA75" s="191"/>
      <c r="DXB75" s="192"/>
      <c r="DXD75" s="186"/>
      <c r="DXE75" s="190"/>
      <c r="DXF75" s="190"/>
      <c r="DXG75" s="191"/>
      <c r="DXH75" s="191"/>
      <c r="DXI75" s="191"/>
      <c r="DXJ75" s="192"/>
      <c r="DXL75" s="186"/>
      <c r="DXM75" s="190"/>
      <c r="DXN75" s="190"/>
      <c r="DXO75" s="191"/>
      <c r="DXP75" s="191"/>
      <c r="DXQ75" s="191"/>
      <c r="DXR75" s="192"/>
      <c r="DXT75" s="186"/>
      <c r="DXU75" s="190"/>
      <c r="DXV75" s="190"/>
      <c r="DXW75" s="191"/>
      <c r="DXX75" s="191"/>
      <c r="DXY75" s="191"/>
      <c r="DXZ75" s="192"/>
      <c r="DYB75" s="186"/>
      <c r="DYC75" s="190"/>
      <c r="DYD75" s="190"/>
      <c r="DYE75" s="191"/>
      <c r="DYF75" s="191"/>
      <c r="DYG75" s="191"/>
      <c r="DYH75" s="192"/>
      <c r="DYJ75" s="186"/>
      <c r="DYK75" s="190"/>
      <c r="DYL75" s="190"/>
      <c r="DYM75" s="191"/>
      <c r="DYN75" s="191"/>
      <c r="DYO75" s="191"/>
      <c r="DYP75" s="192"/>
      <c r="DYR75" s="186"/>
      <c r="DYS75" s="190"/>
      <c r="DYT75" s="190"/>
      <c r="DYU75" s="191"/>
      <c r="DYV75" s="191"/>
      <c r="DYW75" s="191"/>
      <c r="DYX75" s="192"/>
      <c r="DYZ75" s="186"/>
      <c r="DZA75" s="190"/>
      <c r="DZB75" s="190"/>
      <c r="DZC75" s="191"/>
      <c r="DZD75" s="191"/>
      <c r="DZE75" s="191"/>
      <c r="DZF75" s="192"/>
      <c r="DZH75" s="186"/>
      <c r="DZI75" s="190"/>
      <c r="DZJ75" s="190"/>
      <c r="DZK75" s="191"/>
      <c r="DZL75" s="191"/>
      <c r="DZM75" s="191"/>
      <c r="DZN75" s="192"/>
      <c r="DZP75" s="186"/>
      <c r="DZQ75" s="190"/>
      <c r="DZR75" s="190"/>
      <c r="DZS75" s="191"/>
      <c r="DZT75" s="191"/>
      <c r="DZU75" s="191"/>
      <c r="DZV75" s="192"/>
      <c r="DZX75" s="186"/>
      <c r="DZY75" s="190"/>
      <c r="DZZ75" s="190"/>
      <c r="EAA75" s="191"/>
      <c r="EAB75" s="191"/>
      <c r="EAC75" s="191"/>
      <c r="EAD75" s="192"/>
      <c r="EAF75" s="186"/>
      <c r="EAG75" s="190"/>
      <c r="EAH75" s="190"/>
      <c r="EAI75" s="191"/>
      <c r="EAJ75" s="191"/>
      <c r="EAK75" s="191"/>
      <c r="EAL75" s="192"/>
      <c r="EAN75" s="186"/>
      <c r="EAO75" s="190"/>
      <c r="EAP75" s="190"/>
      <c r="EAQ75" s="191"/>
      <c r="EAR75" s="191"/>
      <c r="EAS75" s="191"/>
      <c r="EAT75" s="192"/>
      <c r="EAV75" s="186"/>
      <c r="EAW75" s="190"/>
      <c r="EAX75" s="190"/>
      <c r="EAY75" s="191"/>
      <c r="EAZ75" s="191"/>
      <c r="EBA75" s="191"/>
      <c r="EBB75" s="192"/>
      <c r="EBD75" s="186"/>
      <c r="EBE75" s="190"/>
      <c r="EBF75" s="190"/>
      <c r="EBG75" s="191"/>
      <c r="EBH75" s="191"/>
      <c r="EBI75" s="191"/>
      <c r="EBJ75" s="192"/>
      <c r="EBL75" s="186"/>
      <c r="EBM75" s="190"/>
      <c r="EBN75" s="190"/>
      <c r="EBO75" s="191"/>
      <c r="EBP75" s="191"/>
      <c r="EBQ75" s="191"/>
      <c r="EBR75" s="192"/>
      <c r="EBT75" s="186"/>
      <c r="EBU75" s="190"/>
      <c r="EBV75" s="190"/>
      <c r="EBW75" s="191"/>
      <c r="EBX75" s="191"/>
      <c r="EBY75" s="191"/>
      <c r="EBZ75" s="192"/>
      <c r="ECB75" s="186"/>
      <c r="ECC75" s="190"/>
      <c r="ECD75" s="190"/>
      <c r="ECE75" s="191"/>
      <c r="ECF75" s="191"/>
      <c r="ECG75" s="191"/>
      <c r="ECH75" s="192"/>
      <c r="ECJ75" s="186"/>
      <c r="ECK75" s="190"/>
      <c r="ECL75" s="190"/>
      <c r="ECM75" s="191"/>
      <c r="ECN75" s="191"/>
      <c r="ECO75" s="191"/>
      <c r="ECP75" s="192"/>
      <c r="ECR75" s="186"/>
      <c r="ECS75" s="190"/>
      <c r="ECT75" s="190"/>
      <c r="ECU75" s="191"/>
      <c r="ECV75" s="191"/>
      <c r="ECW75" s="191"/>
      <c r="ECX75" s="192"/>
      <c r="ECZ75" s="186"/>
      <c r="EDA75" s="190"/>
      <c r="EDB75" s="190"/>
      <c r="EDC75" s="191"/>
      <c r="EDD75" s="191"/>
      <c r="EDE75" s="191"/>
      <c r="EDF75" s="192"/>
      <c r="EDH75" s="186"/>
      <c r="EDI75" s="190"/>
      <c r="EDJ75" s="190"/>
      <c r="EDK75" s="191"/>
      <c r="EDL75" s="191"/>
      <c r="EDM75" s="191"/>
      <c r="EDN75" s="192"/>
      <c r="EDP75" s="186"/>
      <c r="EDQ75" s="190"/>
      <c r="EDR75" s="190"/>
      <c r="EDS75" s="191"/>
      <c r="EDT75" s="191"/>
      <c r="EDU75" s="191"/>
      <c r="EDV75" s="192"/>
      <c r="EDX75" s="186"/>
      <c r="EDY75" s="190"/>
      <c r="EDZ75" s="190"/>
      <c r="EEA75" s="191"/>
      <c r="EEB75" s="191"/>
      <c r="EEC75" s="191"/>
      <c r="EED75" s="192"/>
      <c r="EEF75" s="186"/>
      <c r="EEG75" s="190"/>
      <c r="EEH75" s="190"/>
      <c r="EEI75" s="191"/>
      <c r="EEJ75" s="191"/>
      <c r="EEK75" s="191"/>
      <c r="EEL75" s="192"/>
      <c r="EEN75" s="186"/>
      <c r="EEO75" s="190"/>
      <c r="EEP75" s="190"/>
      <c r="EEQ75" s="191"/>
      <c r="EER75" s="191"/>
      <c r="EES75" s="191"/>
      <c r="EET75" s="192"/>
      <c r="EEV75" s="186"/>
      <c r="EEW75" s="190"/>
      <c r="EEX75" s="190"/>
      <c r="EEY75" s="191"/>
      <c r="EEZ75" s="191"/>
      <c r="EFA75" s="191"/>
      <c r="EFB75" s="192"/>
      <c r="EFD75" s="186"/>
      <c r="EFE75" s="190"/>
      <c r="EFF75" s="190"/>
      <c r="EFG75" s="191"/>
      <c r="EFH75" s="191"/>
      <c r="EFI75" s="191"/>
      <c r="EFJ75" s="192"/>
      <c r="EFL75" s="186"/>
      <c r="EFM75" s="190"/>
      <c r="EFN75" s="190"/>
      <c r="EFO75" s="191"/>
      <c r="EFP75" s="191"/>
      <c r="EFQ75" s="191"/>
      <c r="EFR75" s="192"/>
      <c r="EFT75" s="186"/>
      <c r="EFU75" s="190"/>
      <c r="EFV75" s="190"/>
      <c r="EFW75" s="191"/>
      <c r="EFX75" s="191"/>
      <c r="EFY75" s="191"/>
      <c r="EFZ75" s="192"/>
      <c r="EGB75" s="186"/>
      <c r="EGC75" s="190"/>
      <c r="EGD75" s="190"/>
      <c r="EGE75" s="191"/>
      <c r="EGF75" s="191"/>
      <c r="EGG75" s="191"/>
      <c r="EGH75" s="192"/>
      <c r="EGJ75" s="186"/>
      <c r="EGK75" s="190"/>
      <c r="EGL75" s="190"/>
      <c r="EGM75" s="191"/>
      <c r="EGN75" s="191"/>
      <c r="EGO75" s="191"/>
      <c r="EGP75" s="192"/>
      <c r="EGR75" s="186"/>
      <c r="EGS75" s="190"/>
      <c r="EGT75" s="190"/>
      <c r="EGU75" s="191"/>
      <c r="EGV75" s="191"/>
      <c r="EGW75" s="191"/>
      <c r="EGX75" s="192"/>
      <c r="EGZ75" s="186"/>
      <c r="EHA75" s="190"/>
      <c r="EHB75" s="190"/>
      <c r="EHC75" s="191"/>
      <c r="EHD75" s="191"/>
      <c r="EHE75" s="191"/>
      <c r="EHF75" s="192"/>
      <c r="EHH75" s="186"/>
      <c r="EHI75" s="190"/>
      <c r="EHJ75" s="190"/>
      <c r="EHK75" s="191"/>
      <c r="EHL75" s="191"/>
      <c r="EHM75" s="191"/>
      <c r="EHN75" s="192"/>
      <c r="EHP75" s="186"/>
      <c r="EHQ75" s="190"/>
      <c r="EHR75" s="190"/>
      <c r="EHS75" s="191"/>
      <c r="EHT75" s="191"/>
      <c r="EHU75" s="191"/>
      <c r="EHV75" s="192"/>
      <c r="EHX75" s="186"/>
      <c r="EHY75" s="190"/>
      <c r="EHZ75" s="190"/>
      <c r="EIA75" s="191"/>
      <c r="EIB75" s="191"/>
      <c r="EIC75" s="191"/>
      <c r="EID75" s="192"/>
      <c r="EIF75" s="186"/>
      <c r="EIG75" s="190"/>
      <c r="EIH75" s="190"/>
      <c r="EII75" s="191"/>
      <c r="EIJ75" s="191"/>
      <c r="EIK75" s="191"/>
      <c r="EIL75" s="192"/>
      <c r="EIN75" s="186"/>
      <c r="EIO75" s="190"/>
      <c r="EIP75" s="190"/>
      <c r="EIQ75" s="191"/>
      <c r="EIR75" s="191"/>
      <c r="EIS75" s="191"/>
      <c r="EIT75" s="192"/>
      <c r="EIV75" s="186"/>
      <c r="EIW75" s="190"/>
      <c r="EIX75" s="190"/>
      <c r="EIY75" s="191"/>
      <c r="EIZ75" s="191"/>
      <c r="EJA75" s="191"/>
      <c r="EJB75" s="192"/>
      <c r="EJD75" s="186"/>
      <c r="EJE75" s="190"/>
      <c r="EJF75" s="190"/>
      <c r="EJG75" s="191"/>
      <c r="EJH75" s="191"/>
      <c r="EJI75" s="191"/>
      <c r="EJJ75" s="192"/>
      <c r="EJL75" s="186"/>
      <c r="EJM75" s="190"/>
      <c r="EJN75" s="190"/>
      <c r="EJO75" s="191"/>
      <c r="EJP75" s="191"/>
      <c r="EJQ75" s="191"/>
      <c r="EJR75" s="192"/>
      <c r="EJT75" s="186"/>
      <c r="EJU75" s="190"/>
      <c r="EJV75" s="190"/>
      <c r="EJW75" s="191"/>
      <c r="EJX75" s="191"/>
      <c r="EJY75" s="191"/>
      <c r="EJZ75" s="192"/>
      <c r="EKB75" s="186"/>
      <c r="EKC75" s="190"/>
      <c r="EKD75" s="190"/>
      <c r="EKE75" s="191"/>
      <c r="EKF75" s="191"/>
      <c r="EKG75" s="191"/>
      <c r="EKH75" s="192"/>
      <c r="EKJ75" s="186"/>
      <c r="EKK75" s="190"/>
      <c r="EKL75" s="190"/>
      <c r="EKM75" s="191"/>
      <c r="EKN75" s="191"/>
      <c r="EKO75" s="191"/>
      <c r="EKP75" s="192"/>
      <c r="EKR75" s="186"/>
      <c r="EKS75" s="190"/>
      <c r="EKT75" s="190"/>
      <c r="EKU75" s="191"/>
      <c r="EKV75" s="191"/>
      <c r="EKW75" s="191"/>
      <c r="EKX75" s="192"/>
      <c r="EKZ75" s="186"/>
      <c r="ELA75" s="190"/>
      <c r="ELB75" s="190"/>
      <c r="ELC75" s="191"/>
      <c r="ELD75" s="191"/>
      <c r="ELE75" s="191"/>
      <c r="ELF75" s="192"/>
      <c r="ELH75" s="186"/>
      <c r="ELI75" s="190"/>
      <c r="ELJ75" s="190"/>
      <c r="ELK75" s="191"/>
      <c r="ELL75" s="191"/>
      <c r="ELM75" s="191"/>
      <c r="ELN75" s="192"/>
      <c r="ELP75" s="186"/>
      <c r="ELQ75" s="190"/>
      <c r="ELR75" s="190"/>
      <c r="ELS75" s="191"/>
      <c r="ELT75" s="191"/>
      <c r="ELU75" s="191"/>
      <c r="ELV75" s="192"/>
      <c r="ELX75" s="186"/>
      <c r="ELY75" s="190"/>
      <c r="ELZ75" s="190"/>
      <c r="EMA75" s="191"/>
      <c r="EMB75" s="191"/>
      <c r="EMC75" s="191"/>
      <c r="EMD75" s="192"/>
      <c r="EMF75" s="186"/>
      <c r="EMG75" s="190"/>
      <c r="EMH75" s="190"/>
      <c r="EMI75" s="191"/>
      <c r="EMJ75" s="191"/>
      <c r="EMK75" s="191"/>
      <c r="EML75" s="192"/>
      <c r="EMN75" s="186"/>
      <c r="EMO75" s="190"/>
      <c r="EMP75" s="190"/>
      <c r="EMQ75" s="191"/>
      <c r="EMR75" s="191"/>
      <c r="EMS75" s="191"/>
      <c r="EMT75" s="192"/>
      <c r="EMV75" s="186"/>
      <c r="EMW75" s="190"/>
      <c r="EMX75" s="190"/>
      <c r="EMY75" s="191"/>
      <c r="EMZ75" s="191"/>
      <c r="ENA75" s="191"/>
      <c r="ENB75" s="192"/>
      <c r="END75" s="186"/>
      <c r="ENE75" s="190"/>
      <c r="ENF75" s="190"/>
      <c r="ENG75" s="191"/>
      <c r="ENH75" s="191"/>
      <c r="ENI75" s="191"/>
      <c r="ENJ75" s="192"/>
      <c r="ENL75" s="186"/>
      <c r="ENM75" s="190"/>
      <c r="ENN75" s="190"/>
      <c r="ENO75" s="191"/>
      <c r="ENP75" s="191"/>
      <c r="ENQ75" s="191"/>
      <c r="ENR75" s="192"/>
      <c r="ENT75" s="186"/>
      <c r="ENU75" s="190"/>
      <c r="ENV75" s="190"/>
      <c r="ENW75" s="191"/>
      <c r="ENX75" s="191"/>
      <c r="ENY75" s="191"/>
      <c r="ENZ75" s="192"/>
      <c r="EOB75" s="186"/>
      <c r="EOC75" s="190"/>
      <c r="EOD75" s="190"/>
      <c r="EOE75" s="191"/>
      <c r="EOF75" s="191"/>
      <c r="EOG75" s="191"/>
      <c r="EOH75" s="192"/>
      <c r="EOJ75" s="186"/>
      <c r="EOK75" s="190"/>
      <c r="EOL75" s="190"/>
      <c r="EOM75" s="191"/>
      <c r="EON75" s="191"/>
      <c r="EOO75" s="191"/>
      <c r="EOP75" s="192"/>
      <c r="EOR75" s="186"/>
      <c r="EOS75" s="190"/>
      <c r="EOT75" s="190"/>
      <c r="EOU75" s="191"/>
      <c r="EOV75" s="191"/>
      <c r="EOW75" s="191"/>
      <c r="EOX75" s="192"/>
      <c r="EOZ75" s="186"/>
      <c r="EPA75" s="190"/>
      <c r="EPB75" s="190"/>
      <c r="EPC75" s="191"/>
      <c r="EPD75" s="191"/>
      <c r="EPE75" s="191"/>
      <c r="EPF75" s="192"/>
      <c r="EPH75" s="186"/>
      <c r="EPI75" s="190"/>
      <c r="EPJ75" s="190"/>
      <c r="EPK75" s="191"/>
      <c r="EPL75" s="191"/>
      <c r="EPM75" s="191"/>
      <c r="EPN75" s="192"/>
      <c r="EPP75" s="186"/>
      <c r="EPQ75" s="190"/>
      <c r="EPR75" s="190"/>
      <c r="EPS75" s="191"/>
      <c r="EPT75" s="191"/>
      <c r="EPU75" s="191"/>
      <c r="EPV75" s="192"/>
      <c r="EPX75" s="186"/>
      <c r="EPY75" s="190"/>
      <c r="EPZ75" s="190"/>
      <c r="EQA75" s="191"/>
      <c r="EQB75" s="191"/>
      <c r="EQC75" s="191"/>
      <c r="EQD75" s="192"/>
      <c r="EQF75" s="186"/>
      <c r="EQG75" s="190"/>
      <c r="EQH75" s="190"/>
      <c r="EQI75" s="191"/>
      <c r="EQJ75" s="191"/>
      <c r="EQK75" s="191"/>
      <c r="EQL75" s="192"/>
      <c r="EQN75" s="186"/>
      <c r="EQO75" s="190"/>
      <c r="EQP75" s="190"/>
      <c r="EQQ75" s="191"/>
      <c r="EQR75" s="191"/>
      <c r="EQS75" s="191"/>
      <c r="EQT75" s="192"/>
      <c r="EQV75" s="186"/>
      <c r="EQW75" s="190"/>
      <c r="EQX75" s="190"/>
      <c r="EQY75" s="191"/>
      <c r="EQZ75" s="191"/>
      <c r="ERA75" s="191"/>
      <c r="ERB75" s="192"/>
      <c r="ERD75" s="186"/>
      <c r="ERE75" s="190"/>
      <c r="ERF75" s="190"/>
      <c r="ERG75" s="191"/>
      <c r="ERH75" s="191"/>
      <c r="ERI75" s="191"/>
      <c r="ERJ75" s="192"/>
      <c r="ERL75" s="186"/>
      <c r="ERM75" s="190"/>
      <c r="ERN75" s="190"/>
      <c r="ERO75" s="191"/>
      <c r="ERP75" s="191"/>
      <c r="ERQ75" s="191"/>
      <c r="ERR75" s="192"/>
      <c r="ERT75" s="186"/>
      <c r="ERU75" s="190"/>
      <c r="ERV75" s="190"/>
      <c r="ERW75" s="191"/>
      <c r="ERX75" s="191"/>
      <c r="ERY75" s="191"/>
      <c r="ERZ75" s="192"/>
      <c r="ESB75" s="186"/>
      <c r="ESC75" s="190"/>
      <c r="ESD75" s="190"/>
      <c r="ESE75" s="191"/>
      <c r="ESF75" s="191"/>
      <c r="ESG75" s="191"/>
      <c r="ESH75" s="192"/>
      <c r="ESJ75" s="186"/>
      <c r="ESK75" s="190"/>
      <c r="ESL75" s="190"/>
      <c r="ESM75" s="191"/>
      <c r="ESN75" s="191"/>
      <c r="ESO75" s="191"/>
      <c r="ESP75" s="192"/>
      <c r="ESR75" s="186"/>
      <c r="ESS75" s="190"/>
      <c r="EST75" s="190"/>
      <c r="ESU75" s="191"/>
      <c r="ESV75" s="191"/>
      <c r="ESW75" s="191"/>
      <c r="ESX75" s="192"/>
      <c r="ESZ75" s="186"/>
      <c r="ETA75" s="190"/>
      <c r="ETB75" s="190"/>
      <c r="ETC75" s="191"/>
      <c r="ETD75" s="191"/>
      <c r="ETE75" s="191"/>
      <c r="ETF75" s="192"/>
      <c r="ETH75" s="186"/>
      <c r="ETI75" s="190"/>
      <c r="ETJ75" s="190"/>
      <c r="ETK75" s="191"/>
      <c r="ETL75" s="191"/>
      <c r="ETM75" s="191"/>
      <c r="ETN75" s="192"/>
      <c r="ETP75" s="186"/>
      <c r="ETQ75" s="190"/>
      <c r="ETR75" s="190"/>
      <c r="ETS75" s="191"/>
      <c r="ETT75" s="191"/>
      <c r="ETU75" s="191"/>
      <c r="ETV75" s="192"/>
      <c r="ETX75" s="186"/>
      <c r="ETY75" s="190"/>
      <c r="ETZ75" s="190"/>
      <c r="EUA75" s="191"/>
      <c r="EUB75" s="191"/>
      <c r="EUC75" s="191"/>
      <c r="EUD75" s="192"/>
      <c r="EUF75" s="186"/>
      <c r="EUG75" s="190"/>
      <c r="EUH75" s="190"/>
      <c r="EUI75" s="191"/>
      <c r="EUJ75" s="191"/>
      <c r="EUK75" s="191"/>
      <c r="EUL75" s="192"/>
      <c r="EUN75" s="186"/>
      <c r="EUO75" s="190"/>
      <c r="EUP75" s="190"/>
      <c r="EUQ75" s="191"/>
      <c r="EUR75" s="191"/>
      <c r="EUS75" s="191"/>
      <c r="EUT75" s="192"/>
      <c r="EUV75" s="186"/>
      <c r="EUW75" s="190"/>
      <c r="EUX75" s="190"/>
      <c r="EUY75" s="191"/>
      <c r="EUZ75" s="191"/>
      <c r="EVA75" s="191"/>
      <c r="EVB75" s="192"/>
      <c r="EVD75" s="186"/>
      <c r="EVE75" s="190"/>
      <c r="EVF75" s="190"/>
      <c r="EVG75" s="191"/>
      <c r="EVH75" s="191"/>
      <c r="EVI75" s="191"/>
      <c r="EVJ75" s="192"/>
      <c r="EVL75" s="186"/>
      <c r="EVM75" s="190"/>
      <c r="EVN75" s="190"/>
      <c r="EVO75" s="191"/>
      <c r="EVP75" s="191"/>
      <c r="EVQ75" s="191"/>
      <c r="EVR75" s="192"/>
      <c r="EVT75" s="186"/>
      <c r="EVU75" s="190"/>
      <c r="EVV75" s="190"/>
      <c r="EVW75" s="191"/>
      <c r="EVX75" s="191"/>
      <c r="EVY75" s="191"/>
      <c r="EVZ75" s="192"/>
      <c r="EWB75" s="186"/>
      <c r="EWC75" s="190"/>
      <c r="EWD75" s="190"/>
      <c r="EWE75" s="191"/>
      <c r="EWF75" s="191"/>
      <c r="EWG75" s="191"/>
      <c r="EWH75" s="192"/>
      <c r="EWJ75" s="186"/>
      <c r="EWK75" s="190"/>
      <c r="EWL75" s="190"/>
      <c r="EWM75" s="191"/>
      <c r="EWN75" s="191"/>
      <c r="EWO75" s="191"/>
      <c r="EWP75" s="192"/>
      <c r="EWR75" s="186"/>
      <c r="EWS75" s="190"/>
      <c r="EWT75" s="190"/>
      <c r="EWU75" s="191"/>
      <c r="EWV75" s="191"/>
      <c r="EWW75" s="191"/>
      <c r="EWX75" s="192"/>
      <c r="EWZ75" s="186"/>
      <c r="EXA75" s="190"/>
      <c r="EXB75" s="190"/>
      <c r="EXC75" s="191"/>
      <c r="EXD75" s="191"/>
      <c r="EXE75" s="191"/>
      <c r="EXF75" s="192"/>
      <c r="EXH75" s="186"/>
      <c r="EXI75" s="190"/>
      <c r="EXJ75" s="190"/>
      <c r="EXK75" s="191"/>
      <c r="EXL75" s="191"/>
      <c r="EXM75" s="191"/>
      <c r="EXN75" s="192"/>
      <c r="EXP75" s="186"/>
      <c r="EXQ75" s="190"/>
      <c r="EXR75" s="190"/>
      <c r="EXS75" s="191"/>
      <c r="EXT75" s="191"/>
      <c r="EXU75" s="191"/>
      <c r="EXV75" s="192"/>
      <c r="EXX75" s="186"/>
      <c r="EXY75" s="190"/>
      <c r="EXZ75" s="190"/>
      <c r="EYA75" s="191"/>
      <c r="EYB75" s="191"/>
      <c r="EYC75" s="191"/>
      <c r="EYD75" s="192"/>
      <c r="EYF75" s="186"/>
      <c r="EYG75" s="190"/>
      <c r="EYH75" s="190"/>
      <c r="EYI75" s="191"/>
      <c r="EYJ75" s="191"/>
      <c r="EYK75" s="191"/>
      <c r="EYL75" s="192"/>
      <c r="EYN75" s="186"/>
      <c r="EYO75" s="190"/>
      <c r="EYP75" s="190"/>
      <c r="EYQ75" s="191"/>
      <c r="EYR75" s="191"/>
      <c r="EYS75" s="191"/>
      <c r="EYT75" s="192"/>
      <c r="EYV75" s="186"/>
      <c r="EYW75" s="190"/>
      <c r="EYX75" s="190"/>
      <c r="EYY75" s="191"/>
      <c r="EYZ75" s="191"/>
      <c r="EZA75" s="191"/>
      <c r="EZB75" s="192"/>
      <c r="EZD75" s="186"/>
      <c r="EZE75" s="190"/>
      <c r="EZF75" s="190"/>
      <c r="EZG75" s="191"/>
      <c r="EZH75" s="191"/>
      <c r="EZI75" s="191"/>
      <c r="EZJ75" s="192"/>
      <c r="EZL75" s="186"/>
      <c r="EZM75" s="190"/>
      <c r="EZN75" s="190"/>
      <c r="EZO75" s="191"/>
      <c r="EZP75" s="191"/>
      <c r="EZQ75" s="191"/>
      <c r="EZR75" s="192"/>
      <c r="EZT75" s="186"/>
      <c r="EZU75" s="190"/>
      <c r="EZV75" s="190"/>
      <c r="EZW75" s="191"/>
      <c r="EZX75" s="191"/>
      <c r="EZY75" s="191"/>
      <c r="EZZ75" s="192"/>
      <c r="FAB75" s="186"/>
      <c r="FAC75" s="190"/>
      <c r="FAD75" s="190"/>
      <c r="FAE75" s="191"/>
      <c r="FAF75" s="191"/>
      <c r="FAG75" s="191"/>
      <c r="FAH75" s="192"/>
      <c r="FAJ75" s="186"/>
      <c r="FAK75" s="190"/>
      <c r="FAL75" s="190"/>
      <c r="FAM75" s="191"/>
      <c r="FAN75" s="191"/>
      <c r="FAO75" s="191"/>
      <c r="FAP75" s="192"/>
      <c r="FAR75" s="186"/>
      <c r="FAS75" s="190"/>
      <c r="FAT75" s="190"/>
      <c r="FAU75" s="191"/>
      <c r="FAV75" s="191"/>
      <c r="FAW75" s="191"/>
      <c r="FAX75" s="192"/>
      <c r="FAZ75" s="186"/>
      <c r="FBA75" s="190"/>
      <c r="FBB75" s="190"/>
      <c r="FBC75" s="191"/>
      <c r="FBD75" s="191"/>
      <c r="FBE75" s="191"/>
      <c r="FBF75" s="192"/>
      <c r="FBH75" s="186"/>
      <c r="FBI75" s="190"/>
      <c r="FBJ75" s="190"/>
      <c r="FBK75" s="191"/>
      <c r="FBL75" s="191"/>
      <c r="FBM75" s="191"/>
      <c r="FBN75" s="192"/>
      <c r="FBP75" s="186"/>
      <c r="FBQ75" s="190"/>
      <c r="FBR75" s="190"/>
      <c r="FBS75" s="191"/>
      <c r="FBT75" s="191"/>
      <c r="FBU75" s="191"/>
      <c r="FBV75" s="192"/>
      <c r="FBX75" s="186"/>
      <c r="FBY75" s="190"/>
      <c r="FBZ75" s="190"/>
      <c r="FCA75" s="191"/>
      <c r="FCB75" s="191"/>
      <c r="FCC75" s="191"/>
      <c r="FCD75" s="192"/>
      <c r="FCF75" s="186"/>
      <c r="FCG75" s="190"/>
      <c r="FCH75" s="190"/>
      <c r="FCI75" s="191"/>
      <c r="FCJ75" s="191"/>
      <c r="FCK75" s="191"/>
      <c r="FCL75" s="192"/>
      <c r="FCN75" s="186"/>
      <c r="FCO75" s="190"/>
      <c r="FCP75" s="190"/>
      <c r="FCQ75" s="191"/>
      <c r="FCR75" s="191"/>
      <c r="FCS75" s="191"/>
      <c r="FCT75" s="192"/>
      <c r="FCV75" s="186"/>
      <c r="FCW75" s="190"/>
      <c r="FCX75" s="190"/>
      <c r="FCY75" s="191"/>
      <c r="FCZ75" s="191"/>
      <c r="FDA75" s="191"/>
      <c r="FDB75" s="192"/>
      <c r="FDD75" s="186"/>
      <c r="FDE75" s="190"/>
      <c r="FDF75" s="190"/>
      <c r="FDG75" s="191"/>
      <c r="FDH75" s="191"/>
      <c r="FDI75" s="191"/>
      <c r="FDJ75" s="192"/>
      <c r="FDL75" s="186"/>
      <c r="FDM75" s="190"/>
      <c r="FDN75" s="190"/>
      <c r="FDO75" s="191"/>
      <c r="FDP75" s="191"/>
      <c r="FDQ75" s="191"/>
      <c r="FDR75" s="192"/>
      <c r="FDT75" s="186"/>
      <c r="FDU75" s="190"/>
      <c r="FDV75" s="190"/>
      <c r="FDW75" s="191"/>
      <c r="FDX75" s="191"/>
      <c r="FDY75" s="191"/>
      <c r="FDZ75" s="192"/>
      <c r="FEB75" s="186"/>
      <c r="FEC75" s="190"/>
      <c r="FED75" s="190"/>
      <c r="FEE75" s="191"/>
      <c r="FEF75" s="191"/>
      <c r="FEG75" s="191"/>
      <c r="FEH75" s="192"/>
      <c r="FEJ75" s="186"/>
      <c r="FEK75" s="190"/>
      <c r="FEL75" s="190"/>
      <c r="FEM75" s="191"/>
      <c r="FEN75" s="191"/>
      <c r="FEO75" s="191"/>
      <c r="FEP75" s="192"/>
      <c r="FER75" s="186"/>
      <c r="FES75" s="190"/>
      <c r="FET75" s="190"/>
      <c r="FEU75" s="191"/>
      <c r="FEV75" s="191"/>
      <c r="FEW75" s="191"/>
      <c r="FEX75" s="192"/>
      <c r="FEZ75" s="186"/>
      <c r="FFA75" s="190"/>
      <c r="FFB75" s="190"/>
      <c r="FFC75" s="191"/>
      <c r="FFD75" s="191"/>
      <c r="FFE75" s="191"/>
      <c r="FFF75" s="192"/>
      <c r="FFH75" s="186"/>
      <c r="FFI75" s="190"/>
      <c r="FFJ75" s="190"/>
      <c r="FFK75" s="191"/>
      <c r="FFL75" s="191"/>
      <c r="FFM75" s="191"/>
      <c r="FFN75" s="192"/>
      <c r="FFP75" s="186"/>
      <c r="FFQ75" s="190"/>
      <c r="FFR75" s="190"/>
      <c r="FFS75" s="191"/>
      <c r="FFT75" s="191"/>
      <c r="FFU75" s="191"/>
      <c r="FFV75" s="192"/>
      <c r="FFX75" s="186"/>
      <c r="FFY75" s="190"/>
      <c r="FFZ75" s="190"/>
      <c r="FGA75" s="191"/>
      <c r="FGB75" s="191"/>
      <c r="FGC75" s="191"/>
      <c r="FGD75" s="192"/>
      <c r="FGF75" s="186"/>
      <c r="FGG75" s="190"/>
      <c r="FGH75" s="190"/>
      <c r="FGI75" s="191"/>
      <c r="FGJ75" s="191"/>
      <c r="FGK75" s="191"/>
      <c r="FGL75" s="192"/>
      <c r="FGN75" s="186"/>
      <c r="FGO75" s="190"/>
      <c r="FGP75" s="190"/>
      <c r="FGQ75" s="191"/>
      <c r="FGR75" s="191"/>
      <c r="FGS75" s="191"/>
      <c r="FGT75" s="192"/>
      <c r="FGV75" s="186"/>
      <c r="FGW75" s="190"/>
      <c r="FGX75" s="190"/>
      <c r="FGY75" s="191"/>
      <c r="FGZ75" s="191"/>
      <c r="FHA75" s="191"/>
      <c r="FHB75" s="192"/>
      <c r="FHD75" s="186"/>
      <c r="FHE75" s="190"/>
      <c r="FHF75" s="190"/>
      <c r="FHG75" s="191"/>
      <c r="FHH75" s="191"/>
      <c r="FHI75" s="191"/>
      <c r="FHJ75" s="192"/>
      <c r="FHL75" s="186"/>
      <c r="FHM75" s="190"/>
      <c r="FHN75" s="190"/>
      <c r="FHO75" s="191"/>
      <c r="FHP75" s="191"/>
      <c r="FHQ75" s="191"/>
      <c r="FHR75" s="192"/>
      <c r="FHT75" s="186"/>
      <c r="FHU75" s="190"/>
      <c r="FHV75" s="190"/>
      <c r="FHW75" s="191"/>
      <c r="FHX75" s="191"/>
      <c r="FHY75" s="191"/>
      <c r="FHZ75" s="192"/>
      <c r="FIB75" s="186"/>
      <c r="FIC75" s="190"/>
      <c r="FID75" s="190"/>
      <c r="FIE75" s="191"/>
      <c r="FIF75" s="191"/>
      <c r="FIG75" s="191"/>
      <c r="FIH75" s="192"/>
      <c r="FIJ75" s="186"/>
      <c r="FIK75" s="190"/>
      <c r="FIL75" s="190"/>
      <c r="FIM75" s="191"/>
      <c r="FIN75" s="191"/>
      <c r="FIO75" s="191"/>
      <c r="FIP75" s="192"/>
      <c r="FIR75" s="186"/>
      <c r="FIS75" s="190"/>
      <c r="FIT75" s="190"/>
      <c r="FIU75" s="191"/>
      <c r="FIV75" s="191"/>
      <c r="FIW75" s="191"/>
      <c r="FIX75" s="192"/>
      <c r="FIZ75" s="186"/>
      <c r="FJA75" s="190"/>
      <c r="FJB75" s="190"/>
      <c r="FJC75" s="191"/>
      <c r="FJD75" s="191"/>
      <c r="FJE75" s="191"/>
      <c r="FJF75" s="192"/>
      <c r="FJH75" s="186"/>
      <c r="FJI75" s="190"/>
      <c r="FJJ75" s="190"/>
      <c r="FJK75" s="191"/>
      <c r="FJL75" s="191"/>
      <c r="FJM75" s="191"/>
      <c r="FJN75" s="192"/>
      <c r="FJP75" s="186"/>
      <c r="FJQ75" s="190"/>
      <c r="FJR75" s="190"/>
      <c r="FJS75" s="191"/>
      <c r="FJT75" s="191"/>
      <c r="FJU75" s="191"/>
      <c r="FJV75" s="192"/>
      <c r="FJX75" s="186"/>
      <c r="FJY75" s="190"/>
      <c r="FJZ75" s="190"/>
      <c r="FKA75" s="191"/>
      <c r="FKB75" s="191"/>
      <c r="FKC75" s="191"/>
      <c r="FKD75" s="192"/>
      <c r="FKF75" s="186"/>
      <c r="FKG75" s="190"/>
      <c r="FKH75" s="190"/>
      <c r="FKI75" s="191"/>
      <c r="FKJ75" s="191"/>
      <c r="FKK75" s="191"/>
      <c r="FKL75" s="192"/>
      <c r="FKN75" s="186"/>
      <c r="FKO75" s="190"/>
      <c r="FKP75" s="190"/>
      <c r="FKQ75" s="191"/>
      <c r="FKR75" s="191"/>
      <c r="FKS75" s="191"/>
      <c r="FKT75" s="192"/>
      <c r="FKV75" s="186"/>
      <c r="FKW75" s="190"/>
      <c r="FKX75" s="190"/>
      <c r="FKY75" s="191"/>
      <c r="FKZ75" s="191"/>
      <c r="FLA75" s="191"/>
      <c r="FLB75" s="192"/>
      <c r="FLD75" s="186"/>
      <c r="FLE75" s="190"/>
      <c r="FLF75" s="190"/>
      <c r="FLG75" s="191"/>
      <c r="FLH75" s="191"/>
      <c r="FLI75" s="191"/>
      <c r="FLJ75" s="192"/>
      <c r="FLL75" s="186"/>
      <c r="FLM75" s="190"/>
      <c r="FLN75" s="190"/>
      <c r="FLO75" s="191"/>
      <c r="FLP75" s="191"/>
      <c r="FLQ75" s="191"/>
      <c r="FLR75" s="192"/>
      <c r="FLT75" s="186"/>
      <c r="FLU75" s="190"/>
      <c r="FLV75" s="190"/>
      <c r="FLW75" s="191"/>
      <c r="FLX75" s="191"/>
      <c r="FLY75" s="191"/>
      <c r="FLZ75" s="192"/>
      <c r="FMB75" s="186"/>
      <c r="FMC75" s="190"/>
      <c r="FMD75" s="190"/>
      <c r="FME75" s="191"/>
      <c r="FMF75" s="191"/>
      <c r="FMG75" s="191"/>
      <c r="FMH75" s="192"/>
      <c r="FMJ75" s="186"/>
      <c r="FMK75" s="190"/>
      <c r="FML75" s="190"/>
      <c r="FMM75" s="191"/>
      <c r="FMN75" s="191"/>
      <c r="FMO75" s="191"/>
      <c r="FMP75" s="192"/>
      <c r="FMR75" s="186"/>
      <c r="FMS75" s="190"/>
      <c r="FMT75" s="190"/>
      <c r="FMU75" s="191"/>
      <c r="FMV75" s="191"/>
      <c r="FMW75" s="191"/>
      <c r="FMX75" s="192"/>
      <c r="FMZ75" s="186"/>
      <c r="FNA75" s="190"/>
      <c r="FNB75" s="190"/>
      <c r="FNC75" s="191"/>
      <c r="FND75" s="191"/>
      <c r="FNE75" s="191"/>
      <c r="FNF75" s="192"/>
      <c r="FNH75" s="186"/>
      <c r="FNI75" s="190"/>
      <c r="FNJ75" s="190"/>
      <c r="FNK75" s="191"/>
      <c r="FNL75" s="191"/>
      <c r="FNM75" s="191"/>
      <c r="FNN75" s="192"/>
      <c r="FNP75" s="186"/>
      <c r="FNQ75" s="190"/>
      <c r="FNR75" s="190"/>
      <c r="FNS75" s="191"/>
      <c r="FNT75" s="191"/>
      <c r="FNU75" s="191"/>
      <c r="FNV75" s="192"/>
      <c r="FNX75" s="186"/>
      <c r="FNY75" s="190"/>
      <c r="FNZ75" s="190"/>
      <c r="FOA75" s="191"/>
      <c r="FOB75" s="191"/>
      <c r="FOC75" s="191"/>
      <c r="FOD75" s="192"/>
      <c r="FOF75" s="186"/>
      <c r="FOG75" s="190"/>
      <c r="FOH75" s="190"/>
      <c r="FOI75" s="191"/>
      <c r="FOJ75" s="191"/>
      <c r="FOK75" s="191"/>
      <c r="FOL75" s="192"/>
      <c r="FON75" s="186"/>
      <c r="FOO75" s="190"/>
      <c r="FOP75" s="190"/>
      <c r="FOQ75" s="191"/>
      <c r="FOR75" s="191"/>
      <c r="FOS75" s="191"/>
      <c r="FOT75" s="192"/>
      <c r="FOV75" s="186"/>
      <c r="FOW75" s="190"/>
      <c r="FOX75" s="190"/>
      <c r="FOY75" s="191"/>
      <c r="FOZ75" s="191"/>
      <c r="FPA75" s="191"/>
      <c r="FPB75" s="192"/>
      <c r="FPD75" s="186"/>
      <c r="FPE75" s="190"/>
      <c r="FPF75" s="190"/>
      <c r="FPG75" s="191"/>
      <c r="FPH75" s="191"/>
      <c r="FPI75" s="191"/>
      <c r="FPJ75" s="192"/>
      <c r="FPL75" s="186"/>
      <c r="FPM75" s="190"/>
      <c r="FPN75" s="190"/>
      <c r="FPO75" s="191"/>
      <c r="FPP75" s="191"/>
      <c r="FPQ75" s="191"/>
      <c r="FPR75" s="192"/>
      <c r="FPT75" s="186"/>
      <c r="FPU75" s="190"/>
      <c r="FPV75" s="190"/>
      <c r="FPW75" s="191"/>
      <c r="FPX75" s="191"/>
      <c r="FPY75" s="191"/>
      <c r="FPZ75" s="192"/>
      <c r="FQB75" s="186"/>
      <c r="FQC75" s="190"/>
      <c r="FQD75" s="190"/>
      <c r="FQE75" s="191"/>
      <c r="FQF75" s="191"/>
      <c r="FQG75" s="191"/>
      <c r="FQH75" s="192"/>
      <c r="FQJ75" s="186"/>
      <c r="FQK75" s="190"/>
      <c r="FQL75" s="190"/>
      <c r="FQM75" s="191"/>
      <c r="FQN75" s="191"/>
      <c r="FQO75" s="191"/>
      <c r="FQP75" s="192"/>
      <c r="FQR75" s="186"/>
      <c r="FQS75" s="190"/>
      <c r="FQT75" s="190"/>
      <c r="FQU75" s="191"/>
      <c r="FQV75" s="191"/>
      <c r="FQW75" s="191"/>
      <c r="FQX75" s="192"/>
      <c r="FQZ75" s="186"/>
      <c r="FRA75" s="190"/>
      <c r="FRB75" s="190"/>
      <c r="FRC75" s="191"/>
      <c r="FRD75" s="191"/>
      <c r="FRE75" s="191"/>
      <c r="FRF75" s="192"/>
      <c r="FRH75" s="186"/>
      <c r="FRI75" s="190"/>
      <c r="FRJ75" s="190"/>
      <c r="FRK75" s="191"/>
      <c r="FRL75" s="191"/>
      <c r="FRM75" s="191"/>
      <c r="FRN75" s="192"/>
      <c r="FRP75" s="186"/>
      <c r="FRQ75" s="190"/>
      <c r="FRR75" s="190"/>
      <c r="FRS75" s="191"/>
      <c r="FRT75" s="191"/>
      <c r="FRU75" s="191"/>
      <c r="FRV75" s="192"/>
      <c r="FRX75" s="186"/>
      <c r="FRY75" s="190"/>
      <c r="FRZ75" s="190"/>
      <c r="FSA75" s="191"/>
      <c r="FSB75" s="191"/>
      <c r="FSC75" s="191"/>
      <c r="FSD75" s="192"/>
      <c r="FSF75" s="186"/>
      <c r="FSG75" s="190"/>
      <c r="FSH75" s="190"/>
      <c r="FSI75" s="191"/>
      <c r="FSJ75" s="191"/>
      <c r="FSK75" s="191"/>
      <c r="FSL75" s="192"/>
      <c r="FSN75" s="186"/>
      <c r="FSO75" s="190"/>
      <c r="FSP75" s="190"/>
      <c r="FSQ75" s="191"/>
      <c r="FSR75" s="191"/>
      <c r="FSS75" s="191"/>
      <c r="FST75" s="192"/>
      <c r="FSV75" s="186"/>
      <c r="FSW75" s="190"/>
      <c r="FSX75" s="190"/>
      <c r="FSY75" s="191"/>
      <c r="FSZ75" s="191"/>
      <c r="FTA75" s="191"/>
      <c r="FTB75" s="192"/>
      <c r="FTD75" s="186"/>
      <c r="FTE75" s="190"/>
      <c r="FTF75" s="190"/>
      <c r="FTG75" s="191"/>
      <c r="FTH75" s="191"/>
      <c r="FTI75" s="191"/>
      <c r="FTJ75" s="192"/>
      <c r="FTL75" s="186"/>
      <c r="FTM75" s="190"/>
      <c r="FTN75" s="190"/>
      <c r="FTO75" s="191"/>
      <c r="FTP75" s="191"/>
      <c r="FTQ75" s="191"/>
      <c r="FTR75" s="192"/>
      <c r="FTT75" s="186"/>
      <c r="FTU75" s="190"/>
      <c r="FTV75" s="190"/>
      <c r="FTW75" s="191"/>
      <c r="FTX75" s="191"/>
      <c r="FTY75" s="191"/>
      <c r="FTZ75" s="192"/>
      <c r="FUB75" s="186"/>
      <c r="FUC75" s="190"/>
      <c r="FUD75" s="190"/>
      <c r="FUE75" s="191"/>
      <c r="FUF75" s="191"/>
      <c r="FUG75" s="191"/>
      <c r="FUH75" s="192"/>
      <c r="FUJ75" s="186"/>
      <c r="FUK75" s="190"/>
      <c r="FUL75" s="190"/>
      <c r="FUM75" s="191"/>
      <c r="FUN75" s="191"/>
      <c r="FUO75" s="191"/>
      <c r="FUP75" s="192"/>
      <c r="FUR75" s="186"/>
      <c r="FUS75" s="190"/>
      <c r="FUT75" s="190"/>
      <c r="FUU75" s="191"/>
      <c r="FUV75" s="191"/>
      <c r="FUW75" s="191"/>
      <c r="FUX75" s="192"/>
      <c r="FUZ75" s="186"/>
      <c r="FVA75" s="190"/>
      <c r="FVB75" s="190"/>
      <c r="FVC75" s="191"/>
      <c r="FVD75" s="191"/>
      <c r="FVE75" s="191"/>
      <c r="FVF75" s="192"/>
      <c r="FVH75" s="186"/>
      <c r="FVI75" s="190"/>
      <c r="FVJ75" s="190"/>
      <c r="FVK75" s="191"/>
      <c r="FVL75" s="191"/>
      <c r="FVM75" s="191"/>
      <c r="FVN75" s="192"/>
      <c r="FVP75" s="186"/>
      <c r="FVQ75" s="190"/>
      <c r="FVR75" s="190"/>
      <c r="FVS75" s="191"/>
      <c r="FVT75" s="191"/>
      <c r="FVU75" s="191"/>
      <c r="FVV75" s="192"/>
      <c r="FVX75" s="186"/>
      <c r="FVY75" s="190"/>
      <c r="FVZ75" s="190"/>
      <c r="FWA75" s="191"/>
      <c r="FWB75" s="191"/>
      <c r="FWC75" s="191"/>
      <c r="FWD75" s="192"/>
      <c r="FWF75" s="186"/>
      <c r="FWG75" s="190"/>
      <c r="FWH75" s="190"/>
      <c r="FWI75" s="191"/>
      <c r="FWJ75" s="191"/>
      <c r="FWK75" s="191"/>
      <c r="FWL75" s="192"/>
      <c r="FWN75" s="186"/>
      <c r="FWO75" s="190"/>
      <c r="FWP75" s="190"/>
      <c r="FWQ75" s="191"/>
      <c r="FWR75" s="191"/>
      <c r="FWS75" s="191"/>
      <c r="FWT75" s="192"/>
      <c r="FWV75" s="186"/>
      <c r="FWW75" s="190"/>
      <c r="FWX75" s="190"/>
      <c r="FWY75" s="191"/>
      <c r="FWZ75" s="191"/>
      <c r="FXA75" s="191"/>
      <c r="FXB75" s="192"/>
      <c r="FXD75" s="186"/>
      <c r="FXE75" s="190"/>
      <c r="FXF75" s="190"/>
      <c r="FXG75" s="191"/>
      <c r="FXH75" s="191"/>
      <c r="FXI75" s="191"/>
      <c r="FXJ75" s="192"/>
      <c r="FXL75" s="186"/>
      <c r="FXM75" s="190"/>
      <c r="FXN75" s="190"/>
      <c r="FXO75" s="191"/>
      <c r="FXP75" s="191"/>
      <c r="FXQ75" s="191"/>
      <c r="FXR75" s="192"/>
      <c r="FXT75" s="186"/>
      <c r="FXU75" s="190"/>
      <c r="FXV75" s="190"/>
      <c r="FXW75" s="191"/>
      <c r="FXX75" s="191"/>
      <c r="FXY75" s="191"/>
      <c r="FXZ75" s="192"/>
      <c r="FYB75" s="186"/>
      <c r="FYC75" s="190"/>
      <c r="FYD75" s="190"/>
      <c r="FYE75" s="191"/>
      <c r="FYF75" s="191"/>
      <c r="FYG75" s="191"/>
      <c r="FYH75" s="192"/>
      <c r="FYJ75" s="186"/>
      <c r="FYK75" s="190"/>
      <c r="FYL75" s="190"/>
      <c r="FYM75" s="191"/>
      <c r="FYN75" s="191"/>
      <c r="FYO75" s="191"/>
      <c r="FYP75" s="192"/>
      <c r="FYR75" s="186"/>
      <c r="FYS75" s="190"/>
      <c r="FYT75" s="190"/>
      <c r="FYU75" s="191"/>
      <c r="FYV75" s="191"/>
      <c r="FYW75" s="191"/>
      <c r="FYX75" s="192"/>
      <c r="FYZ75" s="186"/>
      <c r="FZA75" s="190"/>
      <c r="FZB75" s="190"/>
      <c r="FZC75" s="191"/>
      <c r="FZD75" s="191"/>
      <c r="FZE75" s="191"/>
      <c r="FZF75" s="192"/>
      <c r="FZH75" s="186"/>
      <c r="FZI75" s="190"/>
      <c r="FZJ75" s="190"/>
      <c r="FZK75" s="191"/>
      <c r="FZL75" s="191"/>
      <c r="FZM75" s="191"/>
      <c r="FZN75" s="192"/>
      <c r="FZP75" s="186"/>
      <c r="FZQ75" s="190"/>
      <c r="FZR75" s="190"/>
      <c r="FZS75" s="191"/>
      <c r="FZT75" s="191"/>
      <c r="FZU75" s="191"/>
      <c r="FZV75" s="192"/>
      <c r="FZX75" s="186"/>
      <c r="FZY75" s="190"/>
      <c r="FZZ75" s="190"/>
      <c r="GAA75" s="191"/>
      <c r="GAB75" s="191"/>
      <c r="GAC75" s="191"/>
      <c r="GAD75" s="192"/>
      <c r="GAF75" s="186"/>
      <c r="GAG75" s="190"/>
      <c r="GAH75" s="190"/>
      <c r="GAI75" s="191"/>
      <c r="GAJ75" s="191"/>
      <c r="GAK75" s="191"/>
      <c r="GAL75" s="192"/>
      <c r="GAN75" s="186"/>
      <c r="GAO75" s="190"/>
      <c r="GAP75" s="190"/>
      <c r="GAQ75" s="191"/>
      <c r="GAR75" s="191"/>
      <c r="GAS75" s="191"/>
      <c r="GAT75" s="192"/>
      <c r="GAV75" s="186"/>
      <c r="GAW75" s="190"/>
      <c r="GAX75" s="190"/>
      <c r="GAY75" s="191"/>
      <c r="GAZ75" s="191"/>
      <c r="GBA75" s="191"/>
      <c r="GBB75" s="192"/>
      <c r="GBD75" s="186"/>
      <c r="GBE75" s="190"/>
      <c r="GBF75" s="190"/>
      <c r="GBG75" s="191"/>
      <c r="GBH75" s="191"/>
      <c r="GBI75" s="191"/>
      <c r="GBJ75" s="192"/>
      <c r="GBL75" s="186"/>
      <c r="GBM75" s="190"/>
      <c r="GBN75" s="190"/>
      <c r="GBO75" s="191"/>
      <c r="GBP75" s="191"/>
      <c r="GBQ75" s="191"/>
      <c r="GBR75" s="192"/>
      <c r="GBT75" s="186"/>
      <c r="GBU75" s="190"/>
      <c r="GBV75" s="190"/>
      <c r="GBW75" s="191"/>
      <c r="GBX75" s="191"/>
      <c r="GBY75" s="191"/>
      <c r="GBZ75" s="192"/>
      <c r="GCB75" s="186"/>
      <c r="GCC75" s="190"/>
      <c r="GCD75" s="190"/>
      <c r="GCE75" s="191"/>
      <c r="GCF75" s="191"/>
      <c r="GCG75" s="191"/>
      <c r="GCH75" s="192"/>
      <c r="GCJ75" s="186"/>
      <c r="GCK75" s="190"/>
      <c r="GCL75" s="190"/>
      <c r="GCM75" s="191"/>
      <c r="GCN75" s="191"/>
      <c r="GCO75" s="191"/>
      <c r="GCP75" s="192"/>
      <c r="GCR75" s="186"/>
      <c r="GCS75" s="190"/>
      <c r="GCT75" s="190"/>
      <c r="GCU75" s="191"/>
      <c r="GCV75" s="191"/>
      <c r="GCW75" s="191"/>
      <c r="GCX75" s="192"/>
      <c r="GCZ75" s="186"/>
      <c r="GDA75" s="190"/>
      <c r="GDB75" s="190"/>
      <c r="GDC75" s="191"/>
      <c r="GDD75" s="191"/>
      <c r="GDE75" s="191"/>
      <c r="GDF75" s="192"/>
      <c r="GDH75" s="186"/>
      <c r="GDI75" s="190"/>
      <c r="GDJ75" s="190"/>
      <c r="GDK75" s="191"/>
      <c r="GDL75" s="191"/>
      <c r="GDM75" s="191"/>
      <c r="GDN75" s="192"/>
      <c r="GDP75" s="186"/>
      <c r="GDQ75" s="190"/>
      <c r="GDR75" s="190"/>
      <c r="GDS75" s="191"/>
      <c r="GDT75" s="191"/>
      <c r="GDU75" s="191"/>
      <c r="GDV75" s="192"/>
      <c r="GDX75" s="186"/>
      <c r="GDY75" s="190"/>
      <c r="GDZ75" s="190"/>
      <c r="GEA75" s="191"/>
      <c r="GEB75" s="191"/>
      <c r="GEC75" s="191"/>
      <c r="GED75" s="192"/>
      <c r="GEF75" s="186"/>
      <c r="GEG75" s="190"/>
      <c r="GEH75" s="190"/>
      <c r="GEI75" s="191"/>
      <c r="GEJ75" s="191"/>
      <c r="GEK75" s="191"/>
      <c r="GEL75" s="192"/>
      <c r="GEN75" s="186"/>
      <c r="GEO75" s="190"/>
      <c r="GEP75" s="190"/>
      <c r="GEQ75" s="191"/>
      <c r="GER75" s="191"/>
      <c r="GES75" s="191"/>
      <c r="GET75" s="192"/>
      <c r="GEV75" s="186"/>
      <c r="GEW75" s="190"/>
      <c r="GEX75" s="190"/>
      <c r="GEY75" s="191"/>
      <c r="GEZ75" s="191"/>
      <c r="GFA75" s="191"/>
      <c r="GFB75" s="192"/>
      <c r="GFD75" s="186"/>
      <c r="GFE75" s="190"/>
      <c r="GFF75" s="190"/>
      <c r="GFG75" s="191"/>
      <c r="GFH75" s="191"/>
      <c r="GFI75" s="191"/>
      <c r="GFJ75" s="192"/>
      <c r="GFL75" s="186"/>
      <c r="GFM75" s="190"/>
      <c r="GFN75" s="190"/>
      <c r="GFO75" s="191"/>
      <c r="GFP75" s="191"/>
      <c r="GFQ75" s="191"/>
      <c r="GFR75" s="192"/>
      <c r="GFT75" s="186"/>
      <c r="GFU75" s="190"/>
      <c r="GFV75" s="190"/>
      <c r="GFW75" s="191"/>
      <c r="GFX75" s="191"/>
      <c r="GFY75" s="191"/>
      <c r="GFZ75" s="192"/>
      <c r="GGB75" s="186"/>
      <c r="GGC75" s="190"/>
      <c r="GGD75" s="190"/>
      <c r="GGE75" s="191"/>
      <c r="GGF75" s="191"/>
      <c r="GGG75" s="191"/>
      <c r="GGH75" s="192"/>
      <c r="GGJ75" s="186"/>
      <c r="GGK75" s="190"/>
      <c r="GGL75" s="190"/>
      <c r="GGM75" s="191"/>
      <c r="GGN75" s="191"/>
      <c r="GGO75" s="191"/>
      <c r="GGP75" s="192"/>
      <c r="GGR75" s="186"/>
      <c r="GGS75" s="190"/>
      <c r="GGT75" s="190"/>
      <c r="GGU75" s="191"/>
      <c r="GGV75" s="191"/>
      <c r="GGW75" s="191"/>
      <c r="GGX75" s="192"/>
      <c r="GGZ75" s="186"/>
      <c r="GHA75" s="190"/>
      <c r="GHB75" s="190"/>
      <c r="GHC75" s="191"/>
      <c r="GHD75" s="191"/>
      <c r="GHE75" s="191"/>
      <c r="GHF75" s="192"/>
      <c r="GHH75" s="186"/>
      <c r="GHI75" s="190"/>
      <c r="GHJ75" s="190"/>
      <c r="GHK75" s="191"/>
      <c r="GHL75" s="191"/>
      <c r="GHM75" s="191"/>
      <c r="GHN75" s="192"/>
      <c r="GHP75" s="186"/>
      <c r="GHQ75" s="190"/>
      <c r="GHR75" s="190"/>
      <c r="GHS75" s="191"/>
      <c r="GHT75" s="191"/>
      <c r="GHU75" s="191"/>
      <c r="GHV75" s="192"/>
      <c r="GHX75" s="186"/>
      <c r="GHY75" s="190"/>
      <c r="GHZ75" s="190"/>
      <c r="GIA75" s="191"/>
      <c r="GIB75" s="191"/>
      <c r="GIC75" s="191"/>
      <c r="GID75" s="192"/>
      <c r="GIF75" s="186"/>
      <c r="GIG75" s="190"/>
      <c r="GIH75" s="190"/>
      <c r="GII75" s="191"/>
      <c r="GIJ75" s="191"/>
      <c r="GIK75" s="191"/>
      <c r="GIL75" s="192"/>
      <c r="GIN75" s="186"/>
      <c r="GIO75" s="190"/>
      <c r="GIP75" s="190"/>
      <c r="GIQ75" s="191"/>
      <c r="GIR75" s="191"/>
      <c r="GIS75" s="191"/>
      <c r="GIT75" s="192"/>
      <c r="GIV75" s="186"/>
      <c r="GIW75" s="190"/>
      <c r="GIX75" s="190"/>
      <c r="GIY75" s="191"/>
      <c r="GIZ75" s="191"/>
      <c r="GJA75" s="191"/>
      <c r="GJB75" s="192"/>
      <c r="GJD75" s="186"/>
      <c r="GJE75" s="190"/>
      <c r="GJF75" s="190"/>
      <c r="GJG75" s="191"/>
      <c r="GJH75" s="191"/>
      <c r="GJI75" s="191"/>
      <c r="GJJ75" s="192"/>
      <c r="GJL75" s="186"/>
      <c r="GJM75" s="190"/>
      <c r="GJN75" s="190"/>
      <c r="GJO75" s="191"/>
      <c r="GJP75" s="191"/>
      <c r="GJQ75" s="191"/>
      <c r="GJR75" s="192"/>
      <c r="GJT75" s="186"/>
      <c r="GJU75" s="190"/>
      <c r="GJV75" s="190"/>
      <c r="GJW75" s="191"/>
      <c r="GJX75" s="191"/>
      <c r="GJY75" s="191"/>
      <c r="GJZ75" s="192"/>
      <c r="GKB75" s="186"/>
      <c r="GKC75" s="190"/>
      <c r="GKD75" s="190"/>
      <c r="GKE75" s="191"/>
      <c r="GKF75" s="191"/>
      <c r="GKG75" s="191"/>
      <c r="GKH75" s="192"/>
      <c r="GKJ75" s="186"/>
      <c r="GKK75" s="190"/>
      <c r="GKL75" s="190"/>
      <c r="GKM75" s="191"/>
      <c r="GKN75" s="191"/>
      <c r="GKO75" s="191"/>
      <c r="GKP75" s="192"/>
      <c r="GKR75" s="186"/>
      <c r="GKS75" s="190"/>
      <c r="GKT75" s="190"/>
      <c r="GKU75" s="191"/>
      <c r="GKV75" s="191"/>
      <c r="GKW75" s="191"/>
      <c r="GKX75" s="192"/>
      <c r="GKZ75" s="186"/>
      <c r="GLA75" s="190"/>
      <c r="GLB75" s="190"/>
      <c r="GLC75" s="191"/>
      <c r="GLD75" s="191"/>
      <c r="GLE75" s="191"/>
      <c r="GLF75" s="192"/>
      <c r="GLH75" s="186"/>
      <c r="GLI75" s="190"/>
      <c r="GLJ75" s="190"/>
      <c r="GLK75" s="191"/>
      <c r="GLL75" s="191"/>
      <c r="GLM75" s="191"/>
      <c r="GLN75" s="192"/>
      <c r="GLP75" s="186"/>
      <c r="GLQ75" s="190"/>
      <c r="GLR75" s="190"/>
      <c r="GLS75" s="191"/>
      <c r="GLT75" s="191"/>
      <c r="GLU75" s="191"/>
      <c r="GLV75" s="192"/>
      <c r="GLX75" s="186"/>
      <c r="GLY75" s="190"/>
      <c r="GLZ75" s="190"/>
      <c r="GMA75" s="191"/>
      <c r="GMB75" s="191"/>
      <c r="GMC75" s="191"/>
      <c r="GMD75" s="192"/>
      <c r="GMF75" s="186"/>
      <c r="GMG75" s="190"/>
      <c r="GMH75" s="190"/>
      <c r="GMI75" s="191"/>
      <c r="GMJ75" s="191"/>
      <c r="GMK75" s="191"/>
      <c r="GML75" s="192"/>
      <c r="GMN75" s="186"/>
      <c r="GMO75" s="190"/>
      <c r="GMP75" s="190"/>
      <c r="GMQ75" s="191"/>
      <c r="GMR75" s="191"/>
      <c r="GMS75" s="191"/>
      <c r="GMT75" s="192"/>
      <c r="GMV75" s="186"/>
      <c r="GMW75" s="190"/>
      <c r="GMX75" s="190"/>
      <c r="GMY75" s="191"/>
      <c r="GMZ75" s="191"/>
      <c r="GNA75" s="191"/>
      <c r="GNB75" s="192"/>
      <c r="GND75" s="186"/>
      <c r="GNE75" s="190"/>
      <c r="GNF75" s="190"/>
      <c r="GNG75" s="191"/>
      <c r="GNH75" s="191"/>
      <c r="GNI75" s="191"/>
      <c r="GNJ75" s="192"/>
      <c r="GNL75" s="186"/>
      <c r="GNM75" s="190"/>
      <c r="GNN75" s="190"/>
      <c r="GNO75" s="191"/>
      <c r="GNP75" s="191"/>
      <c r="GNQ75" s="191"/>
      <c r="GNR75" s="192"/>
      <c r="GNT75" s="186"/>
      <c r="GNU75" s="190"/>
      <c r="GNV75" s="190"/>
      <c r="GNW75" s="191"/>
      <c r="GNX75" s="191"/>
      <c r="GNY75" s="191"/>
      <c r="GNZ75" s="192"/>
      <c r="GOB75" s="186"/>
      <c r="GOC75" s="190"/>
      <c r="GOD75" s="190"/>
      <c r="GOE75" s="191"/>
      <c r="GOF75" s="191"/>
      <c r="GOG75" s="191"/>
      <c r="GOH75" s="192"/>
      <c r="GOJ75" s="186"/>
      <c r="GOK75" s="190"/>
      <c r="GOL75" s="190"/>
      <c r="GOM75" s="191"/>
      <c r="GON75" s="191"/>
      <c r="GOO75" s="191"/>
      <c r="GOP75" s="192"/>
      <c r="GOR75" s="186"/>
      <c r="GOS75" s="190"/>
      <c r="GOT75" s="190"/>
      <c r="GOU75" s="191"/>
      <c r="GOV75" s="191"/>
      <c r="GOW75" s="191"/>
      <c r="GOX75" s="192"/>
      <c r="GOZ75" s="186"/>
      <c r="GPA75" s="190"/>
      <c r="GPB75" s="190"/>
      <c r="GPC75" s="191"/>
      <c r="GPD75" s="191"/>
      <c r="GPE75" s="191"/>
      <c r="GPF75" s="192"/>
      <c r="GPH75" s="186"/>
      <c r="GPI75" s="190"/>
      <c r="GPJ75" s="190"/>
      <c r="GPK75" s="191"/>
      <c r="GPL75" s="191"/>
      <c r="GPM75" s="191"/>
      <c r="GPN75" s="192"/>
      <c r="GPP75" s="186"/>
      <c r="GPQ75" s="190"/>
      <c r="GPR75" s="190"/>
      <c r="GPS75" s="191"/>
      <c r="GPT75" s="191"/>
      <c r="GPU75" s="191"/>
      <c r="GPV75" s="192"/>
      <c r="GPX75" s="186"/>
      <c r="GPY75" s="190"/>
      <c r="GPZ75" s="190"/>
      <c r="GQA75" s="191"/>
      <c r="GQB75" s="191"/>
      <c r="GQC75" s="191"/>
      <c r="GQD75" s="192"/>
      <c r="GQF75" s="186"/>
      <c r="GQG75" s="190"/>
      <c r="GQH75" s="190"/>
      <c r="GQI75" s="191"/>
      <c r="GQJ75" s="191"/>
      <c r="GQK75" s="191"/>
      <c r="GQL75" s="192"/>
      <c r="GQN75" s="186"/>
      <c r="GQO75" s="190"/>
      <c r="GQP75" s="190"/>
      <c r="GQQ75" s="191"/>
      <c r="GQR75" s="191"/>
      <c r="GQS75" s="191"/>
      <c r="GQT75" s="192"/>
      <c r="GQV75" s="186"/>
      <c r="GQW75" s="190"/>
      <c r="GQX75" s="190"/>
      <c r="GQY75" s="191"/>
      <c r="GQZ75" s="191"/>
      <c r="GRA75" s="191"/>
      <c r="GRB75" s="192"/>
      <c r="GRD75" s="186"/>
      <c r="GRE75" s="190"/>
      <c r="GRF75" s="190"/>
      <c r="GRG75" s="191"/>
      <c r="GRH75" s="191"/>
      <c r="GRI75" s="191"/>
      <c r="GRJ75" s="192"/>
      <c r="GRL75" s="186"/>
      <c r="GRM75" s="190"/>
      <c r="GRN75" s="190"/>
      <c r="GRO75" s="191"/>
      <c r="GRP75" s="191"/>
      <c r="GRQ75" s="191"/>
      <c r="GRR75" s="192"/>
      <c r="GRT75" s="186"/>
      <c r="GRU75" s="190"/>
      <c r="GRV75" s="190"/>
      <c r="GRW75" s="191"/>
      <c r="GRX75" s="191"/>
      <c r="GRY75" s="191"/>
      <c r="GRZ75" s="192"/>
      <c r="GSB75" s="186"/>
      <c r="GSC75" s="190"/>
      <c r="GSD75" s="190"/>
      <c r="GSE75" s="191"/>
      <c r="GSF75" s="191"/>
      <c r="GSG75" s="191"/>
      <c r="GSH75" s="192"/>
      <c r="GSJ75" s="186"/>
      <c r="GSK75" s="190"/>
      <c r="GSL75" s="190"/>
      <c r="GSM75" s="191"/>
      <c r="GSN75" s="191"/>
      <c r="GSO75" s="191"/>
      <c r="GSP75" s="192"/>
      <c r="GSR75" s="186"/>
      <c r="GSS75" s="190"/>
      <c r="GST75" s="190"/>
      <c r="GSU75" s="191"/>
      <c r="GSV75" s="191"/>
      <c r="GSW75" s="191"/>
      <c r="GSX75" s="192"/>
      <c r="GSZ75" s="186"/>
      <c r="GTA75" s="190"/>
      <c r="GTB75" s="190"/>
      <c r="GTC75" s="191"/>
      <c r="GTD75" s="191"/>
      <c r="GTE75" s="191"/>
      <c r="GTF75" s="192"/>
      <c r="GTH75" s="186"/>
      <c r="GTI75" s="190"/>
      <c r="GTJ75" s="190"/>
      <c r="GTK75" s="191"/>
      <c r="GTL75" s="191"/>
      <c r="GTM75" s="191"/>
      <c r="GTN75" s="192"/>
      <c r="GTP75" s="186"/>
      <c r="GTQ75" s="190"/>
      <c r="GTR75" s="190"/>
      <c r="GTS75" s="191"/>
      <c r="GTT75" s="191"/>
      <c r="GTU75" s="191"/>
      <c r="GTV75" s="192"/>
      <c r="GTX75" s="186"/>
      <c r="GTY75" s="190"/>
      <c r="GTZ75" s="190"/>
      <c r="GUA75" s="191"/>
      <c r="GUB75" s="191"/>
      <c r="GUC75" s="191"/>
      <c r="GUD75" s="192"/>
      <c r="GUF75" s="186"/>
      <c r="GUG75" s="190"/>
      <c r="GUH75" s="190"/>
      <c r="GUI75" s="191"/>
      <c r="GUJ75" s="191"/>
      <c r="GUK75" s="191"/>
      <c r="GUL75" s="192"/>
      <c r="GUN75" s="186"/>
      <c r="GUO75" s="190"/>
      <c r="GUP75" s="190"/>
      <c r="GUQ75" s="191"/>
      <c r="GUR75" s="191"/>
      <c r="GUS75" s="191"/>
      <c r="GUT75" s="192"/>
      <c r="GUV75" s="186"/>
      <c r="GUW75" s="190"/>
      <c r="GUX75" s="190"/>
      <c r="GUY75" s="191"/>
      <c r="GUZ75" s="191"/>
      <c r="GVA75" s="191"/>
      <c r="GVB75" s="192"/>
      <c r="GVD75" s="186"/>
      <c r="GVE75" s="190"/>
      <c r="GVF75" s="190"/>
      <c r="GVG75" s="191"/>
      <c r="GVH75" s="191"/>
      <c r="GVI75" s="191"/>
      <c r="GVJ75" s="192"/>
      <c r="GVL75" s="186"/>
      <c r="GVM75" s="190"/>
      <c r="GVN75" s="190"/>
      <c r="GVO75" s="191"/>
      <c r="GVP75" s="191"/>
      <c r="GVQ75" s="191"/>
      <c r="GVR75" s="192"/>
      <c r="GVT75" s="186"/>
      <c r="GVU75" s="190"/>
      <c r="GVV75" s="190"/>
      <c r="GVW75" s="191"/>
      <c r="GVX75" s="191"/>
      <c r="GVY75" s="191"/>
      <c r="GVZ75" s="192"/>
      <c r="GWB75" s="186"/>
      <c r="GWC75" s="190"/>
      <c r="GWD75" s="190"/>
      <c r="GWE75" s="191"/>
      <c r="GWF75" s="191"/>
      <c r="GWG75" s="191"/>
      <c r="GWH75" s="192"/>
      <c r="GWJ75" s="186"/>
      <c r="GWK75" s="190"/>
      <c r="GWL75" s="190"/>
      <c r="GWM75" s="191"/>
      <c r="GWN75" s="191"/>
      <c r="GWO75" s="191"/>
      <c r="GWP75" s="192"/>
      <c r="GWR75" s="186"/>
      <c r="GWS75" s="190"/>
      <c r="GWT75" s="190"/>
      <c r="GWU75" s="191"/>
      <c r="GWV75" s="191"/>
      <c r="GWW75" s="191"/>
      <c r="GWX75" s="192"/>
      <c r="GWZ75" s="186"/>
      <c r="GXA75" s="190"/>
      <c r="GXB75" s="190"/>
      <c r="GXC75" s="191"/>
      <c r="GXD75" s="191"/>
      <c r="GXE75" s="191"/>
      <c r="GXF75" s="192"/>
      <c r="GXH75" s="186"/>
      <c r="GXI75" s="190"/>
      <c r="GXJ75" s="190"/>
      <c r="GXK75" s="191"/>
      <c r="GXL75" s="191"/>
      <c r="GXM75" s="191"/>
      <c r="GXN75" s="192"/>
      <c r="GXP75" s="186"/>
      <c r="GXQ75" s="190"/>
      <c r="GXR75" s="190"/>
      <c r="GXS75" s="191"/>
      <c r="GXT75" s="191"/>
      <c r="GXU75" s="191"/>
      <c r="GXV75" s="192"/>
      <c r="GXX75" s="186"/>
      <c r="GXY75" s="190"/>
      <c r="GXZ75" s="190"/>
      <c r="GYA75" s="191"/>
      <c r="GYB75" s="191"/>
      <c r="GYC75" s="191"/>
      <c r="GYD75" s="192"/>
      <c r="GYF75" s="186"/>
      <c r="GYG75" s="190"/>
      <c r="GYH75" s="190"/>
      <c r="GYI75" s="191"/>
      <c r="GYJ75" s="191"/>
      <c r="GYK75" s="191"/>
      <c r="GYL75" s="192"/>
      <c r="GYN75" s="186"/>
      <c r="GYO75" s="190"/>
      <c r="GYP75" s="190"/>
      <c r="GYQ75" s="191"/>
      <c r="GYR75" s="191"/>
      <c r="GYS75" s="191"/>
      <c r="GYT75" s="192"/>
      <c r="GYV75" s="186"/>
      <c r="GYW75" s="190"/>
      <c r="GYX75" s="190"/>
      <c r="GYY75" s="191"/>
      <c r="GYZ75" s="191"/>
      <c r="GZA75" s="191"/>
      <c r="GZB75" s="192"/>
      <c r="GZD75" s="186"/>
      <c r="GZE75" s="190"/>
      <c r="GZF75" s="190"/>
      <c r="GZG75" s="191"/>
      <c r="GZH75" s="191"/>
      <c r="GZI75" s="191"/>
      <c r="GZJ75" s="192"/>
      <c r="GZL75" s="186"/>
      <c r="GZM75" s="190"/>
      <c r="GZN75" s="190"/>
      <c r="GZO75" s="191"/>
      <c r="GZP75" s="191"/>
      <c r="GZQ75" s="191"/>
      <c r="GZR75" s="192"/>
      <c r="GZT75" s="186"/>
      <c r="GZU75" s="190"/>
      <c r="GZV75" s="190"/>
      <c r="GZW75" s="191"/>
      <c r="GZX75" s="191"/>
      <c r="GZY75" s="191"/>
      <c r="GZZ75" s="192"/>
      <c r="HAB75" s="186"/>
      <c r="HAC75" s="190"/>
      <c r="HAD75" s="190"/>
      <c r="HAE75" s="191"/>
      <c r="HAF75" s="191"/>
      <c r="HAG75" s="191"/>
      <c r="HAH75" s="192"/>
      <c r="HAJ75" s="186"/>
      <c r="HAK75" s="190"/>
      <c r="HAL75" s="190"/>
      <c r="HAM75" s="191"/>
      <c r="HAN75" s="191"/>
      <c r="HAO75" s="191"/>
      <c r="HAP75" s="192"/>
      <c r="HAR75" s="186"/>
      <c r="HAS75" s="190"/>
      <c r="HAT75" s="190"/>
      <c r="HAU75" s="191"/>
      <c r="HAV75" s="191"/>
      <c r="HAW75" s="191"/>
      <c r="HAX75" s="192"/>
      <c r="HAZ75" s="186"/>
      <c r="HBA75" s="190"/>
      <c r="HBB75" s="190"/>
      <c r="HBC75" s="191"/>
      <c r="HBD75" s="191"/>
      <c r="HBE75" s="191"/>
      <c r="HBF75" s="192"/>
      <c r="HBH75" s="186"/>
      <c r="HBI75" s="190"/>
      <c r="HBJ75" s="190"/>
      <c r="HBK75" s="191"/>
      <c r="HBL75" s="191"/>
      <c r="HBM75" s="191"/>
      <c r="HBN75" s="192"/>
      <c r="HBP75" s="186"/>
      <c r="HBQ75" s="190"/>
      <c r="HBR75" s="190"/>
      <c r="HBS75" s="191"/>
      <c r="HBT75" s="191"/>
      <c r="HBU75" s="191"/>
      <c r="HBV75" s="192"/>
      <c r="HBX75" s="186"/>
      <c r="HBY75" s="190"/>
      <c r="HBZ75" s="190"/>
      <c r="HCA75" s="191"/>
      <c r="HCB75" s="191"/>
      <c r="HCC75" s="191"/>
      <c r="HCD75" s="192"/>
      <c r="HCF75" s="186"/>
      <c r="HCG75" s="190"/>
      <c r="HCH75" s="190"/>
      <c r="HCI75" s="191"/>
      <c r="HCJ75" s="191"/>
      <c r="HCK75" s="191"/>
      <c r="HCL75" s="192"/>
      <c r="HCN75" s="186"/>
      <c r="HCO75" s="190"/>
      <c r="HCP75" s="190"/>
      <c r="HCQ75" s="191"/>
      <c r="HCR75" s="191"/>
      <c r="HCS75" s="191"/>
      <c r="HCT75" s="192"/>
      <c r="HCV75" s="186"/>
      <c r="HCW75" s="190"/>
      <c r="HCX75" s="190"/>
      <c r="HCY75" s="191"/>
      <c r="HCZ75" s="191"/>
      <c r="HDA75" s="191"/>
      <c r="HDB75" s="192"/>
      <c r="HDD75" s="186"/>
      <c r="HDE75" s="190"/>
      <c r="HDF75" s="190"/>
      <c r="HDG75" s="191"/>
      <c r="HDH75" s="191"/>
      <c r="HDI75" s="191"/>
      <c r="HDJ75" s="192"/>
      <c r="HDL75" s="186"/>
      <c r="HDM75" s="190"/>
      <c r="HDN75" s="190"/>
      <c r="HDO75" s="191"/>
      <c r="HDP75" s="191"/>
      <c r="HDQ75" s="191"/>
      <c r="HDR75" s="192"/>
      <c r="HDT75" s="186"/>
      <c r="HDU75" s="190"/>
      <c r="HDV75" s="190"/>
      <c r="HDW75" s="191"/>
      <c r="HDX75" s="191"/>
      <c r="HDY75" s="191"/>
      <c r="HDZ75" s="192"/>
      <c r="HEB75" s="186"/>
      <c r="HEC75" s="190"/>
      <c r="HED75" s="190"/>
      <c r="HEE75" s="191"/>
      <c r="HEF75" s="191"/>
      <c r="HEG75" s="191"/>
      <c r="HEH75" s="192"/>
      <c r="HEJ75" s="186"/>
      <c r="HEK75" s="190"/>
      <c r="HEL75" s="190"/>
      <c r="HEM75" s="191"/>
      <c r="HEN75" s="191"/>
      <c r="HEO75" s="191"/>
      <c r="HEP75" s="192"/>
      <c r="HER75" s="186"/>
      <c r="HES75" s="190"/>
      <c r="HET75" s="190"/>
      <c r="HEU75" s="191"/>
      <c r="HEV75" s="191"/>
      <c r="HEW75" s="191"/>
      <c r="HEX75" s="192"/>
      <c r="HEZ75" s="186"/>
      <c r="HFA75" s="190"/>
      <c r="HFB75" s="190"/>
      <c r="HFC75" s="191"/>
      <c r="HFD75" s="191"/>
      <c r="HFE75" s="191"/>
      <c r="HFF75" s="192"/>
      <c r="HFH75" s="186"/>
      <c r="HFI75" s="190"/>
      <c r="HFJ75" s="190"/>
      <c r="HFK75" s="191"/>
      <c r="HFL75" s="191"/>
      <c r="HFM75" s="191"/>
      <c r="HFN75" s="192"/>
      <c r="HFP75" s="186"/>
      <c r="HFQ75" s="190"/>
      <c r="HFR75" s="190"/>
      <c r="HFS75" s="191"/>
      <c r="HFT75" s="191"/>
      <c r="HFU75" s="191"/>
      <c r="HFV75" s="192"/>
      <c r="HFX75" s="186"/>
      <c r="HFY75" s="190"/>
      <c r="HFZ75" s="190"/>
      <c r="HGA75" s="191"/>
      <c r="HGB75" s="191"/>
      <c r="HGC75" s="191"/>
      <c r="HGD75" s="192"/>
      <c r="HGF75" s="186"/>
      <c r="HGG75" s="190"/>
      <c r="HGH75" s="190"/>
      <c r="HGI75" s="191"/>
      <c r="HGJ75" s="191"/>
      <c r="HGK75" s="191"/>
      <c r="HGL75" s="192"/>
      <c r="HGN75" s="186"/>
      <c r="HGO75" s="190"/>
      <c r="HGP75" s="190"/>
      <c r="HGQ75" s="191"/>
      <c r="HGR75" s="191"/>
      <c r="HGS75" s="191"/>
      <c r="HGT75" s="192"/>
      <c r="HGV75" s="186"/>
      <c r="HGW75" s="190"/>
      <c r="HGX75" s="190"/>
      <c r="HGY75" s="191"/>
      <c r="HGZ75" s="191"/>
      <c r="HHA75" s="191"/>
      <c r="HHB75" s="192"/>
      <c r="HHD75" s="186"/>
      <c r="HHE75" s="190"/>
      <c r="HHF75" s="190"/>
      <c r="HHG75" s="191"/>
      <c r="HHH75" s="191"/>
      <c r="HHI75" s="191"/>
      <c r="HHJ75" s="192"/>
      <c r="HHL75" s="186"/>
      <c r="HHM75" s="190"/>
      <c r="HHN75" s="190"/>
      <c r="HHO75" s="191"/>
      <c r="HHP75" s="191"/>
      <c r="HHQ75" s="191"/>
      <c r="HHR75" s="192"/>
      <c r="HHT75" s="186"/>
      <c r="HHU75" s="190"/>
      <c r="HHV75" s="190"/>
      <c r="HHW75" s="191"/>
      <c r="HHX75" s="191"/>
      <c r="HHY75" s="191"/>
      <c r="HHZ75" s="192"/>
      <c r="HIB75" s="186"/>
      <c r="HIC75" s="190"/>
      <c r="HID75" s="190"/>
      <c r="HIE75" s="191"/>
      <c r="HIF75" s="191"/>
      <c r="HIG75" s="191"/>
      <c r="HIH75" s="192"/>
      <c r="HIJ75" s="186"/>
      <c r="HIK75" s="190"/>
      <c r="HIL75" s="190"/>
      <c r="HIM75" s="191"/>
      <c r="HIN75" s="191"/>
      <c r="HIO75" s="191"/>
      <c r="HIP75" s="192"/>
      <c r="HIR75" s="186"/>
      <c r="HIS75" s="190"/>
      <c r="HIT75" s="190"/>
      <c r="HIU75" s="191"/>
      <c r="HIV75" s="191"/>
      <c r="HIW75" s="191"/>
      <c r="HIX75" s="192"/>
      <c r="HIZ75" s="186"/>
      <c r="HJA75" s="190"/>
      <c r="HJB75" s="190"/>
      <c r="HJC75" s="191"/>
      <c r="HJD75" s="191"/>
      <c r="HJE75" s="191"/>
      <c r="HJF75" s="192"/>
      <c r="HJH75" s="186"/>
      <c r="HJI75" s="190"/>
      <c r="HJJ75" s="190"/>
      <c r="HJK75" s="191"/>
      <c r="HJL75" s="191"/>
      <c r="HJM75" s="191"/>
      <c r="HJN75" s="192"/>
      <c r="HJP75" s="186"/>
      <c r="HJQ75" s="190"/>
      <c r="HJR75" s="190"/>
      <c r="HJS75" s="191"/>
      <c r="HJT75" s="191"/>
      <c r="HJU75" s="191"/>
      <c r="HJV75" s="192"/>
      <c r="HJX75" s="186"/>
      <c r="HJY75" s="190"/>
      <c r="HJZ75" s="190"/>
      <c r="HKA75" s="191"/>
      <c r="HKB75" s="191"/>
      <c r="HKC75" s="191"/>
      <c r="HKD75" s="192"/>
      <c r="HKF75" s="186"/>
      <c r="HKG75" s="190"/>
      <c r="HKH75" s="190"/>
      <c r="HKI75" s="191"/>
      <c r="HKJ75" s="191"/>
      <c r="HKK75" s="191"/>
      <c r="HKL75" s="192"/>
      <c r="HKN75" s="186"/>
      <c r="HKO75" s="190"/>
      <c r="HKP75" s="190"/>
      <c r="HKQ75" s="191"/>
      <c r="HKR75" s="191"/>
      <c r="HKS75" s="191"/>
      <c r="HKT75" s="192"/>
      <c r="HKV75" s="186"/>
      <c r="HKW75" s="190"/>
      <c r="HKX75" s="190"/>
      <c r="HKY75" s="191"/>
      <c r="HKZ75" s="191"/>
      <c r="HLA75" s="191"/>
      <c r="HLB75" s="192"/>
      <c r="HLD75" s="186"/>
      <c r="HLE75" s="190"/>
      <c r="HLF75" s="190"/>
      <c r="HLG75" s="191"/>
      <c r="HLH75" s="191"/>
      <c r="HLI75" s="191"/>
      <c r="HLJ75" s="192"/>
      <c r="HLL75" s="186"/>
      <c r="HLM75" s="190"/>
      <c r="HLN75" s="190"/>
      <c r="HLO75" s="191"/>
      <c r="HLP75" s="191"/>
      <c r="HLQ75" s="191"/>
      <c r="HLR75" s="192"/>
      <c r="HLT75" s="186"/>
      <c r="HLU75" s="190"/>
      <c r="HLV75" s="190"/>
      <c r="HLW75" s="191"/>
      <c r="HLX75" s="191"/>
      <c r="HLY75" s="191"/>
      <c r="HLZ75" s="192"/>
      <c r="HMB75" s="186"/>
      <c r="HMC75" s="190"/>
      <c r="HMD75" s="190"/>
      <c r="HME75" s="191"/>
      <c r="HMF75" s="191"/>
      <c r="HMG75" s="191"/>
      <c r="HMH75" s="192"/>
      <c r="HMJ75" s="186"/>
      <c r="HMK75" s="190"/>
      <c r="HML75" s="190"/>
      <c r="HMM75" s="191"/>
      <c r="HMN75" s="191"/>
      <c r="HMO75" s="191"/>
      <c r="HMP75" s="192"/>
      <c r="HMR75" s="186"/>
      <c r="HMS75" s="190"/>
      <c r="HMT75" s="190"/>
      <c r="HMU75" s="191"/>
      <c r="HMV75" s="191"/>
      <c r="HMW75" s="191"/>
      <c r="HMX75" s="192"/>
      <c r="HMZ75" s="186"/>
      <c r="HNA75" s="190"/>
      <c r="HNB75" s="190"/>
      <c r="HNC75" s="191"/>
      <c r="HND75" s="191"/>
      <c r="HNE75" s="191"/>
      <c r="HNF75" s="192"/>
      <c r="HNH75" s="186"/>
      <c r="HNI75" s="190"/>
      <c r="HNJ75" s="190"/>
      <c r="HNK75" s="191"/>
      <c r="HNL75" s="191"/>
      <c r="HNM75" s="191"/>
      <c r="HNN75" s="192"/>
      <c r="HNP75" s="186"/>
      <c r="HNQ75" s="190"/>
      <c r="HNR75" s="190"/>
      <c r="HNS75" s="191"/>
      <c r="HNT75" s="191"/>
      <c r="HNU75" s="191"/>
      <c r="HNV75" s="192"/>
      <c r="HNX75" s="186"/>
      <c r="HNY75" s="190"/>
      <c r="HNZ75" s="190"/>
      <c r="HOA75" s="191"/>
      <c r="HOB75" s="191"/>
      <c r="HOC75" s="191"/>
      <c r="HOD75" s="192"/>
      <c r="HOF75" s="186"/>
      <c r="HOG75" s="190"/>
      <c r="HOH75" s="190"/>
      <c r="HOI75" s="191"/>
      <c r="HOJ75" s="191"/>
      <c r="HOK75" s="191"/>
      <c r="HOL75" s="192"/>
      <c r="HON75" s="186"/>
      <c r="HOO75" s="190"/>
      <c r="HOP75" s="190"/>
      <c r="HOQ75" s="191"/>
      <c r="HOR75" s="191"/>
      <c r="HOS75" s="191"/>
      <c r="HOT75" s="192"/>
      <c r="HOV75" s="186"/>
      <c r="HOW75" s="190"/>
      <c r="HOX75" s="190"/>
      <c r="HOY75" s="191"/>
      <c r="HOZ75" s="191"/>
      <c r="HPA75" s="191"/>
      <c r="HPB75" s="192"/>
      <c r="HPD75" s="186"/>
      <c r="HPE75" s="190"/>
      <c r="HPF75" s="190"/>
      <c r="HPG75" s="191"/>
      <c r="HPH75" s="191"/>
      <c r="HPI75" s="191"/>
      <c r="HPJ75" s="192"/>
      <c r="HPL75" s="186"/>
      <c r="HPM75" s="190"/>
      <c r="HPN75" s="190"/>
      <c r="HPO75" s="191"/>
      <c r="HPP75" s="191"/>
      <c r="HPQ75" s="191"/>
      <c r="HPR75" s="192"/>
      <c r="HPT75" s="186"/>
      <c r="HPU75" s="190"/>
      <c r="HPV75" s="190"/>
      <c r="HPW75" s="191"/>
      <c r="HPX75" s="191"/>
      <c r="HPY75" s="191"/>
      <c r="HPZ75" s="192"/>
      <c r="HQB75" s="186"/>
      <c r="HQC75" s="190"/>
      <c r="HQD75" s="190"/>
      <c r="HQE75" s="191"/>
      <c r="HQF75" s="191"/>
      <c r="HQG75" s="191"/>
      <c r="HQH75" s="192"/>
      <c r="HQJ75" s="186"/>
      <c r="HQK75" s="190"/>
      <c r="HQL75" s="190"/>
      <c r="HQM75" s="191"/>
      <c r="HQN75" s="191"/>
      <c r="HQO75" s="191"/>
      <c r="HQP75" s="192"/>
      <c r="HQR75" s="186"/>
      <c r="HQS75" s="190"/>
      <c r="HQT75" s="190"/>
      <c r="HQU75" s="191"/>
      <c r="HQV75" s="191"/>
      <c r="HQW75" s="191"/>
      <c r="HQX75" s="192"/>
      <c r="HQZ75" s="186"/>
      <c r="HRA75" s="190"/>
      <c r="HRB75" s="190"/>
      <c r="HRC75" s="191"/>
      <c r="HRD75" s="191"/>
      <c r="HRE75" s="191"/>
      <c r="HRF75" s="192"/>
      <c r="HRH75" s="186"/>
      <c r="HRI75" s="190"/>
      <c r="HRJ75" s="190"/>
      <c r="HRK75" s="191"/>
      <c r="HRL75" s="191"/>
      <c r="HRM75" s="191"/>
      <c r="HRN75" s="192"/>
      <c r="HRP75" s="186"/>
      <c r="HRQ75" s="190"/>
      <c r="HRR75" s="190"/>
      <c r="HRS75" s="191"/>
      <c r="HRT75" s="191"/>
      <c r="HRU75" s="191"/>
      <c r="HRV75" s="192"/>
      <c r="HRX75" s="186"/>
      <c r="HRY75" s="190"/>
      <c r="HRZ75" s="190"/>
      <c r="HSA75" s="191"/>
      <c r="HSB75" s="191"/>
      <c r="HSC75" s="191"/>
      <c r="HSD75" s="192"/>
      <c r="HSF75" s="186"/>
      <c r="HSG75" s="190"/>
      <c r="HSH75" s="190"/>
      <c r="HSI75" s="191"/>
      <c r="HSJ75" s="191"/>
      <c r="HSK75" s="191"/>
      <c r="HSL75" s="192"/>
      <c r="HSN75" s="186"/>
      <c r="HSO75" s="190"/>
      <c r="HSP75" s="190"/>
      <c r="HSQ75" s="191"/>
      <c r="HSR75" s="191"/>
      <c r="HSS75" s="191"/>
      <c r="HST75" s="192"/>
      <c r="HSV75" s="186"/>
      <c r="HSW75" s="190"/>
      <c r="HSX75" s="190"/>
      <c r="HSY75" s="191"/>
      <c r="HSZ75" s="191"/>
      <c r="HTA75" s="191"/>
      <c r="HTB75" s="192"/>
      <c r="HTD75" s="186"/>
      <c r="HTE75" s="190"/>
      <c r="HTF75" s="190"/>
      <c r="HTG75" s="191"/>
      <c r="HTH75" s="191"/>
      <c r="HTI75" s="191"/>
      <c r="HTJ75" s="192"/>
      <c r="HTL75" s="186"/>
      <c r="HTM75" s="190"/>
      <c r="HTN75" s="190"/>
      <c r="HTO75" s="191"/>
      <c r="HTP75" s="191"/>
      <c r="HTQ75" s="191"/>
      <c r="HTR75" s="192"/>
      <c r="HTT75" s="186"/>
      <c r="HTU75" s="190"/>
      <c r="HTV75" s="190"/>
      <c r="HTW75" s="191"/>
      <c r="HTX75" s="191"/>
      <c r="HTY75" s="191"/>
      <c r="HTZ75" s="192"/>
      <c r="HUB75" s="186"/>
      <c r="HUC75" s="190"/>
      <c r="HUD75" s="190"/>
      <c r="HUE75" s="191"/>
      <c r="HUF75" s="191"/>
      <c r="HUG75" s="191"/>
      <c r="HUH75" s="192"/>
      <c r="HUJ75" s="186"/>
      <c r="HUK75" s="190"/>
      <c r="HUL75" s="190"/>
      <c r="HUM75" s="191"/>
      <c r="HUN75" s="191"/>
      <c r="HUO75" s="191"/>
      <c r="HUP75" s="192"/>
      <c r="HUR75" s="186"/>
      <c r="HUS75" s="190"/>
      <c r="HUT75" s="190"/>
      <c r="HUU75" s="191"/>
      <c r="HUV75" s="191"/>
      <c r="HUW75" s="191"/>
      <c r="HUX75" s="192"/>
      <c r="HUZ75" s="186"/>
      <c r="HVA75" s="190"/>
      <c r="HVB75" s="190"/>
      <c r="HVC75" s="191"/>
      <c r="HVD75" s="191"/>
      <c r="HVE75" s="191"/>
      <c r="HVF75" s="192"/>
      <c r="HVH75" s="186"/>
      <c r="HVI75" s="190"/>
      <c r="HVJ75" s="190"/>
      <c r="HVK75" s="191"/>
      <c r="HVL75" s="191"/>
      <c r="HVM75" s="191"/>
      <c r="HVN75" s="192"/>
      <c r="HVP75" s="186"/>
      <c r="HVQ75" s="190"/>
      <c r="HVR75" s="190"/>
      <c r="HVS75" s="191"/>
      <c r="HVT75" s="191"/>
      <c r="HVU75" s="191"/>
      <c r="HVV75" s="192"/>
      <c r="HVX75" s="186"/>
      <c r="HVY75" s="190"/>
      <c r="HVZ75" s="190"/>
      <c r="HWA75" s="191"/>
      <c r="HWB75" s="191"/>
      <c r="HWC75" s="191"/>
      <c r="HWD75" s="192"/>
      <c r="HWF75" s="186"/>
      <c r="HWG75" s="190"/>
      <c r="HWH75" s="190"/>
      <c r="HWI75" s="191"/>
      <c r="HWJ75" s="191"/>
      <c r="HWK75" s="191"/>
      <c r="HWL75" s="192"/>
      <c r="HWN75" s="186"/>
      <c r="HWO75" s="190"/>
      <c r="HWP75" s="190"/>
      <c r="HWQ75" s="191"/>
      <c r="HWR75" s="191"/>
      <c r="HWS75" s="191"/>
      <c r="HWT75" s="192"/>
      <c r="HWV75" s="186"/>
      <c r="HWW75" s="190"/>
      <c r="HWX75" s="190"/>
      <c r="HWY75" s="191"/>
      <c r="HWZ75" s="191"/>
      <c r="HXA75" s="191"/>
      <c r="HXB75" s="192"/>
      <c r="HXD75" s="186"/>
      <c r="HXE75" s="190"/>
      <c r="HXF75" s="190"/>
      <c r="HXG75" s="191"/>
      <c r="HXH75" s="191"/>
      <c r="HXI75" s="191"/>
      <c r="HXJ75" s="192"/>
      <c r="HXL75" s="186"/>
      <c r="HXM75" s="190"/>
      <c r="HXN75" s="190"/>
      <c r="HXO75" s="191"/>
      <c r="HXP75" s="191"/>
      <c r="HXQ75" s="191"/>
      <c r="HXR75" s="192"/>
      <c r="HXT75" s="186"/>
      <c r="HXU75" s="190"/>
      <c r="HXV75" s="190"/>
      <c r="HXW75" s="191"/>
      <c r="HXX75" s="191"/>
      <c r="HXY75" s="191"/>
      <c r="HXZ75" s="192"/>
      <c r="HYB75" s="186"/>
      <c r="HYC75" s="190"/>
      <c r="HYD75" s="190"/>
      <c r="HYE75" s="191"/>
      <c r="HYF75" s="191"/>
      <c r="HYG75" s="191"/>
      <c r="HYH75" s="192"/>
      <c r="HYJ75" s="186"/>
      <c r="HYK75" s="190"/>
      <c r="HYL75" s="190"/>
      <c r="HYM75" s="191"/>
      <c r="HYN75" s="191"/>
      <c r="HYO75" s="191"/>
      <c r="HYP75" s="192"/>
      <c r="HYR75" s="186"/>
      <c r="HYS75" s="190"/>
      <c r="HYT75" s="190"/>
      <c r="HYU75" s="191"/>
      <c r="HYV75" s="191"/>
      <c r="HYW75" s="191"/>
      <c r="HYX75" s="192"/>
      <c r="HYZ75" s="186"/>
      <c r="HZA75" s="190"/>
      <c r="HZB75" s="190"/>
      <c r="HZC75" s="191"/>
      <c r="HZD75" s="191"/>
      <c r="HZE75" s="191"/>
      <c r="HZF75" s="192"/>
      <c r="HZH75" s="186"/>
      <c r="HZI75" s="190"/>
      <c r="HZJ75" s="190"/>
      <c r="HZK75" s="191"/>
      <c r="HZL75" s="191"/>
      <c r="HZM75" s="191"/>
      <c r="HZN75" s="192"/>
      <c r="HZP75" s="186"/>
      <c r="HZQ75" s="190"/>
      <c r="HZR75" s="190"/>
      <c r="HZS75" s="191"/>
      <c r="HZT75" s="191"/>
      <c r="HZU75" s="191"/>
      <c r="HZV75" s="192"/>
      <c r="HZX75" s="186"/>
      <c r="HZY75" s="190"/>
      <c r="HZZ75" s="190"/>
      <c r="IAA75" s="191"/>
      <c r="IAB75" s="191"/>
      <c r="IAC75" s="191"/>
      <c r="IAD75" s="192"/>
      <c r="IAF75" s="186"/>
      <c r="IAG75" s="190"/>
      <c r="IAH75" s="190"/>
      <c r="IAI75" s="191"/>
      <c r="IAJ75" s="191"/>
      <c r="IAK75" s="191"/>
      <c r="IAL75" s="192"/>
      <c r="IAN75" s="186"/>
      <c r="IAO75" s="190"/>
      <c r="IAP75" s="190"/>
      <c r="IAQ75" s="191"/>
      <c r="IAR75" s="191"/>
      <c r="IAS75" s="191"/>
      <c r="IAT75" s="192"/>
      <c r="IAV75" s="186"/>
      <c r="IAW75" s="190"/>
      <c r="IAX75" s="190"/>
      <c r="IAY75" s="191"/>
      <c r="IAZ75" s="191"/>
      <c r="IBA75" s="191"/>
      <c r="IBB75" s="192"/>
      <c r="IBD75" s="186"/>
      <c r="IBE75" s="190"/>
      <c r="IBF75" s="190"/>
      <c r="IBG75" s="191"/>
      <c r="IBH75" s="191"/>
      <c r="IBI75" s="191"/>
      <c r="IBJ75" s="192"/>
      <c r="IBL75" s="186"/>
      <c r="IBM75" s="190"/>
      <c r="IBN75" s="190"/>
      <c r="IBO75" s="191"/>
      <c r="IBP75" s="191"/>
      <c r="IBQ75" s="191"/>
      <c r="IBR75" s="192"/>
      <c r="IBT75" s="186"/>
      <c r="IBU75" s="190"/>
      <c r="IBV75" s="190"/>
      <c r="IBW75" s="191"/>
      <c r="IBX75" s="191"/>
      <c r="IBY75" s="191"/>
      <c r="IBZ75" s="192"/>
      <c r="ICB75" s="186"/>
      <c r="ICC75" s="190"/>
      <c r="ICD75" s="190"/>
      <c r="ICE75" s="191"/>
      <c r="ICF75" s="191"/>
      <c r="ICG75" s="191"/>
      <c r="ICH75" s="192"/>
      <c r="ICJ75" s="186"/>
      <c r="ICK75" s="190"/>
      <c r="ICL75" s="190"/>
      <c r="ICM75" s="191"/>
      <c r="ICN75" s="191"/>
      <c r="ICO75" s="191"/>
      <c r="ICP75" s="192"/>
      <c r="ICR75" s="186"/>
      <c r="ICS75" s="190"/>
      <c r="ICT75" s="190"/>
      <c r="ICU75" s="191"/>
      <c r="ICV75" s="191"/>
      <c r="ICW75" s="191"/>
      <c r="ICX75" s="192"/>
      <c r="ICZ75" s="186"/>
      <c r="IDA75" s="190"/>
      <c r="IDB75" s="190"/>
      <c r="IDC75" s="191"/>
      <c r="IDD75" s="191"/>
      <c r="IDE75" s="191"/>
      <c r="IDF75" s="192"/>
      <c r="IDH75" s="186"/>
      <c r="IDI75" s="190"/>
      <c r="IDJ75" s="190"/>
      <c r="IDK75" s="191"/>
      <c r="IDL75" s="191"/>
      <c r="IDM75" s="191"/>
      <c r="IDN75" s="192"/>
      <c r="IDP75" s="186"/>
      <c r="IDQ75" s="190"/>
      <c r="IDR75" s="190"/>
      <c r="IDS75" s="191"/>
      <c r="IDT75" s="191"/>
      <c r="IDU75" s="191"/>
      <c r="IDV75" s="192"/>
      <c r="IDX75" s="186"/>
      <c r="IDY75" s="190"/>
      <c r="IDZ75" s="190"/>
      <c r="IEA75" s="191"/>
      <c r="IEB75" s="191"/>
      <c r="IEC75" s="191"/>
      <c r="IED75" s="192"/>
      <c r="IEF75" s="186"/>
      <c r="IEG75" s="190"/>
      <c r="IEH75" s="190"/>
      <c r="IEI75" s="191"/>
      <c r="IEJ75" s="191"/>
      <c r="IEK75" s="191"/>
      <c r="IEL75" s="192"/>
      <c r="IEN75" s="186"/>
      <c r="IEO75" s="190"/>
      <c r="IEP75" s="190"/>
      <c r="IEQ75" s="191"/>
      <c r="IER75" s="191"/>
      <c r="IES75" s="191"/>
      <c r="IET75" s="192"/>
      <c r="IEV75" s="186"/>
      <c r="IEW75" s="190"/>
      <c r="IEX75" s="190"/>
      <c r="IEY75" s="191"/>
      <c r="IEZ75" s="191"/>
      <c r="IFA75" s="191"/>
      <c r="IFB75" s="192"/>
      <c r="IFD75" s="186"/>
      <c r="IFE75" s="190"/>
      <c r="IFF75" s="190"/>
      <c r="IFG75" s="191"/>
      <c r="IFH75" s="191"/>
      <c r="IFI75" s="191"/>
      <c r="IFJ75" s="192"/>
      <c r="IFL75" s="186"/>
      <c r="IFM75" s="190"/>
      <c r="IFN75" s="190"/>
      <c r="IFO75" s="191"/>
      <c r="IFP75" s="191"/>
      <c r="IFQ75" s="191"/>
      <c r="IFR75" s="192"/>
      <c r="IFT75" s="186"/>
      <c r="IFU75" s="190"/>
      <c r="IFV75" s="190"/>
      <c r="IFW75" s="191"/>
      <c r="IFX75" s="191"/>
      <c r="IFY75" s="191"/>
      <c r="IFZ75" s="192"/>
      <c r="IGB75" s="186"/>
      <c r="IGC75" s="190"/>
      <c r="IGD75" s="190"/>
      <c r="IGE75" s="191"/>
      <c r="IGF75" s="191"/>
      <c r="IGG75" s="191"/>
      <c r="IGH75" s="192"/>
      <c r="IGJ75" s="186"/>
      <c r="IGK75" s="190"/>
      <c r="IGL75" s="190"/>
      <c r="IGM75" s="191"/>
      <c r="IGN75" s="191"/>
      <c r="IGO75" s="191"/>
      <c r="IGP75" s="192"/>
      <c r="IGR75" s="186"/>
      <c r="IGS75" s="190"/>
      <c r="IGT75" s="190"/>
      <c r="IGU75" s="191"/>
      <c r="IGV75" s="191"/>
      <c r="IGW75" s="191"/>
      <c r="IGX75" s="192"/>
      <c r="IGZ75" s="186"/>
      <c r="IHA75" s="190"/>
      <c r="IHB75" s="190"/>
      <c r="IHC75" s="191"/>
      <c r="IHD75" s="191"/>
      <c r="IHE75" s="191"/>
      <c r="IHF75" s="192"/>
      <c r="IHH75" s="186"/>
      <c r="IHI75" s="190"/>
      <c r="IHJ75" s="190"/>
      <c r="IHK75" s="191"/>
      <c r="IHL75" s="191"/>
      <c r="IHM75" s="191"/>
      <c r="IHN75" s="192"/>
      <c r="IHP75" s="186"/>
      <c r="IHQ75" s="190"/>
      <c r="IHR75" s="190"/>
      <c r="IHS75" s="191"/>
      <c r="IHT75" s="191"/>
      <c r="IHU75" s="191"/>
      <c r="IHV75" s="192"/>
      <c r="IHX75" s="186"/>
      <c r="IHY75" s="190"/>
      <c r="IHZ75" s="190"/>
      <c r="IIA75" s="191"/>
      <c r="IIB75" s="191"/>
      <c r="IIC75" s="191"/>
      <c r="IID75" s="192"/>
      <c r="IIF75" s="186"/>
      <c r="IIG75" s="190"/>
      <c r="IIH75" s="190"/>
      <c r="III75" s="191"/>
      <c r="IIJ75" s="191"/>
      <c r="IIK75" s="191"/>
      <c r="IIL75" s="192"/>
      <c r="IIN75" s="186"/>
      <c r="IIO75" s="190"/>
      <c r="IIP75" s="190"/>
      <c r="IIQ75" s="191"/>
      <c r="IIR75" s="191"/>
      <c r="IIS75" s="191"/>
      <c r="IIT75" s="192"/>
      <c r="IIV75" s="186"/>
      <c r="IIW75" s="190"/>
      <c r="IIX75" s="190"/>
      <c r="IIY75" s="191"/>
      <c r="IIZ75" s="191"/>
      <c r="IJA75" s="191"/>
      <c r="IJB75" s="192"/>
      <c r="IJD75" s="186"/>
      <c r="IJE75" s="190"/>
      <c r="IJF75" s="190"/>
      <c r="IJG75" s="191"/>
      <c r="IJH75" s="191"/>
      <c r="IJI75" s="191"/>
      <c r="IJJ75" s="192"/>
      <c r="IJL75" s="186"/>
      <c r="IJM75" s="190"/>
      <c r="IJN75" s="190"/>
      <c r="IJO75" s="191"/>
      <c r="IJP75" s="191"/>
      <c r="IJQ75" s="191"/>
      <c r="IJR75" s="192"/>
      <c r="IJT75" s="186"/>
      <c r="IJU75" s="190"/>
      <c r="IJV75" s="190"/>
      <c r="IJW75" s="191"/>
      <c r="IJX75" s="191"/>
      <c r="IJY75" s="191"/>
      <c r="IJZ75" s="192"/>
      <c r="IKB75" s="186"/>
      <c r="IKC75" s="190"/>
      <c r="IKD75" s="190"/>
      <c r="IKE75" s="191"/>
      <c r="IKF75" s="191"/>
      <c r="IKG75" s="191"/>
      <c r="IKH75" s="192"/>
      <c r="IKJ75" s="186"/>
      <c r="IKK75" s="190"/>
      <c r="IKL75" s="190"/>
      <c r="IKM75" s="191"/>
      <c r="IKN75" s="191"/>
      <c r="IKO75" s="191"/>
      <c r="IKP75" s="192"/>
      <c r="IKR75" s="186"/>
      <c r="IKS75" s="190"/>
      <c r="IKT75" s="190"/>
      <c r="IKU75" s="191"/>
      <c r="IKV75" s="191"/>
      <c r="IKW75" s="191"/>
      <c r="IKX75" s="192"/>
      <c r="IKZ75" s="186"/>
      <c r="ILA75" s="190"/>
      <c r="ILB75" s="190"/>
      <c r="ILC75" s="191"/>
      <c r="ILD75" s="191"/>
      <c r="ILE75" s="191"/>
      <c r="ILF75" s="192"/>
      <c r="ILH75" s="186"/>
      <c r="ILI75" s="190"/>
      <c r="ILJ75" s="190"/>
      <c r="ILK75" s="191"/>
      <c r="ILL75" s="191"/>
      <c r="ILM75" s="191"/>
      <c r="ILN75" s="192"/>
      <c r="ILP75" s="186"/>
      <c r="ILQ75" s="190"/>
      <c r="ILR75" s="190"/>
      <c r="ILS75" s="191"/>
      <c r="ILT75" s="191"/>
      <c r="ILU75" s="191"/>
      <c r="ILV75" s="192"/>
      <c r="ILX75" s="186"/>
      <c r="ILY75" s="190"/>
      <c r="ILZ75" s="190"/>
      <c r="IMA75" s="191"/>
      <c r="IMB75" s="191"/>
      <c r="IMC75" s="191"/>
      <c r="IMD75" s="192"/>
      <c r="IMF75" s="186"/>
      <c r="IMG75" s="190"/>
      <c r="IMH75" s="190"/>
      <c r="IMI75" s="191"/>
      <c r="IMJ75" s="191"/>
      <c r="IMK75" s="191"/>
      <c r="IML75" s="192"/>
      <c r="IMN75" s="186"/>
      <c r="IMO75" s="190"/>
      <c r="IMP75" s="190"/>
      <c r="IMQ75" s="191"/>
      <c r="IMR75" s="191"/>
      <c r="IMS75" s="191"/>
      <c r="IMT75" s="192"/>
      <c r="IMV75" s="186"/>
      <c r="IMW75" s="190"/>
      <c r="IMX75" s="190"/>
      <c r="IMY75" s="191"/>
      <c r="IMZ75" s="191"/>
      <c r="INA75" s="191"/>
      <c r="INB75" s="192"/>
      <c r="IND75" s="186"/>
      <c r="INE75" s="190"/>
      <c r="INF75" s="190"/>
      <c r="ING75" s="191"/>
      <c r="INH75" s="191"/>
      <c r="INI75" s="191"/>
      <c r="INJ75" s="192"/>
      <c r="INL75" s="186"/>
      <c r="INM75" s="190"/>
      <c r="INN75" s="190"/>
      <c r="INO75" s="191"/>
      <c r="INP75" s="191"/>
      <c r="INQ75" s="191"/>
      <c r="INR75" s="192"/>
      <c r="INT75" s="186"/>
      <c r="INU75" s="190"/>
      <c r="INV75" s="190"/>
      <c r="INW75" s="191"/>
      <c r="INX75" s="191"/>
      <c r="INY75" s="191"/>
      <c r="INZ75" s="192"/>
      <c r="IOB75" s="186"/>
      <c r="IOC75" s="190"/>
      <c r="IOD75" s="190"/>
      <c r="IOE75" s="191"/>
      <c r="IOF75" s="191"/>
      <c r="IOG75" s="191"/>
      <c r="IOH75" s="192"/>
      <c r="IOJ75" s="186"/>
      <c r="IOK75" s="190"/>
      <c r="IOL75" s="190"/>
      <c r="IOM75" s="191"/>
      <c r="ION75" s="191"/>
      <c r="IOO75" s="191"/>
      <c r="IOP75" s="192"/>
      <c r="IOR75" s="186"/>
      <c r="IOS75" s="190"/>
      <c r="IOT75" s="190"/>
      <c r="IOU75" s="191"/>
      <c r="IOV75" s="191"/>
      <c r="IOW75" s="191"/>
      <c r="IOX75" s="192"/>
      <c r="IOZ75" s="186"/>
      <c r="IPA75" s="190"/>
      <c r="IPB75" s="190"/>
      <c r="IPC75" s="191"/>
      <c r="IPD75" s="191"/>
      <c r="IPE75" s="191"/>
      <c r="IPF75" s="192"/>
      <c r="IPH75" s="186"/>
      <c r="IPI75" s="190"/>
      <c r="IPJ75" s="190"/>
      <c r="IPK75" s="191"/>
      <c r="IPL75" s="191"/>
      <c r="IPM75" s="191"/>
      <c r="IPN75" s="192"/>
      <c r="IPP75" s="186"/>
      <c r="IPQ75" s="190"/>
      <c r="IPR75" s="190"/>
      <c r="IPS75" s="191"/>
      <c r="IPT75" s="191"/>
      <c r="IPU75" s="191"/>
      <c r="IPV75" s="192"/>
      <c r="IPX75" s="186"/>
      <c r="IPY75" s="190"/>
      <c r="IPZ75" s="190"/>
      <c r="IQA75" s="191"/>
      <c r="IQB75" s="191"/>
      <c r="IQC75" s="191"/>
      <c r="IQD75" s="192"/>
      <c r="IQF75" s="186"/>
      <c r="IQG75" s="190"/>
      <c r="IQH75" s="190"/>
      <c r="IQI75" s="191"/>
      <c r="IQJ75" s="191"/>
      <c r="IQK75" s="191"/>
      <c r="IQL75" s="192"/>
      <c r="IQN75" s="186"/>
      <c r="IQO75" s="190"/>
      <c r="IQP75" s="190"/>
      <c r="IQQ75" s="191"/>
      <c r="IQR75" s="191"/>
      <c r="IQS75" s="191"/>
      <c r="IQT75" s="192"/>
      <c r="IQV75" s="186"/>
      <c r="IQW75" s="190"/>
      <c r="IQX75" s="190"/>
      <c r="IQY75" s="191"/>
      <c r="IQZ75" s="191"/>
      <c r="IRA75" s="191"/>
      <c r="IRB75" s="192"/>
      <c r="IRD75" s="186"/>
      <c r="IRE75" s="190"/>
      <c r="IRF75" s="190"/>
      <c r="IRG75" s="191"/>
      <c r="IRH75" s="191"/>
      <c r="IRI75" s="191"/>
      <c r="IRJ75" s="192"/>
      <c r="IRL75" s="186"/>
      <c r="IRM75" s="190"/>
      <c r="IRN75" s="190"/>
      <c r="IRO75" s="191"/>
      <c r="IRP75" s="191"/>
      <c r="IRQ75" s="191"/>
      <c r="IRR75" s="192"/>
      <c r="IRT75" s="186"/>
      <c r="IRU75" s="190"/>
      <c r="IRV75" s="190"/>
      <c r="IRW75" s="191"/>
      <c r="IRX75" s="191"/>
      <c r="IRY75" s="191"/>
      <c r="IRZ75" s="192"/>
      <c r="ISB75" s="186"/>
      <c r="ISC75" s="190"/>
      <c r="ISD75" s="190"/>
      <c r="ISE75" s="191"/>
      <c r="ISF75" s="191"/>
      <c r="ISG75" s="191"/>
      <c r="ISH75" s="192"/>
      <c r="ISJ75" s="186"/>
      <c r="ISK75" s="190"/>
      <c r="ISL75" s="190"/>
      <c r="ISM75" s="191"/>
      <c r="ISN75" s="191"/>
      <c r="ISO75" s="191"/>
      <c r="ISP75" s="192"/>
      <c r="ISR75" s="186"/>
      <c r="ISS75" s="190"/>
      <c r="IST75" s="190"/>
      <c r="ISU75" s="191"/>
      <c r="ISV75" s="191"/>
      <c r="ISW75" s="191"/>
      <c r="ISX75" s="192"/>
      <c r="ISZ75" s="186"/>
      <c r="ITA75" s="190"/>
      <c r="ITB75" s="190"/>
      <c r="ITC75" s="191"/>
      <c r="ITD75" s="191"/>
      <c r="ITE75" s="191"/>
      <c r="ITF75" s="192"/>
      <c r="ITH75" s="186"/>
      <c r="ITI75" s="190"/>
      <c r="ITJ75" s="190"/>
      <c r="ITK75" s="191"/>
      <c r="ITL75" s="191"/>
      <c r="ITM75" s="191"/>
      <c r="ITN75" s="192"/>
      <c r="ITP75" s="186"/>
      <c r="ITQ75" s="190"/>
      <c r="ITR75" s="190"/>
      <c r="ITS75" s="191"/>
      <c r="ITT75" s="191"/>
      <c r="ITU75" s="191"/>
      <c r="ITV75" s="192"/>
      <c r="ITX75" s="186"/>
      <c r="ITY75" s="190"/>
      <c r="ITZ75" s="190"/>
      <c r="IUA75" s="191"/>
      <c r="IUB75" s="191"/>
      <c r="IUC75" s="191"/>
      <c r="IUD75" s="192"/>
      <c r="IUF75" s="186"/>
      <c r="IUG75" s="190"/>
      <c r="IUH75" s="190"/>
      <c r="IUI75" s="191"/>
      <c r="IUJ75" s="191"/>
      <c r="IUK75" s="191"/>
      <c r="IUL75" s="192"/>
      <c r="IUN75" s="186"/>
      <c r="IUO75" s="190"/>
      <c r="IUP75" s="190"/>
      <c r="IUQ75" s="191"/>
      <c r="IUR75" s="191"/>
      <c r="IUS75" s="191"/>
      <c r="IUT75" s="192"/>
      <c r="IUV75" s="186"/>
      <c r="IUW75" s="190"/>
      <c r="IUX75" s="190"/>
      <c r="IUY75" s="191"/>
      <c r="IUZ75" s="191"/>
      <c r="IVA75" s="191"/>
      <c r="IVB75" s="192"/>
      <c r="IVD75" s="186"/>
      <c r="IVE75" s="190"/>
      <c r="IVF75" s="190"/>
      <c r="IVG75" s="191"/>
      <c r="IVH75" s="191"/>
      <c r="IVI75" s="191"/>
      <c r="IVJ75" s="192"/>
      <c r="IVL75" s="186"/>
      <c r="IVM75" s="190"/>
      <c r="IVN75" s="190"/>
      <c r="IVO75" s="191"/>
      <c r="IVP75" s="191"/>
      <c r="IVQ75" s="191"/>
      <c r="IVR75" s="192"/>
      <c r="IVT75" s="186"/>
      <c r="IVU75" s="190"/>
      <c r="IVV75" s="190"/>
      <c r="IVW75" s="191"/>
      <c r="IVX75" s="191"/>
      <c r="IVY75" s="191"/>
      <c r="IVZ75" s="192"/>
      <c r="IWB75" s="186"/>
      <c r="IWC75" s="190"/>
      <c r="IWD75" s="190"/>
      <c r="IWE75" s="191"/>
      <c r="IWF75" s="191"/>
      <c r="IWG75" s="191"/>
      <c r="IWH75" s="192"/>
      <c r="IWJ75" s="186"/>
      <c r="IWK75" s="190"/>
      <c r="IWL75" s="190"/>
      <c r="IWM75" s="191"/>
      <c r="IWN75" s="191"/>
      <c r="IWO75" s="191"/>
      <c r="IWP75" s="192"/>
      <c r="IWR75" s="186"/>
      <c r="IWS75" s="190"/>
      <c r="IWT75" s="190"/>
      <c r="IWU75" s="191"/>
      <c r="IWV75" s="191"/>
      <c r="IWW75" s="191"/>
      <c r="IWX75" s="192"/>
      <c r="IWZ75" s="186"/>
      <c r="IXA75" s="190"/>
      <c r="IXB75" s="190"/>
      <c r="IXC75" s="191"/>
      <c r="IXD75" s="191"/>
      <c r="IXE75" s="191"/>
      <c r="IXF75" s="192"/>
      <c r="IXH75" s="186"/>
      <c r="IXI75" s="190"/>
      <c r="IXJ75" s="190"/>
      <c r="IXK75" s="191"/>
      <c r="IXL75" s="191"/>
      <c r="IXM75" s="191"/>
      <c r="IXN75" s="192"/>
      <c r="IXP75" s="186"/>
      <c r="IXQ75" s="190"/>
      <c r="IXR75" s="190"/>
      <c r="IXS75" s="191"/>
      <c r="IXT75" s="191"/>
      <c r="IXU75" s="191"/>
      <c r="IXV75" s="192"/>
      <c r="IXX75" s="186"/>
      <c r="IXY75" s="190"/>
      <c r="IXZ75" s="190"/>
      <c r="IYA75" s="191"/>
      <c r="IYB75" s="191"/>
      <c r="IYC75" s="191"/>
      <c r="IYD75" s="192"/>
      <c r="IYF75" s="186"/>
      <c r="IYG75" s="190"/>
      <c r="IYH75" s="190"/>
      <c r="IYI75" s="191"/>
      <c r="IYJ75" s="191"/>
      <c r="IYK75" s="191"/>
      <c r="IYL75" s="192"/>
      <c r="IYN75" s="186"/>
      <c r="IYO75" s="190"/>
      <c r="IYP75" s="190"/>
      <c r="IYQ75" s="191"/>
      <c r="IYR75" s="191"/>
      <c r="IYS75" s="191"/>
      <c r="IYT75" s="192"/>
      <c r="IYV75" s="186"/>
      <c r="IYW75" s="190"/>
      <c r="IYX75" s="190"/>
      <c r="IYY75" s="191"/>
      <c r="IYZ75" s="191"/>
      <c r="IZA75" s="191"/>
      <c r="IZB75" s="192"/>
      <c r="IZD75" s="186"/>
      <c r="IZE75" s="190"/>
      <c r="IZF75" s="190"/>
      <c r="IZG75" s="191"/>
      <c r="IZH75" s="191"/>
      <c r="IZI75" s="191"/>
      <c r="IZJ75" s="192"/>
      <c r="IZL75" s="186"/>
      <c r="IZM75" s="190"/>
      <c r="IZN75" s="190"/>
      <c r="IZO75" s="191"/>
      <c r="IZP75" s="191"/>
      <c r="IZQ75" s="191"/>
      <c r="IZR75" s="192"/>
      <c r="IZT75" s="186"/>
      <c r="IZU75" s="190"/>
      <c r="IZV75" s="190"/>
      <c r="IZW75" s="191"/>
      <c r="IZX75" s="191"/>
      <c r="IZY75" s="191"/>
      <c r="IZZ75" s="192"/>
      <c r="JAB75" s="186"/>
      <c r="JAC75" s="190"/>
      <c r="JAD75" s="190"/>
      <c r="JAE75" s="191"/>
      <c r="JAF75" s="191"/>
      <c r="JAG75" s="191"/>
      <c r="JAH75" s="192"/>
      <c r="JAJ75" s="186"/>
      <c r="JAK75" s="190"/>
      <c r="JAL75" s="190"/>
      <c r="JAM75" s="191"/>
      <c r="JAN75" s="191"/>
      <c r="JAO75" s="191"/>
      <c r="JAP75" s="192"/>
      <c r="JAR75" s="186"/>
      <c r="JAS75" s="190"/>
      <c r="JAT75" s="190"/>
      <c r="JAU75" s="191"/>
      <c r="JAV75" s="191"/>
      <c r="JAW75" s="191"/>
      <c r="JAX75" s="192"/>
      <c r="JAZ75" s="186"/>
      <c r="JBA75" s="190"/>
      <c r="JBB75" s="190"/>
      <c r="JBC75" s="191"/>
      <c r="JBD75" s="191"/>
      <c r="JBE75" s="191"/>
      <c r="JBF75" s="192"/>
      <c r="JBH75" s="186"/>
      <c r="JBI75" s="190"/>
      <c r="JBJ75" s="190"/>
      <c r="JBK75" s="191"/>
      <c r="JBL75" s="191"/>
      <c r="JBM75" s="191"/>
      <c r="JBN75" s="192"/>
      <c r="JBP75" s="186"/>
      <c r="JBQ75" s="190"/>
      <c r="JBR75" s="190"/>
      <c r="JBS75" s="191"/>
      <c r="JBT75" s="191"/>
      <c r="JBU75" s="191"/>
      <c r="JBV75" s="192"/>
      <c r="JBX75" s="186"/>
      <c r="JBY75" s="190"/>
      <c r="JBZ75" s="190"/>
      <c r="JCA75" s="191"/>
      <c r="JCB75" s="191"/>
      <c r="JCC75" s="191"/>
      <c r="JCD75" s="192"/>
      <c r="JCF75" s="186"/>
      <c r="JCG75" s="190"/>
      <c r="JCH75" s="190"/>
      <c r="JCI75" s="191"/>
      <c r="JCJ75" s="191"/>
      <c r="JCK75" s="191"/>
      <c r="JCL75" s="192"/>
      <c r="JCN75" s="186"/>
      <c r="JCO75" s="190"/>
      <c r="JCP75" s="190"/>
      <c r="JCQ75" s="191"/>
      <c r="JCR75" s="191"/>
      <c r="JCS75" s="191"/>
      <c r="JCT75" s="192"/>
      <c r="JCV75" s="186"/>
      <c r="JCW75" s="190"/>
      <c r="JCX75" s="190"/>
      <c r="JCY75" s="191"/>
      <c r="JCZ75" s="191"/>
      <c r="JDA75" s="191"/>
      <c r="JDB75" s="192"/>
      <c r="JDD75" s="186"/>
      <c r="JDE75" s="190"/>
      <c r="JDF75" s="190"/>
      <c r="JDG75" s="191"/>
      <c r="JDH75" s="191"/>
      <c r="JDI75" s="191"/>
      <c r="JDJ75" s="192"/>
      <c r="JDL75" s="186"/>
      <c r="JDM75" s="190"/>
      <c r="JDN75" s="190"/>
      <c r="JDO75" s="191"/>
      <c r="JDP75" s="191"/>
      <c r="JDQ75" s="191"/>
      <c r="JDR75" s="192"/>
      <c r="JDT75" s="186"/>
      <c r="JDU75" s="190"/>
      <c r="JDV75" s="190"/>
      <c r="JDW75" s="191"/>
      <c r="JDX75" s="191"/>
      <c r="JDY75" s="191"/>
      <c r="JDZ75" s="192"/>
      <c r="JEB75" s="186"/>
      <c r="JEC75" s="190"/>
      <c r="JED75" s="190"/>
      <c r="JEE75" s="191"/>
      <c r="JEF75" s="191"/>
      <c r="JEG75" s="191"/>
      <c r="JEH75" s="192"/>
      <c r="JEJ75" s="186"/>
      <c r="JEK75" s="190"/>
      <c r="JEL75" s="190"/>
      <c r="JEM75" s="191"/>
      <c r="JEN75" s="191"/>
      <c r="JEO75" s="191"/>
      <c r="JEP75" s="192"/>
      <c r="JER75" s="186"/>
      <c r="JES75" s="190"/>
      <c r="JET75" s="190"/>
      <c r="JEU75" s="191"/>
      <c r="JEV75" s="191"/>
      <c r="JEW75" s="191"/>
      <c r="JEX75" s="192"/>
      <c r="JEZ75" s="186"/>
      <c r="JFA75" s="190"/>
      <c r="JFB75" s="190"/>
      <c r="JFC75" s="191"/>
      <c r="JFD75" s="191"/>
      <c r="JFE75" s="191"/>
      <c r="JFF75" s="192"/>
      <c r="JFH75" s="186"/>
      <c r="JFI75" s="190"/>
      <c r="JFJ75" s="190"/>
      <c r="JFK75" s="191"/>
      <c r="JFL75" s="191"/>
      <c r="JFM75" s="191"/>
      <c r="JFN75" s="192"/>
      <c r="JFP75" s="186"/>
      <c r="JFQ75" s="190"/>
      <c r="JFR75" s="190"/>
      <c r="JFS75" s="191"/>
      <c r="JFT75" s="191"/>
      <c r="JFU75" s="191"/>
      <c r="JFV75" s="192"/>
      <c r="JFX75" s="186"/>
      <c r="JFY75" s="190"/>
      <c r="JFZ75" s="190"/>
      <c r="JGA75" s="191"/>
      <c r="JGB75" s="191"/>
      <c r="JGC75" s="191"/>
      <c r="JGD75" s="192"/>
      <c r="JGF75" s="186"/>
      <c r="JGG75" s="190"/>
      <c r="JGH75" s="190"/>
      <c r="JGI75" s="191"/>
      <c r="JGJ75" s="191"/>
      <c r="JGK75" s="191"/>
      <c r="JGL75" s="192"/>
      <c r="JGN75" s="186"/>
      <c r="JGO75" s="190"/>
      <c r="JGP75" s="190"/>
      <c r="JGQ75" s="191"/>
      <c r="JGR75" s="191"/>
      <c r="JGS75" s="191"/>
      <c r="JGT75" s="192"/>
      <c r="JGV75" s="186"/>
      <c r="JGW75" s="190"/>
      <c r="JGX75" s="190"/>
      <c r="JGY75" s="191"/>
      <c r="JGZ75" s="191"/>
      <c r="JHA75" s="191"/>
      <c r="JHB75" s="192"/>
      <c r="JHD75" s="186"/>
      <c r="JHE75" s="190"/>
      <c r="JHF75" s="190"/>
      <c r="JHG75" s="191"/>
      <c r="JHH75" s="191"/>
      <c r="JHI75" s="191"/>
      <c r="JHJ75" s="192"/>
      <c r="JHL75" s="186"/>
      <c r="JHM75" s="190"/>
      <c r="JHN75" s="190"/>
      <c r="JHO75" s="191"/>
      <c r="JHP75" s="191"/>
      <c r="JHQ75" s="191"/>
      <c r="JHR75" s="192"/>
      <c r="JHT75" s="186"/>
      <c r="JHU75" s="190"/>
      <c r="JHV75" s="190"/>
      <c r="JHW75" s="191"/>
      <c r="JHX75" s="191"/>
      <c r="JHY75" s="191"/>
      <c r="JHZ75" s="192"/>
      <c r="JIB75" s="186"/>
      <c r="JIC75" s="190"/>
      <c r="JID75" s="190"/>
      <c r="JIE75" s="191"/>
      <c r="JIF75" s="191"/>
      <c r="JIG75" s="191"/>
      <c r="JIH75" s="192"/>
      <c r="JIJ75" s="186"/>
      <c r="JIK75" s="190"/>
      <c r="JIL75" s="190"/>
      <c r="JIM75" s="191"/>
      <c r="JIN75" s="191"/>
      <c r="JIO75" s="191"/>
      <c r="JIP75" s="192"/>
      <c r="JIR75" s="186"/>
      <c r="JIS75" s="190"/>
      <c r="JIT75" s="190"/>
      <c r="JIU75" s="191"/>
      <c r="JIV75" s="191"/>
      <c r="JIW75" s="191"/>
      <c r="JIX75" s="192"/>
      <c r="JIZ75" s="186"/>
      <c r="JJA75" s="190"/>
      <c r="JJB75" s="190"/>
      <c r="JJC75" s="191"/>
      <c r="JJD75" s="191"/>
      <c r="JJE75" s="191"/>
      <c r="JJF75" s="192"/>
      <c r="JJH75" s="186"/>
      <c r="JJI75" s="190"/>
      <c r="JJJ75" s="190"/>
      <c r="JJK75" s="191"/>
      <c r="JJL75" s="191"/>
      <c r="JJM75" s="191"/>
      <c r="JJN75" s="192"/>
      <c r="JJP75" s="186"/>
      <c r="JJQ75" s="190"/>
      <c r="JJR75" s="190"/>
      <c r="JJS75" s="191"/>
      <c r="JJT75" s="191"/>
      <c r="JJU75" s="191"/>
      <c r="JJV75" s="192"/>
      <c r="JJX75" s="186"/>
      <c r="JJY75" s="190"/>
      <c r="JJZ75" s="190"/>
      <c r="JKA75" s="191"/>
      <c r="JKB75" s="191"/>
      <c r="JKC75" s="191"/>
      <c r="JKD75" s="192"/>
      <c r="JKF75" s="186"/>
      <c r="JKG75" s="190"/>
      <c r="JKH75" s="190"/>
      <c r="JKI75" s="191"/>
      <c r="JKJ75" s="191"/>
      <c r="JKK75" s="191"/>
      <c r="JKL75" s="192"/>
      <c r="JKN75" s="186"/>
      <c r="JKO75" s="190"/>
      <c r="JKP75" s="190"/>
      <c r="JKQ75" s="191"/>
      <c r="JKR75" s="191"/>
      <c r="JKS75" s="191"/>
      <c r="JKT75" s="192"/>
      <c r="JKV75" s="186"/>
      <c r="JKW75" s="190"/>
      <c r="JKX75" s="190"/>
      <c r="JKY75" s="191"/>
      <c r="JKZ75" s="191"/>
      <c r="JLA75" s="191"/>
      <c r="JLB75" s="192"/>
      <c r="JLD75" s="186"/>
      <c r="JLE75" s="190"/>
      <c r="JLF75" s="190"/>
      <c r="JLG75" s="191"/>
      <c r="JLH75" s="191"/>
      <c r="JLI75" s="191"/>
      <c r="JLJ75" s="192"/>
      <c r="JLL75" s="186"/>
      <c r="JLM75" s="190"/>
      <c r="JLN75" s="190"/>
      <c r="JLO75" s="191"/>
      <c r="JLP75" s="191"/>
      <c r="JLQ75" s="191"/>
      <c r="JLR75" s="192"/>
      <c r="JLT75" s="186"/>
      <c r="JLU75" s="190"/>
      <c r="JLV75" s="190"/>
      <c r="JLW75" s="191"/>
      <c r="JLX75" s="191"/>
      <c r="JLY75" s="191"/>
      <c r="JLZ75" s="192"/>
      <c r="JMB75" s="186"/>
      <c r="JMC75" s="190"/>
      <c r="JMD75" s="190"/>
      <c r="JME75" s="191"/>
      <c r="JMF75" s="191"/>
      <c r="JMG75" s="191"/>
      <c r="JMH75" s="192"/>
      <c r="JMJ75" s="186"/>
      <c r="JMK75" s="190"/>
      <c r="JML75" s="190"/>
      <c r="JMM75" s="191"/>
      <c r="JMN75" s="191"/>
      <c r="JMO75" s="191"/>
      <c r="JMP75" s="192"/>
      <c r="JMR75" s="186"/>
      <c r="JMS75" s="190"/>
      <c r="JMT75" s="190"/>
      <c r="JMU75" s="191"/>
      <c r="JMV75" s="191"/>
      <c r="JMW75" s="191"/>
      <c r="JMX75" s="192"/>
      <c r="JMZ75" s="186"/>
      <c r="JNA75" s="190"/>
      <c r="JNB75" s="190"/>
      <c r="JNC75" s="191"/>
      <c r="JND75" s="191"/>
      <c r="JNE75" s="191"/>
      <c r="JNF75" s="192"/>
      <c r="JNH75" s="186"/>
      <c r="JNI75" s="190"/>
      <c r="JNJ75" s="190"/>
      <c r="JNK75" s="191"/>
      <c r="JNL75" s="191"/>
      <c r="JNM75" s="191"/>
      <c r="JNN75" s="192"/>
      <c r="JNP75" s="186"/>
      <c r="JNQ75" s="190"/>
      <c r="JNR75" s="190"/>
      <c r="JNS75" s="191"/>
      <c r="JNT75" s="191"/>
      <c r="JNU75" s="191"/>
      <c r="JNV75" s="192"/>
      <c r="JNX75" s="186"/>
      <c r="JNY75" s="190"/>
      <c r="JNZ75" s="190"/>
      <c r="JOA75" s="191"/>
      <c r="JOB75" s="191"/>
      <c r="JOC75" s="191"/>
      <c r="JOD75" s="192"/>
      <c r="JOF75" s="186"/>
      <c r="JOG75" s="190"/>
      <c r="JOH75" s="190"/>
      <c r="JOI75" s="191"/>
      <c r="JOJ75" s="191"/>
      <c r="JOK75" s="191"/>
      <c r="JOL75" s="192"/>
      <c r="JON75" s="186"/>
      <c r="JOO75" s="190"/>
      <c r="JOP75" s="190"/>
      <c r="JOQ75" s="191"/>
      <c r="JOR75" s="191"/>
      <c r="JOS75" s="191"/>
      <c r="JOT75" s="192"/>
      <c r="JOV75" s="186"/>
      <c r="JOW75" s="190"/>
      <c r="JOX75" s="190"/>
      <c r="JOY75" s="191"/>
      <c r="JOZ75" s="191"/>
      <c r="JPA75" s="191"/>
      <c r="JPB75" s="192"/>
      <c r="JPD75" s="186"/>
      <c r="JPE75" s="190"/>
      <c r="JPF75" s="190"/>
      <c r="JPG75" s="191"/>
      <c r="JPH75" s="191"/>
      <c r="JPI75" s="191"/>
      <c r="JPJ75" s="192"/>
      <c r="JPL75" s="186"/>
      <c r="JPM75" s="190"/>
      <c r="JPN75" s="190"/>
      <c r="JPO75" s="191"/>
      <c r="JPP75" s="191"/>
      <c r="JPQ75" s="191"/>
      <c r="JPR75" s="192"/>
      <c r="JPT75" s="186"/>
      <c r="JPU75" s="190"/>
      <c r="JPV75" s="190"/>
      <c r="JPW75" s="191"/>
      <c r="JPX75" s="191"/>
      <c r="JPY75" s="191"/>
      <c r="JPZ75" s="192"/>
      <c r="JQB75" s="186"/>
      <c r="JQC75" s="190"/>
      <c r="JQD75" s="190"/>
      <c r="JQE75" s="191"/>
      <c r="JQF75" s="191"/>
      <c r="JQG75" s="191"/>
      <c r="JQH75" s="192"/>
      <c r="JQJ75" s="186"/>
      <c r="JQK75" s="190"/>
      <c r="JQL75" s="190"/>
      <c r="JQM75" s="191"/>
      <c r="JQN75" s="191"/>
      <c r="JQO75" s="191"/>
      <c r="JQP75" s="192"/>
      <c r="JQR75" s="186"/>
      <c r="JQS75" s="190"/>
      <c r="JQT75" s="190"/>
      <c r="JQU75" s="191"/>
      <c r="JQV75" s="191"/>
      <c r="JQW75" s="191"/>
      <c r="JQX75" s="192"/>
      <c r="JQZ75" s="186"/>
      <c r="JRA75" s="190"/>
      <c r="JRB75" s="190"/>
      <c r="JRC75" s="191"/>
      <c r="JRD75" s="191"/>
      <c r="JRE75" s="191"/>
      <c r="JRF75" s="192"/>
      <c r="JRH75" s="186"/>
      <c r="JRI75" s="190"/>
      <c r="JRJ75" s="190"/>
      <c r="JRK75" s="191"/>
      <c r="JRL75" s="191"/>
      <c r="JRM75" s="191"/>
      <c r="JRN75" s="192"/>
      <c r="JRP75" s="186"/>
      <c r="JRQ75" s="190"/>
      <c r="JRR75" s="190"/>
      <c r="JRS75" s="191"/>
      <c r="JRT75" s="191"/>
      <c r="JRU75" s="191"/>
      <c r="JRV75" s="192"/>
      <c r="JRX75" s="186"/>
      <c r="JRY75" s="190"/>
      <c r="JRZ75" s="190"/>
      <c r="JSA75" s="191"/>
      <c r="JSB75" s="191"/>
      <c r="JSC75" s="191"/>
      <c r="JSD75" s="192"/>
      <c r="JSF75" s="186"/>
      <c r="JSG75" s="190"/>
      <c r="JSH75" s="190"/>
      <c r="JSI75" s="191"/>
      <c r="JSJ75" s="191"/>
      <c r="JSK75" s="191"/>
      <c r="JSL75" s="192"/>
      <c r="JSN75" s="186"/>
      <c r="JSO75" s="190"/>
      <c r="JSP75" s="190"/>
      <c r="JSQ75" s="191"/>
      <c r="JSR75" s="191"/>
      <c r="JSS75" s="191"/>
      <c r="JST75" s="192"/>
      <c r="JSV75" s="186"/>
      <c r="JSW75" s="190"/>
      <c r="JSX75" s="190"/>
      <c r="JSY75" s="191"/>
      <c r="JSZ75" s="191"/>
      <c r="JTA75" s="191"/>
      <c r="JTB75" s="192"/>
      <c r="JTD75" s="186"/>
      <c r="JTE75" s="190"/>
      <c r="JTF75" s="190"/>
      <c r="JTG75" s="191"/>
      <c r="JTH75" s="191"/>
      <c r="JTI75" s="191"/>
      <c r="JTJ75" s="192"/>
      <c r="JTL75" s="186"/>
      <c r="JTM75" s="190"/>
      <c r="JTN75" s="190"/>
      <c r="JTO75" s="191"/>
      <c r="JTP75" s="191"/>
      <c r="JTQ75" s="191"/>
      <c r="JTR75" s="192"/>
      <c r="JTT75" s="186"/>
      <c r="JTU75" s="190"/>
      <c r="JTV75" s="190"/>
      <c r="JTW75" s="191"/>
      <c r="JTX75" s="191"/>
      <c r="JTY75" s="191"/>
      <c r="JTZ75" s="192"/>
      <c r="JUB75" s="186"/>
      <c r="JUC75" s="190"/>
      <c r="JUD75" s="190"/>
      <c r="JUE75" s="191"/>
      <c r="JUF75" s="191"/>
      <c r="JUG75" s="191"/>
      <c r="JUH75" s="192"/>
      <c r="JUJ75" s="186"/>
      <c r="JUK75" s="190"/>
      <c r="JUL75" s="190"/>
      <c r="JUM75" s="191"/>
      <c r="JUN75" s="191"/>
      <c r="JUO75" s="191"/>
      <c r="JUP75" s="192"/>
      <c r="JUR75" s="186"/>
      <c r="JUS75" s="190"/>
      <c r="JUT75" s="190"/>
      <c r="JUU75" s="191"/>
      <c r="JUV75" s="191"/>
      <c r="JUW75" s="191"/>
      <c r="JUX75" s="192"/>
      <c r="JUZ75" s="186"/>
      <c r="JVA75" s="190"/>
      <c r="JVB75" s="190"/>
      <c r="JVC75" s="191"/>
      <c r="JVD75" s="191"/>
      <c r="JVE75" s="191"/>
      <c r="JVF75" s="192"/>
      <c r="JVH75" s="186"/>
      <c r="JVI75" s="190"/>
      <c r="JVJ75" s="190"/>
      <c r="JVK75" s="191"/>
      <c r="JVL75" s="191"/>
      <c r="JVM75" s="191"/>
      <c r="JVN75" s="192"/>
      <c r="JVP75" s="186"/>
      <c r="JVQ75" s="190"/>
      <c r="JVR75" s="190"/>
      <c r="JVS75" s="191"/>
      <c r="JVT75" s="191"/>
      <c r="JVU75" s="191"/>
      <c r="JVV75" s="192"/>
      <c r="JVX75" s="186"/>
      <c r="JVY75" s="190"/>
      <c r="JVZ75" s="190"/>
      <c r="JWA75" s="191"/>
      <c r="JWB75" s="191"/>
      <c r="JWC75" s="191"/>
      <c r="JWD75" s="192"/>
      <c r="JWF75" s="186"/>
      <c r="JWG75" s="190"/>
      <c r="JWH75" s="190"/>
      <c r="JWI75" s="191"/>
      <c r="JWJ75" s="191"/>
      <c r="JWK75" s="191"/>
      <c r="JWL75" s="192"/>
      <c r="JWN75" s="186"/>
      <c r="JWO75" s="190"/>
      <c r="JWP75" s="190"/>
      <c r="JWQ75" s="191"/>
      <c r="JWR75" s="191"/>
      <c r="JWS75" s="191"/>
      <c r="JWT75" s="192"/>
      <c r="JWV75" s="186"/>
      <c r="JWW75" s="190"/>
      <c r="JWX75" s="190"/>
      <c r="JWY75" s="191"/>
      <c r="JWZ75" s="191"/>
      <c r="JXA75" s="191"/>
      <c r="JXB75" s="192"/>
      <c r="JXD75" s="186"/>
      <c r="JXE75" s="190"/>
      <c r="JXF75" s="190"/>
      <c r="JXG75" s="191"/>
      <c r="JXH75" s="191"/>
      <c r="JXI75" s="191"/>
      <c r="JXJ75" s="192"/>
      <c r="JXL75" s="186"/>
      <c r="JXM75" s="190"/>
      <c r="JXN75" s="190"/>
      <c r="JXO75" s="191"/>
      <c r="JXP75" s="191"/>
      <c r="JXQ75" s="191"/>
      <c r="JXR75" s="192"/>
      <c r="JXT75" s="186"/>
      <c r="JXU75" s="190"/>
      <c r="JXV75" s="190"/>
      <c r="JXW75" s="191"/>
      <c r="JXX75" s="191"/>
      <c r="JXY75" s="191"/>
      <c r="JXZ75" s="192"/>
      <c r="JYB75" s="186"/>
      <c r="JYC75" s="190"/>
      <c r="JYD75" s="190"/>
      <c r="JYE75" s="191"/>
      <c r="JYF75" s="191"/>
      <c r="JYG75" s="191"/>
      <c r="JYH75" s="192"/>
      <c r="JYJ75" s="186"/>
      <c r="JYK75" s="190"/>
      <c r="JYL75" s="190"/>
      <c r="JYM75" s="191"/>
      <c r="JYN75" s="191"/>
      <c r="JYO75" s="191"/>
      <c r="JYP75" s="192"/>
      <c r="JYR75" s="186"/>
      <c r="JYS75" s="190"/>
      <c r="JYT75" s="190"/>
      <c r="JYU75" s="191"/>
      <c r="JYV75" s="191"/>
      <c r="JYW75" s="191"/>
      <c r="JYX75" s="192"/>
      <c r="JYZ75" s="186"/>
      <c r="JZA75" s="190"/>
      <c r="JZB75" s="190"/>
      <c r="JZC75" s="191"/>
      <c r="JZD75" s="191"/>
      <c r="JZE75" s="191"/>
      <c r="JZF75" s="192"/>
      <c r="JZH75" s="186"/>
      <c r="JZI75" s="190"/>
      <c r="JZJ75" s="190"/>
      <c r="JZK75" s="191"/>
      <c r="JZL75" s="191"/>
      <c r="JZM75" s="191"/>
      <c r="JZN75" s="192"/>
      <c r="JZP75" s="186"/>
      <c r="JZQ75" s="190"/>
      <c r="JZR75" s="190"/>
      <c r="JZS75" s="191"/>
      <c r="JZT75" s="191"/>
      <c r="JZU75" s="191"/>
      <c r="JZV75" s="192"/>
      <c r="JZX75" s="186"/>
      <c r="JZY75" s="190"/>
      <c r="JZZ75" s="190"/>
      <c r="KAA75" s="191"/>
      <c r="KAB75" s="191"/>
      <c r="KAC75" s="191"/>
      <c r="KAD75" s="192"/>
      <c r="KAF75" s="186"/>
      <c r="KAG75" s="190"/>
      <c r="KAH75" s="190"/>
      <c r="KAI75" s="191"/>
      <c r="KAJ75" s="191"/>
      <c r="KAK75" s="191"/>
      <c r="KAL75" s="192"/>
      <c r="KAN75" s="186"/>
      <c r="KAO75" s="190"/>
      <c r="KAP75" s="190"/>
      <c r="KAQ75" s="191"/>
      <c r="KAR75" s="191"/>
      <c r="KAS75" s="191"/>
      <c r="KAT75" s="192"/>
      <c r="KAV75" s="186"/>
      <c r="KAW75" s="190"/>
      <c r="KAX75" s="190"/>
      <c r="KAY75" s="191"/>
      <c r="KAZ75" s="191"/>
      <c r="KBA75" s="191"/>
      <c r="KBB75" s="192"/>
      <c r="KBD75" s="186"/>
      <c r="KBE75" s="190"/>
      <c r="KBF75" s="190"/>
      <c r="KBG75" s="191"/>
      <c r="KBH75" s="191"/>
      <c r="KBI75" s="191"/>
      <c r="KBJ75" s="192"/>
      <c r="KBL75" s="186"/>
      <c r="KBM75" s="190"/>
      <c r="KBN75" s="190"/>
      <c r="KBO75" s="191"/>
      <c r="KBP75" s="191"/>
      <c r="KBQ75" s="191"/>
      <c r="KBR75" s="192"/>
      <c r="KBT75" s="186"/>
      <c r="KBU75" s="190"/>
      <c r="KBV75" s="190"/>
      <c r="KBW75" s="191"/>
      <c r="KBX75" s="191"/>
      <c r="KBY75" s="191"/>
      <c r="KBZ75" s="192"/>
      <c r="KCB75" s="186"/>
      <c r="KCC75" s="190"/>
      <c r="KCD75" s="190"/>
      <c r="KCE75" s="191"/>
      <c r="KCF75" s="191"/>
      <c r="KCG75" s="191"/>
      <c r="KCH75" s="192"/>
      <c r="KCJ75" s="186"/>
      <c r="KCK75" s="190"/>
      <c r="KCL75" s="190"/>
      <c r="KCM75" s="191"/>
      <c r="KCN75" s="191"/>
      <c r="KCO75" s="191"/>
      <c r="KCP75" s="192"/>
      <c r="KCR75" s="186"/>
      <c r="KCS75" s="190"/>
      <c r="KCT75" s="190"/>
      <c r="KCU75" s="191"/>
      <c r="KCV75" s="191"/>
      <c r="KCW75" s="191"/>
      <c r="KCX75" s="192"/>
      <c r="KCZ75" s="186"/>
      <c r="KDA75" s="190"/>
      <c r="KDB75" s="190"/>
      <c r="KDC75" s="191"/>
      <c r="KDD75" s="191"/>
      <c r="KDE75" s="191"/>
      <c r="KDF75" s="192"/>
      <c r="KDH75" s="186"/>
      <c r="KDI75" s="190"/>
      <c r="KDJ75" s="190"/>
      <c r="KDK75" s="191"/>
      <c r="KDL75" s="191"/>
      <c r="KDM75" s="191"/>
      <c r="KDN75" s="192"/>
      <c r="KDP75" s="186"/>
      <c r="KDQ75" s="190"/>
      <c r="KDR75" s="190"/>
      <c r="KDS75" s="191"/>
      <c r="KDT75" s="191"/>
      <c r="KDU75" s="191"/>
      <c r="KDV75" s="192"/>
      <c r="KDX75" s="186"/>
      <c r="KDY75" s="190"/>
      <c r="KDZ75" s="190"/>
      <c r="KEA75" s="191"/>
      <c r="KEB75" s="191"/>
      <c r="KEC75" s="191"/>
      <c r="KED75" s="192"/>
      <c r="KEF75" s="186"/>
      <c r="KEG75" s="190"/>
      <c r="KEH75" s="190"/>
      <c r="KEI75" s="191"/>
      <c r="KEJ75" s="191"/>
      <c r="KEK75" s="191"/>
      <c r="KEL75" s="192"/>
      <c r="KEN75" s="186"/>
      <c r="KEO75" s="190"/>
      <c r="KEP75" s="190"/>
      <c r="KEQ75" s="191"/>
      <c r="KER75" s="191"/>
      <c r="KES75" s="191"/>
      <c r="KET75" s="192"/>
      <c r="KEV75" s="186"/>
      <c r="KEW75" s="190"/>
      <c r="KEX75" s="190"/>
      <c r="KEY75" s="191"/>
      <c r="KEZ75" s="191"/>
      <c r="KFA75" s="191"/>
      <c r="KFB75" s="192"/>
      <c r="KFD75" s="186"/>
      <c r="KFE75" s="190"/>
      <c r="KFF75" s="190"/>
      <c r="KFG75" s="191"/>
      <c r="KFH75" s="191"/>
      <c r="KFI75" s="191"/>
      <c r="KFJ75" s="192"/>
      <c r="KFL75" s="186"/>
      <c r="KFM75" s="190"/>
      <c r="KFN75" s="190"/>
      <c r="KFO75" s="191"/>
      <c r="KFP75" s="191"/>
      <c r="KFQ75" s="191"/>
      <c r="KFR75" s="192"/>
      <c r="KFT75" s="186"/>
      <c r="KFU75" s="190"/>
      <c r="KFV75" s="190"/>
      <c r="KFW75" s="191"/>
      <c r="KFX75" s="191"/>
      <c r="KFY75" s="191"/>
      <c r="KFZ75" s="192"/>
      <c r="KGB75" s="186"/>
      <c r="KGC75" s="190"/>
      <c r="KGD75" s="190"/>
      <c r="KGE75" s="191"/>
      <c r="KGF75" s="191"/>
      <c r="KGG75" s="191"/>
      <c r="KGH75" s="192"/>
      <c r="KGJ75" s="186"/>
      <c r="KGK75" s="190"/>
      <c r="KGL75" s="190"/>
      <c r="KGM75" s="191"/>
      <c r="KGN75" s="191"/>
      <c r="KGO75" s="191"/>
      <c r="KGP75" s="192"/>
      <c r="KGR75" s="186"/>
      <c r="KGS75" s="190"/>
      <c r="KGT75" s="190"/>
      <c r="KGU75" s="191"/>
      <c r="KGV75" s="191"/>
      <c r="KGW75" s="191"/>
      <c r="KGX75" s="192"/>
      <c r="KGZ75" s="186"/>
      <c r="KHA75" s="190"/>
      <c r="KHB75" s="190"/>
      <c r="KHC75" s="191"/>
      <c r="KHD75" s="191"/>
      <c r="KHE75" s="191"/>
      <c r="KHF75" s="192"/>
      <c r="KHH75" s="186"/>
      <c r="KHI75" s="190"/>
      <c r="KHJ75" s="190"/>
      <c r="KHK75" s="191"/>
      <c r="KHL75" s="191"/>
      <c r="KHM75" s="191"/>
      <c r="KHN75" s="192"/>
      <c r="KHP75" s="186"/>
      <c r="KHQ75" s="190"/>
      <c r="KHR75" s="190"/>
      <c r="KHS75" s="191"/>
      <c r="KHT75" s="191"/>
      <c r="KHU75" s="191"/>
      <c r="KHV75" s="192"/>
      <c r="KHX75" s="186"/>
      <c r="KHY75" s="190"/>
      <c r="KHZ75" s="190"/>
      <c r="KIA75" s="191"/>
      <c r="KIB75" s="191"/>
      <c r="KIC75" s="191"/>
      <c r="KID75" s="192"/>
      <c r="KIF75" s="186"/>
      <c r="KIG75" s="190"/>
      <c r="KIH75" s="190"/>
      <c r="KII75" s="191"/>
      <c r="KIJ75" s="191"/>
      <c r="KIK75" s="191"/>
      <c r="KIL75" s="192"/>
      <c r="KIN75" s="186"/>
      <c r="KIO75" s="190"/>
      <c r="KIP75" s="190"/>
      <c r="KIQ75" s="191"/>
      <c r="KIR75" s="191"/>
      <c r="KIS75" s="191"/>
      <c r="KIT75" s="192"/>
      <c r="KIV75" s="186"/>
      <c r="KIW75" s="190"/>
      <c r="KIX75" s="190"/>
      <c r="KIY75" s="191"/>
      <c r="KIZ75" s="191"/>
      <c r="KJA75" s="191"/>
      <c r="KJB75" s="192"/>
      <c r="KJD75" s="186"/>
      <c r="KJE75" s="190"/>
      <c r="KJF75" s="190"/>
      <c r="KJG75" s="191"/>
      <c r="KJH75" s="191"/>
      <c r="KJI75" s="191"/>
      <c r="KJJ75" s="192"/>
      <c r="KJL75" s="186"/>
      <c r="KJM75" s="190"/>
      <c r="KJN75" s="190"/>
      <c r="KJO75" s="191"/>
      <c r="KJP75" s="191"/>
      <c r="KJQ75" s="191"/>
      <c r="KJR75" s="192"/>
      <c r="KJT75" s="186"/>
      <c r="KJU75" s="190"/>
      <c r="KJV75" s="190"/>
      <c r="KJW75" s="191"/>
      <c r="KJX75" s="191"/>
      <c r="KJY75" s="191"/>
      <c r="KJZ75" s="192"/>
      <c r="KKB75" s="186"/>
      <c r="KKC75" s="190"/>
      <c r="KKD75" s="190"/>
      <c r="KKE75" s="191"/>
      <c r="KKF75" s="191"/>
      <c r="KKG75" s="191"/>
      <c r="KKH75" s="192"/>
      <c r="KKJ75" s="186"/>
      <c r="KKK75" s="190"/>
      <c r="KKL75" s="190"/>
      <c r="KKM75" s="191"/>
      <c r="KKN75" s="191"/>
      <c r="KKO75" s="191"/>
      <c r="KKP75" s="192"/>
      <c r="KKR75" s="186"/>
      <c r="KKS75" s="190"/>
      <c r="KKT75" s="190"/>
      <c r="KKU75" s="191"/>
      <c r="KKV75" s="191"/>
      <c r="KKW75" s="191"/>
      <c r="KKX75" s="192"/>
      <c r="KKZ75" s="186"/>
      <c r="KLA75" s="190"/>
      <c r="KLB75" s="190"/>
      <c r="KLC75" s="191"/>
      <c r="KLD75" s="191"/>
      <c r="KLE75" s="191"/>
      <c r="KLF75" s="192"/>
      <c r="KLH75" s="186"/>
      <c r="KLI75" s="190"/>
      <c r="KLJ75" s="190"/>
      <c r="KLK75" s="191"/>
      <c r="KLL75" s="191"/>
      <c r="KLM75" s="191"/>
      <c r="KLN75" s="192"/>
      <c r="KLP75" s="186"/>
      <c r="KLQ75" s="190"/>
      <c r="KLR75" s="190"/>
      <c r="KLS75" s="191"/>
      <c r="KLT75" s="191"/>
      <c r="KLU75" s="191"/>
      <c r="KLV75" s="192"/>
      <c r="KLX75" s="186"/>
      <c r="KLY75" s="190"/>
      <c r="KLZ75" s="190"/>
      <c r="KMA75" s="191"/>
      <c r="KMB75" s="191"/>
      <c r="KMC75" s="191"/>
      <c r="KMD75" s="192"/>
      <c r="KMF75" s="186"/>
      <c r="KMG75" s="190"/>
      <c r="KMH75" s="190"/>
      <c r="KMI75" s="191"/>
      <c r="KMJ75" s="191"/>
      <c r="KMK75" s="191"/>
      <c r="KML75" s="192"/>
      <c r="KMN75" s="186"/>
      <c r="KMO75" s="190"/>
      <c r="KMP75" s="190"/>
      <c r="KMQ75" s="191"/>
      <c r="KMR75" s="191"/>
      <c r="KMS75" s="191"/>
      <c r="KMT75" s="192"/>
      <c r="KMV75" s="186"/>
      <c r="KMW75" s="190"/>
      <c r="KMX75" s="190"/>
      <c r="KMY75" s="191"/>
      <c r="KMZ75" s="191"/>
      <c r="KNA75" s="191"/>
      <c r="KNB75" s="192"/>
      <c r="KND75" s="186"/>
      <c r="KNE75" s="190"/>
      <c r="KNF75" s="190"/>
      <c r="KNG75" s="191"/>
      <c r="KNH75" s="191"/>
      <c r="KNI75" s="191"/>
      <c r="KNJ75" s="192"/>
      <c r="KNL75" s="186"/>
      <c r="KNM75" s="190"/>
      <c r="KNN75" s="190"/>
      <c r="KNO75" s="191"/>
      <c r="KNP75" s="191"/>
      <c r="KNQ75" s="191"/>
      <c r="KNR75" s="192"/>
      <c r="KNT75" s="186"/>
      <c r="KNU75" s="190"/>
      <c r="KNV75" s="190"/>
      <c r="KNW75" s="191"/>
      <c r="KNX75" s="191"/>
      <c r="KNY75" s="191"/>
      <c r="KNZ75" s="192"/>
      <c r="KOB75" s="186"/>
      <c r="KOC75" s="190"/>
      <c r="KOD75" s="190"/>
      <c r="KOE75" s="191"/>
      <c r="KOF75" s="191"/>
      <c r="KOG75" s="191"/>
      <c r="KOH75" s="192"/>
      <c r="KOJ75" s="186"/>
      <c r="KOK75" s="190"/>
      <c r="KOL75" s="190"/>
      <c r="KOM75" s="191"/>
      <c r="KON75" s="191"/>
      <c r="KOO75" s="191"/>
      <c r="KOP75" s="192"/>
      <c r="KOR75" s="186"/>
      <c r="KOS75" s="190"/>
      <c r="KOT75" s="190"/>
      <c r="KOU75" s="191"/>
      <c r="KOV75" s="191"/>
      <c r="KOW75" s="191"/>
      <c r="KOX75" s="192"/>
      <c r="KOZ75" s="186"/>
      <c r="KPA75" s="190"/>
      <c r="KPB75" s="190"/>
      <c r="KPC75" s="191"/>
      <c r="KPD75" s="191"/>
      <c r="KPE75" s="191"/>
      <c r="KPF75" s="192"/>
      <c r="KPH75" s="186"/>
      <c r="KPI75" s="190"/>
      <c r="KPJ75" s="190"/>
      <c r="KPK75" s="191"/>
      <c r="KPL75" s="191"/>
      <c r="KPM75" s="191"/>
      <c r="KPN75" s="192"/>
      <c r="KPP75" s="186"/>
      <c r="KPQ75" s="190"/>
      <c r="KPR75" s="190"/>
      <c r="KPS75" s="191"/>
      <c r="KPT75" s="191"/>
      <c r="KPU75" s="191"/>
      <c r="KPV75" s="192"/>
      <c r="KPX75" s="186"/>
      <c r="KPY75" s="190"/>
      <c r="KPZ75" s="190"/>
      <c r="KQA75" s="191"/>
      <c r="KQB75" s="191"/>
      <c r="KQC75" s="191"/>
      <c r="KQD75" s="192"/>
      <c r="KQF75" s="186"/>
      <c r="KQG75" s="190"/>
      <c r="KQH75" s="190"/>
      <c r="KQI75" s="191"/>
      <c r="KQJ75" s="191"/>
      <c r="KQK75" s="191"/>
      <c r="KQL75" s="192"/>
      <c r="KQN75" s="186"/>
      <c r="KQO75" s="190"/>
      <c r="KQP75" s="190"/>
      <c r="KQQ75" s="191"/>
      <c r="KQR75" s="191"/>
      <c r="KQS75" s="191"/>
      <c r="KQT75" s="192"/>
      <c r="KQV75" s="186"/>
      <c r="KQW75" s="190"/>
      <c r="KQX75" s="190"/>
      <c r="KQY75" s="191"/>
      <c r="KQZ75" s="191"/>
      <c r="KRA75" s="191"/>
      <c r="KRB75" s="192"/>
      <c r="KRD75" s="186"/>
      <c r="KRE75" s="190"/>
      <c r="KRF75" s="190"/>
      <c r="KRG75" s="191"/>
      <c r="KRH75" s="191"/>
      <c r="KRI75" s="191"/>
      <c r="KRJ75" s="192"/>
      <c r="KRL75" s="186"/>
      <c r="KRM75" s="190"/>
      <c r="KRN75" s="190"/>
      <c r="KRO75" s="191"/>
      <c r="KRP75" s="191"/>
      <c r="KRQ75" s="191"/>
      <c r="KRR75" s="192"/>
      <c r="KRT75" s="186"/>
      <c r="KRU75" s="190"/>
      <c r="KRV75" s="190"/>
      <c r="KRW75" s="191"/>
      <c r="KRX75" s="191"/>
      <c r="KRY75" s="191"/>
      <c r="KRZ75" s="192"/>
      <c r="KSB75" s="186"/>
      <c r="KSC75" s="190"/>
      <c r="KSD75" s="190"/>
      <c r="KSE75" s="191"/>
      <c r="KSF75" s="191"/>
      <c r="KSG75" s="191"/>
      <c r="KSH75" s="192"/>
      <c r="KSJ75" s="186"/>
      <c r="KSK75" s="190"/>
      <c r="KSL75" s="190"/>
      <c r="KSM75" s="191"/>
      <c r="KSN75" s="191"/>
      <c r="KSO75" s="191"/>
      <c r="KSP75" s="192"/>
      <c r="KSR75" s="186"/>
      <c r="KSS75" s="190"/>
      <c r="KST75" s="190"/>
      <c r="KSU75" s="191"/>
      <c r="KSV75" s="191"/>
      <c r="KSW75" s="191"/>
      <c r="KSX75" s="192"/>
      <c r="KSZ75" s="186"/>
      <c r="KTA75" s="190"/>
      <c r="KTB75" s="190"/>
      <c r="KTC75" s="191"/>
      <c r="KTD75" s="191"/>
      <c r="KTE75" s="191"/>
      <c r="KTF75" s="192"/>
      <c r="KTH75" s="186"/>
      <c r="KTI75" s="190"/>
      <c r="KTJ75" s="190"/>
      <c r="KTK75" s="191"/>
      <c r="KTL75" s="191"/>
      <c r="KTM75" s="191"/>
      <c r="KTN75" s="192"/>
      <c r="KTP75" s="186"/>
      <c r="KTQ75" s="190"/>
      <c r="KTR75" s="190"/>
      <c r="KTS75" s="191"/>
      <c r="KTT75" s="191"/>
      <c r="KTU75" s="191"/>
      <c r="KTV75" s="192"/>
      <c r="KTX75" s="186"/>
      <c r="KTY75" s="190"/>
      <c r="KTZ75" s="190"/>
      <c r="KUA75" s="191"/>
      <c r="KUB75" s="191"/>
      <c r="KUC75" s="191"/>
      <c r="KUD75" s="192"/>
      <c r="KUF75" s="186"/>
      <c r="KUG75" s="190"/>
      <c r="KUH75" s="190"/>
      <c r="KUI75" s="191"/>
      <c r="KUJ75" s="191"/>
      <c r="KUK75" s="191"/>
      <c r="KUL75" s="192"/>
      <c r="KUN75" s="186"/>
      <c r="KUO75" s="190"/>
      <c r="KUP75" s="190"/>
      <c r="KUQ75" s="191"/>
      <c r="KUR75" s="191"/>
      <c r="KUS75" s="191"/>
      <c r="KUT75" s="192"/>
      <c r="KUV75" s="186"/>
      <c r="KUW75" s="190"/>
      <c r="KUX75" s="190"/>
      <c r="KUY75" s="191"/>
      <c r="KUZ75" s="191"/>
      <c r="KVA75" s="191"/>
      <c r="KVB75" s="192"/>
      <c r="KVD75" s="186"/>
      <c r="KVE75" s="190"/>
      <c r="KVF75" s="190"/>
      <c r="KVG75" s="191"/>
      <c r="KVH75" s="191"/>
      <c r="KVI75" s="191"/>
      <c r="KVJ75" s="192"/>
      <c r="KVL75" s="186"/>
      <c r="KVM75" s="190"/>
      <c r="KVN75" s="190"/>
      <c r="KVO75" s="191"/>
      <c r="KVP75" s="191"/>
      <c r="KVQ75" s="191"/>
      <c r="KVR75" s="192"/>
      <c r="KVT75" s="186"/>
      <c r="KVU75" s="190"/>
      <c r="KVV75" s="190"/>
      <c r="KVW75" s="191"/>
      <c r="KVX75" s="191"/>
      <c r="KVY75" s="191"/>
      <c r="KVZ75" s="192"/>
      <c r="KWB75" s="186"/>
      <c r="KWC75" s="190"/>
      <c r="KWD75" s="190"/>
      <c r="KWE75" s="191"/>
      <c r="KWF75" s="191"/>
      <c r="KWG75" s="191"/>
      <c r="KWH75" s="192"/>
      <c r="KWJ75" s="186"/>
      <c r="KWK75" s="190"/>
      <c r="KWL75" s="190"/>
      <c r="KWM75" s="191"/>
      <c r="KWN75" s="191"/>
      <c r="KWO75" s="191"/>
      <c r="KWP75" s="192"/>
      <c r="KWR75" s="186"/>
      <c r="KWS75" s="190"/>
      <c r="KWT75" s="190"/>
      <c r="KWU75" s="191"/>
      <c r="KWV75" s="191"/>
      <c r="KWW75" s="191"/>
      <c r="KWX75" s="192"/>
      <c r="KWZ75" s="186"/>
      <c r="KXA75" s="190"/>
      <c r="KXB75" s="190"/>
      <c r="KXC75" s="191"/>
      <c r="KXD75" s="191"/>
      <c r="KXE75" s="191"/>
      <c r="KXF75" s="192"/>
      <c r="KXH75" s="186"/>
      <c r="KXI75" s="190"/>
      <c r="KXJ75" s="190"/>
      <c r="KXK75" s="191"/>
      <c r="KXL75" s="191"/>
      <c r="KXM75" s="191"/>
      <c r="KXN75" s="192"/>
      <c r="KXP75" s="186"/>
      <c r="KXQ75" s="190"/>
      <c r="KXR75" s="190"/>
      <c r="KXS75" s="191"/>
      <c r="KXT75" s="191"/>
      <c r="KXU75" s="191"/>
      <c r="KXV75" s="192"/>
      <c r="KXX75" s="186"/>
      <c r="KXY75" s="190"/>
      <c r="KXZ75" s="190"/>
      <c r="KYA75" s="191"/>
      <c r="KYB75" s="191"/>
      <c r="KYC75" s="191"/>
      <c r="KYD75" s="192"/>
      <c r="KYF75" s="186"/>
      <c r="KYG75" s="190"/>
      <c r="KYH75" s="190"/>
      <c r="KYI75" s="191"/>
      <c r="KYJ75" s="191"/>
      <c r="KYK75" s="191"/>
      <c r="KYL75" s="192"/>
      <c r="KYN75" s="186"/>
      <c r="KYO75" s="190"/>
      <c r="KYP75" s="190"/>
      <c r="KYQ75" s="191"/>
      <c r="KYR75" s="191"/>
      <c r="KYS75" s="191"/>
      <c r="KYT75" s="192"/>
      <c r="KYV75" s="186"/>
      <c r="KYW75" s="190"/>
      <c r="KYX75" s="190"/>
      <c r="KYY75" s="191"/>
      <c r="KYZ75" s="191"/>
      <c r="KZA75" s="191"/>
      <c r="KZB75" s="192"/>
      <c r="KZD75" s="186"/>
      <c r="KZE75" s="190"/>
      <c r="KZF75" s="190"/>
      <c r="KZG75" s="191"/>
      <c r="KZH75" s="191"/>
      <c r="KZI75" s="191"/>
      <c r="KZJ75" s="192"/>
      <c r="KZL75" s="186"/>
      <c r="KZM75" s="190"/>
      <c r="KZN75" s="190"/>
      <c r="KZO75" s="191"/>
      <c r="KZP75" s="191"/>
      <c r="KZQ75" s="191"/>
      <c r="KZR75" s="192"/>
      <c r="KZT75" s="186"/>
      <c r="KZU75" s="190"/>
      <c r="KZV75" s="190"/>
      <c r="KZW75" s="191"/>
      <c r="KZX75" s="191"/>
      <c r="KZY75" s="191"/>
      <c r="KZZ75" s="192"/>
      <c r="LAB75" s="186"/>
      <c r="LAC75" s="190"/>
      <c r="LAD75" s="190"/>
      <c r="LAE75" s="191"/>
      <c r="LAF75" s="191"/>
      <c r="LAG75" s="191"/>
      <c r="LAH75" s="192"/>
      <c r="LAJ75" s="186"/>
      <c r="LAK75" s="190"/>
      <c r="LAL75" s="190"/>
      <c r="LAM75" s="191"/>
      <c r="LAN75" s="191"/>
      <c r="LAO75" s="191"/>
      <c r="LAP75" s="192"/>
      <c r="LAR75" s="186"/>
      <c r="LAS75" s="190"/>
      <c r="LAT75" s="190"/>
      <c r="LAU75" s="191"/>
      <c r="LAV75" s="191"/>
      <c r="LAW75" s="191"/>
      <c r="LAX75" s="192"/>
      <c r="LAZ75" s="186"/>
      <c r="LBA75" s="190"/>
      <c r="LBB75" s="190"/>
      <c r="LBC75" s="191"/>
      <c r="LBD75" s="191"/>
      <c r="LBE75" s="191"/>
      <c r="LBF75" s="192"/>
      <c r="LBH75" s="186"/>
      <c r="LBI75" s="190"/>
      <c r="LBJ75" s="190"/>
      <c r="LBK75" s="191"/>
      <c r="LBL75" s="191"/>
      <c r="LBM75" s="191"/>
      <c r="LBN75" s="192"/>
      <c r="LBP75" s="186"/>
      <c r="LBQ75" s="190"/>
      <c r="LBR75" s="190"/>
      <c r="LBS75" s="191"/>
      <c r="LBT75" s="191"/>
      <c r="LBU75" s="191"/>
      <c r="LBV75" s="192"/>
      <c r="LBX75" s="186"/>
      <c r="LBY75" s="190"/>
      <c r="LBZ75" s="190"/>
      <c r="LCA75" s="191"/>
      <c r="LCB75" s="191"/>
      <c r="LCC75" s="191"/>
      <c r="LCD75" s="192"/>
      <c r="LCF75" s="186"/>
      <c r="LCG75" s="190"/>
      <c r="LCH75" s="190"/>
      <c r="LCI75" s="191"/>
      <c r="LCJ75" s="191"/>
      <c r="LCK75" s="191"/>
      <c r="LCL75" s="192"/>
      <c r="LCN75" s="186"/>
      <c r="LCO75" s="190"/>
      <c r="LCP75" s="190"/>
      <c r="LCQ75" s="191"/>
      <c r="LCR75" s="191"/>
      <c r="LCS75" s="191"/>
      <c r="LCT75" s="192"/>
      <c r="LCV75" s="186"/>
      <c r="LCW75" s="190"/>
      <c r="LCX75" s="190"/>
      <c r="LCY75" s="191"/>
      <c r="LCZ75" s="191"/>
      <c r="LDA75" s="191"/>
      <c r="LDB75" s="192"/>
      <c r="LDD75" s="186"/>
      <c r="LDE75" s="190"/>
      <c r="LDF75" s="190"/>
      <c r="LDG75" s="191"/>
      <c r="LDH75" s="191"/>
      <c r="LDI75" s="191"/>
      <c r="LDJ75" s="192"/>
      <c r="LDL75" s="186"/>
      <c r="LDM75" s="190"/>
      <c r="LDN75" s="190"/>
      <c r="LDO75" s="191"/>
      <c r="LDP75" s="191"/>
      <c r="LDQ75" s="191"/>
      <c r="LDR75" s="192"/>
      <c r="LDT75" s="186"/>
      <c r="LDU75" s="190"/>
      <c r="LDV75" s="190"/>
      <c r="LDW75" s="191"/>
      <c r="LDX75" s="191"/>
      <c r="LDY75" s="191"/>
      <c r="LDZ75" s="192"/>
      <c r="LEB75" s="186"/>
      <c r="LEC75" s="190"/>
      <c r="LED75" s="190"/>
      <c r="LEE75" s="191"/>
      <c r="LEF75" s="191"/>
      <c r="LEG75" s="191"/>
      <c r="LEH75" s="192"/>
      <c r="LEJ75" s="186"/>
      <c r="LEK75" s="190"/>
      <c r="LEL75" s="190"/>
      <c r="LEM75" s="191"/>
      <c r="LEN75" s="191"/>
      <c r="LEO75" s="191"/>
      <c r="LEP75" s="192"/>
      <c r="LER75" s="186"/>
      <c r="LES75" s="190"/>
      <c r="LET75" s="190"/>
      <c r="LEU75" s="191"/>
      <c r="LEV75" s="191"/>
      <c r="LEW75" s="191"/>
      <c r="LEX75" s="192"/>
      <c r="LEZ75" s="186"/>
      <c r="LFA75" s="190"/>
      <c r="LFB75" s="190"/>
      <c r="LFC75" s="191"/>
      <c r="LFD75" s="191"/>
      <c r="LFE75" s="191"/>
      <c r="LFF75" s="192"/>
      <c r="LFH75" s="186"/>
      <c r="LFI75" s="190"/>
      <c r="LFJ75" s="190"/>
      <c r="LFK75" s="191"/>
      <c r="LFL75" s="191"/>
      <c r="LFM75" s="191"/>
      <c r="LFN75" s="192"/>
      <c r="LFP75" s="186"/>
      <c r="LFQ75" s="190"/>
      <c r="LFR75" s="190"/>
      <c r="LFS75" s="191"/>
      <c r="LFT75" s="191"/>
      <c r="LFU75" s="191"/>
      <c r="LFV75" s="192"/>
      <c r="LFX75" s="186"/>
      <c r="LFY75" s="190"/>
      <c r="LFZ75" s="190"/>
      <c r="LGA75" s="191"/>
      <c r="LGB75" s="191"/>
      <c r="LGC75" s="191"/>
      <c r="LGD75" s="192"/>
      <c r="LGF75" s="186"/>
      <c r="LGG75" s="190"/>
      <c r="LGH75" s="190"/>
      <c r="LGI75" s="191"/>
      <c r="LGJ75" s="191"/>
      <c r="LGK75" s="191"/>
      <c r="LGL75" s="192"/>
      <c r="LGN75" s="186"/>
      <c r="LGO75" s="190"/>
      <c r="LGP75" s="190"/>
      <c r="LGQ75" s="191"/>
      <c r="LGR75" s="191"/>
      <c r="LGS75" s="191"/>
      <c r="LGT75" s="192"/>
      <c r="LGV75" s="186"/>
      <c r="LGW75" s="190"/>
      <c r="LGX75" s="190"/>
      <c r="LGY75" s="191"/>
      <c r="LGZ75" s="191"/>
      <c r="LHA75" s="191"/>
      <c r="LHB75" s="192"/>
      <c r="LHD75" s="186"/>
      <c r="LHE75" s="190"/>
      <c r="LHF75" s="190"/>
      <c r="LHG75" s="191"/>
      <c r="LHH75" s="191"/>
      <c r="LHI75" s="191"/>
      <c r="LHJ75" s="192"/>
      <c r="LHL75" s="186"/>
      <c r="LHM75" s="190"/>
      <c r="LHN75" s="190"/>
      <c r="LHO75" s="191"/>
      <c r="LHP75" s="191"/>
      <c r="LHQ75" s="191"/>
      <c r="LHR75" s="192"/>
      <c r="LHT75" s="186"/>
      <c r="LHU75" s="190"/>
      <c r="LHV75" s="190"/>
      <c r="LHW75" s="191"/>
      <c r="LHX75" s="191"/>
      <c r="LHY75" s="191"/>
      <c r="LHZ75" s="192"/>
      <c r="LIB75" s="186"/>
      <c r="LIC75" s="190"/>
      <c r="LID75" s="190"/>
      <c r="LIE75" s="191"/>
      <c r="LIF75" s="191"/>
      <c r="LIG75" s="191"/>
      <c r="LIH75" s="192"/>
      <c r="LIJ75" s="186"/>
      <c r="LIK75" s="190"/>
      <c r="LIL75" s="190"/>
      <c r="LIM75" s="191"/>
      <c r="LIN75" s="191"/>
      <c r="LIO75" s="191"/>
      <c r="LIP75" s="192"/>
      <c r="LIR75" s="186"/>
      <c r="LIS75" s="190"/>
      <c r="LIT75" s="190"/>
      <c r="LIU75" s="191"/>
      <c r="LIV75" s="191"/>
      <c r="LIW75" s="191"/>
      <c r="LIX75" s="192"/>
      <c r="LIZ75" s="186"/>
      <c r="LJA75" s="190"/>
      <c r="LJB75" s="190"/>
      <c r="LJC75" s="191"/>
      <c r="LJD75" s="191"/>
      <c r="LJE75" s="191"/>
      <c r="LJF75" s="192"/>
      <c r="LJH75" s="186"/>
      <c r="LJI75" s="190"/>
      <c r="LJJ75" s="190"/>
      <c r="LJK75" s="191"/>
      <c r="LJL75" s="191"/>
      <c r="LJM75" s="191"/>
      <c r="LJN75" s="192"/>
      <c r="LJP75" s="186"/>
      <c r="LJQ75" s="190"/>
      <c r="LJR75" s="190"/>
      <c r="LJS75" s="191"/>
      <c r="LJT75" s="191"/>
      <c r="LJU75" s="191"/>
      <c r="LJV75" s="192"/>
      <c r="LJX75" s="186"/>
      <c r="LJY75" s="190"/>
      <c r="LJZ75" s="190"/>
      <c r="LKA75" s="191"/>
      <c r="LKB75" s="191"/>
      <c r="LKC75" s="191"/>
      <c r="LKD75" s="192"/>
      <c r="LKF75" s="186"/>
      <c r="LKG75" s="190"/>
      <c r="LKH75" s="190"/>
      <c r="LKI75" s="191"/>
      <c r="LKJ75" s="191"/>
      <c r="LKK75" s="191"/>
      <c r="LKL75" s="192"/>
      <c r="LKN75" s="186"/>
      <c r="LKO75" s="190"/>
      <c r="LKP75" s="190"/>
      <c r="LKQ75" s="191"/>
      <c r="LKR75" s="191"/>
      <c r="LKS75" s="191"/>
      <c r="LKT75" s="192"/>
      <c r="LKV75" s="186"/>
      <c r="LKW75" s="190"/>
      <c r="LKX75" s="190"/>
      <c r="LKY75" s="191"/>
      <c r="LKZ75" s="191"/>
      <c r="LLA75" s="191"/>
      <c r="LLB75" s="192"/>
      <c r="LLD75" s="186"/>
      <c r="LLE75" s="190"/>
      <c r="LLF75" s="190"/>
      <c r="LLG75" s="191"/>
      <c r="LLH75" s="191"/>
      <c r="LLI75" s="191"/>
      <c r="LLJ75" s="192"/>
      <c r="LLL75" s="186"/>
      <c r="LLM75" s="190"/>
      <c r="LLN75" s="190"/>
      <c r="LLO75" s="191"/>
      <c r="LLP75" s="191"/>
      <c r="LLQ75" s="191"/>
      <c r="LLR75" s="192"/>
      <c r="LLT75" s="186"/>
      <c r="LLU75" s="190"/>
      <c r="LLV75" s="190"/>
      <c r="LLW75" s="191"/>
      <c r="LLX75" s="191"/>
      <c r="LLY75" s="191"/>
      <c r="LLZ75" s="192"/>
      <c r="LMB75" s="186"/>
      <c r="LMC75" s="190"/>
      <c r="LMD75" s="190"/>
      <c r="LME75" s="191"/>
      <c r="LMF75" s="191"/>
      <c r="LMG75" s="191"/>
      <c r="LMH75" s="192"/>
      <c r="LMJ75" s="186"/>
      <c r="LMK75" s="190"/>
      <c r="LML75" s="190"/>
      <c r="LMM75" s="191"/>
      <c r="LMN75" s="191"/>
      <c r="LMO75" s="191"/>
      <c r="LMP75" s="192"/>
      <c r="LMR75" s="186"/>
      <c r="LMS75" s="190"/>
      <c r="LMT75" s="190"/>
      <c r="LMU75" s="191"/>
      <c r="LMV75" s="191"/>
      <c r="LMW75" s="191"/>
      <c r="LMX75" s="192"/>
      <c r="LMZ75" s="186"/>
      <c r="LNA75" s="190"/>
      <c r="LNB75" s="190"/>
      <c r="LNC75" s="191"/>
      <c r="LND75" s="191"/>
      <c r="LNE75" s="191"/>
      <c r="LNF75" s="192"/>
      <c r="LNH75" s="186"/>
      <c r="LNI75" s="190"/>
      <c r="LNJ75" s="190"/>
      <c r="LNK75" s="191"/>
      <c r="LNL75" s="191"/>
      <c r="LNM75" s="191"/>
      <c r="LNN75" s="192"/>
      <c r="LNP75" s="186"/>
      <c r="LNQ75" s="190"/>
      <c r="LNR75" s="190"/>
      <c r="LNS75" s="191"/>
      <c r="LNT75" s="191"/>
      <c r="LNU75" s="191"/>
      <c r="LNV75" s="192"/>
      <c r="LNX75" s="186"/>
      <c r="LNY75" s="190"/>
      <c r="LNZ75" s="190"/>
      <c r="LOA75" s="191"/>
      <c r="LOB75" s="191"/>
      <c r="LOC75" s="191"/>
      <c r="LOD75" s="192"/>
      <c r="LOF75" s="186"/>
      <c r="LOG75" s="190"/>
      <c r="LOH75" s="190"/>
      <c r="LOI75" s="191"/>
      <c r="LOJ75" s="191"/>
      <c r="LOK75" s="191"/>
      <c r="LOL75" s="192"/>
      <c r="LON75" s="186"/>
      <c r="LOO75" s="190"/>
      <c r="LOP75" s="190"/>
      <c r="LOQ75" s="191"/>
      <c r="LOR75" s="191"/>
      <c r="LOS75" s="191"/>
      <c r="LOT75" s="192"/>
      <c r="LOV75" s="186"/>
      <c r="LOW75" s="190"/>
      <c r="LOX75" s="190"/>
      <c r="LOY75" s="191"/>
      <c r="LOZ75" s="191"/>
      <c r="LPA75" s="191"/>
      <c r="LPB75" s="192"/>
      <c r="LPD75" s="186"/>
      <c r="LPE75" s="190"/>
      <c r="LPF75" s="190"/>
      <c r="LPG75" s="191"/>
      <c r="LPH75" s="191"/>
      <c r="LPI75" s="191"/>
      <c r="LPJ75" s="192"/>
      <c r="LPL75" s="186"/>
      <c r="LPM75" s="190"/>
      <c r="LPN75" s="190"/>
      <c r="LPO75" s="191"/>
      <c r="LPP75" s="191"/>
      <c r="LPQ75" s="191"/>
      <c r="LPR75" s="192"/>
      <c r="LPT75" s="186"/>
      <c r="LPU75" s="190"/>
      <c r="LPV75" s="190"/>
      <c r="LPW75" s="191"/>
      <c r="LPX75" s="191"/>
      <c r="LPY75" s="191"/>
      <c r="LPZ75" s="192"/>
      <c r="LQB75" s="186"/>
      <c r="LQC75" s="190"/>
      <c r="LQD75" s="190"/>
      <c r="LQE75" s="191"/>
      <c r="LQF75" s="191"/>
      <c r="LQG75" s="191"/>
      <c r="LQH75" s="192"/>
      <c r="LQJ75" s="186"/>
      <c r="LQK75" s="190"/>
      <c r="LQL75" s="190"/>
      <c r="LQM75" s="191"/>
      <c r="LQN75" s="191"/>
      <c r="LQO75" s="191"/>
      <c r="LQP75" s="192"/>
      <c r="LQR75" s="186"/>
      <c r="LQS75" s="190"/>
      <c r="LQT75" s="190"/>
      <c r="LQU75" s="191"/>
      <c r="LQV75" s="191"/>
      <c r="LQW75" s="191"/>
      <c r="LQX75" s="192"/>
      <c r="LQZ75" s="186"/>
      <c r="LRA75" s="190"/>
      <c r="LRB75" s="190"/>
      <c r="LRC75" s="191"/>
      <c r="LRD75" s="191"/>
      <c r="LRE75" s="191"/>
      <c r="LRF75" s="192"/>
      <c r="LRH75" s="186"/>
      <c r="LRI75" s="190"/>
      <c r="LRJ75" s="190"/>
      <c r="LRK75" s="191"/>
      <c r="LRL75" s="191"/>
      <c r="LRM75" s="191"/>
      <c r="LRN75" s="192"/>
      <c r="LRP75" s="186"/>
      <c r="LRQ75" s="190"/>
      <c r="LRR75" s="190"/>
      <c r="LRS75" s="191"/>
      <c r="LRT75" s="191"/>
      <c r="LRU75" s="191"/>
      <c r="LRV75" s="192"/>
      <c r="LRX75" s="186"/>
      <c r="LRY75" s="190"/>
      <c r="LRZ75" s="190"/>
      <c r="LSA75" s="191"/>
      <c r="LSB75" s="191"/>
      <c r="LSC75" s="191"/>
      <c r="LSD75" s="192"/>
      <c r="LSF75" s="186"/>
      <c r="LSG75" s="190"/>
      <c r="LSH75" s="190"/>
      <c r="LSI75" s="191"/>
      <c r="LSJ75" s="191"/>
      <c r="LSK75" s="191"/>
      <c r="LSL75" s="192"/>
      <c r="LSN75" s="186"/>
      <c r="LSO75" s="190"/>
      <c r="LSP75" s="190"/>
      <c r="LSQ75" s="191"/>
      <c r="LSR75" s="191"/>
      <c r="LSS75" s="191"/>
      <c r="LST75" s="192"/>
      <c r="LSV75" s="186"/>
      <c r="LSW75" s="190"/>
      <c r="LSX75" s="190"/>
      <c r="LSY75" s="191"/>
      <c r="LSZ75" s="191"/>
      <c r="LTA75" s="191"/>
      <c r="LTB75" s="192"/>
      <c r="LTD75" s="186"/>
      <c r="LTE75" s="190"/>
      <c r="LTF75" s="190"/>
      <c r="LTG75" s="191"/>
      <c r="LTH75" s="191"/>
      <c r="LTI75" s="191"/>
      <c r="LTJ75" s="192"/>
      <c r="LTL75" s="186"/>
      <c r="LTM75" s="190"/>
      <c r="LTN75" s="190"/>
      <c r="LTO75" s="191"/>
      <c r="LTP75" s="191"/>
      <c r="LTQ75" s="191"/>
      <c r="LTR75" s="192"/>
      <c r="LTT75" s="186"/>
      <c r="LTU75" s="190"/>
      <c r="LTV75" s="190"/>
      <c r="LTW75" s="191"/>
      <c r="LTX75" s="191"/>
      <c r="LTY75" s="191"/>
      <c r="LTZ75" s="192"/>
      <c r="LUB75" s="186"/>
      <c r="LUC75" s="190"/>
      <c r="LUD75" s="190"/>
      <c r="LUE75" s="191"/>
      <c r="LUF75" s="191"/>
      <c r="LUG75" s="191"/>
      <c r="LUH75" s="192"/>
      <c r="LUJ75" s="186"/>
      <c r="LUK75" s="190"/>
      <c r="LUL75" s="190"/>
      <c r="LUM75" s="191"/>
      <c r="LUN75" s="191"/>
      <c r="LUO75" s="191"/>
      <c r="LUP75" s="192"/>
      <c r="LUR75" s="186"/>
      <c r="LUS75" s="190"/>
      <c r="LUT75" s="190"/>
      <c r="LUU75" s="191"/>
      <c r="LUV75" s="191"/>
      <c r="LUW75" s="191"/>
      <c r="LUX75" s="192"/>
      <c r="LUZ75" s="186"/>
      <c r="LVA75" s="190"/>
      <c r="LVB75" s="190"/>
      <c r="LVC75" s="191"/>
      <c r="LVD75" s="191"/>
      <c r="LVE75" s="191"/>
      <c r="LVF75" s="192"/>
      <c r="LVH75" s="186"/>
      <c r="LVI75" s="190"/>
      <c r="LVJ75" s="190"/>
      <c r="LVK75" s="191"/>
      <c r="LVL75" s="191"/>
      <c r="LVM75" s="191"/>
      <c r="LVN75" s="192"/>
      <c r="LVP75" s="186"/>
      <c r="LVQ75" s="190"/>
      <c r="LVR75" s="190"/>
      <c r="LVS75" s="191"/>
      <c r="LVT75" s="191"/>
      <c r="LVU75" s="191"/>
      <c r="LVV75" s="192"/>
      <c r="LVX75" s="186"/>
      <c r="LVY75" s="190"/>
      <c r="LVZ75" s="190"/>
      <c r="LWA75" s="191"/>
      <c r="LWB75" s="191"/>
      <c r="LWC75" s="191"/>
      <c r="LWD75" s="192"/>
      <c r="LWF75" s="186"/>
      <c r="LWG75" s="190"/>
      <c r="LWH75" s="190"/>
      <c r="LWI75" s="191"/>
      <c r="LWJ75" s="191"/>
      <c r="LWK75" s="191"/>
      <c r="LWL75" s="192"/>
      <c r="LWN75" s="186"/>
      <c r="LWO75" s="190"/>
      <c r="LWP75" s="190"/>
      <c r="LWQ75" s="191"/>
      <c r="LWR75" s="191"/>
      <c r="LWS75" s="191"/>
      <c r="LWT75" s="192"/>
      <c r="LWV75" s="186"/>
      <c r="LWW75" s="190"/>
      <c r="LWX75" s="190"/>
      <c r="LWY75" s="191"/>
      <c r="LWZ75" s="191"/>
      <c r="LXA75" s="191"/>
      <c r="LXB75" s="192"/>
      <c r="LXD75" s="186"/>
      <c r="LXE75" s="190"/>
      <c r="LXF75" s="190"/>
      <c r="LXG75" s="191"/>
      <c r="LXH75" s="191"/>
      <c r="LXI75" s="191"/>
      <c r="LXJ75" s="192"/>
      <c r="LXL75" s="186"/>
      <c r="LXM75" s="190"/>
      <c r="LXN75" s="190"/>
      <c r="LXO75" s="191"/>
      <c r="LXP75" s="191"/>
      <c r="LXQ75" s="191"/>
      <c r="LXR75" s="192"/>
      <c r="LXT75" s="186"/>
      <c r="LXU75" s="190"/>
      <c r="LXV75" s="190"/>
      <c r="LXW75" s="191"/>
      <c r="LXX75" s="191"/>
      <c r="LXY75" s="191"/>
      <c r="LXZ75" s="192"/>
      <c r="LYB75" s="186"/>
      <c r="LYC75" s="190"/>
      <c r="LYD75" s="190"/>
      <c r="LYE75" s="191"/>
      <c r="LYF75" s="191"/>
      <c r="LYG75" s="191"/>
      <c r="LYH75" s="192"/>
      <c r="LYJ75" s="186"/>
      <c r="LYK75" s="190"/>
      <c r="LYL75" s="190"/>
      <c r="LYM75" s="191"/>
      <c r="LYN75" s="191"/>
      <c r="LYO75" s="191"/>
      <c r="LYP75" s="192"/>
      <c r="LYR75" s="186"/>
      <c r="LYS75" s="190"/>
      <c r="LYT75" s="190"/>
      <c r="LYU75" s="191"/>
      <c r="LYV75" s="191"/>
      <c r="LYW75" s="191"/>
      <c r="LYX75" s="192"/>
      <c r="LYZ75" s="186"/>
      <c r="LZA75" s="190"/>
      <c r="LZB75" s="190"/>
      <c r="LZC75" s="191"/>
      <c r="LZD75" s="191"/>
      <c r="LZE75" s="191"/>
      <c r="LZF75" s="192"/>
      <c r="LZH75" s="186"/>
      <c r="LZI75" s="190"/>
      <c r="LZJ75" s="190"/>
      <c r="LZK75" s="191"/>
      <c r="LZL75" s="191"/>
      <c r="LZM75" s="191"/>
      <c r="LZN75" s="192"/>
      <c r="LZP75" s="186"/>
      <c r="LZQ75" s="190"/>
      <c r="LZR75" s="190"/>
      <c r="LZS75" s="191"/>
      <c r="LZT75" s="191"/>
      <c r="LZU75" s="191"/>
      <c r="LZV75" s="192"/>
      <c r="LZX75" s="186"/>
      <c r="LZY75" s="190"/>
      <c r="LZZ75" s="190"/>
      <c r="MAA75" s="191"/>
      <c r="MAB75" s="191"/>
      <c r="MAC75" s="191"/>
      <c r="MAD75" s="192"/>
      <c r="MAF75" s="186"/>
      <c r="MAG75" s="190"/>
      <c r="MAH75" s="190"/>
      <c r="MAI75" s="191"/>
      <c r="MAJ75" s="191"/>
      <c r="MAK75" s="191"/>
      <c r="MAL75" s="192"/>
      <c r="MAN75" s="186"/>
      <c r="MAO75" s="190"/>
      <c r="MAP75" s="190"/>
      <c r="MAQ75" s="191"/>
      <c r="MAR75" s="191"/>
      <c r="MAS75" s="191"/>
      <c r="MAT75" s="192"/>
      <c r="MAV75" s="186"/>
      <c r="MAW75" s="190"/>
      <c r="MAX75" s="190"/>
      <c r="MAY75" s="191"/>
      <c r="MAZ75" s="191"/>
      <c r="MBA75" s="191"/>
      <c r="MBB75" s="192"/>
      <c r="MBD75" s="186"/>
      <c r="MBE75" s="190"/>
      <c r="MBF75" s="190"/>
      <c r="MBG75" s="191"/>
      <c r="MBH75" s="191"/>
      <c r="MBI75" s="191"/>
      <c r="MBJ75" s="192"/>
      <c r="MBL75" s="186"/>
      <c r="MBM75" s="190"/>
      <c r="MBN75" s="190"/>
      <c r="MBO75" s="191"/>
      <c r="MBP75" s="191"/>
      <c r="MBQ75" s="191"/>
      <c r="MBR75" s="192"/>
      <c r="MBT75" s="186"/>
      <c r="MBU75" s="190"/>
      <c r="MBV75" s="190"/>
      <c r="MBW75" s="191"/>
      <c r="MBX75" s="191"/>
      <c r="MBY75" s="191"/>
      <c r="MBZ75" s="192"/>
      <c r="MCB75" s="186"/>
      <c r="MCC75" s="190"/>
      <c r="MCD75" s="190"/>
      <c r="MCE75" s="191"/>
      <c r="MCF75" s="191"/>
      <c r="MCG75" s="191"/>
      <c r="MCH75" s="192"/>
      <c r="MCJ75" s="186"/>
      <c r="MCK75" s="190"/>
      <c r="MCL75" s="190"/>
      <c r="MCM75" s="191"/>
      <c r="MCN75" s="191"/>
      <c r="MCO75" s="191"/>
      <c r="MCP75" s="192"/>
      <c r="MCR75" s="186"/>
      <c r="MCS75" s="190"/>
      <c r="MCT75" s="190"/>
      <c r="MCU75" s="191"/>
      <c r="MCV75" s="191"/>
      <c r="MCW75" s="191"/>
      <c r="MCX75" s="192"/>
      <c r="MCZ75" s="186"/>
      <c r="MDA75" s="190"/>
      <c r="MDB75" s="190"/>
      <c r="MDC75" s="191"/>
      <c r="MDD75" s="191"/>
      <c r="MDE75" s="191"/>
      <c r="MDF75" s="192"/>
      <c r="MDH75" s="186"/>
      <c r="MDI75" s="190"/>
      <c r="MDJ75" s="190"/>
      <c r="MDK75" s="191"/>
      <c r="MDL75" s="191"/>
      <c r="MDM75" s="191"/>
      <c r="MDN75" s="192"/>
      <c r="MDP75" s="186"/>
      <c r="MDQ75" s="190"/>
      <c r="MDR75" s="190"/>
      <c r="MDS75" s="191"/>
      <c r="MDT75" s="191"/>
      <c r="MDU75" s="191"/>
      <c r="MDV75" s="192"/>
      <c r="MDX75" s="186"/>
      <c r="MDY75" s="190"/>
      <c r="MDZ75" s="190"/>
      <c r="MEA75" s="191"/>
      <c r="MEB75" s="191"/>
      <c r="MEC75" s="191"/>
      <c r="MED75" s="192"/>
      <c r="MEF75" s="186"/>
      <c r="MEG75" s="190"/>
      <c r="MEH75" s="190"/>
      <c r="MEI75" s="191"/>
      <c r="MEJ75" s="191"/>
      <c r="MEK75" s="191"/>
      <c r="MEL75" s="192"/>
      <c r="MEN75" s="186"/>
      <c r="MEO75" s="190"/>
      <c r="MEP75" s="190"/>
      <c r="MEQ75" s="191"/>
      <c r="MER75" s="191"/>
      <c r="MES75" s="191"/>
      <c r="MET75" s="192"/>
      <c r="MEV75" s="186"/>
      <c r="MEW75" s="190"/>
      <c r="MEX75" s="190"/>
      <c r="MEY75" s="191"/>
      <c r="MEZ75" s="191"/>
      <c r="MFA75" s="191"/>
      <c r="MFB75" s="192"/>
      <c r="MFD75" s="186"/>
      <c r="MFE75" s="190"/>
      <c r="MFF75" s="190"/>
      <c r="MFG75" s="191"/>
      <c r="MFH75" s="191"/>
      <c r="MFI75" s="191"/>
      <c r="MFJ75" s="192"/>
      <c r="MFL75" s="186"/>
      <c r="MFM75" s="190"/>
      <c r="MFN75" s="190"/>
      <c r="MFO75" s="191"/>
      <c r="MFP75" s="191"/>
      <c r="MFQ75" s="191"/>
      <c r="MFR75" s="192"/>
      <c r="MFT75" s="186"/>
      <c r="MFU75" s="190"/>
      <c r="MFV75" s="190"/>
      <c r="MFW75" s="191"/>
      <c r="MFX75" s="191"/>
      <c r="MFY75" s="191"/>
      <c r="MFZ75" s="192"/>
      <c r="MGB75" s="186"/>
      <c r="MGC75" s="190"/>
      <c r="MGD75" s="190"/>
      <c r="MGE75" s="191"/>
      <c r="MGF75" s="191"/>
      <c r="MGG75" s="191"/>
      <c r="MGH75" s="192"/>
      <c r="MGJ75" s="186"/>
      <c r="MGK75" s="190"/>
      <c r="MGL75" s="190"/>
      <c r="MGM75" s="191"/>
      <c r="MGN75" s="191"/>
      <c r="MGO75" s="191"/>
      <c r="MGP75" s="192"/>
      <c r="MGR75" s="186"/>
      <c r="MGS75" s="190"/>
      <c r="MGT75" s="190"/>
      <c r="MGU75" s="191"/>
      <c r="MGV75" s="191"/>
      <c r="MGW75" s="191"/>
      <c r="MGX75" s="192"/>
      <c r="MGZ75" s="186"/>
      <c r="MHA75" s="190"/>
      <c r="MHB75" s="190"/>
      <c r="MHC75" s="191"/>
      <c r="MHD75" s="191"/>
      <c r="MHE75" s="191"/>
      <c r="MHF75" s="192"/>
      <c r="MHH75" s="186"/>
      <c r="MHI75" s="190"/>
      <c r="MHJ75" s="190"/>
      <c r="MHK75" s="191"/>
      <c r="MHL75" s="191"/>
      <c r="MHM75" s="191"/>
      <c r="MHN75" s="192"/>
      <c r="MHP75" s="186"/>
      <c r="MHQ75" s="190"/>
      <c r="MHR75" s="190"/>
      <c r="MHS75" s="191"/>
      <c r="MHT75" s="191"/>
      <c r="MHU75" s="191"/>
      <c r="MHV75" s="192"/>
      <c r="MHX75" s="186"/>
      <c r="MHY75" s="190"/>
      <c r="MHZ75" s="190"/>
      <c r="MIA75" s="191"/>
      <c r="MIB75" s="191"/>
      <c r="MIC75" s="191"/>
      <c r="MID75" s="192"/>
      <c r="MIF75" s="186"/>
      <c r="MIG75" s="190"/>
      <c r="MIH75" s="190"/>
      <c r="MII75" s="191"/>
      <c r="MIJ75" s="191"/>
      <c r="MIK75" s="191"/>
      <c r="MIL75" s="192"/>
      <c r="MIN75" s="186"/>
      <c r="MIO75" s="190"/>
      <c r="MIP75" s="190"/>
      <c r="MIQ75" s="191"/>
      <c r="MIR75" s="191"/>
      <c r="MIS75" s="191"/>
      <c r="MIT75" s="192"/>
      <c r="MIV75" s="186"/>
      <c r="MIW75" s="190"/>
      <c r="MIX75" s="190"/>
      <c r="MIY75" s="191"/>
      <c r="MIZ75" s="191"/>
      <c r="MJA75" s="191"/>
      <c r="MJB75" s="192"/>
      <c r="MJD75" s="186"/>
      <c r="MJE75" s="190"/>
      <c r="MJF75" s="190"/>
      <c r="MJG75" s="191"/>
      <c r="MJH75" s="191"/>
      <c r="MJI75" s="191"/>
      <c r="MJJ75" s="192"/>
      <c r="MJL75" s="186"/>
      <c r="MJM75" s="190"/>
      <c r="MJN75" s="190"/>
      <c r="MJO75" s="191"/>
      <c r="MJP75" s="191"/>
      <c r="MJQ75" s="191"/>
      <c r="MJR75" s="192"/>
      <c r="MJT75" s="186"/>
      <c r="MJU75" s="190"/>
      <c r="MJV75" s="190"/>
      <c r="MJW75" s="191"/>
      <c r="MJX75" s="191"/>
      <c r="MJY75" s="191"/>
      <c r="MJZ75" s="192"/>
      <c r="MKB75" s="186"/>
      <c r="MKC75" s="190"/>
      <c r="MKD75" s="190"/>
      <c r="MKE75" s="191"/>
      <c r="MKF75" s="191"/>
      <c r="MKG75" s="191"/>
      <c r="MKH75" s="192"/>
      <c r="MKJ75" s="186"/>
      <c r="MKK75" s="190"/>
      <c r="MKL75" s="190"/>
      <c r="MKM75" s="191"/>
      <c r="MKN75" s="191"/>
      <c r="MKO75" s="191"/>
      <c r="MKP75" s="192"/>
      <c r="MKR75" s="186"/>
      <c r="MKS75" s="190"/>
      <c r="MKT75" s="190"/>
      <c r="MKU75" s="191"/>
      <c r="MKV75" s="191"/>
      <c r="MKW75" s="191"/>
      <c r="MKX75" s="192"/>
      <c r="MKZ75" s="186"/>
      <c r="MLA75" s="190"/>
      <c r="MLB75" s="190"/>
      <c r="MLC75" s="191"/>
      <c r="MLD75" s="191"/>
      <c r="MLE75" s="191"/>
      <c r="MLF75" s="192"/>
      <c r="MLH75" s="186"/>
      <c r="MLI75" s="190"/>
      <c r="MLJ75" s="190"/>
      <c r="MLK75" s="191"/>
      <c r="MLL75" s="191"/>
      <c r="MLM75" s="191"/>
      <c r="MLN75" s="192"/>
      <c r="MLP75" s="186"/>
      <c r="MLQ75" s="190"/>
      <c r="MLR75" s="190"/>
      <c r="MLS75" s="191"/>
      <c r="MLT75" s="191"/>
      <c r="MLU75" s="191"/>
      <c r="MLV75" s="192"/>
      <c r="MLX75" s="186"/>
      <c r="MLY75" s="190"/>
      <c r="MLZ75" s="190"/>
      <c r="MMA75" s="191"/>
      <c r="MMB75" s="191"/>
      <c r="MMC75" s="191"/>
      <c r="MMD75" s="192"/>
      <c r="MMF75" s="186"/>
      <c r="MMG75" s="190"/>
      <c r="MMH75" s="190"/>
      <c r="MMI75" s="191"/>
      <c r="MMJ75" s="191"/>
      <c r="MMK75" s="191"/>
      <c r="MML75" s="192"/>
      <c r="MMN75" s="186"/>
      <c r="MMO75" s="190"/>
      <c r="MMP75" s="190"/>
      <c r="MMQ75" s="191"/>
      <c r="MMR75" s="191"/>
      <c r="MMS75" s="191"/>
      <c r="MMT75" s="192"/>
      <c r="MMV75" s="186"/>
      <c r="MMW75" s="190"/>
      <c r="MMX75" s="190"/>
      <c r="MMY75" s="191"/>
      <c r="MMZ75" s="191"/>
      <c r="MNA75" s="191"/>
      <c r="MNB75" s="192"/>
      <c r="MND75" s="186"/>
      <c r="MNE75" s="190"/>
      <c r="MNF75" s="190"/>
      <c r="MNG75" s="191"/>
      <c r="MNH75" s="191"/>
      <c r="MNI75" s="191"/>
      <c r="MNJ75" s="192"/>
      <c r="MNL75" s="186"/>
      <c r="MNM75" s="190"/>
      <c r="MNN75" s="190"/>
      <c r="MNO75" s="191"/>
      <c r="MNP75" s="191"/>
      <c r="MNQ75" s="191"/>
      <c r="MNR75" s="192"/>
      <c r="MNT75" s="186"/>
      <c r="MNU75" s="190"/>
      <c r="MNV75" s="190"/>
      <c r="MNW75" s="191"/>
      <c r="MNX75" s="191"/>
      <c r="MNY75" s="191"/>
      <c r="MNZ75" s="192"/>
      <c r="MOB75" s="186"/>
      <c r="MOC75" s="190"/>
      <c r="MOD75" s="190"/>
      <c r="MOE75" s="191"/>
      <c r="MOF75" s="191"/>
      <c r="MOG75" s="191"/>
      <c r="MOH75" s="192"/>
      <c r="MOJ75" s="186"/>
      <c r="MOK75" s="190"/>
      <c r="MOL75" s="190"/>
      <c r="MOM75" s="191"/>
      <c r="MON75" s="191"/>
      <c r="MOO75" s="191"/>
      <c r="MOP75" s="192"/>
      <c r="MOR75" s="186"/>
      <c r="MOS75" s="190"/>
      <c r="MOT75" s="190"/>
      <c r="MOU75" s="191"/>
      <c r="MOV75" s="191"/>
      <c r="MOW75" s="191"/>
      <c r="MOX75" s="192"/>
      <c r="MOZ75" s="186"/>
      <c r="MPA75" s="190"/>
      <c r="MPB75" s="190"/>
      <c r="MPC75" s="191"/>
      <c r="MPD75" s="191"/>
      <c r="MPE75" s="191"/>
      <c r="MPF75" s="192"/>
      <c r="MPH75" s="186"/>
      <c r="MPI75" s="190"/>
      <c r="MPJ75" s="190"/>
      <c r="MPK75" s="191"/>
      <c r="MPL75" s="191"/>
      <c r="MPM75" s="191"/>
      <c r="MPN75" s="192"/>
      <c r="MPP75" s="186"/>
      <c r="MPQ75" s="190"/>
      <c r="MPR75" s="190"/>
      <c r="MPS75" s="191"/>
      <c r="MPT75" s="191"/>
      <c r="MPU75" s="191"/>
      <c r="MPV75" s="192"/>
      <c r="MPX75" s="186"/>
      <c r="MPY75" s="190"/>
      <c r="MPZ75" s="190"/>
      <c r="MQA75" s="191"/>
      <c r="MQB75" s="191"/>
      <c r="MQC75" s="191"/>
      <c r="MQD75" s="192"/>
      <c r="MQF75" s="186"/>
      <c r="MQG75" s="190"/>
      <c r="MQH75" s="190"/>
      <c r="MQI75" s="191"/>
      <c r="MQJ75" s="191"/>
      <c r="MQK75" s="191"/>
      <c r="MQL75" s="192"/>
      <c r="MQN75" s="186"/>
      <c r="MQO75" s="190"/>
      <c r="MQP75" s="190"/>
      <c r="MQQ75" s="191"/>
      <c r="MQR75" s="191"/>
      <c r="MQS75" s="191"/>
      <c r="MQT75" s="192"/>
      <c r="MQV75" s="186"/>
      <c r="MQW75" s="190"/>
      <c r="MQX75" s="190"/>
      <c r="MQY75" s="191"/>
      <c r="MQZ75" s="191"/>
      <c r="MRA75" s="191"/>
      <c r="MRB75" s="192"/>
      <c r="MRD75" s="186"/>
      <c r="MRE75" s="190"/>
      <c r="MRF75" s="190"/>
      <c r="MRG75" s="191"/>
      <c r="MRH75" s="191"/>
      <c r="MRI75" s="191"/>
      <c r="MRJ75" s="192"/>
      <c r="MRL75" s="186"/>
      <c r="MRM75" s="190"/>
      <c r="MRN75" s="190"/>
      <c r="MRO75" s="191"/>
      <c r="MRP75" s="191"/>
      <c r="MRQ75" s="191"/>
      <c r="MRR75" s="192"/>
      <c r="MRT75" s="186"/>
      <c r="MRU75" s="190"/>
      <c r="MRV75" s="190"/>
      <c r="MRW75" s="191"/>
      <c r="MRX75" s="191"/>
      <c r="MRY75" s="191"/>
      <c r="MRZ75" s="192"/>
      <c r="MSB75" s="186"/>
      <c r="MSC75" s="190"/>
      <c r="MSD75" s="190"/>
      <c r="MSE75" s="191"/>
      <c r="MSF75" s="191"/>
      <c r="MSG75" s="191"/>
      <c r="MSH75" s="192"/>
      <c r="MSJ75" s="186"/>
      <c r="MSK75" s="190"/>
      <c r="MSL75" s="190"/>
      <c r="MSM75" s="191"/>
      <c r="MSN75" s="191"/>
      <c r="MSO75" s="191"/>
      <c r="MSP75" s="192"/>
      <c r="MSR75" s="186"/>
      <c r="MSS75" s="190"/>
      <c r="MST75" s="190"/>
      <c r="MSU75" s="191"/>
      <c r="MSV75" s="191"/>
      <c r="MSW75" s="191"/>
      <c r="MSX75" s="192"/>
      <c r="MSZ75" s="186"/>
      <c r="MTA75" s="190"/>
      <c r="MTB75" s="190"/>
      <c r="MTC75" s="191"/>
      <c r="MTD75" s="191"/>
      <c r="MTE75" s="191"/>
      <c r="MTF75" s="192"/>
      <c r="MTH75" s="186"/>
      <c r="MTI75" s="190"/>
      <c r="MTJ75" s="190"/>
      <c r="MTK75" s="191"/>
      <c r="MTL75" s="191"/>
      <c r="MTM75" s="191"/>
      <c r="MTN75" s="192"/>
      <c r="MTP75" s="186"/>
      <c r="MTQ75" s="190"/>
      <c r="MTR75" s="190"/>
      <c r="MTS75" s="191"/>
      <c r="MTT75" s="191"/>
      <c r="MTU75" s="191"/>
      <c r="MTV75" s="192"/>
      <c r="MTX75" s="186"/>
      <c r="MTY75" s="190"/>
      <c r="MTZ75" s="190"/>
      <c r="MUA75" s="191"/>
      <c r="MUB75" s="191"/>
      <c r="MUC75" s="191"/>
      <c r="MUD75" s="192"/>
      <c r="MUF75" s="186"/>
      <c r="MUG75" s="190"/>
      <c r="MUH75" s="190"/>
      <c r="MUI75" s="191"/>
      <c r="MUJ75" s="191"/>
      <c r="MUK75" s="191"/>
      <c r="MUL75" s="192"/>
      <c r="MUN75" s="186"/>
      <c r="MUO75" s="190"/>
      <c r="MUP75" s="190"/>
      <c r="MUQ75" s="191"/>
      <c r="MUR75" s="191"/>
      <c r="MUS75" s="191"/>
      <c r="MUT75" s="192"/>
      <c r="MUV75" s="186"/>
      <c r="MUW75" s="190"/>
      <c r="MUX75" s="190"/>
      <c r="MUY75" s="191"/>
      <c r="MUZ75" s="191"/>
      <c r="MVA75" s="191"/>
      <c r="MVB75" s="192"/>
      <c r="MVD75" s="186"/>
      <c r="MVE75" s="190"/>
      <c r="MVF75" s="190"/>
      <c r="MVG75" s="191"/>
      <c r="MVH75" s="191"/>
      <c r="MVI75" s="191"/>
      <c r="MVJ75" s="192"/>
      <c r="MVL75" s="186"/>
      <c r="MVM75" s="190"/>
      <c r="MVN75" s="190"/>
      <c r="MVO75" s="191"/>
      <c r="MVP75" s="191"/>
      <c r="MVQ75" s="191"/>
      <c r="MVR75" s="192"/>
      <c r="MVT75" s="186"/>
      <c r="MVU75" s="190"/>
      <c r="MVV75" s="190"/>
      <c r="MVW75" s="191"/>
      <c r="MVX75" s="191"/>
      <c r="MVY75" s="191"/>
      <c r="MVZ75" s="192"/>
      <c r="MWB75" s="186"/>
      <c r="MWC75" s="190"/>
      <c r="MWD75" s="190"/>
      <c r="MWE75" s="191"/>
      <c r="MWF75" s="191"/>
      <c r="MWG75" s="191"/>
      <c r="MWH75" s="192"/>
      <c r="MWJ75" s="186"/>
      <c r="MWK75" s="190"/>
      <c r="MWL75" s="190"/>
      <c r="MWM75" s="191"/>
      <c r="MWN75" s="191"/>
      <c r="MWO75" s="191"/>
      <c r="MWP75" s="192"/>
      <c r="MWR75" s="186"/>
      <c r="MWS75" s="190"/>
      <c r="MWT75" s="190"/>
      <c r="MWU75" s="191"/>
      <c r="MWV75" s="191"/>
      <c r="MWW75" s="191"/>
      <c r="MWX75" s="192"/>
      <c r="MWZ75" s="186"/>
      <c r="MXA75" s="190"/>
      <c r="MXB75" s="190"/>
      <c r="MXC75" s="191"/>
      <c r="MXD75" s="191"/>
      <c r="MXE75" s="191"/>
      <c r="MXF75" s="192"/>
      <c r="MXH75" s="186"/>
      <c r="MXI75" s="190"/>
      <c r="MXJ75" s="190"/>
      <c r="MXK75" s="191"/>
      <c r="MXL75" s="191"/>
      <c r="MXM75" s="191"/>
      <c r="MXN75" s="192"/>
      <c r="MXP75" s="186"/>
      <c r="MXQ75" s="190"/>
      <c r="MXR75" s="190"/>
      <c r="MXS75" s="191"/>
      <c r="MXT75" s="191"/>
      <c r="MXU75" s="191"/>
      <c r="MXV75" s="192"/>
      <c r="MXX75" s="186"/>
      <c r="MXY75" s="190"/>
      <c r="MXZ75" s="190"/>
      <c r="MYA75" s="191"/>
      <c r="MYB75" s="191"/>
      <c r="MYC75" s="191"/>
      <c r="MYD75" s="192"/>
      <c r="MYF75" s="186"/>
      <c r="MYG75" s="190"/>
      <c r="MYH75" s="190"/>
      <c r="MYI75" s="191"/>
      <c r="MYJ75" s="191"/>
      <c r="MYK75" s="191"/>
      <c r="MYL75" s="192"/>
      <c r="MYN75" s="186"/>
      <c r="MYO75" s="190"/>
      <c r="MYP75" s="190"/>
      <c r="MYQ75" s="191"/>
      <c r="MYR75" s="191"/>
      <c r="MYS75" s="191"/>
      <c r="MYT75" s="192"/>
      <c r="MYV75" s="186"/>
      <c r="MYW75" s="190"/>
      <c r="MYX75" s="190"/>
      <c r="MYY75" s="191"/>
      <c r="MYZ75" s="191"/>
      <c r="MZA75" s="191"/>
      <c r="MZB75" s="192"/>
      <c r="MZD75" s="186"/>
      <c r="MZE75" s="190"/>
      <c r="MZF75" s="190"/>
      <c r="MZG75" s="191"/>
      <c r="MZH75" s="191"/>
      <c r="MZI75" s="191"/>
      <c r="MZJ75" s="192"/>
      <c r="MZL75" s="186"/>
      <c r="MZM75" s="190"/>
      <c r="MZN75" s="190"/>
      <c r="MZO75" s="191"/>
      <c r="MZP75" s="191"/>
      <c r="MZQ75" s="191"/>
      <c r="MZR75" s="192"/>
      <c r="MZT75" s="186"/>
      <c r="MZU75" s="190"/>
      <c r="MZV75" s="190"/>
      <c r="MZW75" s="191"/>
      <c r="MZX75" s="191"/>
      <c r="MZY75" s="191"/>
      <c r="MZZ75" s="192"/>
      <c r="NAB75" s="186"/>
      <c r="NAC75" s="190"/>
      <c r="NAD75" s="190"/>
      <c r="NAE75" s="191"/>
      <c r="NAF75" s="191"/>
      <c r="NAG75" s="191"/>
      <c r="NAH75" s="192"/>
      <c r="NAJ75" s="186"/>
      <c r="NAK75" s="190"/>
      <c r="NAL75" s="190"/>
      <c r="NAM75" s="191"/>
      <c r="NAN75" s="191"/>
      <c r="NAO75" s="191"/>
      <c r="NAP75" s="192"/>
      <c r="NAR75" s="186"/>
      <c r="NAS75" s="190"/>
      <c r="NAT75" s="190"/>
      <c r="NAU75" s="191"/>
      <c r="NAV75" s="191"/>
      <c r="NAW75" s="191"/>
      <c r="NAX75" s="192"/>
      <c r="NAZ75" s="186"/>
      <c r="NBA75" s="190"/>
      <c r="NBB75" s="190"/>
      <c r="NBC75" s="191"/>
      <c r="NBD75" s="191"/>
      <c r="NBE75" s="191"/>
      <c r="NBF75" s="192"/>
      <c r="NBH75" s="186"/>
      <c r="NBI75" s="190"/>
      <c r="NBJ75" s="190"/>
      <c r="NBK75" s="191"/>
      <c r="NBL75" s="191"/>
      <c r="NBM75" s="191"/>
      <c r="NBN75" s="192"/>
      <c r="NBP75" s="186"/>
      <c r="NBQ75" s="190"/>
      <c r="NBR75" s="190"/>
      <c r="NBS75" s="191"/>
      <c r="NBT75" s="191"/>
      <c r="NBU75" s="191"/>
      <c r="NBV75" s="192"/>
      <c r="NBX75" s="186"/>
      <c r="NBY75" s="190"/>
      <c r="NBZ75" s="190"/>
      <c r="NCA75" s="191"/>
      <c r="NCB75" s="191"/>
      <c r="NCC75" s="191"/>
      <c r="NCD75" s="192"/>
      <c r="NCF75" s="186"/>
      <c r="NCG75" s="190"/>
      <c r="NCH75" s="190"/>
      <c r="NCI75" s="191"/>
      <c r="NCJ75" s="191"/>
      <c r="NCK75" s="191"/>
      <c r="NCL75" s="192"/>
      <c r="NCN75" s="186"/>
      <c r="NCO75" s="190"/>
      <c r="NCP75" s="190"/>
      <c r="NCQ75" s="191"/>
      <c r="NCR75" s="191"/>
      <c r="NCS75" s="191"/>
      <c r="NCT75" s="192"/>
      <c r="NCV75" s="186"/>
      <c r="NCW75" s="190"/>
      <c r="NCX75" s="190"/>
      <c r="NCY75" s="191"/>
      <c r="NCZ75" s="191"/>
      <c r="NDA75" s="191"/>
      <c r="NDB75" s="192"/>
      <c r="NDD75" s="186"/>
      <c r="NDE75" s="190"/>
      <c r="NDF75" s="190"/>
      <c r="NDG75" s="191"/>
      <c r="NDH75" s="191"/>
      <c r="NDI75" s="191"/>
      <c r="NDJ75" s="192"/>
      <c r="NDL75" s="186"/>
      <c r="NDM75" s="190"/>
      <c r="NDN75" s="190"/>
      <c r="NDO75" s="191"/>
      <c r="NDP75" s="191"/>
      <c r="NDQ75" s="191"/>
      <c r="NDR75" s="192"/>
      <c r="NDT75" s="186"/>
      <c r="NDU75" s="190"/>
      <c r="NDV75" s="190"/>
      <c r="NDW75" s="191"/>
      <c r="NDX75" s="191"/>
      <c r="NDY75" s="191"/>
      <c r="NDZ75" s="192"/>
      <c r="NEB75" s="186"/>
      <c r="NEC75" s="190"/>
      <c r="NED75" s="190"/>
      <c r="NEE75" s="191"/>
      <c r="NEF75" s="191"/>
      <c r="NEG75" s="191"/>
      <c r="NEH75" s="192"/>
      <c r="NEJ75" s="186"/>
      <c r="NEK75" s="190"/>
      <c r="NEL75" s="190"/>
      <c r="NEM75" s="191"/>
      <c r="NEN75" s="191"/>
      <c r="NEO75" s="191"/>
      <c r="NEP75" s="192"/>
      <c r="NER75" s="186"/>
      <c r="NES75" s="190"/>
      <c r="NET75" s="190"/>
      <c r="NEU75" s="191"/>
      <c r="NEV75" s="191"/>
      <c r="NEW75" s="191"/>
      <c r="NEX75" s="192"/>
      <c r="NEZ75" s="186"/>
      <c r="NFA75" s="190"/>
      <c r="NFB75" s="190"/>
      <c r="NFC75" s="191"/>
      <c r="NFD75" s="191"/>
      <c r="NFE75" s="191"/>
      <c r="NFF75" s="192"/>
      <c r="NFH75" s="186"/>
      <c r="NFI75" s="190"/>
      <c r="NFJ75" s="190"/>
      <c r="NFK75" s="191"/>
      <c r="NFL75" s="191"/>
      <c r="NFM75" s="191"/>
      <c r="NFN75" s="192"/>
      <c r="NFP75" s="186"/>
      <c r="NFQ75" s="190"/>
      <c r="NFR75" s="190"/>
      <c r="NFS75" s="191"/>
      <c r="NFT75" s="191"/>
      <c r="NFU75" s="191"/>
      <c r="NFV75" s="192"/>
      <c r="NFX75" s="186"/>
      <c r="NFY75" s="190"/>
      <c r="NFZ75" s="190"/>
      <c r="NGA75" s="191"/>
      <c r="NGB75" s="191"/>
      <c r="NGC75" s="191"/>
      <c r="NGD75" s="192"/>
      <c r="NGF75" s="186"/>
      <c r="NGG75" s="190"/>
      <c r="NGH75" s="190"/>
      <c r="NGI75" s="191"/>
      <c r="NGJ75" s="191"/>
      <c r="NGK75" s="191"/>
      <c r="NGL75" s="192"/>
      <c r="NGN75" s="186"/>
      <c r="NGO75" s="190"/>
      <c r="NGP75" s="190"/>
      <c r="NGQ75" s="191"/>
      <c r="NGR75" s="191"/>
      <c r="NGS75" s="191"/>
      <c r="NGT75" s="192"/>
      <c r="NGV75" s="186"/>
      <c r="NGW75" s="190"/>
      <c r="NGX75" s="190"/>
      <c r="NGY75" s="191"/>
      <c r="NGZ75" s="191"/>
      <c r="NHA75" s="191"/>
      <c r="NHB75" s="192"/>
      <c r="NHD75" s="186"/>
      <c r="NHE75" s="190"/>
      <c r="NHF75" s="190"/>
      <c r="NHG75" s="191"/>
      <c r="NHH75" s="191"/>
      <c r="NHI75" s="191"/>
      <c r="NHJ75" s="192"/>
      <c r="NHL75" s="186"/>
      <c r="NHM75" s="190"/>
      <c r="NHN75" s="190"/>
      <c r="NHO75" s="191"/>
      <c r="NHP75" s="191"/>
      <c r="NHQ75" s="191"/>
      <c r="NHR75" s="192"/>
      <c r="NHT75" s="186"/>
      <c r="NHU75" s="190"/>
      <c r="NHV75" s="190"/>
      <c r="NHW75" s="191"/>
      <c r="NHX75" s="191"/>
      <c r="NHY75" s="191"/>
      <c r="NHZ75" s="192"/>
      <c r="NIB75" s="186"/>
      <c r="NIC75" s="190"/>
      <c r="NID75" s="190"/>
      <c r="NIE75" s="191"/>
      <c r="NIF75" s="191"/>
      <c r="NIG75" s="191"/>
      <c r="NIH75" s="192"/>
      <c r="NIJ75" s="186"/>
      <c r="NIK75" s="190"/>
      <c r="NIL75" s="190"/>
      <c r="NIM75" s="191"/>
      <c r="NIN75" s="191"/>
      <c r="NIO75" s="191"/>
      <c r="NIP75" s="192"/>
      <c r="NIR75" s="186"/>
      <c r="NIS75" s="190"/>
      <c r="NIT75" s="190"/>
      <c r="NIU75" s="191"/>
      <c r="NIV75" s="191"/>
      <c r="NIW75" s="191"/>
      <c r="NIX75" s="192"/>
      <c r="NIZ75" s="186"/>
      <c r="NJA75" s="190"/>
      <c r="NJB75" s="190"/>
      <c r="NJC75" s="191"/>
      <c r="NJD75" s="191"/>
      <c r="NJE75" s="191"/>
      <c r="NJF75" s="192"/>
      <c r="NJH75" s="186"/>
      <c r="NJI75" s="190"/>
      <c r="NJJ75" s="190"/>
      <c r="NJK75" s="191"/>
      <c r="NJL75" s="191"/>
      <c r="NJM75" s="191"/>
      <c r="NJN75" s="192"/>
      <c r="NJP75" s="186"/>
      <c r="NJQ75" s="190"/>
      <c r="NJR75" s="190"/>
      <c r="NJS75" s="191"/>
      <c r="NJT75" s="191"/>
      <c r="NJU75" s="191"/>
      <c r="NJV75" s="192"/>
      <c r="NJX75" s="186"/>
      <c r="NJY75" s="190"/>
      <c r="NJZ75" s="190"/>
      <c r="NKA75" s="191"/>
      <c r="NKB75" s="191"/>
      <c r="NKC75" s="191"/>
      <c r="NKD75" s="192"/>
      <c r="NKF75" s="186"/>
      <c r="NKG75" s="190"/>
      <c r="NKH75" s="190"/>
      <c r="NKI75" s="191"/>
      <c r="NKJ75" s="191"/>
      <c r="NKK75" s="191"/>
      <c r="NKL75" s="192"/>
      <c r="NKN75" s="186"/>
      <c r="NKO75" s="190"/>
      <c r="NKP75" s="190"/>
      <c r="NKQ75" s="191"/>
      <c r="NKR75" s="191"/>
      <c r="NKS75" s="191"/>
      <c r="NKT75" s="192"/>
      <c r="NKV75" s="186"/>
      <c r="NKW75" s="190"/>
      <c r="NKX75" s="190"/>
      <c r="NKY75" s="191"/>
      <c r="NKZ75" s="191"/>
      <c r="NLA75" s="191"/>
      <c r="NLB75" s="192"/>
      <c r="NLD75" s="186"/>
      <c r="NLE75" s="190"/>
      <c r="NLF75" s="190"/>
      <c r="NLG75" s="191"/>
      <c r="NLH75" s="191"/>
      <c r="NLI75" s="191"/>
      <c r="NLJ75" s="192"/>
      <c r="NLL75" s="186"/>
      <c r="NLM75" s="190"/>
      <c r="NLN75" s="190"/>
      <c r="NLO75" s="191"/>
      <c r="NLP75" s="191"/>
      <c r="NLQ75" s="191"/>
      <c r="NLR75" s="192"/>
      <c r="NLT75" s="186"/>
      <c r="NLU75" s="190"/>
      <c r="NLV75" s="190"/>
      <c r="NLW75" s="191"/>
      <c r="NLX75" s="191"/>
      <c r="NLY75" s="191"/>
      <c r="NLZ75" s="192"/>
      <c r="NMB75" s="186"/>
      <c r="NMC75" s="190"/>
      <c r="NMD75" s="190"/>
      <c r="NME75" s="191"/>
      <c r="NMF75" s="191"/>
      <c r="NMG75" s="191"/>
      <c r="NMH75" s="192"/>
      <c r="NMJ75" s="186"/>
      <c r="NMK75" s="190"/>
      <c r="NML75" s="190"/>
      <c r="NMM75" s="191"/>
      <c r="NMN75" s="191"/>
      <c r="NMO75" s="191"/>
      <c r="NMP75" s="192"/>
      <c r="NMR75" s="186"/>
      <c r="NMS75" s="190"/>
      <c r="NMT75" s="190"/>
      <c r="NMU75" s="191"/>
      <c r="NMV75" s="191"/>
      <c r="NMW75" s="191"/>
      <c r="NMX75" s="192"/>
      <c r="NMZ75" s="186"/>
      <c r="NNA75" s="190"/>
      <c r="NNB75" s="190"/>
      <c r="NNC75" s="191"/>
      <c r="NND75" s="191"/>
      <c r="NNE75" s="191"/>
      <c r="NNF75" s="192"/>
      <c r="NNH75" s="186"/>
      <c r="NNI75" s="190"/>
      <c r="NNJ75" s="190"/>
      <c r="NNK75" s="191"/>
      <c r="NNL75" s="191"/>
      <c r="NNM75" s="191"/>
      <c r="NNN75" s="192"/>
      <c r="NNP75" s="186"/>
      <c r="NNQ75" s="190"/>
      <c r="NNR75" s="190"/>
      <c r="NNS75" s="191"/>
      <c r="NNT75" s="191"/>
      <c r="NNU75" s="191"/>
      <c r="NNV75" s="192"/>
      <c r="NNX75" s="186"/>
      <c r="NNY75" s="190"/>
      <c r="NNZ75" s="190"/>
      <c r="NOA75" s="191"/>
      <c r="NOB75" s="191"/>
      <c r="NOC75" s="191"/>
      <c r="NOD75" s="192"/>
      <c r="NOF75" s="186"/>
      <c r="NOG75" s="190"/>
      <c r="NOH75" s="190"/>
      <c r="NOI75" s="191"/>
      <c r="NOJ75" s="191"/>
      <c r="NOK75" s="191"/>
      <c r="NOL75" s="192"/>
      <c r="NON75" s="186"/>
      <c r="NOO75" s="190"/>
      <c r="NOP75" s="190"/>
      <c r="NOQ75" s="191"/>
      <c r="NOR75" s="191"/>
      <c r="NOS75" s="191"/>
      <c r="NOT75" s="192"/>
      <c r="NOV75" s="186"/>
      <c r="NOW75" s="190"/>
      <c r="NOX75" s="190"/>
      <c r="NOY75" s="191"/>
      <c r="NOZ75" s="191"/>
      <c r="NPA75" s="191"/>
      <c r="NPB75" s="192"/>
      <c r="NPD75" s="186"/>
      <c r="NPE75" s="190"/>
      <c r="NPF75" s="190"/>
      <c r="NPG75" s="191"/>
      <c r="NPH75" s="191"/>
      <c r="NPI75" s="191"/>
      <c r="NPJ75" s="192"/>
      <c r="NPL75" s="186"/>
      <c r="NPM75" s="190"/>
      <c r="NPN75" s="190"/>
      <c r="NPO75" s="191"/>
      <c r="NPP75" s="191"/>
      <c r="NPQ75" s="191"/>
      <c r="NPR75" s="192"/>
      <c r="NPT75" s="186"/>
      <c r="NPU75" s="190"/>
      <c r="NPV75" s="190"/>
      <c r="NPW75" s="191"/>
      <c r="NPX75" s="191"/>
      <c r="NPY75" s="191"/>
      <c r="NPZ75" s="192"/>
      <c r="NQB75" s="186"/>
      <c r="NQC75" s="190"/>
      <c r="NQD75" s="190"/>
      <c r="NQE75" s="191"/>
      <c r="NQF75" s="191"/>
      <c r="NQG75" s="191"/>
      <c r="NQH75" s="192"/>
      <c r="NQJ75" s="186"/>
      <c r="NQK75" s="190"/>
      <c r="NQL75" s="190"/>
      <c r="NQM75" s="191"/>
      <c r="NQN75" s="191"/>
      <c r="NQO75" s="191"/>
      <c r="NQP75" s="192"/>
      <c r="NQR75" s="186"/>
      <c r="NQS75" s="190"/>
      <c r="NQT75" s="190"/>
      <c r="NQU75" s="191"/>
      <c r="NQV75" s="191"/>
      <c r="NQW75" s="191"/>
      <c r="NQX75" s="192"/>
      <c r="NQZ75" s="186"/>
      <c r="NRA75" s="190"/>
      <c r="NRB75" s="190"/>
      <c r="NRC75" s="191"/>
      <c r="NRD75" s="191"/>
      <c r="NRE75" s="191"/>
      <c r="NRF75" s="192"/>
      <c r="NRH75" s="186"/>
      <c r="NRI75" s="190"/>
      <c r="NRJ75" s="190"/>
      <c r="NRK75" s="191"/>
      <c r="NRL75" s="191"/>
      <c r="NRM75" s="191"/>
      <c r="NRN75" s="192"/>
      <c r="NRP75" s="186"/>
      <c r="NRQ75" s="190"/>
      <c r="NRR75" s="190"/>
      <c r="NRS75" s="191"/>
      <c r="NRT75" s="191"/>
      <c r="NRU75" s="191"/>
      <c r="NRV75" s="192"/>
      <c r="NRX75" s="186"/>
      <c r="NRY75" s="190"/>
      <c r="NRZ75" s="190"/>
      <c r="NSA75" s="191"/>
      <c r="NSB75" s="191"/>
      <c r="NSC75" s="191"/>
      <c r="NSD75" s="192"/>
      <c r="NSF75" s="186"/>
      <c r="NSG75" s="190"/>
      <c r="NSH75" s="190"/>
      <c r="NSI75" s="191"/>
      <c r="NSJ75" s="191"/>
      <c r="NSK75" s="191"/>
      <c r="NSL75" s="192"/>
      <c r="NSN75" s="186"/>
      <c r="NSO75" s="190"/>
      <c r="NSP75" s="190"/>
      <c r="NSQ75" s="191"/>
      <c r="NSR75" s="191"/>
      <c r="NSS75" s="191"/>
      <c r="NST75" s="192"/>
      <c r="NSV75" s="186"/>
      <c r="NSW75" s="190"/>
      <c r="NSX75" s="190"/>
      <c r="NSY75" s="191"/>
      <c r="NSZ75" s="191"/>
      <c r="NTA75" s="191"/>
      <c r="NTB75" s="192"/>
      <c r="NTD75" s="186"/>
      <c r="NTE75" s="190"/>
      <c r="NTF75" s="190"/>
      <c r="NTG75" s="191"/>
      <c r="NTH75" s="191"/>
      <c r="NTI75" s="191"/>
      <c r="NTJ75" s="192"/>
      <c r="NTL75" s="186"/>
      <c r="NTM75" s="190"/>
      <c r="NTN75" s="190"/>
      <c r="NTO75" s="191"/>
      <c r="NTP75" s="191"/>
      <c r="NTQ75" s="191"/>
      <c r="NTR75" s="192"/>
      <c r="NTT75" s="186"/>
      <c r="NTU75" s="190"/>
      <c r="NTV75" s="190"/>
      <c r="NTW75" s="191"/>
      <c r="NTX75" s="191"/>
      <c r="NTY75" s="191"/>
      <c r="NTZ75" s="192"/>
      <c r="NUB75" s="186"/>
      <c r="NUC75" s="190"/>
      <c r="NUD75" s="190"/>
      <c r="NUE75" s="191"/>
      <c r="NUF75" s="191"/>
      <c r="NUG75" s="191"/>
      <c r="NUH75" s="192"/>
      <c r="NUJ75" s="186"/>
      <c r="NUK75" s="190"/>
      <c r="NUL75" s="190"/>
      <c r="NUM75" s="191"/>
      <c r="NUN75" s="191"/>
      <c r="NUO75" s="191"/>
      <c r="NUP75" s="192"/>
      <c r="NUR75" s="186"/>
      <c r="NUS75" s="190"/>
      <c r="NUT75" s="190"/>
      <c r="NUU75" s="191"/>
      <c r="NUV75" s="191"/>
      <c r="NUW75" s="191"/>
      <c r="NUX75" s="192"/>
      <c r="NUZ75" s="186"/>
      <c r="NVA75" s="190"/>
      <c r="NVB75" s="190"/>
      <c r="NVC75" s="191"/>
      <c r="NVD75" s="191"/>
      <c r="NVE75" s="191"/>
      <c r="NVF75" s="192"/>
      <c r="NVH75" s="186"/>
      <c r="NVI75" s="190"/>
      <c r="NVJ75" s="190"/>
      <c r="NVK75" s="191"/>
      <c r="NVL75" s="191"/>
      <c r="NVM75" s="191"/>
      <c r="NVN75" s="192"/>
      <c r="NVP75" s="186"/>
      <c r="NVQ75" s="190"/>
      <c r="NVR75" s="190"/>
      <c r="NVS75" s="191"/>
      <c r="NVT75" s="191"/>
      <c r="NVU75" s="191"/>
      <c r="NVV75" s="192"/>
      <c r="NVX75" s="186"/>
      <c r="NVY75" s="190"/>
      <c r="NVZ75" s="190"/>
      <c r="NWA75" s="191"/>
      <c r="NWB75" s="191"/>
      <c r="NWC75" s="191"/>
      <c r="NWD75" s="192"/>
      <c r="NWF75" s="186"/>
      <c r="NWG75" s="190"/>
      <c r="NWH75" s="190"/>
      <c r="NWI75" s="191"/>
      <c r="NWJ75" s="191"/>
      <c r="NWK75" s="191"/>
      <c r="NWL75" s="192"/>
      <c r="NWN75" s="186"/>
      <c r="NWO75" s="190"/>
      <c r="NWP75" s="190"/>
      <c r="NWQ75" s="191"/>
      <c r="NWR75" s="191"/>
      <c r="NWS75" s="191"/>
      <c r="NWT75" s="192"/>
      <c r="NWV75" s="186"/>
      <c r="NWW75" s="190"/>
      <c r="NWX75" s="190"/>
      <c r="NWY75" s="191"/>
      <c r="NWZ75" s="191"/>
      <c r="NXA75" s="191"/>
      <c r="NXB75" s="192"/>
      <c r="NXD75" s="186"/>
      <c r="NXE75" s="190"/>
      <c r="NXF75" s="190"/>
      <c r="NXG75" s="191"/>
      <c r="NXH75" s="191"/>
      <c r="NXI75" s="191"/>
      <c r="NXJ75" s="192"/>
      <c r="NXL75" s="186"/>
      <c r="NXM75" s="190"/>
      <c r="NXN75" s="190"/>
      <c r="NXO75" s="191"/>
      <c r="NXP75" s="191"/>
      <c r="NXQ75" s="191"/>
      <c r="NXR75" s="192"/>
      <c r="NXT75" s="186"/>
      <c r="NXU75" s="190"/>
      <c r="NXV75" s="190"/>
      <c r="NXW75" s="191"/>
      <c r="NXX75" s="191"/>
      <c r="NXY75" s="191"/>
      <c r="NXZ75" s="192"/>
      <c r="NYB75" s="186"/>
      <c r="NYC75" s="190"/>
      <c r="NYD75" s="190"/>
      <c r="NYE75" s="191"/>
      <c r="NYF75" s="191"/>
      <c r="NYG75" s="191"/>
      <c r="NYH75" s="192"/>
      <c r="NYJ75" s="186"/>
      <c r="NYK75" s="190"/>
      <c r="NYL75" s="190"/>
      <c r="NYM75" s="191"/>
      <c r="NYN75" s="191"/>
      <c r="NYO75" s="191"/>
      <c r="NYP75" s="192"/>
      <c r="NYR75" s="186"/>
      <c r="NYS75" s="190"/>
      <c r="NYT75" s="190"/>
      <c r="NYU75" s="191"/>
      <c r="NYV75" s="191"/>
      <c r="NYW75" s="191"/>
      <c r="NYX75" s="192"/>
      <c r="NYZ75" s="186"/>
      <c r="NZA75" s="190"/>
      <c r="NZB75" s="190"/>
      <c r="NZC75" s="191"/>
      <c r="NZD75" s="191"/>
      <c r="NZE75" s="191"/>
      <c r="NZF75" s="192"/>
      <c r="NZH75" s="186"/>
      <c r="NZI75" s="190"/>
      <c r="NZJ75" s="190"/>
      <c r="NZK75" s="191"/>
      <c r="NZL75" s="191"/>
      <c r="NZM75" s="191"/>
      <c r="NZN75" s="192"/>
      <c r="NZP75" s="186"/>
      <c r="NZQ75" s="190"/>
      <c r="NZR75" s="190"/>
      <c r="NZS75" s="191"/>
      <c r="NZT75" s="191"/>
      <c r="NZU75" s="191"/>
      <c r="NZV75" s="192"/>
      <c r="NZX75" s="186"/>
      <c r="NZY75" s="190"/>
      <c r="NZZ75" s="190"/>
      <c r="OAA75" s="191"/>
      <c r="OAB75" s="191"/>
      <c r="OAC75" s="191"/>
      <c r="OAD75" s="192"/>
      <c r="OAF75" s="186"/>
      <c r="OAG75" s="190"/>
      <c r="OAH75" s="190"/>
      <c r="OAI75" s="191"/>
      <c r="OAJ75" s="191"/>
      <c r="OAK75" s="191"/>
      <c r="OAL75" s="192"/>
      <c r="OAN75" s="186"/>
      <c r="OAO75" s="190"/>
      <c r="OAP75" s="190"/>
      <c r="OAQ75" s="191"/>
      <c r="OAR75" s="191"/>
      <c r="OAS75" s="191"/>
      <c r="OAT75" s="192"/>
      <c r="OAV75" s="186"/>
      <c r="OAW75" s="190"/>
      <c r="OAX75" s="190"/>
      <c r="OAY75" s="191"/>
      <c r="OAZ75" s="191"/>
      <c r="OBA75" s="191"/>
      <c r="OBB75" s="192"/>
      <c r="OBD75" s="186"/>
      <c r="OBE75" s="190"/>
      <c r="OBF75" s="190"/>
      <c r="OBG75" s="191"/>
      <c r="OBH75" s="191"/>
      <c r="OBI75" s="191"/>
      <c r="OBJ75" s="192"/>
      <c r="OBL75" s="186"/>
      <c r="OBM75" s="190"/>
      <c r="OBN75" s="190"/>
      <c r="OBO75" s="191"/>
      <c r="OBP75" s="191"/>
      <c r="OBQ75" s="191"/>
      <c r="OBR75" s="192"/>
      <c r="OBT75" s="186"/>
      <c r="OBU75" s="190"/>
      <c r="OBV75" s="190"/>
      <c r="OBW75" s="191"/>
      <c r="OBX75" s="191"/>
      <c r="OBY75" s="191"/>
      <c r="OBZ75" s="192"/>
      <c r="OCB75" s="186"/>
      <c r="OCC75" s="190"/>
      <c r="OCD75" s="190"/>
      <c r="OCE75" s="191"/>
      <c r="OCF75" s="191"/>
      <c r="OCG75" s="191"/>
      <c r="OCH75" s="192"/>
      <c r="OCJ75" s="186"/>
      <c r="OCK75" s="190"/>
      <c r="OCL75" s="190"/>
      <c r="OCM75" s="191"/>
      <c r="OCN75" s="191"/>
      <c r="OCO75" s="191"/>
      <c r="OCP75" s="192"/>
      <c r="OCR75" s="186"/>
      <c r="OCS75" s="190"/>
      <c r="OCT75" s="190"/>
      <c r="OCU75" s="191"/>
      <c r="OCV75" s="191"/>
      <c r="OCW75" s="191"/>
      <c r="OCX75" s="192"/>
      <c r="OCZ75" s="186"/>
      <c r="ODA75" s="190"/>
      <c r="ODB75" s="190"/>
      <c r="ODC75" s="191"/>
      <c r="ODD75" s="191"/>
      <c r="ODE75" s="191"/>
      <c r="ODF75" s="192"/>
      <c r="ODH75" s="186"/>
      <c r="ODI75" s="190"/>
      <c r="ODJ75" s="190"/>
      <c r="ODK75" s="191"/>
      <c r="ODL75" s="191"/>
      <c r="ODM75" s="191"/>
      <c r="ODN75" s="192"/>
      <c r="ODP75" s="186"/>
      <c r="ODQ75" s="190"/>
      <c r="ODR75" s="190"/>
      <c r="ODS75" s="191"/>
      <c r="ODT75" s="191"/>
      <c r="ODU75" s="191"/>
      <c r="ODV75" s="192"/>
      <c r="ODX75" s="186"/>
      <c r="ODY75" s="190"/>
      <c r="ODZ75" s="190"/>
      <c r="OEA75" s="191"/>
      <c r="OEB75" s="191"/>
      <c r="OEC75" s="191"/>
      <c r="OED75" s="192"/>
      <c r="OEF75" s="186"/>
      <c r="OEG75" s="190"/>
      <c r="OEH75" s="190"/>
      <c r="OEI75" s="191"/>
      <c r="OEJ75" s="191"/>
      <c r="OEK75" s="191"/>
      <c r="OEL75" s="192"/>
      <c r="OEN75" s="186"/>
      <c r="OEO75" s="190"/>
      <c r="OEP75" s="190"/>
      <c r="OEQ75" s="191"/>
      <c r="OER75" s="191"/>
      <c r="OES75" s="191"/>
      <c r="OET75" s="192"/>
      <c r="OEV75" s="186"/>
      <c r="OEW75" s="190"/>
      <c r="OEX75" s="190"/>
      <c r="OEY75" s="191"/>
      <c r="OEZ75" s="191"/>
      <c r="OFA75" s="191"/>
      <c r="OFB75" s="192"/>
      <c r="OFD75" s="186"/>
      <c r="OFE75" s="190"/>
      <c r="OFF75" s="190"/>
      <c r="OFG75" s="191"/>
      <c r="OFH75" s="191"/>
      <c r="OFI75" s="191"/>
      <c r="OFJ75" s="192"/>
      <c r="OFL75" s="186"/>
      <c r="OFM75" s="190"/>
      <c r="OFN75" s="190"/>
      <c r="OFO75" s="191"/>
      <c r="OFP75" s="191"/>
      <c r="OFQ75" s="191"/>
      <c r="OFR75" s="192"/>
      <c r="OFT75" s="186"/>
      <c r="OFU75" s="190"/>
      <c r="OFV75" s="190"/>
      <c r="OFW75" s="191"/>
      <c r="OFX75" s="191"/>
      <c r="OFY75" s="191"/>
      <c r="OFZ75" s="192"/>
      <c r="OGB75" s="186"/>
      <c r="OGC75" s="190"/>
      <c r="OGD75" s="190"/>
      <c r="OGE75" s="191"/>
      <c r="OGF75" s="191"/>
      <c r="OGG75" s="191"/>
      <c r="OGH75" s="192"/>
      <c r="OGJ75" s="186"/>
      <c r="OGK75" s="190"/>
      <c r="OGL75" s="190"/>
      <c r="OGM75" s="191"/>
      <c r="OGN75" s="191"/>
      <c r="OGO75" s="191"/>
      <c r="OGP75" s="192"/>
      <c r="OGR75" s="186"/>
      <c r="OGS75" s="190"/>
      <c r="OGT75" s="190"/>
      <c r="OGU75" s="191"/>
      <c r="OGV75" s="191"/>
      <c r="OGW75" s="191"/>
      <c r="OGX75" s="192"/>
      <c r="OGZ75" s="186"/>
      <c r="OHA75" s="190"/>
      <c r="OHB75" s="190"/>
      <c r="OHC75" s="191"/>
      <c r="OHD75" s="191"/>
      <c r="OHE75" s="191"/>
      <c r="OHF75" s="192"/>
      <c r="OHH75" s="186"/>
      <c r="OHI75" s="190"/>
      <c r="OHJ75" s="190"/>
      <c r="OHK75" s="191"/>
      <c r="OHL75" s="191"/>
      <c r="OHM75" s="191"/>
      <c r="OHN75" s="192"/>
      <c r="OHP75" s="186"/>
      <c r="OHQ75" s="190"/>
      <c r="OHR75" s="190"/>
      <c r="OHS75" s="191"/>
      <c r="OHT75" s="191"/>
      <c r="OHU75" s="191"/>
      <c r="OHV75" s="192"/>
      <c r="OHX75" s="186"/>
      <c r="OHY75" s="190"/>
      <c r="OHZ75" s="190"/>
      <c r="OIA75" s="191"/>
      <c r="OIB75" s="191"/>
      <c r="OIC75" s="191"/>
      <c r="OID75" s="192"/>
      <c r="OIF75" s="186"/>
      <c r="OIG75" s="190"/>
      <c r="OIH75" s="190"/>
      <c r="OII75" s="191"/>
      <c r="OIJ75" s="191"/>
      <c r="OIK75" s="191"/>
      <c r="OIL75" s="192"/>
      <c r="OIN75" s="186"/>
      <c r="OIO75" s="190"/>
      <c r="OIP75" s="190"/>
      <c r="OIQ75" s="191"/>
      <c r="OIR75" s="191"/>
      <c r="OIS75" s="191"/>
      <c r="OIT75" s="192"/>
      <c r="OIV75" s="186"/>
      <c r="OIW75" s="190"/>
      <c r="OIX75" s="190"/>
      <c r="OIY75" s="191"/>
      <c r="OIZ75" s="191"/>
      <c r="OJA75" s="191"/>
      <c r="OJB75" s="192"/>
      <c r="OJD75" s="186"/>
      <c r="OJE75" s="190"/>
      <c r="OJF75" s="190"/>
      <c r="OJG75" s="191"/>
      <c r="OJH75" s="191"/>
      <c r="OJI75" s="191"/>
      <c r="OJJ75" s="192"/>
      <c r="OJL75" s="186"/>
      <c r="OJM75" s="190"/>
      <c r="OJN75" s="190"/>
      <c r="OJO75" s="191"/>
      <c r="OJP75" s="191"/>
      <c r="OJQ75" s="191"/>
      <c r="OJR75" s="192"/>
      <c r="OJT75" s="186"/>
      <c r="OJU75" s="190"/>
      <c r="OJV75" s="190"/>
      <c r="OJW75" s="191"/>
      <c r="OJX75" s="191"/>
      <c r="OJY75" s="191"/>
      <c r="OJZ75" s="192"/>
      <c r="OKB75" s="186"/>
      <c r="OKC75" s="190"/>
      <c r="OKD75" s="190"/>
      <c r="OKE75" s="191"/>
      <c r="OKF75" s="191"/>
      <c r="OKG75" s="191"/>
      <c r="OKH75" s="192"/>
      <c r="OKJ75" s="186"/>
      <c r="OKK75" s="190"/>
      <c r="OKL75" s="190"/>
      <c r="OKM75" s="191"/>
      <c r="OKN75" s="191"/>
      <c r="OKO75" s="191"/>
      <c r="OKP75" s="192"/>
      <c r="OKR75" s="186"/>
      <c r="OKS75" s="190"/>
      <c r="OKT75" s="190"/>
      <c r="OKU75" s="191"/>
      <c r="OKV75" s="191"/>
      <c r="OKW75" s="191"/>
      <c r="OKX75" s="192"/>
      <c r="OKZ75" s="186"/>
      <c r="OLA75" s="190"/>
      <c r="OLB75" s="190"/>
      <c r="OLC75" s="191"/>
      <c r="OLD75" s="191"/>
      <c r="OLE75" s="191"/>
      <c r="OLF75" s="192"/>
      <c r="OLH75" s="186"/>
      <c r="OLI75" s="190"/>
      <c r="OLJ75" s="190"/>
      <c r="OLK75" s="191"/>
      <c r="OLL75" s="191"/>
      <c r="OLM75" s="191"/>
      <c r="OLN75" s="192"/>
      <c r="OLP75" s="186"/>
      <c r="OLQ75" s="190"/>
      <c r="OLR75" s="190"/>
      <c r="OLS75" s="191"/>
      <c r="OLT75" s="191"/>
      <c r="OLU75" s="191"/>
      <c r="OLV75" s="192"/>
      <c r="OLX75" s="186"/>
      <c r="OLY75" s="190"/>
      <c r="OLZ75" s="190"/>
      <c r="OMA75" s="191"/>
      <c r="OMB75" s="191"/>
      <c r="OMC75" s="191"/>
      <c r="OMD75" s="192"/>
      <c r="OMF75" s="186"/>
      <c r="OMG75" s="190"/>
      <c r="OMH75" s="190"/>
      <c r="OMI75" s="191"/>
      <c r="OMJ75" s="191"/>
      <c r="OMK75" s="191"/>
      <c r="OML75" s="192"/>
      <c r="OMN75" s="186"/>
      <c r="OMO75" s="190"/>
      <c r="OMP75" s="190"/>
      <c r="OMQ75" s="191"/>
      <c r="OMR75" s="191"/>
      <c r="OMS75" s="191"/>
      <c r="OMT75" s="192"/>
      <c r="OMV75" s="186"/>
      <c r="OMW75" s="190"/>
      <c r="OMX75" s="190"/>
      <c r="OMY75" s="191"/>
      <c r="OMZ75" s="191"/>
      <c r="ONA75" s="191"/>
      <c r="ONB75" s="192"/>
      <c r="OND75" s="186"/>
      <c r="ONE75" s="190"/>
      <c r="ONF75" s="190"/>
      <c r="ONG75" s="191"/>
      <c r="ONH75" s="191"/>
      <c r="ONI75" s="191"/>
      <c r="ONJ75" s="192"/>
      <c r="ONL75" s="186"/>
      <c r="ONM75" s="190"/>
      <c r="ONN75" s="190"/>
      <c r="ONO75" s="191"/>
      <c r="ONP75" s="191"/>
      <c r="ONQ75" s="191"/>
      <c r="ONR75" s="192"/>
      <c r="ONT75" s="186"/>
      <c r="ONU75" s="190"/>
      <c r="ONV75" s="190"/>
      <c r="ONW75" s="191"/>
      <c r="ONX75" s="191"/>
      <c r="ONY75" s="191"/>
      <c r="ONZ75" s="192"/>
      <c r="OOB75" s="186"/>
      <c r="OOC75" s="190"/>
      <c r="OOD75" s="190"/>
      <c r="OOE75" s="191"/>
      <c r="OOF75" s="191"/>
      <c r="OOG75" s="191"/>
      <c r="OOH75" s="192"/>
      <c r="OOJ75" s="186"/>
      <c r="OOK75" s="190"/>
      <c r="OOL75" s="190"/>
      <c r="OOM75" s="191"/>
      <c r="OON75" s="191"/>
      <c r="OOO75" s="191"/>
      <c r="OOP75" s="192"/>
      <c r="OOR75" s="186"/>
      <c r="OOS75" s="190"/>
      <c r="OOT75" s="190"/>
      <c r="OOU75" s="191"/>
      <c r="OOV75" s="191"/>
      <c r="OOW75" s="191"/>
      <c r="OOX75" s="192"/>
      <c r="OOZ75" s="186"/>
      <c r="OPA75" s="190"/>
      <c r="OPB75" s="190"/>
      <c r="OPC75" s="191"/>
      <c r="OPD75" s="191"/>
      <c r="OPE75" s="191"/>
      <c r="OPF75" s="192"/>
      <c r="OPH75" s="186"/>
      <c r="OPI75" s="190"/>
      <c r="OPJ75" s="190"/>
      <c r="OPK75" s="191"/>
      <c r="OPL75" s="191"/>
      <c r="OPM75" s="191"/>
      <c r="OPN75" s="192"/>
      <c r="OPP75" s="186"/>
      <c r="OPQ75" s="190"/>
      <c r="OPR75" s="190"/>
      <c r="OPS75" s="191"/>
      <c r="OPT75" s="191"/>
      <c r="OPU75" s="191"/>
      <c r="OPV75" s="192"/>
      <c r="OPX75" s="186"/>
      <c r="OPY75" s="190"/>
      <c r="OPZ75" s="190"/>
      <c r="OQA75" s="191"/>
      <c r="OQB75" s="191"/>
      <c r="OQC75" s="191"/>
      <c r="OQD75" s="192"/>
      <c r="OQF75" s="186"/>
      <c r="OQG75" s="190"/>
      <c r="OQH75" s="190"/>
      <c r="OQI75" s="191"/>
      <c r="OQJ75" s="191"/>
      <c r="OQK75" s="191"/>
      <c r="OQL75" s="192"/>
      <c r="OQN75" s="186"/>
      <c r="OQO75" s="190"/>
      <c r="OQP75" s="190"/>
      <c r="OQQ75" s="191"/>
      <c r="OQR75" s="191"/>
      <c r="OQS75" s="191"/>
      <c r="OQT75" s="192"/>
      <c r="OQV75" s="186"/>
      <c r="OQW75" s="190"/>
      <c r="OQX75" s="190"/>
      <c r="OQY75" s="191"/>
      <c r="OQZ75" s="191"/>
      <c r="ORA75" s="191"/>
      <c r="ORB75" s="192"/>
      <c r="ORD75" s="186"/>
      <c r="ORE75" s="190"/>
      <c r="ORF75" s="190"/>
      <c r="ORG75" s="191"/>
      <c r="ORH75" s="191"/>
      <c r="ORI75" s="191"/>
      <c r="ORJ75" s="192"/>
      <c r="ORL75" s="186"/>
      <c r="ORM75" s="190"/>
      <c r="ORN75" s="190"/>
      <c r="ORO75" s="191"/>
      <c r="ORP75" s="191"/>
      <c r="ORQ75" s="191"/>
      <c r="ORR75" s="192"/>
      <c r="ORT75" s="186"/>
      <c r="ORU75" s="190"/>
      <c r="ORV75" s="190"/>
      <c r="ORW75" s="191"/>
      <c r="ORX75" s="191"/>
      <c r="ORY75" s="191"/>
      <c r="ORZ75" s="192"/>
      <c r="OSB75" s="186"/>
      <c r="OSC75" s="190"/>
      <c r="OSD75" s="190"/>
      <c r="OSE75" s="191"/>
      <c r="OSF75" s="191"/>
      <c r="OSG75" s="191"/>
      <c r="OSH75" s="192"/>
      <c r="OSJ75" s="186"/>
      <c r="OSK75" s="190"/>
      <c r="OSL75" s="190"/>
      <c r="OSM75" s="191"/>
      <c r="OSN75" s="191"/>
      <c r="OSO75" s="191"/>
      <c r="OSP75" s="192"/>
      <c r="OSR75" s="186"/>
      <c r="OSS75" s="190"/>
      <c r="OST75" s="190"/>
      <c r="OSU75" s="191"/>
      <c r="OSV75" s="191"/>
      <c r="OSW75" s="191"/>
      <c r="OSX75" s="192"/>
      <c r="OSZ75" s="186"/>
      <c r="OTA75" s="190"/>
      <c r="OTB75" s="190"/>
      <c r="OTC75" s="191"/>
      <c r="OTD75" s="191"/>
      <c r="OTE75" s="191"/>
      <c r="OTF75" s="192"/>
      <c r="OTH75" s="186"/>
      <c r="OTI75" s="190"/>
      <c r="OTJ75" s="190"/>
      <c r="OTK75" s="191"/>
      <c r="OTL75" s="191"/>
      <c r="OTM75" s="191"/>
      <c r="OTN75" s="192"/>
      <c r="OTP75" s="186"/>
      <c r="OTQ75" s="190"/>
      <c r="OTR75" s="190"/>
      <c r="OTS75" s="191"/>
      <c r="OTT75" s="191"/>
      <c r="OTU75" s="191"/>
      <c r="OTV75" s="192"/>
      <c r="OTX75" s="186"/>
      <c r="OTY75" s="190"/>
      <c r="OTZ75" s="190"/>
      <c r="OUA75" s="191"/>
      <c r="OUB75" s="191"/>
      <c r="OUC75" s="191"/>
      <c r="OUD75" s="192"/>
      <c r="OUF75" s="186"/>
      <c r="OUG75" s="190"/>
      <c r="OUH75" s="190"/>
      <c r="OUI75" s="191"/>
      <c r="OUJ75" s="191"/>
      <c r="OUK75" s="191"/>
      <c r="OUL75" s="192"/>
      <c r="OUN75" s="186"/>
      <c r="OUO75" s="190"/>
      <c r="OUP75" s="190"/>
      <c r="OUQ75" s="191"/>
      <c r="OUR75" s="191"/>
      <c r="OUS75" s="191"/>
      <c r="OUT75" s="192"/>
      <c r="OUV75" s="186"/>
      <c r="OUW75" s="190"/>
      <c r="OUX75" s="190"/>
      <c r="OUY75" s="191"/>
      <c r="OUZ75" s="191"/>
      <c r="OVA75" s="191"/>
      <c r="OVB75" s="192"/>
      <c r="OVD75" s="186"/>
      <c r="OVE75" s="190"/>
      <c r="OVF75" s="190"/>
      <c r="OVG75" s="191"/>
      <c r="OVH75" s="191"/>
      <c r="OVI75" s="191"/>
      <c r="OVJ75" s="192"/>
      <c r="OVL75" s="186"/>
      <c r="OVM75" s="190"/>
      <c r="OVN75" s="190"/>
      <c r="OVO75" s="191"/>
      <c r="OVP75" s="191"/>
      <c r="OVQ75" s="191"/>
      <c r="OVR75" s="192"/>
      <c r="OVT75" s="186"/>
      <c r="OVU75" s="190"/>
      <c r="OVV75" s="190"/>
      <c r="OVW75" s="191"/>
      <c r="OVX75" s="191"/>
      <c r="OVY75" s="191"/>
      <c r="OVZ75" s="192"/>
      <c r="OWB75" s="186"/>
      <c r="OWC75" s="190"/>
      <c r="OWD75" s="190"/>
      <c r="OWE75" s="191"/>
      <c r="OWF75" s="191"/>
      <c r="OWG75" s="191"/>
      <c r="OWH75" s="192"/>
      <c r="OWJ75" s="186"/>
      <c r="OWK75" s="190"/>
      <c r="OWL75" s="190"/>
      <c r="OWM75" s="191"/>
      <c r="OWN75" s="191"/>
      <c r="OWO75" s="191"/>
      <c r="OWP75" s="192"/>
      <c r="OWR75" s="186"/>
      <c r="OWS75" s="190"/>
      <c r="OWT75" s="190"/>
      <c r="OWU75" s="191"/>
      <c r="OWV75" s="191"/>
      <c r="OWW75" s="191"/>
      <c r="OWX75" s="192"/>
      <c r="OWZ75" s="186"/>
      <c r="OXA75" s="190"/>
      <c r="OXB75" s="190"/>
      <c r="OXC75" s="191"/>
      <c r="OXD75" s="191"/>
      <c r="OXE75" s="191"/>
      <c r="OXF75" s="192"/>
      <c r="OXH75" s="186"/>
      <c r="OXI75" s="190"/>
      <c r="OXJ75" s="190"/>
      <c r="OXK75" s="191"/>
      <c r="OXL75" s="191"/>
      <c r="OXM75" s="191"/>
      <c r="OXN75" s="192"/>
      <c r="OXP75" s="186"/>
      <c r="OXQ75" s="190"/>
      <c r="OXR75" s="190"/>
      <c r="OXS75" s="191"/>
      <c r="OXT75" s="191"/>
      <c r="OXU75" s="191"/>
      <c r="OXV75" s="192"/>
      <c r="OXX75" s="186"/>
      <c r="OXY75" s="190"/>
      <c r="OXZ75" s="190"/>
      <c r="OYA75" s="191"/>
      <c r="OYB75" s="191"/>
      <c r="OYC75" s="191"/>
      <c r="OYD75" s="192"/>
      <c r="OYF75" s="186"/>
      <c r="OYG75" s="190"/>
      <c r="OYH75" s="190"/>
      <c r="OYI75" s="191"/>
      <c r="OYJ75" s="191"/>
      <c r="OYK75" s="191"/>
      <c r="OYL75" s="192"/>
      <c r="OYN75" s="186"/>
      <c r="OYO75" s="190"/>
      <c r="OYP75" s="190"/>
      <c r="OYQ75" s="191"/>
      <c r="OYR75" s="191"/>
      <c r="OYS75" s="191"/>
      <c r="OYT75" s="192"/>
      <c r="OYV75" s="186"/>
      <c r="OYW75" s="190"/>
      <c r="OYX75" s="190"/>
      <c r="OYY75" s="191"/>
      <c r="OYZ75" s="191"/>
      <c r="OZA75" s="191"/>
      <c r="OZB75" s="192"/>
      <c r="OZD75" s="186"/>
      <c r="OZE75" s="190"/>
      <c r="OZF75" s="190"/>
      <c r="OZG75" s="191"/>
      <c r="OZH75" s="191"/>
      <c r="OZI75" s="191"/>
      <c r="OZJ75" s="192"/>
      <c r="OZL75" s="186"/>
      <c r="OZM75" s="190"/>
      <c r="OZN75" s="190"/>
      <c r="OZO75" s="191"/>
      <c r="OZP75" s="191"/>
      <c r="OZQ75" s="191"/>
      <c r="OZR75" s="192"/>
      <c r="OZT75" s="186"/>
      <c r="OZU75" s="190"/>
      <c r="OZV75" s="190"/>
      <c r="OZW75" s="191"/>
      <c r="OZX75" s="191"/>
      <c r="OZY75" s="191"/>
      <c r="OZZ75" s="192"/>
      <c r="PAB75" s="186"/>
      <c r="PAC75" s="190"/>
      <c r="PAD75" s="190"/>
      <c r="PAE75" s="191"/>
      <c r="PAF75" s="191"/>
      <c r="PAG75" s="191"/>
      <c r="PAH75" s="192"/>
      <c r="PAJ75" s="186"/>
      <c r="PAK75" s="190"/>
      <c r="PAL75" s="190"/>
      <c r="PAM75" s="191"/>
      <c r="PAN75" s="191"/>
      <c r="PAO75" s="191"/>
      <c r="PAP75" s="192"/>
      <c r="PAR75" s="186"/>
      <c r="PAS75" s="190"/>
      <c r="PAT75" s="190"/>
      <c r="PAU75" s="191"/>
      <c r="PAV75" s="191"/>
      <c r="PAW75" s="191"/>
      <c r="PAX75" s="192"/>
      <c r="PAZ75" s="186"/>
      <c r="PBA75" s="190"/>
      <c r="PBB75" s="190"/>
      <c r="PBC75" s="191"/>
      <c r="PBD75" s="191"/>
      <c r="PBE75" s="191"/>
      <c r="PBF75" s="192"/>
      <c r="PBH75" s="186"/>
      <c r="PBI75" s="190"/>
      <c r="PBJ75" s="190"/>
      <c r="PBK75" s="191"/>
      <c r="PBL75" s="191"/>
      <c r="PBM75" s="191"/>
      <c r="PBN75" s="192"/>
      <c r="PBP75" s="186"/>
      <c r="PBQ75" s="190"/>
      <c r="PBR75" s="190"/>
      <c r="PBS75" s="191"/>
      <c r="PBT75" s="191"/>
      <c r="PBU75" s="191"/>
      <c r="PBV75" s="192"/>
      <c r="PBX75" s="186"/>
      <c r="PBY75" s="190"/>
      <c r="PBZ75" s="190"/>
      <c r="PCA75" s="191"/>
      <c r="PCB75" s="191"/>
      <c r="PCC75" s="191"/>
      <c r="PCD75" s="192"/>
      <c r="PCF75" s="186"/>
      <c r="PCG75" s="190"/>
      <c r="PCH75" s="190"/>
      <c r="PCI75" s="191"/>
      <c r="PCJ75" s="191"/>
      <c r="PCK75" s="191"/>
      <c r="PCL75" s="192"/>
      <c r="PCN75" s="186"/>
      <c r="PCO75" s="190"/>
      <c r="PCP75" s="190"/>
      <c r="PCQ75" s="191"/>
      <c r="PCR75" s="191"/>
      <c r="PCS75" s="191"/>
      <c r="PCT75" s="192"/>
      <c r="PCV75" s="186"/>
      <c r="PCW75" s="190"/>
      <c r="PCX75" s="190"/>
      <c r="PCY75" s="191"/>
      <c r="PCZ75" s="191"/>
      <c r="PDA75" s="191"/>
      <c r="PDB75" s="192"/>
      <c r="PDD75" s="186"/>
      <c r="PDE75" s="190"/>
      <c r="PDF75" s="190"/>
      <c r="PDG75" s="191"/>
      <c r="PDH75" s="191"/>
      <c r="PDI75" s="191"/>
      <c r="PDJ75" s="192"/>
      <c r="PDL75" s="186"/>
      <c r="PDM75" s="190"/>
      <c r="PDN75" s="190"/>
      <c r="PDO75" s="191"/>
      <c r="PDP75" s="191"/>
      <c r="PDQ75" s="191"/>
      <c r="PDR75" s="192"/>
      <c r="PDT75" s="186"/>
      <c r="PDU75" s="190"/>
      <c r="PDV75" s="190"/>
      <c r="PDW75" s="191"/>
      <c r="PDX75" s="191"/>
      <c r="PDY75" s="191"/>
      <c r="PDZ75" s="192"/>
      <c r="PEB75" s="186"/>
      <c r="PEC75" s="190"/>
      <c r="PED75" s="190"/>
      <c r="PEE75" s="191"/>
      <c r="PEF75" s="191"/>
      <c r="PEG75" s="191"/>
      <c r="PEH75" s="192"/>
      <c r="PEJ75" s="186"/>
      <c r="PEK75" s="190"/>
      <c r="PEL75" s="190"/>
      <c r="PEM75" s="191"/>
      <c r="PEN75" s="191"/>
      <c r="PEO75" s="191"/>
      <c r="PEP75" s="192"/>
      <c r="PER75" s="186"/>
      <c r="PES75" s="190"/>
      <c r="PET75" s="190"/>
      <c r="PEU75" s="191"/>
      <c r="PEV75" s="191"/>
      <c r="PEW75" s="191"/>
      <c r="PEX75" s="192"/>
      <c r="PEZ75" s="186"/>
      <c r="PFA75" s="190"/>
      <c r="PFB75" s="190"/>
      <c r="PFC75" s="191"/>
      <c r="PFD75" s="191"/>
      <c r="PFE75" s="191"/>
      <c r="PFF75" s="192"/>
      <c r="PFH75" s="186"/>
      <c r="PFI75" s="190"/>
      <c r="PFJ75" s="190"/>
      <c r="PFK75" s="191"/>
      <c r="PFL75" s="191"/>
      <c r="PFM75" s="191"/>
      <c r="PFN75" s="192"/>
      <c r="PFP75" s="186"/>
      <c r="PFQ75" s="190"/>
      <c r="PFR75" s="190"/>
      <c r="PFS75" s="191"/>
      <c r="PFT75" s="191"/>
      <c r="PFU75" s="191"/>
      <c r="PFV75" s="192"/>
      <c r="PFX75" s="186"/>
      <c r="PFY75" s="190"/>
      <c r="PFZ75" s="190"/>
      <c r="PGA75" s="191"/>
      <c r="PGB75" s="191"/>
      <c r="PGC75" s="191"/>
      <c r="PGD75" s="192"/>
      <c r="PGF75" s="186"/>
      <c r="PGG75" s="190"/>
      <c r="PGH75" s="190"/>
      <c r="PGI75" s="191"/>
      <c r="PGJ75" s="191"/>
      <c r="PGK75" s="191"/>
      <c r="PGL75" s="192"/>
      <c r="PGN75" s="186"/>
      <c r="PGO75" s="190"/>
      <c r="PGP75" s="190"/>
      <c r="PGQ75" s="191"/>
      <c r="PGR75" s="191"/>
      <c r="PGS75" s="191"/>
      <c r="PGT75" s="192"/>
      <c r="PGV75" s="186"/>
      <c r="PGW75" s="190"/>
      <c r="PGX75" s="190"/>
      <c r="PGY75" s="191"/>
      <c r="PGZ75" s="191"/>
      <c r="PHA75" s="191"/>
      <c r="PHB75" s="192"/>
      <c r="PHD75" s="186"/>
      <c r="PHE75" s="190"/>
      <c r="PHF75" s="190"/>
      <c r="PHG75" s="191"/>
      <c r="PHH75" s="191"/>
      <c r="PHI75" s="191"/>
      <c r="PHJ75" s="192"/>
      <c r="PHL75" s="186"/>
      <c r="PHM75" s="190"/>
      <c r="PHN75" s="190"/>
      <c r="PHO75" s="191"/>
      <c r="PHP75" s="191"/>
      <c r="PHQ75" s="191"/>
      <c r="PHR75" s="192"/>
      <c r="PHT75" s="186"/>
      <c r="PHU75" s="190"/>
      <c r="PHV75" s="190"/>
      <c r="PHW75" s="191"/>
      <c r="PHX75" s="191"/>
      <c r="PHY75" s="191"/>
      <c r="PHZ75" s="192"/>
      <c r="PIB75" s="186"/>
      <c r="PIC75" s="190"/>
      <c r="PID75" s="190"/>
      <c r="PIE75" s="191"/>
      <c r="PIF75" s="191"/>
      <c r="PIG75" s="191"/>
      <c r="PIH75" s="192"/>
      <c r="PIJ75" s="186"/>
      <c r="PIK75" s="190"/>
      <c r="PIL75" s="190"/>
      <c r="PIM75" s="191"/>
      <c r="PIN75" s="191"/>
      <c r="PIO75" s="191"/>
      <c r="PIP75" s="192"/>
      <c r="PIR75" s="186"/>
      <c r="PIS75" s="190"/>
      <c r="PIT75" s="190"/>
      <c r="PIU75" s="191"/>
      <c r="PIV75" s="191"/>
      <c r="PIW75" s="191"/>
      <c r="PIX75" s="192"/>
      <c r="PIZ75" s="186"/>
      <c r="PJA75" s="190"/>
      <c r="PJB75" s="190"/>
      <c r="PJC75" s="191"/>
      <c r="PJD75" s="191"/>
      <c r="PJE75" s="191"/>
      <c r="PJF75" s="192"/>
      <c r="PJH75" s="186"/>
      <c r="PJI75" s="190"/>
      <c r="PJJ75" s="190"/>
      <c r="PJK75" s="191"/>
      <c r="PJL75" s="191"/>
      <c r="PJM75" s="191"/>
      <c r="PJN75" s="192"/>
      <c r="PJP75" s="186"/>
      <c r="PJQ75" s="190"/>
      <c r="PJR75" s="190"/>
      <c r="PJS75" s="191"/>
      <c r="PJT75" s="191"/>
      <c r="PJU75" s="191"/>
      <c r="PJV75" s="192"/>
      <c r="PJX75" s="186"/>
      <c r="PJY75" s="190"/>
      <c r="PJZ75" s="190"/>
      <c r="PKA75" s="191"/>
      <c r="PKB75" s="191"/>
      <c r="PKC75" s="191"/>
      <c r="PKD75" s="192"/>
      <c r="PKF75" s="186"/>
      <c r="PKG75" s="190"/>
      <c r="PKH75" s="190"/>
      <c r="PKI75" s="191"/>
      <c r="PKJ75" s="191"/>
      <c r="PKK75" s="191"/>
      <c r="PKL75" s="192"/>
      <c r="PKN75" s="186"/>
      <c r="PKO75" s="190"/>
      <c r="PKP75" s="190"/>
      <c r="PKQ75" s="191"/>
      <c r="PKR75" s="191"/>
      <c r="PKS75" s="191"/>
      <c r="PKT75" s="192"/>
      <c r="PKV75" s="186"/>
      <c r="PKW75" s="190"/>
      <c r="PKX75" s="190"/>
      <c r="PKY75" s="191"/>
      <c r="PKZ75" s="191"/>
      <c r="PLA75" s="191"/>
      <c r="PLB75" s="192"/>
      <c r="PLD75" s="186"/>
      <c r="PLE75" s="190"/>
      <c r="PLF75" s="190"/>
      <c r="PLG75" s="191"/>
      <c r="PLH75" s="191"/>
      <c r="PLI75" s="191"/>
      <c r="PLJ75" s="192"/>
      <c r="PLL75" s="186"/>
      <c r="PLM75" s="190"/>
      <c r="PLN75" s="190"/>
      <c r="PLO75" s="191"/>
      <c r="PLP75" s="191"/>
      <c r="PLQ75" s="191"/>
      <c r="PLR75" s="192"/>
      <c r="PLT75" s="186"/>
      <c r="PLU75" s="190"/>
      <c r="PLV75" s="190"/>
      <c r="PLW75" s="191"/>
      <c r="PLX75" s="191"/>
      <c r="PLY75" s="191"/>
      <c r="PLZ75" s="192"/>
      <c r="PMB75" s="186"/>
      <c r="PMC75" s="190"/>
      <c r="PMD75" s="190"/>
      <c r="PME75" s="191"/>
      <c r="PMF75" s="191"/>
      <c r="PMG75" s="191"/>
      <c r="PMH75" s="192"/>
      <c r="PMJ75" s="186"/>
      <c r="PMK75" s="190"/>
      <c r="PML75" s="190"/>
      <c r="PMM75" s="191"/>
      <c r="PMN75" s="191"/>
      <c r="PMO75" s="191"/>
      <c r="PMP75" s="192"/>
      <c r="PMR75" s="186"/>
      <c r="PMS75" s="190"/>
      <c r="PMT75" s="190"/>
      <c r="PMU75" s="191"/>
      <c r="PMV75" s="191"/>
      <c r="PMW75" s="191"/>
      <c r="PMX75" s="192"/>
      <c r="PMZ75" s="186"/>
      <c r="PNA75" s="190"/>
      <c r="PNB75" s="190"/>
      <c r="PNC75" s="191"/>
      <c r="PND75" s="191"/>
      <c r="PNE75" s="191"/>
      <c r="PNF75" s="192"/>
      <c r="PNH75" s="186"/>
      <c r="PNI75" s="190"/>
      <c r="PNJ75" s="190"/>
      <c r="PNK75" s="191"/>
      <c r="PNL75" s="191"/>
      <c r="PNM75" s="191"/>
      <c r="PNN75" s="192"/>
      <c r="PNP75" s="186"/>
      <c r="PNQ75" s="190"/>
      <c r="PNR75" s="190"/>
      <c r="PNS75" s="191"/>
      <c r="PNT75" s="191"/>
      <c r="PNU75" s="191"/>
      <c r="PNV75" s="192"/>
      <c r="PNX75" s="186"/>
      <c r="PNY75" s="190"/>
      <c r="PNZ75" s="190"/>
      <c r="POA75" s="191"/>
      <c r="POB75" s="191"/>
      <c r="POC75" s="191"/>
      <c r="POD75" s="192"/>
      <c r="POF75" s="186"/>
      <c r="POG75" s="190"/>
      <c r="POH75" s="190"/>
      <c r="POI75" s="191"/>
      <c r="POJ75" s="191"/>
      <c r="POK75" s="191"/>
      <c r="POL75" s="192"/>
      <c r="PON75" s="186"/>
      <c r="POO75" s="190"/>
      <c r="POP75" s="190"/>
      <c r="POQ75" s="191"/>
      <c r="POR75" s="191"/>
      <c r="POS75" s="191"/>
      <c r="POT75" s="192"/>
      <c r="POV75" s="186"/>
      <c r="POW75" s="190"/>
      <c r="POX75" s="190"/>
      <c r="POY75" s="191"/>
      <c r="POZ75" s="191"/>
      <c r="PPA75" s="191"/>
      <c r="PPB75" s="192"/>
      <c r="PPD75" s="186"/>
      <c r="PPE75" s="190"/>
      <c r="PPF75" s="190"/>
      <c r="PPG75" s="191"/>
      <c r="PPH75" s="191"/>
      <c r="PPI75" s="191"/>
      <c r="PPJ75" s="192"/>
      <c r="PPL75" s="186"/>
      <c r="PPM75" s="190"/>
      <c r="PPN75" s="190"/>
      <c r="PPO75" s="191"/>
      <c r="PPP75" s="191"/>
      <c r="PPQ75" s="191"/>
      <c r="PPR75" s="192"/>
      <c r="PPT75" s="186"/>
      <c r="PPU75" s="190"/>
      <c r="PPV75" s="190"/>
      <c r="PPW75" s="191"/>
      <c r="PPX75" s="191"/>
      <c r="PPY75" s="191"/>
      <c r="PPZ75" s="192"/>
      <c r="PQB75" s="186"/>
      <c r="PQC75" s="190"/>
      <c r="PQD75" s="190"/>
      <c r="PQE75" s="191"/>
      <c r="PQF75" s="191"/>
      <c r="PQG75" s="191"/>
      <c r="PQH75" s="192"/>
      <c r="PQJ75" s="186"/>
      <c r="PQK75" s="190"/>
      <c r="PQL75" s="190"/>
      <c r="PQM75" s="191"/>
      <c r="PQN75" s="191"/>
      <c r="PQO75" s="191"/>
      <c r="PQP75" s="192"/>
      <c r="PQR75" s="186"/>
      <c r="PQS75" s="190"/>
      <c r="PQT75" s="190"/>
      <c r="PQU75" s="191"/>
      <c r="PQV75" s="191"/>
      <c r="PQW75" s="191"/>
      <c r="PQX75" s="192"/>
      <c r="PQZ75" s="186"/>
      <c r="PRA75" s="190"/>
      <c r="PRB75" s="190"/>
      <c r="PRC75" s="191"/>
      <c r="PRD75" s="191"/>
      <c r="PRE75" s="191"/>
      <c r="PRF75" s="192"/>
      <c r="PRH75" s="186"/>
      <c r="PRI75" s="190"/>
      <c r="PRJ75" s="190"/>
      <c r="PRK75" s="191"/>
      <c r="PRL75" s="191"/>
      <c r="PRM75" s="191"/>
      <c r="PRN75" s="192"/>
      <c r="PRP75" s="186"/>
      <c r="PRQ75" s="190"/>
      <c r="PRR75" s="190"/>
      <c r="PRS75" s="191"/>
      <c r="PRT75" s="191"/>
      <c r="PRU75" s="191"/>
      <c r="PRV75" s="192"/>
      <c r="PRX75" s="186"/>
      <c r="PRY75" s="190"/>
      <c r="PRZ75" s="190"/>
      <c r="PSA75" s="191"/>
      <c r="PSB75" s="191"/>
      <c r="PSC75" s="191"/>
      <c r="PSD75" s="192"/>
      <c r="PSF75" s="186"/>
      <c r="PSG75" s="190"/>
      <c r="PSH75" s="190"/>
      <c r="PSI75" s="191"/>
      <c r="PSJ75" s="191"/>
      <c r="PSK75" s="191"/>
      <c r="PSL75" s="192"/>
      <c r="PSN75" s="186"/>
      <c r="PSO75" s="190"/>
      <c r="PSP75" s="190"/>
      <c r="PSQ75" s="191"/>
      <c r="PSR75" s="191"/>
      <c r="PSS75" s="191"/>
      <c r="PST75" s="192"/>
      <c r="PSV75" s="186"/>
      <c r="PSW75" s="190"/>
      <c r="PSX75" s="190"/>
      <c r="PSY75" s="191"/>
      <c r="PSZ75" s="191"/>
      <c r="PTA75" s="191"/>
      <c r="PTB75" s="192"/>
      <c r="PTD75" s="186"/>
      <c r="PTE75" s="190"/>
      <c r="PTF75" s="190"/>
      <c r="PTG75" s="191"/>
      <c r="PTH75" s="191"/>
      <c r="PTI75" s="191"/>
      <c r="PTJ75" s="192"/>
      <c r="PTL75" s="186"/>
      <c r="PTM75" s="190"/>
      <c r="PTN75" s="190"/>
      <c r="PTO75" s="191"/>
      <c r="PTP75" s="191"/>
      <c r="PTQ75" s="191"/>
      <c r="PTR75" s="192"/>
      <c r="PTT75" s="186"/>
      <c r="PTU75" s="190"/>
      <c r="PTV75" s="190"/>
      <c r="PTW75" s="191"/>
      <c r="PTX75" s="191"/>
      <c r="PTY75" s="191"/>
      <c r="PTZ75" s="192"/>
      <c r="PUB75" s="186"/>
      <c r="PUC75" s="190"/>
      <c r="PUD75" s="190"/>
      <c r="PUE75" s="191"/>
      <c r="PUF75" s="191"/>
      <c r="PUG75" s="191"/>
      <c r="PUH75" s="192"/>
      <c r="PUJ75" s="186"/>
      <c r="PUK75" s="190"/>
      <c r="PUL75" s="190"/>
      <c r="PUM75" s="191"/>
      <c r="PUN75" s="191"/>
      <c r="PUO75" s="191"/>
      <c r="PUP75" s="192"/>
      <c r="PUR75" s="186"/>
      <c r="PUS75" s="190"/>
      <c r="PUT75" s="190"/>
      <c r="PUU75" s="191"/>
      <c r="PUV75" s="191"/>
      <c r="PUW75" s="191"/>
      <c r="PUX75" s="192"/>
      <c r="PUZ75" s="186"/>
      <c r="PVA75" s="190"/>
      <c r="PVB75" s="190"/>
      <c r="PVC75" s="191"/>
      <c r="PVD75" s="191"/>
      <c r="PVE75" s="191"/>
      <c r="PVF75" s="192"/>
      <c r="PVH75" s="186"/>
      <c r="PVI75" s="190"/>
      <c r="PVJ75" s="190"/>
      <c r="PVK75" s="191"/>
      <c r="PVL75" s="191"/>
      <c r="PVM75" s="191"/>
      <c r="PVN75" s="192"/>
      <c r="PVP75" s="186"/>
      <c r="PVQ75" s="190"/>
      <c r="PVR75" s="190"/>
      <c r="PVS75" s="191"/>
      <c r="PVT75" s="191"/>
      <c r="PVU75" s="191"/>
      <c r="PVV75" s="192"/>
      <c r="PVX75" s="186"/>
      <c r="PVY75" s="190"/>
      <c r="PVZ75" s="190"/>
      <c r="PWA75" s="191"/>
      <c r="PWB75" s="191"/>
      <c r="PWC75" s="191"/>
      <c r="PWD75" s="192"/>
      <c r="PWF75" s="186"/>
      <c r="PWG75" s="190"/>
      <c r="PWH75" s="190"/>
      <c r="PWI75" s="191"/>
      <c r="PWJ75" s="191"/>
      <c r="PWK75" s="191"/>
      <c r="PWL75" s="192"/>
      <c r="PWN75" s="186"/>
      <c r="PWO75" s="190"/>
      <c r="PWP75" s="190"/>
      <c r="PWQ75" s="191"/>
      <c r="PWR75" s="191"/>
      <c r="PWS75" s="191"/>
      <c r="PWT75" s="192"/>
      <c r="PWV75" s="186"/>
      <c r="PWW75" s="190"/>
      <c r="PWX75" s="190"/>
      <c r="PWY75" s="191"/>
      <c r="PWZ75" s="191"/>
      <c r="PXA75" s="191"/>
      <c r="PXB75" s="192"/>
      <c r="PXD75" s="186"/>
      <c r="PXE75" s="190"/>
      <c r="PXF75" s="190"/>
      <c r="PXG75" s="191"/>
      <c r="PXH75" s="191"/>
      <c r="PXI75" s="191"/>
      <c r="PXJ75" s="192"/>
      <c r="PXL75" s="186"/>
      <c r="PXM75" s="190"/>
      <c r="PXN75" s="190"/>
      <c r="PXO75" s="191"/>
      <c r="PXP75" s="191"/>
      <c r="PXQ75" s="191"/>
      <c r="PXR75" s="192"/>
      <c r="PXT75" s="186"/>
      <c r="PXU75" s="190"/>
      <c r="PXV75" s="190"/>
      <c r="PXW75" s="191"/>
      <c r="PXX75" s="191"/>
      <c r="PXY75" s="191"/>
      <c r="PXZ75" s="192"/>
      <c r="PYB75" s="186"/>
      <c r="PYC75" s="190"/>
      <c r="PYD75" s="190"/>
      <c r="PYE75" s="191"/>
      <c r="PYF75" s="191"/>
      <c r="PYG75" s="191"/>
      <c r="PYH75" s="192"/>
      <c r="PYJ75" s="186"/>
      <c r="PYK75" s="190"/>
      <c r="PYL75" s="190"/>
      <c r="PYM75" s="191"/>
      <c r="PYN75" s="191"/>
      <c r="PYO75" s="191"/>
      <c r="PYP75" s="192"/>
      <c r="PYR75" s="186"/>
      <c r="PYS75" s="190"/>
      <c r="PYT75" s="190"/>
      <c r="PYU75" s="191"/>
      <c r="PYV75" s="191"/>
      <c r="PYW75" s="191"/>
      <c r="PYX75" s="192"/>
      <c r="PYZ75" s="186"/>
      <c r="PZA75" s="190"/>
      <c r="PZB75" s="190"/>
      <c r="PZC75" s="191"/>
      <c r="PZD75" s="191"/>
      <c r="PZE75" s="191"/>
      <c r="PZF75" s="192"/>
      <c r="PZH75" s="186"/>
      <c r="PZI75" s="190"/>
      <c r="PZJ75" s="190"/>
      <c r="PZK75" s="191"/>
      <c r="PZL75" s="191"/>
      <c r="PZM75" s="191"/>
      <c r="PZN75" s="192"/>
      <c r="PZP75" s="186"/>
      <c r="PZQ75" s="190"/>
      <c r="PZR75" s="190"/>
      <c r="PZS75" s="191"/>
      <c r="PZT75" s="191"/>
      <c r="PZU75" s="191"/>
      <c r="PZV75" s="192"/>
      <c r="PZX75" s="186"/>
      <c r="PZY75" s="190"/>
      <c r="PZZ75" s="190"/>
      <c r="QAA75" s="191"/>
      <c r="QAB75" s="191"/>
      <c r="QAC75" s="191"/>
      <c r="QAD75" s="192"/>
      <c r="QAF75" s="186"/>
      <c r="QAG75" s="190"/>
      <c r="QAH75" s="190"/>
      <c r="QAI75" s="191"/>
      <c r="QAJ75" s="191"/>
      <c r="QAK75" s="191"/>
      <c r="QAL75" s="192"/>
      <c r="QAN75" s="186"/>
      <c r="QAO75" s="190"/>
      <c r="QAP75" s="190"/>
      <c r="QAQ75" s="191"/>
      <c r="QAR75" s="191"/>
      <c r="QAS75" s="191"/>
      <c r="QAT75" s="192"/>
      <c r="QAV75" s="186"/>
      <c r="QAW75" s="190"/>
      <c r="QAX75" s="190"/>
      <c r="QAY75" s="191"/>
      <c r="QAZ75" s="191"/>
      <c r="QBA75" s="191"/>
      <c r="QBB75" s="192"/>
      <c r="QBD75" s="186"/>
      <c r="QBE75" s="190"/>
      <c r="QBF75" s="190"/>
      <c r="QBG75" s="191"/>
      <c r="QBH75" s="191"/>
      <c r="QBI75" s="191"/>
      <c r="QBJ75" s="192"/>
      <c r="QBL75" s="186"/>
      <c r="QBM75" s="190"/>
      <c r="QBN75" s="190"/>
      <c r="QBO75" s="191"/>
      <c r="QBP75" s="191"/>
      <c r="QBQ75" s="191"/>
      <c r="QBR75" s="192"/>
      <c r="QBT75" s="186"/>
      <c r="QBU75" s="190"/>
      <c r="QBV75" s="190"/>
      <c r="QBW75" s="191"/>
      <c r="QBX75" s="191"/>
      <c r="QBY75" s="191"/>
      <c r="QBZ75" s="192"/>
      <c r="QCB75" s="186"/>
      <c r="QCC75" s="190"/>
      <c r="QCD75" s="190"/>
      <c r="QCE75" s="191"/>
      <c r="QCF75" s="191"/>
      <c r="QCG75" s="191"/>
      <c r="QCH75" s="192"/>
      <c r="QCJ75" s="186"/>
      <c r="QCK75" s="190"/>
      <c r="QCL75" s="190"/>
      <c r="QCM75" s="191"/>
      <c r="QCN75" s="191"/>
      <c r="QCO75" s="191"/>
      <c r="QCP75" s="192"/>
      <c r="QCR75" s="186"/>
      <c r="QCS75" s="190"/>
      <c r="QCT75" s="190"/>
      <c r="QCU75" s="191"/>
      <c r="QCV75" s="191"/>
      <c r="QCW75" s="191"/>
      <c r="QCX75" s="192"/>
      <c r="QCZ75" s="186"/>
      <c r="QDA75" s="190"/>
      <c r="QDB75" s="190"/>
      <c r="QDC75" s="191"/>
      <c r="QDD75" s="191"/>
      <c r="QDE75" s="191"/>
      <c r="QDF75" s="192"/>
      <c r="QDH75" s="186"/>
      <c r="QDI75" s="190"/>
      <c r="QDJ75" s="190"/>
      <c r="QDK75" s="191"/>
      <c r="QDL75" s="191"/>
      <c r="QDM75" s="191"/>
      <c r="QDN75" s="192"/>
      <c r="QDP75" s="186"/>
      <c r="QDQ75" s="190"/>
      <c r="QDR75" s="190"/>
      <c r="QDS75" s="191"/>
      <c r="QDT75" s="191"/>
      <c r="QDU75" s="191"/>
      <c r="QDV75" s="192"/>
      <c r="QDX75" s="186"/>
      <c r="QDY75" s="190"/>
      <c r="QDZ75" s="190"/>
      <c r="QEA75" s="191"/>
      <c r="QEB75" s="191"/>
      <c r="QEC75" s="191"/>
      <c r="QED75" s="192"/>
      <c r="QEF75" s="186"/>
      <c r="QEG75" s="190"/>
      <c r="QEH75" s="190"/>
      <c r="QEI75" s="191"/>
      <c r="QEJ75" s="191"/>
      <c r="QEK75" s="191"/>
      <c r="QEL75" s="192"/>
      <c r="QEN75" s="186"/>
      <c r="QEO75" s="190"/>
      <c r="QEP75" s="190"/>
      <c r="QEQ75" s="191"/>
      <c r="QER75" s="191"/>
      <c r="QES75" s="191"/>
      <c r="QET75" s="192"/>
      <c r="QEV75" s="186"/>
      <c r="QEW75" s="190"/>
      <c r="QEX75" s="190"/>
      <c r="QEY75" s="191"/>
      <c r="QEZ75" s="191"/>
      <c r="QFA75" s="191"/>
      <c r="QFB75" s="192"/>
      <c r="QFD75" s="186"/>
      <c r="QFE75" s="190"/>
      <c r="QFF75" s="190"/>
      <c r="QFG75" s="191"/>
      <c r="QFH75" s="191"/>
      <c r="QFI75" s="191"/>
      <c r="QFJ75" s="192"/>
      <c r="QFL75" s="186"/>
      <c r="QFM75" s="190"/>
      <c r="QFN75" s="190"/>
      <c r="QFO75" s="191"/>
      <c r="QFP75" s="191"/>
      <c r="QFQ75" s="191"/>
      <c r="QFR75" s="192"/>
      <c r="QFT75" s="186"/>
      <c r="QFU75" s="190"/>
      <c r="QFV75" s="190"/>
      <c r="QFW75" s="191"/>
      <c r="QFX75" s="191"/>
      <c r="QFY75" s="191"/>
      <c r="QFZ75" s="192"/>
      <c r="QGB75" s="186"/>
      <c r="QGC75" s="190"/>
      <c r="QGD75" s="190"/>
      <c r="QGE75" s="191"/>
      <c r="QGF75" s="191"/>
      <c r="QGG75" s="191"/>
      <c r="QGH75" s="192"/>
      <c r="QGJ75" s="186"/>
      <c r="QGK75" s="190"/>
      <c r="QGL75" s="190"/>
      <c r="QGM75" s="191"/>
      <c r="QGN75" s="191"/>
      <c r="QGO75" s="191"/>
      <c r="QGP75" s="192"/>
      <c r="QGR75" s="186"/>
      <c r="QGS75" s="190"/>
      <c r="QGT75" s="190"/>
      <c r="QGU75" s="191"/>
      <c r="QGV75" s="191"/>
      <c r="QGW75" s="191"/>
      <c r="QGX75" s="192"/>
      <c r="QGZ75" s="186"/>
      <c r="QHA75" s="190"/>
      <c r="QHB75" s="190"/>
      <c r="QHC75" s="191"/>
      <c r="QHD75" s="191"/>
      <c r="QHE75" s="191"/>
      <c r="QHF75" s="192"/>
      <c r="QHH75" s="186"/>
      <c r="QHI75" s="190"/>
      <c r="QHJ75" s="190"/>
      <c r="QHK75" s="191"/>
      <c r="QHL75" s="191"/>
      <c r="QHM75" s="191"/>
      <c r="QHN75" s="192"/>
      <c r="QHP75" s="186"/>
      <c r="QHQ75" s="190"/>
      <c r="QHR75" s="190"/>
      <c r="QHS75" s="191"/>
      <c r="QHT75" s="191"/>
      <c r="QHU75" s="191"/>
      <c r="QHV75" s="192"/>
      <c r="QHX75" s="186"/>
      <c r="QHY75" s="190"/>
      <c r="QHZ75" s="190"/>
      <c r="QIA75" s="191"/>
      <c r="QIB75" s="191"/>
      <c r="QIC75" s="191"/>
      <c r="QID75" s="192"/>
      <c r="QIF75" s="186"/>
      <c r="QIG75" s="190"/>
      <c r="QIH75" s="190"/>
      <c r="QII75" s="191"/>
      <c r="QIJ75" s="191"/>
      <c r="QIK75" s="191"/>
      <c r="QIL75" s="192"/>
      <c r="QIN75" s="186"/>
      <c r="QIO75" s="190"/>
      <c r="QIP75" s="190"/>
      <c r="QIQ75" s="191"/>
      <c r="QIR75" s="191"/>
      <c r="QIS75" s="191"/>
      <c r="QIT75" s="192"/>
      <c r="QIV75" s="186"/>
      <c r="QIW75" s="190"/>
      <c r="QIX75" s="190"/>
      <c r="QIY75" s="191"/>
      <c r="QIZ75" s="191"/>
      <c r="QJA75" s="191"/>
      <c r="QJB75" s="192"/>
      <c r="QJD75" s="186"/>
      <c r="QJE75" s="190"/>
      <c r="QJF75" s="190"/>
      <c r="QJG75" s="191"/>
      <c r="QJH75" s="191"/>
      <c r="QJI75" s="191"/>
      <c r="QJJ75" s="192"/>
      <c r="QJL75" s="186"/>
      <c r="QJM75" s="190"/>
      <c r="QJN75" s="190"/>
      <c r="QJO75" s="191"/>
      <c r="QJP75" s="191"/>
      <c r="QJQ75" s="191"/>
      <c r="QJR75" s="192"/>
      <c r="QJT75" s="186"/>
      <c r="QJU75" s="190"/>
      <c r="QJV75" s="190"/>
      <c r="QJW75" s="191"/>
      <c r="QJX75" s="191"/>
      <c r="QJY75" s="191"/>
      <c r="QJZ75" s="192"/>
      <c r="QKB75" s="186"/>
      <c r="QKC75" s="190"/>
      <c r="QKD75" s="190"/>
      <c r="QKE75" s="191"/>
      <c r="QKF75" s="191"/>
      <c r="QKG75" s="191"/>
      <c r="QKH75" s="192"/>
      <c r="QKJ75" s="186"/>
      <c r="QKK75" s="190"/>
      <c r="QKL75" s="190"/>
      <c r="QKM75" s="191"/>
      <c r="QKN75" s="191"/>
      <c r="QKO75" s="191"/>
      <c r="QKP75" s="192"/>
      <c r="QKR75" s="186"/>
      <c r="QKS75" s="190"/>
      <c r="QKT75" s="190"/>
      <c r="QKU75" s="191"/>
      <c r="QKV75" s="191"/>
      <c r="QKW75" s="191"/>
      <c r="QKX75" s="192"/>
      <c r="QKZ75" s="186"/>
      <c r="QLA75" s="190"/>
      <c r="QLB75" s="190"/>
      <c r="QLC75" s="191"/>
      <c r="QLD75" s="191"/>
      <c r="QLE75" s="191"/>
      <c r="QLF75" s="192"/>
      <c r="QLH75" s="186"/>
      <c r="QLI75" s="190"/>
      <c r="QLJ75" s="190"/>
      <c r="QLK75" s="191"/>
      <c r="QLL75" s="191"/>
      <c r="QLM75" s="191"/>
      <c r="QLN75" s="192"/>
      <c r="QLP75" s="186"/>
      <c r="QLQ75" s="190"/>
      <c r="QLR75" s="190"/>
      <c r="QLS75" s="191"/>
      <c r="QLT75" s="191"/>
      <c r="QLU75" s="191"/>
      <c r="QLV75" s="192"/>
      <c r="QLX75" s="186"/>
      <c r="QLY75" s="190"/>
      <c r="QLZ75" s="190"/>
      <c r="QMA75" s="191"/>
      <c r="QMB75" s="191"/>
      <c r="QMC75" s="191"/>
      <c r="QMD75" s="192"/>
      <c r="QMF75" s="186"/>
      <c r="QMG75" s="190"/>
      <c r="QMH75" s="190"/>
      <c r="QMI75" s="191"/>
      <c r="QMJ75" s="191"/>
      <c r="QMK75" s="191"/>
      <c r="QML75" s="192"/>
      <c r="QMN75" s="186"/>
      <c r="QMO75" s="190"/>
      <c r="QMP75" s="190"/>
      <c r="QMQ75" s="191"/>
      <c r="QMR75" s="191"/>
      <c r="QMS75" s="191"/>
      <c r="QMT75" s="192"/>
      <c r="QMV75" s="186"/>
      <c r="QMW75" s="190"/>
      <c r="QMX75" s="190"/>
      <c r="QMY75" s="191"/>
      <c r="QMZ75" s="191"/>
      <c r="QNA75" s="191"/>
      <c r="QNB75" s="192"/>
      <c r="QND75" s="186"/>
      <c r="QNE75" s="190"/>
      <c r="QNF75" s="190"/>
      <c r="QNG75" s="191"/>
      <c r="QNH75" s="191"/>
      <c r="QNI75" s="191"/>
      <c r="QNJ75" s="192"/>
      <c r="QNL75" s="186"/>
      <c r="QNM75" s="190"/>
      <c r="QNN75" s="190"/>
      <c r="QNO75" s="191"/>
      <c r="QNP75" s="191"/>
      <c r="QNQ75" s="191"/>
      <c r="QNR75" s="192"/>
      <c r="QNT75" s="186"/>
      <c r="QNU75" s="190"/>
      <c r="QNV75" s="190"/>
      <c r="QNW75" s="191"/>
      <c r="QNX75" s="191"/>
      <c r="QNY75" s="191"/>
      <c r="QNZ75" s="192"/>
      <c r="QOB75" s="186"/>
      <c r="QOC75" s="190"/>
      <c r="QOD75" s="190"/>
      <c r="QOE75" s="191"/>
      <c r="QOF75" s="191"/>
      <c r="QOG75" s="191"/>
      <c r="QOH75" s="192"/>
      <c r="QOJ75" s="186"/>
      <c r="QOK75" s="190"/>
      <c r="QOL75" s="190"/>
      <c r="QOM75" s="191"/>
      <c r="QON75" s="191"/>
      <c r="QOO75" s="191"/>
      <c r="QOP75" s="192"/>
      <c r="QOR75" s="186"/>
      <c r="QOS75" s="190"/>
      <c r="QOT75" s="190"/>
      <c r="QOU75" s="191"/>
      <c r="QOV75" s="191"/>
      <c r="QOW75" s="191"/>
      <c r="QOX75" s="192"/>
      <c r="QOZ75" s="186"/>
      <c r="QPA75" s="190"/>
      <c r="QPB75" s="190"/>
      <c r="QPC75" s="191"/>
      <c r="QPD75" s="191"/>
      <c r="QPE75" s="191"/>
      <c r="QPF75" s="192"/>
      <c r="QPH75" s="186"/>
      <c r="QPI75" s="190"/>
      <c r="QPJ75" s="190"/>
      <c r="QPK75" s="191"/>
      <c r="QPL75" s="191"/>
      <c r="QPM75" s="191"/>
      <c r="QPN75" s="192"/>
      <c r="QPP75" s="186"/>
      <c r="QPQ75" s="190"/>
      <c r="QPR75" s="190"/>
      <c r="QPS75" s="191"/>
      <c r="QPT75" s="191"/>
      <c r="QPU75" s="191"/>
      <c r="QPV75" s="192"/>
      <c r="QPX75" s="186"/>
      <c r="QPY75" s="190"/>
      <c r="QPZ75" s="190"/>
      <c r="QQA75" s="191"/>
      <c r="QQB75" s="191"/>
      <c r="QQC75" s="191"/>
      <c r="QQD75" s="192"/>
      <c r="QQF75" s="186"/>
      <c r="QQG75" s="190"/>
      <c r="QQH75" s="190"/>
      <c r="QQI75" s="191"/>
      <c r="QQJ75" s="191"/>
      <c r="QQK75" s="191"/>
      <c r="QQL75" s="192"/>
      <c r="QQN75" s="186"/>
      <c r="QQO75" s="190"/>
      <c r="QQP75" s="190"/>
      <c r="QQQ75" s="191"/>
      <c r="QQR75" s="191"/>
      <c r="QQS75" s="191"/>
      <c r="QQT75" s="192"/>
      <c r="QQV75" s="186"/>
      <c r="QQW75" s="190"/>
      <c r="QQX75" s="190"/>
      <c r="QQY75" s="191"/>
      <c r="QQZ75" s="191"/>
      <c r="QRA75" s="191"/>
      <c r="QRB75" s="192"/>
      <c r="QRD75" s="186"/>
      <c r="QRE75" s="190"/>
      <c r="QRF75" s="190"/>
      <c r="QRG75" s="191"/>
      <c r="QRH75" s="191"/>
      <c r="QRI75" s="191"/>
      <c r="QRJ75" s="192"/>
      <c r="QRL75" s="186"/>
      <c r="QRM75" s="190"/>
      <c r="QRN75" s="190"/>
      <c r="QRO75" s="191"/>
      <c r="QRP75" s="191"/>
      <c r="QRQ75" s="191"/>
      <c r="QRR75" s="192"/>
      <c r="QRT75" s="186"/>
      <c r="QRU75" s="190"/>
      <c r="QRV75" s="190"/>
      <c r="QRW75" s="191"/>
      <c r="QRX75" s="191"/>
      <c r="QRY75" s="191"/>
      <c r="QRZ75" s="192"/>
      <c r="QSB75" s="186"/>
      <c r="QSC75" s="190"/>
      <c r="QSD75" s="190"/>
      <c r="QSE75" s="191"/>
      <c r="QSF75" s="191"/>
      <c r="QSG75" s="191"/>
      <c r="QSH75" s="192"/>
      <c r="QSJ75" s="186"/>
      <c r="QSK75" s="190"/>
      <c r="QSL75" s="190"/>
      <c r="QSM75" s="191"/>
      <c r="QSN75" s="191"/>
      <c r="QSO75" s="191"/>
      <c r="QSP75" s="192"/>
      <c r="QSR75" s="186"/>
      <c r="QSS75" s="190"/>
      <c r="QST75" s="190"/>
      <c r="QSU75" s="191"/>
      <c r="QSV75" s="191"/>
      <c r="QSW75" s="191"/>
      <c r="QSX75" s="192"/>
      <c r="QSZ75" s="186"/>
      <c r="QTA75" s="190"/>
      <c r="QTB75" s="190"/>
      <c r="QTC75" s="191"/>
      <c r="QTD75" s="191"/>
      <c r="QTE75" s="191"/>
      <c r="QTF75" s="192"/>
      <c r="QTH75" s="186"/>
      <c r="QTI75" s="190"/>
      <c r="QTJ75" s="190"/>
      <c r="QTK75" s="191"/>
      <c r="QTL75" s="191"/>
      <c r="QTM75" s="191"/>
      <c r="QTN75" s="192"/>
      <c r="QTP75" s="186"/>
      <c r="QTQ75" s="190"/>
      <c r="QTR75" s="190"/>
      <c r="QTS75" s="191"/>
      <c r="QTT75" s="191"/>
      <c r="QTU75" s="191"/>
      <c r="QTV75" s="192"/>
      <c r="QTX75" s="186"/>
      <c r="QTY75" s="190"/>
      <c r="QTZ75" s="190"/>
      <c r="QUA75" s="191"/>
      <c r="QUB75" s="191"/>
      <c r="QUC75" s="191"/>
      <c r="QUD75" s="192"/>
      <c r="QUF75" s="186"/>
      <c r="QUG75" s="190"/>
      <c r="QUH75" s="190"/>
      <c r="QUI75" s="191"/>
      <c r="QUJ75" s="191"/>
      <c r="QUK75" s="191"/>
      <c r="QUL75" s="192"/>
      <c r="QUN75" s="186"/>
      <c r="QUO75" s="190"/>
      <c r="QUP75" s="190"/>
      <c r="QUQ75" s="191"/>
      <c r="QUR75" s="191"/>
      <c r="QUS75" s="191"/>
      <c r="QUT75" s="192"/>
      <c r="QUV75" s="186"/>
      <c r="QUW75" s="190"/>
      <c r="QUX75" s="190"/>
      <c r="QUY75" s="191"/>
      <c r="QUZ75" s="191"/>
      <c r="QVA75" s="191"/>
      <c r="QVB75" s="192"/>
      <c r="QVD75" s="186"/>
      <c r="QVE75" s="190"/>
      <c r="QVF75" s="190"/>
      <c r="QVG75" s="191"/>
      <c r="QVH75" s="191"/>
      <c r="QVI75" s="191"/>
      <c r="QVJ75" s="192"/>
      <c r="QVL75" s="186"/>
      <c r="QVM75" s="190"/>
      <c r="QVN75" s="190"/>
      <c r="QVO75" s="191"/>
      <c r="QVP75" s="191"/>
      <c r="QVQ75" s="191"/>
      <c r="QVR75" s="192"/>
      <c r="QVT75" s="186"/>
      <c r="QVU75" s="190"/>
      <c r="QVV75" s="190"/>
      <c r="QVW75" s="191"/>
      <c r="QVX75" s="191"/>
      <c r="QVY75" s="191"/>
      <c r="QVZ75" s="192"/>
      <c r="QWB75" s="186"/>
      <c r="QWC75" s="190"/>
      <c r="QWD75" s="190"/>
      <c r="QWE75" s="191"/>
      <c r="QWF75" s="191"/>
      <c r="QWG75" s="191"/>
      <c r="QWH75" s="192"/>
      <c r="QWJ75" s="186"/>
      <c r="QWK75" s="190"/>
      <c r="QWL75" s="190"/>
      <c r="QWM75" s="191"/>
      <c r="QWN75" s="191"/>
      <c r="QWO75" s="191"/>
      <c r="QWP75" s="192"/>
      <c r="QWR75" s="186"/>
      <c r="QWS75" s="190"/>
      <c r="QWT75" s="190"/>
      <c r="QWU75" s="191"/>
      <c r="QWV75" s="191"/>
      <c r="QWW75" s="191"/>
      <c r="QWX75" s="192"/>
      <c r="QWZ75" s="186"/>
      <c r="QXA75" s="190"/>
      <c r="QXB75" s="190"/>
      <c r="QXC75" s="191"/>
      <c r="QXD75" s="191"/>
      <c r="QXE75" s="191"/>
      <c r="QXF75" s="192"/>
      <c r="QXH75" s="186"/>
      <c r="QXI75" s="190"/>
      <c r="QXJ75" s="190"/>
      <c r="QXK75" s="191"/>
      <c r="QXL75" s="191"/>
      <c r="QXM75" s="191"/>
      <c r="QXN75" s="192"/>
      <c r="QXP75" s="186"/>
      <c r="QXQ75" s="190"/>
      <c r="QXR75" s="190"/>
      <c r="QXS75" s="191"/>
      <c r="QXT75" s="191"/>
      <c r="QXU75" s="191"/>
      <c r="QXV75" s="192"/>
      <c r="QXX75" s="186"/>
      <c r="QXY75" s="190"/>
      <c r="QXZ75" s="190"/>
      <c r="QYA75" s="191"/>
      <c r="QYB75" s="191"/>
      <c r="QYC75" s="191"/>
      <c r="QYD75" s="192"/>
      <c r="QYF75" s="186"/>
      <c r="QYG75" s="190"/>
      <c r="QYH75" s="190"/>
      <c r="QYI75" s="191"/>
      <c r="QYJ75" s="191"/>
      <c r="QYK75" s="191"/>
      <c r="QYL75" s="192"/>
      <c r="QYN75" s="186"/>
      <c r="QYO75" s="190"/>
      <c r="QYP75" s="190"/>
      <c r="QYQ75" s="191"/>
      <c r="QYR75" s="191"/>
      <c r="QYS75" s="191"/>
      <c r="QYT75" s="192"/>
      <c r="QYV75" s="186"/>
      <c r="QYW75" s="190"/>
      <c r="QYX75" s="190"/>
      <c r="QYY75" s="191"/>
      <c r="QYZ75" s="191"/>
      <c r="QZA75" s="191"/>
      <c r="QZB75" s="192"/>
      <c r="QZD75" s="186"/>
      <c r="QZE75" s="190"/>
      <c r="QZF75" s="190"/>
      <c r="QZG75" s="191"/>
      <c r="QZH75" s="191"/>
      <c r="QZI75" s="191"/>
      <c r="QZJ75" s="192"/>
      <c r="QZL75" s="186"/>
      <c r="QZM75" s="190"/>
      <c r="QZN75" s="190"/>
      <c r="QZO75" s="191"/>
      <c r="QZP75" s="191"/>
      <c r="QZQ75" s="191"/>
      <c r="QZR75" s="192"/>
      <c r="QZT75" s="186"/>
      <c r="QZU75" s="190"/>
      <c r="QZV75" s="190"/>
      <c r="QZW75" s="191"/>
      <c r="QZX75" s="191"/>
      <c r="QZY75" s="191"/>
      <c r="QZZ75" s="192"/>
      <c r="RAB75" s="186"/>
      <c r="RAC75" s="190"/>
      <c r="RAD75" s="190"/>
      <c r="RAE75" s="191"/>
      <c r="RAF75" s="191"/>
      <c r="RAG75" s="191"/>
      <c r="RAH75" s="192"/>
      <c r="RAJ75" s="186"/>
      <c r="RAK75" s="190"/>
      <c r="RAL75" s="190"/>
      <c r="RAM75" s="191"/>
      <c r="RAN75" s="191"/>
      <c r="RAO75" s="191"/>
      <c r="RAP75" s="192"/>
      <c r="RAR75" s="186"/>
      <c r="RAS75" s="190"/>
      <c r="RAT75" s="190"/>
      <c r="RAU75" s="191"/>
      <c r="RAV75" s="191"/>
      <c r="RAW75" s="191"/>
      <c r="RAX75" s="192"/>
      <c r="RAZ75" s="186"/>
      <c r="RBA75" s="190"/>
      <c r="RBB75" s="190"/>
      <c r="RBC75" s="191"/>
      <c r="RBD75" s="191"/>
      <c r="RBE75" s="191"/>
      <c r="RBF75" s="192"/>
      <c r="RBH75" s="186"/>
      <c r="RBI75" s="190"/>
      <c r="RBJ75" s="190"/>
      <c r="RBK75" s="191"/>
      <c r="RBL75" s="191"/>
      <c r="RBM75" s="191"/>
      <c r="RBN75" s="192"/>
      <c r="RBP75" s="186"/>
      <c r="RBQ75" s="190"/>
      <c r="RBR75" s="190"/>
      <c r="RBS75" s="191"/>
      <c r="RBT75" s="191"/>
      <c r="RBU75" s="191"/>
      <c r="RBV75" s="192"/>
      <c r="RBX75" s="186"/>
      <c r="RBY75" s="190"/>
      <c r="RBZ75" s="190"/>
      <c r="RCA75" s="191"/>
      <c r="RCB75" s="191"/>
      <c r="RCC75" s="191"/>
      <c r="RCD75" s="192"/>
      <c r="RCF75" s="186"/>
      <c r="RCG75" s="190"/>
      <c r="RCH75" s="190"/>
      <c r="RCI75" s="191"/>
      <c r="RCJ75" s="191"/>
      <c r="RCK75" s="191"/>
      <c r="RCL75" s="192"/>
      <c r="RCN75" s="186"/>
      <c r="RCO75" s="190"/>
      <c r="RCP75" s="190"/>
      <c r="RCQ75" s="191"/>
      <c r="RCR75" s="191"/>
      <c r="RCS75" s="191"/>
      <c r="RCT75" s="192"/>
      <c r="RCV75" s="186"/>
      <c r="RCW75" s="190"/>
      <c r="RCX75" s="190"/>
      <c r="RCY75" s="191"/>
      <c r="RCZ75" s="191"/>
      <c r="RDA75" s="191"/>
      <c r="RDB75" s="192"/>
      <c r="RDD75" s="186"/>
      <c r="RDE75" s="190"/>
      <c r="RDF75" s="190"/>
      <c r="RDG75" s="191"/>
      <c r="RDH75" s="191"/>
      <c r="RDI75" s="191"/>
      <c r="RDJ75" s="192"/>
      <c r="RDL75" s="186"/>
      <c r="RDM75" s="190"/>
      <c r="RDN75" s="190"/>
      <c r="RDO75" s="191"/>
      <c r="RDP75" s="191"/>
      <c r="RDQ75" s="191"/>
      <c r="RDR75" s="192"/>
      <c r="RDT75" s="186"/>
      <c r="RDU75" s="190"/>
      <c r="RDV75" s="190"/>
      <c r="RDW75" s="191"/>
      <c r="RDX75" s="191"/>
      <c r="RDY75" s="191"/>
      <c r="RDZ75" s="192"/>
      <c r="REB75" s="186"/>
      <c r="REC75" s="190"/>
      <c r="RED75" s="190"/>
      <c r="REE75" s="191"/>
      <c r="REF75" s="191"/>
      <c r="REG75" s="191"/>
      <c r="REH75" s="192"/>
      <c r="REJ75" s="186"/>
      <c r="REK75" s="190"/>
      <c r="REL75" s="190"/>
      <c r="REM75" s="191"/>
      <c r="REN75" s="191"/>
      <c r="REO75" s="191"/>
      <c r="REP75" s="192"/>
      <c r="RER75" s="186"/>
      <c r="RES75" s="190"/>
      <c r="RET75" s="190"/>
      <c r="REU75" s="191"/>
      <c r="REV75" s="191"/>
      <c r="REW75" s="191"/>
      <c r="REX75" s="192"/>
      <c r="REZ75" s="186"/>
      <c r="RFA75" s="190"/>
      <c r="RFB75" s="190"/>
      <c r="RFC75" s="191"/>
      <c r="RFD75" s="191"/>
      <c r="RFE75" s="191"/>
      <c r="RFF75" s="192"/>
      <c r="RFH75" s="186"/>
      <c r="RFI75" s="190"/>
      <c r="RFJ75" s="190"/>
      <c r="RFK75" s="191"/>
      <c r="RFL75" s="191"/>
      <c r="RFM75" s="191"/>
      <c r="RFN75" s="192"/>
      <c r="RFP75" s="186"/>
      <c r="RFQ75" s="190"/>
      <c r="RFR75" s="190"/>
      <c r="RFS75" s="191"/>
      <c r="RFT75" s="191"/>
      <c r="RFU75" s="191"/>
      <c r="RFV75" s="192"/>
      <c r="RFX75" s="186"/>
      <c r="RFY75" s="190"/>
      <c r="RFZ75" s="190"/>
      <c r="RGA75" s="191"/>
      <c r="RGB75" s="191"/>
      <c r="RGC75" s="191"/>
      <c r="RGD75" s="192"/>
      <c r="RGF75" s="186"/>
      <c r="RGG75" s="190"/>
      <c r="RGH75" s="190"/>
      <c r="RGI75" s="191"/>
      <c r="RGJ75" s="191"/>
      <c r="RGK75" s="191"/>
      <c r="RGL75" s="192"/>
      <c r="RGN75" s="186"/>
      <c r="RGO75" s="190"/>
      <c r="RGP75" s="190"/>
      <c r="RGQ75" s="191"/>
      <c r="RGR75" s="191"/>
      <c r="RGS75" s="191"/>
      <c r="RGT75" s="192"/>
      <c r="RGV75" s="186"/>
      <c r="RGW75" s="190"/>
      <c r="RGX75" s="190"/>
      <c r="RGY75" s="191"/>
      <c r="RGZ75" s="191"/>
      <c r="RHA75" s="191"/>
      <c r="RHB75" s="192"/>
      <c r="RHD75" s="186"/>
      <c r="RHE75" s="190"/>
      <c r="RHF75" s="190"/>
      <c r="RHG75" s="191"/>
      <c r="RHH75" s="191"/>
      <c r="RHI75" s="191"/>
      <c r="RHJ75" s="192"/>
      <c r="RHL75" s="186"/>
      <c r="RHM75" s="190"/>
      <c r="RHN75" s="190"/>
      <c r="RHO75" s="191"/>
      <c r="RHP75" s="191"/>
      <c r="RHQ75" s="191"/>
      <c r="RHR75" s="192"/>
      <c r="RHT75" s="186"/>
      <c r="RHU75" s="190"/>
      <c r="RHV75" s="190"/>
      <c r="RHW75" s="191"/>
      <c r="RHX75" s="191"/>
      <c r="RHY75" s="191"/>
      <c r="RHZ75" s="192"/>
      <c r="RIB75" s="186"/>
      <c r="RIC75" s="190"/>
      <c r="RID75" s="190"/>
      <c r="RIE75" s="191"/>
      <c r="RIF75" s="191"/>
      <c r="RIG75" s="191"/>
      <c r="RIH75" s="192"/>
      <c r="RIJ75" s="186"/>
      <c r="RIK75" s="190"/>
      <c r="RIL75" s="190"/>
      <c r="RIM75" s="191"/>
      <c r="RIN75" s="191"/>
      <c r="RIO75" s="191"/>
      <c r="RIP75" s="192"/>
      <c r="RIR75" s="186"/>
      <c r="RIS75" s="190"/>
      <c r="RIT75" s="190"/>
      <c r="RIU75" s="191"/>
      <c r="RIV75" s="191"/>
      <c r="RIW75" s="191"/>
      <c r="RIX75" s="192"/>
      <c r="RIZ75" s="186"/>
      <c r="RJA75" s="190"/>
      <c r="RJB75" s="190"/>
      <c r="RJC75" s="191"/>
      <c r="RJD75" s="191"/>
      <c r="RJE75" s="191"/>
      <c r="RJF75" s="192"/>
      <c r="RJH75" s="186"/>
      <c r="RJI75" s="190"/>
      <c r="RJJ75" s="190"/>
      <c r="RJK75" s="191"/>
      <c r="RJL75" s="191"/>
      <c r="RJM75" s="191"/>
      <c r="RJN75" s="192"/>
      <c r="RJP75" s="186"/>
      <c r="RJQ75" s="190"/>
      <c r="RJR75" s="190"/>
      <c r="RJS75" s="191"/>
      <c r="RJT75" s="191"/>
      <c r="RJU75" s="191"/>
      <c r="RJV75" s="192"/>
      <c r="RJX75" s="186"/>
      <c r="RJY75" s="190"/>
      <c r="RJZ75" s="190"/>
      <c r="RKA75" s="191"/>
      <c r="RKB75" s="191"/>
      <c r="RKC75" s="191"/>
      <c r="RKD75" s="192"/>
      <c r="RKF75" s="186"/>
      <c r="RKG75" s="190"/>
      <c r="RKH75" s="190"/>
      <c r="RKI75" s="191"/>
      <c r="RKJ75" s="191"/>
      <c r="RKK75" s="191"/>
      <c r="RKL75" s="192"/>
      <c r="RKN75" s="186"/>
      <c r="RKO75" s="190"/>
      <c r="RKP75" s="190"/>
      <c r="RKQ75" s="191"/>
      <c r="RKR75" s="191"/>
      <c r="RKS75" s="191"/>
      <c r="RKT75" s="192"/>
      <c r="RKV75" s="186"/>
      <c r="RKW75" s="190"/>
      <c r="RKX75" s="190"/>
      <c r="RKY75" s="191"/>
      <c r="RKZ75" s="191"/>
      <c r="RLA75" s="191"/>
      <c r="RLB75" s="192"/>
      <c r="RLD75" s="186"/>
      <c r="RLE75" s="190"/>
      <c r="RLF75" s="190"/>
      <c r="RLG75" s="191"/>
      <c r="RLH75" s="191"/>
      <c r="RLI75" s="191"/>
      <c r="RLJ75" s="192"/>
      <c r="RLL75" s="186"/>
      <c r="RLM75" s="190"/>
      <c r="RLN75" s="190"/>
      <c r="RLO75" s="191"/>
      <c r="RLP75" s="191"/>
      <c r="RLQ75" s="191"/>
      <c r="RLR75" s="192"/>
      <c r="RLT75" s="186"/>
      <c r="RLU75" s="190"/>
      <c r="RLV75" s="190"/>
      <c r="RLW75" s="191"/>
      <c r="RLX75" s="191"/>
      <c r="RLY75" s="191"/>
      <c r="RLZ75" s="192"/>
      <c r="RMB75" s="186"/>
      <c r="RMC75" s="190"/>
      <c r="RMD75" s="190"/>
      <c r="RME75" s="191"/>
      <c r="RMF75" s="191"/>
      <c r="RMG75" s="191"/>
      <c r="RMH75" s="192"/>
      <c r="RMJ75" s="186"/>
      <c r="RMK75" s="190"/>
      <c r="RML75" s="190"/>
      <c r="RMM75" s="191"/>
      <c r="RMN75" s="191"/>
      <c r="RMO75" s="191"/>
      <c r="RMP75" s="192"/>
      <c r="RMR75" s="186"/>
      <c r="RMS75" s="190"/>
      <c r="RMT75" s="190"/>
      <c r="RMU75" s="191"/>
      <c r="RMV75" s="191"/>
      <c r="RMW75" s="191"/>
      <c r="RMX75" s="192"/>
      <c r="RMZ75" s="186"/>
      <c r="RNA75" s="190"/>
      <c r="RNB75" s="190"/>
      <c r="RNC75" s="191"/>
      <c r="RND75" s="191"/>
      <c r="RNE75" s="191"/>
      <c r="RNF75" s="192"/>
      <c r="RNH75" s="186"/>
      <c r="RNI75" s="190"/>
      <c r="RNJ75" s="190"/>
      <c r="RNK75" s="191"/>
      <c r="RNL75" s="191"/>
      <c r="RNM75" s="191"/>
      <c r="RNN75" s="192"/>
      <c r="RNP75" s="186"/>
      <c r="RNQ75" s="190"/>
      <c r="RNR75" s="190"/>
      <c r="RNS75" s="191"/>
      <c r="RNT75" s="191"/>
      <c r="RNU75" s="191"/>
      <c r="RNV75" s="192"/>
      <c r="RNX75" s="186"/>
      <c r="RNY75" s="190"/>
      <c r="RNZ75" s="190"/>
      <c r="ROA75" s="191"/>
      <c r="ROB75" s="191"/>
      <c r="ROC75" s="191"/>
      <c r="ROD75" s="192"/>
      <c r="ROF75" s="186"/>
      <c r="ROG75" s="190"/>
      <c r="ROH75" s="190"/>
      <c r="ROI75" s="191"/>
      <c r="ROJ75" s="191"/>
      <c r="ROK75" s="191"/>
      <c r="ROL75" s="192"/>
      <c r="RON75" s="186"/>
      <c r="ROO75" s="190"/>
      <c r="ROP75" s="190"/>
      <c r="ROQ75" s="191"/>
      <c r="ROR75" s="191"/>
      <c r="ROS75" s="191"/>
      <c r="ROT75" s="192"/>
      <c r="ROV75" s="186"/>
      <c r="ROW75" s="190"/>
      <c r="ROX75" s="190"/>
      <c r="ROY75" s="191"/>
      <c r="ROZ75" s="191"/>
      <c r="RPA75" s="191"/>
      <c r="RPB75" s="192"/>
      <c r="RPD75" s="186"/>
      <c r="RPE75" s="190"/>
      <c r="RPF75" s="190"/>
      <c r="RPG75" s="191"/>
      <c r="RPH75" s="191"/>
      <c r="RPI75" s="191"/>
      <c r="RPJ75" s="192"/>
      <c r="RPL75" s="186"/>
      <c r="RPM75" s="190"/>
      <c r="RPN75" s="190"/>
      <c r="RPO75" s="191"/>
      <c r="RPP75" s="191"/>
      <c r="RPQ75" s="191"/>
      <c r="RPR75" s="192"/>
      <c r="RPT75" s="186"/>
      <c r="RPU75" s="190"/>
      <c r="RPV75" s="190"/>
      <c r="RPW75" s="191"/>
      <c r="RPX75" s="191"/>
      <c r="RPY75" s="191"/>
      <c r="RPZ75" s="192"/>
      <c r="RQB75" s="186"/>
      <c r="RQC75" s="190"/>
      <c r="RQD75" s="190"/>
      <c r="RQE75" s="191"/>
      <c r="RQF75" s="191"/>
      <c r="RQG75" s="191"/>
      <c r="RQH75" s="192"/>
      <c r="RQJ75" s="186"/>
      <c r="RQK75" s="190"/>
      <c r="RQL75" s="190"/>
      <c r="RQM75" s="191"/>
      <c r="RQN75" s="191"/>
      <c r="RQO75" s="191"/>
      <c r="RQP75" s="192"/>
      <c r="RQR75" s="186"/>
      <c r="RQS75" s="190"/>
      <c r="RQT75" s="190"/>
      <c r="RQU75" s="191"/>
      <c r="RQV75" s="191"/>
      <c r="RQW75" s="191"/>
      <c r="RQX75" s="192"/>
      <c r="RQZ75" s="186"/>
      <c r="RRA75" s="190"/>
      <c r="RRB75" s="190"/>
      <c r="RRC75" s="191"/>
      <c r="RRD75" s="191"/>
      <c r="RRE75" s="191"/>
      <c r="RRF75" s="192"/>
      <c r="RRH75" s="186"/>
      <c r="RRI75" s="190"/>
      <c r="RRJ75" s="190"/>
      <c r="RRK75" s="191"/>
      <c r="RRL75" s="191"/>
      <c r="RRM75" s="191"/>
      <c r="RRN75" s="192"/>
      <c r="RRP75" s="186"/>
      <c r="RRQ75" s="190"/>
      <c r="RRR75" s="190"/>
      <c r="RRS75" s="191"/>
      <c r="RRT75" s="191"/>
      <c r="RRU75" s="191"/>
      <c r="RRV75" s="192"/>
      <c r="RRX75" s="186"/>
      <c r="RRY75" s="190"/>
      <c r="RRZ75" s="190"/>
      <c r="RSA75" s="191"/>
      <c r="RSB75" s="191"/>
      <c r="RSC75" s="191"/>
      <c r="RSD75" s="192"/>
      <c r="RSF75" s="186"/>
      <c r="RSG75" s="190"/>
      <c r="RSH75" s="190"/>
      <c r="RSI75" s="191"/>
      <c r="RSJ75" s="191"/>
      <c r="RSK75" s="191"/>
      <c r="RSL75" s="192"/>
      <c r="RSN75" s="186"/>
      <c r="RSO75" s="190"/>
      <c r="RSP75" s="190"/>
      <c r="RSQ75" s="191"/>
      <c r="RSR75" s="191"/>
      <c r="RSS75" s="191"/>
      <c r="RST75" s="192"/>
      <c r="RSV75" s="186"/>
      <c r="RSW75" s="190"/>
      <c r="RSX75" s="190"/>
      <c r="RSY75" s="191"/>
      <c r="RSZ75" s="191"/>
      <c r="RTA75" s="191"/>
      <c r="RTB75" s="192"/>
      <c r="RTD75" s="186"/>
      <c r="RTE75" s="190"/>
      <c r="RTF75" s="190"/>
      <c r="RTG75" s="191"/>
      <c r="RTH75" s="191"/>
      <c r="RTI75" s="191"/>
      <c r="RTJ75" s="192"/>
      <c r="RTL75" s="186"/>
      <c r="RTM75" s="190"/>
      <c r="RTN75" s="190"/>
      <c r="RTO75" s="191"/>
      <c r="RTP75" s="191"/>
      <c r="RTQ75" s="191"/>
      <c r="RTR75" s="192"/>
      <c r="RTT75" s="186"/>
      <c r="RTU75" s="190"/>
      <c r="RTV75" s="190"/>
      <c r="RTW75" s="191"/>
      <c r="RTX75" s="191"/>
      <c r="RTY75" s="191"/>
      <c r="RTZ75" s="192"/>
      <c r="RUB75" s="186"/>
      <c r="RUC75" s="190"/>
      <c r="RUD75" s="190"/>
      <c r="RUE75" s="191"/>
      <c r="RUF75" s="191"/>
      <c r="RUG75" s="191"/>
      <c r="RUH75" s="192"/>
      <c r="RUJ75" s="186"/>
      <c r="RUK75" s="190"/>
      <c r="RUL75" s="190"/>
      <c r="RUM75" s="191"/>
      <c r="RUN75" s="191"/>
      <c r="RUO75" s="191"/>
      <c r="RUP75" s="192"/>
      <c r="RUR75" s="186"/>
      <c r="RUS75" s="190"/>
      <c r="RUT75" s="190"/>
      <c r="RUU75" s="191"/>
      <c r="RUV75" s="191"/>
      <c r="RUW75" s="191"/>
      <c r="RUX75" s="192"/>
      <c r="RUZ75" s="186"/>
      <c r="RVA75" s="190"/>
      <c r="RVB75" s="190"/>
      <c r="RVC75" s="191"/>
      <c r="RVD75" s="191"/>
      <c r="RVE75" s="191"/>
      <c r="RVF75" s="192"/>
      <c r="RVH75" s="186"/>
      <c r="RVI75" s="190"/>
      <c r="RVJ75" s="190"/>
      <c r="RVK75" s="191"/>
      <c r="RVL75" s="191"/>
      <c r="RVM75" s="191"/>
      <c r="RVN75" s="192"/>
      <c r="RVP75" s="186"/>
      <c r="RVQ75" s="190"/>
      <c r="RVR75" s="190"/>
      <c r="RVS75" s="191"/>
      <c r="RVT75" s="191"/>
      <c r="RVU75" s="191"/>
      <c r="RVV75" s="192"/>
      <c r="RVX75" s="186"/>
      <c r="RVY75" s="190"/>
      <c r="RVZ75" s="190"/>
      <c r="RWA75" s="191"/>
      <c r="RWB75" s="191"/>
      <c r="RWC75" s="191"/>
      <c r="RWD75" s="192"/>
      <c r="RWF75" s="186"/>
      <c r="RWG75" s="190"/>
      <c r="RWH75" s="190"/>
      <c r="RWI75" s="191"/>
      <c r="RWJ75" s="191"/>
      <c r="RWK75" s="191"/>
      <c r="RWL75" s="192"/>
      <c r="RWN75" s="186"/>
      <c r="RWO75" s="190"/>
      <c r="RWP75" s="190"/>
      <c r="RWQ75" s="191"/>
      <c r="RWR75" s="191"/>
      <c r="RWS75" s="191"/>
      <c r="RWT75" s="192"/>
      <c r="RWV75" s="186"/>
      <c r="RWW75" s="190"/>
      <c r="RWX75" s="190"/>
      <c r="RWY75" s="191"/>
      <c r="RWZ75" s="191"/>
      <c r="RXA75" s="191"/>
      <c r="RXB75" s="192"/>
      <c r="RXD75" s="186"/>
      <c r="RXE75" s="190"/>
      <c r="RXF75" s="190"/>
      <c r="RXG75" s="191"/>
      <c r="RXH75" s="191"/>
      <c r="RXI75" s="191"/>
      <c r="RXJ75" s="192"/>
      <c r="RXL75" s="186"/>
      <c r="RXM75" s="190"/>
      <c r="RXN75" s="190"/>
      <c r="RXO75" s="191"/>
      <c r="RXP75" s="191"/>
      <c r="RXQ75" s="191"/>
      <c r="RXR75" s="192"/>
      <c r="RXT75" s="186"/>
      <c r="RXU75" s="190"/>
      <c r="RXV75" s="190"/>
      <c r="RXW75" s="191"/>
      <c r="RXX75" s="191"/>
      <c r="RXY75" s="191"/>
      <c r="RXZ75" s="192"/>
      <c r="RYB75" s="186"/>
      <c r="RYC75" s="190"/>
      <c r="RYD75" s="190"/>
      <c r="RYE75" s="191"/>
      <c r="RYF75" s="191"/>
      <c r="RYG75" s="191"/>
      <c r="RYH75" s="192"/>
      <c r="RYJ75" s="186"/>
      <c r="RYK75" s="190"/>
      <c r="RYL75" s="190"/>
      <c r="RYM75" s="191"/>
      <c r="RYN75" s="191"/>
      <c r="RYO75" s="191"/>
      <c r="RYP75" s="192"/>
      <c r="RYR75" s="186"/>
      <c r="RYS75" s="190"/>
      <c r="RYT75" s="190"/>
      <c r="RYU75" s="191"/>
      <c r="RYV75" s="191"/>
      <c r="RYW75" s="191"/>
      <c r="RYX75" s="192"/>
      <c r="RYZ75" s="186"/>
      <c r="RZA75" s="190"/>
      <c r="RZB75" s="190"/>
      <c r="RZC75" s="191"/>
      <c r="RZD75" s="191"/>
      <c r="RZE75" s="191"/>
      <c r="RZF75" s="192"/>
      <c r="RZH75" s="186"/>
      <c r="RZI75" s="190"/>
      <c r="RZJ75" s="190"/>
      <c r="RZK75" s="191"/>
      <c r="RZL75" s="191"/>
      <c r="RZM75" s="191"/>
      <c r="RZN75" s="192"/>
      <c r="RZP75" s="186"/>
      <c r="RZQ75" s="190"/>
      <c r="RZR75" s="190"/>
      <c r="RZS75" s="191"/>
      <c r="RZT75" s="191"/>
      <c r="RZU75" s="191"/>
      <c r="RZV75" s="192"/>
      <c r="RZX75" s="186"/>
      <c r="RZY75" s="190"/>
      <c r="RZZ75" s="190"/>
      <c r="SAA75" s="191"/>
      <c r="SAB75" s="191"/>
      <c r="SAC75" s="191"/>
      <c r="SAD75" s="192"/>
      <c r="SAF75" s="186"/>
      <c r="SAG75" s="190"/>
      <c r="SAH75" s="190"/>
      <c r="SAI75" s="191"/>
      <c r="SAJ75" s="191"/>
      <c r="SAK75" s="191"/>
      <c r="SAL75" s="192"/>
      <c r="SAN75" s="186"/>
      <c r="SAO75" s="190"/>
      <c r="SAP75" s="190"/>
      <c r="SAQ75" s="191"/>
      <c r="SAR75" s="191"/>
      <c r="SAS75" s="191"/>
      <c r="SAT75" s="192"/>
      <c r="SAV75" s="186"/>
      <c r="SAW75" s="190"/>
      <c r="SAX75" s="190"/>
      <c r="SAY75" s="191"/>
      <c r="SAZ75" s="191"/>
      <c r="SBA75" s="191"/>
      <c r="SBB75" s="192"/>
      <c r="SBD75" s="186"/>
      <c r="SBE75" s="190"/>
      <c r="SBF75" s="190"/>
      <c r="SBG75" s="191"/>
      <c r="SBH75" s="191"/>
      <c r="SBI75" s="191"/>
      <c r="SBJ75" s="192"/>
      <c r="SBL75" s="186"/>
      <c r="SBM75" s="190"/>
      <c r="SBN75" s="190"/>
      <c r="SBO75" s="191"/>
      <c r="SBP75" s="191"/>
      <c r="SBQ75" s="191"/>
      <c r="SBR75" s="192"/>
      <c r="SBT75" s="186"/>
      <c r="SBU75" s="190"/>
      <c r="SBV75" s="190"/>
      <c r="SBW75" s="191"/>
      <c r="SBX75" s="191"/>
      <c r="SBY75" s="191"/>
      <c r="SBZ75" s="192"/>
      <c r="SCB75" s="186"/>
      <c r="SCC75" s="190"/>
      <c r="SCD75" s="190"/>
      <c r="SCE75" s="191"/>
      <c r="SCF75" s="191"/>
      <c r="SCG75" s="191"/>
      <c r="SCH75" s="192"/>
      <c r="SCJ75" s="186"/>
      <c r="SCK75" s="190"/>
      <c r="SCL75" s="190"/>
      <c r="SCM75" s="191"/>
      <c r="SCN75" s="191"/>
      <c r="SCO75" s="191"/>
      <c r="SCP75" s="192"/>
      <c r="SCR75" s="186"/>
      <c r="SCS75" s="190"/>
      <c r="SCT75" s="190"/>
      <c r="SCU75" s="191"/>
      <c r="SCV75" s="191"/>
      <c r="SCW75" s="191"/>
      <c r="SCX75" s="192"/>
      <c r="SCZ75" s="186"/>
      <c r="SDA75" s="190"/>
      <c r="SDB75" s="190"/>
      <c r="SDC75" s="191"/>
      <c r="SDD75" s="191"/>
      <c r="SDE75" s="191"/>
      <c r="SDF75" s="192"/>
      <c r="SDH75" s="186"/>
      <c r="SDI75" s="190"/>
      <c r="SDJ75" s="190"/>
      <c r="SDK75" s="191"/>
      <c r="SDL75" s="191"/>
      <c r="SDM75" s="191"/>
      <c r="SDN75" s="192"/>
      <c r="SDP75" s="186"/>
      <c r="SDQ75" s="190"/>
      <c r="SDR75" s="190"/>
      <c r="SDS75" s="191"/>
      <c r="SDT75" s="191"/>
      <c r="SDU75" s="191"/>
      <c r="SDV75" s="192"/>
      <c r="SDX75" s="186"/>
      <c r="SDY75" s="190"/>
      <c r="SDZ75" s="190"/>
      <c r="SEA75" s="191"/>
      <c r="SEB75" s="191"/>
      <c r="SEC75" s="191"/>
      <c r="SED75" s="192"/>
      <c r="SEF75" s="186"/>
      <c r="SEG75" s="190"/>
      <c r="SEH75" s="190"/>
      <c r="SEI75" s="191"/>
      <c r="SEJ75" s="191"/>
      <c r="SEK75" s="191"/>
      <c r="SEL75" s="192"/>
      <c r="SEN75" s="186"/>
      <c r="SEO75" s="190"/>
      <c r="SEP75" s="190"/>
      <c r="SEQ75" s="191"/>
      <c r="SER75" s="191"/>
      <c r="SES75" s="191"/>
      <c r="SET75" s="192"/>
      <c r="SEV75" s="186"/>
      <c r="SEW75" s="190"/>
      <c r="SEX75" s="190"/>
      <c r="SEY75" s="191"/>
      <c r="SEZ75" s="191"/>
      <c r="SFA75" s="191"/>
      <c r="SFB75" s="192"/>
      <c r="SFD75" s="186"/>
      <c r="SFE75" s="190"/>
      <c r="SFF75" s="190"/>
      <c r="SFG75" s="191"/>
      <c r="SFH75" s="191"/>
      <c r="SFI75" s="191"/>
      <c r="SFJ75" s="192"/>
      <c r="SFL75" s="186"/>
      <c r="SFM75" s="190"/>
      <c r="SFN75" s="190"/>
      <c r="SFO75" s="191"/>
      <c r="SFP75" s="191"/>
      <c r="SFQ75" s="191"/>
      <c r="SFR75" s="192"/>
      <c r="SFT75" s="186"/>
      <c r="SFU75" s="190"/>
      <c r="SFV75" s="190"/>
      <c r="SFW75" s="191"/>
      <c r="SFX75" s="191"/>
      <c r="SFY75" s="191"/>
      <c r="SFZ75" s="192"/>
      <c r="SGB75" s="186"/>
      <c r="SGC75" s="190"/>
      <c r="SGD75" s="190"/>
      <c r="SGE75" s="191"/>
      <c r="SGF75" s="191"/>
      <c r="SGG75" s="191"/>
      <c r="SGH75" s="192"/>
      <c r="SGJ75" s="186"/>
      <c r="SGK75" s="190"/>
      <c r="SGL75" s="190"/>
      <c r="SGM75" s="191"/>
      <c r="SGN75" s="191"/>
      <c r="SGO75" s="191"/>
      <c r="SGP75" s="192"/>
      <c r="SGR75" s="186"/>
      <c r="SGS75" s="190"/>
      <c r="SGT75" s="190"/>
      <c r="SGU75" s="191"/>
      <c r="SGV75" s="191"/>
      <c r="SGW75" s="191"/>
      <c r="SGX75" s="192"/>
      <c r="SGZ75" s="186"/>
      <c r="SHA75" s="190"/>
      <c r="SHB75" s="190"/>
      <c r="SHC75" s="191"/>
      <c r="SHD75" s="191"/>
      <c r="SHE75" s="191"/>
      <c r="SHF75" s="192"/>
      <c r="SHH75" s="186"/>
      <c r="SHI75" s="190"/>
      <c r="SHJ75" s="190"/>
      <c r="SHK75" s="191"/>
      <c r="SHL75" s="191"/>
      <c r="SHM75" s="191"/>
      <c r="SHN75" s="192"/>
      <c r="SHP75" s="186"/>
      <c r="SHQ75" s="190"/>
      <c r="SHR75" s="190"/>
      <c r="SHS75" s="191"/>
      <c r="SHT75" s="191"/>
      <c r="SHU75" s="191"/>
      <c r="SHV75" s="192"/>
      <c r="SHX75" s="186"/>
      <c r="SHY75" s="190"/>
      <c r="SHZ75" s="190"/>
      <c r="SIA75" s="191"/>
      <c r="SIB75" s="191"/>
      <c r="SIC75" s="191"/>
      <c r="SID75" s="192"/>
      <c r="SIF75" s="186"/>
      <c r="SIG75" s="190"/>
      <c r="SIH75" s="190"/>
      <c r="SII75" s="191"/>
      <c r="SIJ75" s="191"/>
      <c r="SIK75" s="191"/>
      <c r="SIL75" s="192"/>
      <c r="SIN75" s="186"/>
      <c r="SIO75" s="190"/>
      <c r="SIP75" s="190"/>
      <c r="SIQ75" s="191"/>
      <c r="SIR75" s="191"/>
      <c r="SIS75" s="191"/>
      <c r="SIT75" s="192"/>
      <c r="SIV75" s="186"/>
      <c r="SIW75" s="190"/>
      <c r="SIX75" s="190"/>
      <c r="SIY75" s="191"/>
      <c r="SIZ75" s="191"/>
      <c r="SJA75" s="191"/>
      <c r="SJB75" s="192"/>
      <c r="SJD75" s="186"/>
      <c r="SJE75" s="190"/>
      <c r="SJF75" s="190"/>
      <c r="SJG75" s="191"/>
      <c r="SJH75" s="191"/>
      <c r="SJI75" s="191"/>
      <c r="SJJ75" s="192"/>
      <c r="SJL75" s="186"/>
      <c r="SJM75" s="190"/>
      <c r="SJN75" s="190"/>
      <c r="SJO75" s="191"/>
      <c r="SJP75" s="191"/>
      <c r="SJQ75" s="191"/>
      <c r="SJR75" s="192"/>
      <c r="SJT75" s="186"/>
      <c r="SJU75" s="190"/>
      <c r="SJV75" s="190"/>
      <c r="SJW75" s="191"/>
      <c r="SJX75" s="191"/>
      <c r="SJY75" s="191"/>
      <c r="SJZ75" s="192"/>
      <c r="SKB75" s="186"/>
      <c r="SKC75" s="190"/>
      <c r="SKD75" s="190"/>
      <c r="SKE75" s="191"/>
      <c r="SKF75" s="191"/>
      <c r="SKG75" s="191"/>
      <c r="SKH75" s="192"/>
      <c r="SKJ75" s="186"/>
      <c r="SKK75" s="190"/>
      <c r="SKL75" s="190"/>
      <c r="SKM75" s="191"/>
      <c r="SKN75" s="191"/>
      <c r="SKO75" s="191"/>
      <c r="SKP75" s="192"/>
      <c r="SKR75" s="186"/>
      <c r="SKS75" s="190"/>
      <c r="SKT75" s="190"/>
      <c r="SKU75" s="191"/>
      <c r="SKV75" s="191"/>
      <c r="SKW75" s="191"/>
      <c r="SKX75" s="192"/>
      <c r="SKZ75" s="186"/>
      <c r="SLA75" s="190"/>
      <c r="SLB75" s="190"/>
      <c r="SLC75" s="191"/>
      <c r="SLD75" s="191"/>
      <c r="SLE75" s="191"/>
      <c r="SLF75" s="192"/>
      <c r="SLH75" s="186"/>
      <c r="SLI75" s="190"/>
      <c r="SLJ75" s="190"/>
      <c r="SLK75" s="191"/>
      <c r="SLL75" s="191"/>
      <c r="SLM75" s="191"/>
      <c r="SLN75" s="192"/>
      <c r="SLP75" s="186"/>
      <c r="SLQ75" s="190"/>
      <c r="SLR75" s="190"/>
      <c r="SLS75" s="191"/>
      <c r="SLT75" s="191"/>
      <c r="SLU75" s="191"/>
      <c r="SLV75" s="192"/>
      <c r="SLX75" s="186"/>
      <c r="SLY75" s="190"/>
      <c r="SLZ75" s="190"/>
      <c r="SMA75" s="191"/>
      <c r="SMB75" s="191"/>
      <c r="SMC75" s="191"/>
      <c r="SMD75" s="192"/>
      <c r="SMF75" s="186"/>
      <c r="SMG75" s="190"/>
      <c r="SMH75" s="190"/>
      <c r="SMI75" s="191"/>
      <c r="SMJ75" s="191"/>
      <c r="SMK75" s="191"/>
      <c r="SML75" s="192"/>
      <c r="SMN75" s="186"/>
      <c r="SMO75" s="190"/>
      <c r="SMP75" s="190"/>
      <c r="SMQ75" s="191"/>
      <c r="SMR75" s="191"/>
      <c r="SMS75" s="191"/>
      <c r="SMT75" s="192"/>
      <c r="SMV75" s="186"/>
      <c r="SMW75" s="190"/>
      <c r="SMX75" s="190"/>
      <c r="SMY75" s="191"/>
      <c r="SMZ75" s="191"/>
      <c r="SNA75" s="191"/>
      <c r="SNB75" s="192"/>
      <c r="SND75" s="186"/>
      <c r="SNE75" s="190"/>
      <c r="SNF75" s="190"/>
      <c r="SNG75" s="191"/>
      <c r="SNH75" s="191"/>
      <c r="SNI75" s="191"/>
      <c r="SNJ75" s="192"/>
      <c r="SNL75" s="186"/>
      <c r="SNM75" s="190"/>
      <c r="SNN75" s="190"/>
      <c r="SNO75" s="191"/>
      <c r="SNP75" s="191"/>
      <c r="SNQ75" s="191"/>
      <c r="SNR75" s="192"/>
      <c r="SNT75" s="186"/>
      <c r="SNU75" s="190"/>
      <c r="SNV75" s="190"/>
      <c r="SNW75" s="191"/>
      <c r="SNX75" s="191"/>
      <c r="SNY75" s="191"/>
      <c r="SNZ75" s="192"/>
      <c r="SOB75" s="186"/>
      <c r="SOC75" s="190"/>
      <c r="SOD75" s="190"/>
      <c r="SOE75" s="191"/>
      <c r="SOF75" s="191"/>
      <c r="SOG75" s="191"/>
      <c r="SOH75" s="192"/>
      <c r="SOJ75" s="186"/>
      <c r="SOK75" s="190"/>
      <c r="SOL75" s="190"/>
      <c r="SOM75" s="191"/>
      <c r="SON75" s="191"/>
      <c r="SOO75" s="191"/>
      <c r="SOP75" s="192"/>
      <c r="SOR75" s="186"/>
      <c r="SOS75" s="190"/>
      <c r="SOT75" s="190"/>
      <c r="SOU75" s="191"/>
      <c r="SOV75" s="191"/>
      <c r="SOW75" s="191"/>
      <c r="SOX75" s="192"/>
      <c r="SOZ75" s="186"/>
      <c r="SPA75" s="190"/>
      <c r="SPB75" s="190"/>
      <c r="SPC75" s="191"/>
      <c r="SPD75" s="191"/>
      <c r="SPE75" s="191"/>
      <c r="SPF75" s="192"/>
      <c r="SPH75" s="186"/>
      <c r="SPI75" s="190"/>
      <c r="SPJ75" s="190"/>
      <c r="SPK75" s="191"/>
      <c r="SPL75" s="191"/>
      <c r="SPM75" s="191"/>
      <c r="SPN75" s="192"/>
      <c r="SPP75" s="186"/>
      <c r="SPQ75" s="190"/>
      <c r="SPR75" s="190"/>
      <c r="SPS75" s="191"/>
      <c r="SPT75" s="191"/>
      <c r="SPU75" s="191"/>
      <c r="SPV75" s="192"/>
      <c r="SPX75" s="186"/>
      <c r="SPY75" s="190"/>
      <c r="SPZ75" s="190"/>
      <c r="SQA75" s="191"/>
      <c r="SQB75" s="191"/>
      <c r="SQC75" s="191"/>
      <c r="SQD75" s="192"/>
      <c r="SQF75" s="186"/>
      <c r="SQG75" s="190"/>
      <c r="SQH75" s="190"/>
      <c r="SQI75" s="191"/>
      <c r="SQJ75" s="191"/>
      <c r="SQK75" s="191"/>
      <c r="SQL75" s="192"/>
      <c r="SQN75" s="186"/>
      <c r="SQO75" s="190"/>
      <c r="SQP75" s="190"/>
      <c r="SQQ75" s="191"/>
      <c r="SQR75" s="191"/>
      <c r="SQS75" s="191"/>
      <c r="SQT75" s="192"/>
      <c r="SQV75" s="186"/>
      <c r="SQW75" s="190"/>
      <c r="SQX75" s="190"/>
      <c r="SQY75" s="191"/>
      <c r="SQZ75" s="191"/>
      <c r="SRA75" s="191"/>
      <c r="SRB75" s="192"/>
      <c r="SRD75" s="186"/>
      <c r="SRE75" s="190"/>
      <c r="SRF75" s="190"/>
      <c r="SRG75" s="191"/>
      <c r="SRH75" s="191"/>
      <c r="SRI75" s="191"/>
      <c r="SRJ75" s="192"/>
      <c r="SRL75" s="186"/>
      <c r="SRM75" s="190"/>
      <c r="SRN75" s="190"/>
      <c r="SRO75" s="191"/>
      <c r="SRP75" s="191"/>
      <c r="SRQ75" s="191"/>
      <c r="SRR75" s="192"/>
      <c r="SRT75" s="186"/>
      <c r="SRU75" s="190"/>
      <c r="SRV75" s="190"/>
      <c r="SRW75" s="191"/>
      <c r="SRX75" s="191"/>
      <c r="SRY75" s="191"/>
      <c r="SRZ75" s="192"/>
      <c r="SSB75" s="186"/>
      <c r="SSC75" s="190"/>
      <c r="SSD75" s="190"/>
      <c r="SSE75" s="191"/>
      <c r="SSF75" s="191"/>
      <c r="SSG75" s="191"/>
      <c r="SSH75" s="192"/>
      <c r="SSJ75" s="186"/>
      <c r="SSK75" s="190"/>
      <c r="SSL75" s="190"/>
      <c r="SSM75" s="191"/>
      <c r="SSN75" s="191"/>
      <c r="SSO75" s="191"/>
      <c r="SSP75" s="192"/>
      <c r="SSR75" s="186"/>
      <c r="SSS75" s="190"/>
      <c r="SST75" s="190"/>
      <c r="SSU75" s="191"/>
      <c r="SSV75" s="191"/>
      <c r="SSW75" s="191"/>
      <c r="SSX75" s="192"/>
      <c r="SSZ75" s="186"/>
      <c r="STA75" s="190"/>
      <c r="STB75" s="190"/>
      <c r="STC75" s="191"/>
      <c r="STD75" s="191"/>
      <c r="STE75" s="191"/>
      <c r="STF75" s="192"/>
      <c r="STH75" s="186"/>
      <c r="STI75" s="190"/>
      <c r="STJ75" s="190"/>
      <c r="STK75" s="191"/>
      <c r="STL75" s="191"/>
      <c r="STM75" s="191"/>
      <c r="STN75" s="192"/>
      <c r="STP75" s="186"/>
      <c r="STQ75" s="190"/>
      <c r="STR75" s="190"/>
      <c r="STS75" s="191"/>
      <c r="STT75" s="191"/>
      <c r="STU75" s="191"/>
      <c r="STV75" s="192"/>
      <c r="STX75" s="186"/>
      <c r="STY75" s="190"/>
      <c r="STZ75" s="190"/>
      <c r="SUA75" s="191"/>
      <c r="SUB75" s="191"/>
      <c r="SUC75" s="191"/>
      <c r="SUD75" s="192"/>
      <c r="SUF75" s="186"/>
      <c r="SUG75" s="190"/>
      <c r="SUH75" s="190"/>
      <c r="SUI75" s="191"/>
      <c r="SUJ75" s="191"/>
      <c r="SUK75" s="191"/>
      <c r="SUL75" s="192"/>
      <c r="SUN75" s="186"/>
      <c r="SUO75" s="190"/>
      <c r="SUP75" s="190"/>
      <c r="SUQ75" s="191"/>
      <c r="SUR75" s="191"/>
      <c r="SUS75" s="191"/>
      <c r="SUT75" s="192"/>
      <c r="SUV75" s="186"/>
      <c r="SUW75" s="190"/>
      <c r="SUX75" s="190"/>
      <c r="SUY75" s="191"/>
      <c r="SUZ75" s="191"/>
      <c r="SVA75" s="191"/>
      <c r="SVB75" s="192"/>
      <c r="SVD75" s="186"/>
      <c r="SVE75" s="190"/>
      <c r="SVF75" s="190"/>
      <c r="SVG75" s="191"/>
      <c r="SVH75" s="191"/>
      <c r="SVI75" s="191"/>
      <c r="SVJ75" s="192"/>
      <c r="SVL75" s="186"/>
      <c r="SVM75" s="190"/>
      <c r="SVN75" s="190"/>
      <c r="SVO75" s="191"/>
      <c r="SVP75" s="191"/>
      <c r="SVQ75" s="191"/>
      <c r="SVR75" s="192"/>
      <c r="SVT75" s="186"/>
      <c r="SVU75" s="190"/>
      <c r="SVV75" s="190"/>
      <c r="SVW75" s="191"/>
      <c r="SVX75" s="191"/>
      <c r="SVY75" s="191"/>
      <c r="SVZ75" s="192"/>
      <c r="SWB75" s="186"/>
      <c r="SWC75" s="190"/>
      <c r="SWD75" s="190"/>
      <c r="SWE75" s="191"/>
      <c r="SWF75" s="191"/>
      <c r="SWG75" s="191"/>
      <c r="SWH75" s="192"/>
      <c r="SWJ75" s="186"/>
      <c r="SWK75" s="190"/>
      <c r="SWL75" s="190"/>
      <c r="SWM75" s="191"/>
      <c r="SWN75" s="191"/>
      <c r="SWO75" s="191"/>
      <c r="SWP75" s="192"/>
      <c r="SWR75" s="186"/>
      <c r="SWS75" s="190"/>
      <c r="SWT75" s="190"/>
      <c r="SWU75" s="191"/>
      <c r="SWV75" s="191"/>
      <c r="SWW75" s="191"/>
      <c r="SWX75" s="192"/>
      <c r="SWZ75" s="186"/>
      <c r="SXA75" s="190"/>
      <c r="SXB75" s="190"/>
      <c r="SXC75" s="191"/>
      <c r="SXD75" s="191"/>
      <c r="SXE75" s="191"/>
      <c r="SXF75" s="192"/>
      <c r="SXH75" s="186"/>
      <c r="SXI75" s="190"/>
      <c r="SXJ75" s="190"/>
      <c r="SXK75" s="191"/>
      <c r="SXL75" s="191"/>
      <c r="SXM75" s="191"/>
      <c r="SXN75" s="192"/>
      <c r="SXP75" s="186"/>
      <c r="SXQ75" s="190"/>
      <c r="SXR75" s="190"/>
      <c r="SXS75" s="191"/>
      <c r="SXT75" s="191"/>
      <c r="SXU75" s="191"/>
      <c r="SXV75" s="192"/>
      <c r="SXX75" s="186"/>
      <c r="SXY75" s="190"/>
      <c r="SXZ75" s="190"/>
      <c r="SYA75" s="191"/>
      <c r="SYB75" s="191"/>
      <c r="SYC75" s="191"/>
      <c r="SYD75" s="192"/>
      <c r="SYF75" s="186"/>
      <c r="SYG75" s="190"/>
      <c r="SYH75" s="190"/>
      <c r="SYI75" s="191"/>
      <c r="SYJ75" s="191"/>
      <c r="SYK75" s="191"/>
      <c r="SYL75" s="192"/>
      <c r="SYN75" s="186"/>
      <c r="SYO75" s="190"/>
      <c r="SYP75" s="190"/>
      <c r="SYQ75" s="191"/>
      <c r="SYR75" s="191"/>
      <c r="SYS75" s="191"/>
      <c r="SYT75" s="192"/>
      <c r="SYV75" s="186"/>
      <c r="SYW75" s="190"/>
      <c r="SYX75" s="190"/>
      <c r="SYY75" s="191"/>
      <c r="SYZ75" s="191"/>
      <c r="SZA75" s="191"/>
      <c r="SZB75" s="192"/>
      <c r="SZD75" s="186"/>
      <c r="SZE75" s="190"/>
      <c r="SZF75" s="190"/>
      <c r="SZG75" s="191"/>
      <c r="SZH75" s="191"/>
      <c r="SZI75" s="191"/>
      <c r="SZJ75" s="192"/>
      <c r="SZL75" s="186"/>
      <c r="SZM75" s="190"/>
      <c r="SZN75" s="190"/>
      <c r="SZO75" s="191"/>
      <c r="SZP75" s="191"/>
      <c r="SZQ75" s="191"/>
      <c r="SZR75" s="192"/>
      <c r="SZT75" s="186"/>
      <c r="SZU75" s="190"/>
      <c r="SZV75" s="190"/>
      <c r="SZW75" s="191"/>
      <c r="SZX75" s="191"/>
      <c r="SZY75" s="191"/>
      <c r="SZZ75" s="192"/>
      <c r="TAB75" s="186"/>
      <c r="TAC75" s="190"/>
      <c r="TAD75" s="190"/>
      <c r="TAE75" s="191"/>
      <c r="TAF75" s="191"/>
      <c r="TAG75" s="191"/>
      <c r="TAH75" s="192"/>
      <c r="TAJ75" s="186"/>
      <c r="TAK75" s="190"/>
      <c r="TAL75" s="190"/>
      <c r="TAM75" s="191"/>
      <c r="TAN75" s="191"/>
      <c r="TAO75" s="191"/>
      <c r="TAP75" s="192"/>
      <c r="TAR75" s="186"/>
      <c r="TAS75" s="190"/>
      <c r="TAT75" s="190"/>
      <c r="TAU75" s="191"/>
      <c r="TAV75" s="191"/>
      <c r="TAW75" s="191"/>
      <c r="TAX75" s="192"/>
      <c r="TAZ75" s="186"/>
      <c r="TBA75" s="190"/>
      <c r="TBB75" s="190"/>
      <c r="TBC75" s="191"/>
      <c r="TBD75" s="191"/>
      <c r="TBE75" s="191"/>
      <c r="TBF75" s="192"/>
      <c r="TBH75" s="186"/>
      <c r="TBI75" s="190"/>
      <c r="TBJ75" s="190"/>
      <c r="TBK75" s="191"/>
      <c r="TBL75" s="191"/>
      <c r="TBM75" s="191"/>
      <c r="TBN75" s="192"/>
      <c r="TBP75" s="186"/>
      <c r="TBQ75" s="190"/>
      <c r="TBR75" s="190"/>
      <c r="TBS75" s="191"/>
      <c r="TBT75" s="191"/>
      <c r="TBU75" s="191"/>
      <c r="TBV75" s="192"/>
      <c r="TBX75" s="186"/>
      <c r="TBY75" s="190"/>
      <c r="TBZ75" s="190"/>
      <c r="TCA75" s="191"/>
      <c r="TCB75" s="191"/>
      <c r="TCC75" s="191"/>
      <c r="TCD75" s="192"/>
      <c r="TCF75" s="186"/>
      <c r="TCG75" s="190"/>
      <c r="TCH75" s="190"/>
      <c r="TCI75" s="191"/>
      <c r="TCJ75" s="191"/>
      <c r="TCK75" s="191"/>
      <c r="TCL75" s="192"/>
      <c r="TCN75" s="186"/>
      <c r="TCO75" s="190"/>
      <c r="TCP75" s="190"/>
      <c r="TCQ75" s="191"/>
      <c r="TCR75" s="191"/>
      <c r="TCS75" s="191"/>
      <c r="TCT75" s="192"/>
      <c r="TCV75" s="186"/>
      <c r="TCW75" s="190"/>
      <c r="TCX75" s="190"/>
      <c r="TCY75" s="191"/>
      <c r="TCZ75" s="191"/>
      <c r="TDA75" s="191"/>
      <c r="TDB75" s="192"/>
      <c r="TDD75" s="186"/>
      <c r="TDE75" s="190"/>
      <c r="TDF75" s="190"/>
      <c r="TDG75" s="191"/>
      <c r="TDH75" s="191"/>
      <c r="TDI75" s="191"/>
      <c r="TDJ75" s="192"/>
      <c r="TDL75" s="186"/>
      <c r="TDM75" s="190"/>
      <c r="TDN75" s="190"/>
      <c r="TDO75" s="191"/>
      <c r="TDP75" s="191"/>
      <c r="TDQ75" s="191"/>
      <c r="TDR75" s="192"/>
      <c r="TDT75" s="186"/>
      <c r="TDU75" s="190"/>
      <c r="TDV75" s="190"/>
      <c r="TDW75" s="191"/>
      <c r="TDX75" s="191"/>
      <c r="TDY75" s="191"/>
      <c r="TDZ75" s="192"/>
      <c r="TEB75" s="186"/>
      <c r="TEC75" s="190"/>
      <c r="TED75" s="190"/>
      <c r="TEE75" s="191"/>
      <c r="TEF75" s="191"/>
      <c r="TEG75" s="191"/>
      <c r="TEH75" s="192"/>
      <c r="TEJ75" s="186"/>
      <c r="TEK75" s="190"/>
      <c r="TEL75" s="190"/>
      <c r="TEM75" s="191"/>
      <c r="TEN75" s="191"/>
      <c r="TEO75" s="191"/>
      <c r="TEP75" s="192"/>
      <c r="TER75" s="186"/>
      <c r="TES75" s="190"/>
      <c r="TET75" s="190"/>
      <c r="TEU75" s="191"/>
      <c r="TEV75" s="191"/>
      <c r="TEW75" s="191"/>
      <c r="TEX75" s="192"/>
      <c r="TEZ75" s="186"/>
      <c r="TFA75" s="190"/>
      <c r="TFB75" s="190"/>
      <c r="TFC75" s="191"/>
      <c r="TFD75" s="191"/>
      <c r="TFE75" s="191"/>
      <c r="TFF75" s="192"/>
      <c r="TFH75" s="186"/>
      <c r="TFI75" s="190"/>
      <c r="TFJ75" s="190"/>
      <c r="TFK75" s="191"/>
      <c r="TFL75" s="191"/>
      <c r="TFM75" s="191"/>
      <c r="TFN75" s="192"/>
      <c r="TFP75" s="186"/>
      <c r="TFQ75" s="190"/>
      <c r="TFR75" s="190"/>
      <c r="TFS75" s="191"/>
      <c r="TFT75" s="191"/>
      <c r="TFU75" s="191"/>
      <c r="TFV75" s="192"/>
      <c r="TFX75" s="186"/>
      <c r="TFY75" s="190"/>
      <c r="TFZ75" s="190"/>
      <c r="TGA75" s="191"/>
      <c r="TGB75" s="191"/>
      <c r="TGC75" s="191"/>
      <c r="TGD75" s="192"/>
      <c r="TGF75" s="186"/>
      <c r="TGG75" s="190"/>
      <c r="TGH75" s="190"/>
      <c r="TGI75" s="191"/>
      <c r="TGJ75" s="191"/>
      <c r="TGK75" s="191"/>
      <c r="TGL75" s="192"/>
      <c r="TGN75" s="186"/>
      <c r="TGO75" s="190"/>
      <c r="TGP75" s="190"/>
      <c r="TGQ75" s="191"/>
      <c r="TGR75" s="191"/>
      <c r="TGS75" s="191"/>
      <c r="TGT75" s="192"/>
      <c r="TGV75" s="186"/>
      <c r="TGW75" s="190"/>
      <c r="TGX75" s="190"/>
      <c r="TGY75" s="191"/>
      <c r="TGZ75" s="191"/>
      <c r="THA75" s="191"/>
      <c r="THB75" s="192"/>
      <c r="THD75" s="186"/>
      <c r="THE75" s="190"/>
      <c r="THF75" s="190"/>
      <c r="THG75" s="191"/>
      <c r="THH75" s="191"/>
      <c r="THI75" s="191"/>
      <c r="THJ75" s="192"/>
      <c r="THL75" s="186"/>
      <c r="THM75" s="190"/>
      <c r="THN75" s="190"/>
      <c r="THO75" s="191"/>
      <c r="THP75" s="191"/>
      <c r="THQ75" s="191"/>
      <c r="THR75" s="192"/>
      <c r="THT75" s="186"/>
      <c r="THU75" s="190"/>
      <c r="THV75" s="190"/>
      <c r="THW75" s="191"/>
      <c r="THX75" s="191"/>
      <c r="THY75" s="191"/>
      <c r="THZ75" s="192"/>
      <c r="TIB75" s="186"/>
      <c r="TIC75" s="190"/>
      <c r="TID75" s="190"/>
      <c r="TIE75" s="191"/>
      <c r="TIF75" s="191"/>
      <c r="TIG75" s="191"/>
      <c r="TIH75" s="192"/>
      <c r="TIJ75" s="186"/>
      <c r="TIK75" s="190"/>
      <c r="TIL75" s="190"/>
      <c r="TIM75" s="191"/>
      <c r="TIN75" s="191"/>
      <c r="TIO75" s="191"/>
      <c r="TIP75" s="192"/>
      <c r="TIR75" s="186"/>
      <c r="TIS75" s="190"/>
      <c r="TIT75" s="190"/>
      <c r="TIU75" s="191"/>
      <c r="TIV75" s="191"/>
      <c r="TIW75" s="191"/>
      <c r="TIX75" s="192"/>
      <c r="TIZ75" s="186"/>
      <c r="TJA75" s="190"/>
      <c r="TJB75" s="190"/>
      <c r="TJC75" s="191"/>
      <c r="TJD75" s="191"/>
      <c r="TJE75" s="191"/>
      <c r="TJF75" s="192"/>
      <c r="TJH75" s="186"/>
      <c r="TJI75" s="190"/>
      <c r="TJJ75" s="190"/>
      <c r="TJK75" s="191"/>
      <c r="TJL75" s="191"/>
      <c r="TJM75" s="191"/>
      <c r="TJN75" s="192"/>
      <c r="TJP75" s="186"/>
      <c r="TJQ75" s="190"/>
      <c r="TJR75" s="190"/>
      <c r="TJS75" s="191"/>
      <c r="TJT75" s="191"/>
      <c r="TJU75" s="191"/>
      <c r="TJV75" s="192"/>
      <c r="TJX75" s="186"/>
      <c r="TJY75" s="190"/>
      <c r="TJZ75" s="190"/>
      <c r="TKA75" s="191"/>
      <c r="TKB75" s="191"/>
      <c r="TKC75" s="191"/>
      <c r="TKD75" s="192"/>
      <c r="TKF75" s="186"/>
      <c r="TKG75" s="190"/>
      <c r="TKH75" s="190"/>
      <c r="TKI75" s="191"/>
      <c r="TKJ75" s="191"/>
      <c r="TKK75" s="191"/>
      <c r="TKL75" s="192"/>
      <c r="TKN75" s="186"/>
      <c r="TKO75" s="190"/>
      <c r="TKP75" s="190"/>
      <c r="TKQ75" s="191"/>
      <c r="TKR75" s="191"/>
      <c r="TKS75" s="191"/>
      <c r="TKT75" s="192"/>
      <c r="TKV75" s="186"/>
      <c r="TKW75" s="190"/>
      <c r="TKX75" s="190"/>
      <c r="TKY75" s="191"/>
      <c r="TKZ75" s="191"/>
      <c r="TLA75" s="191"/>
      <c r="TLB75" s="192"/>
      <c r="TLD75" s="186"/>
      <c r="TLE75" s="190"/>
      <c r="TLF75" s="190"/>
      <c r="TLG75" s="191"/>
      <c r="TLH75" s="191"/>
      <c r="TLI75" s="191"/>
      <c r="TLJ75" s="192"/>
      <c r="TLL75" s="186"/>
      <c r="TLM75" s="190"/>
      <c r="TLN75" s="190"/>
      <c r="TLO75" s="191"/>
      <c r="TLP75" s="191"/>
      <c r="TLQ75" s="191"/>
      <c r="TLR75" s="192"/>
      <c r="TLT75" s="186"/>
      <c r="TLU75" s="190"/>
      <c r="TLV75" s="190"/>
      <c r="TLW75" s="191"/>
      <c r="TLX75" s="191"/>
      <c r="TLY75" s="191"/>
      <c r="TLZ75" s="192"/>
      <c r="TMB75" s="186"/>
      <c r="TMC75" s="190"/>
      <c r="TMD75" s="190"/>
      <c r="TME75" s="191"/>
      <c r="TMF75" s="191"/>
      <c r="TMG75" s="191"/>
      <c r="TMH75" s="192"/>
      <c r="TMJ75" s="186"/>
      <c r="TMK75" s="190"/>
      <c r="TML75" s="190"/>
      <c r="TMM75" s="191"/>
      <c r="TMN75" s="191"/>
      <c r="TMO75" s="191"/>
      <c r="TMP75" s="192"/>
      <c r="TMR75" s="186"/>
      <c r="TMS75" s="190"/>
      <c r="TMT75" s="190"/>
      <c r="TMU75" s="191"/>
      <c r="TMV75" s="191"/>
      <c r="TMW75" s="191"/>
      <c r="TMX75" s="192"/>
      <c r="TMZ75" s="186"/>
      <c r="TNA75" s="190"/>
      <c r="TNB75" s="190"/>
      <c r="TNC75" s="191"/>
      <c r="TND75" s="191"/>
      <c r="TNE75" s="191"/>
      <c r="TNF75" s="192"/>
      <c r="TNH75" s="186"/>
      <c r="TNI75" s="190"/>
      <c r="TNJ75" s="190"/>
      <c r="TNK75" s="191"/>
      <c r="TNL75" s="191"/>
      <c r="TNM75" s="191"/>
      <c r="TNN75" s="192"/>
      <c r="TNP75" s="186"/>
      <c r="TNQ75" s="190"/>
      <c r="TNR75" s="190"/>
      <c r="TNS75" s="191"/>
      <c r="TNT75" s="191"/>
      <c r="TNU75" s="191"/>
      <c r="TNV75" s="192"/>
      <c r="TNX75" s="186"/>
      <c r="TNY75" s="190"/>
      <c r="TNZ75" s="190"/>
      <c r="TOA75" s="191"/>
      <c r="TOB75" s="191"/>
      <c r="TOC75" s="191"/>
      <c r="TOD75" s="192"/>
      <c r="TOF75" s="186"/>
      <c r="TOG75" s="190"/>
      <c r="TOH75" s="190"/>
      <c r="TOI75" s="191"/>
      <c r="TOJ75" s="191"/>
      <c r="TOK75" s="191"/>
      <c r="TOL75" s="192"/>
      <c r="TON75" s="186"/>
      <c r="TOO75" s="190"/>
      <c r="TOP75" s="190"/>
      <c r="TOQ75" s="191"/>
      <c r="TOR75" s="191"/>
      <c r="TOS75" s="191"/>
      <c r="TOT75" s="192"/>
      <c r="TOV75" s="186"/>
      <c r="TOW75" s="190"/>
      <c r="TOX75" s="190"/>
      <c r="TOY75" s="191"/>
      <c r="TOZ75" s="191"/>
      <c r="TPA75" s="191"/>
      <c r="TPB75" s="192"/>
      <c r="TPD75" s="186"/>
      <c r="TPE75" s="190"/>
      <c r="TPF75" s="190"/>
      <c r="TPG75" s="191"/>
      <c r="TPH75" s="191"/>
      <c r="TPI75" s="191"/>
      <c r="TPJ75" s="192"/>
      <c r="TPL75" s="186"/>
      <c r="TPM75" s="190"/>
      <c r="TPN75" s="190"/>
      <c r="TPO75" s="191"/>
      <c r="TPP75" s="191"/>
      <c r="TPQ75" s="191"/>
      <c r="TPR75" s="192"/>
      <c r="TPT75" s="186"/>
      <c r="TPU75" s="190"/>
      <c r="TPV75" s="190"/>
      <c r="TPW75" s="191"/>
      <c r="TPX75" s="191"/>
      <c r="TPY75" s="191"/>
      <c r="TPZ75" s="192"/>
      <c r="TQB75" s="186"/>
      <c r="TQC75" s="190"/>
      <c r="TQD75" s="190"/>
      <c r="TQE75" s="191"/>
      <c r="TQF75" s="191"/>
      <c r="TQG75" s="191"/>
      <c r="TQH75" s="192"/>
      <c r="TQJ75" s="186"/>
      <c r="TQK75" s="190"/>
      <c r="TQL75" s="190"/>
      <c r="TQM75" s="191"/>
      <c r="TQN75" s="191"/>
      <c r="TQO75" s="191"/>
      <c r="TQP75" s="192"/>
      <c r="TQR75" s="186"/>
      <c r="TQS75" s="190"/>
      <c r="TQT75" s="190"/>
      <c r="TQU75" s="191"/>
      <c r="TQV75" s="191"/>
      <c r="TQW75" s="191"/>
      <c r="TQX75" s="192"/>
      <c r="TQZ75" s="186"/>
      <c r="TRA75" s="190"/>
      <c r="TRB75" s="190"/>
      <c r="TRC75" s="191"/>
      <c r="TRD75" s="191"/>
      <c r="TRE75" s="191"/>
      <c r="TRF75" s="192"/>
      <c r="TRH75" s="186"/>
      <c r="TRI75" s="190"/>
      <c r="TRJ75" s="190"/>
      <c r="TRK75" s="191"/>
      <c r="TRL75" s="191"/>
      <c r="TRM75" s="191"/>
      <c r="TRN75" s="192"/>
      <c r="TRP75" s="186"/>
      <c r="TRQ75" s="190"/>
      <c r="TRR75" s="190"/>
      <c r="TRS75" s="191"/>
      <c r="TRT75" s="191"/>
      <c r="TRU75" s="191"/>
      <c r="TRV75" s="192"/>
      <c r="TRX75" s="186"/>
      <c r="TRY75" s="190"/>
      <c r="TRZ75" s="190"/>
      <c r="TSA75" s="191"/>
      <c r="TSB75" s="191"/>
      <c r="TSC75" s="191"/>
      <c r="TSD75" s="192"/>
      <c r="TSF75" s="186"/>
      <c r="TSG75" s="190"/>
      <c r="TSH75" s="190"/>
      <c r="TSI75" s="191"/>
      <c r="TSJ75" s="191"/>
      <c r="TSK75" s="191"/>
      <c r="TSL75" s="192"/>
      <c r="TSN75" s="186"/>
      <c r="TSO75" s="190"/>
      <c r="TSP75" s="190"/>
      <c r="TSQ75" s="191"/>
      <c r="TSR75" s="191"/>
      <c r="TSS75" s="191"/>
      <c r="TST75" s="192"/>
      <c r="TSV75" s="186"/>
      <c r="TSW75" s="190"/>
      <c r="TSX75" s="190"/>
      <c r="TSY75" s="191"/>
      <c r="TSZ75" s="191"/>
      <c r="TTA75" s="191"/>
      <c r="TTB75" s="192"/>
      <c r="TTD75" s="186"/>
      <c r="TTE75" s="190"/>
      <c r="TTF75" s="190"/>
      <c r="TTG75" s="191"/>
      <c r="TTH75" s="191"/>
      <c r="TTI75" s="191"/>
      <c r="TTJ75" s="192"/>
      <c r="TTL75" s="186"/>
      <c r="TTM75" s="190"/>
      <c r="TTN75" s="190"/>
      <c r="TTO75" s="191"/>
      <c r="TTP75" s="191"/>
      <c r="TTQ75" s="191"/>
      <c r="TTR75" s="192"/>
      <c r="TTT75" s="186"/>
      <c r="TTU75" s="190"/>
      <c r="TTV75" s="190"/>
      <c r="TTW75" s="191"/>
      <c r="TTX75" s="191"/>
      <c r="TTY75" s="191"/>
      <c r="TTZ75" s="192"/>
      <c r="TUB75" s="186"/>
      <c r="TUC75" s="190"/>
      <c r="TUD75" s="190"/>
      <c r="TUE75" s="191"/>
      <c r="TUF75" s="191"/>
      <c r="TUG75" s="191"/>
      <c r="TUH75" s="192"/>
      <c r="TUJ75" s="186"/>
      <c r="TUK75" s="190"/>
      <c r="TUL75" s="190"/>
      <c r="TUM75" s="191"/>
      <c r="TUN75" s="191"/>
      <c r="TUO75" s="191"/>
      <c r="TUP75" s="192"/>
      <c r="TUR75" s="186"/>
      <c r="TUS75" s="190"/>
      <c r="TUT75" s="190"/>
      <c r="TUU75" s="191"/>
      <c r="TUV75" s="191"/>
      <c r="TUW75" s="191"/>
      <c r="TUX75" s="192"/>
      <c r="TUZ75" s="186"/>
      <c r="TVA75" s="190"/>
      <c r="TVB75" s="190"/>
      <c r="TVC75" s="191"/>
      <c r="TVD75" s="191"/>
      <c r="TVE75" s="191"/>
      <c r="TVF75" s="192"/>
      <c r="TVH75" s="186"/>
      <c r="TVI75" s="190"/>
      <c r="TVJ75" s="190"/>
      <c r="TVK75" s="191"/>
      <c r="TVL75" s="191"/>
      <c r="TVM75" s="191"/>
      <c r="TVN75" s="192"/>
      <c r="TVP75" s="186"/>
      <c r="TVQ75" s="190"/>
      <c r="TVR75" s="190"/>
      <c r="TVS75" s="191"/>
      <c r="TVT75" s="191"/>
      <c r="TVU75" s="191"/>
      <c r="TVV75" s="192"/>
      <c r="TVX75" s="186"/>
      <c r="TVY75" s="190"/>
      <c r="TVZ75" s="190"/>
      <c r="TWA75" s="191"/>
      <c r="TWB75" s="191"/>
      <c r="TWC75" s="191"/>
      <c r="TWD75" s="192"/>
      <c r="TWF75" s="186"/>
      <c r="TWG75" s="190"/>
      <c r="TWH75" s="190"/>
      <c r="TWI75" s="191"/>
      <c r="TWJ75" s="191"/>
      <c r="TWK75" s="191"/>
      <c r="TWL75" s="192"/>
      <c r="TWN75" s="186"/>
      <c r="TWO75" s="190"/>
      <c r="TWP75" s="190"/>
      <c r="TWQ75" s="191"/>
      <c r="TWR75" s="191"/>
      <c r="TWS75" s="191"/>
      <c r="TWT75" s="192"/>
      <c r="TWV75" s="186"/>
      <c r="TWW75" s="190"/>
      <c r="TWX75" s="190"/>
      <c r="TWY75" s="191"/>
      <c r="TWZ75" s="191"/>
      <c r="TXA75" s="191"/>
      <c r="TXB75" s="192"/>
      <c r="TXD75" s="186"/>
      <c r="TXE75" s="190"/>
      <c r="TXF75" s="190"/>
      <c r="TXG75" s="191"/>
      <c r="TXH75" s="191"/>
      <c r="TXI75" s="191"/>
      <c r="TXJ75" s="192"/>
      <c r="TXL75" s="186"/>
      <c r="TXM75" s="190"/>
      <c r="TXN75" s="190"/>
      <c r="TXO75" s="191"/>
      <c r="TXP75" s="191"/>
      <c r="TXQ75" s="191"/>
      <c r="TXR75" s="192"/>
      <c r="TXT75" s="186"/>
      <c r="TXU75" s="190"/>
      <c r="TXV75" s="190"/>
      <c r="TXW75" s="191"/>
      <c r="TXX75" s="191"/>
      <c r="TXY75" s="191"/>
      <c r="TXZ75" s="192"/>
      <c r="TYB75" s="186"/>
      <c r="TYC75" s="190"/>
      <c r="TYD75" s="190"/>
      <c r="TYE75" s="191"/>
      <c r="TYF75" s="191"/>
      <c r="TYG75" s="191"/>
      <c r="TYH75" s="192"/>
      <c r="TYJ75" s="186"/>
      <c r="TYK75" s="190"/>
      <c r="TYL75" s="190"/>
      <c r="TYM75" s="191"/>
      <c r="TYN75" s="191"/>
      <c r="TYO75" s="191"/>
      <c r="TYP75" s="192"/>
      <c r="TYR75" s="186"/>
      <c r="TYS75" s="190"/>
      <c r="TYT75" s="190"/>
      <c r="TYU75" s="191"/>
      <c r="TYV75" s="191"/>
      <c r="TYW75" s="191"/>
      <c r="TYX75" s="192"/>
      <c r="TYZ75" s="186"/>
      <c r="TZA75" s="190"/>
      <c r="TZB75" s="190"/>
      <c r="TZC75" s="191"/>
      <c r="TZD75" s="191"/>
      <c r="TZE75" s="191"/>
      <c r="TZF75" s="192"/>
      <c r="TZH75" s="186"/>
      <c r="TZI75" s="190"/>
      <c r="TZJ75" s="190"/>
      <c r="TZK75" s="191"/>
      <c r="TZL75" s="191"/>
      <c r="TZM75" s="191"/>
      <c r="TZN75" s="192"/>
      <c r="TZP75" s="186"/>
      <c r="TZQ75" s="190"/>
      <c r="TZR75" s="190"/>
      <c r="TZS75" s="191"/>
      <c r="TZT75" s="191"/>
      <c r="TZU75" s="191"/>
      <c r="TZV75" s="192"/>
      <c r="TZX75" s="186"/>
      <c r="TZY75" s="190"/>
      <c r="TZZ75" s="190"/>
      <c r="UAA75" s="191"/>
      <c r="UAB75" s="191"/>
      <c r="UAC75" s="191"/>
      <c r="UAD75" s="192"/>
      <c r="UAF75" s="186"/>
      <c r="UAG75" s="190"/>
      <c r="UAH75" s="190"/>
      <c r="UAI75" s="191"/>
      <c r="UAJ75" s="191"/>
      <c r="UAK75" s="191"/>
      <c r="UAL75" s="192"/>
      <c r="UAN75" s="186"/>
      <c r="UAO75" s="190"/>
      <c r="UAP75" s="190"/>
      <c r="UAQ75" s="191"/>
      <c r="UAR75" s="191"/>
      <c r="UAS75" s="191"/>
      <c r="UAT75" s="192"/>
      <c r="UAV75" s="186"/>
      <c r="UAW75" s="190"/>
      <c r="UAX75" s="190"/>
      <c r="UAY75" s="191"/>
      <c r="UAZ75" s="191"/>
      <c r="UBA75" s="191"/>
      <c r="UBB75" s="192"/>
      <c r="UBD75" s="186"/>
      <c r="UBE75" s="190"/>
      <c r="UBF75" s="190"/>
      <c r="UBG75" s="191"/>
      <c r="UBH75" s="191"/>
      <c r="UBI75" s="191"/>
      <c r="UBJ75" s="192"/>
      <c r="UBL75" s="186"/>
      <c r="UBM75" s="190"/>
      <c r="UBN75" s="190"/>
      <c r="UBO75" s="191"/>
      <c r="UBP75" s="191"/>
      <c r="UBQ75" s="191"/>
      <c r="UBR75" s="192"/>
      <c r="UBT75" s="186"/>
      <c r="UBU75" s="190"/>
      <c r="UBV75" s="190"/>
      <c r="UBW75" s="191"/>
      <c r="UBX75" s="191"/>
      <c r="UBY75" s="191"/>
      <c r="UBZ75" s="192"/>
      <c r="UCB75" s="186"/>
      <c r="UCC75" s="190"/>
      <c r="UCD75" s="190"/>
      <c r="UCE75" s="191"/>
      <c r="UCF75" s="191"/>
      <c r="UCG75" s="191"/>
      <c r="UCH75" s="192"/>
      <c r="UCJ75" s="186"/>
      <c r="UCK75" s="190"/>
      <c r="UCL75" s="190"/>
      <c r="UCM75" s="191"/>
      <c r="UCN75" s="191"/>
      <c r="UCO75" s="191"/>
      <c r="UCP75" s="192"/>
      <c r="UCR75" s="186"/>
      <c r="UCS75" s="190"/>
      <c r="UCT75" s="190"/>
      <c r="UCU75" s="191"/>
      <c r="UCV75" s="191"/>
      <c r="UCW75" s="191"/>
      <c r="UCX75" s="192"/>
      <c r="UCZ75" s="186"/>
      <c r="UDA75" s="190"/>
      <c r="UDB75" s="190"/>
      <c r="UDC75" s="191"/>
      <c r="UDD75" s="191"/>
      <c r="UDE75" s="191"/>
      <c r="UDF75" s="192"/>
      <c r="UDH75" s="186"/>
      <c r="UDI75" s="190"/>
      <c r="UDJ75" s="190"/>
      <c r="UDK75" s="191"/>
      <c r="UDL75" s="191"/>
      <c r="UDM75" s="191"/>
      <c r="UDN75" s="192"/>
      <c r="UDP75" s="186"/>
      <c r="UDQ75" s="190"/>
      <c r="UDR75" s="190"/>
      <c r="UDS75" s="191"/>
      <c r="UDT75" s="191"/>
      <c r="UDU75" s="191"/>
      <c r="UDV75" s="192"/>
      <c r="UDX75" s="186"/>
      <c r="UDY75" s="190"/>
      <c r="UDZ75" s="190"/>
      <c r="UEA75" s="191"/>
      <c r="UEB75" s="191"/>
      <c r="UEC75" s="191"/>
      <c r="UED75" s="192"/>
      <c r="UEF75" s="186"/>
      <c r="UEG75" s="190"/>
      <c r="UEH75" s="190"/>
      <c r="UEI75" s="191"/>
      <c r="UEJ75" s="191"/>
      <c r="UEK75" s="191"/>
      <c r="UEL75" s="192"/>
      <c r="UEN75" s="186"/>
      <c r="UEO75" s="190"/>
      <c r="UEP75" s="190"/>
      <c r="UEQ75" s="191"/>
      <c r="UER75" s="191"/>
      <c r="UES75" s="191"/>
      <c r="UET75" s="192"/>
      <c r="UEV75" s="186"/>
      <c r="UEW75" s="190"/>
      <c r="UEX75" s="190"/>
      <c r="UEY75" s="191"/>
      <c r="UEZ75" s="191"/>
      <c r="UFA75" s="191"/>
      <c r="UFB75" s="192"/>
      <c r="UFD75" s="186"/>
      <c r="UFE75" s="190"/>
      <c r="UFF75" s="190"/>
      <c r="UFG75" s="191"/>
      <c r="UFH75" s="191"/>
      <c r="UFI75" s="191"/>
      <c r="UFJ75" s="192"/>
      <c r="UFL75" s="186"/>
      <c r="UFM75" s="190"/>
      <c r="UFN75" s="190"/>
      <c r="UFO75" s="191"/>
      <c r="UFP75" s="191"/>
      <c r="UFQ75" s="191"/>
      <c r="UFR75" s="192"/>
      <c r="UFT75" s="186"/>
      <c r="UFU75" s="190"/>
      <c r="UFV75" s="190"/>
      <c r="UFW75" s="191"/>
      <c r="UFX75" s="191"/>
      <c r="UFY75" s="191"/>
      <c r="UFZ75" s="192"/>
      <c r="UGB75" s="186"/>
      <c r="UGC75" s="190"/>
      <c r="UGD75" s="190"/>
      <c r="UGE75" s="191"/>
      <c r="UGF75" s="191"/>
      <c r="UGG75" s="191"/>
      <c r="UGH75" s="192"/>
      <c r="UGJ75" s="186"/>
      <c r="UGK75" s="190"/>
      <c r="UGL75" s="190"/>
      <c r="UGM75" s="191"/>
      <c r="UGN75" s="191"/>
      <c r="UGO75" s="191"/>
      <c r="UGP75" s="192"/>
      <c r="UGR75" s="186"/>
      <c r="UGS75" s="190"/>
      <c r="UGT75" s="190"/>
      <c r="UGU75" s="191"/>
      <c r="UGV75" s="191"/>
      <c r="UGW75" s="191"/>
      <c r="UGX75" s="192"/>
      <c r="UGZ75" s="186"/>
      <c r="UHA75" s="190"/>
      <c r="UHB75" s="190"/>
      <c r="UHC75" s="191"/>
      <c r="UHD75" s="191"/>
      <c r="UHE75" s="191"/>
      <c r="UHF75" s="192"/>
      <c r="UHH75" s="186"/>
      <c r="UHI75" s="190"/>
      <c r="UHJ75" s="190"/>
      <c r="UHK75" s="191"/>
      <c r="UHL75" s="191"/>
      <c r="UHM75" s="191"/>
      <c r="UHN75" s="192"/>
      <c r="UHP75" s="186"/>
      <c r="UHQ75" s="190"/>
      <c r="UHR75" s="190"/>
      <c r="UHS75" s="191"/>
      <c r="UHT75" s="191"/>
      <c r="UHU75" s="191"/>
      <c r="UHV75" s="192"/>
      <c r="UHX75" s="186"/>
      <c r="UHY75" s="190"/>
      <c r="UHZ75" s="190"/>
      <c r="UIA75" s="191"/>
      <c r="UIB75" s="191"/>
      <c r="UIC75" s="191"/>
      <c r="UID75" s="192"/>
      <c r="UIF75" s="186"/>
      <c r="UIG75" s="190"/>
      <c r="UIH75" s="190"/>
      <c r="UII75" s="191"/>
      <c r="UIJ75" s="191"/>
      <c r="UIK75" s="191"/>
      <c r="UIL75" s="192"/>
      <c r="UIN75" s="186"/>
      <c r="UIO75" s="190"/>
      <c r="UIP75" s="190"/>
      <c r="UIQ75" s="191"/>
      <c r="UIR75" s="191"/>
      <c r="UIS75" s="191"/>
      <c r="UIT75" s="192"/>
      <c r="UIV75" s="186"/>
      <c r="UIW75" s="190"/>
      <c r="UIX75" s="190"/>
      <c r="UIY75" s="191"/>
      <c r="UIZ75" s="191"/>
      <c r="UJA75" s="191"/>
      <c r="UJB75" s="192"/>
      <c r="UJD75" s="186"/>
      <c r="UJE75" s="190"/>
      <c r="UJF75" s="190"/>
      <c r="UJG75" s="191"/>
      <c r="UJH75" s="191"/>
      <c r="UJI75" s="191"/>
      <c r="UJJ75" s="192"/>
      <c r="UJL75" s="186"/>
      <c r="UJM75" s="190"/>
      <c r="UJN75" s="190"/>
      <c r="UJO75" s="191"/>
      <c r="UJP75" s="191"/>
      <c r="UJQ75" s="191"/>
      <c r="UJR75" s="192"/>
      <c r="UJT75" s="186"/>
      <c r="UJU75" s="190"/>
      <c r="UJV75" s="190"/>
      <c r="UJW75" s="191"/>
      <c r="UJX75" s="191"/>
      <c r="UJY75" s="191"/>
      <c r="UJZ75" s="192"/>
      <c r="UKB75" s="186"/>
      <c r="UKC75" s="190"/>
      <c r="UKD75" s="190"/>
      <c r="UKE75" s="191"/>
      <c r="UKF75" s="191"/>
      <c r="UKG75" s="191"/>
      <c r="UKH75" s="192"/>
      <c r="UKJ75" s="186"/>
      <c r="UKK75" s="190"/>
      <c r="UKL75" s="190"/>
      <c r="UKM75" s="191"/>
      <c r="UKN75" s="191"/>
      <c r="UKO75" s="191"/>
      <c r="UKP75" s="192"/>
      <c r="UKR75" s="186"/>
      <c r="UKS75" s="190"/>
      <c r="UKT75" s="190"/>
      <c r="UKU75" s="191"/>
      <c r="UKV75" s="191"/>
      <c r="UKW75" s="191"/>
      <c r="UKX75" s="192"/>
      <c r="UKZ75" s="186"/>
      <c r="ULA75" s="190"/>
      <c r="ULB75" s="190"/>
      <c r="ULC75" s="191"/>
      <c r="ULD75" s="191"/>
      <c r="ULE75" s="191"/>
      <c r="ULF75" s="192"/>
      <c r="ULH75" s="186"/>
      <c r="ULI75" s="190"/>
      <c r="ULJ75" s="190"/>
      <c r="ULK75" s="191"/>
      <c r="ULL75" s="191"/>
      <c r="ULM75" s="191"/>
      <c r="ULN75" s="192"/>
      <c r="ULP75" s="186"/>
      <c r="ULQ75" s="190"/>
      <c r="ULR75" s="190"/>
      <c r="ULS75" s="191"/>
      <c r="ULT75" s="191"/>
      <c r="ULU75" s="191"/>
      <c r="ULV75" s="192"/>
      <c r="ULX75" s="186"/>
      <c r="ULY75" s="190"/>
      <c r="ULZ75" s="190"/>
      <c r="UMA75" s="191"/>
      <c r="UMB75" s="191"/>
      <c r="UMC75" s="191"/>
      <c r="UMD75" s="192"/>
      <c r="UMF75" s="186"/>
      <c r="UMG75" s="190"/>
      <c r="UMH75" s="190"/>
      <c r="UMI75" s="191"/>
      <c r="UMJ75" s="191"/>
      <c r="UMK75" s="191"/>
      <c r="UML75" s="192"/>
      <c r="UMN75" s="186"/>
      <c r="UMO75" s="190"/>
      <c r="UMP75" s="190"/>
      <c r="UMQ75" s="191"/>
      <c r="UMR75" s="191"/>
      <c r="UMS75" s="191"/>
      <c r="UMT75" s="192"/>
      <c r="UMV75" s="186"/>
      <c r="UMW75" s="190"/>
      <c r="UMX75" s="190"/>
      <c r="UMY75" s="191"/>
      <c r="UMZ75" s="191"/>
      <c r="UNA75" s="191"/>
      <c r="UNB75" s="192"/>
      <c r="UND75" s="186"/>
      <c r="UNE75" s="190"/>
      <c r="UNF75" s="190"/>
      <c r="UNG75" s="191"/>
      <c r="UNH75" s="191"/>
      <c r="UNI75" s="191"/>
      <c r="UNJ75" s="192"/>
      <c r="UNL75" s="186"/>
      <c r="UNM75" s="190"/>
      <c r="UNN75" s="190"/>
      <c r="UNO75" s="191"/>
      <c r="UNP75" s="191"/>
      <c r="UNQ75" s="191"/>
      <c r="UNR75" s="192"/>
      <c r="UNT75" s="186"/>
      <c r="UNU75" s="190"/>
      <c r="UNV75" s="190"/>
      <c r="UNW75" s="191"/>
      <c r="UNX75" s="191"/>
      <c r="UNY75" s="191"/>
      <c r="UNZ75" s="192"/>
      <c r="UOB75" s="186"/>
      <c r="UOC75" s="190"/>
      <c r="UOD75" s="190"/>
      <c r="UOE75" s="191"/>
      <c r="UOF75" s="191"/>
      <c r="UOG75" s="191"/>
      <c r="UOH75" s="192"/>
      <c r="UOJ75" s="186"/>
      <c r="UOK75" s="190"/>
      <c r="UOL75" s="190"/>
      <c r="UOM75" s="191"/>
      <c r="UON75" s="191"/>
      <c r="UOO75" s="191"/>
      <c r="UOP75" s="192"/>
      <c r="UOR75" s="186"/>
      <c r="UOS75" s="190"/>
      <c r="UOT75" s="190"/>
      <c r="UOU75" s="191"/>
      <c r="UOV75" s="191"/>
      <c r="UOW75" s="191"/>
      <c r="UOX75" s="192"/>
      <c r="UOZ75" s="186"/>
      <c r="UPA75" s="190"/>
      <c r="UPB75" s="190"/>
      <c r="UPC75" s="191"/>
      <c r="UPD75" s="191"/>
      <c r="UPE75" s="191"/>
      <c r="UPF75" s="192"/>
      <c r="UPH75" s="186"/>
      <c r="UPI75" s="190"/>
      <c r="UPJ75" s="190"/>
      <c r="UPK75" s="191"/>
      <c r="UPL75" s="191"/>
      <c r="UPM75" s="191"/>
      <c r="UPN75" s="192"/>
      <c r="UPP75" s="186"/>
      <c r="UPQ75" s="190"/>
      <c r="UPR75" s="190"/>
      <c r="UPS75" s="191"/>
      <c r="UPT75" s="191"/>
      <c r="UPU75" s="191"/>
      <c r="UPV75" s="192"/>
      <c r="UPX75" s="186"/>
      <c r="UPY75" s="190"/>
      <c r="UPZ75" s="190"/>
      <c r="UQA75" s="191"/>
      <c r="UQB75" s="191"/>
      <c r="UQC75" s="191"/>
      <c r="UQD75" s="192"/>
      <c r="UQF75" s="186"/>
      <c r="UQG75" s="190"/>
      <c r="UQH75" s="190"/>
      <c r="UQI75" s="191"/>
      <c r="UQJ75" s="191"/>
      <c r="UQK75" s="191"/>
      <c r="UQL75" s="192"/>
      <c r="UQN75" s="186"/>
      <c r="UQO75" s="190"/>
      <c r="UQP75" s="190"/>
      <c r="UQQ75" s="191"/>
      <c r="UQR75" s="191"/>
      <c r="UQS75" s="191"/>
      <c r="UQT75" s="192"/>
      <c r="UQV75" s="186"/>
      <c r="UQW75" s="190"/>
      <c r="UQX75" s="190"/>
      <c r="UQY75" s="191"/>
      <c r="UQZ75" s="191"/>
      <c r="URA75" s="191"/>
      <c r="URB75" s="192"/>
      <c r="URD75" s="186"/>
      <c r="URE75" s="190"/>
      <c r="URF75" s="190"/>
      <c r="URG75" s="191"/>
      <c r="URH75" s="191"/>
      <c r="URI75" s="191"/>
      <c r="URJ75" s="192"/>
      <c r="URL75" s="186"/>
      <c r="URM75" s="190"/>
      <c r="URN75" s="190"/>
      <c r="URO75" s="191"/>
      <c r="URP75" s="191"/>
      <c r="URQ75" s="191"/>
      <c r="URR75" s="192"/>
      <c r="URT75" s="186"/>
      <c r="URU75" s="190"/>
      <c r="URV75" s="190"/>
      <c r="URW75" s="191"/>
      <c r="URX75" s="191"/>
      <c r="URY75" s="191"/>
      <c r="URZ75" s="192"/>
      <c r="USB75" s="186"/>
      <c r="USC75" s="190"/>
      <c r="USD75" s="190"/>
      <c r="USE75" s="191"/>
      <c r="USF75" s="191"/>
      <c r="USG75" s="191"/>
      <c r="USH75" s="192"/>
      <c r="USJ75" s="186"/>
      <c r="USK75" s="190"/>
      <c r="USL75" s="190"/>
      <c r="USM75" s="191"/>
      <c r="USN75" s="191"/>
      <c r="USO75" s="191"/>
      <c r="USP75" s="192"/>
      <c r="USR75" s="186"/>
      <c r="USS75" s="190"/>
      <c r="UST75" s="190"/>
      <c r="USU75" s="191"/>
      <c r="USV75" s="191"/>
      <c r="USW75" s="191"/>
      <c r="USX75" s="192"/>
      <c r="USZ75" s="186"/>
      <c r="UTA75" s="190"/>
      <c r="UTB75" s="190"/>
      <c r="UTC75" s="191"/>
      <c r="UTD75" s="191"/>
      <c r="UTE75" s="191"/>
      <c r="UTF75" s="192"/>
      <c r="UTH75" s="186"/>
      <c r="UTI75" s="190"/>
      <c r="UTJ75" s="190"/>
      <c r="UTK75" s="191"/>
      <c r="UTL75" s="191"/>
      <c r="UTM75" s="191"/>
      <c r="UTN75" s="192"/>
      <c r="UTP75" s="186"/>
      <c r="UTQ75" s="190"/>
      <c r="UTR75" s="190"/>
      <c r="UTS75" s="191"/>
      <c r="UTT75" s="191"/>
      <c r="UTU75" s="191"/>
      <c r="UTV75" s="192"/>
      <c r="UTX75" s="186"/>
      <c r="UTY75" s="190"/>
      <c r="UTZ75" s="190"/>
      <c r="UUA75" s="191"/>
      <c r="UUB75" s="191"/>
      <c r="UUC75" s="191"/>
      <c r="UUD75" s="192"/>
      <c r="UUF75" s="186"/>
      <c r="UUG75" s="190"/>
      <c r="UUH75" s="190"/>
      <c r="UUI75" s="191"/>
      <c r="UUJ75" s="191"/>
      <c r="UUK75" s="191"/>
      <c r="UUL75" s="192"/>
      <c r="UUN75" s="186"/>
      <c r="UUO75" s="190"/>
      <c r="UUP75" s="190"/>
      <c r="UUQ75" s="191"/>
      <c r="UUR75" s="191"/>
      <c r="UUS75" s="191"/>
      <c r="UUT75" s="192"/>
      <c r="UUV75" s="186"/>
      <c r="UUW75" s="190"/>
      <c r="UUX75" s="190"/>
      <c r="UUY75" s="191"/>
      <c r="UUZ75" s="191"/>
      <c r="UVA75" s="191"/>
      <c r="UVB75" s="192"/>
      <c r="UVD75" s="186"/>
      <c r="UVE75" s="190"/>
      <c r="UVF75" s="190"/>
      <c r="UVG75" s="191"/>
      <c r="UVH75" s="191"/>
      <c r="UVI75" s="191"/>
      <c r="UVJ75" s="192"/>
      <c r="UVL75" s="186"/>
      <c r="UVM75" s="190"/>
      <c r="UVN75" s="190"/>
      <c r="UVO75" s="191"/>
      <c r="UVP75" s="191"/>
      <c r="UVQ75" s="191"/>
      <c r="UVR75" s="192"/>
      <c r="UVT75" s="186"/>
      <c r="UVU75" s="190"/>
      <c r="UVV75" s="190"/>
      <c r="UVW75" s="191"/>
      <c r="UVX75" s="191"/>
      <c r="UVY75" s="191"/>
      <c r="UVZ75" s="192"/>
      <c r="UWB75" s="186"/>
      <c r="UWC75" s="190"/>
      <c r="UWD75" s="190"/>
      <c r="UWE75" s="191"/>
      <c r="UWF75" s="191"/>
      <c r="UWG75" s="191"/>
      <c r="UWH75" s="192"/>
      <c r="UWJ75" s="186"/>
      <c r="UWK75" s="190"/>
      <c r="UWL75" s="190"/>
      <c r="UWM75" s="191"/>
      <c r="UWN75" s="191"/>
      <c r="UWO75" s="191"/>
      <c r="UWP75" s="192"/>
      <c r="UWR75" s="186"/>
      <c r="UWS75" s="190"/>
      <c r="UWT75" s="190"/>
      <c r="UWU75" s="191"/>
      <c r="UWV75" s="191"/>
      <c r="UWW75" s="191"/>
      <c r="UWX75" s="192"/>
      <c r="UWZ75" s="186"/>
      <c r="UXA75" s="190"/>
      <c r="UXB75" s="190"/>
      <c r="UXC75" s="191"/>
      <c r="UXD75" s="191"/>
      <c r="UXE75" s="191"/>
      <c r="UXF75" s="192"/>
      <c r="UXH75" s="186"/>
      <c r="UXI75" s="190"/>
      <c r="UXJ75" s="190"/>
      <c r="UXK75" s="191"/>
      <c r="UXL75" s="191"/>
      <c r="UXM75" s="191"/>
      <c r="UXN75" s="192"/>
      <c r="UXP75" s="186"/>
      <c r="UXQ75" s="190"/>
      <c r="UXR75" s="190"/>
      <c r="UXS75" s="191"/>
      <c r="UXT75" s="191"/>
      <c r="UXU75" s="191"/>
      <c r="UXV75" s="192"/>
      <c r="UXX75" s="186"/>
      <c r="UXY75" s="190"/>
      <c r="UXZ75" s="190"/>
      <c r="UYA75" s="191"/>
      <c r="UYB75" s="191"/>
      <c r="UYC75" s="191"/>
      <c r="UYD75" s="192"/>
      <c r="UYF75" s="186"/>
      <c r="UYG75" s="190"/>
      <c r="UYH75" s="190"/>
      <c r="UYI75" s="191"/>
      <c r="UYJ75" s="191"/>
      <c r="UYK75" s="191"/>
      <c r="UYL75" s="192"/>
      <c r="UYN75" s="186"/>
      <c r="UYO75" s="190"/>
      <c r="UYP75" s="190"/>
      <c r="UYQ75" s="191"/>
      <c r="UYR75" s="191"/>
      <c r="UYS75" s="191"/>
      <c r="UYT75" s="192"/>
      <c r="UYV75" s="186"/>
      <c r="UYW75" s="190"/>
      <c r="UYX75" s="190"/>
      <c r="UYY75" s="191"/>
      <c r="UYZ75" s="191"/>
      <c r="UZA75" s="191"/>
      <c r="UZB75" s="192"/>
      <c r="UZD75" s="186"/>
      <c r="UZE75" s="190"/>
      <c r="UZF75" s="190"/>
      <c r="UZG75" s="191"/>
      <c r="UZH75" s="191"/>
      <c r="UZI75" s="191"/>
      <c r="UZJ75" s="192"/>
      <c r="UZL75" s="186"/>
      <c r="UZM75" s="190"/>
      <c r="UZN75" s="190"/>
      <c r="UZO75" s="191"/>
      <c r="UZP75" s="191"/>
      <c r="UZQ75" s="191"/>
      <c r="UZR75" s="192"/>
      <c r="UZT75" s="186"/>
      <c r="UZU75" s="190"/>
      <c r="UZV75" s="190"/>
      <c r="UZW75" s="191"/>
      <c r="UZX75" s="191"/>
      <c r="UZY75" s="191"/>
      <c r="UZZ75" s="192"/>
      <c r="VAB75" s="186"/>
      <c r="VAC75" s="190"/>
      <c r="VAD75" s="190"/>
      <c r="VAE75" s="191"/>
      <c r="VAF75" s="191"/>
      <c r="VAG75" s="191"/>
      <c r="VAH75" s="192"/>
      <c r="VAJ75" s="186"/>
      <c r="VAK75" s="190"/>
      <c r="VAL75" s="190"/>
      <c r="VAM75" s="191"/>
      <c r="VAN75" s="191"/>
      <c r="VAO75" s="191"/>
      <c r="VAP75" s="192"/>
      <c r="VAR75" s="186"/>
      <c r="VAS75" s="190"/>
      <c r="VAT75" s="190"/>
      <c r="VAU75" s="191"/>
      <c r="VAV75" s="191"/>
      <c r="VAW75" s="191"/>
      <c r="VAX75" s="192"/>
      <c r="VAZ75" s="186"/>
      <c r="VBA75" s="190"/>
      <c r="VBB75" s="190"/>
      <c r="VBC75" s="191"/>
      <c r="VBD75" s="191"/>
      <c r="VBE75" s="191"/>
      <c r="VBF75" s="192"/>
      <c r="VBH75" s="186"/>
      <c r="VBI75" s="190"/>
      <c r="VBJ75" s="190"/>
      <c r="VBK75" s="191"/>
      <c r="VBL75" s="191"/>
      <c r="VBM75" s="191"/>
      <c r="VBN75" s="192"/>
      <c r="VBP75" s="186"/>
      <c r="VBQ75" s="190"/>
      <c r="VBR75" s="190"/>
      <c r="VBS75" s="191"/>
      <c r="VBT75" s="191"/>
      <c r="VBU75" s="191"/>
      <c r="VBV75" s="192"/>
      <c r="VBX75" s="186"/>
      <c r="VBY75" s="190"/>
      <c r="VBZ75" s="190"/>
      <c r="VCA75" s="191"/>
      <c r="VCB75" s="191"/>
      <c r="VCC75" s="191"/>
      <c r="VCD75" s="192"/>
      <c r="VCF75" s="186"/>
      <c r="VCG75" s="190"/>
      <c r="VCH75" s="190"/>
      <c r="VCI75" s="191"/>
      <c r="VCJ75" s="191"/>
      <c r="VCK75" s="191"/>
      <c r="VCL75" s="192"/>
      <c r="VCN75" s="186"/>
      <c r="VCO75" s="190"/>
      <c r="VCP75" s="190"/>
      <c r="VCQ75" s="191"/>
      <c r="VCR75" s="191"/>
      <c r="VCS75" s="191"/>
      <c r="VCT75" s="192"/>
      <c r="VCV75" s="186"/>
      <c r="VCW75" s="190"/>
      <c r="VCX75" s="190"/>
      <c r="VCY75" s="191"/>
      <c r="VCZ75" s="191"/>
      <c r="VDA75" s="191"/>
      <c r="VDB75" s="192"/>
      <c r="VDD75" s="186"/>
      <c r="VDE75" s="190"/>
      <c r="VDF75" s="190"/>
      <c r="VDG75" s="191"/>
      <c r="VDH75" s="191"/>
      <c r="VDI75" s="191"/>
      <c r="VDJ75" s="192"/>
      <c r="VDL75" s="186"/>
      <c r="VDM75" s="190"/>
      <c r="VDN75" s="190"/>
      <c r="VDO75" s="191"/>
      <c r="VDP75" s="191"/>
      <c r="VDQ75" s="191"/>
      <c r="VDR75" s="192"/>
      <c r="VDT75" s="186"/>
      <c r="VDU75" s="190"/>
      <c r="VDV75" s="190"/>
      <c r="VDW75" s="191"/>
      <c r="VDX75" s="191"/>
      <c r="VDY75" s="191"/>
      <c r="VDZ75" s="192"/>
      <c r="VEB75" s="186"/>
      <c r="VEC75" s="190"/>
      <c r="VED75" s="190"/>
      <c r="VEE75" s="191"/>
      <c r="VEF75" s="191"/>
      <c r="VEG75" s="191"/>
      <c r="VEH75" s="192"/>
      <c r="VEJ75" s="186"/>
      <c r="VEK75" s="190"/>
      <c r="VEL75" s="190"/>
      <c r="VEM75" s="191"/>
      <c r="VEN75" s="191"/>
      <c r="VEO75" s="191"/>
      <c r="VEP75" s="192"/>
      <c r="VER75" s="186"/>
      <c r="VES75" s="190"/>
      <c r="VET75" s="190"/>
      <c r="VEU75" s="191"/>
      <c r="VEV75" s="191"/>
      <c r="VEW75" s="191"/>
      <c r="VEX75" s="192"/>
      <c r="VEZ75" s="186"/>
      <c r="VFA75" s="190"/>
      <c r="VFB75" s="190"/>
      <c r="VFC75" s="191"/>
      <c r="VFD75" s="191"/>
      <c r="VFE75" s="191"/>
      <c r="VFF75" s="192"/>
      <c r="VFH75" s="186"/>
      <c r="VFI75" s="190"/>
      <c r="VFJ75" s="190"/>
      <c r="VFK75" s="191"/>
      <c r="VFL75" s="191"/>
      <c r="VFM75" s="191"/>
      <c r="VFN75" s="192"/>
      <c r="VFP75" s="186"/>
      <c r="VFQ75" s="190"/>
      <c r="VFR75" s="190"/>
      <c r="VFS75" s="191"/>
      <c r="VFT75" s="191"/>
      <c r="VFU75" s="191"/>
      <c r="VFV75" s="192"/>
      <c r="VFX75" s="186"/>
      <c r="VFY75" s="190"/>
      <c r="VFZ75" s="190"/>
      <c r="VGA75" s="191"/>
      <c r="VGB75" s="191"/>
      <c r="VGC75" s="191"/>
      <c r="VGD75" s="192"/>
      <c r="VGF75" s="186"/>
      <c r="VGG75" s="190"/>
      <c r="VGH75" s="190"/>
      <c r="VGI75" s="191"/>
      <c r="VGJ75" s="191"/>
      <c r="VGK75" s="191"/>
      <c r="VGL75" s="192"/>
      <c r="VGN75" s="186"/>
      <c r="VGO75" s="190"/>
      <c r="VGP75" s="190"/>
      <c r="VGQ75" s="191"/>
      <c r="VGR75" s="191"/>
      <c r="VGS75" s="191"/>
      <c r="VGT75" s="192"/>
      <c r="VGV75" s="186"/>
      <c r="VGW75" s="190"/>
      <c r="VGX75" s="190"/>
      <c r="VGY75" s="191"/>
      <c r="VGZ75" s="191"/>
      <c r="VHA75" s="191"/>
      <c r="VHB75" s="192"/>
      <c r="VHD75" s="186"/>
      <c r="VHE75" s="190"/>
      <c r="VHF75" s="190"/>
      <c r="VHG75" s="191"/>
      <c r="VHH75" s="191"/>
      <c r="VHI75" s="191"/>
      <c r="VHJ75" s="192"/>
      <c r="VHL75" s="186"/>
      <c r="VHM75" s="190"/>
      <c r="VHN75" s="190"/>
      <c r="VHO75" s="191"/>
      <c r="VHP75" s="191"/>
      <c r="VHQ75" s="191"/>
      <c r="VHR75" s="192"/>
      <c r="VHT75" s="186"/>
      <c r="VHU75" s="190"/>
      <c r="VHV75" s="190"/>
      <c r="VHW75" s="191"/>
      <c r="VHX75" s="191"/>
      <c r="VHY75" s="191"/>
      <c r="VHZ75" s="192"/>
      <c r="VIB75" s="186"/>
      <c r="VIC75" s="190"/>
      <c r="VID75" s="190"/>
      <c r="VIE75" s="191"/>
      <c r="VIF75" s="191"/>
      <c r="VIG75" s="191"/>
      <c r="VIH75" s="192"/>
      <c r="VIJ75" s="186"/>
      <c r="VIK75" s="190"/>
      <c r="VIL75" s="190"/>
      <c r="VIM75" s="191"/>
      <c r="VIN75" s="191"/>
      <c r="VIO75" s="191"/>
      <c r="VIP75" s="192"/>
      <c r="VIR75" s="186"/>
      <c r="VIS75" s="190"/>
      <c r="VIT75" s="190"/>
      <c r="VIU75" s="191"/>
      <c r="VIV75" s="191"/>
      <c r="VIW75" s="191"/>
      <c r="VIX75" s="192"/>
      <c r="VIZ75" s="186"/>
      <c r="VJA75" s="190"/>
      <c r="VJB75" s="190"/>
      <c r="VJC75" s="191"/>
      <c r="VJD75" s="191"/>
      <c r="VJE75" s="191"/>
      <c r="VJF75" s="192"/>
      <c r="VJH75" s="186"/>
      <c r="VJI75" s="190"/>
      <c r="VJJ75" s="190"/>
      <c r="VJK75" s="191"/>
      <c r="VJL75" s="191"/>
      <c r="VJM75" s="191"/>
      <c r="VJN75" s="192"/>
      <c r="VJP75" s="186"/>
      <c r="VJQ75" s="190"/>
      <c r="VJR75" s="190"/>
      <c r="VJS75" s="191"/>
      <c r="VJT75" s="191"/>
      <c r="VJU75" s="191"/>
      <c r="VJV75" s="192"/>
      <c r="VJX75" s="186"/>
      <c r="VJY75" s="190"/>
      <c r="VJZ75" s="190"/>
      <c r="VKA75" s="191"/>
      <c r="VKB75" s="191"/>
      <c r="VKC75" s="191"/>
      <c r="VKD75" s="192"/>
      <c r="VKF75" s="186"/>
      <c r="VKG75" s="190"/>
      <c r="VKH75" s="190"/>
      <c r="VKI75" s="191"/>
      <c r="VKJ75" s="191"/>
      <c r="VKK75" s="191"/>
      <c r="VKL75" s="192"/>
      <c r="VKN75" s="186"/>
      <c r="VKO75" s="190"/>
      <c r="VKP75" s="190"/>
      <c r="VKQ75" s="191"/>
      <c r="VKR75" s="191"/>
      <c r="VKS75" s="191"/>
      <c r="VKT75" s="192"/>
      <c r="VKV75" s="186"/>
      <c r="VKW75" s="190"/>
      <c r="VKX75" s="190"/>
      <c r="VKY75" s="191"/>
      <c r="VKZ75" s="191"/>
      <c r="VLA75" s="191"/>
      <c r="VLB75" s="192"/>
      <c r="VLD75" s="186"/>
      <c r="VLE75" s="190"/>
      <c r="VLF75" s="190"/>
      <c r="VLG75" s="191"/>
      <c r="VLH75" s="191"/>
      <c r="VLI75" s="191"/>
      <c r="VLJ75" s="192"/>
      <c r="VLL75" s="186"/>
      <c r="VLM75" s="190"/>
      <c r="VLN75" s="190"/>
      <c r="VLO75" s="191"/>
      <c r="VLP75" s="191"/>
      <c r="VLQ75" s="191"/>
      <c r="VLR75" s="192"/>
      <c r="VLT75" s="186"/>
      <c r="VLU75" s="190"/>
      <c r="VLV75" s="190"/>
      <c r="VLW75" s="191"/>
      <c r="VLX75" s="191"/>
      <c r="VLY75" s="191"/>
      <c r="VLZ75" s="192"/>
      <c r="VMB75" s="186"/>
      <c r="VMC75" s="190"/>
      <c r="VMD75" s="190"/>
      <c r="VME75" s="191"/>
      <c r="VMF75" s="191"/>
      <c r="VMG75" s="191"/>
      <c r="VMH75" s="192"/>
      <c r="VMJ75" s="186"/>
      <c r="VMK75" s="190"/>
      <c r="VML75" s="190"/>
      <c r="VMM75" s="191"/>
      <c r="VMN75" s="191"/>
      <c r="VMO75" s="191"/>
      <c r="VMP75" s="192"/>
      <c r="VMR75" s="186"/>
      <c r="VMS75" s="190"/>
      <c r="VMT75" s="190"/>
      <c r="VMU75" s="191"/>
      <c r="VMV75" s="191"/>
      <c r="VMW75" s="191"/>
      <c r="VMX75" s="192"/>
      <c r="VMZ75" s="186"/>
      <c r="VNA75" s="190"/>
      <c r="VNB75" s="190"/>
      <c r="VNC75" s="191"/>
      <c r="VND75" s="191"/>
      <c r="VNE75" s="191"/>
      <c r="VNF75" s="192"/>
      <c r="VNH75" s="186"/>
      <c r="VNI75" s="190"/>
      <c r="VNJ75" s="190"/>
      <c r="VNK75" s="191"/>
      <c r="VNL75" s="191"/>
      <c r="VNM75" s="191"/>
      <c r="VNN75" s="192"/>
      <c r="VNP75" s="186"/>
      <c r="VNQ75" s="190"/>
      <c r="VNR75" s="190"/>
      <c r="VNS75" s="191"/>
      <c r="VNT75" s="191"/>
      <c r="VNU75" s="191"/>
      <c r="VNV75" s="192"/>
      <c r="VNX75" s="186"/>
      <c r="VNY75" s="190"/>
      <c r="VNZ75" s="190"/>
      <c r="VOA75" s="191"/>
      <c r="VOB75" s="191"/>
      <c r="VOC75" s="191"/>
      <c r="VOD75" s="192"/>
      <c r="VOF75" s="186"/>
      <c r="VOG75" s="190"/>
      <c r="VOH75" s="190"/>
      <c r="VOI75" s="191"/>
      <c r="VOJ75" s="191"/>
      <c r="VOK75" s="191"/>
      <c r="VOL75" s="192"/>
      <c r="VON75" s="186"/>
      <c r="VOO75" s="190"/>
      <c r="VOP75" s="190"/>
      <c r="VOQ75" s="191"/>
      <c r="VOR75" s="191"/>
      <c r="VOS75" s="191"/>
      <c r="VOT75" s="192"/>
      <c r="VOV75" s="186"/>
      <c r="VOW75" s="190"/>
      <c r="VOX75" s="190"/>
      <c r="VOY75" s="191"/>
      <c r="VOZ75" s="191"/>
      <c r="VPA75" s="191"/>
      <c r="VPB75" s="192"/>
      <c r="VPD75" s="186"/>
      <c r="VPE75" s="190"/>
      <c r="VPF75" s="190"/>
      <c r="VPG75" s="191"/>
      <c r="VPH75" s="191"/>
      <c r="VPI75" s="191"/>
      <c r="VPJ75" s="192"/>
      <c r="VPL75" s="186"/>
      <c r="VPM75" s="190"/>
      <c r="VPN75" s="190"/>
      <c r="VPO75" s="191"/>
      <c r="VPP75" s="191"/>
      <c r="VPQ75" s="191"/>
      <c r="VPR75" s="192"/>
      <c r="VPT75" s="186"/>
      <c r="VPU75" s="190"/>
      <c r="VPV75" s="190"/>
      <c r="VPW75" s="191"/>
      <c r="VPX75" s="191"/>
      <c r="VPY75" s="191"/>
      <c r="VPZ75" s="192"/>
      <c r="VQB75" s="186"/>
      <c r="VQC75" s="190"/>
      <c r="VQD75" s="190"/>
      <c r="VQE75" s="191"/>
      <c r="VQF75" s="191"/>
      <c r="VQG75" s="191"/>
      <c r="VQH75" s="192"/>
      <c r="VQJ75" s="186"/>
      <c r="VQK75" s="190"/>
      <c r="VQL75" s="190"/>
      <c r="VQM75" s="191"/>
      <c r="VQN75" s="191"/>
      <c r="VQO75" s="191"/>
      <c r="VQP75" s="192"/>
      <c r="VQR75" s="186"/>
      <c r="VQS75" s="190"/>
      <c r="VQT75" s="190"/>
      <c r="VQU75" s="191"/>
      <c r="VQV75" s="191"/>
      <c r="VQW75" s="191"/>
      <c r="VQX75" s="192"/>
      <c r="VQZ75" s="186"/>
      <c r="VRA75" s="190"/>
      <c r="VRB75" s="190"/>
      <c r="VRC75" s="191"/>
      <c r="VRD75" s="191"/>
      <c r="VRE75" s="191"/>
      <c r="VRF75" s="192"/>
      <c r="VRH75" s="186"/>
      <c r="VRI75" s="190"/>
      <c r="VRJ75" s="190"/>
      <c r="VRK75" s="191"/>
      <c r="VRL75" s="191"/>
      <c r="VRM75" s="191"/>
      <c r="VRN75" s="192"/>
      <c r="VRP75" s="186"/>
      <c r="VRQ75" s="190"/>
      <c r="VRR75" s="190"/>
      <c r="VRS75" s="191"/>
      <c r="VRT75" s="191"/>
      <c r="VRU75" s="191"/>
      <c r="VRV75" s="192"/>
      <c r="VRX75" s="186"/>
      <c r="VRY75" s="190"/>
      <c r="VRZ75" s="190"/>
      <c r="VSA75" s="191"/>
      <c r="VSB75" s="191"/>
      <c r="VSC75" s="191"/>
      <c r="VSD75" s="192"/>
      <c r="VSF75" s="186"/>
      <c r="VSG75" s="190"/>
      <c r="VSH75" s="190"/>
      <c r="VSI75" s="191"/>
      <c r="VSJ75" s="191"/>
      <c r="VSK75" s="191"/>
      <c r="VSL75" s="192"/>
      <c r="VSN75" s="186"/>
      <c r="VSO75" s="190"/>
      <c r="VSP75" s="190"/>
      <c r="VSQ75" s="191"/>
      <c r="VSR75" s="191"/>
      <c r="VSS75" s="191"/>
      <c r="VST75" s="192"/>
      <c r="VSV75" s="186"/>
      <c r="VSW75" s="190"/>
      <c r="VSX75" s="190"/>
      <c r="VSY75" s="191"/>
      <c r="VSZ75" s="191"/>
      <c r="VTA75" s="191"/>
      <c r="VTB75" s="192"/>
      <c r="VTD75" s="186"/>
      <c r="VTE75" s="190"/>
      <c r="VTF75" s="190"/>
      <c r="VTG75" s="191"/>
      <c r="VTH75" s="191"/>
      <c r="VTI75" s="191"/>
      <c r="VTJ75" s="192"/>
      <c r="VTL75" s="186"/>
      <c r="VTM75" s="190"/>
      <c r="VTN75" s="190"/>
      <c r="VTO75" s="191"/>
      <c r="VTP75" s="191"/>
      <c r="VTQ75" s="191"/>
      <c r="VTR75" s="192"/>
      <c r="VTT75" s="186"/>
      <c r="VTU75" s="190"/>
      <c r="VTV75" s="190"/>
      <c r="VTW75" s="191"/>
      <c r="VTX75" s="191"/>
      <c r="VTY75" s="191"/>
      <c r="VTZ75" s="192"/>
      <c r="VUB75" s="186"/>
      <c r="VUC75" s="190"/>
      <c r="VUD75" s="190"/>
      <c r="VUE75" s="191"/>
      <c r="VUF75" s="191"/>
      <c r="VUG75" s="191"/>
      <c r="VUH75" s="192"/>
      <c r="VUJ75" s="186"/>
      <c r="VUK75" s="190"/>
      <c r="VUL75" s="190"/>
      <c r="VUM75" s="191"/>
      <c r="VUN75" s="191"/>
      <c r="VUO75" s="191"/>
      <c r="VUP75" s="192"/>
      <c r="VUR75" s="186"/>
      <c r="VUS75" s="190"/>
      <c r="VUT75" s="190"/>
      <c r="VUU75" s="191"/>
      <c r="VUV75" s="191"/>
      <c r="VUW75" s="191"/>
      <c r="VUX75" s="192"/>
      <c r="VUZ75" s="186"/>
      <c r="VVA75" s="190"/>
      <c r="VVB75" s="190"/>
      <c r="VVC75" s="191"/>
      <c r="VVD75" s="191"/>
      <c r="VVE75" s="191"/>
      <c r="VVF75" s="192"/>
      <c r="VVH75" s="186"/>
      <c r="VVI75" s="190"/>
      <c r="VVJ75" s="190"/>
      <c r="VVK75" s="191"/>
      <c r="VVL75" s="191"/>
      <c r="VVM75" s="191"/>
      <c r="VVN75" s="192"/>
      <c r="VVP75" s="186"/>
      <c r="VVQ75" s="190"/>
      <c r="VVR75" s="190"/>
      <c r="VVS75" s="191"/>
      <c r="VVT75" s="191"/>
      <c r="VVU75" s="191"/>
      <c r="VVV75" s="192"/>
      <c r="VVX75" s="186"/>
      <c r="VVY75" s="190"/>
      <c r="VVZ75" s="190"/>
      <c r="VWA75" s="191"/>
      <c r="VWB75" s="191"/>
      <c r="VWC75" s="191"/>
      <c r="VWD75" s="192"/>
      <c r="VWF75" s="186"/>
      <c r="VWG75" s="190"/>
      <c r="VWH75" s="190"/>
      <c r="VWI75" s="191"/>
      <c r="VWJ75" s="191"/>
      <c r="VWK75" s="191"/>
      <c r="VWL75" s="192"/>
      <c r="VWN75" s="186"/>
      <c r="VWO75" s="190"/>
      <c r="VWP75" s="190"/>
      <c r="VWQ75" s="191"/>
      <c r="VWR75" s="191"/>
      <c r="VWS75" s="191"/>
      <c r="VWT75" s="192"/>
      <c r="VWV75" s="186"/>
      <c r="VWW75" s="190"/>
      <c r="VWX75" s="190"/>
      <c r="VWY75" s="191"/>
      <c r="VWZ75" s="191"/>
      <c r="VXA75" s="191"/>
      <c r="VXB75" s="192"/>
      <c r="VXD75" s="186"/>
      <c r="VXE75" s="190"/>
      <c r="VXF75" s="190"/>
      <c r="VXG75" s="191"/>
      <c r="VXH75" s="191"/>
      <c r="VXI75" s="191"/>
      <c r="VXJ75" s="192"/>
      <c r="VXL75" s="186"/>
      <c r="VXM75" s="190"/>
      <c r="VXN75" s="190"/>
      <c r="VXO75" s="191"/>
      <c r="VXP75" s="191"/>
      <c r="VXQ75" s="191"/>
      <c r="VXR75" s="192"/>
      <c r="VXT75" s="186"/>
      <c r="VXU75" s="190"/>
      <c r="VXV75" s="190"/>
      <c r="VXW75" s="191"/>
      <c r="VXX75" s="191"/>
      <c r="VXY75" s="191"/>
      <c r="VXZ75" s="192"/>
      <c r="VYB75" s="186"/>
      <c r="VYC75" s="190"/>
      <c r="VYD75" s="190"/>
      <c r="VYE75" s="191"/>
      <c r="VYF75" s="191"/>
      <c r="VYG75" s="191"/>
      <c r="VYH75" s="192"/>
      <c r="VYJ75" s="186"/>
      <c r="VYK75" s="190"/>
      <c r="VYL75" s="190"/>
      <c r="VYM75" s="191"/>
      <c r="VYN75" s="191"/>
      <c r="VYO75" s="191"/>
      <c r="VYP75" s="192"/>
      <c r="VYR75" s="186"/>
      <c r="VYS75" s="190"/>
      <c r="VYT75" s="190"/>
      <c r="VYU75" s="191"/>
      <c r="VYV75" s="191"/>
      <c r="VYW75" s="191"/>
      <c r="VYX75" s="192"/>
      <c r="VYZ75" s="186"/>
      <c r="VZA75" s="190"/>
      <c r="VZB75" s="190"/>
      <c r="VZC75" s="191"/>
      <c r="VZD75" s="191"/>
      <c r="VZE75" s="191"/>
      <c r="VZF75" s="192"/>
      <c r="VZH75" s="186"/>
      <c r="VZI75" s="190"/>
      <c r="VZJ75" s="190"/>
      <c r="VZK75" s="191"/>
      <c r="VZL75" s="191"/>
      <c r="VZM75" s="191"/>
      <c r="VZN75" s="192"/>
      <c r="VZP75" s="186"/>
      <c r="VZQ75" s="190"/>
      <c r="VZR75" s="190"/>
      <c r="VZS75" s="191"/>
      <c r="VZT75" s="191"/>
      <c r="VZU75" s="191"/>
      <c r="VZV75" s="192"/>
      <c r="VZX75" s="186"/>
      <c r="VZY75" s="190"/>
      <c r="VZZ75" s="190"/>
      <c r="WAA75" s="191"/>
      <c r="WAB75" s="191"/>
      <c r="WAC75" s="191"/>
      <c r="WAD75" s="192"/>
      <c r="WAF75" s="186"/>
      <c r="WAG75" s="190"/>
      <c r="WAH75" s="190"/>
      <c r="WAI75" s="191"/>
      <c r="WAJ75" s="191"/>
      <c r="WAK75" s="191"/>
      <c r="WAL75" s="192"/>
      <c r="WAN75" s="186"/>
      <c r="WAO75" s="190"/>
      <c r="WAP75" s="190"/>
      <c r="WAQ75" s="191"/>
      <c r="WAR75" s="191"/>
      <c r="WAS75" s="191"/>
      <c r="WAT75" s="192"/>
      <c r="WAV75" s="186"/>
      <c r="WAW75" s="190"/>
      <c r="WAX75" s="190"/>
      <c r="WAY75" s="191"/>
      <c r="WAZ75" s="191"/>
      <c r="WBA75" s="191"/>
      <c r="WBB75" s="192"/>
      <c r="WBD75" s="186"/>
      <c r="WBE75" s="190"/>
      <c r="WBF75" s="190"/>
      <c r="WBG75" s="191"/>
      <c r="WBH75" s="191"/>
      <c r="WBI75" s="191"/>
      <c r="WBJ75" s="192"/>
      <c r="WBL75" s="186"/>
      <c r="WBM75" s="190"/>
      <c r="WBN75" s="190"/>
      <c r="WBO75" s="191"/>
      <c r="WBP75" s="191"/>
      <c r="WBQ75" s="191"/>
      <c r="WBR75" s="192"/>
      <c r="WBT75" s="186"/>
      <c r="WBU75" s="190"/>
      <c r="WBV75" s="190"/>
      <c r="WBW75" s="191"/>
      <c r="WBX75" s="191"/>
      <c r="WBY75" s="191"/>
      <c r="WBZ75" s="192"/>
      <c r="WCB75" s="186"/>
      <c r="WCC75" s="190"/>
      <c r="WCD75" s="190"/>
      <c r="WCE75" s="191"/>
      <c r="WCF75" s="191"/>
      <c r="WCG75" s="191"/>
      <c r="WCH75" s="192"/>
      <c r="WCJ75" s="186"/>
      <c r="WCK75" s="190"/>
      <c r="WCL75" s="190"/>
      <c r="WCM75" s="191"/>
      <c r="WCN75" s="191"/>
      <c r="WCO75" s="191"/>
      <c r="WCP75" s="192"/>
      <c r="WCR75" s="186"/>
      <c r="WCS75" s="190"/>
      <c r="WCT75" s="190"/>
      <c r="WCU75" s="191"/>
      <c r="WCV75" s="191"/>
      <c r="WCW75" s="191"/>
      <c r="WCX75" s="192"/>
      <c r="WCZ75" s="186"/>
      <c r="WDA75" s="190"/>
      <c r="WDB75" s="190"/>
      <c r="WDC75" s="191"/>
      <c r="WDD75" s="191"/>
      <c r="WDE75" s="191"/>
      <c r="WDF75" s="192"/>
      <c r="WDH75" s="186"/>
      <c r="WDI75" s="190"/>
      <c r="WDJ75" s="190"/>
      <c r="WDK75" s="191"/>
      <c r="WDL75" s="191"/>
      <c r="WDM75" s="191"/>
      <c r="WDN75" s="192"/>
      <c r="WDP75" s="186"/>
      <c r="WDQ75" s="190"/>
      <c r="WDR75" s="190"/>
      <c r="WDS75" s="191"/>
      <c r="WDT75" s="191"/>
      <c r="WDU75" s="191"/>
      <c r="WDV75" s="192"/>
      <c r="WDX75" s="186"/>
      <c r="WDY75" s="190"/>
      <c r="WDZ75" s="190"/>
      <c r="WEA75" s="191"/>
      <c r="WEB75" s="191"/>
      <c r="WEC75" s="191"/>
      <c r="WED75" s="192"/>
      <c r="WEF75" s="186"/>
      <c r="WEG75" s="190"/>
      <c r="WEH75" s="190"/>
      <c r="WEI75" s="191"/>
      <c r="WEJ75" s="191"/>
      <c r="WEK75" s="191"/>
      <c r="WEL75" s="192"/>
      <c r="WEN75" s="186"/>
      <c r="WEO75" s="190"/>
      <c r="WEP75" s="190"/>
      <c r="WEQ75" s="191"/>
      <c r="WER75" s="191"/>
      <c r="WES75" s="191"/>
      <c r="WET75" s="192"/>
      <c r="WEV75" s="186"/>
      <c r="WEW75" s="190"/>
      <c r="WEX75" s="190"/>
      <c r="WEY75" s="191"/>
      <c r="WEZ75" s="191"/>
      <c r="WFA75" s="191"/>
      <c r="WFB75" s="192"/>
      <c r="WFD75" s="186"/>
      <c r="WFE75" s="190"/>
      <c r="WFF75" s="190"/>
      <c r="WFG75" s="191"/>
      <c r="WFH75" s="191"/>
      <c r="WFI75" s="191"/>
      <c r="WFJ75" s="192"/>
      <c r="WFL75" s="186"/>
      <c r="WFM75" s="190"/>
      <c r="WFN75" s="190"/>
      <c r="WFO75" s="191"/>
      <c r="WFP75" s="191"/>
      <c r="WFQ75" s="191"/>
      <c r="WFR75" s="192"/>
      <c r="WFT75" s="186"/>
      <c r="WFU75" s="190"/>
      <c r="WFV75" s="190"/>
      <c r="WFW75" s="191"/>
      <c r="WFX75" s="191"/>
      <c r="WFY75" s="191"/>
      <c r="WFZ75" s="192"/>
      <c r="WGB75" s="186"/>
      <c r="WGC75" s="190"/>
      <c r="WGD75" s="190"/>
      <c r="WGE75" s="191"/>
      <c r="WGF75" s="191"/>
      <c r="WGG75" s="191"/>
      <c r="WGH75" s="192"/>
      <c r="WGJ75" s="186"/>
      <c r="WGK75" s="190"/>
      <c r="WGL75" s="190"/>
      <c r="WGM75" s="191"/>
      <c r="WGN75" s="191"/>
      <c r="WGO75" s="191"/>
      <c r="WGP75" s="192"/>
      <c r="WGR75" s="186"/>
      <c r="WGS75" s="190"/>
      <c r="WGT75" s="190"/>
      <c r="WGU75" s="191"/>
      <c r="WGV75" s="191"/>
      <c r="WGW75" s="191"/>
      <c r="WGX75" s="192"/>
      <c r="WGZ75" s="186"/>
      <c r="WHA75" s="190"/>
      <c r="WHB75" s="190"/>
      <c r="WHC75" s="191"/>
      <c r="WHD75" s="191"/>
      <c r="WHE75" s="191"/>
      <c r="WHF75" s="192"/>
      <c r="WHH75" s="186"/>
      <c r="WHI75" s="190"/>
      <c r="WHJ75" s="190"/>
      <c r="WHK75" s="191"/>
      <c r="WHL75" s="191"/>
      <c r="WHM75" s="191"/>
      <c r="WHN75" s="192"/>
      <c r="WHP75" s="186"/>
      <c r="WHQ75" s="190"/>
      <c r="WHR75" s="190"/>
      <c r="WHS75" s="191"/>
      <c r="WHT75" s="191"/>
      <c r="WHU75" s="191"/>
      <c r="WHV75" s="192"/>
      <c r="WHX75" s="186"/>
      <c r="WHY75" s="190"/>
      <c r="WHZ75" s="190"/>
      <c r="WIA75" s="191"/>
      <c r="WIB75" s="191"/>
      <c r="WIC75" s="191"/>
      <c r="WID75" s="192"/>
      <c r="WIF75" s="186"/>
      <c r="WIG75" s="190"/>
      <c r="WIH75" s="190"/>
      <c r="WII75" s="191"/>
      <c r="WIJ75" s="191"/>
      <c r="WIK75" s="191"/>
      <c r="WIL75" s="192"/>
      <c r="WIN75" s="186"/>
      <c r="WIO75" s="190"/>
      <c r="WIP75" s="190"/>
      <c r="WIQ75" s="191"/>
      <c r="WIR75" s="191"/>
      <c r="WIS75" s="191"/>
      <c r="WIT75" s="192"/>
      <c r="WIV75" s="186"/>
      <c r="WIW75" s="190"/>
      <c r="WIX75" s="190"/>
      <c r="WIY75" s="191"/>
      <c r="WIZ75" s="191"/>
      <c r="WJA75" s="191"/>
      <c r="WJB75" s="192"/>
      <c r="WJD75" s="186"/>
      <c r="WJE75" s="190"/>
      <c r="WJF75" s="190"/>
      <c r="WJG75" s="191"/>
      <c r="WJH75" s="191"/>
      <c r="WJI75" s="191"/>
      <c r="WJJ75" s="192"/>
      <c r="WJL75" s="186"/>
      <c r="WJM75" s="190"/>
      <c r="WJN75" s="190"/>
      <c r="WJO75" s="191"/>
      <c r="WJP75" s="191"/>
      <c r="WJQ75" s="191"/>
      <c r="WJR75" s="192"/>
      <c r="WJT75" s="186"/>
      <c r="WJU75" s="190"/>
      <c r="WJV75" s="190"/>
      <c r="WJW75" s="191"/>
      <c r="WJX75" s="191"/>
      <c r="WJY75" s="191"/>
      <c r="WJZ75" s="192"/>
      <c r="WKB75" s="186"/>
      <c r="WKC75" s="190"/>
      <c r="WKD75" s="190"/>
      <c r="WKE75" s="191"/>
      <c r="WKF75" s="191"/>
      <c r="WKG75" s="191"/>
      <c r="WKH75" s="192"/>
      <c r="WKJ75" s="186"/>
      <c r="WKK75" s="190"/>
      <c r="WKL75" s="190"/>
      <c r="WKM75" s="191"/>
      <c r="WKN75" s="191"/>
      <c r="WKO75" s="191"/>
      <c r="WKP75" s="192"/>
      <c r="WKR75" s="186"/>
      <c r="WKS75" s="190"/>
      <c r="WKT75" s="190"/>
      <c r="WKU75" s="191"/>
      <c r="WKV75" s="191"/>
      <c r="WKW75" s="191"/>
      <c r="WKX75" s="192"/>
      <c r="WKZ75" s="186"/>
      <c r="WLA75" s="190"/>
      <c r="WLB75" s="190"/>
      <c r="WLC75" s="191"/>
      <c r="WLD75" s="191"/>
      <c r="WLE75" s="191"/>
      <c r="WLF75" s="192"/>
      <c r="WLH75" s="186"/>
      <c r="WLI75" s="190"/>
      <c r="WLJ75" s="190"/>
      <c r="WLK75" s="191"/>
      <c r="WLL75" s="191"/>
      <c r="WLM75" s="191"/>
      <c r="WLN75" s="192"/>
      <c r="WLP75" s="186"/>
      <c r="WLQ75" s="190"/>
      <c r="WLR75" s="190"/>
      <c r="WLS75" s="191"/>
      <c r="WLT75" s="191"/>
      <c r="WLU75" s="191"/>
      <c r="WLV75" s="192"/>
      <c r="WLX75" s="186"/>
      <c r="WLY75" s="190"/>
      <c r="WLZ75" s="190"/>
      <c r="WMA75" s="191"/>
      <c r="WMB75" s="191"/>
      <c r="WMC75" s="191"/>
      <c r="WMD75" s="192"/>
      <c r="WMF75" s="186"/>
      <c r="WMG75" s="190"/>
      <c r="WMH75" s="190"/>
      <c r="WMI75" s="191"/>
      <c r="WMJ75" s="191"/>
      <c r="WMK75" s="191"/>
      <c r="WML75" s="192"/>
      <c r="WMN75" s="186"/>
      <c r="WMO75" s="190"/>
      <c r="WMP75" s="190"/>
      <c r="WMQ75" s="191"/>
      <c r="WMR75" s="191"/>
      <c r="WMS75" s="191"/>
      <c r="WMT75" s="192"/>
      <c r="WMV75" s="186"/>
      <c r="WMW75" s="190"/>
      <c r="WMX75" s="190"/>
      <c r="WMY75" s="191"/>
      <c r="WMZ75" s="191"/>
      <c r="WNA75" s="191"/>
      <c r="WNB75" s="192"/>
      <c r="WND75" s="186"/>
      <c r="WNE75" s="190"/>
      <c r="WNF75" s="190"/>
      <c r="WNG75" s="191"/>
      <c r="WNH75" s="191"/>
      <c r="WNI75" s="191"/>
      <c r="WNJ75" s="192"/>
      <c r="WNL75" s="186"/>
      <c r="WNM75" s="190"/>
      <c r="WNN75" s="190"/>
      <c r="WNO75" s="191"/>
      <c r="WNP75" s="191"/>
      <c r="WNQ75" s="191"/>
      <c r="WNR75" s="192"/>
      <c r="WNT75" s="186"/>
      <c r="WNU75" s="190"/>
      <c r="WNV75" s="190"/>
      <c r="WNW75" s="191"/>
      <c r="WNX75" s="191"/>
      <c r="WNY75" s="191"/>
      <c r="WNZ75" s="192"/>
      <c r="WOB75" s="186"/>
      <c r="WOC75" s="190"/>
      <c r="WOD75" s="190"/>
      <c r="WOE75" s="191"/>
      <c r="WOF75" s="191"/>
      <c r="WOG75" s="191"/>
      <c r="WOH75" s="192"/>
      <c r="WOJ75" s="186"/>
      <c r="WOK75" s="190"/>
      <c r="WOL75" s="190"/>
      <c r="WOM75" s="191"/>
      <c r="WON75" s="191"/>
      <c r="WOO75" s="191"/>
      <c r="WOP75" s="192"/>
      <c r="WOR75" s="186"/>
      <c r="WOS75" s="190"/>
      <c r="WOT75" s="190"/>
      <c r="WOU75" s="191"/>
      <c r="WOV75" s="191"/>
      <c r="WOW75" s="191"/>
      <c r="WOX75" s="192"/>
      <c r="WOZ75" s="186"/>
      <c r="WPA75" s="190"/>
      <c r="WPB75" s="190"/>
      <c r="WPC75" s="191"/>
      <c r="WPD75" s="191"/>
      <c r="WPE75" s="191"/>
      <c r="WPF75" s="192"/>
      <c r="WPH75" s="186"/>
      <c r="WPI75" s="190"/>
      <c r="WPJ75" s="190"/>
      <c r="WPK75" s="191"/>
      <c r="WPL75" s="191"/>
      <c r="WPM75" s="191"/>
      <c r="WPN75" s="192"/>
      <c r="WPP75" s="186"/>
      <c r="WPQ75" s="190"/>
      <c r="WPR75" s="190"/>
      <c r="WPS75" s="191"/>
      <c r="WPT75" s="191"/>
      <c r="WPU75" s="191"/>
      <c r="WPV75" s="192"/>
      <c r="WPX75" s="186"/>
      <c r="WPY75" s="190"/>
      <c r="WPZ75" s="190"/>
      <c r="WQA75" s="191"/>
      <c r="WQB75" s="191"/>
      <c r="WQC75" s="191"/>
      <c r="WQD75" s="192"/>
      <c r="WQF75" s="186"/>
      <c r="WQG75" s="190"/>
      <c r="WQH75" s="190"/>
      <c r="WQI75" s="191"/>
      <c r="WQJ75" s="191"/>
      <c r="WQK75" s="191"/>
      <c r="WQL75" s="192"/>
      <c r="WQN75" s="186"/>
      <c r="WQO75" s="190"/>
      <c r="WQP75" s="190"/>
      <c r="WQQ75" s="191"/>
      <c r="WQR75" s="191"/>
      <c r="WQS75" s="191"/>
      <c r="WQT75" s="192"/>
      <c r="WQV75" s="186"/>
      <c r="WQW75" s="190"/>
      <c r="WQX75" s="190"/>
      <c r="WQY75" s="191"/>
      <c r="WQZ75" s="191"/>
      <c r="WRA75" s="191"/>
      <c r="WRB75" s="192"/>
      <c r="WRD75" s="186"/>
      <c r="WRE75" s="190"/>
      <c r="WRF75" s="190"/>
      <c r="WRG75" s="191"/>
      <c r="WRH75" s="191"/>
      <c r="WRI75" s="191"/>
      <c r="WRJ75" s="192"/>
      <c r="WRL75" s="186"/>
      <c r="WRM75" s="190"/>
      <c r="WRN75" s="190"/>
      <c r="WRO75" s="191"/>
      <c r="WRP75" s="191"/>
      <c r="WRQ75" s="191"/>
      <c r="WRR75" s="192"/>
      <c r="WRT75" s="186"/>
      <c r="WRU75" s="190"/>
      <c r="WRV75" s="190"/>
      <c r="WRW75" s="191"/>
      <c r="WRX75" s="191"/>
      <c r="WRY75" s="191"/>
      <c r="WRZ75" s="192"/>
      <c r="WSB75" s="186"/>
      <c r="WSC75" s="190"/>
      <c r="WSD75" s="190"/>
      <c r="WSE75" s="191"/>
      <c r="WSF75" s="191"/>
      <c r="WSG75" s="191"/>
      <c r="WSH75" s="192"/>
      <c r="WSJ75" s="186"/>
      <c r="WSK75" s="190"/>
      <c r="WSL75" s="190"/>
      <c r="WSM75" s="191"/>
      <c r="WSN75" s="191"/>
      <c r="WSO75" s="191"/>
      <c r="WSP75" s="192"/>
      <c r="WSR75" s="186"/>
      <c r="WSS75" s="190"/>
      <c r="WST75" s="190"/>
      <c r="WSU75" s="191"/>
      <c r="WSV75" s="191"/>
      <c r="WSW75" s="191"/>
      <c r="WSX75" s="192"/>
      <c r="WSZ75" s="186"/>
      <c r="WTA75" s="190"/>
      <c r="WTB75" s="190"/>
      <c r="WTC75" s="191"/>
      <c r="WTD75" s="191"/>
      <c r="WTE75" s="191"/>
      <c r="WTF75" s="192"/>
      <c r="WTH75" s="186"/>
      <c r="WTI75" s="190"/>
      <c r="WTJ75" s="190"/>
      <c r="WTK75" s="191"/>
      <c r="WTL75" s="191"/>
      <c r="WTM75" s="191"/>
      <c r="WTN75" s="192"/>
      <c r="WTP75" s="186"/>
      <c r="WTQ75" s="190"/>
      <c r="WTR75" s="190"/>
      <c r="WTS75" s="191"/>
      <c r="WTT75" s="191"/>
      <c r="WTU75" s="191"/>
      <c r="WTV75" s="192"/>
      <c r="WTX75" s="186"/>
      <c r="WTY75" s="190"/>
      <c r="WTZ75" s="190"/>
      <c r="WUA75" s="191"/>
      <c r="WUB75" s="191"/>
      <c r="WUC75" s="191"/>
      <c r="WUD75" s="192"/>
      <c r="WUF75" s="186"/>
      <c r="WUG75" s="190"/>
      <c r="WUH75" s="190"/>
      <c r="WUI75" s="191"/>
      <c r="WUJ75" s="191"/>
      <c r="WUK75" s="191"/>
      <c r="WUL75" s="192"/>
      <c r="WUN75" s="186"/>
      <c r="WUO75" s="190"/>
      <c r="WUP75" s="190"/>
      <c r="WUQ75" s="191"/>
      <c r="WUR75" s="191"/>
      <c r="WUS75" s="191"/>
      <c r="WUT75" s="192"/>
      <c r="WUV75" s="186"/>
      <c r="WUW75" s="190"/>
      <c r="WUX75" s="190"/>
      <c r="WUY75" s="191"/>
      <c r="WUZ75" s="191"/>
      <c r="WVA75" s="191"/>
      <c r="WVB75" s="192"/>
      <c r="WVD75" s="186"/>
      <c r="WVE75" s="190"/>
      <c r="WVF75" s="190"/>
      <c r="WVG75" s="191"/>
      <c r="WVH75" s="191"/>
      <c r="WVI75" s="191"/>
      <c r="WVJ75" s="192"/>
      <c r="WVL75" s="186"/>
      <c r="WVM75" s="190"/>
      <c r="WVN75" s="190"/>
      <c r="WVO75" s="191"/>
      <c r="WVP75" s="191"/>
      <c r="WVQ75" s="191"/>
      <c r="WVR75" s="192"/>
      <c r="WVT75" s="186"/>
      <c r="WVU75" s="190"/>
      <c r="WVV75" s="190"/>
      <c r="WVW75" s="191"/>
      <c r="WVX75" s="191"/>
      <c r="WVY75" s="191"/>
      <c r="WVZ75" s="192"/>
      <c r="WWB75" s="186"/>
      <c r="WWC75" s="190"/>
      <c r="WWD75" s="190"/>
      <c r="WWE75" s="191"/>
      <c r="WWF75" s="191"/>
      <c r="WWG75" s="191"/>
      <c r="WWH75" s="192"/>
      <c r="WWJ75" s="186"/>
      <c r="WWK75" s="190"/>
      <c r="WWL75" s="190"/>
      <c r="WWM75" s="191"/>
      <c r="WWN75" s="191"/>
      <c r="WWO75" s="191"/>
      <c r="WWP75" s="192"/>
      <c r="WWR75" s="186"/>
      <c r="WWS75" s="190"/>
      <c r="WWT75" s="190"/>
      <c r="WWU75" s="191"/>
      <c r="WWV75" s="191"/>
      <c r="WWW75" s="191"/>
      <c r="WWX75" s="192"/>
      <c r="WWZ75" s="186"/>
      <c r="WXA75" s="190"/>
      <c r="WXB75" s="190"/>
      <c r="WXC75" s="191"/>
      <c r="WXD75" s="191"/>
      <c r="WXE75" s="191"/>
      <c r="WXF75" s="192"/>
      <c r="WXH75" s="186"/>
      <c r="WXI75" s="190"/>
      <c r="WXJ75" s="190"/>
      <c r="WXK75" s="191"/>
      <c r="WXL75" s="191"/>
      <c r="WXM75" s="191"/>
      <c r="WXN75" s="192"/>
      <c r="WXP75" s="186"/>
      <c r="WXQ75" s="190"/>
      <c r="WXR75" s="190"/>
      <c r="WXS75" s="191"/>
      <c r="WXT75" s="191"/>
      <c r="WXU75" s="191"/>
      <c r="WXV75" s="192"/>
      <c r="WXX75" s="186"/>
      <c r="WXY75" s="190"/>
      <c r="WXZ75" s="190"/>
      <c r="WYA75" s="191"/>
      <c r="WYB75" s="191"/>
      <c r="WYC75" s="191"/>
      <c r="WYD75" s="192"/>
      <c r="WYF75" s="186"/>
      <c r="WYG75" s="190"/>
      <c r="WYH75" s="190"/>
      <c r="WYI75" s="191"/>
      <c r="WYJ75" s="191"/>
      <c r="WYK75" s="191"/>
      <c r="WYL75" s="192"/>
      <c r="WYN75" s="186"/>
      <c r="WYO75" s="190"/>
      <c r="WYP75" s="190"/>
      <c r="WYQ75" s="191"/>
      <c r="WYR75" s="191"/>
      <c r="WYS75" s="191"/>
      <c r="WYT75" s="192"/>
      <c r="WYV75" s="186"/>
      <c r="WYW75" s="190"/>
      <c r="WYX75" s="190"/>
      <c r="WYY75" s="191"/>
      <c r="WYZ75" s="191"/>
      <c r="WZA75" s="191"/>
      <c r="WZB75" s="192"/>
      <c r="WZD75" s="186"/>
      <c r="WZE75" s="190"/>
      <c r="WZF75" s="190"/>
      <c r="WZG75" s="191"/>
      <c r="WZH75" s="191"/>
      <c r="WZI75" s="191"/>
      <c r="WZJ75" s="192"/>
      <c r="WZL75" s="186"/>
      <c r="WZM75" s="190"/>
      <c r="WZN75" s="190"/>
      <c r="WZO75" s="191"/>
      <c r="WZP75" s="191"/>
      <c r="WZQ75" s="191"/>
      <c r="WZR75" s="192"/>
      <c r="WZT75" s="186"/>
      <c r="WZU75" s="190"/>
      <c r="WZV75" s="190"/>
      <c r="WZW75" s="191"/>
      <c r="WZX75" s="191"/>
      <c r="WZY75" s="191"/>
      <c r="WZZ75" s="192"/>
      <c r="XAB75" s="186"/>
      <c r="XAC75" s="190"/>
      <c r="XAD75" s="190"/>
      <c r="XAE75" s="191"/>
      <c r="XAF75" s="191"/>
      <c r="XAG75" s="191"/>
      <c r="XAH75" s="192"/>
      <c r="XAJ75" s="186"/>
      <c r="XAK75" s="190"/>
      <c r="XAL75" s="190"/>
      <c r="XAM75" s="191"/>
      <c r="XAN75" s="191"/>
      <c r="XAO75" s="191"/>
      <c r="XAP75" s="192"/>
      <c r="XAR75" s="186"/>
      <c r="XAS75" s="190"/>
      <c r="XAT75" s="190"/>
      <c r="XAU75" s="191"/>
      <c r="XAV75" s="191"/>
      <c r="XAW75" s="191"/>
      <c r="XAX75" s="192"/>
      <c r="XAZ75" s="186"/>
      <c r="XBA75" s="190"/>
      <c r="XBB75" s="190"/>
      <c r="XBC75" s="191"/>
      <c r="XBD75" s="191"/>
      <c r="XBE75" s="191"/>
      <c r="XBF75" s="192"/>
      <c r="XBH75" s="186"/>
      <c r="XBI75" s="190"/>
      <c r="XBJ75" s="190"/>
      <c r="XBK75" s="191"/>
      <c r="XBL75" s="191"/>
      <c r="XBM75" s="191"/>
      <c r="XBN75" s="192"/>
      <c r="XBP75" s="186"/>
      <c r="XBQ75" s="190"/>
      <c r="XBR75" s="190"/>
      <c r="XBS75" s="191"/>
      <c r="XBT75" s="191"/>
      <c r="XBU75" s="191"/>
      <c r="XBV75" s="192"/>
      <c r="XBX75" s="186"/>
      <c r="XBY75" s="190"/>
      <c r="XBZ75" s="190"/>
      <c r="XCA75" s="191"/>
      <c r="XCB75" s="191"/>
      <c r="XCC75" s="191"/>
      <c r="XCD75" s="192"/>
      <c r="XCF75" s="186"/>
      <c r="XCG75" s="190"/>
      <c r="XCH75" s="190"/>
      <c r="XCI75" s="191"/>
      <c r="XCJ75" s="191"/>
      <c r="XCK75" s="191"/>
      <c r="XCL75" s="192"/>
      <c r="XCN75" s="186"/>
      <c r="XCO75" s="190"/>
      <c r="XCP75" s="190"/>
      <c r="XCQ75" s="191"/>
      <c r="XCR75" s="191"/>
      <c r="XCS75" s="191"/>
      <c r="XCT75" s="192"/>
      <c r="XCV75" s="186"/>
      <c r="XCW75" s="190"/>
      <c r="XCX75" s="190"/>
      <c r="XCY75" s="191"/>
      <c r="XCZ75" s="191"/>
      <c r="XDA75" s="191"/>
      <c r="XDB75" s="192"/>
      <c r="XDD75" s="186"/>
      <c r="XDE75" s="190"/>
      <c r="XDF75" s="190"/>
      <c r="XDG75" s="191"/>
      <c r="XDH75" s="191"/>
      <c r="XDI75" s="191"/>
      <c r="XDJ75" s="192"/>
      <c r="XDL75" s="186"/>
      <c r="XDM75" s="190"/>
      <c r="XDN75" s="190"/>
      <c r="XDO75" s="191"/>
      <c r="XDP75" s="191"/>
      <c r="XDQ75" s="191"/>
      <c r="XDR75" s="192"/>
      <c r="XDT75" s="186"/>
      <c r="XDU75" s="190"/>
      <c r="XDV75" s="190"/>
      <c r="XDW75" s="191"/>
      <c r="XDX75" s="191"/>
      <c r="XDY75" s="191"/>
      <c r="XDZ75" s="192"/>
      <c r="XEB75" s="186"/>
      <c r="XEC75" s="190"/>
      <c r="XED75" s="190"/>
      <c r="XEE75" s="191"/>
      <c r="XEF75" s="191"/>
      <c r="XEG75" s="191"/>
      <c r="XEH75" s="192"/>
      <c r="XEJ75" s="186"/>
      <c r="XEK75" s="190"/>
      <c r="XEL75" s="190"/>
      <c r="XEM75" s="191"/>
      <c r="XEN75" s="191"/>
      <c r="XEO75" s="191"/>
      <c r="XEP75" s="192"/>
      <c r="XER75" s="186"/>
      <c r="XES75" s="190"/>
      <c r="XET75" s="190"/>
      <c r="XEU75" s="191"/>
      <c r="XEV75" s="191"/>
      <c r="XEW75" s="191"/>
      <c r="XEX75" s="192"/>
      <c r="XEZ75" s="186"/>
      <c r="XFA75" s="190"/>
      <c r="XFB75" s="190"/>
      <c r="XFC75" s="191"/>
      <c r="XFD75" s="191"/>
    </row>
    <row r="76" spans="1:16384" s="184" customFormat="1" ht="21" customHeight="1">
      <c r="A76" s="180">
        <f t="shared" ref="A76:A139" si="13">A75+1</f>
        <v>67</v>
      </c>
      <c r="B76" s="752"/>
      <c r="C76" s="723" t="s">
        <v>129</v>
      </c>
      <c r="D76" s="724"/>
      <c r="E76" s="724"/>
      <c r="F76" s="725"/>
      <c r="G76" s="251">
        <f>G77+G78+G79+G80</f>
        <v>0</v>
      </c>
      <c r="H76" s="251">
        <f t="shared" ref="H76:K76" si="14">H77+H78+H79+H80</f>
        <v>0</v>
      </c>
      <c r="I76" s="251">
        <f t="shared" si="14"/>
        <v>0</v>
      </c>
      <c r="J76" s="251">
        <f t="shared" si="14"/>
        <v>0</v>
      </c>
      <c r="K76" s="251">
        <f t="shared" si="14"/>
        <v>0</v>
      </c>
      <c r="L76" s="186"/>
      <c r="M76" s="190"/>
      <c r="N76" s="190"/>
      <c r="O76" s="191"/>
      <c r="P76" s="191"/>
      <c r="Q76" s="191"/>
      <c r="R76" s="192"/>
      <c r="T76" s="186"/>
      <c r="U76" s="190"/>
      <c r="V76" s="190"/>
      <c r="W76" s="191"/>
      <c r="X76" s="191"/>
      <c r="Y76" s="191"/>
      <c r="Z76" s="192"/>
      <c r="AB76" s="186"/>
      <c r="AC76" s="190"/>
      <c r="AD76" s="190"/>
      <c r="AE76" s="191"/>
      <c r="AF76" s="191"/>
      <c r="AG76" s="191"/>
      <c r="AH76" s="192"/>
      <c r="AJ76" s="186"/>
      <c r="AK76" s="190"/>
      <c r="AL76" s="190"/>
      <c r="AM76" s="191"/>
      <c r="AN76" s="191"/>
      <c r="AO76" s="191"/>
      <c r="AP76" s="192"/>
      <c r="AR76" s="186"/>
      <c r="AS76" s="190"/>
      <c r="AT76" s="190"/>
      <c r="AU76" s="191"/>
      <c r="AV76" s="191"/>
      <c r="AW76" s="191"/>
      <c r="AX76" s="192"/>
      <c r="AZ76" s="186"/>
      <c r="BA76" s="190"/>
      <c r="BB76" s="190"/>
      <c r="BC76" s="191"/>
      <c r="BD76" s="191"/>
      <c r="BE76" s="191"/>
      <c r="BF76" s="192"/>
      <c r="BH76" s="186"/>
      <c r="BI76" s="190"/>
      <c r="BJ76" s="190"/>
      <c r="BK76" s="191"/>
      <c r="BL76" s="191"/>
      <c r="BM76" s="191"/>
      <c r="BN76" s="192"/>
      <c r="BP76" s="186"/>
      <c r="BQ76" s="190"/>
      <c r="BR76" s="190"/>
      <c r="BS76" s="191"/>
      <c r="BT76" s="191"/>
      <c r="BU76" s="191"/>
      <c r="BV76" s="192"/>
      <c r="BX76" s="186"/>
      <c r="BY76" s="190"/>
      <c r="BZ76" s="190"/>
      <c r="CA76" s="191"/>
      <c r="CB76" s="191"/>
      <c r="CC76" s="191"/>
      <c r="CD76" s="192"/>
      <c r="CF76" s="186"/>
      <c r="CG76" s="190"/>
      <c r="CH76" s="190"/>
      <c r="CI76" s="191"/>
      <c r="CJ76" s="191"/>
      <c r="CK76" s="191"/>
      <c r="CL76" s="192"/>
      <c r="CN76" s="186"/>
      <c r="CO76" s="190"/>
      <c r="CP76" s="190"/>
      <c r="CQ76" s="191"/>
      <c r="CR76" s="191"/>
      <c r="CS76" s="191"/>
      <c r="CT76" s="192"/>
      <c r="CV76" s="186"/>
      <c r="CW76" s="190"/>
      <c r="CX76" s="190"/>
      <c r="CY76" s="191"/>
      <c r="CZ76" s="191"/>
      <c r="DA76" s="191"/>
      <c r="DB76" s="192"/>
      <c r="DD76" s="186"/>
      <c r="DE76" s="190"/>
      <c r="DF76" s="190"/>
      <c r="DG76" s="191"/>
      <c r="DH76" s="191"/>
      <c r="DI76" s="191"/>
      <c r="DJ76" s="192"/>
      <c r="DL76" s="186"/>
      <c r="DM76" s="190"/>
      <c r="DN76" s="190"/>
      <c r="DO76" s="191"/>
      <c r="DP76" s="191"/>
      <c r="DQ76" s="191"/>
      <c r="DR76" s="192"/>
      <c r="DT76" s="186"/>
      <c r="DU76" s="190"/>
      <c r="DV76" s="190"/>
      <c r="DW76" s="191"/>
      <c r="DX76" s="191"/>
      <c r="DY76" s="191"/>
      <c r="DZ76" s="192"/>
      <c r="EB76" s="186"/>
      <c r="EC76" s="190"/>
      <c r="ED76" s="190"/>
      <c r="EE76" s="191"/>
      <c r="EF76" s="191"/>
      <c r="EG76" s="191"/>
      <c r="EH76" s="192"/>
      <c r="EJ76" s="186"/>
      <c r="EK76" s="190"/>
      <c r="EL76" s="190"/>
      <c r="EM76" s="191"/>
      <c r="EN76" s="191"/>
      <c r="EO76" s="191"/>
      <c r="EP76" s="192"/>
      <c r="ER76" s="186"/>
      <c r="ES76" s="190"/>
      <c r="ET76" s="190"/>
      <c r="EU76" s="191"/>
      <c r="EV76" s="191"/>
      <c r="EW76" s="191"/>
      <c r="EX76" s="192"/>
      <c r="EZ76" s="186"/>
      <c r="FA76" s="190"/>
      <c r="FB76" s="190"/>
      <c r="FC76" s="191"/>
      <c r="FD76" s="191"/>
      <c r="FE76" s="191"/>
      <c r="FF76" s="192"/>
      <c r="FH76" s="186"/>
      <c r="FI76" s="190"/>
      <c r="FJ76" s="190"/>
      <c r="FK76" s="191"/>
      <c r="FL76" s="191"/>
      <c r="FM76" s="191"/>
      <c r="FN76" s="192"/>
      <c r="FP76" s="186"/>
      <c r="FQ76" s="190"/>
      <c r="FR76" s="190"/>
      <c r="FS76" s="191"/>
      <c r="FT76" s="191"/>
      <c r="FU76" s="191"/>
      <c r="FV76" s="192"/>
      <c r="FX76" s="186"/>
      <c r="FY76" s="190"/>
      <c r="FZ76" s="190"/>
      <c r="GA76" s="191"/>
      <c r="GB76" s="191"/>
      <c r="GC76" s="191"/>
      <c r="GD76" s="192"/>
      <c r="GF76" s="186"/>
      <c r="GG76" s="190"/>
      <c r="GH76" s="190"/>
      <c r="GI76" s="191"/>
      <c r="GJ76" s="191"/>
      <c r="GK76" s="191"/>
      <c r="GL76" s="192"/>
      <c r="GN76" s="186"/>
      <c r="GO76" s="190"/>
      <c r="GP76" s="190"/>
      <c r="GQ76" s="191"/>
      <c r="GR76" s="191"/>
      <c r="GS76" s="191"/>
      <c r="GT76" s="192"/>
      <c r="GV76" s="186"/>
      <c r="GW76" s="190"/>
      <c r="GX76" s="190"/>
      <c r="GY76" s="191"/>
      <c r="GZ76" s="191"/>
      <c r="HA76" s="191"/>
      <c r="HB76" s="192"/>
      <c r="HD76" s="186"/>
      <c r="HE76" s="190"/>
      <c r="HF76" s="190"/>
      <c r="HG76" s="191"/>
      <c r="HH76" s="191"/>
      <c r="HI76" s="191"/>
      <c r="HJ76" s="192"/>
      <c r="HL76" s="186"/>
      <c r="HM76" s="190"/>
      <c r="HN76" s="190"/>
      <c r="HO76" s="191"/>
      <c r="HP76" s="191"/>
      <c r="HQ76" s="191"/>
      <c r="HR76" s="192"/>
      <c r="HT76" s="186"/>
      <c r="HU76" s="190"/>
      <c r="HV76" s="190"/>
      <c r="HW76" s="191"/>
      <c r="HX76" s="191"/>
      <c r="HY76" s="191"/>
      <c r="HZ76" s="192"/>
      <c r="IB76" s="186"/>
      <c r="IC76" s="190"/>
      <c r="ID76" s="190"/>
      <c r="IE76" s="191"/>
      <c r="IF76" s="191"/>
      <c r="IG76" s="191"/>
      <c r="IH76" s="192"/>
      <c r="IJ76" s="186"/>
      <c r="IK76" s="190"/>
      <c r="IL76" s="190"/>
      <c r="IM76" s="191"/>
      <c r="IN76" s="191"/>
      <c r="IO76" s="191"/>
      <c r="IP76" s="192"/>
      <c r="IR76" s="186"/>
      <c r="IS76" s="190"/>
      <c r="IT76" s="190"/>
      <c r="IU76" s="191"/>
      <c r="IV76" s="191"/>
      <c r="IW76" s="191"/>
      <c r="IX76" s="192"/>
      <c r="IZ76" s="186"/>
      <c r="JA76" s="190"/>
      <c r="JB76" s="190"/>
      <c r="JC76" s="191"/>
      <c r="JD76" s="191"/>
      <c r="JE76" s="191"/>
      <c r="JF76" s="192"/>
      <c r="JH76" s="186"/>
      <c r="JI76" s="190"/>
      <c r="JJ76" s="190"/>
      <c r="JK76" s="191"/>
      <c r="JL76" s="191"/>
      <c r="JM76" s="191"/>
      <c r="JN76" s="192"/>
      <c r="JP76" s="186"/>
      <c r="JQ76" s="190"/>
      <c r="JR76" s="190"/>
      <c r="JS76" s="191"/>
      <c r="JT76" s="191"/>
      <c r="JU76" s="191"/>
      <c r="JV76" s="192"/>
      <c r="JX76" s="186"/>
      <c r="JY76" s="190"/>
      <c r="JZ76" s="190"/>
      <c r="KA76" s="191"/>
      <c r="KB76" s="191"/>
      <c r="KC76" s="191"/>
      <c r="KD76" s="192"/>
      <c r="KF76" s="186"/>
      <c r="KG76" s="190"/>
      <c r="KH76" s="190"/>
      <c r="KI76" s="191"/>
      <c r="KJ76" s="191"/>
      <c r="KK76" s="191"/>
      <c r="KL76" s="192"/>
      <c r="KN76" s="186"/>
      <c r="KO76" s="190"/>
      <c r="KP76" s="190"/>
      <c r="KQ76" s="191"/>
      <c r="KR76" s="191"/>
      <c r="KS76" s="191"/>
      <c r="KT76" s="192"/>
      <c r="KV76" s="186"/>
      <c r="KW76" s="190"/>
      <c r="KX76" s="190"/>
      <c r="KY76" s="191"/>
      <c r="KZ76" s="191"/>
      <c r="LA76" s="191"/>
      <c r="LB76" s="192"/>
      <c r="LD76" s="186"/>
      <c r="LE76" s="190"/>
      <c r="LF76" s="190"/>
      <c r="LG76" s="191"/>
      <c r="LH76" s="191"/>
      <c r="LI76" s="191"/>
      <c r="LJ76" s="192"/>
      <c r="LL76" s="186"/>
      <c r="LM76" s="190"/>
      <c r="LN76" s="190"/>
      <c r="LO76" s="191"/>
      <c r="LP76" s="191"/>
      <c r="LQ76" s="191"/>
      <c r="LR76" s="192"/>
      <c r="LT76" s="186"/>
      <c r="LU76" s="190"/>
      <c r="LV76" s="190"/>
      <c r="LW76" s="191"/>
      <c r="LX76" s="191"/>
      <c r="LY76" s="191"/>
      <c r="LZ76" s="192"/>
      <c r="MB76" s="186"/>
      <c r="MC76" s="190"/>
      <c r="MD76" s="190"/>
      <c r="ME76" s="191"/>
      <c r="MF76" s="191"/>
      <c r="MG76" s="191"/>
      <c r="MH76" s="192"/>
      <c r="MJ76" s="186"/>
      <c r="MK76" s="190"/>
      <c r="ML76" s="190"/>
      <c r="MM76" s="191"/>
      <c r="MN76" s="191"/>
      <c r="MO76" s="191"/>
      <c r="MP76" s="192"/>
      <c r="MR76" s="186"/>
      <c r="MS76" s="190"/>
      <c r="MT76" s="190"/>
      <c r="MU76" s="191"/>
      <c r="MV76" s="191"/>
      <c r="MW76" s="191"/>
      <c r="MX76" s="192"/>
      <c r="MZ76" s="186"/>
      <c r="NA76" s="190"/>
      <c r="NB76" s="190"/>
      <c r="NC76" s="191"/>
      <c r="ND76" s="191"/>
      <c r="NE76" s="191"/>
      <c r="NF76" s="192"/>
      <c r="NH76" s="186"/>
      <c r="NI76" s="190"/>
      <c r="NJ76" s="190"/>
      <c r="NK76" s="191"/>
      <c r="NL76" s="191"/>
      <c r="NM76" s="191"/>
      <c r="NN76" s="192"/>
      <c r="NP76" s="186"/>
      <c r="NQ76" s="190"/>
      <c r="NR76" s="190"/>
      <c r="NS76" s="191"/>
      <c r="NT76" s="191"/>
      <c r="NU76" s="191"/>
      <c r="NV76" s="192"/>
      <c r="NX76" s="186"/>
      <c r="NY76" s="190"/>
      <c r="NZ76" s="190"/>
      <c r="OA76" s="191"/>
      <c r="OB76" s="191"/>
      <c r="OC76" s="191"/>
      <c r="OD76" s="192"/>
      <c r="OF76" s="186"/>
      <c r="OG76" s="190"/>
      <c r="OH76" s="190"/>
      <c r="OI76" s="191"/>
      <c r="OJ76" s="191"/>
      <c r="OK76" s="191"/>
      <c r="OL76" s="192"/>
      <c r="ON76" s="186"/>
      <c r="OO76" s="190"/>
      <c r="OP76" s="190"/>
      <c r="OQ76" s="191"/>
      <c r="OR76" s="191"/>
      <c r="OS76" s="191"/>
      <c r="OT76" s="192"/>
      <c r="OV76" s="186"/>
      <c r="OW76" s="190"/>
      <c r="OX76" s="190"/>
      <c r="OY76" s="191"/>
      <c r="OZ76" s="191"/>
      <c r="PA76" s="191"/>
      <c r="PB76" s="192"/>
      <c r="PD76" s="186"/>
      <c r="PE76" s="190"/>
      <c r="PF76" s="190"/>
      <c r="PG76" s="191"/>
      <c r="PH76" s="191"/>
      <c r="PI76" s="191"/>
      <c r="PJ76" s="192"/>
      <c r="PL76" s="186"/>
      <c r="PM76" s="190"/>
      <c r="PN76" s="190"/>
      <c r="PO76" s="191"/>
      <c r="PP76" s="191"/>
      <c r="PQ76" s="191"/>
      <c r="PR76" s="192"/>
      <c r="PT76" s="186"/>
      <c r="PU76" s="190"/>
      <c r="PV76" s="190"/>
      <c r="PW76" s="191"/>
      <c r="PX76" s="191"/>
      <c r="PY76" s="191"/>
      <c r="PZ76" s="192"/>
      <c r="QB76" s="186"/>
      <c r="QC76" s="190"/>
      <c r="QD76" s="190"/>
      <c r="QE76" s="191"/>
      <c r="QF76" s="191"/>
      <c r="QG76" s="191"/>
      <c r="QH76" s="192"/>
      <c r="QJ76" s="186"/>
      <c r="QK76" s="190"/>
      <c r="QL76" s="190"/>
      <c r="QM76" s="191"/>
      <c r="QN76" s="191"/>
      <c r="QO76" s="191"/>
      <c r="QP76" s="192"/>
      <c r="QR76" s="186"/>
      <c r="QS76" s="190"/>
      <c r="QT76" s="190"/>
      <c r="QU76" s="191"/>
      <c r="QV76" s="191"/>
      <c r="QW76" s="191"/>
      <c r="QX76" s="192"/>
      <c r="QZ76" s="186"/>
      <c r="RA76" s="190"/>
      <c r="RB76" s="190"/>
      <c r="RC76" s="191"/>
      <c r="RD76" s="191"/>
      <c r="RE76" s="191"/>
      <c r="RF76" s="192"/>
      <c r="RH76" s="186"/>
      <c r="RI76" s="190"/>
      <c r="RJ76" s="190"/>
      <c r="RK76" s="191"/>
      <c r="RL76" s="191"/>
      <c r="RM76" s="191"/>
      <c r="RN76" s="192"/>
      <c r="RP76" s="186"/>
      <c r="RQ76" s="190"/>
      <c r="RR76" s="190"/>
      <c r="RS76" s="191"/>
      <c r="RT76" s="191"/>
      <c r="RU76" s="191"/>
      <c r="RV76" s="192"/>
      <c r="RX76" s="186"/>
      <c r="RY76" s="190"/>
      <c r="RZ76" s="190"/>
      <c r="SA76" s="191"/>
      <c r="SB76" s="191"/>
      <c r="SC76" s="191"/>
      <c r="SD76" s="192"/>
      <c r="SF76" s="186"/>
      <c r="SG76" s="190"/>
      <c r="SH76" s="190"/>
      <c r="SI76" s="191"/>
      <c r="SJ76" s="191"/>
      <c r="SK76" s="191"/>
      <c r="SL76" s="192"/>
      <c r="SN76" s="186"/>
      <c r="SO76" s="190"/>
      <c r="SP76" s="190"/>
      <c r="SQ76" s="191"/>
      <c r="SR76" s="191"/>
      <c r="SS76" s="191"/>
      <c r="ST76" s="192"/>
      <c r="SV76" s="186"/>
      <c r="SW76" s="190"/>
      <c r="SX76" s="190"/>
      <c r="SY76" s="191"/>
      <c r="SZ76" s="191"/>
      <c r="TA76" s="191"/>
      <c r="TB76" s="192"/>
      <c r="TD76" s="186"/>
      <c r="TE76" s="190"/>
      <c r="TF76" s="190"/>
      <c r="TG76" s="191"/>
      <c r="TH76" s="191"/>
      <c r="TI76" s="191"/>
      <c r="TJ76" s="192"/>
      <c r="TL76" s="186"/>
      <c r="TM76" s="190"/>
      <c r="TN76" s="190"/>
      <c r="TO76" s="191"/>
      <c r="TP76" s="191"/>
      <c r="TQ76" s="191"/>
      <c r="TR76" s="192"/>
      <c r="TT76" s="186"/>
      <c r="TU76" s="190"/>
      <c r="TV76" s="190"/>
      <c r="TW76" s="191"/>
      <c r="TX76" s="191"/>
      <c r="TY76" s="191"/>
      <c r="TZ76" s="192"/>
      <c r="UB76" s="186"/>
      <c r="UC76" s="190"/>
      <c r="UD76" s="190"/>
      <c r="UE76" s="191"/>
      <c r="UF76" s="191"/>
      <c r="UG76" s="191"/>
      <c r="UH76" s="192"/>
      <c r="UJ76" s="186"/>
      <c r="UK76" s="190"/>
      <c r="UL76" s="190"/>
      <c r="UM76" s="191"/>
      <c r="UN76" s="191"/>
      <c r="UO76" s="191"/>
      <c r="UP76" s="192"/>
      <c r="UR76" s="186"/>
      <c r="US76" s="190"/>
      <c r="UT76" s="190"/>
      <c r="UU76" s="191"/>
      <c r="UV76" s="191"/>
      <c r="UW76" s="191"/>
      <c r="UX76" s="192"/>
      <c r="UZ76" s="186"/>
      <c r="VA76" s="190"/>
      <c r="VB76" s="190"/>
      <c r="VC76" s="191"/>
      <c r="VD76" s="191"/>
      <c r="VE76" s="191"/>
      <c r="VF76" s="192"/>
      <c r="VH76" s="186"/>
      <c r="VI76" s="190"/>
      <c r="VJ76" s="190"/>
      <c r="VK76" s="191"/>
      <c r="VL76" s="191"/>
      <c r="VM76" s="191"/>
      <c r="VN76" s="192"/>
      <c r="VP76" s="186"/>
      <c r="VQ76" s="190"/>
      <c r="VR76" s="190"/>
      <c r="VS76" s="191"/>
      <c r="VT76" s="191"/>
      <c r="VU76" s="191"/>
      <c r="VV76" s="192"/>
      <c r="VX76" s="186"/>
      <c r="VY76" s="190"/>
      <c r="VZ76" s="190"/>
      <c r="WA76" s="191"/>
      <c r="WB76" s="191"/>
      <c r="WC76" s="191"/>
      <c r="WD76" s="192"/>
      <c r="WF76" s="186"/>
      <c r="WG76" s="190"/>
      <c r="WH76" s="190"/>
      <c r="WI76" s="191"/>
      <c r="WJ76" s="191"/>
      <c r="WK76" s="191"/>
      <c r="WL76" s="192"/>
      <c r="WN76" s="186"/>
      <c r="WO76" s="190"/>
      <c r="WP76" s="190"/>
      <c r="WQ76" s="191"/>
      <c r="WR76" s="191"/>
      <c r="WS76" s="191"/>
      <c r="WT76" s="192"/>
      <c r="WV76" s="186"/>
      <c r="WW76" s="190"/>
      <c r="WX76" s="190"/>
      <c r="WY76" s="191"/>
      <c r="WZ76" s="191"/>
      <c r="XA76" s="191"/>
      <c r="XB76" s="192"/>
      <c r="XD76" s="186"/>
      <c r="XE76" s="190"/>
      <c r="XF76" s="190"/>
      <c r="XG76" s="191"/>
      <c r="XH76" s="191"/>
      <c r="XI76" s="191"/>
      <c r="XJ76" s="192"/>
      <c r="XL76" s="186"/>
      <c r="XM76" s="190"/>
      <c r="XN76" s="190"/>
      <c r="XO76" s="191"/>
      <c r="XP76" s="191"/>
      <c r="XQ76" s="191"/>
      <c r="XR76" s="192"/>
      <c r="XT76" s="186"/>
      <c r="XU76" s="190"/>
      <c r="XV76" s="190"/>
      <c r="XW76" s="191"/>
      <c r="XX76" s="191"/>
      <c r="XY76" s="191"/>
      <c r="XZ76" s="192"/>
      <c r="YB76" s="186"/>
      <c r="YC76" s="190"/>
      <c r="YD76" s="190"/>
      <c r="YE76" s="191"/>
      <c r="YF76" s="191"/>
      <c r="YG76" s="191"/>
      <c r="YH76" s="192"/>
      <c r="YJ76" s="186"/>
      <c r="YK76" s="190"/>
      <c r="YL76" s="190"/>
      <c r="YM76" s="191"/>
      <c r="YN76" s="191"/>
      <c r="YO76" s="191"/>
      <c r="YP76" s="192"/>
      <c r="YR76" s="186"/>
      <c r="YS76" s="190"/>
      <c r="YT76" s="190"/>
      <c r="YU76" s="191"/>
      <c r="YV76" s="191"/>
      <c r="YW76" s="191"/>
      <c r="YX76" s="192"/>
      <c r="YZ76" s="186"/>
      <c r="ZA76" s="190"/>
      <c r="ZB76" s="190"/>
      <c r="ZC76" s="191"/>
      <c r="ZD76" s="191"/>
      <c r="ZE76" s="191"/>
      <c r="ZF76" s="192"/>
      <c r="ZH76" s="186"/>
      <c r="ZI76" s="190"/>
      <c r="ZJ76" s="190"/>
      <c r="ZK76" s="191"/>
      <c r="ZL76" s="191"/>
      <c r="ZM76" s="191"/>
      <c r="ZN76" s="192"/>
      <c r="ZP76" s="186"/>
      <c r="ZQ76" s="190"/>
      <c r="ZR76" s="190"/>
      <c r="ZS76" s="191"/>
      <c r="ZT76" s="191"/>
      <c r="ZU76" s="191"/>
      <c r="ZV76" s="192"/>
      <c r="ZX76" s="186"/>
      <c r="ZY76" s="190"/>
      <c r="ZZ76" s="190"/>
      <c r="AAA76" s="191"/>
      <c r="AAB76" s="191"/>
      <c r="AAC76" s="191"/>
      <c r="AAD76" s="192"/>
      <c r="AAF76" s="186"/>
      <c r="AAG76" s="190"/>
      <c r="AAH76" s="190"/>
      <c r="AAI76" s="191"/>
      <c r="AAJ76" s="191"/>
      <c r="AAK76" s="191"/>
      <c r="AAL76" s="192"/>
      <c r="AAN76" s="186"/>
      <c r="AAO76" s="190"/>
      <c r="AAP76" s="190"/>
      <c r="AAQ76" s="191"/>
      <c r="AAR76" s="191"/>
      <c r="AAS76" s="191"/>
      <c r="AAT76" s="192"/>
      <c r="AAV76" s="186"/>
      <c r="AAW76" s="190"/>
      <c r="AAX76" s="190"/>
      <c r="AAY76" s="191"/>
      <c r="AAZ76" s="191"/>
      <c r="ABA76" s="191"/>
      <c r="ABB76" s="192"/>
      <c r="ABD76" s="186"/>
      <c r="ABE76" s="190"/>
      <c r="ABF76" s="190"/>
      <c r="ABG76" s="191"/>
      <c r="ABH76" s="191"/>
      <c r="ABI76" s="191"/>
      <c r="ABJ76" s="192"/>
      <c r="ABL76" s="186"/>
      <c r="ABM76" s="190"/>
      <c r="ABN76" s="190"/>
      <c r="ABO76" s="191"/>
      <c r="ABP76" s="191"/>
      <c r="ABQ76" s="191"/>
      <c r="ABR76" s="192"/>
      <c r="ABT76" s="186"/>
      <c r="ABU76" s="190"/>
      <c r="ABV76" s="190"/>
      <c r="ABW76" s="191"/>
      <c r="ABX76" s="191"/>
      <c r="ABY76" s="191"/>
      <c r="ABZ76" s="192"/>
      <c r="ACB76" s="186"/>
      <c r="ACC76" s="190"/>
      <c r="ACD76" s="190"/>
      <c r="ACE76" s="191"/>
      <c r="ACF76" s="191"/>
      <c r="ACG76" s="191"/>
      <c r="ACH76" s="192"/>
      <c r="ACJ76" s="186"/>
      <c r="ACK76" s="190"/>
      <c r="ACL76" s="190"/>
      <c r="ACM76" s="191"/>
      <c r="ACN76" s="191"/>
      <c r="ACO76" s="191"/>
      <c r="ACP76" s="192"/>
      <c r="ACR76" s="186"/>
      <c r="ACS76" s="190"/>
      <c r="ACT76" s="190"/>
      <c r="ACU76" s="191"/>
      <c r="ACV76" s="191"/>
      <c r="ACW76" s="191"/>
      <c r="ACX76" s="192"/>
      <c r="ACZ76" s="186"/>
      <c r="ADA76" s="190"/>
      <c r="ADB76" s="190"/>
      <c r="ADC76" s="191"/>
      <c r="ADD76" s="191"/>
      <c r="ADE76" s="191"/>
      <c r="ADF76" s="192"/>
      <c r="ADH76" s="186"/>
      <c r="ADI76" s="190"/>
      <c r="ADJ76" s="190"/>
      <c r="ADK76" s="191"/>
      <c r="ADL76" s="191"/>
      <c r="ADM76" s="191"/>
      <c r="ADN76" s="192"/>
      <c r="ADP76" s="186"/>
      <c r="ADQ76" s="190"/>
      <c r="ADR76" s="190"/>
      <c r="ADS76" s="191"/>
      <c r="ADT76" s="191"/>
      <c r="ADU76" s="191"/>
      <c r="ADV76" s="192"/>
      <c r="ADX76" s="186"/>
      <c r="ADY76" s="190"/>
      <c r="ADZ76" s="190"/>
      <c r="AEA76" s="191"/>
      <c r="AEB76" s="191"/>
      <c r="AEC76" s="191"/>
      <c r="AED76" s="192"/>
      <c r="AEF76" s="186"/>
      <c r="AEG76" s="190"/>
      <c r="AEH76" s="190"/>
      <c r="AEI76" s="191"/>
      <c r="AEJ76" s="191"/>
      <c r="AEK76" s="191"/>
      <c r="AEL76" s="192"/>
      <c r="AEN76" s="186"/>
      <c r="AEO76" s="190"/>
      <c r="AEP76" s="190"/>
      <c r="AEQ76" s="191"/>
      <c r="AER76" s="191"/>
      <c r="AES76" s="191"/>
      <c r="AET76" s="192"/>
      <c r="AEV76" s="186"/>
      <c r="AEW76" s="190"/>
      <c r="AEX76" s="190"/>
      <c r="AEY76" s="191"/>
      <c r="AEZ76" s="191"/>
      <c r="AFA76" s="191"/>
      <c r="AFB76" s="192"/>
      <c r="AFD76" s="186"/>
      <c r="AFE76" s="190"/>
      <c r="AFF76" s="190"/>
      <c r="AFG76" s="191"/>
      <c r="AFH76" s="191"/>
      <c r="AFI76" s="191"/>
      <c r="AFJ76" s="192"/>
      <c r="AFL76" s="186"/>
      <c r="AFM76" s="190"/>
      <c r="AFN76" s="190"/>
      <c r="AFO76" s="191"/>
      <c r="AFP76" s="191"/>
      <c r="AFQ76" s="191"/>
      <c r="AFR76" s="192"/>
      <c r="AFT76" s="186"/>
      <c r="AFU76" s="190"/>
      <c r="AFV76" s="190"/>
      <c r="AFW76" s="191"/>
      <c r="AFX76" s="191"/>
      <c r="AFY76" s="191"/>
      <c r="AFZ76" s="192"/>
      <c r="AGB76" s="186"/>
      <c r="AGC76" s="190"/>
      <c r="AGD76" s="190"/>
      <c r="AGE76" s="191"/>
      <c r="AGF76" s="191"/>
      <c r="AGG76" s="191"/>
      <c r="AGH76" s="192"/>
      <c r="AGJ76" s="186"/>
      <c r="AGK76" s="190"/>
      <c r="AGL76" s="190"/>
      <c r="AGM76" s="191"/>
      <c r="AGN76" s="191"/>
      <c r="AGO76" s="191"/>
      <c r="AGP76" s="192"/>
      <c r="AGR76" s="186"/>
      <c r="AGS76" s="190"/>
      <c r="AGT76" s="190"/>
      <c r="AGU76" s="191"/>
      <c r="AGV76" s="191"/>
      <c r="AGW76" s="191"/>
      <c r="AGX76" s="192"/>
      <c r="AGZ76" s="186"/>
      <c r="AHA76" s="190"/>
      <c r="AHB76" s="190"/>
      <c r="AHC76" s="191"/>
      <c r="AHD76" s="191"/>
      <c r="AHE76" s="191"/>
      <c r="AHF76" s="192"/>
      <c r="AHH76" s="186"/>
      <c r="AHI76" s="190"/>
      <c r="AHJ76" s="190"/>
      <c r="AHK76" s="191"/>
      <c r="AHL76" s="191"/>
      <c r="AHM76" s="191"/>
      <c r="AHN76" s="192"/>
      <c r="AHP76" s="186"/>
      <c r="AHQ76" s="190"/>
      <c r="AHR76" s="190"/>
      <c r="AHS76" s="191"/>
      <c r="AHT76" s="191"/>
      <c r="AHU76" s="191"/>
      <c r="AHV76" s="192"/>
      <c r="AHX76" s="186"/>
      <c r="AHY76" s="190"/>
      <c r="AHZ76" s="190"/>
      <c r="AIA76" s="191"/>
      <c r="AIB76" s="191"/>
      <c r="AIC76" s="191"/>
      <c r="AID76" s="192"/>
      <c r="AIF76" s="186"/>
      <c r="AIG76" s="190"/>
      <c r="AIH76" s="190"/>
      <c r="AII76" s="191"/>
      <c r="AIJ76" s="191"/>
      <c r="AIK76" s="191"/>
      <c r="AIL76" s="192"/>
      <c r="AIN76" s="186"/>
      <c r="AIO76" s="190"/>
      <c r="AIP76" s="190"/>
      <c r="AIQ76" s="191"/>
      <c r="AIR76" s="191"/>
      <c r="AIS76" s="191"/>
      <c r="AIT76" s="192"/>
      <c r="AIV76" s="186"/>
      <c r="AIW76" s="190"/>
      <c r="AIX76" s="190"/>
      <c r="AIY76" s="191"/>
      <c r="AIZ76" s="191"/>
      <c r="AJA76" s="191"/>
      <c r="AJB76" s="192"/>
      <c r="AJD76" s="186"/>
      <c r="AJE76" s="190"/>
      <c r="AJF76" s="190"/>
      <c r="AJG76" s="191"/>
      <c r="AJH76" s="191"/>
      <c r="AJI76" s="191"/>
      <c r="AJJ76" s="192"/>
      <c r="AJL76" s="186"/>
      <c r="AJM76" s="190"/>
      <c r="AJN76" s="190"/>
      <c r="AJO76" s="191"/>
      <c r="AJP76" s="191"/>
      <c r="AJQ76" s="191"/>
      <c r="AJR76" s="192"/>
      <c r="AJT76" s="186"/>
      <c r="AJU76" s="190"/>
      <c r="AJV76" s="190"/>
      <c r="AJW76" s="191"/>
      <c r="AJX76" s="191"/>
      <c r="AJY76" s="191"/>
      <c r="AJZ76" s="192"/>
      <c r="AKB76" s="186"/>
      <c r="AKC76" s="190"/>
      <c r="AKD76" s="190"/>
      <c r="AKE76" s="191"/>
      <c r="AKF76" s="191"/>
      <c r="AKG76" s="191"/>
      <c r="AKH76" s="192"/>
      <c r="AKJ76" s="186"/>
      <c r="AKK76" s="190"/>
      <c r="AKL76" s="190"/>
      <c r="AKM76" s="191"/>
      <c r="AKN76" s="191"/>
      <c r="AKO76" s="191"/>
      <c r="AKP76" s="192"/>
      <c r="AKR76" s="186"/>
      <c r="AKS76" s="190"/>
      <c r="AKT76" s="190"/>
      <c r="AKU76" s="191"/>
      <c r="AKV76" s="191"/>
      <c r="AKW76" s="191"/>
      <c r="AKX76" s="192"/>
      <c r="AKZ76" s="186"/>
      <c r="ALA76" s="190"/>
      <c r="ALB76" s="190"/>
      <c r="ALC76" s="191"/>
      <c r="ALD76" s="191"/>
      <c r="ALE76" s="191"/>
      <c r="ALF76" s="192"/>
      <c r="ALH76" s="186"/>
      <c r="ALI76" s="190"/>
      <c r="ALJ76" s="190"/>
      <c r="ALK76" s="191"/>
      <c r="ALL76" s="191"/>
      <c r="ALM76" s="191"/>
      <c r="ALN76" s="192"/>
      <c r="ALP76" s="186"/>
      <c r="ALQ76" s="190"/>
      <c r="ALR76" s="190"/>
      <c r="ALS76" s="191"/>
      <c r="ALT76" s="191"/>
      <c r="ALU76" s="191"/>
      <c r="ALV76" s="192"/>
      <c r="ALX76" s="186"/>
      <c r="ALY76" s="190"/>
      <c r="ALZ76" s="190"/>
      <c r="AMA76" s="191"/>
      <c r="AMB76" s="191"/>
      <c r="AMC76" s="191"/>
      <c r="AMD76" s="192"/>
      <c r="AMF76" s="186"/>
      <c r="AMG76" s="190"/>
      <c r="AMH76" s="190"/>
      <c r="AMI76" s="191"/>
      <c r="AMJ76" s="191"/>
      <c r="AMK76" s="191"/>
      <c r="AML76" s="192"/>
      <c r="AMN76" s="186"/>
      <c r="AMO76" s="190"/>
      <c r="AMP76" s="190"/>
      <c r="AMQ76" s="191"/>
      <c r="AMR76" s="191"/>
      <c r="AMS76" s="191"/>
      <c r="AMT76" s="192"/>
      <c r="AMV76" s="186"/>
      <c r="AMW76" s="190"/>
      <c r="AMX76" s="190"/>
      <c r="AMY76" s="191"/>
      <c r="AMZ76" s="191"/>
      <c r="ANA76" s="191"/>
      <c r="ANB76" s="192"/>
      <c r="AND76" s="186"/>
      <c r="ANE76" s="190"/>
      <c r="ANF76" s="190"/>
      <c r="ANG76" s="191"/>
      <c r="ANH76" s="191"/>
      <c r="ANI76" s="191"/>
      <c r="ANJ76" s="192"/>
      <c r="ANL76" s="186"/>
      <c r="ANM76" s="190"/>
      <c r="ANN76" s="190"/>
      <c r="ANO76" s="191"/>
      <c r="ANP76" s="191"/>
      <c r="ANQ76" s="191"/>
      <c r="ANR76" s="192"/>
      <c r="ANT76" s="186"/>
      <c r="ANU76" s="190"/>
      <c r="ANV76" s="190"/>
      <c r="ANW76" s="191"/>
      <c r="ANX76" s="191"/>
      <c r="ANY76" s="191"/>
      <c r="ANZ76" s="192"/>
      <c r="AOB76" s="186"/>
      <c r="AOC76" s="190"/>
      <c r="AOD76" s="190"/>
      <c r="AOE76" s="191"/>
      <c r="AOF76" s="191"/>
      <c r="AOG76" s="191"/>
      <c r="AOH76" s="192"/>
      <c r="AOJ76" s="186"/>
      <c r="AOK76" s="190"/>
      <c r="AOL76" s="190"/>
      <c r="AOM76" s="191"/>
      <c r="AON76" s="191"/>
      <c r="AOO76" s="191"/>
      <c r="AOP76" s="192"/>
      <c r="AOR76" s="186"/>
      <c r="AOS76" s="190"/>
      <c r="AOT76" s="190"/>
      <c r="AOU76" s="191"/>
      <c r="AOV76" s="191"/>
      <c r="AOW76" s="191"/>
      <c r="AOX76" s="192"/>
      <c r="AOZ76" s="186"/>
      <c r="APA76" s="190"/>
      <c r="APB76" s="190"/>
      <c r="APC76" s="191"/>
      <c r="APD76" s="191"/>
      <c r="APE76" s="191"/>
      <c r="APF76" s="192"/>
      <c r="APH76" s="186"/>
      <c r="API76" s="190"/>
      <c r="APJ76" s="190"/>
      <c r="APK76" s="191"/>
      <c r="APL76" s="191"/>
      <c r="APM76" s="191"/>
      <c r="APN76" s="192"/>
      <c r="APP76" s="186"/>
      <c r="APQ76" s="190"/>
      <c r="APR76" s="190"/>
      <c r="APS76" s="191"/>
      <c r="APT76" s="191"/>
      <c r="APU76" s="191"/>
      <c r="APV76" s="192"/>
      <c r="APX76" s="186"/>
      <c r="APY76" s="190"/>
      <c r="APZ76" s="190"/>
      <c r="AQA76" s="191"/>
      <c r="AQB76" s="191"/>
      <c r="AQC76" s="191"/>
      <c r="AQD76" s="192"/>
      <c r="AQF76" s="186"/>
      <c r="AQG76" s="190"/>
      <c r="AQH76" s="190"/>
      <c r="AQI76" s="191"/>
      <c r="AQJ76" s="191"/>
      <c r="AQK76" s="191"/>
      <c r="AQL76" s="192"/>
      <c r="AQN76" s="186"/>
      <c r="AQO76" s="190"/>
      <c r="AQP76" s="190"/>
      <c r="AQQ76" s="191"/>
      <c r="AQR76" s="191"/>
      <c r="AQS76" s="191"/>
      <c r="AQT76" s="192"/>
      <c r="AQV76" s="186"/>
      <c r="AQW76" s="190"/>
      <c r="AQX76" s="190"/>
      <c r="AQY76" s="191"/>
      <c r="AQZ76" s="191"/>
      <c r="ARA76" s="191"/>
      <c r="ARB76" s="192"/>
      <c r="ARD76" s="186"/>
      <c r="ARE76" s="190"/>
      <c r="ARF76" s="190"/>
      <c r="ARG76" s="191"/>
      <c r="ARH76" s="191"/>
      <c r="ARI76" s="191"/>
      <c r="ARJ76" s="192"/>
      <c r="ARL76" s="186"/>
      <c r="ARM76" s="190"/>
      <c r="ARN76" s="190"/>
      <c r="ARO76" s="191"/>
      <c r="ARP76" s="191"/>
      <c r="ARQ76" s="191"/>
      <c r="ARR76" s="192"/>
      <c r="ART76" s="186"/>
      <c r="ARU76" s="190"/>
      <c r="ARV76" s="190"/>
      <c r="ARW76" s="191"/>
      <c r="ARX76" s="191"/>
      <c r="ARY76" s="191"/>
      <c r="ARZ76" s="192"/>
      <c r="ASB76" s="186"/>
      <c r="ASC76" s="190"/>
      <c r="ASD76" s="190"/>
      <c r="ASE76" s="191"/>
      <c r="ASF76" s="191"/>
      <c r="ASG76" s="191"/>
      <c r="ASH76" s="192"/>
      <c r="ASJ76" s="186"/>
      <c r="ASK76" s="190"/>
      <c r="ASL76" s="190"/>
      <c r="ASM76" s="191"/>
      <c r="ASN76" s="191"/>
      <c r="ASO76" s="191"/>
      <c r="ASP76" s="192"/>
      <c r="ASR76" s="186"/>
      <c r="ASS76" s="190"/>
      <c r="AST76" s="190"/>
      <c r="ASU76" s="191"/>
      <c r="ASV76" s="191"/>
      <c r="ASW76" s="191"/>
      <c r="ASX76" s="192"/>
      <c r="ASZ76" s="186"/>
      <c r="ATA76" s="190"/>
      <c r="ATB76" s="190"/>
      <c r="ATC76" s="191"/>
      <c r="ATD76" s="191"/>
      <c r="ATE76" s="191"/>
      <c r="ATF76" s="192"/>
      <c r="ATH76" s="186"/>
      <c r="ATI76" s="190"/>
      <c r="ATJ76" s="190"/>
      <c r="ATK76" s="191"/>
      <c r="ATL76" s="191"/>
      <c r="ATM76" s="191"/>
      <c r="ATN76" s="192"/>
      <c r="ATP76" s="186"/>
      <c r="ATQ76" s="190"/>
      <c r="ATR76" s="190"/>
      <c r="ATS76" s="191"/>
      <c r="ATT76" s="191"/>
      <c r="ATU76" s="191"/>
      <c r="ATV76" s="192"/>
      <c r="ATX76" s="186"/>
      <c r="ATY76" s="190"/>
      <c r="ATZ76" s="190"/>
      <c r="AUA76" s="191"/>
      <c r="AUB76" s="191"/>
      <c r="AUC76" s="191"/>
      <c r="AUD76" s="192"/>
      <c r="AUF76" s="186"/>
      <c r="AUG76" s="190"/>
      <c r="AUH76" s="190"/>
      <c r="AUI76" s="191"/>
      <c r="AUJ76" s="191"/>
      <c r="AUK76" s="191"/>
      <c r="AUL76" s="192"/>
      <c r="AUN76" s="186"/>
      <c r="AUO76" s="190"/>
      <c r="AUP76" s="190"/>
      <c r="AUQ76" s="191"/>
      <c r="AUR76" s="191"/>
      <c r="AUS76" s="191"/>
      <c r="AUT76" s="192"/>
      <c r="AUV76" s="186"/>
      <c r="AUW76" s="190"/>
      <c r="AUX76" s="190"/>
      <c r="AUY76" s="191"/>
      <c r="AUZ76" s="191"/>
      <c r="AVA76" s="191"/>
      <c r="AVB76" s="192"/>
      <c r="AVD76" s="186"/>
      <c r="AVE76" s="190"/>
      <c r="AVF76" s="190"/>
      <c r="AVG76" s="191"/>
      <c r="AVH76" s="191"/>
      <c r="AVI76" s="191"/>
      <c r="AVJ76" s="192"/>
      <c r="AVL76" s="186"/>
      <c r="AVM76" s="190"/>
      <c r="AVN76" s="190"/>
      <c r="AVO76" s="191"/>
      <c r="AVP76" s="191"/>
      <c r="AVQ76" s="191"/>
      <c r="AVR76" s="192"/>
      <c r="AVT76" s="186"/>
      <c r="AVU76" s="190"/>
      <c r="AVV76" s="190"/>
      <c r="AVW76" s="191"/>
      <c r="AVX76" s="191"/>
      <c r="AVY76" s="191"/>
      <c r="AVZ76" s="192"/>
      <c r="AWB76" s="186"/>
      <c r="AWC76" s="190"/>
      <c r="AWD76" s="190"/>
      <c r="AWE76" s="191"/>
      <c r="AWF76" s="191"/>
      <c r="AWG76" s="191"/>
      <c r="AWH76" s="192"/>
      <c r="AWJ76" s="186"/>
      <c r="AWK76" s="190"/>
      <c r="AWL76" s="190"/>
      <c r="AWM76" s="191"/>
      <c r="AWN76" s="191"/>
      <c r="AWO76" s="191"/>
      <c r="AWP76" s="192"/>
      <c r="AWR76" s="186"/>
      <c r="AWS76" s="190"/>
      <c r="AWT76" s="190"/>
      <c r="AWU76" s="191"/>
      <c r="AWV76" s="191"/>
      <c r="AWW76" s="191"/>
      <c r="AWX76" s="192"/>
      <c r="AWZ76" s="186"/>
      <c r="AXA76" s="190"/>
      <c r="AXB76" s="190"/>
      <c r="AXC76" s="191"/>
      <c r="AXD76" s="191"/>
      <c r="AXE76" s="191"/>
      <c r="AXF76" s="192"/>
      <c r="AXH76" s="186"/>
      <c r="AXI76" s="190"/>
      <c r="AXJ76" s="190"/>
      <c r="AXK76" s="191"/>
      <c r="AXL76" s="191"/>
      <c r="AXM76" s="191"/>
      <c r="AXN76" s="192"/>
      <c r="AXP76" s="186"/>
      <c r="AXQ76" s="190"/>
      <c r="AXR76" s="190"/>
      <c r="AXS76" s="191"/>
      <c r="AXT76" s="191"/>
      <c r="AXU76" s="191"/>
      <c r="AXV76" s="192"/>
      <c r="AXX76" s="186"/>
      <c r="AXY76" s="190"/>
      <c r="AXZ76" s="190"/>
      <c r="AYA76" s="191"/>
      <c r="AYB76" s="191"/>
      <c r="AYC76" s="191"/>
      <c r="AYD76" s="192"/>
      <c r="AYF76" s="186"/>
      <c r="AYG76" s="190"/>
      <c r="AYH76" s="190"/>
      <c r="AYI76" s="191"/>
      <c r="AYJ76" s="191"/>
      <c r="AYK76" s="191"/>
      <c r="AYL76" s="192"/>
      <c r="AYN76" s="186"/>
      <c r="AYO76" s="190"/>
      <c r="AYP76" s="190"/>
      <c r="AYQ76" s="191"/>
      <c r="AYR76" s="191"/>
      <c r="AYS76" s="191"/>
      <c r="AYT76" s="192"/>
      <c r="AYV76" s="186"/>
      <c r="AYW76" s="190"/>
      <c r="AYX76" s="190"/>
      <c r="AYY76" s="191"/>
      <c r="AYZ76" s="191"/>
      <c r="AZA76" s="191"/>
      <c r="AZB76" s="192"/>
      <c r="AZD76" s="186"/>
      <c r="AZE76" s="190"/>
      <c r="AZF76" s="190"/>
      <c r="AZG76" s="191"/>
      <c r="AZH76" s="191"/>
      <c r="AZI76" s="191"/>
      <c r="AZJ76" s="192"/>
      <c r="AZL76" s="186"/>
      <c r="AZM76" s="190"/>
      <c r="AZN76" s="190"/>
      <c r="AZO76" s="191"/>
      <c r="AZP76" s="191"/>
      <c r="AZQ76" s="191"/>
      <c r="AZR76" s="192"/>
      <c r="AZT76" s="186"/>
      <c r="AZU76" s="190"/>
      <c r="AZV76" s="190"/>
      <c r="AZW76" s="191"/>
      <c r="AZX76" s="191"/>
      <c r="AZY76" s="191"/>
      <c r="AZZ76" s="192"/>
      <c r="BAB76" s="186"/>
      <c r="BAC76" s="190"/>
      <c r="BAD76" s="190"/>
      <c r="BAE76" s="191"/>
      <c r="BAF76" s="191"/>
      <c r="BAG76" s="191"/>
      <c r="BAH76" s="192"/>
      <c r="BAJ76" s="186"/>
      <c r="BAK76" s="190"/>
      <c r="BAL76" s="190"/>
      <c r="BAM76" s="191"/>
      <c r="BAN76" s="191"/>
      <c r="BAO76" s="191"/>
      <c r="BAP76" s="192"/>
      <c r="BAR76" s="186"/>
      <c r="BAS76" s="190"/>
      <c r="BAT76" s="190"/>
      <c r="BAU76" s="191"/>
      <c r="BAV76" s="191"/>
      <c r="BAW76" s="191"/>
      <c r="BAX76" s="192"/>
      <c r="BAZ76" s="186"/>
      <c r="BBA76" s="190"/>
      <c r="BBB76" s="190"/>
      <c r="BBC76" s="191"/>
      <c r="BBD76" s="191"/>
      <c r="BBE76" s="191"/>
      <c r="BBF76" s="192"/>
      <c r="BBH76" s="186"/>
      <c r="BBI76" s="190"/>
      <c r="BBJ76" s="190"/>
      <c r="BBK76" s="191"/>
      <c r="BBL76" s="191"/>
      <c r="BBM76" s="191"/>
      <c r="BBN76" s="192"/>
      <c r="BBP76" s="186"/>
      <c r="BBQ76" s="190"/>
      <c r="BBR76" s="190"/>
      <c r="BBS76" s="191"/>
      <c r="BBT76" s="191"/>
      <c r="BBU76" s="191"/>
      <c r="BBV76" s="192"/>
      <c r="BBX76" s="186"/>
      <c r="BBY76" s="190"/>
      <c r="BBZ76" s="190"/>
      <c r="BCA76" s="191"/>
      <c r="BCB76" s="191"/>
      <c r="BCC76" s="191"/>
      <c r="BCD76" s="192"/>
      <c r="BCF76" s="186"/>
      <c r="BCG76" s="190"/>
      <c r="BCH76" s="190"/>
      <c r="BCI76" s="191"/>
      <c r="BCJ76" s="191"/>
      <c r="BCK76" s="191"/>
      <c r="BCL76" s="192"/>
      <c r="BCN76" s="186"/>
      <c r="BCO76" s="190"/>
      <c r="BCP76" s="190"/>
      <c r="BCQ76" s="191"/>
      <c r="BCR76" s="191"/>
      <c r="BCS76" s="191"/>
      <c r="BCT76" s="192"/>
      <c r="BCV76" s="186"/>
      <c r="BCW76" s="190"/>
      <c r="BCX76" s="190"/>
      <c r="BCY76" s="191"/>
      <c r="BCZ76" s="191"/>
      <c r="BDA76" s="191"/>
      <c r="BDB76" s="192"/>
      <c r="BDD76" s="186"/>
      <c r="BDE76" s="190"/>
      <c r="BDF76" s="190"/>
      <c r="BDG76" s="191"/>
      <c r="BDH76" s="191"/>
      <c r="BDI76" s="191"/>
      <c r="BDJ76" s="192"/>
      <c r="BDL76" s="186"/>
      <c r="BDM76" s="190"/>
      <c r="BDN76" s="190"/>
      <c r="BDO76" s="191"/>
      <c r="BDP76" s="191"/>
      <c r="BDQ76" s="191"/>
      <c r="BDR76" s="192"/>
      <c r="BDT76" s="186"/>
      <c r="BDU76" s="190"/>
      <c r="BDV76" s="190"/>
      <c r="BDW76" s="191"/>
      <c r="BDX76" s="191"/>
      <c r="BDY76" s="191"/>
      <c r="BDZ76" s="192"/>
      <c r="BEB76" s="186"/>
      <c r="BEC76" s="190"/>
      <c r="BED76" s="190"/>
      <c r="BEE76" s="191"/>
      <c r="BEF76" s="191"/>
      <c r="BEG76" s="191"/>
      <c r="BEH76" s="192"/>
      <c r="BEJ76" s="186"/>
      <c r="BEK76" s="190"/>
      <c r="BEL76" s="190"/>
      <c r="BEM76" s="191"/>
      <c r="BEN76" s="191"/>
      <c r="BEO76" s="191"/>
      <c r="BEP76" s="192"/>
      <c r="BER76" s="186"/>
      <c r="BES76" s="190"/>
      <c r="BET76" s="190"/>
      <c r="BEU76" s="191"/>
      <c r="BEV76" s="191"/>
      <c r="BEW76" s="191"/>
      <c r="BEX76" s="192"/>
      <c r="BEZ76" s="186"/>
      <c r="BFA76" s="190"/>
      <c r="BFB76" s="190"/>
      <c r="BFC76" s="191"/>
      <c r="BFD76" s="191"/>
      <c r="BFE76" s="191"/>
      <c r="BFF76" s="192"/>
      <c r="BFH76" s="186"/>
      <c r="BFI76" s="190"/>
      <c r="BFJ76" s="190"/>
      <c r="BFK76" s="191"/>
      <c r="BFL76" s="191"/>
      <c r="BFM76" s="191"/>
      <c r="BFN76" s="192"/>
      <c r="BFP76" s="186"/>
      <c r="BFQ76" s="190"/>
      <c r="BFR76" s="190"/>
      <c r="BFS76" s="191"/>
      <c r="BFT76" s="191"/>
      <c r="BFU76" s="191"/>
      <c r="BFV76" s="192"/>
      <c r="BFX76" s="186"/>
      <c r="BFY76" s="190"/>
      <c r="BFZ76" s="190"/>
      <c r="BGA76" s="191"/>
      <c r="BGB76" s="191"/>
      <c r="BGC76" s="191"/>
      <c r="BGD76" s="192"/>
      <c r="BGF76" s="186"/>
      <c r="BGG76" s="190"/>
      <c r="BGH76" s="190"/>
      <c r="BGI76" s="191"/>
      <c r="BGJ76" s="191"/>
      <c r="BGK76" s="191"/>
      <c r="BGL76" s="192"/>
      <c r="BGN76" s="186"/>
      <c r="BGO76" s="190"/>
      <c r="BGP76" s="190"/>
      <c r="BGQ76" s="191"/>
      <c r="BGR76" s="191"/>
      <c r="BGS76" s="191"/>
      <c r="BGT76" s="192"/>
      <c r="BGV76" s="186"/>
      <c r="BGW76" s="190"/>
      <c r="BGX76" s="190"/>
      <c r="BGY76" s="191"/>
      <c r="BGZ76" s="191"/>
      <c r="BHA76" s="191"/>
      <c r="BHB76" s="192"/>
      <c r="BHD76" s="186"/>
      <c r="BHE76" s="190"/>
      <c r="BHF76" s="190"/>
      <c r="BHG76" s="191"/>
      <c r="BHH76" s="191"/>
      <c r="BHI76" s="191"/>
      <c r="BHJ76" s="192"/>
      <c r="BHL76" s="186"/>
      <c r="BHM76" s="190"/>
      <c r="BHN76" s="190"/>
      <c r="BHO76" s="191"/>
      <c r="BHP76" s="191"/>
      <c r="BHQ76" s="191"/>
      <c r="BHR76" s="192"/>
      <c r="BHT76" s="186"/>
      <c r="BHU76" s="190"/>
      <c r="BHV76" s="190"/>
      <c r="BHW76" s="191"/>
      <c r="BHX76" s="191"/>
      <c r="BHY76" s="191"/>
      <c r="BHZ76" s="192"/>
      <c r="BIB76" s="186"/>
      <c r="BIC76" s="190"/>
      <c r="BID76" s="190"/>
      <c r="BIE76" s="191"/>
      <c r="BIF76" s="191"/>
      <c r="BIG76" s="191"/>
      <c r="BIH76" s="192"/>
      <c r="BIJ76" s="186"/>
      <c r="BIK76" s="190"/>
      <c r="BIL76" s="190"/>
      <c r="BIM76" s="191"/>
      <c r="BIN76" s="191"/>
      <c r="BIO76" s="191"/>
      <c r="BIP76" s="192"/>
      <c r="BIR76" s="186"/>
      <c r="BIS76" s="190"/>
      <c r="BIT76" s="190"/>
      <c r="BIU76" s="191"/>
      <c r="BIV76" s="191"/>
      <c r="BIW76" s="191"/>
      <c r="BIX76" s="192"/>
      <c r="BIZ76" s="186"/>
      <c r="BJA76" s="190"/>
      <c r="BJB76" s="190"/>
      <c r="BJC76" s="191"/>
      <c r="BJD76" s="191"/>
      <c r="BJE76" s="191"/>
      <c r="BJF76" s="192"/>
      <c r="BJH76" s="186"/>
      <c r="BJI76" s="190"/>
      <c r="BJJ76" s="190"/>
      <c r="BJK76" s="191"/>
      <c r="BJL76" s="191"/>
      <c r="BJM76" s="191"/>
      <c r="BJN76" s="192"/>
      <c r="BJP76" s="186"/>
      <c r="BJQ76" s="190"/>
      <c r="BJR76" s="190"/>
      <c r="BJS76" s="191"/>
      <c r="BJT76" s="191"/>
      <c r="BJU76" s="191"/>
      <c r="BJV76" s="192"/>
      <c r="BJX76" s="186"/>
      <c r="BJY76" s="190"/>
      <c r="BJZ76" s="190"/>
      <c r="BKA76" s="191"/>
      <c r="BKB76" s="191"/>
      <c r="BKC76" s="191"/>
      <c r="BKD76" s="192"/>
      <c r="BKF76" s="186"/>
      <c r="BKG76" s="190"/>
      <c r="BKH76" s="190"/>
      <c r="BKI76" s="191"/>
      <c r="BKJ76" s="191"/>
      <c r="BKK76" s="191"/>
      <c r="BKL76" s="192"/>
      <c r="BKN76" s="186"/>
      <c r="BKO76" s="190"/>
      <c r="BKP76" s="190"/>
      <c r="BKQ76" s="191"/>
      <c r="BKR76" s="191"/>
      <c r="BKS76" s="191"/>
      <c r="BKT76" s="192"/>
      <c r="BKV76" s="186"/>
      <c r="BKW76" s="190"/>
      <c r="BKX76" s="190"/>
      <c r="BKY76" s="191"/>
      <c r="BKZ76" s="191"/>
      <c r="BLA76" s="191"/>
      <c r="BLB76" s="192"/>
      <c r="BLD76" s="186"/>
      <c r="BLE76" s="190"/>
      <c r="BLF76" s="190"/>
      <c r="BLG76" s="191"/>
      <c r="BLH76" s="191"/>
      <c r="BLI76" s="191"/>
      <c r="BLJ76" s="192"/>
      <c r="BLL76" s="186"/>
      <c r="BLM76" s="190"/>
      <c r="BLN76" s="190"/>
      <c r="BLO76" s="191"/>
      <c r="BLP76" s="191"/>
      <c r="BLQ76" s="191"/>
      <c r="BLR76" s="192"/>
      <c r="BLT76" s="186"/>
      <c r="BLU76" s="190"/>
      <c r="BLV76" s="190"/>
      <c r="BLW76" s="191"/>
      <c r="BLX76" s="191"/>
      <c r="BLY76" s="191"/>
      <c r="BLZ76" s="192"/>
      <c r="BMB76" s="186"/>
      <c r="BMC76" s="190"/>
      <c r="BMD76" s="190"/>
      <c r="BME76" s="191"/>
      <c r="BMF76" s="191"/>
      <c r="BMG76" s="191"/>
      <c r="BMH76" s="192"/>
      <c r="BMJ76" s="186"/>
      <c r="BMK76" s="190"/>
      <c r="BML76" s="190"/>
      <c r="BMM76" s="191"/>
      <c r="BMN76" s="191"/>
      <c r="BMO76" s="191"/>
      <c r="BMP76" s="192"/>
      <c r="BMR76" s="186"/>
      <c r="BMS76" s="190"/>
      <c r="BMT76" s="190"/>
      <c r="BMU76" s="191"/>
      <c r="BMV76" s="191"/>
      <c r="BMW76" s="191"/>
      <c r="BMX76" s="192"/>
      <c r="BMZ76" s="186"/>
      <c r="BNA76" s="190"/>
      <c r="BNB76" s="190"/>
      <c r="BNC76" s="191"/>
      <c r="BND76" s="191"/>
      <c r="BNE76" s="191"/>
      <c r="BNF76" s="192"/>
      <c r="BNH76" s="186"/>
      <c r="BNI76" s="190"/>
      <c r="BNJ76" s="190"/>
      <c r="BNK76" s="191"/>
      <c r="BNL76" s="191"/>
      <c r="BNM76" s="191"/>
      <c r="BNN76" s="192"/>
      <c r="BNP76" s="186"/>
      <c r="BNQ76" s="190"/>
      <c r="BNR76" s="190"/>
      <c r="BNS76" s="191"/>
      <c r="BNT76" s="191"/>
      <c r="BNU76" s="191"/>
      <c r="BNV76" s="192"/>
      <c r="BNX76" s="186"/>
      <c r="BNY76" s="190"/>
      <c r="BNZ76" s="190"/>
      <c r="BOA76" s="191"/>
      <c r="BOB76" s="191"/>
      <c r="BOC76" s="191"/>
      <c r="BOD76" s="192"/>
      <c r="BOF76" s="186"/>
      <c r="BOG76" s="190"/>
      <c r="BOH76" s="190"/>
      <c r="BOI76" s="191"/>
      <c r="BOJ76" s="191"/>
      <c r="BOK76" s="191"/>
      <c r="BOL76" s="192"/>
      <c r="BON76" s="186"/>
      <c r="BOO76" s="190"/>
      <c r="BOP76" s="190"/>
      <c r="BOQ76" s="191"/>
      <c r="BOR76" s="191"/>
      <c r="BOS76" s="191"/>
      <c r="BOT76" s="192"/>
      <c r="BOV76" s="186"/>
      <c r="BOW76" s="190"/>
      <c r="BOX76" s="190"/>
      <c r="BOY76" s="191"/>
      <c r="BOZ76" s="191"/>
      <c r="BPA76" s="191"/>
      <c r="BPB76" s="192"/>
      <c r="BPD76" s="186"/>
      <c r="BPE76" s="190"/>
      <c r="BPF76" s="190"/>
      <c r="BPG76" s="191"/>
      <c r="BPH76" s="191"/>
      <c r="BPI76" s="191"/>
      <c r="BPJ76" s="192"/>
      <c r="BPL76" s="186"/>
      <c r="BPM76" s="190"/>
      <c r="BPN76" s="190"/>
      <c r="BPO76" s="191"/>
      <c r="BPP76" s="191"/>
      <c r="BPQ76" s="191"/>
      <c r="BPR76" s="192"/>
      <c r="BPT76" s="186"/>
      <c r="BPU76" s="190"/>
      <c r="BPV76" s="190"/>
      <c r="BPW76" s="191"/>
      <c r="BPX76" s="191"/>
      <c r="BPY76" s="191"/>
      <c r="BPZ76" s="192"/>
      <c r="BQB76" s="186"/>
      <c r="BQC76" s="190"/>
      <c r="BQD76" s="190"/>
      <c r="BQE76" s="191"/>
      <c r="BQF76" s="191"/>
      <c r="BQG76" s="191"/>
      <c r="BQH76" s="192"/>
      <c r="BQJ76" s="186"/>
      <c r="BQK76" s="190"/>
      <c r="BQL76" s="190"/>
      <c r="BQM76" s="191"/>
      <c r="BQN76" s="191"/>
      <c r="BQO76" s="191"/>
      <c r="BQP76" s="192"/>
      <c r="BQR76" s="186"/>
      <c r="BQS76" s="190"/>
      <c r="BQT76" s="190"/>
      <c r="BQU76" s="191"/>
      <c r="BQV76" s="191"/>
      <c r="BQW76" s="191"/>
      <c r="BQX76" s="192"/>
      <c r="BQZ76" s="186"/>
      <c r="BRA76" s="190"/>
      <c r="BRB76" s="190"/>
      <c r="BRC76" s="191"/>
      <c r="BRD76" s="191"/>
      <c r="BRE76" s="191"/>
      <c r="BRF76" s="192"/>
      <c r="BRH76" s="186"/>
      <c r="BRI76" s="190"/>
      <c r="BRJ76" s="190"/>
      <c r="BRK76" s="191"/>
      <c r="BRL76" s="191"/>
      <c r="BRM76" s="191"/>
      <c r="BRN76" s="192"/>
      <c r="BRP76" s="186"/>
      <c r="BRQ76" s="190"/>
      <c r="BRR76" s="190"/>
      <c r="BRS76" s="191"/>
      <c r="BRT76" s="191"/>
      <c r="BRU76" s="191"/>
      <c r="BRV76" s="192"/>
      <c r="BRX76" s="186"/>
      <c r="BRY76" s="190"/>
      <c r="BRZ76" s="190"/>
      <c r="BSA76" s="191"/>
      <c r="BSB76" s="191"/>
      <c r="BSC76" s="191"/>
      <c r="BSD76" s="192"/>
      <c r="BSF76" s="186"/>
      <c r="BSG76" s="190"/>
      <c r="BSH76" s="190"/>
      <c r="BSI76" s="191"/>
      <c r="BSJ76" s="191"/>
      <c r="BSK76" s="191"/>
      <c r="BSL76" s="192"/>
      <c r="BSN76" s="186"/>
      <c r="BSO76" s="190"/>
      <c r="BSP76" s="190"/>
      <c r="BSQ76" s="191"/>
      <c r="BSR76" s="191"/>
      <c r="BSS76" s="191"/>
      <c r="BST76" s="192"/>
      <c r="BSV76" s="186"/>
      <c r="BSW76" s="190"/>
      <c r="BSX76" s="190"/>
      <c r="BSY76" s="191"/>
      <c r="BSZ76" s="191"/>
      <c r="BTA76" s="191"/>
      <c r="BTB76" s="192"/>
      <c r="BTD76" s="186"/>
      <c r="BTE76" s="190"/>
      <c r="BTF76" s="190"/>
      <c r="BTG76" s="191"/>
      <c r="BTH76" s="191"/>
      <c r="BTI76" s="191"/>
      <c r="BTJ76" s="192"/>
      <c r="BTL76" s="186"/>
      <c r="BTM76" s="190"/>
      <c r="BTN76" s="190"/>
      <c r="BTO76" s="191"/>
      <c r="BTP76" s="191"/>
      <c r="BTQ76" s="191"/>
      <c r="BTR76" s="192"/>
      <c r="BTT76" s="186"/>
      <c r="BTU76" s="190"/>
      <c r="BTV76" s="190"/>
      <c r="BTW76" s="191"/>
      <c r="BTX76" s="191"/>
      <c r="BTY76" s="191"/>
      <c r="BTZ76" s="192"/>
      <c r="BUB76" s="186"/>
      <c r="BUC76" s="190"/>
      <c r="BUD76" s="190"/>
      <c r="BUE76" s="191"/>
      <c r="BUF76" s="191"/>
      <c r="BUG76" s="191"/>
      <c r="BUH76" s="192"/>
      <c r="BUJ76" s="186"/>
      <c r="BUK76" s="190"/>
      <c r="BUL76" s="190"/>
      <c r="BUM76" s="191"/>
      <c r="BUN76" s="191"/>
      <c r="BUO76" s="191"/>
      <c r="BUP76" s="192"/>
      <c r="BUR76" s="186"/>
      <c r="BUS76" s="190"/>
      <c r="BUT76" s="190"/>
      <c r="BUU76" s="191"/>
      <c r="BUV76" s="191"/>
      <c r="BUW76" s="191"/>
      <c r="BUX76" s="192"/>
      <c r="BUZ76" s="186"/>
      <c r="BVA76" s="190"/>
      <c r="BVB76" s="190"/>
      <c r="BVC76" s="191"/>
      <c r="BVD76" s="191"/>
      <c r="BVE76" s="191"/>
      <c r="BVF76" s="192"/>
      <c r="BVH76" s="186"/>
      <c r="BVI76" s="190"/>
      <c r="BVJ76" s="190"/>
      <c r="BVK76" s="191"/>
      <c r="BVL76" s="191"/>
      <c r="BVM76" s="191"/>
      <c r="BVN76" s="192"/>
      <c r="BVP76" s="186"/>
      <c r="BVQ76" s="190"/>
      <c r="BVR76" s="190"/>
      <c r="BVS76" s="191"/>
      <c r="BVT76" s="191"/>
      <c r="BVU76" s="191"/>
      <c r="BVV76" s="192"/>
      <c r="BVX76" s="186"/>
      <c r="BVY76" s="190"/>
      <c r="BVZ76" s="190"/>
      <c r="BWA76" s="191"/>
      <c r="BWB76" s="191"/>
      <c r="BWC76" s="191"/>
      <c r="BWD76" s="192"/>
      <c r="BWF76" s="186"/>
      <c r="BWG76" s="190"/>
      <c r="BWH76" s="190"/>
      <c r="BWI76" s="191"/>
      <c r="BWJ76" s="191"/>
      <c r="BWK76" s="191"/>
      <c r="BWL76" s="192"/>
      <c r="BWN76" s="186"/>
      <c r="BWO76" s="190"/>
      <c r="BWP76" s="190"/>
      <c r="BWQ76" s="191"/>
      <c r="BWR76" s="191"/>
      <c r="BWS76" s="191"/>
      <c r="BWT76" s="192"/>
      <c r="BWV76" s="186"/>
      <c r="BWW76" s="190"/>
      <c r="BWX76" s="190"/>
      <c r="BWY76" s="191"/>
      <c r="BWZ76" s="191"/>
      <c r="BXA76" s="191"/>
      <c r="BXB76" s="192"/>
      <c r="BXD76" s="186"/>
      <c r="BXE76" s="190"/>
      <c r="BXF76" s="190"/>
      <c r="BXG76" s="191"/>
      <c r="BXH76" s="191"/>
      <c r="BXI76" s="191"/>
      <c r="BXJ76" s="192"/>
      <c r="BXL76" s="186"/>
      <c r="BXM76" s="190"/>
      <c r="BXN76" s="190"/>
      <c r="BXO76" s="191"/>
      <c r="BXP76" s="191"/>
      <c r="BXQ76" s="191"/>
      <c r="BXR76" s="192"/>
      <c r="BXT76" s="186"/>
      <c r="BXU76" s="190"/>
      <c r="BXV76" s="190"/>
      <c r="BXW76" s="191"/>
      <c r="BXX76" s="191"/>
      <c r="BXY76" s="191"/>
      <c r="BXZ76" s="192"/>
      <c r="BYB76" s="186"/>
      <c r="BYC76" s="190"/>
      <c r="BYD76" s="190"/>
      <c r="BYE76" s="191"/>
      <c r="BYF76" s="191"/>
      <c r="BYG76" s="191"/>
      <c r="BYH76" s="192"/>
      <c r="BYJ76" s="186"/>
      <c r="BYK76" s="190"/>
      <c r="BYL76" s="190"/>
      <c r="BYM76" s="191"/>
      <c r="BYN76" s="191"/>
      <c r="BYO76" s="191"/>
      <c r="BYP76" s="192"/>
      <c r="BYR76" s="186"/>
      <c r="BYS76" s="190"/>
      <c r="BYT76" s="190"/>
      <c r="BYU76" s="191"/>
      <c r="BYV76" s="191"/>
      <c r="BYW76" s="191"/>
      <c r="BYX76" s="192"/>
      <c r="BYZ76" s="186"/>
      <c r="BZA76" s="190"/>
      <c r="BZB76" s="190"/>
      <c r="BZC76" s="191"/>
      <c r="BZD76" s="191"/>
      <c r="BZE76" s="191"/>
      <c r="BZF76" s="192"/>
      <c r="BZH76" s="186"/>
      <c r="BZI76" s="190"/>
      <c r="BZJ76" s="190"/>
      <c r="BZK76" s="191"/>
      <c r="BZL76" s="191"/>
      <c r="BZM76" s="191"/>
      <c r="BZN76" s="192"/>
      <c r="BZP76" s="186"/>
      <c r="BZQ76" s="190"/>
      <c r="BZR76" s="190"/>
      <c r="BZS76" s="191"/>
      <c r="BZT76" s="191"/>
      <c r="BZU76" s="191"/>
      <c r="BZV76" s="192"/>
      <c r="BZX76" s="186"/>
      <c r="BZY76" s="190"/>
      <c r="BZZ76" s="190"/>
      <c r="CAA76" s="191"/>
      <c r="CAB76" s="191"/>
      <c r="CAC76" s="191"/>
      <c r="CAD76" s="192"/>
      <c r="CAF76" s="186"/>
      <c r="CAG76" s="190"/>
      <c r="CAH76" s="190"/>
      <c r="CAI76" s="191"/>
      <c r="CAJ76" s="191"/>
      <c r="CAK76" s="191"/>
      <c r="CAL76" s="192"/>
      <c r="CAN76" s="186"/>
      <c r="CAO76" s="190"/>
      <c r="CAP76" s="190"/>
      <c r="CAQ76" s="191"/>
      <c r="CAR76" s="191"/>
      <c r="CAS76" s="191"/>
      <c r="CAT76" s="192"/>
      <c r="CAV76" s="186"/>
      <c r="CAW76" s="190"/>
      <c r="CAX76" s="190"/>
      <c r="CAY76" s="191"/>
      <c r="CAZ76" s="191"/>
      <c r="CBA76" s="191"/>
      <c r="CBB76" s="192"/>
      <c r="CBD76" s="186"/>
      <c r="CBE76" s="190"/>
      <c r="CBF76" s="190"/>
      <c r="CBG76" s="191"/>
      <c r="CBH76" s="191"/>
      <c r="CBI76" s="191"/>
      <c r="CBJ76" s="192"/>
      <c r="CBL76" s="186"/>
      <c r="CBM76" s="190"/>
      <c r="CBN76" s="190"/>
      <c r="CBO76" s="191"/>
      <c r="CBP76" s="191"/>
      <c r="CBQ76" s="191"/>
      <c r="CBR76" s="192"/>
      <c r="CBT76" s="186"/>
      <c r="CBU76" s="190"/>
      <c r="CBV76" s="190"/>
      <c r="CBW76" s="191"/>
      <c r="CBX76" s="191"/>
      <c r="CBY76" s="191"/>
      <c r="CBZ76" s="192"/>
      <c r="CCB76" s="186"/>
      <c r="CCC76" s="190"/>
      <c r="CCD76" s="190"/>
      <c r="CCE76" s="191"/>
      <c r="CCF76" s="191"/>
      <c r="CCG76" s="191"/>
      <c r="CCH76" s="192"/>
      <c r="CCJ76" s="186"/>
      <c r="CCK76" s="190"/>
      <c r="CCL76" s="190"/>
      <c r="CCM76" s="191"/>
      <c r="CCN76" s="191"/>
      <c r="CCO76" s="191"/>
      <c r="CCP76" s="192"/>
      <c r="CCR76" s="186"/>
      <c r="CCS76" s="190"/>
      <c r="CCT76" s="190"/>
      <c r="CCU76" s="191"/>
      <c r="CCV76" s="191"/>
      <c r="CCW76" s="191"/>
      <c r="CCX76" s="192"/>
      <c r="CCZ76" s="186"/>
      <c r="CDA76" s="190"/>
      <c r="CDB76" s="190"/>
      <c r="CDC76" s="191"/>
      <c r="CDD76" s="191"/>
      <c r="CDE76" s="191"/>
      <c r="CDF76" s="192"/>
      <c r="CDH76" s="186"/>
      <c r="CDI76" s="190"/>
      <c r="CDJ76" s="190"/>
      <c r="CDK76" s="191"/>
      <c r="CDL76" s="191"/>
      <c r="CDM76" s="191"/>
      <c r="CDN76" s="192"/>
      <c r="CDP76" s="186"/>
      <c r="CDQ76" s="190"/>
      <c r="CDR76" s="190"/>
      <c r="CDS76" s="191"/>
      <c r="CDT76" s="191"/>
      <c r="CDU76" s="191"/>
      <c r="CDV76" s="192"/>
      <c r="CDX76" s="186"/>
      <c r="CDY76" s="190"/>
      <c r="CDZ76" s="190"/>
      <c r="CEA76" s="191"/>
      <c r="CEB76" s="191"/>
      <c r="CEC76" s="191"/>
      <c r="CED76" s="192"/>
      <c r="CEF76" s="186"/>
      <c r="CEG76" s="190"/>
      <c r="CEH76" s="190"/>
      <c r="CEI76" s="191"/>
      <c r="CEJ76" s="191"/>
      <c r="CEK76" s="191"/>
      <c r="CEL76" s="192"/>
      <c r="CEN76" s="186"/>
      <c r="CEO76" s="190"/>
      <c r="CEP76" s="190"/>
      <c r="CEQ76" s="191"/>
      <c r="CER76" s="191"/>
      <c r="CES76" s="191"/>
      <c r="CET76" s="192"/>
      <c r="CEV76" s="186"/>
      <c r="CEW76" s="190"/>
      <c r="CEX76" s="190"/>
      <c r="CEY76" s="191"/>
      <c r="CEZ76" s="191"/>
      <c r="CFA76" s="191"/>
      <c r="CFB76" s="192"/>
      <c r="CFD76" s="186"/>
      <c r="CFE76" s="190"/>
      <c r="CFF76" s="190"/>
      <c r="CFG76" s="191"/>
      <c r="CFH76" s="191"/>
      <c r="CFI76" s="191"/>
      <c r="CFJ76" s="192"/>
      <c r="CFL76" s="186"/>
      <c r="CFM76" s="190"/>
      <c r="CFN76" s="190"/>
      <c r="CFO76" s="191"/>
      <c r="CFP76" s="191"/>
      <c r="CFQ76" s="191"/>
      <c r="CFR76" s="192"/>
      <c r="CFT76" s="186"/>
      <c r="CFU76" s="190"/>
      <c r="CFV76" s="190"/>
      <c r="CFW76" s="191"/>
      <c r="CFX76" s="191"/>
      <c r="CFY76" s="191"/>
      <c r="CFZ76" s="192"/>
      <c r="CGB76" s="186"/>
      <c r="CGC76" s="190"/>
      <c r="CGD76" s="190"/>
      <c r="CGE76" s="191"/>
      <c r="CGF76" s="191"/>
      <c r="CGG76" s="191"/>
      <c r="CGH76" s="192"/>
      <c r="CGJ76" s="186"/>
      <c r="CGK76" s="190"/>
      <c r="CGL76" s="190"/>
      <c r="CGM76" s="191"/>
      <c r="CGN76" s="191"/>
      <c r="CGO76" s="191"/>
      <c r="CGP76" s="192"/>
      <c r="CGR76" s="186"/>
      <c r="CGS76" s="190"/>
      <c r="CGT76" s="190"/>
      <c r="CGU76" s="191"/>
      <c r="CGV76" s="191"/>
      <c r="CGW76" s="191"/>
      <c r="CGX76" s="192"/>
      <c r="CGZ76" s="186"/>
      <c r="CHA76" s="190"/>
      <c r="CHB76" s="190"/>
      <c r="CHC76" s="191"/>
      <c r="CHD76" s="191"/>
      <c r="CHE76" s="191"/>
      <c r="CHF76" s="192"/>
      <c r="CHH76" s="186"/>
      <c r="CHI76" s="190"/>
      <c r="CHJ76" s="190"/>
      <c r="CHK76" s="191"/>
      <c r="CHL76" s="191"/>
      <c r="CHM76" s="191"/>
      <c r="CHN76" s="192"/>
      <c r="CHP76" s="186"/>
      <c r="CHQ76" s="190"/>
      <c r="CHR76" s="190"/>
      <c r="CHS76" s="191"/>
      <c r="CHT76" s="191"/>
      <c r="CHU76" s="191"/>
      <c r="CHV76" s="192"/>
      <c r="CHX76" s="186"/>
      <c r="CHY76" s="190"/>
      <c r="CHZ76" s="190"/>
      <c r="CIA76" s="191"/>
      <c r="CIB76" s="191"/>
      <c r="CIC76" s="191"/>
      <c r="CID76" s="192"/>
      <c r="CIF76" s="186"/>
      <c r="CIG76" s="190"/>
      <c r="CIH76" s="190"/>
      <c r="CII76" s="191"/>
      <c r="CIJ76" s="191"/>
      <c r="CIK76" s="191"/>
      <c r="CIL76" s="192"/>
      <c r="CIN76" s="186"/>
      <c r="CIO76" s="190"/>
      <c r="CIP76" s="190"/>
      <c r="CIQ76" s="191"/>
      <c r="CIR76" s="191"/>
      <c r="CIS76" s="191"/>
      <c r="CIT76" s="192"/>
      <c r="CIV76" s="186"/>
      <c r="CIW76" s="190"/>
      <c r="CIX76" s="190"/>
      <c r="CIY76" s="191"/>
      <c r="CIZ76" s="191"/>
      <c r="CJA76" s="191"/>
      <c r="CJB76" s="192"/>
      <c r="CJD76" s="186"/>
      <c r="CJE76" s="190"/>
      <c r="CJF76" s="190"/>
      <c r="CJG76" s="191"/>
      <c r="CJH76" s="191"/>
      <c r="CJI76" s="191"/>
      <c r="CJJ76" s="192"/>
      <c r="CJL76" s="186"/>
      <c r="CJM76" s="190"/>
      <c r="CJN76" s="190"/>
      <c r="CJO76" s="191"/>
      <c r="CJP76" s="191"/>
      <c r="CJQ76" s="191"/>
      <c r="CJR76" s="192"/>
      <c r="CJT76" s="186"/>
      <c r="CJU76" s="190"/>
      <c r="CJV76" s="190"/>
      <c r="CJW76" s="191"/>
      <c r="CJX76" s="191"/>
      <c r="CJY76" s="191"/>
      <c r="CJZ76" s="192"/>
      <c r="CKB76" s="186"/>
      <c r="CKC76" s="190"/>
      <c r="CKD76" s="190"/>
      <c r="CKE76" s="191"/>
      <c r="CKF76" s="191"/>
      <c r="CKG76" s="191"/>
      <c r="CKH76" s="192"/>
      <c r="CKJ76" s="186"/>
      <c r="CKK76" s="190"/>
      <c r="CKL76" s="190"/>
      <c r="CKM76" s="191"/>
      <c r="CKN76" s="191"/>
      <c r="CKO76" s="191"/>
      <c r="CKP76" s="192"/>
      <c r="CKR76" s="186"/>
      <c r="CKS76" s="190"/>
      <c r="CKT76" s="190"/>
      <c r="CKU76" s="191"/>
      <c r="CKV76" s="191"/>
      <c r="CKW76" s="191"/>
      <c r="CKX76" s="192"/>
      <c r="CKZ76" s="186"/>
      <c r="CLA76" s="190"/>
      <c r="CLB76" s="190"/>
      <c r="CLC76" s="191"/>
      <c r="CLD76" s="191"/>
      <c r="CLE76" s="191"/>
      <c r="CLF76" s="192"/>
      <c r="CLH76" s="186"/>
      <c r="CLI76" s="190"/>
      <c r="CLJ76" s="190"/>
      <c r="CLK76" s="191"/>
      <c r="CLL76" s="191"/>
      <c r="CLM76" s="191"/>
      <c r="CLN76" s="192"/>
      <c r="CLP76" s="186"/>
      <c r="CLQ76" s="190"/>
      <c r="CLR76" s="190"/>
      <c r="CLS76" s="191"/>
      <c r="CLT76" s="191"/>
      <c r="CLU76" s="191"/>
      <c r="CLV76" s="192"/>
      <c r="CLX76" s="186"/>
      <c r="CLY76" s="190"/>
      <c r="CLZ76" s="190"/>
      <c r="CMA76" s="191"/>
      <c r="CMB76" s="191"/>
      <c r="CMC76" s="191"/>
      <c r="CMD76" s="192"/>
      <c r="CMF76" s="186"/>
      <c r="CMG76" s="190"/>
      <c r="CMH76" s="190"/>
      <c r="CMI76" s="191"/>
      <c r="CMJ76" s="191"/>
      <c r="CMK76" s="191"/>
      <c r="CML76" s="192"/>
      <c r="CMN76" s="186"/>
      <c r="CMO76" s="190"/>
      <c r="CMP76" s="190"/>
      <c r="CMQ76" s="191"/>
      <c r="CMR76" s="191"/>
      <c r="CMS76" s="191"/>
      <c r="CMT76" s="192"/>
      <c r="CMV76" s="186"/>
      <c r="CMW76" s="190"/>
      <c r="CMX76" s="190"/>
      <c r="CMY76" s="191"/>
      <c r="CMZ76" s="191"/>
      <c r="CNA76" s="191"/>
      <c r="CNB76" s="192"/>
      <c r="CND76" s="186"/>
      <c r="CNE76" s="190"/>
      <c r="CNF76" s="190"/>
      <c r="CNG76" s="191"/>
      <c r="CNH76" s="191"/>
      <c r="CNI76" s="191"/>
      <c r="CNJ76" s="192"/>
      <c r="CNL76" s="186"/>
      <c r="CNM76" s="190"/>
      <c r="CNN76" s="190"/>
      <c r="CNO76" s="191"/>
      <c r="CNP76" s="191"/>
      <c r="CNQ76" s="191"/>
      <c r="CNR76" s="192"/>
      <c r="CNT76" s="186"/>
      <c r="CNU76" s="190"/>
      <c r="CNV76" s="190"/>
      <c r="CNW76" s="191"/>
      <c r="CNX76" s="191"/>
      <c r="CNY76" s="191"/>
      <c r="CNZ76" s="192"/>
      <c r="COB76" s="186"/>
      <c r="COC76" s="190"/>
      <c r="COD76" s="190"/>
      <c r="COE76" s="191"/>
      <c r="COF76" s="191"/>
      <c r="COG76" s="191"/>
      <c r="COH76" s="192"/>
      <c r="COJ76" s="186"/>
      <c r="COK76" s="190"/>
      <c r="COL76" s="190"/>
      <c r="COM76" s="191"/>
      <c r="CON76" s="191"/>
      <c r="COO76" s="191"/>
      <c r="COP76" s="192"/>
      <c r="COR76" s="186"/>
      <c r="COS76" s="190"/>
      <c r="COT76" s="190"/>
      <c r="COU76" s="191"/>
      <c r="COV76" s="191"/>
      <c r="COW76" s="191"/>
      <c r="COX76" s="192"/>
      <c r="COZ76" s="186"/>
      <c r="CPA76" s="190"/>
      <c r="CPB76" s="190"/>
      <c r="CPC76" s="191"/>
      <c r="CPD76" s="191"/>
      <c r="CPE76" s="191"/>
      <c r="CPF76" s="192"/>
      <c r="CPH76" s="186"/>
      <c r="CPI76" s="190"/>
      <c r="CPJ76" s="190"/>
      <c r="CPK76" s="191"/>
      <c r="CPL76" s="191"/>
      <c r="CPM76" s="191"/>
      <c r="CPN76" s="192"/>
      <c r="CPP76" s="186"/>
      <c r="CPQ76" s="190"/>
      <c r="CPR76" s="190"/>
      <c r="CPS76" s="191"/>
      <c r="CPT76" s="191"/>
      <c r="CPU76" s="191"/>
      <c r="CPV76" s="192"/>
      <c r="CPX76" s="186"/>
      <c r="CPY76" s="190"/>
      <c r="CPZ76" s="190"/>
      <c r="CQA76" s="191"/>
      <c r="CQB76" s="191"/>
      <c r="CQC76" s="191"/>
      <c r="CQD76" s="192"/>
      <c r="CQF76" s="186"/>
      <c r="CQG76" s="190"/>
      <c r="CQH76" s="190"/>
      <c r="CQI76" s="191"/>
      <c r="CQJ76" s="191"/>
      <c r="CQK76" s="191"/>
      <c r="CQL76" s="192"/>
      <c r="CQN76" s="186"/>
      <c r="CQO76" s="190"/>
      <c r="CQP76" s="190"/>
      <c r="CQQ76" s="191"/>
      <c r="CQR76" s="191"/>
      <c r="CQS76" s="191"/>
      <c r="CQT76" s="192"/>
      <c r="CQV76" s="186"/>
      <c r="CQW76" s="190"/>
      <c r="CQX76" s="190"/>
      <c r="CQY76" s="191"/>
      <c r="CQZ76" s="191"/>
      <c r="CRA76" s="191"/>
      <c r="CRB76" s="192"/>
      <c r="CRD76" s="186"/>
      <c r="CRE76" s="190"/>
      <c r="CRF76" s="190"/>
      <c r="CRG76" s="191"/>
      <c r="CRH76" s="191"/>
      <c r="CRI76" s="191"/>
      <c r="CRJ76" s="192"/>
      <c r="CRL76" s="186"/>
      <c r="CRM76" s="190"/>
      <c r="CRN76" s="190"/>
      <c r="CRO76" s="191"/>
      <c r="CRP76" s="191"/>
      <c r="CRQ76" s="191"/>
      <c r="CRR76" s="192"/>
      <c r="CRT76" s="186"/>
      <c r="CRU76" s="190"/>
      <c r="CRV76" s="190"/>
      <c r="CRW76" s="191"/>
      <c r="CRX76" s="191"/>
      <c r="CRY76" s="191"/>
      <c r="CRZ76" s="192"/>
      <c r="CSB76" s="186"/>
      <c r="CSC76" s="190"/>
      <c r="CSD76" s="190"/>
      <c r="CSE76" s="191"/>
      <c r="CSF76" s="191"/>
      <c r="CSG76" s="191"/>
      <c r="CSH76" s="192"/>
      <c r="CSJ76" s="186"/>
      <c r="CSK76" s="190"/>
      <c r="CSL76" s="190"/>
      <c r="CSM76" s="191"/>
      <c r="CSN76" s="191"/>
      <c r="CSO76" s="191"/>
      <c r="CSP76" s="192"/>
      <c r="CSR76" s="186"/>
      <c r="CSS76" s="190"/>
      <c r="CST76" s="190"/>
      <c r="CSU76" s="191"/>
      <c r="CSV76" s="191"/>
      <c r="CSW76" s="191"/>
      <c r="CSX76" s="192"/>
      <c r="CSZ76" s="186"/>
      <c r="CTA76" s="190"/>
      <c r="CTB76" s="190"/>
      <c r="CTC76" s="191"/>
      <c r="CTD76" s="191"/>
      <c r="CTE76" s="191"/>
      <c r="CTF76" s="192"/>
      <c r="CTH76" s="186"/>
      <c r="CTI76" s="190"/>
      <c r="CTJ76" s="190"/>
      <c r="CTK76" s="191"/>
      <c r="CTL76" s="191"/>
      <c r="CTM76" s="191"/>
      <c r="CTN76" s="192"/>
      <c r="CTP76" s="186"/>
      <c r="CTQ76" s="190"/>
      <c r="CTR76" s="190"/>
      <c r="CTS76" s="191"/>
      <c r="CTT76" s="191"/>
      <c r="CTU76" s="191"/>
      <c r="CTV76" s="192"/>
      <c r="CTX76" s="186"/>
      <c r="CTY76" s="190"/>
      <c r="CTZ76" s="190"/>
      <c r="CUA76" s="191"/>
      <c r="CUB76" s="191"/>
      <c r="CUC76" s="191"/>
      <c r="CUD76" s="192"/>
      <c r="CUF76" s="186"/>
      <c r="CUG76" s="190"/>
      <c r="CUH76" s="190"/>
      <c r="CUI76" s="191"/>
      <c r="CUJ76" s="191"/>
      <c r="CUK76" s="191"/>
      <c r="CUL76" s="192"/>
      <c r="CUN76" s="186"/>
      <c r="CUO76" s="190"/>
      <c r="CUP76" s="190"/>
      <c r="CUQ76" s="191"/>
      <c r="CUR76" s="191"/>
      <c r="CUS76" s="191"/>
      <c r="CUT76" s="192"/>
      <c r="CUV76" s="186"/>
      <c r="CUW76" s="190"/>
      <c r="CUX76" s="190"/>
      <c r="CUY76" s="191"/>
      <c r="CUZ76" s="191"/>
      <c r="CVA76" s="191"/>
      <c r="CVB76" s="192"/>
      <c r="CVD76" s="186"/>
      <c r="CVE76" s="190"/>
      <c r="CVF76" s="190"/>
      <c r="CVG76" s="191"/>
      <c r="CVH76" s="191"/>
      <c r="CVI76" s="191"/>
      <c r="CVJ76" s="192"/>
      <c r="CVL76" s="186"/>
      <c r="CVM76" s="190"/>
      <c r="CVN76" s="190"/>
      <c r="CVO76" s="191"/>
      <c r="CVP76" s="191"/>
      <c r="CVQ76" s="191"/>
      <c r="CVR76" s="192"/>
      <c r="CVT76" s="186"/>
      <c r="CVU76" s="190"/>
      <c r="CVV76" s="190"/>
      <c r="CVW76" s="191"/>
      <c r="CVX76" s="191"/>
      <c r="CVY76" s="191"/>
      <c r="CVZ76" s="192"/>
      <c r="CWB76" s="186"/>
      <c r="CWC76" s="190"/>
      <c r="CWD76" s="190"/>
      <c r="CWE76" s="191"/>
      <c r="CWF76" s="191"/>
      <c r="CWG76" s="191"/>
      <c r="CWH76" s="192"/>
      <c r="CWJ76" s="186"/>
      <c r="CWK76" s="190"/>
      <c r="CWL76" s="190"/>
      <c r="CWM76" s="191"/>
      <c r="CWN76" s="191"/>
      <c r="CWO76" s="191"/>
      <c r="CWP76" s="192"/>
      <c r="CWR76" s="186"/>
      <c r="CWS76" s="190"/>
      <c r="CWT76" s="190"/>
      <c r="CWU76" s="191"/>
      <c r="CWV76" s="191"/>
      <c r="CWW76" s="191"/>
      <c r="CWX76" s="192"/>
      <c r="CWZ76" s="186"/>
      <c r="CXA76" s="190"/>
      <c r="CXB76" s="190"/>
      <c r="CXC76" s="191"/>
      <c r="CXD76" s="191"/>
      <c r="CXE76" s="191"/>
      <c r="CXF76" s="192"/>
      <c r="CXH76" s="186"/>
      <c r="CXI76" s="190"/>
      <c r="CXJ76" s="190"/>
      <c r="CXK76" s="191"/>
      <c r="CXL76" s="191"/>
      <c r="CXM76" s="191"/>
      <c r="CXN76" s="192"/>
      <c r="CXP76" s="186"/>
      <c r="CXQ76" s="190"/>
      <c r="CXR76" s="190"/>
      <c r="CXS76" s="191"/>
      <c r="CXT76" s="191"/>
      <c r="CXU76" s="191"/>
      <c r="CXV76" s="192"/>
      <c r="CXX76" s="186"/>
      <c r="CXY76" s="190"/>
      <c r="CXZ76" s="190"/>
      <c r="CYA76" s="191"/>
      <c r="CYB76" s="191"/>
      <c r="CYC76" s="191"/>
      <c r="CYD76" s="192"/>
      <c r="CYF76" s="186"/>
      <c r="CYG76" s="190"/>
      <c r="CYH76" s="190"/>
      <c r="CYI76" s="191"/>
      <c r="CYJ76" s="191"/>
      <c r="CYK76" s="191"/>
      <c r="CYL76" s="192"/>
      <c r="CYN76" s="186"/>
      <c r="CYO76" s="190"/>
      <c r="CYP76" s="190"/>
      <c r="CYQ76" s="191"/>
      <c r="CYR76" s="191"/>
      <c r="CYS76" s="191"/>
      <c r="CYT76" s="192"/>
      <c r="CYV76" s="186"/>
      <c r="CYW76" s="190"/>
      <c r="CYX76" s="190"/>
      <c r="CYY76" s="191"/>
      <c r="CYZ76" s="191"/>
      <c r="CZA76" s="191"/>
      <c r="CZB76" s="192"/>
      <c r="CZD76" s="186"/>
      <c r="CZE76" s="190"/>
      <c r="CZF76" s="190"/>
      <c r="CZG76" s="191"/>
      <c r="CZH76" s="191"/>
      <c r="CZI76" s="191"/>
      <c r="CZJ76" s="192"/>
      <c r="CZL76" s="186"/>
      <c r="CZM76" s="190"/>
      <c r="CZN76" s="190"/>
      <c r="CZO76" s="191"/>
      <c r="CZP76" s="191"/>
      <c r="CZQ76" s="191"/>
      <c r="CZR76" s="192"/>
      <c r="CZT76" s="186"/>
      <c r="CZU76" s="190"/>
      <c r="CZV76" s="190"/>
      <c r="CZW76" s="191"/>
      <c r="CZX76" s="191"/>
      <c r="CZY76" s="191"/>
      <c r="CZZ76" s="192"/>
      <c r="DAB76" s="186"/>
      <c r="DAC76" s="190"/>
      <c r="DAD76" s="190"/>
      <c r="DAE76" s="191"/>
      <c r="DAF76" s="191"/>
      <c r="DAG76" s="191"/>
      <c r="DAH76" s="192"/>
      <c r="DAJ76" s="186"/>
      <c r="DAK76" s="190"/>
      <c r="DAL76" s="190"/>
      <c r="DAM76" s="191"/>
      <c r="DAN76" s="191"/>
      <c r="DAO76" s="191"/>
      <c r="DAP76" s="192"/>
      <c r="DAR76" s="186"/>
      <c r="DAS76" s="190"/>
      <c r="DAT76" s="190"/>
      <c r="DAU76" s="191"/>
      <c r="DAV76" s="191"/>
      <c r="DAW76" s="191"/>
      <c r="DAX76" s="192"/>
      <c r="DAZ76" s="186"/>
      <c r="DBA76" s="190"/>
      <c r="DBB76" s="190"/>
      <c r="DBC76" s="191"/>
      <c r="DBD76" s="191"/>
      <c r="DBE76" s="191"/>
      <c r="DBF76" s="192"/>
      <c r="DBH76" s="186"/>
      <c r="DBI76" s="190"/>
      <c r="DBJ76" s="190"/>
      <c r="DBK76" s="191"/>
      <c r="DBL76" s="191"/>
      <c r="DBM76" s="191"/>
      <c r="DBN76" s="192"/>
      <c r="DBP76" s="186"/>
      <c r="DBQ76" s="190"/>
      <c r="DBR76" s="190"/>
      <c r="DBS76" s="191"/>
      <c r="DBT76" s="191"/>
      <c r="DBU76" s="191"/>
      <c r="DBV76" s="192"/>
      <c r="DBX76" s="186"/>
      <c r="DBY76" s="190"/>
      <c r="DBZ76" s="190"/>
      <c r="DCA76" s="191"/>
      <c r="DCB76" s="191"/>
      <c r="DCC76" s="191"/>
      <c r="DCD76" s="192"/>
      <c r="DCF76" s="186"/>
      <c r="DCG76" s="190"/>
      <c r="DCH76" s="190"/>
      <c r="DCI76" s="191"/>
      <c r="DCJ76" s="191"/>
      <c r="DCK76" s="191"/>
      <c r="DCL76" s="192"/>
      <c r="DCN76" s="186"/>
      <c r="DCO76" s="190"/>
      <c r="DCP76" s="190"/>
      <c r="DCQ76" s="191"/>
      <c r="DCR76" s="191"/>
      <c r="DCS76" s="191"/>
      <c r="DCT76" s="192"/>
      <c r="DCV76" s="186"/>
      <c r="DCW76" s="190"/>
      <c r="DCX76" s="190"/>
      <c r="DCY76" s="191"/>
      <c r="DCZ76" s="191"/>
      <c r="DDA76" s="191"/>
      <c r="DDB76" s="192"/>
      <c r="DDD76" s="186"/>
      <c r="DDE76" s="190"/>
      <c r="DDF76" s="190"/>
      <c r="DDG76" s="191"/>
      <c r="DDH76" s="191"/>
      <c r="DDI76" s="191"/>
      <c r="DDJ76" s="192"/>
      <c r="DDL76" s="186"/>
      <c r="DDM76" s="190"/>
      <c r="DDN76" s="190"/>
      <c r="DDO76" s="191"/>
      <c r="DDP76" s="191"/>
      <c r="DDQ76" s="191"/>
      <c r="DDR76" s="192"/>
      <c r="DDT76" s="186"/>
      <c r="DDU76" s="190"/>
      <c r="DDV76" s="190"/>
      <c r="DDW76" s="191"/>
      <c r="DDX76" s="191"/>
      <c r="DDY76" s="191"/>
      <c r="DDZ76" s="192"/>
      <c r="DEB76" s="186"/>
      <c r="DEC76" s="190"/>
      <c r="DED76" s="190"/>
      <c r="DEE76" s="191"/>
      <c r="DEF76" s="191"/>
      <c r="DEG76" s="191"/>
      <c r="DEH76" s="192"/>
      <c r="DEJ76" s="186"/>
      <c r="DEK76" s="190"/>
      <c r="DEL76" s="190"/>
      <c r="DEM76" s="191"/>
      <c r="DEN76" s="191"/>
      <c r="DEO76" s="191"/>
      <c r="DEP76" s="192"/>
      <c r="DER76" s="186"/>
      <c r="DES76" s="190"/>
      <c r="DET76" s="190"/>
      <c r="DEU76" s="191"/>
      <c r="DEV76" s="191"/>
      <c r="DEW76" s="191"/>
      <c r="DEX76" s="192"/>
      <c r="DEZ76" s="186"/>
      <c r="DFA76" s="190"/>
      <c r="DFB76" s="190"/>
      <c r="DFC76" s="191"/>
      <c r="DFD76" s="191"/>
      <c r="DFE76" s="191"/>
      <c r="DFF76" s="192"/>
      <c r="DFH76" s="186"/>
      <c r="DFI76" s="190"/>
      <c r="DFJ76" s="190"/>
      <c r="DFK76" s="191"/>
      <c r="DFL76" s="191"/>
      <c r="DFM76" s="191"/>
      <c r="DFN76" s="192"/>
      <c r="DFP76" s="186"/>
      <c r="DFQ76" s="190"/>
      <c r="DFR76" s="190"/>
      <c r="DFS76" s="191"/>
      <c r="DFT76" s="191"/>
      <c r="DFU76" s="191"/>
      <c r="DFV76" s="192"/>
      <c r="DFX76" s="186"/>
      <c r="DFY76" s="190"/>
      <c r="DFZ76" s="190"/>
      <c r="DGA76" s="191"/>
      <c r="DGB76" s="191"/>
      <c r="DGC76" s="191"/>
      <c r="DGD76" s="192"/>
      <c r="DGF76" s="186"/>
      <c r="DGG76" s="190"/>
      <c r="DGH76" s="190"/>
      <c r="DGI76" s="191"/>
      <c r="DGJ76" s="191"/>
      <c r="DGK76" s="191"/>
      <c r="DGL76" s="192"/>
      <c r="DGN76" s="186"/>
      <c r="DGO76" s="190"/>
      <c r="DGP76" s="190"/>
      <c r="DGQ76" s="191"/>
      <c r="DGR76" s="191"/>
      <c r="DGS76" s="191"/>
      <c r="DGT76" s="192"/>
      <c r="DGV76" s="186"/>
      <c r="DGW76" s="190"/>
      <c r="DGX76" s="190"/>
      <c r="DGY76" s="191"/>
      <c r="DGZ76" s="191"/>
      <c r="DHA76" s="191"/>
      <c r="DHB76" s="192"/>
      <c r="DHD76" s="186"/>
      <c r="DHE76" s="190"/>
      <c r="DHF76" s="190"/>
      <c r="DHG76" s="191"/>
      <c r="DHH76" s="191"/>
      <c r="DHI76" s="191"/>
      <c r="DHJ76" s="192"/>
      <c r="DHL76" s="186"/>
      <c r="DHM76" s="190"/>
      <c r="DHN76" s="190"/>
      <c r="DHO76" s="191"/>
      <c r="DHP76" s="191"/>
      <c r="DHQ76" s="191"/>
      <c r="DHR76" s="192"/>
      <c r="DHT76" s="186"/>
      <c r="DHU76" s="190"/>
      <c r="DHV76" s="190"/>
      <c r="DHW76" s="191"/>
      <c r="DHX76" s="191"/>
      <c r="DHY76" s="191"/>
      <c r="DHZ76" s="192"/>
      <c r="DIB76" s="186"/>
      <c r="DIC76" s="190"/>
      <c r="DID76" s="190"/>
      <c r="DIE76" s="191"/>
      <c r="DIF76" s="191"/>
      <c r="DIG76" s="191"/>
      <c r="DIH76" s="192"/>
      <c r="DIJ76" s="186"/>
      <c r="DIK76" s="190"/>
      <c r="DIL76" s="190"/>
      <c r="DIM76" s="191"/>
      <c r="DIN76" s="191"/>
      <c r="DIO76" s="191"/>
      <c r="DIP76" s="192"/>
      <c r="DIR76" s="186"/>
      <c r="DIS76" s="190"/>
      <c r="DIT76" s="190"/>
      <c r="DIU76" s="191"/>
      <c r="DIV76" s="191"/>
      <c r="DIW76" s="191"/>
      <c r="DIX76" s="192"/>
      <c r="DIZ76" s="186"/>
      <c r="DJA76" s="190"/>
      <c r="DJB76" s="190"/>
      <c r="DJC76" s="191"/>
      <c r="DJD76" s="191"/>
      <c r="DJE76" s="191"/>
      <c r="DJF76" s="192"/>
      <c r="DJH76" s="186"/>
      <c r="DJI76" s="190"/>
      <c r="DJJ76" s="190"/>
      <c r="DJK76" s="191"/>
      <c r="DJL76" s="191"/>
      <c r="DJM76" s="191"/>
      <c r="DJN76" s="192"/>
      <c r="DJP76" s="186"/>
      <c r="DJQ76" s="190"/>
      <c r="DJR76" s="190"/>
      <c r="DJS76" s="191"/>
      <c r="DJT76" s="191"/>
      <c r="DJU76" s="191"/>
      <c r="DJV76" s="192"/>
      <c r="DJX76" s="186"/>
      <c r="DJY76" s="190"/>
      <c r="DJZ76" s="190"/>
      <c r="DKA76" s="191"/>
      <c r="DKB76" s="191"/>
      <c r="DKC76" s="191"/>
      <c r="DKD76" s="192"/>
      <c r="DKF76" s="186"/>
      <c r="DKG76" s="190"/>
      <c r="DKH76" s="190"/>
      <c r="DKI76" s="191"/>
      <c r="DKJ76" s="191"/>
      <c r="DKK76" s="191"/>
      <c r="DKL76" s="192"/>
      <c r="DKN76" s="186"/>
      <c r="DKO76" s="190"/>
      <c r="DKP76" s="190"/>
      <c r="DKQ76" s="191"/>
      <c r="DKR76" s="191"/>
      <c r="DKS76" s="191"/>
      <c r="DKT76" s="192"/>
      <c r="DKV76" s="186"/>
      <c r="DKW76" s="190"/>
      <c r="DKX76" s="190"/>
      <c r="DKY76" s="191"/>
      <c r="DKZ76" s="191"/>
      <c r="DLA76" s="191"/>
      <c r="DLB76" s="192"/>
      <c r="DLD76" s="186"/>
      <c r="DLE76" s="190"/>
      <c r="DLF76" s="190"/>
      <c r="DLG76" s="191"/>
      <c r="DLH76" s="191"/>
      <c r="DLI76" s="191"/>
      <c r="DLJ76" s="192"/>
      <c r="DLL76" s="186"/>
      <c r="DLM76" s="190"/>
      <c r="DLN76" s="190"/>
      <c r="DLO76" s="191"/>
      <c r="DLP76" s="191"/>
      <c r="DLQ76" s="191"/>
      <c r="DLR76" s="192"/>
      <c r="DLT76" s="186"/>
      <c r="DLU76" s="190"/>
      <c r="DLV76" s="190"/>
      <c r="DLW76" s="191"/>
      <c r="DLX76" s="191"/>
      <c r="DLY76" s="191"/>
      <c r="DLZ76" s="192"/>
      <c r="DMB76" s="186"/>
      <c r="DMC76" s="190"/>
      <c r="DMD76" s="190"/>
      <c r="DME76" s="191"/>
      <c r="DMF76" s="191"/>
      <c r="DMG76" s="191"/>
      <c r="DMH76" s="192"/>
      <c r="DMJ76" s="186"/>
      <c r="DMK76" s="190"/>
      <c r="DML76" s="190"/>
      <c r="DMM76" s="191"/>
      <c r="DMN76" s="191"/>
      <c r="DMO76" s="191"/>
      <c r="DMP76" s="192"/>
      <c r="DMR76" s="186"/>
      <c r="DMS76" s="190"/>
      <c r="DMT76" s="190"/>
      <c r="DMU76" s="191"/>
      <c r="DMV76" s="191"/>
      <c r="DMW76" s="191"/>
      <c r="DMX76" s="192"/>
      <c r="DMZ76" s="186"/>
      <c r="DNA76" s="190"/>
      <c r="DNB76" s="190"/>
      <c r="DNC76" s="191"/>
      <c r="DND76" s="191"/>
      <c r="DNE76" s="191"/>
      <c r="DNF76" s="192"/>
      <c r="DNH76" s="186"/>
      <c r="DNI76" s="190"/>
      <c r="DNJ76" s="190"/>
      <c r="DNK76" s="191"/>
      <c r="DNL76" s="191"/>
      <c r="DNM76" s="191"/>
      <c r="DNN76" s="192"/>
      <c r="DNP76" s="186"/>
      <c r="DNQ76" s="190"/>
      <c r="DNR76" s="190"/>
      <c r="DNS76" s="191"/>
      <c r="DNT76" s="191"/>
      <c r="DNU76" s="191"/>
      <c r="DNV76" s="192"/>
      <c r="DNX76" s="186"/>
      <c r="DNY76" s="190"/>
      <c r="DNZ76" s="190"/>
      <c r="DOA76" s="191"/>
      <c r="DOB76" s="191"/>
      <c r="DOC76" s="191"/>
      <c r="DOD76" s="192"/>
      <c r="DOF76" s="186"/>
      <c r="DOG76" s="190"/>
      <c r="DOH76" s="190"/>
      <c r="DOI76" s="191"/>
      <c r="DOJ76" s="191"/>
      <c r="DOK76" s="191"/>
      <c r="DOL76" s="192"/>
      <c r="DON76" s="186"/>
      <c r="DOO76" s="190"/>
      <c r="DOP76" s="190"/>
      <c r="DOQ76" s="191"/>
      <c r="DOR76" s="191"/>
      <c r="DOS76" s="191"/>
      <c r="DOT76" s="192"/>
      <c r="DOV76" s="186"/>
      <c r="DOW76" s="190"/>
      <c r="DOX76" s="190"/>
      <c r="DOY76" s="191"/>
      <c r="DOZ76" s="191"/>
      <c r="DPA76" s="191"/>
      <c r="DPB76" s="192"/>
      <c r="DPD76" s="186"/>
      <c r="DPE76" s="190"/>
      <c r="DPF76" s="190"/>
      <c r="DPG76" s="191"/>
      <c r="DPH76" s="191"/>
      <c r="DPI76" s="191"/>
      <c r="DPJ76" s="192"/>
      <c r="DPL76" s="186"/>
      <c r="DPM76" s="190"/>
      <c r="DPN76" s="190"/>
      <c r="DPO76" s="191"/>
      <c r="DPP76" s="191"/>
      <c r="DPQ76" s="191"/>
      <c r="DPR76" s="192"/>
      <c r="DPT76" s="186"/>
      <c r="DPU76" s="190"/>
      <c r="DPV76" s="190"/>
      <c r="DPW76" s="191"/>
      <c r="DPX76" s="191"/>
      <c r="DPY76" s="191"/>
      <c r="DPZ76" s="192"/>
      <c r="DQB76" s="186"/>
      <c r="DQC76" s="190"/>
      <c r="DQD76" s="190"/>
      <c r="DQE76" s="191"/>
      <c r="DQF76" s="191"/>
      <c r="DQG76" s="191"/>
      <c r="DQH76" s="192"/>
      <c r="DQJ76" s="186"/>
      <c r="DQK76" s="190"/>
      <c r="DQL76" s="190"/>
      <c r="DQM76" s="191"/>
      <c r="DQN76" s="191"/>
      <c r="DQO76" s="191"/>
      <c r="DQP76" s="192"/>
      <c r="DQR76" s="186"/>
      <c r="DQS76" s="190"/>
      <c r="DQT76" s="190"/>
      <c r="DQU76" s="191"/>
      <c r="DQV76" s="191"/>
      <c r="DQW76" s="191"/>
      <c r="DQX76" s="192"/>
      <c r="DQZ76" s="186"/>
      <c r="DRA76" s="190"/>
      <c r="DRB76" s="190"/>
      <c r="DRC76" s="191"/>
      <c r="DRD76" s="191"/>
      <c r="DRE76" s="191"/>
      <c r="DRF76" s="192"/>
      <c r="DRH76" s="186"/>
      <c r="DRI76" s="190"/>
      <c r="DRJ76" s="190"/>
      <c r="DRK76" s="191"/>
      <c r="DRL76" s="191"/>
      <c r="DRM76" s="191"/>
      <c r="DRN76" s="192"/>
      <c r="DRP76" s="186"/>
      <c r="DRQ76" s="190"/>
      <c r="DRR76" s="190"/>
      <c r="DRS76" s="191"/>
      <c r="DRT76" s="191"/>
      <c r="DRU76" s="191"/>
      <c r="DRV76" s="192"/>
      <c r="DRX76" s="186"/>
      <c r="DRY76" s="190"/>
      <c r="DRZ76" s="190"/>
      <c r="DSA76" s="191"/>
      <c r="DSB76" s="191"/>
      <c r="DSC76" s="191"/>
      <c r="DSD76" s="192"/>
      <c r="DSF76" s="186"/>
      <c r="DSG76" s="190"/>
      <c r="DSH76" s="190"/>
      <c r="DSI76" s="191"/>
      <c r="DSJ76" s="191"/>
      <c r="DSK76" s="191"/>
      <c r="DSL76" s="192"/>
      <c r="DSN76" s="186"/>
      <c r="DSO76" s="190"/>
      <c r="DSP76" s="190"/>
      <c r="DSQ76" s="191"/>
      <c r="DSR76" s="191"/>
      <c r="DSS76" s="191"/>
      <c r="DST76" s="192"/>
      <c r="DSV76" s="186"/>
      <c r="DSW76" s="190"/>
      <c r="DSX76" s="190"/>
      <c r="DSY76" s="191"/>
      <c r="DSZ76" s="191"/>
      <c r="DTA76" s="191"/>
      <c r="DTB76" s="192"/>
      <c r="DTD76" s="186"/>
      <c r="DTE76" s="190"/>
      <c r="DTF76" s="190"/>
      <c r="DTG76" s="191"/>
      <c r="DTH76" s="191"/>
      <c r="DTI76" s="191"/>
      <c r="DTJ76" s="192"/>
      <c r="DTL76" s="186"/>
      <c r="DTM76" s="190"/>
      <c r="DTN76" s="190"/>
      <c r="DTO76" s="191"/>
      <c r="DTP76" s="191"/>
      <c r="DTQ76" s="191"/>
      <c r="DTR76" s="192"/>
      <c r="DTT76" s="186"/>
      <c r="DTU76" s="190"/>
      <c r="DTV76" s="190"/>
      <c r="DTW76" s="191"/>
      <c r="DTX76" s="191"/>
      <c r="DTY76" s="191"/>
      <c r="DTZ76" s="192"/>
      <c r="DUB76" s="186"/>
      <c r="DUC76" s="190"/>
      <c r="DUD76" s="190"/>
      <c r="DUE76" s="191"/>
      <c r="DUF76" s="191"/>
      <c r="DUG76" s="191"/>
      <c r="DUH76" s="192"/>
      <c r="DUJ76" s="186"/>
      <c r="DUK76" s="190"/>
      <c r="DUL76" s="190"/>
      <c r="DUM76" s="191"/>
      <c r="DUN76" s="191"/>
      <c r="DUO76" s="191"/>
      <c r="DUP76" s="192"/>
      <c r="DUR76" s="186"/>
      <c r="DUS76" s="190"/>
      <c r="DUT76" s="190"/>
      <c r="DUU76" s="191"/>
      <c r="DUV76" s="191"/>
      <c r="DUW76" s="191"/>
      <c r="DUX76" s="192"/>
      <c r="DUZ76" s="186"/>
      <c r="DVA76" s="190"/>
      <c r="DVB76" s="190"/>
      <c r="DVC76" s="191"/>
      <c r="DVD76" s="191"/>
      <c r="DVE76" s="191"/>
      <c r="DVF76" s="192"/>
      <c r="DVH76" s="186"/>
      <c r="DVI76" s="190"/>
      <c r="DVJ76" s="190"/>
      <c r="DVK76" s="191"/>
      <c r="DVL76" s="191"/>
      <c r="DVM76" s="191"/>
      <c r="DVN76" s="192"/>
      <c r="DVP76" s="186"/>
      <c r="DVQ76" s="190"/>
      <c r="DVR76" s="190"/>
      <c r="DVS76" s="191"/>
      <c r="DVT76" s="191"/>
      <c r="DVU76" s="191"/>
      <c r="DVV76" s="192"/>
      <c r="DVX76" s="186"/>
      <c r="DVY76" s="190"/>
      <c r="DVZ76" s="190"/>
      <c r="DWA76" s="191"/>
      <c r="DWB76" s="191"/>
      <c r="DWC76" s="191"/>
      <c r="DWD76" s="192"/>
      <c r="DWF76" s="186"/>
      <c r="DWG76" s="190"/>
      <c r="DWH76" s="190"/>
      <c r="DWI76" s="191"/>
      <c r="DWJ76" s="191"/>
      <c r="DWK76" s="191"/>
      <c r="DWL76" s="192"/>
      <c r="DWN76" s="186"/>
      <c r="DWO76" s="190"/>
      <c r="DWP76" s="190"/>
      <c r="DWQ76" s="191"/>
      <c r="DWR76" s="191"/>
      <c r="DWS76" s="191"/>
      <c r="DWT76" s="192"/>
      <c r="DWV76" s="186"/>
      <c r="DWW76" s="190"/>
      <c r="DWX76" s="190"/>
      <c r="DWY76" s="191"/>
      <c r="DWZ76" s="191"/>
      <c r="DXA76" s="191"/>
      <c r="DXB76" s="192"/>
      <c r="DXD76" s="186"/>
      <c r="DXE76" s="190"/>
      <c r="DXF76" s="190"/>
      <c r="DXG76" s="191"/>
      <c r="DXH76" s="191"/>
      <c r="DXI76" s="191"/>
      <c r="DXJ76" s="192"/>
      <c r="DXL76" s="186"/>
      <c r="DXM76" s="190"/>
      <c r="DXN76" s="190"/>
      <c r="DXO76" s="191"/>
      <c r="DXP76" s="191"/>
      <c r="DXQ76" s="191"/>
      <c r="DXR76" s="192"/>
      <c r="DXT76" s="186"/>
      <c r="DXU76" s="190"/>
      <c r="DXV76" s="190"/>
      <c r="DXW76" s="191"/>
      <c r="DXX76" s="191"/>
      <c r="DXY76" s="191"/>
      <c r="DXZ76" s="192"/>
      <c r="DYB76" s="186"/>
      <c r="DYC76" s="190"/>
      <c r="DYD76" s="190"/>
      <c r="DYE76" s="191"/>
      <c r="DYF76" s="191"/>
      <c r="DYG76" s="191"/>
      <c r="DYH76" s="192"/>
      <c r="DYJ76" s="186"/>
      <c r="DYK76" s="190"/>
      <c r="DYL76" s="190"/>
      <c r="DYM76" s="191"/>
      <c r="DYN76" s="191"/>
      <c r="DYO76" s="191"/>
      <c r="DYP76" s="192"/>
      <c r="DYR76" s="186"/>
      <c r="DYS76" s="190"/>
      <c r="DYT76" s="190"/>
      <c r="DYU76" s="191"/>
      <c r="DYV76" s="191"/>
      <c r="DYW76" s="191"/>
      <c r="DYX76" s="192"/>
      <c r="DYZ76" s="186"/>
      <c r="DZA76" s="190"/>
      <c r="DZB76" s="190"/>
      <c r="DZC76" s="191"/>
      <c r="DZD76" s="191"/>
      <c r="DZE76" s="191"/>
      <c r="DZF76" s="192"/>
      <c r="DZH76" s="186"/>
      <c r="DZI76" s="190"/>
      <c r="DZJ76" s="190"/>
      <c r="DZK76" s="191"/>
      <c r="DZL76" s="191"/>
      <c r="DZM76" s="191"/>
      <c r="DZN76" s="192"/>
      <c r="DZP76" s="186"/>
      <c r="DZQ76" s="190"/>
      <c r="DZR76" s="190"/>
      <c r="DZS76" s="191"/>
      <c r="DZT76" s="191"/>
      <c r="DZU76" s="191"/>
      <c r="DZV76" s="192"/>
      <c r="DZX76" s="186"/>
      <c r="DZY76" s="190"/>
      <c r="DZZ76" s="190"/>
      <c r="EAA76" s="191"/>
      <c r="EAB76" s="191"/>
      <c r="EAC76" s="191"/>
      <c r="EAD76" s="192"/>
      <c r="EAF76" s="186"/>
      <c r="EAG76" s="190"/>
      <c r="EAH76" s="190"/>
      <c r="EAI76" s="191"/>
      <c r="EAJ76" s="191"/>
      <c r="EAK76" s="191"/>
      <c r="EAL76" s="192"/>
      <c r="EAN76" s="186"/>
      <c r="EAO76" s="190"/>
      <c r="EAP76" s="190"/>
      <c r="EAQ76" s="191"/>
      <c r="EAR76" s="191"/>
      <c r="EAS76" s="191"/>
      <c r="EAT76" s="192"/>
      <c r="EAV76" s="186"/>
      <c r="EAW76" s="190"/>
      <c r="EAX76" s="190"/>
      <c r="EAY76" s="191"/>
      <c r="EAZ76" s="191"/>
      <c r="EBA76" s="191"/>
      <c r="EBB76" s="192"/>
      <c r="EBD76" s="186"/>
      <c r="EBE76" s="190"/>
      <c r="EBF76" s="190"/>
      <c r="EBG76" s="191"/>
      <c r="EBH76" s="191"/>
      <c r="EBI76" s="191"/>
      <c r="EBJ76" s="192"/>
      <c r="EBL76" s="186"/>
      <c r="EBM76" s="190"/>
      <c r="EBN76" s="190"/>
      <c r="EBO76" s="191"/>
      <c r="EBP76" s="191"/>
      <c r="EBQ76" s="191"/>
      <c r="EBR76" s="192"/>
      <c r="EBT76" s="186"/>
      <c r="EBU76" s="190"/>
      <c r="EBV76" s="190"/>
      <c r="EBW76" s="191"/>
      <c r="EBX76" s="191"/>
      <c r="EBY76" s="191"/>
      <c r="EBZ76" s="192"/>
      <c r="ECB76" s="186"/>
      <c r="ECC76" s="190"/>
      <c r="ECD76" s="190"/>
      <c r="ECE76" s="191"/>
      <c r="ECF76" s="191"/>
      <c r="ECG76" s="191"/>
      <c r="ECH76" s="192"/>
      <c r="ECJ76" s="186"/>
      <c r="ECK76" s="190"/>
      <c r="ECL76" s="190"/>
      <c r="ECM76" s="191"/>
      <c r="ECN76" s="191"/>
      <c r="ECO76" s="191"/>
      <c r="ECP76" s="192"/>
      <c r="ECR76" s="186"/>
      <c r="ECS76" s="190"/>
      <c r="ECT76" s="190"/>
      <c r="ECU76" s="191"/>
      <c r="ECV76" s="191"/>
      <c r="ECW76" s="191"/>
      <c r="ECX76" s="192"/>
      <c r="ECZ76" s="186"/>
      <c r="EDA76" s="190"/>
      <c r="EDB76" s="190"/>
      <c r="EDC76" s="191"/>
      <c r="EDD76" s="191"/>
      <c r="EDE76" s="191"/>
      <c r="EDF76" s="192"/>
      <c r="EDH76" s="186"/>
      <c r="EDI76" s="190"/>
      <c r="EDJ76" s="190"/>
      <c r="EDK76" s="191"/>
      <c r="EDL76" s="191"/>
      <c r="EDM76" s="191"/>
      <c r="EDN76" s="192"/>
      <c r="EDP76" s="186"/>
      <c r="EDQ76" s="190"/>
      <c r="EDR76" s="190"/>
      <c r="EDS76" s="191"/>
      <c r="EDT76" s="191"/>
      <c r="EDU76" s="191"/>
      <c r="EDV76" s="192"/>
      <c r="EDX76" s="186"/>
      <c r="EDY76" s="190"/>
      <c r="EDZ76" s="190"/>
      <c r="EEA76" s="191"/>
      <c r="EEB76" s="191"/>
      <c r="EEC76" s="191"/>
      <c r="EED76" s="192"/>
      <c r="EEF76" s="186"/>
      <c r="EEG76" s="190"/>
      <c r="EEH76" s="190"/>
      <c r="EEI76" s="191"/>
      <c r="EEJ76" s="191"/>
      <c r="EEK76" s="191"/>
      <c r="EEL76" s="192"/>
      <c r="EEN76" s="186"/>
      <c r="EEO76" s="190"/>
      <c r="EEP76" s="190"/>
      <c r="EEQ76" s="191"/>
      <c r="EER76" s="191"/>
      <c r="EES76" s="191"/>
      <c r="EET76" s="192"/>
      <c r="EEV76" s="186"/>
      <c r="EEW76" s="190"/>
      <c r="EEX76" s="190"/>
      <c r="EEY76" s="191"/>
      <c r="EEZ76" s="191"/>
      <c r="EFA76" s="191"/>
      <c r="EFB76" s="192"/>
      <c r="EFD76" s="186"/>
      <c r="EFE76" s="190"/>
      <c r="EFF76" s="190"/>
      <c r="EFG76" s="191"/>
      <c r="EFH76" s="191"/>
      <c r="EFI76" s="191"/>
      <c r="EFJ76" s="192"/>
      <c r="EFL76" s="186"/>
      <c r="EFM76" s="190"/>
      <c r="EFN76" s="190"/>
      <c r="EFO76" s="191"/>
      <c r="EFP76" s="191"/>
      <c r="EFQ76" s="191"/>
      <c r="EFR76" s="192"/>
      <c r="EFT76" s="186"/>
      <c r="EFU76" s="190"/>
      <c r="EFV76" s="190"/>
      <c r="EFW76" s="191"/>
      <c r="EFX76" s="191"/>
      <c r="EFY76" s="191"/>
      <c r="EFZ76" s="192"/>
      <c r="EGB76" s="186"/>
      <c r="EGC76" s="190"/>
      <c r="EGD76" s="190"/>
      <c r="EGE76" s="191"/>
      <c r="EGF76" s="191"/>
      <c r="EGG76" s="191"/>
      <c r="EGH76" s="192"/>
      <c r="EGJ76" s="186"/>
      <c r="EGK76" s="190"/>
      <c r="EGL76" s="190"/>
      <c r="EGM76" s="191"/>
      <c r="EGN76" s="191"/>
      <c r="EGO76" s="191"/>
      <c r="EGP76" s="192"/>
      <c r="EGR76" s="186"/>
      <c r="EGS76" s="190"/>
      <c r="EGT76" s="190"/>
      <c r="EGU76" s="191"/>
      <c r="EGV76" s="191"/>
      <c r="EGW76" s="191"/>
      <c r="EGX76" s="192"/>
      <c r="EGZ76" s="186"/>
      <c r="EHA76" s="190"/>
      <c r="EHB76" s="190"/>
      <c r="EHC76" s="191"/>
      <c r="EHD76" s="191"/>
      <c r="EHE76" s="191"/>
      <c r="EHF76" s="192"/>
      <c r="EHH76" s="186"/>
      <c r="EHI76" s="190"/>
      <c r="EHJ76" s="190"/>
      <c r="EHK76" s="191"/>
      <c r="EHL76" s="191"/>
      <c r="EHM76" s="191"/>
      <c r="EHN76" s="192"/>
      <c r="EHP76" s="186"/>
      <c r="EHQ76" s="190"/>
      <c r="EHR76" s="190"/>
      <c r="EHS76" s="191"/>
      <c r="EHT76" s="191"/>
      <c r="EHU76" s="191"/>
      <c r="EHV76" s="192"/>
      <c r="EHX76" s="186"/>
      <c r="EHY76" s="190"/>
      <c r="EHZ76" s="190"/>
      <c r="EIA76" s="191"/>
      <c r="EIB76" s="191"/>
      <c r="EIC76" s="191"/>
      <c r="EID76" s="192"/>
      <c r="EIF76" s="186"/>
      <c r="EIG76" s="190"/>
      <c r="EIH76" s="190"/>
      <c r="EII76" s="191"/>
      <c r="EIJ76" s="191"/>
      <c r="EIK76" s="191"/>
      <c r="EIL76" s="192"/>
      <c r="EIN76" s="186"/>
      <c r="EIO76" s="190"/>
      <c r="EIP76" s="190"/>
      <c r="EIQ76" s="191"/>
      <c r="EIR76" s="191"/>
      <c r="EIS76" s="191"/>
      <c r="EIT76" s="192"/>
      <c r="EIV76" s="186"/>
      <c r="EIW76" s="190"/>
      <c r="EIX76" s="190"/>
      <c r="EIY76" s="191"/>
      <c r="EIZ76" s="191"/>
      <c r="EJA76" s="191"/>
      <c r="EJB76" s="192"/>
      <c r="EJD76" s="186"/>
      <c r="EJE76" s="190"/>
      <c r="EJF76" s="190"/>
      <c r="EJG76" s="191"/>
      <c r="EJH76" s="191"/>
      <c r="EJI76" s="191"/>
      <c r="EJJ76" s="192"/>
      <c r="EJL76" s="186"/>
      <c r="EJM76" s="190"/>
      <c r="EJN76" s="190"/>
      <c r="EJO76" s="191"/>
      <c r="EJP76" s="191"/>
      <c r="EJQ76" s="191"/>
      <c r="EJR76" s="192"/>
      <c r="EJT76" s="186"/>
      <c r="EJU76" s="190"/>
      <c r="EJV76" s="190"/>
      <c r="EJW76" s="191"/>
      <c r="EJX76" s="191"/>
      <c r="EJY76" s="191"/>
      <c r="EJZ76" s="192"/>
      <c r="EKB76" s="186"/>
      <c r="EKC76" s="190"/>
      <c r="EKD76" s="190"/>
      <c r="EKE76" s="191"/>
      <c r="EKF76" s="191"/>
      <c r="EKG76" s="191"/>
      <c r="EKH76" s="192"/>
      <c r="EKJ76" s="186"/>
      <c r="EKK76" s="190"/>
      <c r="EKL76" s="190"/>
      <c r="EKM76" s="191"/>
      <c r="EKN76" s="191"/>
      <c r="EKO76" s="191"/>
      <c r="EKP76" s="192"/>
      <c r="EKR76" s="186"/>
      <c r="EKS76" s="190"/>
      <c r="EKT76" s="190"/>
      <c r="EKU76" s="191"/>
      <c r="EKV76" s="191"/>
      <c r="EKW76" s="191"/>
      <c r="EKX76" s="192"/>
      <c r="EKZ76" s="186"/>
      <c r="ELA76" s="190"/>
      <c r="ELB76" s="190"/>
      <c r="ELC76" s="191"/>
      <c r="ELD76" s="191"/>
      <c r="ELE76" s="191"/>
      <c r="ELF76" s="192"/>
      <c r="ELH76" s="186"/>
      <c r="ELI76" s="190"/>
      <c r="ELJ76" s="190"/>
      <c r="ELK76" s="191"/>
      <c r="ELL76" s="191"/>
      <c r="ELM76" s="191"/>
      <c r="ELN76" s="192"/>
      <c r="ELP76" s="186"/>
      <c r="ELQ76" s="190"/>
      <c r="ELR76" s="190"/>
      <c r="ELS76" s="191"/>
      <c r="ELT76" s="191"/>
      <c r="ELU76" s="191"/>
      <c r="ELV76" s="192"/>
      <c r="ELX76" s="186"/>
      <c r="ELY76" s="190"/>
      <c r="ELZ76" s="190"/>
      <c r="EMA76" s="191"/>
      <c r="EMB76" s="191"/>
      <c r="EMC76" s="191"/>
      <c r="EMD76" s="192"/>
      <c r="EMF76" s="186"/>
      <c r="EMG76" s="190"/>
      <c r="EMH76" s="190"/>
      <c r="EMI76" s="191"/>
      <c r="EMJ76" s="191"/>
      <c r="EMK76" s="191"/>
      <c r="EML76" s="192"/>
      <c r="EMN76" s="186"/>
      <c r="EMO76" s="190"/>
      <c r="EMP76" s="190"/>
      <c r="EMQ76" s="191"/>
      <c r="EMR76" s="191"/>
      <c r="EMS76" s="191"/>
      <c r="EMT76" s="192"/>
      <c r="EMV76" s="186"/>
      <c r="EMW76" s="190"/>
      <c r="EMX76" s="190"/>
      <c r="EMY76" s="191"/>
      <c r="EMZ76" s="191"/>
      <c r="ENA76" s="191"/>
      <c r="ENB76" s="192"/>
      <c r="END76" s="186"/>
      <c r="ENE76" s="190"/>
      <c r="ENF76" s="190"/>
      <c r="ENG76" s="191"/>
      <c r="ENH76" s="191"/>
      <c r="ENI76" s="191"/>
      <c r="ENJ76" s="192"/>
      <c r="ENL76" s="186"/>
      <c r="ENM76" s="190"/>
      <c r="ENN76" s="190"/>
      <c r="ENO76" s="191"/>
      <c r="ENP76" s="191"/>
      <c r="ENQ76" s="191"/>
      <c r="ENR76" s="192"/>
      <c r="ENT76" s="186"/>
      <c r="ENU76" s="190"/>
      <c r="ENV76" s="190"/>
      <c r="ENW76" s="191"/>
      <c r="ENX76" s="191"/>
      <c r="ENY76" s="191"/>
      <c r="ENZ76" s="192"/>
      <c r="EOB76" s="186"/>
      <c r="EOC76" s="190"/>
      <c r="EOD76" s="190"/>
      <c r="EOE76" s="191"/>
      <c r="EOF76" s="191"/>
      <c r="EOG76" s="191"/>
      <c r="EOH76" s="192"/>
      <c r="EOJ76" s="186"/>
      <c r="EOK76" s="190"/>
      <c r="EOL76" s="190"/>
      <c r="EOM76" s="191"/>
      <c r="EON76" s="191"/>
      <c r="EOO76" s="191"/>
      <c r="EOP76" s="192"/>
      <c r="EOR76" s="186"/>
      <c r="EOS76" s="190"/>
      <c r="EOT76" s="190"/>
      <c r="EOU76" s="191"/>
      <c r="EOV76" s="191"/>
      <c r="EOW76" s="191"/>
      <c r="EOX76" s="192"/>
      <c r="EOZ76" s="186"/>
      <c r="EPA76" s="190"/>
      <c r="EPB76" s="190"/>
      <c r="EPC76" s="191"/>
      <c r="EPD76" s="191"/>
      <c r="EPE76" s="191"/>
      <c r="EPF76" s="192"/>
      <c r="EPH76" s="186"/>
      <c r="EPI76" s="190"/>
      <c r="EPJ76" s="190"/>
      <c r="EPK76" s="191"/>
      <c r="EPL76" s="191"/>
      <c r="EPM76" s="191"/>
      <c r="EPN76" s="192"/>
      <c r="EPP76" s="186"/>
      <c r="EPQ76" s="190"/>
      <c r="EPR76" s="190"/>
      <c r="EPS76" s="191"/>
      <c r="EPT76" s="191"/>
      <c r="EPU76" s="191"/>
      <c r="EPV76" s="192"/>
      <c r="EPX76" s="186"/>
      <c r="EPY76" s="190"/>
      <c r="EPZ76" s="190"/>
      <c r="EQA76" s="191"/>
      <c r="EQB76" s="191"/>
      <c r="EQC76" s="191"/>
      <c r="EQD76" s="192"/>
      <c r="EQF76" s="186"/>
      <c r="EQG76" s="190"/>
      <c r="EQH76" s="190"/>
      <c r="EQI76" s="191"/>
      <c r="EQJ76" s="191"/>
      <c r="EQK76" s="191"/>
      <c r="EQL76" s="192"/>
      <c r="EQN76" s="186"/>
      <c r="EQO76" s="190"/>
      <c r="EQP76" s="190"/>
      <c r="EQQ76" s="191"/>
      <c r="EQR76" s="191"/>
      <c r="EQS76" s="191"/>
      <c r="EQT76" s="192"/>
      <c r="EQV76" s="186"/>
      <c r="EQW76" s="190"/>
      <c r="EQX76" s="190"/>
      <c r="EQY76" s="191"/>
      <c r="EQZ76" s="191"/>
      <c r="ERA76" s="191"/>
      <c r="ERB76" s="192"/>
      <c r="ERD76" s="186"/>
      <c r="ERE76" s="190"/>
      <c r="ERF76" s="190"/>
      <c r="ERG76" s="191"/>
      <c r="ERH76" s="191"/>
      <c r="ERI76" s="191"/>
      <c r="ERJ76" s="192"/>
      <c r="ERL76" s="186"/>
      <c r="ERM76" s="190"/>
      <c r="ERN76" s="190"/>
      <c r="ERO76" s="191"/>
      <c r="ERP76" s="191"/>
      <c r="ERQ76" s="191"/>
      <c r="ERR76" s="192"/>
      <c r="ERT76" s="186"/>
      <c r="ERU76" s="190"/>
      <c r="ERV76" s="190"/>
      <c r="ERW76" s="191"/>
      <c r="ERX76" s="191"/>
      <c r="ERY76" s="191"/>
      <c r="ERZ76" s="192"/>
      <c r="ESB76" s="186"/>
      <c r="ESC76" s="190"/>
      <c r="ESD76" s="190"/>
      <c r="ESE76" s="191"/>
      <c r="ESF76" s="191"/>
      <c r="ESG76" s="191"/>
      <c r="ESH76" s="192"/>
      <c r="ESJ76" s="186"/>
      <c r="ESK76" s="190"/>
      <c r="ESL76" s="190"/>
      <c r="ESM76" s="191"/>
      <c r="ESN76" s="191"/>
      <c r="ESO76" s="191"/>
      <c r="ESP76" s="192"/>
      <c r="ESR76" s="186"/>
      <c r="ESS76" s="190"/>
      <c r="EST76" s="190"/>
      <c r="ESU76" s="191"/>
      <c r="ESV76" s="191"/>
      <c r="ESW76" s="191"/>
      <c r="ESX76" s="192"/>
      <c r="ESZ76" s="186"/>
      <c r="ETA76" s="190"/>
      <c r="ETB76" s="190"/>
      <c r="ETC76" s="191"/>
      <c r="ETD76" s="191"/>
      <c r="ETE76" s="191"/>
      <c r="ETF76" s="192"/>
      <c r="ETH76" s="186"/>
      <c r="ETI76" s="190"/>
      <c r="ETJ76" s="190"/>
      <c r="ETK76" s="191"/>
      <c r="ETL76" s="191"/>
      <c r="ETM76" s="191"/>
      <c r="ETN76" s="192"/>
      <c r="ETP76" s="186"/>
      <c r="ETQ76" s="190"/>
      <c r="ETR76" s="190"/>
      <c r="ETS76" s="191"/>
      <c r="ETT76" s="191"/>
      <c r="ETU76" s="191"/>
      <c r="ETV76" s="192"/>
      <c r="ETX76" s="186"/>
      <c r="ETY76" s="190"/>
      <c r="ETZ76" s="190"/>
      <c r="EUA76" s="191"/>
      <c r="EUB76" s="191"/>
      <c r="EUC76" s="191"/>
      <c r="EUD76" s="192"/>
      <c r="EUF76" s="186"/>
      <c r="EUG76" s="190"/>
      <c r="EUH76" s="190"/>
      <c r="EUI76" s="191"/>
      <c r="EUJ76" s="191"/>
      <c r="EUK76" s="191"/>
      <c r="EUL76" s="192"/>
      <c r="EUN76" s="186"/>
      <c r="EUO76" s="190"/>
      <c r="EUP76" s="190"/>
      <c r="EUQ76" s="191"/>
      <c r="EUR76" s="191"/>
      <c r="EUS76" s="191"/>
      <c r="EUT76" s="192"/>
      <c r="EUV76" s="186"/>
      <c r="EUW76" s="190"/>
      <c r="EUX76" s="190"/>
      <c r="EUY76" s="191"/>
      <c r="EUZ76" s="191"/>
      <c r="EVA76" s="191"/>
      <c r="EVB76" s="192"/>
      <c r="EVD76" s="186"/>
      <c r="EVE76" s="190"/>
      <c r="EVF76" s="190"/>
      <c r="EVG76" s="191"/>
      <c r="EVH76" s="191"/>
      <c r="EVI76" s="191"/>
      <c r="EVJ76" s="192"/>
      <c r="EVL76" s="186"/>
      <c r="EVM76" s="190"/>
      <c r="EVN76" s="190"/>
      <c r="EVO76" s="191"/>
      <c r="EVP76" s="191"/>
      <c r="EVQ76" s="191"/>
      <c r="EVR76" s="192"/>
      <c r="EVT76" s="186"/>
      <c r="EVU76" s="190"/>
      <c r="EVV76" s="190"/>
      <c r="EVW76" s="191"/>
      <c r="EVX76" s="191"/>
      <c r="EVY76" s="191"/>
      <c r="EVZ76" s="192"/>
      <c r="EWB76" s="186"/>
      <c r="EWC76" s="190"/>
      <c r="EWD76" s="190"/>
      <c r="EWE76" s="191"/>
      <c r="EWF76" s="191"/>
      <c r="EWG76" s="191"/>
      <c r="EWH76" s="192"/>
      <c r="EWJ76" s="186"/>
      <c r="EWK76" s="190"/>
      <c r="EWL76" s="190"/>
      <c r="EWM76" s="191"/>
      <c r="EWN76" s="191"/>
      <c r="EWO76" s="191"/>
      <c r="EWP76" s="192"/>
      <c r="EWR76" s="186"/>
      <c r="EWS76" s="190"/>
      <c r="EWT76" s="190"/>
      <c r="EWU76" s="191"/>
      <c r="EWV76" s="191"/>
      <c r="EWW76" s="191"/>
      <c r="EWX76" s="192"/>
      <c r="EWZ76" s="186"/>
      <c r="EXA76" s="190"/>
      <c r="EXB76" s="190"/>
      <c r="EXC76" s="191"/>
      <c r="EXD76" s="191"/>
      <c r="EXE76" s="191"/>
      <c r="EXF76" s="192"/>
      <c r="EXH76" s="186"/>
      <c r="EXI76" s="190"/>
      <c r="EXJ76" s="190"/>
      <c r="EXK76" s="191"/>
      <c r="EXL76" s="191"/>
      <c r="EXM76" s="191"/>
      <c r="EXN76" s="192"/>
      <c r="EXP76" s="186"/>
      <c r="EXQ76" s="190"/>
      <c r="EXR76" s="190"/>
      <c r="EXS76" s="191"/>
      <c r="EXT76" s="191"/>
      <c r="EXU76" s="191"/>
      <c r="EXV76" s="192"/>
      <c r="EXX76" s="186"/>
      <c r="EXY76" s="190"/>
      <c r="EXZ76" s="190"/>
      <c r="EYA76" s="191"/>
      <c r="EYB76" s="191"/>
      <c r="EYC76" s="191"/>
      <c r="EYD76" s="192"/>
      <c r="EYF76" s="186"/>
      <c r="EYG76" s="190"/>
      <c r="EYH76" s="190"/>
      <c r="EYI76" s="191"/>
      <c r="EYJ76" s="191"/>
      <c r="EYK76" s="191"/>
      <c r="EYL76" s="192"/>
      <c r="EYN76" s="186"/>
      <c r="EYO76" s="190"/>
      <c r="EYP76" s="190"/>
      <c r="EYQ76" s="191"/>
      <c r="EYR76" s="191"/>
      <c r="EYS76" s="191"/>
      <c r="EYT76" s="192"/>
      <c r="EYV76" s="186"/>
      <c r="EYW76" s="190"/>
      <c r="EYX76" s="190"/>
      <c r="EYY76" s="191"/>
      <c r="EYZ76" s="191"/>
      <c r="EZA76" s="191"/>
      <c r="EZB76" s="192"/>
      <c r="EZD76" s="186"/>
      <c r="EZE76" s="190"/>
      <c r="EZF76" s="190"/>
      <c r="EZG76" s="191"/>
      <c r="EZH76" s="191"/>
      <c r="EZI76" s="191"/>
      <c r="EZJ76" s="192"/>
      <c r="EZL76" s="186"/>
      <c r="EZM76" s="190"/>
      <c r="EZN76" s="190"/>
      <c r="EZO76" s="191"/>
      <c r="EZP76" s="191"/>
      <c r="EZQ76" s="191"/>
      <c r="EZR76" s="192"/>
      <c r="EZT76" s="186"/>
      <c r="EZU76" s="190"/>
      <c r="EZV76" s="190"/>
      <c r="EZW76" s="191"/>
      <c r="EZX76" s="191"/>
      <c r="EZY76" s="191"/>
      <c r="EZZ76" s="192"/>
      <c r="FAB76" s="186"/>
      <c r="FAC76" s="190"/>
      <c r="FAD76" s="190"/>
      <c r="FAE76" s="191"/>
      <c r="FAF76" s="191"/>
      <c r="FAG76" s="191"/>
      <c r="FAH76" s="192"/>
      <c r="FAJ76" s="186"/>
      <c r="FAK76" s="190"/>
      <c r="FAL76" s="190"/>
      <c r="FAM76" s="191"/>
      <c r="FAN76" s="191"/>
      <c r="FAO76" s="191"/>
      <c r="FAP76" s="192"/>
      <c r="FAR76" s="186"/>
      <c r="FAS76" s="190"/>
      <c r="FAT76" s="190"/>
      <c r="FAU76" s="191"/>
      <c r="FAV76" s="191"/>
      <c r="FAW76" s="191"/>
      <c r="FAX76" s="192"/>
      <c r="FAZ76" s="186"/>
      <c r="FBA76" s="190"/>
      <c r="FBB76" s="190"/>
      <c r="FBC76" s="191"/>
      <c r="FBD76" s="191"/>
      <c r="FBE76" s="191"/>
      <c r="FBF76" s="192"/>
      <c r="FBH76" s="186"/>
      <c r="FBI76" s="190"/>
      <c r="FBJ76" s="190"/>
      <c r="FBK76" s="191"/>
      <c r="FBL76" s="191"/>
      <c r="FBM76" s="191"/>
      <c r="FBN76" s="192"/>
      <c r="FBP76" s="186"/>
      <c r="FBQ76" s="190"/>
      <c r="FBR76" s="190"/>
      <c r="FBS76" s="191"/>
      <c r="FBT76" s="191"/>
      <c r="FBU76" s="191"/>
      <c r="FBV76" s="192"/>
      <c r="FBX76" s="186"/>
      <c r="FBY76" s="190"/>
      <c r="FBZ76" s="190"/>
      <c r="FCA76" s="191"/>
      <c r="FCB76" s="191"/>
      <c r="FCC76" s="191"/>
      <c r="FCD76" s="192"/>
      <c r="FCF76" s="186"/>
      <c r="FCG76" s="190"/>
      <c r="FCH76" s="190"/>
      <c r="FCI76" s="191"/>
      <c r="FCJ76" s="191"/>
      <c r="FCK76" s="191"/>
      <c r="FCL76" s="192"/>
      <c r="FCN76" s="186"/>
      <c r="FCO76" s="190"/>
      <c r="FCP76" s="190"/>
      <c r="FCQ76" s="191"/>
      <c r="FCR76" s="191"/>
      <c r="FCS76" s="191"/>
      <c r="FCT76" s="192"/>
      <c r="FCV76" s="186"/>
      <c r="FCW76" s="190"/>
      <c r="FCX76" s="190"/>
      <c r="FCY76" s="191"/>
      <c r="FCZ76" s="191"/>
      <c r="FDA76" s="191"/>
      <c r="FDB76" s="192"/>
      <c r="FDD76" s="186"/>
      <c r="FDE76" s="190"/>
      <c r="FDF76" s="190"/>
      <c r="FDG76" s="191"/>
      <c r="FDH76" s="191"/>
      <c r="FDI76" s="191"/>
      <c r="FDJ76" s="192"/>
      <c r="FDL76" s="186"/>
      <c r="FDM76" s="190"/>
      <c r="FDN76" s="190"/>
      <c r="FDO76" s="191"/>
      <c r="FDP76" s="191"/>
      <c r="FDQ76" s="191"/>
      <c r="FDR76" s="192"/>
      <c r="FDT76" s="186"/>
      <c r="FDU76" s="190"/>
      <c r="FDV76" s="190"/>
      <c r="FDW76" s="191"/>
      <c r="FDX76" s="191"/>
      <c r="FDY76" s="191"/>
      <c r="FDZ76" s="192"/>
      <c r="FEB76" s="186"/>
      <c r="FEC76" s="190"/>
      <c r="FED76" s="190"/>
      <c r="FEE76" s="191"/>
      <c r="FEF76" s="191"/>
      <c r="FEG76" s="191"/>
      <c r="FEH76" s="192"/>
      <c r="FEJ76" s="186"/>
      <c r="FEK76" s="190"/>
      <c r="FEL76" s="190"/>
      <c r="FEM76" s="191"/>
      <c r="FEN76" s="191"/>
      <c r="FEO76" s="191"/>
      <c r="FEP76" s="192"/>
      <c r="FER76" s="186"/>
      <c r="FES76" s="190"/>
      <c r="FET76" s="190"/>
      <c r="FEU76" s="191"/>
      <c r="FEV76" s="191"/>
      <c r="FEW76" s="191"/>
      <c r="FEX76" s="192"/>
      <c r="FEZ76" s="186"/>
      <c r="FFA76" s="190"/>
      <c r="FFB76" s="190"/>
      <c r="FFC76" s="191"/>
      <c r="FFD76" s="191"/>
      <c r="FFE76" s="191"/>
      <c r="FFF76" s="192"/>
      <c r="FFH76" s="186"/>
      <c r="FFI76" s="190"/>
      <c r="FFJ76" s="190"/>
      <c r="FFK76" s="191"/>
      <c r="FFL76" s="191"/>
      <c r="FFM76" s="191"/>
      <c r="FFN76" s="192"/>
      <c r="FFP76" s="186"/>
      <c r="FFQ76" s="190"/>
      <c r="FFR76" s="190"/>
      <c r="FFS76" s="191"/>
      <c r="FFT76" s="191"/>
      <c r="FFU76" s="191"/>
      <c r="FFV76" s="192"/>
      <c r="FFX76" s="186"/>
      <c r="FFY76" s="190"/>
      <c r="FFZ76" s="190"/>
      <c r="FGA76" s="191"/>
      <c r="FGB76" s="191"/>
      <c r="FGC76" s="191"/>
      <c r="FGD76" s="192"/>
      <c r="FGF76" s="186"/>
      <c r="FGG76" s="190"/>
      <c r="FGH76" s="190"/>
      <c r="FGI76" s="191"/>
      <c r="FGJ76" s="191"/>
      <c r="FGK76" s="191"/>
      <c r="FGL76" s="192"/>
      <c r="FGN76" s="186"/>
      <c r="FGO76" s="190"/>
      <c r="FGP76" s="190"/>
      <c r="FGQ76" s="191"/>
      <c r="FGR76" s="191"/>
      <c r="FGS76" s="191"/>
      <c r="FGT76" s="192"/>
      <c r="FGV76" s="186"/>
      <c r="FGW76" s="190"/>
      <c r="FGX76" s="190"/>
      <c r="FGY76" s="191"/>
      <c r="FGZ76" s="191"/>
      <c r="FHA76" s="191"/>
      <c r="FHB76" s="192"/>
      <c r="FHD76" s="186"/>
      <c r="FHE76" s="190"/>
      <c r="FHF76" s="190"/>
      <c r="FHG76" s="191"/>
      <c r="FHH76" s="191"/>
      <c r="FHI76" s="191"/>
      <c r="FHJ76" s="192"/>
      <c r="FHL76" s="186"/>
      <c r="FHM76" s="190"/>
      <c r="FHN76" s="190"/>
      <c r="FHO76" s="191"/>
      <c r="FHP76" s="191"/>
      <c r="FHQ76" s="191"/>
      <c r="FHR76" s="192"/>
      <c r="FHT76" s="186"/>
      <c r="FHU76" s="190"/>
      <c r="FHV76" s="190"/>
      <c r="FHW76" s="191"/>
      <c r="FHX76" s="191"/>
      <c r="FHY76" s="191"/>
      <c r="FHZ76" s="192"/>
      <c r="FIB76" s="186"/>
      <c r="FIC76" s="190"/>
      <c r="FID76" s="190"/>
      <c r="FIE76" s="191"/>
      <c r="FIF76" s="191"/>
      <c r="FIG76" s="191"/>
      <c r="FIH76" s="192"/>
      <c r="FIJ76" s="186"/>
      <c r="FIK76" s="190"/>
      <c r="FIL76" s="190"/>
      <c r="FIM76" s="191"/>
      <c r="FIN76" s="191"/>
      <c r="FIO76" s="191"/>
      <c r="FIP76" s="192"/>
      <c r="FIR76" s="186"/>
      <c r="FIS76" s="190"/>
      <c r="FIT76" s="190"/>
      <c r="FIU76" s="191"/>
      <c r="FIV76" s="191"/>
      <c r="FIW76" s="191"/>
      <c r="FIX76" s="192"/>
      <c r="FIZ76" s="186"/>
      <c r="FJA76" s="190"/>
      <c r="FJB76" s="190"/>
      <c r="FJC76" s="191"/>
      <c r="FJD76" s="191"/>
      <c r="FJE76" s="191"/>
      <c r="FJF76" s="192"/>
      <c r="FJH76" s="186"/>
      <c r="FJI76" s="190"/>
      <c r="FJJ76" s="190"/>
      <c r="FJK76" s="191"/>
      <c r="FJL76" s="191"/>
      <c r="FJM76" s="191"/>
      <c r="FJN76" s="192"/>
      <c r="FJP76" s="186"/>
      <c r="FJQ76" s="190"/>
      <c r="FJR76" s="190"/>
      <c r="FJS76" s="191"/>
      <c r="FJT76" s="191"/>
      <c r="FJU76" s="191"/>
      <c r="FJV76" s="192"/>
      <c r="FJX76" s="186"/>
      <c r="FJY76" s="190"/>
      <c r="FJZ76" s="190"/>
      <c r="FKA76" s="191"/>
      <c r="FKB76" s="191"/>
      <c r="FKC76" s="191"/>
      <c r="FKD76" s="192"/>
      <c r="FKF76" s="186"/>
      <c r="FKG76" s="190"/>
      <c r="FKH76" s="190"/>
      <c r="FKI76" s="191"/>
      <c r="FKJ76" s="191"/>
      <c r="FKK76" s="191"/>
      <c r="FKL76" s="192"/>
      <c r="FKN76" s="186"/>
      <c r="FKO76" s="190"/>
      <c r="FKP76" s="190"/>
      <c r="FKQ76" s="191"/>
      <c r="FKR76" s="191"/>
      <c r="FKS76" s="191"/>
      <c r="FKT76" s="192"/>
      <c r="FKV76" s="186"/>
      <c r="FKW76" s="190"/>
      <c r="FKX76" s="190"/>
      <c r="FKY76" s="191"/>
      <c r="FKZ76" s="191"/>
      <c r="FLA76" s="191"/>
      <c r="FLB76" s="192"/>
      <c r="FLD76" s="186"/>
      <c r="FLE76" s="190"/>
      <c r="FLF76" s="190"/>
      <c r="FLG76" s="191"/>
      <c r="FLH76" s="191"/>
      <c r="FLI76" s="191"/>
      <c r="FLJ76" s="192"/>
      <c r="FLL76" s="186"/>
      <c r="FLM76" s="190"/>
      <c r="FLN76" s="190"/>
      <c r="FLO76" s="191"/>
      <c r="FLP76" s="191"/>
      <c r="FLQ76" s="191"/>
      <c r="FLR76" s="192"/>
      <c r="FLT76" s="186"/>
      <c r="FLU76" s="190"/>
      <c r="FLV76" s="190"/>
      <c r="FLW76" s="191"/>
      <c r="FLX76" s="191"/>
      <c r="FLY76" s="191"/>
      <c r="FLZ76" s="192"/>
      <c r="FMB76" s="186"/>
      <c r="FMC76" s="190"/>
      <c r="FMD76" s="190"/>
      <c r="FME76" s="191"/>
      <c r="FMF76" s="191"/>
      <c r="FMG76" s="191"/>
      <c r="FMH76" s="192"/>
      <c r="FMJ76" s="186"/>
      <c r="FMK76" s="190"/>
      <c r="FML76" s="190"/>
      <c r="FMM76" s="191"/>
      <c r="FMN76" s="191"/>
      <c r="FMO76" s="191"/>
      <c r="FMP76" s="192"/>
      <c r="FMR76" s="186"/>
      <c r="FMS76" s="190"/>
      <c r="FMT76" s="190"/>
      <c r="FMU76" s="191"/>
      <c r="FMV76" s="191"/>
      <c r="FMW76" s="191"/>
      <c r="FMX76" s="192"/>
      <c r="FMZ76" s="186"/>
      <c r="FNA76" s="190"/>
      <c r="FNB76" s="190"/>
      <c r="FNC76" s="191"/>
      <c r="FND76" s="191"/>
      <c r="FNE76" s="191"/>
      <c r="FNF76" s="192"/>
      <c r="FNH76" s="186"/>
      <c r="FNI76" s="190"/>
      <c r="FNJ76" s="190"/>
      <c r="FNK76" s="191"/>
      <c r="FNL76" s="191"/>
      <c r="FNM76" s="191"/>
      <c r="FNN76" s="192"/>
      <c r="FNP76" s="186"/>
      <c r="FNQ76" s="190"/>
      <c r="FNR76" s="190"/>
      <c r="FNS76" s="191"/>
      <c r="FNT76" s="191"/>
      <c r="FNU76" s="191"/>
      <c r="FNV76" s="192"/>
      <c r="FNX76" s="186"/>
      <c r="FNY76" s="190"/>
      <c r="FNZ76" s="190"/>
      <c r="FOA76" s="191"/>
      <c r="FOB76" s="191"/>
      <c r="FOC76" s="191"/>
      <c r="FOD76" s="192"/>
      <c r="FOF76" s="186"/>
      <c r="FOG76" s="190"/>
      <c r="FOH76" s="190"/>
      <c r="FOI76" s="191"/>
      <c r="FOJ76" s="191"/>
      <c r="FOK76" s="191"/>
      <c r="FOL76" s="192"/>
      <c r="FON76" s="186"/>
      <c r="FOO76" s="190"/>
      <c r="FOP76" s="190"/>
      <c r="FOQ76" s="191"/>
      <c r="FOR76" s="191"/>
      <c r="FOS76" s="191"/>
      <c r="FOT76" s="192"/>
      <c r="FOV76" s="186"/>
      <c r="FOW76" s="190"/>
      <c r="FOX76" s="190"/>
      <c r="FOY76" s="191"/>
      <c r="FOZ76" s="191"/>
      <c r="FPA76" s="191"/>
      <c r="FPB76" s="192"/>
      <c r="FPD76" s="186"/>
      <c r="FPE76" s="190"/>
      <c r="FPF76" s="190"/>
      <c r="FPG76" s="191"/>
      <c r="FPH76" s="191"/>
      <c r="FPI76" s="191"/>
      <c r="FPJ76" s="192"/>
      <c r="FPL76" s="186"/>
      <c r="FPM76" s="190"/>
      <c r="FPN76" s="190"/>
      <c r="FPO76" s="191"/>
      <c r="FPP76" s="191"/>
      <c r="FPQ76" s="191"/>
      <c r="FPR76" s="192"/>
      <c r="FPT76" s="186"/>
      <c r="FPU76" s="190"/>
      <c r="FPV76" s="190"/>
      <c r="FPW76" s="191"/>
      <c r="FPX76" s="191"/>
      <c r="FPY76" s="191"/>
      <c r="FPZ76" s="192"/>
      <c r="FQB76" s="186"/>
      <c r="FQC76" s="190"/>
      <c r="FQD76" s="190"/>
      <c r="FQE76" s="191"/>
      <c r="FQF76" s="191"/>
      <c r="FQG76" s="191"/>
      <c r="FQH76" s="192"/>
      <c r="FQJ76" s="186"/>
      <c r="FQK76" s="190"/>
      <c r="FQL76" s="190"/>
      <c r="FQM76" s="191"/>
      <c r="FQN76" s="191"/>
      <c r="FQO76" s="191"/>
      <c r="FQP76" s="192"/>
      <c r="FQR76" s="186"/>
      <c r="FQS76" s="190"/>
      <c r="FQT76" s="190"/>
      <c r="FQU76" s="191"/>
      <c r="FQV76" s="191"/>
      <c r="FQW76" s="191"/>
      <c r="FQX76" s="192"/>
      <c r="FQZ76" s="186"/>
      <c r="FRA76" s="190"/>
      <c r="FRB76" s="190"/>
      <c r="FRC76" s="191"/>
      <c r="FRD76" s="191"/>
      <c r="FRE76" s="191"/>
      <c r="FRF76" s="192"/>
      <c r="FRH76" s="186"/>
      <c r="FRI76" s="190"/>
      <c r="FRJ76" s="190"/>
      <c r="FRK76" s="191"/>
      <c r="FRL76" s="191"/>
      <c r="FRM76" s="191"/>
      <c r="FRN76" s="192"/>
      <c r="FRP76" s="186"/>
      <c r="FRQ76" s="190"/>
      <c r="FRR76" s="190"/>
      <c r="FRS76" s="191"/>
      <c r="FRT76" s="191"/>
      <c r="FRU76" s="191"/>
      <c r="FRV76" s="192"/>
      <c r="FRX76" s="186"/>
      <c r="FRY76" s="190"/>
      <c r="FRZ76" s="190"/>
      <c r="FSA76" s="191"/>
      <c r="FSB76" s="191"/>
      <c r="FSC76" s="191"/>
      <c r="FSD76" s="192"/>
      <c r="FSF76" s="186"/>
      <c r="FSG76" s="190"/>
      <c r="FSH76" s="190"/>
      <c r="FSI76" s="191"/>
      <c r="FSJ76" s="191"/>
      <c r="FSK76" s="191"/>
      <c r="FSL76" s="192"/>
      <c r="FSN76" s="186"/>
      <c r="FSO76" s="190"/>
      <c r="FSP76" s="190"/>
      <c r="FSQ76" s="191"/>
      <c r="FSR76" s="191"/>
      <c r="FSS76" s="191"/>
      <c r="FST76" s="192"/>
      <c r="FSV76" s="186"/>
      <c r="FSW76" s="190"/>
      <c r="FSX76" s="190"/>
      <c r="FSY76" s="191"/>
      <c r="FSZ76" s="191"/>
      <c r="FTA76" s="191"/>
      <c r="FTB76" s="192"/>
      <c r="FTD76" s="186"/>
      <c r="FTE76" s="190"/>
      <c r="FTF76" s="190"/>
      <c r="FTG76" s="191"/>
      <c r="FTH76" s="191"/>
      <c r="FTI76" s="191"/>
      <c r="FTJ76" s="192"/>
      <c r="FTL76" s="186"/>
      <c r="FTM76" s="190"/>
      <c r="FTN76" s="190"/>
      <c r="FTO76" s="191"/>
      <c r="FTP76" s="191"/>
      <c r="FTQ76" s="191"/>
      <c r="FTR76" s="192"/>
      <c r="FTT76" s="186"/>
      <c r="FTU76" s="190"/>
      <c r="FTV76" s="190"/>
      <c r="FTW76" s="191"/>
      <c r="FTX76" s="191"/>
      <c r="FTY76" s="191"/>
      <c r="FTZ76" s="192"/>
      <c r="FUB76" s="186"/>
      <c r="FUC76" s="190"/>
      <c r="FUD76" s="190"/>
      <c r="FUE76" s="191"/>
      <c r="FUF76" s="191"/>
      <c r="FUG76" s="191"/>
      <c r="FUH76" s="192"/>
      <c r="FUJ76" s="186"/>
      <c r="FUK76" s="190"/>
      <c r="FUL76" s="190"/>
      <c r="FUM76" s="191"/>
      <c r="FUN76" s="191"/>
      <c r="FUO76" s="191"/>
      <c r="FUP76" s="192"/>
      <c r="FUR76" s="186"/>
      <c r="FUS76" s="190"/>
      <c r="FUT76" s="190"/>
      <c r="FUU76" s="191"/>
      <c r="FUV76" s="191"/>
      <c r="FUW76" s="191"/>
      <c r="FUX76" s="192"/>
      <c r="FUZ76" s="186"/>
      <c r="FVA76" s="190"/>
      <c r="FVB76" s="190"/>
      <c r="FVC76" s="191"/>
      <c r="FVD76" s="191"/>
      <c r="FVE76" s="191"/>
      <c r="FVF76" s="192"/>
      <c r="FVH76" s="186"/>
      <c r="FVI76" s="190"/>
      <c r="FVJ76" s="190"/>
      <c r="FVK76" s="191"/>
      <c r="FVL76" s="191"/>
      <c r="FVM76" s="191"/>
      <c r="FVN76" s="192"/>
      <c r="FVP76" s="186"/>
      <c r="FVQ76" s="190"/>
      <c r="FVR76" s="190"/>
      <c r="FVS76" s="191"/>
      <c r="FVT76" s="191"/>
      <c r="FVU76" s="191"/>
      <c r="FVV76" s="192"/>
      <c r="FVX76" s="186"/>
      <c r="FVY76" s="190"/>
      <c r="FVZ76" s="190"/>
      <c r="FWA76" s="191"/>
      <c r="FWB76" s="191"/>
      <c r="FWC76" s="191"/>
      <c r="FWD76" s="192"/>
      <c r="FWF76" s="186"/>
      <c r="FWG76" s="190"/>
      <c r="FWH76" s="190"/>
      <c r="FWI76" s="191"/>
      <c r="FWJ76" s="191"/>
      <c r="FWK76" s="191"/>
      <c r="FWL76" s="192"/>
      <c r="FWN76" s="186"/>
      <c r="FWO76" s="190"/>
      <c r="FWP76" s="190"/>
      <c r="FWQ76" s="191"/>
      <c r="FWR76" s="191"/>
      <c r="FWS76" s="191"/>
      <c r="FWT76" s="192"/>
      <c r="FWV76" s="186"/>
      <c r="FWW76" s="190"/>
      <c r="FWX76" s="190"/>
      <c r="FWY76" s="191"/>
      <c r="FWZ76" s="191"/>
      <c r="FXA76" s="191"/>
      <c r="FXB76" s="192"/>
      <c r="FXD76" s="186"/>
      <c r="FXE76" s="190"/>
      <c r="FXF76" s="190"/>
      <c r="FXG76" s="191"/>
      <c r="FXH76" s="191"/>
      <c r="FXI76" s="191"/>
      <c r="FXJ76" s="192"/>
      <c r="FXL76" s="186"/>
      <c r="FXM76" s="190"/>
      <c r="FXN76" s="190"/>
      <c r="FXO76" s="191"/>
      <c r="FXP76" s="191"/>
      <c r="FXQ76" s="191"/>
      <c r="FXR76" s="192"/>
      <c r="FXT76" s="186"/>
      <c r="FXU76" s="190"/>
      <c r="FXV76" s="190"/>
      <c r="FXW76" s="191"/>
      <c r="FXX76" s="191"/>
      <c r="FXY76" s="191"/>
      <c r="FXZ76" s="192"/>
      <c r="FYB76" s="186"/>
      <c r="FYC76" s="190"/>
      <c r="FYD76" s="190"/>
      <c r="FYE76" s="191"/>
      <c r="FYF76" s="191"/>
      <c r="FYG76" s="191"/>
      <c r="FYH76" s="192"/>
      <c r="FYJ76" s="186"/>
      <c r="FYK76" s="190"/>
      <c r="FYL76" s="190"/>
      <c r="FYM76" s="191"/>
      <c r="FYN76" s="191"/>
      <c r="FYO76" s="191"/>
      <c r="FYP76" s="192"/>
      <c r="FYR76" s="186"/>
      <c r="FYS76" s="190"/>
      <c r="FYT76" s="190"/>
      <c r="FYU76" s="191"/>
      <c r="FYV76" s="191"/>
      <c r="FYW76" s="191"/>
      <c r="FYX76" s="192"/>
      <c r="FYZ76" s="186"/>
      <c r="FZA76" s="190"/>
      <c r="FZB76" s="190"/>
      <c r="FZC76" s="191"/>
      <c r="FZD76" s="191"/>
      <c r="FZE76" s="191"/>
      <c r="FZF76" s="192"/>
      <c r="FZH76" s="186"/>
      <c r="FZI76" s="190"/>
      <c r="FZJ76" s="190"/>
      <c r="FZK76" s="191"/>
      <c r="FZL76" s="191"/>
      <c r="FZM76" s="191"/>
      <c r="FZN76" s="192"/>
      <c r="FZP76" s="186"/>
      <c r="FZQ76" s="190"/>
      <c r="FZR76" s="190"/>
      <c r="FZS76" s="191"/>
      <c r="FZT76" s="191"/>
      <c r="FZU76" s="191"/>
      <c r="FZV76" s="192"/>
      <c r="FZX76" s="186"/>
      <c r="FZY76" s="190"/>
      <c r="FZZ76" s="190"/>
      <c r="GAA76" s="191"/>
      <c r="GAB76" s="191"/>
      <c r="GAC76" s="191"/>
      <c r="GAD76" s="192"/>
      <c r="GAF76" s="186"/>
      <c r="GAG76" s="190"/>
      <c r="GAH76" s="190"/>
      <c r="GAI76" s="191"/>
      <c r="GAJ76" s="191"/>
      <c r="GAK76" s="191"/>
      <c r="GAL76" s="192"/>
      <c r="GAN76" s="186"/>
      <c r="GAO76" s="190"/>
      <c r="GAP76" s="190"/>
      <c r="GAQ76" s="191"/>
      <c r="GAR76" s="191"/>
      <c r="GAS76" s="191"/>
      <c r="GAT76" s="192"/>
      <c r="GAV76" s="186"/>
      <c r="GAW76" s="190"/>
      <c r="GAX76" s="190"/>
      <c r="GAY76" s="191"/>
      <c r="GAZ76" s="191"/>
      <c r="GBA76" s="191"/>
      <c r="GBB76" s="192"/>
      <c r="GBD76" s="186"/>
      <c r="GBE76" s="190"/>
      <c r="GBF76" s="190"/>
      <c r="GBG76" s="191"/>
      <c r="GBH76" s="191"/>
      <c r="GBI76" s="191"/>
      <c r="GBJ76" s="192"/>
      <c r="GBL76" s="186"/>
      <c r="GBM76" s="190"/>
      <c r="GBN76" s="190"/>
      <c r="GBO76" s="191"/>
      <c r="GBP76" s="191"/>
      <c r="GBQ76" s="191"/>
      <c r="GBR76" s="192"/>
      <c r="GBT76" s="186"/>
      <c r="GBU76" s="190"/>
      <c r="GBV76" s="190"/>
      <c r="GBW76" s="191"/>
      <c r="GBX76" s="191"/>
      <c r="GBY76" s="191"/>
      <c r="GBZ76" s="192"/>
      <c r="GCB76" s="186"/>
      <c r="GCC76" s="190"/>
      <c r="GCD76" s="190"/>
      <c r="GCE76" s="191"/>
      <c r="GCF76" s="191"/>
      <c r="GCG76" s="191"/>
      <c r="GCH76" s="192"/>
      <c r="GCJ76" s="186"/>
      <c r="GCK76" s="190"/>
      <c r="GCL76" s="190"/>
      <c r="GCM76" s="191"/>
      <c r="GCN76" s="191"/>
      <c r="GCO76" s="191"/>
      <c r="GCP76" s="192"/>
      <c r="GCR76" s="186"/>
      <c r="GCS76" s="190"/>
      <c r="GCT76" s="190"/>
      <c r="GCU76" s="191"/>
      <c r="GCV76" s="191"/>
      <c r="GCW76" s="191"/>
      <c r="GCX76" s="192"/>
      <c r="GCZ76" s="186"/>
      <c r="GDA76" s="190"/>
      <c r="GDB76" s="190"/>
      <c r="GDC76" s="191"/>
      <c r="GDD76" s="191"/>
      <c r="GDE76" s="191"/>
      <c r="GDF76" s="192"/>
      <c r="GDH76" s="186"/>
      <c r="GDI76" s="190"/>
      <c r="GDJ76" s="190"/>
      <c r="GDK76" s="191"/>
      <c r="GDL76" s="191"/>
      <c r="GDM76" s="191"/>
      <c r="GDN76" s="192"/>
      <c r="GDP76" s="186"/>
      <c r="GDQ76" s="190"/>
      <c r="GDR76" s="190"/>
      <c r="GDS76" s="191"/>
      <c r="GDT76" s="191"/>
      <c r="GDU76" s="191"/>
      <c r="GDV76" s="192"/>
      <c r="GDX76" s="186"/>
      <c r="GDY76" s="190"/>
      <c r="GDZ76" s="190"/>
      <c r="GEA76" s="191"/>
      <c r="GEB76" s="191"/>
      <c r="GEC76" s="191"/>
      <c r="GED76" s="192"/>
      <c r="GEF76" s="186"/>
      <c r="GEG76" s="190"/>
      <c r="GEH76" s="190"/>
      <c r="GEI76" s="191"/>
      <c r="GEJ76" s="191"/>
      <c r="GEK76" s="191"/>
      <c r="GEL76" s="192"/>
      <c r="GEN76" s="186"/>
      <c r="GEO76" s="190"/>
      <c r="GEP76" s="190"/>
      <c r="GEQ76" s="191"/>
      <c r="GER76" s="191"/>
      <c r="GES76" s="191"/>
      <c r="GET76" s="192"/>
      <c r="GEV76" s="186"/>
      <c r="GEW76" s="190"/>
      <c r="GEX76" s="190"/>
      <c r="GEY76" s="191"/>
      <c r="GEZ76" s="191"/>
      <c r="GFA76" s="191"/>
      <c r="GFB76" s="192"/>
      <c r="GFD76" s="186"/>
      <c r="GFE76" s="190"/>
      <c r="GFF76" s="190"/>
      <c r="GFG76" s="191"/>
      <c r="GFH76" s="191"/>
      <c r="GFI76" s="191"/>
      <c r="GFJ76" s="192"/>
      <c r="GFL76" s="186"/>
      <c r="GFM76" s="190"/>
      <c r="GFN76" s="190"/>
      <c r="GFO76" s="191"/>
      <c r="GFP76" s="191"/>
      <c r="GFQ76" s="191"/>
      <c r="GFR76" s="192"/>
      <c r="GFT76" s="186"/>
      <c r="GFU76" s="190"/>
      <c r="GFV76" s="190"/>
      <c r="GFW76" s="191"/>
      <c r="GFX76" s="191"/>
      <c r="GFY76" s="191"/>
      <c r="GFZ76" s="192"/>
      <c r="GGB76" s="186"/>
      <c r="GGC76" s="190"/>
      <c r="GGD76" s="190"/>
      <c r="GGE76" s="191"/>
      <c r="GGF76" s="191"/>
      <c r="GGG76" s="191"/>
      <c r="GGH76" s="192"/>
      <c r="GGJ76" s="186"/>
      <c r="GGK76" s="190"/>
      <c r="GGL76" s="190"/>
      <c r="GGM76" s="191"/>
      <c r="GGN76" s="191"/>
      <c r="GGO76" s="191"/>
      <c r="GGP76" s="192"/>
      <c r="GGR76" s="186"/>
      <c r="GGS76" s="190"/>
      <c r="GGT76" s="190"/>
      <c r="GGU76" s="191"/>
      <c r="GGV76" s="191"/>
      <c r="GGW76" s="191"/>
      <c r="GGX76" s="192"/>
      <c r="GGZ76" s="186"/>
      <c r="GHA76" s="190"/>
      <c r="GHB76" s="190"/>
      <c r="GHC76" s="191"/>
      <c r="GHD76" s="191"/>
      <c r="GHE76" s="191"/>
      <c r="GHF76" s="192"/>
      <c r="GHH76" s="186"/>
      <c r="GHI76" s="190"/>
      <c r="GHJ76" s="190"/>
      <c r="GHK76" s="191"/>
      <c r="GHL76" s="191"/>
      <c r="GHM76" s="191"/>
      <c r="GHN76" s="192"/>
      <c r="GHP76" s="186"/>
      <c r="GHQ76" s="190"/>
      <c r="GHR76" s="190"/>
      <c r="GHS76" s="191"/>
      <c r="GHT76" s="191"/>
      <c r="GHU76" s="191"/>
      <c r="GHV76" s="192"/>
      <c r="GHX76" s="186"/>
      <c r="GHY76" s="190"/>
      <c r="GHZ76" s="190"/>
      <c r="GIA76" s="191"/>
      <c r="GIB76" s="191"/>
      <c r="GIC76" s="191"/>
      <c r="GID76" s="192"/>
      <c r="GIF76" s="186"/>
      <c r="GIG76" s="190"/>
      <c r="GIH76" s="190"/>
      <c r="GII76" s="191"/>
      <c r="GIJ76" s="191"/>
      <c r="GIK76" s="191"/>
      <c r="GIL76" s="192"/>
      <c r="GIN76" s="186"/>
      <c r="GIO76" s="190"/>
      <c r="GIP76" s="190"/>
      <c r="GIQ76" s="191"/>
      <c r="GIR76" s="191"/>
      <c r="GIS76" s="191"/>
      <c r="GIT76" s="192"/>
      <c r="GIV76" s="186"/>
      <c r="GIW76" s="190"/>
      <c r="GIX76" s="190"/>
      <c r="GIY76" s="191"/>
      <c r="GIZ76" s="191"/>
      <c r="GJA76" s="191"/>
      <c r="GJB76" s="192"/>
      <c r="GJD76" s="186"/>
      <c r="GJE76" s="190"/>
      <c r="GJF76" s="190"/>
      <c r="GJG76" s="191"/>
      <c r="GJH76" s="191"/>
      <c r="GJI76" s="191"/>
      <c r="GJJ76" s="192"/>
      <c r="GJL76" s="186"/>
      <c r="GJM76" s="190"/>
      <c r="GJN76" s="190"/>
      <c r="GJO76" s="191"/>
      <c r="GJP76" s="191"/>
      <c r="GJQ76" s="191"/>
      <c r="GJR76" s="192"/>
      <c r="GJT76" s="186"/>
      <c r="GJU76" s="190"/>
      <c r="GJV76" s="190"/>
      <c r="GJW76" s="191"/>
      <c r="GJX76" s="191"/>
      <c r="GJY76" s="191"/>
      <c r="GJZ76" s="192"/>
      <c r="GKB76" s="186"/>
      <c r="GKC76" s="190"/>
      <c r="GKD76" s="190"/>
      <c r="GKE76" s="191"/>
      <c r="GKF76" s="191"/>
      <c r="GKG76" s="191"/>
      <c r="GKH76" s="192"/>
      <c r="GKJ76" s="186"/>
      <c r="GKK76" s="190"/>
      <c r="GKL76" s="190"/>
      <c r="GKM76" s="191"/>
      <c r="GKN76" s="191"/>
      <c r="GKO76" s="191"/>
      <c r="GKP76" s="192"/>
      <c r="GKR76" s="186"/>
      <c r="GKS76" s="190"/>
      <c r="GKT76" s="190"/>
      <c r="GKU76" s="191"/>
      <c r="GKV76" s="191"/>
      <c r="GKW76" s="191"/>
      <c r="GKX76" s="192"/>
      <c r="GKZ76" s="186"/>
      <c r="GLA76" s="190"/>
      <c r="GLB76" s="190"/>
      <c r="GLC76" s="191"/>
      <c r="GLD76" s="191"/>
      <c r="GLE76" s="191"/>
      <c r="GLF76" s="192"/>
      <c r="GLH76" s="186"/>
      <c r="GLI76" s="190"/>
      <c r="GLJ76" s="190"/>
      <c r="GLK76" s="191"/>
      <c r="GLL76" s="191"/>
      <c r="GLM76" s="191"/>
      <c r="GLN76" s="192"/>
      <c r="GLP76" s="186"/>
      <c r="GLQ76" s="190"/>
      <c r="GLR76" s="190"/>
      <c r="GLS76" s="191"/>
      <c r="GLT76" s="191"/>
      <c r="GLU76" s="191"/>
      <c r="GLV76" s="192"/>
      <c r="GLX76" s="186"/>
      <c r="GLY76" s="190"/>
      <c r="GLZ76" s="190"/>
      <c r="GMA76" s="191"/>
      <c r="GMB76" s="191"/>
      <c r="GMC76" s="191"/>
      <c r="GMD76" s="192"/>
      <c r="GMF76" s="186"/>
      <c r="GMG76" s="190"/>
      <c r="GMH76" s="190"/>
      <c r="GMI76" s="191"/>
      <c r="GMJ76" s="191"/>
      <c r="GMK76" s="191"/>
      <c r="GML76" s="192"/>
      <c r="GMN76" s="186"/>
      <c r="GMO76" s="190"/>
      <c r="GMP76" s="190"/>
      <c r="GMQ76" s="191"/>
      <c r="GMR76" s="191"/>
      <c r="GMS76" s="191"/>
      <c r="GMT76" s="192"/>
      <c r="GMV76" s="186"/>
      <c r="GMW76" s="190"/>
      <c r="GMX76" s="190"/>
      <c r="GMY76" s="191"/>
      <c r="GMZ76" s="191"/>
      <c r="GNA76" s="191"/>
      <c r="GNB76" s="192"/>
      <c r="GND76" s="186"/>
      <c r="GNE76" s="190"/>
      <c r="GNF76" s="190"/>
      <c r="GNG76" s="191"/>
      <c r="GNH76" s="191"/>
      <c r="GNI76" s="191"/>
      <c r="GNJ76" s="192"/>
      <c r="GNL76" s="186"/>
      <c r="GNM76" s="190"/>
      <c r="GNN76" s="190"/>
      <c r="GNO76" s="191"/>
      <c r="GNP76" s="191"/>
      <c r="GNQ76" s="191"/>
      <c r="GNR76" s="192"/>
      <c r="GNT76" s="186"/>
      <c r="GNU76" s="190"/>
      <c r="GNV76" s="190"/>
      <c r="GNW76" s="191"/>
      <c r="GNX76" s="191"/>
      <c r="GNY76" s="191"/>
      <c r="GNZ76" s="192"/>
      <c r="GOB76" s="186"/>
      <c r="GOC76" s="190"/>
      <c r="GOD76" s="190"/>
      <c r="GOE76" s="191"/>
      <c r="GOF76" s="191"/>
      <c r="GOG76" s="191"/>
      <c r="GOH76" s="192"/>
      <c r="GOJ76" s="186"/>
      <c r="GOK76" s="190"/>
      <c r="GOL76" s="190"/>
      <c r="GOM76" s="191"/>
      <c r="GON76" s="191"/>
      <c r="GOO76" s="191"/>
      <c r="GOP76" s="192"/>
      <c r="GOR76" s="186"/>
      <c r="GOS76" s="190"/>
      <c r="GOT76" s="190"/>
      <c r="GOU76" s="191"/>
      <c r="GOV76" s="191"/>
      <c r="GOW76" s="191"/>
      <c r="GOX76" s="192"/>
      <c r="GOZ76" s="186"/>
      <c r="GPA76" s="190"/>
      <c r="GPB76" s="190"/>
      <c r="GPC76" s="191"/>
      <c r="GPD76" s="191"/>
      <c r="GPE76" s="191"/>
      <c r="GPF76" s="192"/>
      <c r="GPH76" s="186"/>
      <c r="GPI76" s="190"/>
      <c r="GPJ76" s="190"/>
      <c r="GPK76" s="191"/>
      <c r="GPL76" s="191"/>
      <c r="GPM76" s="191"/>
      <c r="GPN76" s="192"/>
      <c r="GPP76" s="186"/>
      <c r="GPQ76" s="190"/>
      <c r="GPR76" s="190"/>
      <c r="GPS76" s="191"/>
      <c r="GPT76" s="191"/>
      <c r="GPU76" s="191"/>
      <c r="GPV76" s="192"/>
      <c r="GPX76" s="186"/>
      <c r="GPY76" s="190"/>
      <c r="GPZ76" s="190"/>
      <c r="GQA76" s="191"/>
      <c r="GQB76" s="191"/>
      <c r="GQC76" s="191"/>
      <c r="GQD76" s="192"/>
      <c r="GQF76" s="186"/>
      <c r="GQG76" s="190"/>
      <c r="GQH76" s="190"/>
      <c r="GQI76" s="191"/>
      <c r="GQJ76" s="191"/>
      <c r="GQK76" s="191"/>
      <c r="GQL76" s="192"/>
      <c r="GQN76" s="186"/>
      <c r="GQO76" s="190"/>
      <c r="GQP76" s="190"/>
      <c r="GQQ76" s="191"/>
      <c r="GQR76" s="191"/>
      <c r="GQS76" s="191"/>
      <c r="GQT76" s="192"/>
      <c r="GQV76" s="186"/>
      <c r="GQW76" s="190"/>
      <c r="GQX76" s="190"/>
      <c r="GQY76" s="191"/>
      <c r="GQZ76" s="191"/>
      <c r="GRA76" s="191"/>
      <c r="GRB76" s="192"/>
      <c r="GRD76" s="186"/>
      <c r="GRE76" s="190"/>
      <c r="GRF76" s="190"/>
      <c r="GRG76" s="191"/>
      <c r="GRH76" s="191"/>
      <c r="GRI76" s="191"/>
      <c r="GRJ76" s="192"/>
      <c r="GRL76" s="186"/>
      <c r="GRM76" s="190"/>
      <c r="GRN76" s="190"/>
      <c r="GRO76" s="191"/>
      <c r="GRP76" s="191"/>
      <c r="GRQ76" s="191"/>
      <c r="GRR76" s="192"/>
      <c r="GRT76" s="186"/>
      <c r="GRU76" s="190"/>
      <c r="GRV76" s="190"/>
      <c r="GRW76" s="191"/>
      <c r="GRX76" s="191"/>
      <c r="GRY76" s="191"/>
      <c r="GRZ76" s="192"/>
      <c r="GSB76" s="186"/>
      <c r="GSC76" s="190"/>
      <c r="GSD76" s="190"/>
      <c r="GSE76" s="191"/>
      <c r="GSF76" s="191"/>
      <c r="GSG76" s="191"/>
      <c r="GSH76" s="192"/>
      <c r="GSJ76" s="186"/>
      <c r="GSK76" s="190"/>
      <c r="GSL76" s="190"/>
      <c r="GSM76" s="191"/>
      <c r="GSN76" s="191"/>
      <c r="GSO76" s="191"/>
      <c r="GSP76" s="192"/>
      <c r="GSR76" s="186"/>
      <c r="GSS76" s="190"/>
      <c r="GST76" s="190"/>
      <c r="GSU76" s="191"/>
      <c r="GSV76" s="191"/>
      <c r="GSW76" s="191"/>
      <c r="GSX76" s="192"/>
      <c r="GSZ76" s="186"/>
      <c r="GTA76" s="190"/>
      <c r="GTB76" s="190"/>
      <c r="GTC76" s="191"/>
      <c r="GTD76" s="191"/>
      <c r="GTE76" s="191"/>
      <c r="GTF76" s="192"/>
      <c r="GTH76" s="186"/>
      <c r="GTI76" s="190"/>
      <c r="GTJ76" s="190"/>
      <c r="GTK76" s="191"/>
      <c r="GTL76" s="191"/>
      <c r="GTM76" s="191"/>
      <c r="GTN76" s="192"/>
      <c r="GTP76" s="186"/>
      <c r="GTQ76" s="190"/>
      <c r="GTR76" s="190"/>
      <c r="GTS76" s="191"/>
      <c r="GTT76" s="191"/>
      <c r="GTU76" s="191"/>
      <c r="GTV76" s="192"/>
      <c r="GTX76" s="186"/>
      <c r="GTY76" s="190"/>
      <c r="GTZ76" s="190"/>
      <c r="GUA76" s="191"/>
      <c r="GUB76" s="191"/>
      <c r="GUC76" s="191"/>
      <c r="GUD76" s="192"/>
      <c r="GUF76" s="186"/>
      <c r="GUG76" s="190"/>
      <c r="GUH76" s="190"/>
      <c r="GUI76" s="191"/>
      <c r="GUJ76" s="191"/>
      <c r="GUK76" s="191"/>
      <c r="GUL76" s="192"/>
      <c r="GUN76" s="186"/>
      <c r="GUO76" s="190"/>
      <c r="GUP76" s="190"/>
      <c r="GUQ76" s="191"/>
      <c r="GUR76" s="191"/>
      <c r="GUS76" s="191"/>
      <c r="GUT76" s="192"/>
      <c r="GUV76" s="186"/>
      <c r="GUW76" s="190"/>
      <c r="GUX76" s="190"/>
      <c r="GUY76" s="191"/>
      <c r="GUZ76" s="191"/>
      <c r="GVA76" s="191"/>
      <c r="GVB76" s="192"/>
      <c r="GVD76" s="186"/>
      <c r="GVE76" s="190"/>
      <c r="GVF76" s="190"/>
      <c r="GVG76" s="191"/>
      <c r="GVH76" s="191"/>
      <c r="GVI76" s="191"/>
      <c r="GVJ76" s="192"/>
      <c r="GVL76" s="186"/>
      <c r="GVM76" s="190"/>
      <c r="GVN76" s="190"/>
      <c r="GVO76" s="191"/>
      <c r="GVP76" s="191"/>
      <c r="GVQ76" s="191"/>
      <c r="GVR76" s="192"/>
      <c r="GVT76" s="186"/>
      <c r="GVU76" s="190"/>
      <c r="GVV76" s="190"/>
      <c r="GVW76" s="191"/>
      <c r="GVX76" s="191"/>
      <c r="GVY76" s="191"/>
      <c r="GVZ76" s="192"/>
      <c r="GWB76" s="186"/>
      <c r="GWC76" s="190"/>
      <c r="GWD76" s="190"/>
      <c r="GWE76" s="191"/>
      <c r="GWF76" s="191"/>
      <c r="GWG76" s="191"/>
      <c r="GWH76" s="192"/>
      <c r="GWJ76" s="186"/>
      <c r="GWK76" s="190"/>
      <c r="GWL76" s="190"/>
      <c r="GWM76" s="191"/>
      <c r="GWN76" s="191"/>
      <c r="GWO76" s="191"/>
      <c r="GWP76" s="192"/>
      <c r="GWR76" s="186"/>
      <c r="GWS76" s="190"/>
      <c r="GWT76" s="190"/>
      <c r="GWU76" s="191"/>
      <c r="GWV76" s="191"/>
      <c r="GWW76" s="191"/>
      <c r="GWX76" s="192"/>
      <c r="GWZ76" s="186"/>
      <c r="GXA76" s="190"/>
      <c r="GXB76" s="190"/>
      <c r="GXC76" s="191"/>
      <c r="GXD76" s="191"/>
      <c r="GXE76" s="191"/>
      <c r="GXF76" s="192"/>
      <c r="GXH76" s="186"/>
      <c r="GXI76" s="190"/>
      <c r="GXJ76" s="190"/>
      <c r="GXK76" s="191"/>
      <c r="GXL76" s="191"/>
      <c r="GXM76" s="191"/>
      <c r="GXN76" s="192"/>
      <c r="GXP76" s="186"/>
      <c r="GXQ76" s="190"/>
      <c r="GXR76" s="190"/>
      <c r="GXS76" s="191"/>
      <c r="GXT76" s="191"/>
      <c r="GXU76" s="191"/>
      <c r="GXV76" s="192"/>
      <c r="GXX76" s="186"/>
      <c r="GXY76" s="190"/>
      <c r="GXZ76" s="190"/>
      <c r="GYA76" s="191"/>
      <c r="GYB76" s="191"/>
      <c r="GYC76" s="191"/>
      <c r="GYD76" s="192"/>
      <c r="GYF76" s="186"/>
      <c r="GYG76" s="190"/>
      <c r="GYH76" s="190"/>
      <c r="GYI76" s="191"/>
      <c r="GYJ76" s="191"/>
      <c r="GYK76" s="191"/>
      <c r="GYL76" s="192"/>
      <c r="GYN76" s="186"/>
      <c r="GYO76" s="190"/>
      <c r="GYP76" s="190"/>
      <c r="GYQ76" s="191"/>
      <c r="GYR76" s="191"/>
      <c r="GYS76" s="191"/>
      <c r="GYT76" s="192"/>
      <c r="GYV76" s="186"/>
      <c r="GYW76" s="190"/>
      <c r="GYX76" s="190"/>
      <c r="GYY76" s="191"/>
      <c r="GYZ76" s="191"/>
      <c r="GZA76" s="191"/>
      <c r="GZB76" s="192"/>
      <c r="GZD76" s="186"/>
      <c r="GZE76" s="190"/>
      <c r="GZF76" s="190"/>
      <c r="GZG76" s="191"/>
      <c r="GZH76" s="191"/>
      <c r="GZI76" s="191"/>
      <c r="GZJ76" s="192"/>
      <c r="GZL76" s="186"/>
      <c r="GZM76" s="190"/>
      <c r="GZN76" s="190"/>
      <c r="GZO76" s="191"/>
      <c r="GZP76" s="191"/>
      <c r="GZQ76" s="191"/>
      <c r="GZR76" s="192"/>
      <c r="GZT76" s="186"/>
      <c r="GZU76" s="190"/>
      <c r="GZV76" s="190"/>
      <c r="GZW76" s="191"/>
      <c r="GZX76" s="191"/>
      <c r="GZY76" s="191"/>
      <c r="GZZ76" s="192"/>
      <c r="HAB76" s="186"/>
      <c r="HAC76" s="190"/>
      <c r="HAD76" s="190"/>
      <c r="HAE76" s="191"/>
      <c r="HAF76" s="191"/>
      <c r="HAG76" s="191"/>
      <c r="HAH76" s="192"/>
      <c r="HAJ76" s="186"/>
      <c r="HAK76" s="190"/>
      <c r="HAL76" s="190"/>
      <c r="HAM76" s="191"/>
      <c r="HAN76" s="191"/>
      <c r="HAO76" s="191"/>
      <c r="HAP76" s="192"/>
      <c r="HAR76" s="186"/>
      <c r="HAS76" s="190"/>
      <c r="HAT76" s="190"/>
      <c r="HAU76" s="191"/>
      <c r="HAV76" s="191"/>
      <c r="HAW76" s="191"/>
      <c r="HAX76" s="192"/>
      <c r="HAZ76" s="186"/>
      <c r="HBA76" s="190"/>
      <c r="HBB76" s="190"/>
      <c r="HBC76" s="191"/>
      <c r="HBD76" s="191"/>
      <c r="HBE76" s="191"/>
      <c r="HBF76" s="192"/>
      <c r="HBH76" s="186"/>
      <c r="HBI76" s="190"/>
      <c r="HBJ76" s="190"/>
      <c r="HBK76" s="191"/>
      <c r="HBL76" s="191"/>
      <c r="HBM76" s="191"/>
      <c r="HBN76" s="192"/>
      <c r="HBP76" s="186"/>
      <c r="HBQ76" s="190"/>
      <c r="HBR76" s="190"/>
      <c r="HBS76" s="191"/>
      <c r="HBT76" s="191"/>
      <c r="HBU76" s="191"/>
      <c r="HBV76" s="192"/>
      <c r="HBX76" s="186"/>
      <c r="HBY76" s="190"/>
      <c r="HBZ76" s="190"/>
      <c r="HCA76" s="191"/>
      <c r="HCB76" s="191"/>
      <c r="HCC76" s="191"/>
      <c r="HCD76" s="192"/>
      <c r="HCF76" s="186"/>
      <c r="HCG76" s="190"/>
      <c r="HCH76" s="190"/>
      <c r="HCI76" s="191"/>
      <c r="HCJ76" s="191"/>
      <c r="HCK76" s="191"/>
      <c r="HCL76" s="192"/>
      <c r="HCN76" s="186"/>
      <c r="HCO76" s="190"/>
      <c r="HCP76" s="190"/>
      <c r="HCQ76" s="191"/>
      <c r="HCR76" s="191"/>
      <c r="HCS76" s="191"/>
      <c r="HCT76" s="192"/>
      <c r="HCV76" s="186"/>
      <c r="HCW76" s="190"/>
      <c r="HCX76" s="190"/>
      <c r="HCY76" s="191"/>
      <c r="HCZ76" s="191"/>
      <c r="HDA76" s="191"/>
      <c r="HDB76" s="192"/>
      <c r="HDD76" s="186"/>
      <c r="HDE76" s="190"/>
      <c r="HDF76" s="190"/>
      <c r="HDG76" s="191"/>
      <c r="HDH76" s="191"/>
      <c r="HDI76" s="191"/>
      <c r="HDJ76" s="192"/>
      <c r="HDL76" s="186"/>
      <c r="HDM76" s="190"/>
      <c r="HDN76" s="190"/>
      <c r="HDO76" s="191"/>
      <c r="HDP76" s="191"/>
      <c r="HDQ76" s="191"/>
      <c r="HDR76" s="192"/>
      <c r="HDT76" s="186"/>
      <c r="HDU76" s="190"/>
      <c r="HDV76" s="190"/>
      <c r="HDW76" s="191"/>
      <c r="HDX76" s="191"/>
      <c r="HDY76" s="191"/>
      <c r="HDZ76" s="192"/>
      <c r="HEB76" s="186"/>
      <c r="HEC76" s="190"/>
      <c r="HED76" s="190"/>
      <c r="HEE76" s="191"/>
      <c r="HEF76" s="191"/>
      <c r="HEG76" s="191"/>
      <c r="HEH76" s="192"/>
      <c r="HEJ76" s="186"/>
      <c r="HEK76" s="190"/>
      <c r="HEL76" s="190"/>
      <c r="HEM76" s="191"/>
      <c r="HEN76" s="191"/>
      <c r="HEO76" s="191"/>
      <c r="HEP76" s="192"/>
      <c r="HER76" s="186"/>
      <c r="HES76" s="190"/>
      <c r="HET76" s="190"/>
      <c r="HEU76" s="191"/>
      <c r="HEV76" s="191"/>
      <c r="HEW76" s="191"/>
      <c r="HEX76" s="192"/>
      <c r="HEZ76" s="186"/>
      <c r="HFA76" s="190"/>
      <c r="HFB76" s="190"/>
      <c r="HFC76" s="191"/>
      <c r="HFD76" s="191"/>
      <c r="HFE76" s="191"/>
      <c r="HFF76" s="192"/>
      <c r="HFH76" s="186"/>
      <c r="HFI76" s="190"/>
      <c r="HFJ76" s="190"/>
      <c r="HFK76" s="191"/>
      <c r="HFL76" s="191"/>
      <c r="HFM76" s="191"/>
      <c r="HFN76" s="192"/>
      <c r="HFP76" s="186"/>
      <c r="HFQ76" s="190"/>
      <c r="HFR76" s="190"/>
      <c r="HFS76" s="191"/>
      <c r="HFT76" s="191"/>
      <c r="HFU76" s="191"/>
      <c r="HFV76" s="192"/>
      <c r="HFX76" s="186"/>
      <c r="HFY76" s="190"/>
      <c r="HFZ76" s="190"/>
      <c r="HGA76" s="191"/>
      <c r="HGB76" s="191"/>
      <c r="HGC76" s="191"/>
      <c r="HGD76" s="192"/>
      <c r="HGF76" s="186"/>
      <c r="HGG76" s="190"/>
      <c r="HGH76" s="190"/>
      <c r="HGI76" s="191"/>
      <c r="HGJ76" s="191"/>
      <c r="HGK76" s="191"/>
      <c r="HGL76" s="192"/>
      <c r="HGN76" s="186"/>
      <c r="HGO76" s="190"/>
      <c r="HGP76" s="190"/>
      <c r="HGQ76" s="191"/>
      <c r="HGR76" s="191"/>
      <c r="HGS76" s="191"/>
      <c r="HGT76" s="192"/>
      <c r="HGV76" s="186"/>
      <c r="HGW76" s="190"/>
      <c r="HGX76" s="190"/>
      <c r="HGY76" s="191"/>
      <c r="HGZ76" s="191"/>
      <c r="HHA76" s="191"/>
      <c r="HHB76" s="192"/>
      <c r="HHD76" s="186"/>
      <c r="HHE76" s="190"/>
      <c r="HHF76" s="190"/>
      <c r="HHG76" s="191"/>
      <c r="HHH76" s="191"/>
      <c r="HHI76" s="191"/>
      <c r="HHJ76" s="192"/>
      <c r="HHL76" s="186"/>
      <c r="HHM76" s="190"/>
      <c r="HHN76" s="190"/>
      <c r="HHO76" s="191"/>
      <c r="HHP76" s="191"/>
      <c r="HHQ76" s="191"/>
      <c r="HHR76" s="192"/>
      <c r="HHT76" s="186"/>
      <c r="HHU76" s="190"/>
      <c r="HHV76" s="190"/>
      <c r="HHW76" s="191"/>
      <c r="HHX76" s="191"/>
      <c r="HHY76" s="191"/>
      <c r="HHZ76" s="192"/>
      <c r="HIB76" s="186"/>
      <c r="HIC76" s="190"/>
      <c r="HID76" s="190"/>
      <c r="HIE76" s="191"/>
      <c r="HIF76" s="191"/>
      <c r="HIG76" s="191"/>
      <c r="HIH76" s="192"/>
      <c r="HIJ76" s="186"/>
      <c r="HIK76" s="190"/>
      <c r="HIL76" s="190"/>
      <c r="HIM76" s="191"/>
      <c r="HIN76" s="191"/>
      <c r="HIO76" s="191"/>
      <c r="HIP76" s="192"/>
      <c r="HIR76" s="186"/>
      <c r="HIS76" s="190"/>
      <c r="HIT76" s="190"/>
      <c r="HIU76" s="191"/>
      <c r="HIV76" s="191"/>
      <c r="HIW76" s="191"/>
      <c r="HIX76" s="192"/>
      <c r="HIZ76" s="186"/>
      <c r="HJA76" s="190"/>
      <c r="HJB76" s="190"/>
      <c r="HJC76" s="191"/>
      <c r="HJD76" s="191"/>
      <c r="HJE76" s="191"/>
      <c r="HJF76" s="192"/>
      <c r="HJH76" s="186"/>
      <c r="HJI76" s="190"/>
      <c r="HJJ76" s="190"/>
      <c r="HJK76" s="191"/>
      <c r="HJL76" s="191"/>
      <c r="HJM76" s="191"/>
      <c r="HJN76" s="192"/>
      <c r="HJP76" s="186"/>
      <c r="HJQ76" s="190"/>
      <c r="HJR76" s="190"/>
      <c r="HJS76" s="191"/>
      <c r="HJT76" s="191"/>
      <c r="HJU76" s="191"/>
      <c r="HJV76" s="192"/>
      <c r="HJX76" s="186"/>
      <c r="HJY76" s="190"/>
      <c r="HJZ76" s="190"/>
      <c r="HKA76" s="191"/>
      <c r="HKB76" s="191"/>
      <c r="HKC76" s="191"/>
      <c r="HKD76" s="192"/>
      <c r="HKF76" s="186"/>
      <c r="HKG76" s="190"/>
      <c r="HKH76" s="190"/>
      <c r="HKI76" s="191"/>
      <c r="HKJ76" s="191"/>
      <c r="HKK76" s="191"/>
      <c r="HKL76" s="192"/>
      <c r="HKN76" s="186"/>
      <c r="HKO76" s="190"/>
      <c r="HKP76" s="190"/>
      <c r="HKQ76" s="191"/>
      <c r="HKR76" s="191"/>
      <c r="HKS76" s="191"/>
      <c r="HKT76" s="192"/>
      <c r="HKV76" s="186"/>
      <c r="HKW76" s="190"/>
      <c r="HKX76" s="190"/>
      <c r="HKY76" s="191"/>
      <c r="HKZ76" s="191"/>
      <c r="HLA76" s="191"/>
      <c r="HLB76" s="192"/>
      <c r="HLD76" s="186"/>
      <c r="HLE76" s="190"/>
      <c r="HLF76" s="190"/>
      <c r="HLG76" s="191"/>
      <c r="HLH76" s="191"/>
      <c r="HLI76" s="191"/>
      <c r="HLJ76" s="192"/>
      <c r="HLL76" s="186"/>
      <c r="HLM76" s="190"/>
      <c r="HLN76" s="190"/>
      <c r="HLO76" s="191"/>
      <c r="HLP76" s="191"/>
      <c r="HLQ76" s="191"/>
      <c r="HLR76" s="192"/>
      <c r="HLT76" s="186"/>
      <c r="HLU76" s="190"/>
      <c r="HLV76" s="190"/>
      <c r="HLW76" s="191"/>
      <c r="HLX76" s="191"/>
      <c r="HLY76" s="191"/>
      <c r="HLZ76" s="192"/>
      <c r="HMB76" s="186"/>
      <c r="HMC76" s="190"/>
      <c r="HMD76" s="190"/>
      <c r="HME76" s="191"/>
      <c r="HMF76" s="191"/>
      <c r="HMG76" s="191"/>
      <c r="HMH76" s="192"/>
      <c r="HMJ76" s="186"/>
      <c r="HMK76" s="190"/>
      <c r="HML76" s="190"/>
      <c r="HMM76" s="191"/>
      <c r="HMN76" s="191"/>
      <c r="HMO76" s="191"/>
      <c r="HMP76" s="192"/>
      <c r="HMR76" s="186"/>
      <c r="HMS76" s="190"/>
      <c r="HMT76" s="190"/>
      <c r="HMU76" s="191"/>
      <c r="HMV76" s="191"/>
      <c r="HMW76" s="191"/>
      <c r="HMX76" s="192"/>
      <c r="HMZ76" s="186"/>
      <c r="HNA76" s="190"/>
      <c r="HNB76" s="190"/>
      <c r="HNC76" s="191"/>
      <c r="HND76" s="191"/>
      <c r="HNE76" s="191"/>
      <c r="HNF76" s="192"/>
      <c r="HNH76" s="186"/>
      <c r="HNI76" s="190"/>
      <c r="HNJ76" s="190"/>
      <c r="HNK76" s="191"/>
      <c r="HNL76" s="191"/>
      <c r="HNM76" s="191"/>
      <c r="HNN76" s="192"/>
      <c r="HNP76" s="186"/>
      <c r="HNQ76" s="190"/>
      <c r="HNR76" s="190"/>
      <c r="HNS76" s="191"/>
      <c r="HNT76" s="191"/>
      <c r="HNU76" s="191"/>
      <c r="HNV76" s="192"/>
      <c r="HNX76" s="186"/>
      <c r="HNY76" s="190"/>
      <c r="HNZ76" s="190"/>
      <c r="HOA76" s="191"/>
      <c r="HOB76" s="191"/>
      <c r="HOC76" s="191"/>
      <c r="HOD76" s="192"/>
      <c r="HOF76" s="186"/>
      <c r="HOG76" s="190"/>
      <c r="HOH76" s="190"/>
      <c r="HOI76" s="191"/>
      <c r="HOJ76" s="191"/>
      <c r="HOK76" s="191"/>
      <c r="HOL76" s="192"/>
      <c r="HON76" s="186"/>
      <c r="HOO76" s="190"/>
      <c r="HOP76" s="190"/>
      <c r="HOQ76" s="191"/>
      <c r="HOR76" s="191"/>
      <c r="HOS76" s="191"/>
      <c r="HOT76" s="192"/>
      <c r="HOV76" s="186"/>
      <c r="HOW76" s="190"/>
      <c r="HOX76" s="190"/>
      <c r="HOY76" s="191"/>
      <c r="HOZ76" s="191"/>
      <c r="HPA76" s="191"/>
      <c r="HPB76" s="192"/>
      <c r="HPD76" s="186"/>
      <c r="HPE76" s="190"/>
      <c r="HPF76" s="190"/>
      <c r="HPG76" s="191"/>
      <c r="HPH76" s="191"/>
      <c r="HPI76" s="191"/>
      <c r="HPJ76" s="192"/>
      <c r="HPL76" s="186"/>
      <c r="HPM76" s="190"/>
      <c r="HPN76" s="190"/>
      <c r="HPO76" s="191"/>
      <c r="HPP76" s="191"/>
      <c r="HPQ76" s="191"/>
      <c r="HPR76" s="192"/>
      <c r="HPT76" s="186"/>
      <c r="HPU76" s="190"/>
      <c r="HPV76" s="190"/>
      <c r="HPW76" s="191"/>
      <c r="HPX76" s="191"/>
      <c r="HPY76" s="191"/>
      <c r="HPZ76" s="192"/>
      <c r="HQB76" s="186"/>
      <c r="HQC76" s="190"/>
      <c r="HQD76" s="190"/>
      <c r="HQE76" s="191"/>
      <c r="HQF76" s="191"/>
      <c r="HQG76" s="191"/>
      <c r="HQH76" s="192"/>
      <c r="HQJ76" s="186"/>
      <c r="HQK76" s="190"/>
      <c r="HQL76" s="190"/>
      <c r="HQM76" s="191"/>
      <c r="HQN76" s="191"/>
      <c r="HQO76" s="191"/>
      <c r="HQP76" s="192"/>
      <c r="HQR76" s="186"/>
      <c r="HQS76" s="190"/>
      <c r="HQT76" s="190"/>
      <c r="HQU76" s="191"/>
      <c r="HQV76" s="191"/>
      <c r="HQW76" s="191"/>
      <c r="HQX76" s="192"/>
      <c r="HQZ76" s="186"/>
      <c r="HRA76" s="190"/>
      <c r="HRB76" s="190"/>
      <c r="HRC76" s="191"/>
      <c r="HRD76" s="191"/>
      <c r="HRE76" s="191"/>
      <c r="HRF76" s="192"/>
      <c r="HRH76" s="186"/>
      <c r="HRI76" s="190"/>
      <c r="HRJ76" s="190"/>
      <c r="HRK76" s="191"/>
      <c r="HRL76" s="191"/>
      <c r="HRM76" s="191"/>
      <c r="HRN76" s="192"/>
      <c r="HRP76" s="186"/>
      <c r="HRQ76" s="190"/>
      <c r="HRR76" s="190"/>
      <c r="HRS76" s="191"/>
      <c r="HRT76" s="191"/>
      <c r="HRU76" s="191"/>
      <c r="HRV76" s="192"/>
      <c r="HRX76" s="186"/>
      <c r="HRY76" s="190"/>
      <c r="HRZ76" s="190"/>
      <c r="HSA76" s="191"/>
      <c r="HSB76" s="191"/>
      <c r="HSC76" s="191"/>
      <c r="HSD76" s="192"/>
      <c r="HSF76" s="186"/>
      <c r="HSG76" s="190"/>
      <c r="HSH76" s="190"/>
      <c r="HSI76" s="191"/>
      <c r="HSJ76" s="191"/>
      <c r="HSK76" s="191"/>
      <c r="HSL76" s="192"/>
      <c r="HSN76" s="186"/>
      <c r="HSO76" s="190"/>
      <c r="HSP76" s="190"/>
      <c r="HSQ76" s="191"/>
      <c r="HSR76" s="191"/>
      <c r="HSS76" s="191"/>
      <c r="HST76" s="192"/>
      <c r="HSV76" s="186"/>
      <c r="HSW76" s="190"/>
      <c r="HSX76" s="190"/>
      <c r="HSY76" s="191"/>
      <c r="HSZ76" s="191"/>
      <c r="HTA76" s="191"/>
      <c r="HTB76" s="192"/>
      <c r="HTD76" s="186"/>
      <c r="HTE76" s="190"/>
      <c r="HTF76" s="190"/>
      <c r="HTG76" s="191"/>
      <c r="HTH76" s="191"/>
      <c r="HTI76" s="191"/>
      <c r="HTJ76" s="192"/>
      <c r="HTL76" s="186"/>
      <c r="HTM76" s="190"/>
      <c r="HTN76" s="190"/>
      <c r="HTO76" s="191"/>
      <c r="HTP76" s="191"/>
      <c r="HTQ76" s="191"/>
      <c r="HTR76" s="192"/>
      <c r="HTT76" s="186"/>
      <c r="HTU76" s="190"/>
      <c r="HTV76" s="190"/>
      <c r="HTW76" s="191"/>
      <c r="HTX76" s="191"/>
      <c r="HTY76" s="191"/>
      <c r="HTZ76" s="192"/>
      <c r="HUB76" s="186"/>
      <c r="HUC76" s="190"/>
      <c r="HUD76" s="190"/>
      <c r="HUE76" s="191"/>
      <c r="HUF76" s="191"/>
      <c r="HUG76" s="191"/>
      <c r="HUH76" s="192"/>
      <c r="HUJ76" s="186"/>
      <c r="HUK76" s="190"/>
      <c r="HUL76" s="190"/>
      <c r="HUM76" s="191"/>
      <c r="HUN76" s="191"/>
      <c r="HUO76" s="191"/>
      <c r="HUP76" s="192"/>
      <c r="HUR76" s="186"/>
      <c r="HUS76" s="190"/>
      <c r="HUT76" s="190"/>
      <c r="HUU76" s="191"/>
      <c r="HUV76" s="191"/>
      <c r="HUW76" s="191"/>
      <c r="HUX76" s="192"/>
      <c r="HUZ76" s="186"/>
      <c r="HVA76" s="190"/>
      <c r="HVB76" s="190"/>
      <c r="HVC76" s="191"/>
      <c r="HVD76" s="191"/>
      <c r="HVE76" s="191"/>
      <c r="HVF76" s="192"/>
      <c r="HVH76" s="186"/>
      <c r="HVI76" s="190"/>
      <c r="HVJ76" s="190"/>
      <c r="HVK76" s="191"/>
      <c r="HVL76" s="191"/>
      <c r="HVM76" s="191"/>
      <c r="HVN76" s="192"/>
      <c r="HVP76" s="186"/>
      <c r="HVQ76" s="190"/>
      <c r="HVR76" s="190"/>
      <c r="HVS76" s="191"/>
      <c r="HVT76" s="191"/>
      <c r="HVU76" s="191"/>
      <c r="HVV76" s="192"/>
      <c r="HVX76" s="186"/>
      <c r="HVY76" s="190"/>
      <c r="HVZ76" s="190"/>
      <c r="HWA76" s="191"/>
      <c r="HWB76" s="191"/>
      <c r="HWC76" s="191"/>
      <c r="HWD76" s="192"/>
      <c r="HWF76" s="186"/>
      <c r="HWG76" s="190"/>
      <c r="HWH76" s="190"/>
      <c r="HWI76" s="191"/>
      <c r="HWJ76" s="191"/>
      <c r="HWK76" s="191"/>
      <c r="HWL76" s="192"/>
      <c r="HWN76" s="186"/>
      <c r="HWO76" s="190"/>
      <c r="HWP76" s="190"/>
      <c r="HWQ76" s="191"/>
      <c r="HWR76" s="191"/>
      <c r="HWS76" s="191"/>
      <c r="HWT76" s="192"/>
      <c r="HWV76" s="186"/>
      <c r="HWW76" s="190"/>
      <c r="HWX76" s="190"/>
      <c r="HWY76" s="191"/>
      <c r="HWZ76" s="191"/>
      <c r="HXA76" s="191"/>
      <c r="HXB76" s="192"/>
      <c r="HXD76" s="186"/>
      <c r="HXE76" s="190"/>
      <c r="HXF76" s="190"/>
      <c r="HXG76" s="191"/>
      <c r="HXH76" s="191"/>
      <c r="HXI76" s="191"/>
      <c r="HXJ76" s="192"/>
      <c r="HXL76" s="186"/>
      <c r="HXM76" s="190"/>
      <c r="HXN76" s="190"/>
      <c r="HXO76" s="191"/>
      <c r="HXP76" s="191"/>
      <c r="HXQ76" s="191"/>
      <c r="HXR76" s="192"/>
      <c r="HXT76" s="186"/>
      <c r="HXU76" s="190"/>
      <c r="HXV76" s="190"/>
      <c r="HXW76" s="191"/>
      <c r="HXX76" s="191"/>
      <c r="HXY76" s="191"/>
      <c r="HXZ76" s="192"/>
      <c r="HYB76" s="186"/>
      <c r="HYC76" s="190"/>
      <c r="HYD76" s="190"/>
      <c r="HYE76" s="191"/>
      <c r="HYF76" s="191"/>
      <c r="HYG76" s="191"/>
      <c r="HYH76" s="192"/>
      <c r="HYJ76" s="186"/>
      <c r="HYK76" s="190"/>
      <c r="HYL76" s="190"/>
      <c r="HYM76" s="191"/>
      <c r="HYN76" s="191"/>
      <c r="HYO76" s="191"/>
      <c r="HYP76" s="192"/>
      <c r="HYR76" s="186"/>
      <c r="HYS76" s="190"/>
      <c r="HYT76" s="190"/>
      <c r="HYU76" s="191"/>
      <c r="HYV76" s="191"/>
      <c r="HYW76" s="191"/>
      <c r="HYX76" s="192"/>
      <c r="HYZ76" s="186"/>
      <c r="HZA76" s="190"/>
      <c r="HZB76" s="190"/>
      <c r="HZC76" s="191"/>
      <c r="HZD76" s="191"/>
      <c r="HZE76" s="191"/>
      <c r="HZF76" s="192"/>
      <c r="HZH76" s="186"/>
      <c r="HZI76" s="190"/>
      <c r="HZJ76" s="190"/>
      <c r="HZK76" s="191"/>
      <c r="HZL76" s="191"/>
      <c r="HZM76" s="191"/>
      <c r="HZN76" s="192"/>
      <c r="HZP76" s="186"/>
      <c r="HZQ76" s="190"/>
      <c r="HZR76" s="190"/>
      <c r="HZS76" s="191"/>
      <c r="HZT76" s="191"/>
      <c r="HZU76" s="191"/>
      <c r="HZV76" s="192"/>
      <c r="HZX76" s="186"/>
      <c r="HZY76" s="190"/>
      <c r="HZZ76" s="190"/>
      <c r="IAA76" s="191"/>
      <c r="IAB76" s="191"/>
      <c r="IAC76" s="191"/>
      <c r="IAD76" s="192"/>
      <c r="IAF76" s="186"/>
      <c r="IAG76" s="190"/>
      <c r="IAH76" s="190"/>
      <c r="IAI76" s="191"/>
      <c r="IAJ76" s="191"/>
      <c r="IAK76" s="191"/>
      <c r="IAL76" s="192"/>
      <c r="IAN76" s="186"/>
      <c r="IAO76" s="190"/>
      <c r="IAP76" s="190"/>
      <c r="IAQ76" s="191"/>
      <c r="IAR76" s="191"/>
      <c r="IAS76" s="191"/>
      <c r="IAT76" s="192"/>
      <c r="IAV76" s="186"/>
      <c r="IAW76" s="190"/>
      <c r="IAX76" s="190"/>
      <c r="IAY76" s="191"/>
      <c r="IAZ76" s="191"/>
      <c r="IBA76" s="191"/>
      <c r="IBB76" s="192"/>
      <c r="IBD76" s="186"/>
      <c r="IBE76" s="190"/>
      <c r="IBF76" s="190"/>
      <c r="IBG76" s="191"/>
      <c r="IBH76" s="191"/>
      <c r="IBI76" s="191"/>
      <c r="IBJ76" s="192"/>
      <c r="IBL76" s="186"/>
      <c r="IBM76" s="190"/>
      <c r="IBN76" s="190"/>
      <c r="IBO76" s="191"/>
      <c r="IBP76" s="191"/>
      <c r="IBQ76" s="191"/>
      <c r="IBR76" s="192"/>
      <c r="IBT76" s="186"/>
      <c r="IBU76" s="190"/>
      <c r="IBV76" s="190"/>
      <c r="IBW76" s="191"/>
      <c r="IBX76" s="191"/>
      <c r="IBY76" s="191"/>
      <c r="IBZ76" s="192"/>
      <c r="ICB76" s="186"/>
      <c r="ICC76" s="190"/>
      <c r="ICD76" s="190"/>
      <c r="ICE76" s="191"/>
      <c r="ICF76" s="191"/>
      <c r="ICG76" s="191"/>
      <c r="ICH76" s="192"/>
      <c r="ICJ76" s="186"/>
      <c r="ICK76" s="190"/>
      <c r="ICL76" s="190"/>
      <c r="ICM76" s="191"/>
      <c r="ICN76" s="191"/>
      <c r="ICO76" s="191"/>
      <c r="ICP76" s="192"/>
      <c r="ICR76" s="186"/>
      <c r="ICS76" s="190"/>
      <c r="ICT76" s="190"/>
      <c r="ICU76" s="191"/>
      <c r="ICV76" s="191"/>
      <c r="ICW76" s="191"/>
      <c r="ICX76" s="192"/>
      <c r="ICZ76" s="186"/>
      <c r="IDA76" s="190"/>
      <c r="IDB76" s="190"/>
      <c r="IDC76" s="191"/>
      <c r="IDD76" s="191"/>
      <c r="IDE76" s="191"/>
      <c r="IDF76" s="192"/>
      <c r="IDH76" s="186"/>
      <c r="IDI76" s="190"/>
      <c r="IDJ76" s="190"/>
      <c r="IDK76" s="191"/>
      <c r="IDL76" s="191"/>
      <c r="IDM76" s="191"/>
      <c r="IDN76" s="192"/>
      <c r="IDP76" s="186"/>
      <c r="IDQ76" s="190"/>
      <c r="IDR76" s="190"/>
      <c r="IDS76" s="191"/>
      <c r="IDT76" s="191"/>
      <c r="IDU76" s="191"/>
      <c r="IDV76" s="192"/>
      <c r="IDX76" s="186"/>
      <c r="IDY76" s="190"/>
      <c r="IDZ76" s="190"/>
      <c r="IEA76" s="191"/>
      <c r="IEB76" s="191"/>
      <c r="IEC76" s="191"/>
      <c r="IED76" s="192"/>
      <c r="IEF76" s="186"/>
      <c r="IEG76" s="190"/>
      <c r="IEH76" s="190"/>
      <c r="IEI76" s="191"/>
      <c r="IEJ76" s="191"/>
      <c r="IEK76" s="191"/>
      <c r="IEL76" s="192"/>
      <c r="IEN76" s="186"/>
      <c r="IEO76" s="190"/>
      <c r="IEP76" s="190"/>
      <c r="IEQ76" s="191"/>
      <c r="IER76" s="191"/>
      <c r="IES76" s="191"/>
      <c r="IET76" s="192"/>
      <c r="IEV76" s="186"/>
      <c r="IEW76" s="190"/>
      <c r="IEX76" s="190"/>
      <c r="IEY76" s="191"/>
      <c r="IEZ76" s="191"/>
      <c r="IFA76" s="191"/>
      <c r="IFB76" s="192"/>
      <c r="IFD76" s="186"/>
      <c r="IFE76" s="190"/>
      <c r="IFF76" s="190"/>
      <c r="IFG76" s="191"/>
      <c r="IFH76" s="191"/>
      <c r="IFI76" s="191"/>
      <c r="IFJ76" s="192"/>
      <c r="IFL76" s="186"/>
      <c r="IFM76" s="190"/>
      <c r="IFN76" s="190"/>
      <c r="IFO76" s="191"/>
      <c r="IFP76" s="191"/>
      <c r="IFQ76" s="191"/>
      <c r="IFR76" s="192"/>
      <c r="IFT76" s="186"/>
      <c r="IFU76" s="190"/>
      <c r="IFV76" s="190"/>
      <c r="IFW76" s="191"/>
      <c r="IFX76" s="191"/>
      <c r="IFY76" s="191"/>
      <c r="IFZ76" s="192"/>
      <c r="IGB76" s="186"/>
      <c r="IGC76" s="190"/>
      <c r="IGD76" s="190"/>
      <c r="IGE76" s="191"/>
      <c r="IGF76" s="191"/>
      <c r="IGG76" s="191"/>
      <c r="IGH76" s="192"/>
      <c r="IGJ76" s="186"/>
      <c r="IGK76" s="190"/>
      <c r="IGL76" s="190"/>
      <c r="IGM76" s="191"/>
      <c r="IGN76" s="191"/>
      <c r="IGO76" s="191"/>
      <c r="IGP76" s="192"/>
      <c r="IGR76" s="186"/>
      <c r="IGS76" s="190"/>
      <c r="IGT76" s="190"/>
      <c r="IGU76" s="191"/>
      <c r="IGV76" s="191"/>
      <c r="IGW76" s="191"/>
      <c r="IGX76" s="192"/>
      <c r="IGZ76" s="186"/>
      <c r="IHA76" s="190"/>
      <c r="IHB76" s="190"/>
      <c r="IHC76" s="191"/>
      <c r="IHD76" s="191"/>
      <c r="IHE76" s="191"/>
      <c r="IHF76" s="192"/>
      <c r="IHH76" s="186"/>
      <c r="IHI76" s="190"/>
      <c r="IHJ76" s="190"/>
      <c r="IHK76" s="191"/>
      <c r="IHL76" s="191"/>
      <c r="IHM76" s="191"/>
      <c r="IHN76" s="192"/>
      <c r="IHP76" s="186"/>
      <c r="IHQ76" s="190"/>
      <c r="IHR76" s="190"/>
      <c r="IHS76" s="191"/>
      <c r="IHT76" s="191"/>
      <c r="IHU76" s="191"/>
      <c r="IHV76" s="192"/>
      <c r="IHX76" s="186"/>
      <c r="IHY76" s="190"/>
      <c r="IHZ76" s="190"/>
      <c r="IIA76" s="191"/>
      <c r="IIB76" s="191"/>
      <c r="IIC76" s="191"/>
      <c r="IID76" s="192"/>
      <c r="IIF76" s="186"/>
      <c r="IIG76" s="190"/>
      <c r="IIH76" s="190"/>
      <c r="III76" s="191"/>
      <c r="IIJ76" s="191"/>
      <c r="IIK76" s="191"/>
      <c r="IIL76" s="192"/>
      <c r="IIN76" s="186"/>
      <c r="IIO76" s="190"/>
      <c r="IIP76" s="190"/>
      <c r="IIQ76" s="191"/>
      <c r="IIR76" s="191"/>
      <c r="IIS76" s="191"/>
      <c r="IIT76" s="192"/>
      <c r="IIV76" s="186"/>
      <c r="IIW76" s="190"/>
      <c r="IIX76" s="190"/>
      <c r="IIY76" s="191"/>
      <c r="IIZ76" s="191"/>
      <c r="IJA76" s="191"/>
      <c r="IJB76" s="192"/>
      <c r="IJD76" s="186"/>
      <c r="IJE76" s="190"/>
      <c r="IJF76" s="190"/>
      <c r="IJG76" s="191"/>
      <c r="IJH76" s="191"/>
      <c r="IJI76" s="191"/>
      <c r="IJJ76" s="192"/>
      <c r="IJL76" s="186"/>
      <c r="IJM76" s="190"/>
      <c r="IJN76" s="190"/>
      <c r="IJO76" s="191"/>
      <c r="IJP76" s="191"/>
      <c r="IJQ76" s="191"/>
      <c r="IJR76" s="192"/>
      <c r="IJT76" s="186"/>
      <c r="IJU76" s="190"/>
      <c r="IJV76" s="190"/>
      <c r="IJW76" s="191"/>
      <c r="IJX76" s="191"/>
      <c r="IJY76" s="191"/>
      <c r="IJZ76" s="192"/>
      <c r="IKB76" s="186"/>
      <c r="IKC76" s="190"/>
      <c r="IKD76" s="190"/>
      <c r="IKE76" s="191"/>
      <c r="IKF76" s="191"/>
      <c r="IKG76" s="191"/>
      <c r="IKH76" s="192"/>
      <c r="IKJ76" s="186"/>
      <c r="IKK76" s="190"/>
      <c r="IKL76" s="190"/>
      <c r="IKM76" s="191"/>
      <c r="IKN76" s="191"/>
      <c r="IKO76" s="191"/>
      <c r="IKP76" s="192"/>
      <c r="IKR76" s="186"/>
      <c r="IKS76" s="190"/>
      <c r="IKT76" s="190"/>
      <c r="IKU76" s="191"/>
      <c r="IKV76" s="191"/>
      <c r="IKW76" s="191"/>
      <c r="IKX76" s="192"/>
      <c r="IKZ76" s="186"/>
      <c r="ILA76" s="190"/>
      <c r="ILB76" s="190"/>
      <c r="ILC76" s="191"/>
      <c r="ILD76" s="191"/>
      <c r="ILE76" s="191"/>
      <c r="ILF76" s="192"/>
      <c r="ILH76" s="186"/>
      <c r="ILI76" s="190"/>
      <c r="ILJ76" s="190"/>
      <c r="ILK76" s="191"/>
      <c r="ILL76" s="191"/>
      <c r="ILM76" s="191"/>
      <c r="ILN76" s="192"/>
      <c r="ILP76" s="186"/>
      <c r="ILQ76" s="190"/>
      <c r="ILR76" s="190"/>
      <c r="ILS76" s="191"/>
      <c r="ILT76" s="191"/>
      <c r="ILU76" s="191"/>
      <c r="ILV76" s="192"/>
      <c r="ILX76" s="186"/>
      <c r="ILY76" s="190"/>
      <c r="ILZ76" s="190"/>
      <c r="IMA76" s="191"/>
      <c r="IMB76" s="191"/>
      <c r="IMC76" s="191"/>
      <c r="IMD76" s="192"/>
      <c r="IMF76" s="186"/>
      <c r="IMG76" s="190"/>
      <c r="IMH76" s="190"/>
      <c r="IMI76" s="191"/>
      <c r="IMJ76" s="191"/>
      <c r="IMK76" s="191"/>
      <c r="IML76" s="192"/>
      <c r="IMN76" s="186"/>
      <c r="IMO76" s="190"/>
      <c r="IMP76" s="190"/>
      <c r="IMQ76" s="191"/>
      <c r="IMR76" s="191"/>
      <c r="IMS76" s="191"/>
      <c r="IMT76" s="192"/>
      <c r="IMV76" s="186"/>
      <c r="IMW76" s="190"/>
      <c r="IMX76" s="190"/>
      <c r="IMY76" s="191"/>
      <c r="IMZ76" s="191"/>
      <c r="INA76" s="191"/>
      <c r="INB76" s="192"/>
      <c r="IND76" s="186"/>
      <c r="INE76" s="190"/>
      <c r="INF76" s="190"/>
      <c r="ING76" s="191"/>
      <c r="INH76" s="191"/>
      <c r="INI76" s="191"/>
      <c r="INJ76" s="192"/>
      <c r="INL76" s="186"/>
      <c r="INM76" s="190"/>
      <c r="INN76" s="190"/>
      <c r="INO76" s="191"/>
      <c r="INP76" s="191"/>
      <c r="INQ76" s="191"/>
      <c r="INR76" s="192"/>
      <c r="INT76" s="186"/>
      <c r="INU76" s="190"/>
      <c r="INV76" s="190"/>
      <c r="INW76" s="191"/>
      <c r="INX76" s="191"/>
      <c r="INY76" s="191"/>
      <c r="INZ76" s="192"/>
      <c r="IOB76" s="186"/>
      <c r="IOC76" s="190"/>
      <c r="IOD76" s="190"/>
      <c r="IOE76" s="191"/>
      <c r="IOF76" s="191"/>
      <c r="IOG76" s="191"/>
      <c r="IOH76" s="192"/>
      <c r="IOJ76" s="186"/>
      <c r="IOK76" s="190"/>
      <c r="IOL76" s="190"/>
      <c r="IOM76" s="191"/>
      <c r="ION76" s="191"/>
      <c r="IOO76" s="191"/>
      <c r="IOP76" s="192"/>
      <c r="IOR76" s="186"/>
      <c r="IOS76" s="190"/>
      <c r="IOT76" s="190"/>
      <c r="IOU76" s="191"/>
      <c r="IOV76" s="191"/>
      <c r="IOW76" s="191"/>
      <c r="IOX76" s="192"/>
      <c r="IOZ76" s="186"/>
      <c r="IPA76" s="190"/>
      <c r="IPB76" s="190"/>
      <c r="IPC76" s="191"/>
      <c r="IPD76" s="191"/>
      <c r="IPE76" s="191"/>
      <c r="IPF76" s="192"/>
      <c r="IPH76" s="186"/>
      <c r="IPI76" s="190"/>
      <c r="IPJ76" s="190"/>
      <c r="IPK76" s="191"/>
      <c r="IPL76" s="191"/>
      <c r="IPM76" s="191"/>
      <c r="IPN76" s="192"/>
      <c r="IPP76" s="186"/>
      <c r="IPQ76" s="190"/>
      <c r="IPR76" s="190"/>
      <c r="IPS76" s="191"/>
      <c r="IPT76" s="191"/>
      <c r="IPU76" s="191"/>
      <c r="IPV76" s="192"/>
      <c r="IPX76" s="186"/>
      <c r="IPY76" s="190"/>
      <c r="IPZ76" s="190"/>
      <c r="IQA76" s="191"/>
      <c r="IQB76" s="191"/>
      <c r="IQC76" s="191"/>
      <c r="IQD76" s="192"/>
      <c r="IQF76" s="186"/>
      <c r="IQG76" s="190"/>
      <c r="IQH76" s="190"/>
      <c r="IQI76" s="191"/>
      <c r="IQJ76" s="191"/>
      <c r="IQK76" s="191"/>
      <c r="IQL76" s="192"/>
      <c r="IQN76" s="186"/>
      <c r="IQO76" s="190"/>
      <c r="IQP76" s="190"/>
      <c r="IQQ76" s="191"/>
      <c r="IQR76" s="191"/>
      <c r="IQS76" s="191"/>
      <c r="IQT76" s="192"/>
      <c r="IQV76" s="186"/>
      <c r="IQW76" s="190"/>
      <c r="IQX76" s="190"/>
      <c r="IQY76" s="191"/>
      <c r="IQZ76" s="191"/>
      <c r="IRA76" s="191"/>
      <c r="IRB76" s="192"/>
      <c r="IRD76" s="186"/>
      <c r="IRE76" s="190"/>
      <c r="IRF76" s="190"/>
      <c r="IRG76" s="191"/>
      <c r="IRH76" s="191"/>
      <c r="IRI76" s="191"/>
      <c r="IRJ76" s="192"/>
      <c r="IRL76" s="186"/>
      <c r="IRM76" s="190"/>
      <c r="IRN76" s="190"/>
      <c r="IRO76" s="191"/>
      <c r="IRP76" s="191"/>
      <c r="IRQ76" s="191"/>
      <c r="IRR76" s="192"/>
      <c r="IRT76" s="186"/>
      <c r="IRU76" s="190"/>
      <c r="IRV76" s="190"/>
      <c r="IRW76" s="191"/>
      <c r="IRX76" s="191"/>
      <c r="IRY76" s="191"/>
      <c r="IRZ76" s="192"/>
      <c r="ISB76" s="186"/>
      <c r="ISC76" s="190"/>
      <c r="ISD76" s="190"/>
      <c r="ISE76" s="191"/>
      <c r="ISF76" s="191"/>
      <c r="ISG76" s="191"/>
      <c r="ISH76" s="192"/>
      <c r="ISJ76" s="186"/>
      <c r="ISK76" s="190"/>
      <c r="ISL76" s="190"/>
      <c r="ISM76" s="191"/>
      <c r="ISN76" s="191"/>
      <c r="ISO76" s="191"/>
      <c r="ISP76" s="192"/>
      <c r="ISR76" s="186"/>
      <c r="ISS76" s="190"/>
      <c r="IST76" s="190"/>
      <c r="ISU76" s="191"/>
      <c r="ISV76" s="191"/>
      <c r="ISW76" s="191"/>
      <c r="ISX76" s="192"/>
      <c r="ISZ76" s="186"/>
      <c r="ITA76" s="190"/>
      <c r="ITB76" s="190"/>
      <c r="ITC76" s="191"/>
      <c r="ITD76" s="191"/>
      <c r="ITE76" s="191"/>
      <c r="ITF76" s="192"/>
      <c r="ITH76" s="186"/>
      <c r="ITI76" s="190"/>
      <c r="ITJ76" s="190"/>
      <c r="ITK76" s="191"/>
      <c r="ITL76" s="191"/>
      <c r="ITM76" s="191"/>
      <c r="ITN76" s="192"/>
      <c r="ITP76" s="186"/>
      <c r="ITQ76" s="190"/>
      <c r="ITR76" s="190"/>
      <c r="ITS76" s="191"/>
      <c r="ITT76" s="191"/>
      <c r="ITU76" s="191"/>
      <c r="ITV76" s="192"/>
      <c r="ITX76" s="186"/>
      <c r="ITY76" s="190"/>
      <c r="ITZ76" s="190"/>
      <c r="IUA76" s="191"/>
      <c r="IUB76" s="191"/>
      <c r="IUC76" s="191"/>
      <c r="IUD76" s="192"/>
      <c r="IUF76" s="186"/>
      <c r="IUG76" s="190"/>
      <c r="IUH76" s="190"/>
      <c r="IUI76" s="191"/>
      <c r="IUJ76" s="191"/>
      <c r="IUK76" s="191"/>
      <c r="IUL76" s="192"/>
      <c r="IUN76" s="186"/>
      <c r="IUO76" s="190"/>
      <c r="IUP76" s="190"/>
      <c r="IUQ76" s="191"/>
      <c r="IUR76" s="191"/>
      <c r="IUS76" s="191"/>
      <c r="IUT76" s="192"/>
      <c r="IUV76" s="186"/>
      <c r="IUW76" s="190"/>
      <c r="IUX76" s="190"/>
      <c r="IUY76" s="191"/>
      <c r="IUZ76" s="191"/>
      <c r="IVA76" s="191"/>
      <c r="IVB76" s="192"/>
      <c r="IVD76" s="186"/>
      <c r="IVE76" s="190"/>
      <c r="IVF76" s="190"/>
      <c r="IVG76" s="191"/>
      <c r="IVH76" s="191"/>
      <c r="IVI76" s="191"/>
      <c r="IVJ76" s="192"/>
      <c r="IVL76" s="186"/>
      <c r="IVM76" s="190"/>
      <c r="IVN76" s="190"/>
      <c r="IVO76" s="191"/>
      <c r="IVP76" s="191"/>
      <c r="IVQ76" s="191"/>
      <c r="IVR76" s="192"/>
      <c r="IVT76" s="186"/>
      <c r="IVU76" s="190"/>
      <c r="IVV76" s="190"/>
      <c r="IVW76" s="191"/>
      <c r="IVX76" s="191"/>
      <c r="IVY76" s="191"/>
      <c r="IVZ76" s="192"/>
      <c r="IWB76" s="186"/>
      <c r="IWC76" s="190"/>
      <c r="IWD76" s="190"/>
      <c r="IWE76" s="191"/>
      <c r="IWF76" s="191"/>
      <c r="IWG76" s="191"/>
      <c r="IWH76" s="192"/>
      <c r="IWJ76" s="186"/>
      <c r="IWK76" s="190"/>
      <c r="IWL76" s="190"/>
      <c r="IWM76" s="191"/>
      <c r="IWN76" s="191"/>
      <c r="IWO76" s="191"/>
      <c r="IWP76" s="192"/>
      <c r="IWR76" s="186"/>
      <c r="IWS76" s="190"/>
      <c r="IWT76" s="190"/>
      <c r="IWU76" s="191"/>
      <c r="IWV76" s="191"/>
      <c r="IWW76" s="191"/>
      <c r="IWX76" s="192"/>
      <c r="IWZ76" s="186"/>
      <c r="IXA76" s="190"/>
      <c r="IXB76" s="190"/>
      <c r="IXC76" s="191"/>
      <c r="IXD76" s="191"/>
      <c r="IXE76" s="191"/>
      <c r="IXF76" s="192"/>
      <c r="IXH76" s="186"/>
      <c r="IXI76" s="190"/>
      <c r="IXJ76" s="190"/>
      <c r="IXK76" s="191"/>
      <c r="IXL76" s="191"/>
      <c r="IXM76" s="191"/>
      <c r="IXN76" s="192"/>
      <c r="IXP76" s="186"/>
      <c r="IXQ76" s="190"/>
      <c r="IXR76" s="190"/>
      <c r="IXS76" s="191"/>
      <c r="IXT76" s="191"/>
      <c r="IXU76" s="191"/>
      <c r="IXV76" s="192"/>
      <c r="IXX76" s="186"/>
      <c r="IXY76" s="190"/>
      <c r="IXZ76" s="190"/>
      <c r="IYA76" s="191"/>
      <c r="IYB76" s="191"/>
      <c r="IYC76" s="191"/>
      <c r="IYD76" s="192"/>
      <c r="IYF76" s="186"/>
      <c r="IYG76" s="190"/>
      <c r="IYH76" s="190"/>
      <c r="IYI76" s="191"/>
      <c r="IYJ76" s="191"/>
      <c r="IYK76" s="191"/>
      <c r="IYL76" s="192"/>
      <c r="IYN76" s="186"/>
      <c r="IYO76" s="190"/>
      <c r="IYP76" s="190"/>
      <c r="IYQ76" s="191"/>
      <c r="IYR76" s="191"/>
      <c r="IYS76" s="191"/>
      <c r="IYT76" s="192"/>
      <c r="IYV76" s="186"/>
      <c r="IYW76" s="190"/>
      <c r="IYX76" s="190"/>
      <c r="IYY76" s="191"/>
      <c r="IYZ76" s="191"/>
      <c r="IZA76" s="191"/>
      <c r="IZB76" s="192"/>
      <c r="IZD76" s="186"/>
      <c r="IZE76" s="190"/>
      <c r="IZF76" s="190"/>
      <c r="IZG76" s="191"/>
      <c r="IZH76" s="191"/>
      <c r="IZI76" s="191"/>
      <c r="IZJ76" s="192"/>
      <c r="IZL76" s="186"/>
      <c r="IZM76" s="190"/>
      <c r="IZN76" s="190"/>
      <c r="IZO76" s="191"/>
      <c r="IZP76" s="191"/>
      <c r="IZQ76" s="191"/>
      <c r="IZR76" s="192"/>
      <c r="IZT76" s="186"/>
      <c r="IZU76" s="190"/>
      <c r="IZV76" s="190"/>
      <c r="IZW76" s="191"/>
      <c r="IZX76" s="191"/>
      <c r="IZY76" s="191"/>
      <c r="IZZ76" s="192"/>
      <c r="JAB76" s="186"/>
      <c r="JAC76" s="190"/>
      <c r="JAD76" s="190"/>
      <c r="JAE76" s="191"/>
      <c r="JAF76" s="191"/>
      <c r="JAG76" s="191"/>
      <c r="JAH76" s="192"/>
      <c r="JAJ76" s="186"/>
      <c r="JAK76" s="190"/>
      <c r="JAL76" s="190"/>
      <c r="JAM76" s="191"/>
      <c r="JAN76" s="191"/>
      <c r="JAO76" s="191"/>
      <c r="JAP76" s="192"/>
      <c r="JAR76" s="186"/>
      <c r="JAS76" s="190"/>
      <c r="JAT76" s="190"/>
      <c r="JAU76" s="191"/>
      <c r="JAV76" s="191"/>
      <c r="JAW76" s="191"/>
      <c r="JAX76" s="192"/>
      <c r="JAZ76" s="186"/>
      <c r="JBA76" s="190"/>
      <c r="JBB76" s="190"/>
      <c r="JBC76" s="191"/>
      <c r="JBD76" s="191"/>
      <c r="JBE76" s="191"/>
      <c r="JBF76" s="192"/>
      <c r="JBH76" s="186"/>
      <c r="JBI76" s="190"/>
      <c r="JBJ76" s="190"/>
      <c r="JBK76" s="191"/>
      <c r="JBL76" s="191"/>
      <c r="JBM76" s="191"/>
      <c r="JBN76" s="192"/>
      <c r="JBP76" s="186"/>
      <c r="JBQ76" s="190"/>
      <c r="JBR76" s="190"/>
      <c r="JBS76" s="191"/>
      <c r="JBT76" s="191"/>
      <c r="JBU76" s="191"/>
      <c r="JBV76" s="192"/>
      <c r="JBX76" s="186"/>
      <c r="JBY76" s="190"/>
      <c r="JBZ76" s="190"/>
      <c r="JCA76" s="191"/>
      <c r="JCB76" s="191"/>
      <c r="JCC76" s="191"/>
      <c r="JCD76" s="192"/>
      <c r="JCF76" s="186"/>
      <c r="JCG76" s="190"/>
      <c r="JCH76" s="190"/>
      <c r="JCI76" s="191"/>
      <c r="JCJ76" s="191"/>
      <c r="JCK76" s="191"/>
      <c r="JCL76" s="192"/>
      <c r="JCN76" s="186"/>
      <c r="JCO76" s="190"/>
      <c r="JCP76" s="190"/>
      <c r="JCQ76" s="191"/>
      <c r="JCR76" s="191"/>
      <c r="JCS76" s="191"/>
      <c r="JCT76" s="192"/>
      <c r="JCV76" s="186"/>
      <c r="JCW76" s="190"/>
      <c r="JCX76" s="190"/>
      <c r="JCY76" s="191"/>
      <c r="JCZ76" s="191"/>
      <c r="JDA76" s="191"/>
      <c r="JDB76" s="192"/>
      <c r="JDD76" s="186"/>
      <c r="JDE76" s="190"/>
      <c r="JDF76" s="190"/>
      <c r="JDG76" s="191"/>
      <c r="JDH76" s="191"/>
      <c r="JDI76" s="191"/>
      <c r="JDJ76" s="192"/>
      <c r="JDL76" s="186"/>
      <c r="JDM76" s="190"/>
      <c r="JDN76" s="190"/>
      <c r="JDO76" s="191"/>
      <c r="JDP76" s="191"/>
      <c r="JDQ76" s="191"/>
      <c r="JDR76" s="192"/>
      <c r="JDT76" s="186"/>
      <c r="JDU76" s="190"/>
      <c r="JDV76" s="190"/>
      <c r="JDW76" s="191"/>
      <c r="JDX76" s="191"/>
      <c r="JDY76" s="191"/>
      <c r="JDZ76" s="192"/>
      <c r="JEB76" s="186"/>
      <c r="JEC76" s="190"/>
      <c r="JED76" s="190"/>
      <c r="JEE76" s="191"/>
      <c r="JEF76" s="191"/>
      <c r="JEG76" s="191"/>
      <c r="JEH76" s="192"/>
      <c r="JEJ76" s="186"/>
      <c r="JEK76" s="190"/>
      <c r="JEL76" s="190"/>
      <c r="JEM76" s="191"/>
      <c r="JEN76" s="191"/>
      <c r="JEO76" s="191"/>
      <c r="JEP76" s="192"/>
      <c r="JER76" s="186"/>
      <c r="JES76" s="190"/>
      <c r="JET76" s="190"/>
      <c r="JEU76" s="191"/>
      <c r="JEV76" s="191"/>
      <c r="JEW76" s="191"/>
      <c r="JEX76" s="192"/>
      <c r="JEZ76" s="186"/>
      <c r="JFA76" s="190"/>
      <c r="JFB76" s="190"/>
      <c r="JFC76" s="191"/>
      <c r="JFD76" s="191"/>
      <c r="JFE76" s="191"/>
      <c r="JFF76" s="192"/>
      <c r="JFH76" s="186"/>
      <c r="JFI76" s="190"/>
      <c r="JFJ76" s="190"/>
      <c r="JFK76" s="191"/>
      <c r="JFL76" s="191"/>
      <c r="JFM76" s="191"/>
      <c r="JFN76" s="192"/>
      <c r="JFP76" s="186"/>
      <c r="JFQ76" s="190"/>
      <c r="JFR76" s="190"/>
      <c r="JFS76" s="191"/>
      <c r="JFT76" s="191"/>
      <c r="JFU76" s="191"/>
      <c r="JFV76" s="192"/>
      <c r="JFX76" s="186"/>
      <c r="JFY76" s="190"/>
      <c r="JFZ76" s="190"/>
      <c r="JGA76" s="191"/>
      <c r="JGB76" s="191"/>
      <c r="JGC76" s="191"/>
      <c r="JGD76" s="192"/>
      <c r="JGF76" s="186"/>
      <c r="JGG76" s="190"/>
      <c r="JGH76" s="190"/>
      <c r="JGI76" s="191"/>
      <c r="JGJ76" s="191"/>
      <c r="JGK76" s="191"/>
      <c r="JGL76" s="192"/>
      <c r="JGN76" s="186"/>
      <c r="JGO76" s="190"/>
      <c r="JGP76" s="190"/>
      <c r="JGQ76" s="191"/>
      <c r="JGR76" s="191"/>
      <c r="JGS76" s="191"/>
      <c r="JGT76" s="192"/>
      <c r="JGV76" s="186"/>
      <c r="JGW76" s="190"/>
      <c r="JGX76" s="190"/>
      <c r="JGY76" s="191"/>
      <c r="JGZ76" s="191"/>
      <c r="JHA76" s="191"/>
      <c r="JHB76" s="192"/>
      <c r="JHD76" s="186"/>
      <c r="JHE76" s="190"/>
      <c r="JHF76" s="190"/>
      <c r="JHG76" s="191"/>
      <c r="JHH76" s="191"/>
      <c r="JHI76" s="191"/>
      <c r="JHJ76" s="192"/>
      <c r="JHL76" s="186"/>
      <c r="JHM76" s="190"/>
      <c r="JHN76" s="190"/>
      <c r="JHO76" s="191"/>
      <c r="JHP76" s="191"/>
      <c r="JHQ76" s="191"/>
      <c r="JHR76" s="192"/>
      <c r="JHT76" s="186"/>
      <c r="JHU76" s="190"/>
      <c r="JHV76" s="190"/>
      <c r="JHW76" s="191"/>
      <c r="JHX76" s="191"/>
      <c r="JHY76" s="191"/>
      <c r="JHZ76" s="192"/>
      <c r="JIB76" s="186"/>
      <c r="JIC76" s="190"/>
      <c r="JID76" s="190"/>
      <c r="JIE76" s="191"/>
      <c r="JIF76" s="191"/>
      <c r="JIG76" s="191"/>
      <c r="JIH76" s="192"/>
      <c r="JIJ76" s="186"/>
      <c r="JIK76" s="190"/>
      <c r="JIL76" s="190"/>
      <c r="JIM76" s="191"/>
      <c r="JIN76" s="191"/>
      <c r="JIO76" s="191"/>
      <c r="JIP76" s="192"/>
      <c r="JIR76" s="186"/>
      <c r="JIS76" s="190"/>
      <c r="JIT76" s="190"/>
      <c r="JIU76" s="191"/>
      <c r="JIV76" s="191"/>
      <c r="JIW76" s="191"/>
      <c r="JIX76" s="192"/>
      <c r="JIZ76" s="186"/>
      <c r="JJA76" s="190"/>
      <c r="JJB76" s="190"/>
      <c r="JJC76" s="191"/>
      <c r="JJD76" s="191"/>
      <c r="JJE76" s="191"/>
      <c r="JJF76" s="192"/>
      <c r="JJH76" s="186"/>
      <c r="JJI76" s="190"/>
      <c r="JJJ76" s="190"/>
      <c r="JJK76" s="191"/>
      <c r="JJL76" s="191"/>
      <c r="JJM76" s="191"/>
      <c r="JJN76" s="192"/>
      <c r="JJP76" s="186"/>
      <c r="JJQ76" s="190"/>
      <c r="JJR76" s="190"/>
      <c r="JJS76" s="191"/>
      <c r="JJT76" s="191"/>
      <c r="JJU76" s="191"/>
      <c r="JJV76" s="192"/>
      <c r="JJX76" s="186"/>
      <c r="JJY76" s="190"/>
      <c r="JJZ76" s="190"/>
      <c r="JKA76" s="191"/>
      <c r="JKB76" s="191"/>
      <c r="JKC76" s="191"/>
      <c r="JKD76" s="192"/>
      <c r="JKF76" s="186"/>
      <c r="JKG76" s="190"/>
      <c r="JKH76" s="190"/>
      <c r="JKI76" s="191"/>
      <c r="JKJ76" s="191"/>
      <c r="JKK76" s="191"/>
      <c r="JKL76" s="192"/>
      <c r="JKN76" s="186"/>
      <c r="JKO76" s="190"/>
      <c r="JKP76" s="190"/>
      <c r="JKQ76" s="191"/>
      <c r="JKR76" s="191"/>
      <c r="JKS76" s="191"/>
      <c r="JKT76" s="192"/>
      <c r="JKV76" s="186"/>
      <c r="JKW76" s="190"/>
      <c r="JKX76" s="190"/>
      <c r="JKY76" s="191"/>
      <c r="JKZ76" s="191"/>
      <c r="JLA76" s="191"/>
      <c r="JLB76" s="192"/>
      <c r="JLD76" s="186"/>
      <c r="JLE76" s="190"/>
      <c r="JLF76" s="190"/>
      <c r="JLG76" s="191"/>
      <c r="JLH76" s="191"/>
      <c r="JLI76" s="191"/>
      <c r="JLJ76" s="192"/>
      <c r="JLL76" s="186"/>
      <c r="JLM76" s="190"/>
      <c r="JLN76" s="190"/>
      <c r="JLO76" s="191"/>
      <c r="JLP76" s="191"/>
      <c r="JLQ76" s="191"/>
      <c r="JLR76" s="192"/>
      <c r="JLT76" s="186"/>
      <c r="JLU76" s="190"/>
      <c r="JLV76" s="190"/>
      <c r="JLW76" s="191"/>
      <c r="JLX76" s="191"/>
      <c r="JLY76" s="191"/>
      <c r="JLZ76" s="192"/>
      <c r="JMB76" s="186"/>
      <c r="JMC76" s="190"/>
      <c r="JMD76" s="190"/>
      <c r="JME76" s="191"/>
      <c r="JMF76" s="191"/>
      <c r="JMG76" s="191"/>
      <c r="JMH76" s="192"/>
      <c r="JMJ76" s="186"/>
      <c r="JMK76" s="190"/>
      <c r="JML76" s="190"/>
      <c r="JMM76" s="191"/>
      <c r="JMN76" s="191"/>
      <c r="JMO76" s="191"/>
      <c r="JMP76" s="192"/>
      <c r="JMR76" s="186"/>
      <c r="JMS76" s="190"/>
      <c r="JMT76" s="190"/>
      <c r="JMU76" s="191"/>
      <c r="JMV76" s="191"/>
      <c r="JMW76" s="191"/>
      <c r="JMX76" s="192"/>
      <c r="JMZ76" s="186"/>
      <c r="JNA76" s="190"/>
      <c r="JNB76" s="190"/>
      <c r="JNC76" s="191"/>
      <c r="JND76" s="191"/>
      <c r="JNE76" s="191"/>
      <c r="JNF76" s="192"/>
      <c r="JNH76" s="186"/>
      <c r="JNI76" s="190"/>
      <c r="JNJ76" s="190"/>
      <c r="JNK76" s="191"/>
      <c r="JNL76" s="191"/>
      <c r="JNM76" s="191"/>
      <c r="JNN76" s="192"/>
      <c r="JNP76" s="186"/>
      <c r="JNQ76" s="190"/>
      <c r="JNR76" s="190"/>
      <c r="JNS76" s="191"/>
      <c r="JNT76" s="191"/>
      <c r="JNU76" s="191"/>
      <c r="JNV76" s="192"/>
      <c r="JNX76" s="186"/>
      <c r="JNY76" s="190"/>
      <c r="JNZ76" s="190"/>
      <c r="JOA76" s="191"/>
      <c r="JOB76" s="191"/>
      <c r="JOC76" s="191"/>
      <c r="JOD76" s="192"/>
      <c r="JOF76" s="186"/>
      <c r="JOG76" s="190"/>
      <c r="JOH76" s="190"/>
      <c r="JOI76" s="191"/>
      <c r="JOJ76" s="191"/>
      <c r="JOK76" s="191"/>
      <c r="JOL76" s="192"/>
      <c r="JON76" s="186"/>
      <c r="JOO76" s="190"/>
      <c r="JOP76" s="190"/>
      <c r="JOQ76" s="191"/>
      <c r="JOR76" s="191"/>
      <c r="JOS76" s="191"/>
      <c r="JOT76" s="192"/>
      <c r="JOV76" s="186"/>
      <c r="JOW76" s="190"/>
      <c r="JOX76" s="190"/>
      <c r="JOY76" s="191"/>
      <c r="JOZ76" s="191"/>
      <c r="JPA76" s="191"/>
      <c r="JPB76" s="192"/>
      <c r="JPD76" s="186"/>
      <c r="JPE76" s="190"/>
      <c r="JPF76" s="190"/>
      <c r="JPG76" s="191"/>
      <c r="JPH76" s="191"/>
      <c r="JPI76" s="191"/>
      <c r="JPJ76" s="192"/>
      <c r="JPL76" s="186"/>
      <c r="JPM76" s="190"/>
      <c r="JPN76" s="190"/>
      <c r="JPO76" s="191"/>
      <c r="JPP76" s="191"/>
      <c r="JPQ76" s="191"/>
      <c r="JPR76" s="192"/>
      <c r="JPT76" s="186"/>
      <c r="JPU76" s="190"/>
      <c r="JPV76" s="190"/>
      <c r="JPW76" s="191"/>
      <c r="JPX76" s="191"/>
      <c r="JPY76" s="191"/>
      <c r="JPZ76" s="192"/>
      <c r="JQB76" s="186"/>
      <c r="JQC76" s="190"/>
      <c r="JQD76" s="190"/>
      <c r="JQE76" s="191"/>
      <c r="JQF76" s="191"/>
      <c r="JQG76" s="191"/>
      <c r="JQH76" s="192"/>
      <c r="JQJ76" s="186"/>
      <c r="JQK76" s="190"/>
      <c r="JQL76" s="190"/>
      <c r="JQM76" s="191"/>
      <c r="JQN76" s="191"/>
      <c r="JQO76" s="191"/>
      <c r="JQP76" s="192"/>
      <c r="JQR76" s="186"/>
      <c r="JQS76" s="190"/>
      <c r="JQT76" s="190"/>
      <c r="JQU76" s="191"/>
      <c r="JQV76" s="191"/>
      <c r="JQW76" s="191"/>
      <c r="JQX76" s="192"/>
      <c r="JQZ76" s="186"/>
      <c r="JRA76" s="190"/>
      <c r="JRB76" s="190"/>
      <c r="JRC76" s="191"/>
      <c r="JRD76" s="191"/>
      <c r="JRE76" s="191"/>
      <c r="JRF76" s="192"/>
      <c r="JRH76" s="186"/>
      <c r="JRI76" s="190"/>
      <c r="JRJ76" s="190"/>
      <c r="JRK76" s="191"/>
      <c r="JRL76" s="191"/>
      <c r="JRM76" s="191"/>
      <c r="JRN76" s="192"/>
      <c r="JRP76" s="186"/>
      <c r="JRQ76" s="190"/>
      <c r="JRR76" s="190"/>
      <c r="JRS76" s="191"/>
      <c r="JRT76" s="191"/>
      <c r="JRU76" s="191"/>
      <c r="JRV76" s="192"/>
      <c r="JRX76" s="186"/>
      <c r="JRY76" s="190"/>
      <c r="JRZ76" s="190"/>
      <c r="JSA76" s="191"/>
      <c r="JSB76" s="191"/>
      <c r="JSC76" s="191"/>
      <c r="JSD76" s="192"/>
      <c r="JSF76" s="186"/>
      <c r="JSG76" s="190"/>
      <c r="JSH76" s="190"/>
      <c r="JSI76" s="191"/>
      <c r="JSJ76" s="191"/>
      <c r="JSK76" s="191"/>
      <c r="JSL76" s="192"/>
      <c r="JSN76" s="186"/>
      <c r="JSO76" s="190"/>
      <c r="JSP76" s="190"/>
      <c r="JSQ76" s="191"/>
      <c r="JSR76" s="191"/>
      <c r="JSS76" s="191"/>
      <c r="JST76" s="192"/>
      <c r="JSV76" s="186"/>
      <c r="JSW76" s="190"/>
      <c r="JSX76" s="190"/>
      <c r="JSY76" s="191"/>
      <c r="JSZ76" s="191"/>
      <c r="JTA76" s="191"/>
      <c r="JTB76" s="192"/>
      <c r="JTD76" s="186"/>
      <c r="JTE76" s="190"/>
      <c r="JTF76" s="190"/>
      <c r="JTG76" s="191"/>
      <c r="JTH76" s="191"/>
      <c r="JTI76" s="191"/>
      <c r="JTJ76" s="192"/>
      <c r="JTL76" s="186"/>
      <c r="JTM76" s="190"/>
      <c r="JTN76" s="190"/>
      <c r="JTO76" s="191"/>
      <c r="JTP76" s="191"/>
      <c r="JTQ76" s="191"/>
      <c r="JTR76" s="192"/>
      <c r="JTT76" s="186"/>
      <c r="JTU76" s="190"/>
      <c r="JTV76" s="190"/>
      <c r="JTW76" s="191"/>
      <c r="JTX76" s="191"/>
      <c r="JTY76" s="191"/>
      <c r="JTZ76" s="192"/>
      <c r="JUB76" s="186"/>
      <c r="JUC76" s="190"/>
      <c r="JUD76" s="190"/>
      <c r="JUE76" s="191"/>
      <c r="JUF76" s="191"/>
      <c r="JUG76" s="191"/>
      <c r="JUH76" s="192"/>
      <c r="JUJ76" s="186"/>
      <c r="JUK76" s="190"/>
      <c r="JUL76" s="190"/>
      <c r="JUM76" s="191"/>
      <c r="JUN76" s="191"/>
      <c r="JUO76" s="191"/>
      <c r="JUP76" s="192"/>
      <c r="JUR76" s="186"/>
      <c r="JUS76" s="190"/>
      <c r="JUT76" s="190"/>
      <c r="JUU76" s="191"/>
      <c r="JUV76" s="191"/>
      <c r="JUW76" s="191"/>
      <c r="JUX76" s="192"/>
      <c r="JUZ76" s="186"/>
      <c r="JVA76" s="190"/>
      <c r="JVB76" s="190"/>
      <c r="JVC76" s="191"/>
      <c r="JVD76" s="191"/>
      <c r="JVE76" s="191"/>
      <c r="JVF76" s="192"/>
      <c r="JVH76" s="186"/>
      <c r="JVI76" s="190"/>
      <c r="JVJ76" s="190"/>
      <c r="JVK76" s="191"/>
      <c r="JVL76" s="191"/>
      <c r="JVM76" s="191"/>
      <c r="JVN76" s="192"/>
      <c r="JVP76" s="186"/>
      <c r="JVQ76" s="190"/>
      <c r="JVR76" s="190"/>
      <c r="JVS76" s="191"/>
      <c r="JVT76" s="191"/>
      <c r="JVU76" s="191"/>
      <c r="JVV76" s="192"/>
      <c r="JVX76" s="186"/>
      <c r="JVY76" s="190"/>
      <c r="JVZ76" s="190"/>
      <c r="JWA76" s="191"/>
      <c r="JWB76" s="191"/>
      <c r="JWC76" s="191"/>
      <c r="JWD76" s="192"/>
      <c r="JWF76" s="186"/>
      <c r="JWG76" s="190"/>
      <c r="JWH76" s="190"/>
      <c r="JWI76" s="191"/>
      <c r="JWJ76" s="191"/>
      <c r="JWK76" s="191"/>
      <c r="JWL76" s="192"/>
      <c r="JWN76" s="186"/>
      <c r="JWO76" s="190"/>
      <c r="JWP76" s="190"/>
      <c r="JWQ76" s="191"/>
      <c r="JWR76" s="191"/>
      <c r="JWS76" s="191"/>
      <c r="JWT76" s="192"/>
      <c r="JWV76" s="186"/>
      <c r="JWW76" s="190"/>
      <c r="JWX76" s="190"/>
      <c r="JWY76" s="191"/>
      <c r="JWZ76" s="191"/>
      <c r="JXA76" s="191"/>
      <c r="JXB76" s="192"/>
      <c r="JXD76" s="186"/>
      <c r="JXE76" s="190"/>
      <c r="JXF76" s="190"/>
      <c r="JXG76" s="191"/>
      <c r="JXH76" s="191"/>
      <c r="JXI76" s="191"/>
      <c r="JXJ76" s="192"/>
      <c r="JXL76" s="186"/>
      <c r="JXM76" s="190"/>
      <c r="JXN76" s="190"/>
      <c r="JXO76" s="191"/>
      <c r="JXP76" s="191"/>
      <c r="JXQ76" s="191"/>
      <c r="JXR76" s="192"/>
      <c r="JXT76" s="186"/>
      <c r="JXU76" s="190"/>
      <c r="JXV76" s="190"/>
      <c r="JXW76" s="191"/>
      <c r="JXX76" s="191"/>
      <c r="JXY76" s="191"/>
      <c r="JXZ76" s="192"/>
      <c r="JYB76" s="186"/>
      <c r="JYC76" s="190"/>
      <c r="JYD76" s="190"/>
      <c r="JYE76" s="191"/>
      <c r="JYF76" s="191"/>
      <c r="JYG76" s="191"/>
      <c r="JYH76" s="192"/>
      <c r="JYJ76" s="186"/>
      <c r="JYK76" s="190"/>
      <c r="JYL76" s="190"/>
      <c r="JYM76" s="191"/>
      <c r="JYN76" s="191"/>
      <c r="JYO76" s="191"/>
      <c r="JYP76" s="192"/>
      <c r="JYR76" s="186"/>
      <c r="JYS76" s="190"/>
      <c r="JYT76" s="190"/>
      <c r="JYU76" s="191"/>
      <c r="JYV76" s="191"/>
      <c r="JYW76" s="191"/>
      <c r="JYX76" s="192"/>
      <c r="JYZ76" s="186"/>
      <c r="JZA76" s="190"/>
      <c r="JZB76" s="190"/>
      <c r="JZC76" s="191"/>
      <c r="JZD76" s="191"/>
      <c r="JZE76" s="191"/>
      <c r="JZF76" s="192"/>
      <c r="JZH76" s="186"/>
      <c r="JZI76" s="190"/>
      <c r="JZJ76" s="190"/>
      <c r="JZK76" s="191"/>
      <c r="JZL76" s="191"/>
      <c r="JZM76" s="191"/>
      <c r="JZN76" s="192"/>
      <c r="JZP76" s="186"/>
      <c r="JZQ76" s="190"/>
      <c r="JZR76" s="190"/>
      <c r="JZS76" s="191"/>
      <c r="JZT76" s="191"/>
      <c r="JZU76" s="191"/>
      <c r="JZV76" s="192"/>
      <c r="JZX76" s="186"/>
      <c r="JZY76" s="190"/>
      <c r="JZZ76" s="190"/>
      <c r="KAA76" s="191"/>
      <c r="KAB76" s="191"/>
      <c r="KAC76" s="191"/>
      <c r="KAD76" s="192"/>
      <c r="KAF76" s="186"/>
      <c r="KAG76" s="190"/>
      <c r="KAH76" s="190"/>
      <c r="KAI76" s="191"/>
      <c r="KAJ76" s="191"/>
      <c r="KAK76" s="191"/>
      <c r="KAL76" s="192"/>
      <c r="KAN76" s="186"/>
      <c r="KAO76" s="190"/>
      <c r="KAP76" s="190"/>
      <c r="KAQ76" s="191"/>
      <c r="KAR76" s="191"/>
      <c r="KAS76" s="191"/>
      <c r="KAT76" s="192"/>
      <c r="KAV76" s="186"/>
      <c r="KAW76" s="190"/>
      <c r="KAX76" s="190"/>
      <c r="KAY76" s="191"/>
      <c r="KAZ76" s="191"/>
      <c r="KBA76" s="191"/>
      <c r="KBB76" s="192"/>
      <c r="KBD76" s="186"/>
      <c r="KBE76" s="190"/>
      <c r="KBF76" s="190"/>
      <c r="KBG76" s="191"/>
      <c r="KBH76" s="191"/>
      <c r="KBI76" s="191"/>
      <c r="KBJ76" s="192"/>
      <c r="KBL76" s="186"/>
      <c r="KBM76" s="190"/>
      <c r="KBN76" s="190"/>
      <c r="KBO76" s="191"/>
      <c r="KBP76" s="191"/>
      <c r="KBQ76" s="191"/>
      <c r="KBR76" s="192"/>
      <c r="KBT76" s="186"/>
      <c r="KBU76" s="190"/>
      <c r="KBV76" s="190"/>
      <c r="KBW76" s="191"/>
      <c r="KBX76" s="191"/>
      <c r="KBY76" s="191"/>
      <c r="KBZ76" s="192"/>
      <c r="KCB76" s="186"/>
      <c r="KCC76" s="190"/>
      <c r="KCD76" s="190"/>
      <c r="KCE76" s="191"/>
      <c r="KCF76" s="191"/>
      <c r="KCG76" s="191"/>
      <c r="KCH76" s="192"/>
      <c r="KCJ76" s="186"/>
      <c r="KCK76" s="190"/>
      <c r="KCL76" s="190"/>
      <c r="KCM76" s="191"/>
      <c r="KCN76" s="191"/>
      <c r="KCO76" s="191"/>
      <c r="KCP76" s="192"/>
      <c r="KCR76" s="186"/>
      <c r="KCS76" s="190"/>
      <c r="KCT76" s="190"/>
      <c r="KCU76" s="191"/>
      <c r="KCV76" s="191"/>
      <c r="KCW76" s="191"/>
      <c r="KCX76" s="192"/>
      <c r="KCZ76" s="186"/>
      <c r="KDA76" s="190"/>
      <c r="KDB76" s="190"/>
      <c r="KDC76" s="191"/>
      <c r="KDD76" s="191"/>
      <c r="KDE76" s="191"/>
      <c r="KDF76" s="192"/>
      <c r="KDH76" s="186"/>
      <c r="KDI76" s="190"/>
      <c r="KDJ76" s="190"/>
      <c r="KDK76" s="191"/>
      <c r="KDL76" s="191"/>
      <c r="KDM76" s="191"/>
      <c r="KDN76" s="192"/>
      <c r="KDP76" s="186"/>
      <c r="KDQ76" s="190"/>
      <c r="KDR76" s="190"/>
      <c r="KDS76" s="191"/>
      <c r="KDT76" s="191"/>
      <c r="KDU76" s="191"/>
      <c r="KDV76" s="192"/>
      <c r="KDX76" s="186"/>
      <c r="KDY76" s="190"/>
      <c r="KDZ76" s="190"/>
      <c r="KEA76" s="191"/>
      <c r="KEB76" s="191"/>
      <c r="KEC76" s="191"/>
      <c r="KED76" s="192"/>
      <c r="KEF76" s="186"/>
      <c r="KEG76" s="190"/>
      <c r="KEH76" s="190"/>
      <c r="KEI76" s="191"/>
      <c r="KEJ76" s="191"/>
      <c r="KEK76" s="191"/>
      <c r="KEL76" s="192"/>
      <c r="KEN76" s="186"/>
      <c r="KEO76" s="190"/>
      <c r="KEP76" s="190"/>
      <c r="KEQ76" s="191"/>
      <c r="KER76" s="191"/>
      <c r="KES76" s="191"/>
      <c r="KET76" s="192"/>
      <c r="KEV76" s="186"/>
      <c r="KEW76" s="190"/>
      <c r="KEX76" s="190"/>
      <c r="KEY76" s="191"/>
      <c r="KEZ76" s="191"/>
      <c r="KFA76" s="191"/>
      <c r="KFB76" s="192"/>
      <c r="KFD76" s="186"/>
      <c r="KFE76" s="190"/>
      <c r="KFF76" s="190"/>
      <c r="KFG76" s="191"/>
      <c r="KFH76" s="191"/>
      <c r="KFI76" s="191"/>
      <c r="KFJ76" s="192"/>
      <c r="KFL76" s="186"/>
      <c r="KFM76" s="190"/>
      <c r="KFN76" s="190"/>
      <c r="KFO76" s="191"/>
      <c r="KFP76" s="191"/>
      <c r="KFQ76" s="191"/>
      <c r="KFR76" s="192"/>
      <c r="KFT76" s="186"/>
      <c r="KFU76" s="190"/>
      <c r="KFV76" s="190"/>
      <c r="KFW76" s="191"/>
      <c r="KFX76" s="191"/>
      <c r="KFY76" s="191"/>
      <c r="KFZ76" s="192"/>
      <c r="KGB76" s="186"/>
      <c r="KGC76" s="190"/>
      <c r="KGD76" s="190"/>
      <c r="KGE76" s="191"/>
      <c r="KGF76" s="191"/>
      <c r="KGG76" s="191"/>
      <c r="KGH76" s="192"/>
      <c r="KGJ76" s="186"/>
      <c r="KGK76" s="190"/>
      <c r="KGL76" s="190"/>
      <c r="KGM76" s="191"/>
      <c r="KGN76" s="191"/>
      <c r="KGO76" s="191"/>
      <c r="KGP76" s="192"/>
      <c r="KGR76" s="186"/>
      <c r="KGS76" s="190"/>
      <c r="KGT76" s="190"/>
      <c r="KGU76" s="191"/>
      <c r="KGV76" s="191"/>
      <c r="KGW76" s="191"/>
      <c r="KGX76" s="192"/>
      <c r="KGZ76" s="186"/>
      <c r="KHA76" s="190"/>
      <c r="KHB76" s="190"/>
      <c r="KHC76" s="191"/>
      <c r="KHD76" s="191"/>
      <c r="KHE76" s="191"/>
      <c r="KHF76" s="192"/>
      <c r="KHH76" s="186"/>
      <c r="KHI76" s="190"/>
      <c r="KHJ76" s="190"/>
      <c r="KHK76" s="191"/>
      <c r="KHL76" s="191"/>
      <c r="KHM76" s="191"/>
      <c r="KHN76" s="192"/>
      <c r="KHP76" s="186"/>
      <c r="KHQ76" s="190"/>
      <c r="KHR76" s="190"/>
      <c r="KHS76" s="191"/>
      <c r="KHT76" s="191"/>
      <c r="KHU76" s="191"/>
      <c r="KHV76" s="192"/>
      <c r="KHX76" s="186"/>
      <c r="KHY76" s="190"/>
      <c r="KHZ76" s="190"/>
      <c r="KIA76" s="191"/>
      <c r="KIB76" s="191"/>
      <c r="KIC76" s="191"/>
      <c r="KID76" s="192"/>
      <c r="KIF76" s="186"/>
      <c r="KIG76" s="190"/>
      <c r="KIH76" s="190"/>
      <c r="KII76" s="191"/>
      <c r="KIJ76" s="191"/>
      <c r="KIK76" s="191"/>
      <c r="KIL76" s="192"/>
      <c r="KIN76" s="186"/>
      <c r="KIO76" s="190"/>
      <c r="KIP76" s="190"/>
      <c r="KIQ76" s="191"/>
      <c r="KIR76" s="191"/>
      <c r="KIS76" s="191"/>
      <c r="KIT76" s="192"/>
      <c r="KIV76" s="186"/>
      <c r="KIW76" s="190"/>
      <c r="KIX76" s="190"/>
      <c r="KIY76" s="191"/>
      <c r="KIZ76" s="191"/>
      <c r="KJA76" s="191"/>
      <c r="KJB76" s="192"/>
      <c r="KJD76" s="186"/>
      <c r="KJE76" s="190"/>
      <c r="KJF76" s="190"/>
      <c r="KJG76" s="191"/>
      <c r="KJH76" s="191"/>
      <c r="KJI76" s="191"/>
      <c r="KJJ76" s="192"/>
      <c r="KJL76" s="186"/>
      <c r="KJM76" s="190"/>
      <c r="KJN76" s="190"/>
      <c r="KJO76" s="191"/>
      <c r="KJP76" s="191"/>
      <c r="KJQ76" s="191"/>
      <c r="KJR76" s="192"/>
      <c r="KJT76" s="186"/>
      <c r="KJU76" s="190"/>
      <c r="KJV76" s="190"/>
      <c r="KJW76" s="191"/>
      <c r="KJX76" s="191"/>
      <c r="KJY76" s="191"/>
      <c r="KJZ76" s="192"/>
      <c r="KKB76" s="186"/>
      <c r="KKC76" s="190"/>
      <c r="KKD76" s="190"/>
      <c r="KKE76" s="191"/>
      <c r="KKF76" s="191"/>
      <c r="KKG76" s="191"/>
      <c r="KKH76" s="192"/>
      <c r="KKJ76" s="186"/>
      <c r="KKK76" s="190"/>
      <c r="KKL76" s="190"/>
      <c r="KKM76" s="191"/>
      <c r="KKN76" s="191"/>
      <c r="KKO76" s="191"/>
      <c r="KKP76" s="192"/>
      <c r="KKR76" s="186"/>
      <c r="KKS76" s="190"/>
      <c r="KKT76" s="190"/>
      <c r="KKU76" s="191"/>
      <c r="KKV76" s="191"/>
      <c r="KKW76" s="191"/>
      <c r="KKX76" s="192"/>
      <c r="KKZ76" s="186"/>
      <c r="KLA76" s="190"/>
      <c r="KLB76" s="190"/>
      <c r="KLC76" s="191"/>
      <c r="KLD76" s="191"/>
      <c r="KLE76" s="191"/>
      <c r="KLF76" s="192"/>
      <c r="KLH76" s="186"/>
      <c r="KLI76" s="190"/>
      <c r="KLJ76" s="190"/>
      <c r="KLK76" s="191"/>
      <c r="KLL76" s="191"/>
      <c r="KLM76" s="191"/>
      <c r="KLN76" s="192"/>
      <c r="KLP76" s="186"/>
      <c r="KLQ76" s="190"/>
      <c r="KLR76" s="190"/>
      <c r="KLS76" s="191"/>
      <c r="KLT76" s="191"/>
      <c r="KLU76" s="191"/>
      <c r="KLV76" s="192"/>
      <c r="KLX76" s="186"/>
      <c r="KLY76" s="190"/>
      <c r="KLZ76" s="190"/>
      <c r="KMA76" s="191"/>
      <c r="KMB76" s="191"/>
      <c r="KMC76" s="191"/>
      <c r="KMD76" s="192"/>
      <c r="KMF76" s="186"/>
      <c r="KMG76" s="190"/>
      <c r="KMH76" s="190"/>
      <c r="KMI76" s="191"/>
      <c r="KMJ76" s="191"/>
      <c r="KMK76" s="191"/>
      <c r="KML76" s="192"/>
      <c r="KMN76" s="186"/>
      <c r="KMO76" s="190"/>
      <c r="KMP76" s="190"/>
      <c r="KMQ76" s="191"/>
      <c r="KMR76" s="191"/>
      <c r="KMS76" s="191"/>
      <c r="KMT76" s="192"/>
      <c r="KMV76" s="186"/>
      <c r="KMW76" s="190"/>
      <c r="KMX76" s="190"/>
      <c r="KMY76" s="191"/>
      <c r="KMZ76" s="191"/>
      <c r="KNA76" s="191"/>
      <c r="KNB76" s="192"/>
      <c r="KND76" s="186"/>
      <c r="KNE76" s="190"/>
      <c r="KNF76" s="190"/>
      <c r="KNG76" s="191"/>
      <c r="KNH76" s="191"/>
      <c r="KNI76" s="191"/>
      <c r="KNJ76" s="192"/>
      <c r="KNL76" s="186"/>
      <c r="KNM76" s="190"/>
      <c r="KNN76" s="190"/>
      <c r="KNO76" s="191"/>
      <c r="KNP76" s="191"/>
      <c r="KNQ76" s="191"/>
      <c r="KNR76" s="192"/>
      <c r="KNT76" s="186"/>
      <c r="KNU76" s="190"/>
      <c r="KNV76" s="190"/>
      <c r="KNW76" s="191"/>
      <c r="KNX76" s="191"/>
      <c r="KNY76" s="191"/>
      <c r="KNZ76" s="192"/>
      <c r="KOB76" s="186"/>
      <c r="KOC76" s="190"/>
      <c r="KOD76" s="190"/>
      <c r="KOE76" s="191"/>
      <c r="KOF76" s="191"/>
      <c r="KOG76" s="191"/>
      <c r="KOH76" s="192"/>
      <c r="KOJ76" s="186"/>
      <c r="KOK76" s="190"/>
      <c r="KOL76" s="190"/>
      <c r="KOM76" s="191"/>
      <c r="KON76" s="191"/>
      <c r="KOO76" s="191"/>
      <c r="KOP76" s="192"/>
      <c r="KOR76" s="186"/>
      <c r="KOS76" s="190"/>
      <c r="KOT76" s="190"/>
      <c r="KOU76" s="191"/>
      <c r="KOV76" s="191"/>
      <c r="KOW76" s="191"/>
      <c r="KOX76" s="192"/>
      <c r="KOZ76" s="186"/>
      <c r="KPA76" s="190"/>
      <c r="KPB76" s="190"/>
      <c r="KPC76" s="191"/>
      <c r="KPD76" s="191"/>
      <c r="KPE76" s="191"/>
      <c r="KPF76" s="192"/>
      <c r="KPH76" s="186"/>
      <c r="KPI76" s="190"/>
      <c r="KPJ76" s="190"/>
      <c r="KPK76" s="191"/>
      <c r="KPL76" s="191"/>
      <c r="KPM76" s="191"/>
      <c r="KPN76" s="192"/>
      <c r="KPP76" s="186"/>
      <c r="KPQ76" s="190"/>
      <c r="KPR76" s="190"/>
      <c r="KPS76" s="191"/>
      <c r="KPT76" s="191"/>
      <c r="KPU76" s="191"/>
      <c r="KPV76" s="192"/>
      <c r="KPX76" s="186"/>
      <c r="KPY76" s="190"/>
      <c r="KPZ76" s="190"/>
      <c r="KQA76" s="191"/>
      <c r="KQB76" s="191"/>
      <c r="KQC76" s="191"/>
      <c r="KQD76" s="192"/>
      <c r="KQF76" s="186"/>
      <c r="KQG76" s="190"/>
      <c r="KQH76" s="190"/>
      <c r="KQI76" s="191"/>
      <c r="KQJ76" s="191"/>
      <c r="KQK76" s="191"/>
      <c r="KQL76" s="192"/>
      <c r="KQN76" s="186"/>
      <c r="KQO76" s="190"/>
      <c r="KQP76" s="190"/>
      <c r="KQQ76" s="191"/>
      <c r="KQR76" s="191"/>
      <c r="KQS76" s="191"/>
      <c r="KQT76" s="192"/>
      <c r="KQV76" s="186"/>
      <c r="KQW76" s="190"/>
      <c r="KQX76" s="190"/>
      <c r="KQY76" s="191"/>
      <c r="KQZ76" s="191"/>
      <c r="KRA76" s="191"/>
      <c r="KRB76" s="192"/>
      <c r="KRD76" s="186"/>
      <c r="KRE76" s="190"/>
      <c r="KRF76" s="190"/>
      <c r="KRG76" s="191"/>
      <c r="KRH76" s="191"/>
      <c r="KRI76" s="191"/>
      <c r="KRJ76" s="192"/>
      <c r="KRL76" s="186"/>
      <c r="KRM76" s="190"/>
      <c r="KRN76" s="190"/>
      <c r="KRO76" s="191"/>
      <c r="KRP76" s="191"/>
      <c r="KRQ76" s="191"/>
      <c r="KRR76" s="192"/>
      <c r="KRT76" s="186"/>
      <c r="KRU76" s="190"/>
      <c r="KRV76" s="190"/>
      <c r="KRW76" s="191"/>
      <c r="KRX76" s="191"/>
      <c r="KRY76" s="191"/>
      <c r="KRZ76" s="192"/>
      <c r="KSB76" s="186"/>
      <c r="KSC76" s="190"/>
      <c r="KSD76" s="190"/>
      <c r="KSE76" s="191"/>
      <c r="KSF76" s="191"/>
      <c r="KSG76" s="191"/>
      <c r="KSH76" s="192"/>
      <c r="KSJ76" s="186"/>
      <c r="KSK76" s="190"/>
      <c r="KSL76" s="190"/>
      <c r="KSM76" s="191"/>
      <c r="KSN76" s="191"/>
      <c r="KSO76" s="191"/>
      <c r="KSP76" s="192"/>
      <c r="KSR76" s="186"/>
      <c r="KSS76" s="190"/>
      <c r="KST76" s="190"/>
      <c r="KSU76" s="191"/>
      <c r="KSV76" s="191"/>
      <c r="KSW76" s="191"/>
      <c r="KSX76" s="192"/>
      <c r="KSZ76" s="186"/>
      <c r="KTA76" s="190"/>
      <c r="KTB76" s="190"/>
      <c r="KTC76" s="191"/>
      <c r="KTD76" s="191"/>
      <c r="KTE76" s="191"/>
      <c r="KTF76" s="192"/>
      <c r="KTH76" s="186"/>
      <c r="KTI76" s="190"/>
      <c r="KTJ76" s="190"/>
      <c r="KTK76" s="191"/>
      <c r="KTL76" s="191"/>
      <c r="KTM76" s="191"/>
      <c r="KTN76" s="192"/>
      <c r="KTP76" s="186"/>
      <c r="KTQ76" s="190"/>
      <c r="KTR76" s="190"/>
      <c r="KTS76" s="191"/>
      <c r="KTT76" s="191"/>
      <c r="KTU76" s="191"/>
      <c r="KTV76" s="192"/>
      <c r="KTX76" s="186"/>
      <c r="KTY76" s="190"/>
      <c r="KTZ76" s="190"/>
      <c r="KUA76" s="191"/>
      <c r="KUB76" s="191"/>
      <c r="KUC76" s="191"/>
      <c r="KUD76" s="192"/>
      <c r="KUF76" s="186"/>
      <c r="KUG76" s="190"/>
      <c r="KUH76" s="190"/>
      <c r="KUI76" s="191"/>
      <c r="KUJ76" s="191"/>
      <c r="KUK76" s="191"/>
      <c r="KUL76" s="192"/>
      <c r="KUN76" s="186"/>
      <c r="KUO76" s="190"/>
      <c r="KUP76" s="190"/>
      <c r="KUQ76" s="191"/>
      <c r="KUR76" s="191"/>
      <c r="KUS76" s="191"/>
      <c r="KUT76" s="192"/>
      <c r="KUV76" s="186"/>
      <c r="KUW76" s="190"/>
      <c r="KUX76" s="190"/>
      <c r="KUY76" s="191"/>
      <c r="KUZ76" s="191"/>
      <c r="KVA76" s="191"/>
      <c r="KVB76" s="192"/>
      <c r="KVD76" s="186"/>
      <c r="KVE76" s="190"/>
      <c r="KVF76" s="190"/>
      <c r="KVG76" s="191"/>
      <c r="KVH76" s="191"/>
      <c r="KVI76" s="191"/>
      <c r="KVJ76" s="192"/>
      <c r="KVL76" s="186"/>
      <c r="KVM76" s="190"/>
      <c r="KVN76" s="190"/>
      <c r="KVO76" s="191"/>
      <c r="KVP76" s="191"/>
      <c r="KVQ76" s="191"/>
      <c r="KVR76" s="192"/>
      <c r="KVT76" s="186"/>
      <c r="KVU76" s="190"/>
      <c r="KVV76" s="190"/>
      <c r="KVW76" s="191"/>
      <c r="KVX76" s="191"/>
      <c r="KVY76" s="191"/>
      <c r="KVZ76" s="192"/>
      <c r="KWB76" s="186"/>
      <c r="KWC76" s="190"/>
      <c r="KWD76" s="190"/>
      <c r="KWE76" s="191"/>
      <c r="KWF76" s="191"/>
      <c r="KWG76" s="191"/>
      <c r="KWH76" s="192"/>
      <c r="KWJ76" s="186"/>
      <c r="KWK76" s="190"/>
      <c r="KWL76" s="190"/>
      <c r="KWM76" s="191"/>
      <c r="KWN76" s="191"/>
      <c r="KWO76" s="191"/>
      <c r="KWP76" s="192"/>
      <c r="KWR76" s="186"/>
      <c r="KWS76" s="190"/>
      <c r="KWT76" s="190"/>
      <c r="KWU76" s="191"/>
      <c r="KWV76" s="191"/>
      <c r="KWW76" s="191"/>
      <c r="KWX76" s="192"/>
      <c r="KWZ76" s="186"/>
      <c r="KXA76" s="190"/>
      <c r="KXB76" s="190"/>
      <c r="KXC76" s="191"/>
      <c r="KXD76" s="191"/>
      <c r="KXE76" s="191"/>
      <c r="KXF76" s="192"/>
      <c r="KXH76" s="186"/>
      <c r="KXI76" s="190"/>
      <c r="KXJ76" s="190"/>
      <c r="KXK76" s="191"/>
      <c r="KXL76" s="191"/>
      <c r="KXM76" s="191"/>
      <c r="KXN76" s="192"/>
      <c r="KXP76" s="186"/>
      <c r="KXQ76" s="190"/>
      <c r="KXR76" s="190"/>
      <c r="KXS76" s="191"/>
      <c r="KXT76" s="191"/>
      <c r="KXU76" s="191"/>
      <c r="KXV76" s="192"/>
      <c r="KXX76" s="186"/>
      <c r="KXY76" s="190"/>
      <c r="KXZ76" s="190"/>
      <c r="KYA76" s="191"/>
      <c r="KYB76" s="191"/>
      <c r="KYC76" s="191"/>
      <c r="KYD76" s="192"/>
      <c r="KYF76" s="186"/>
      <c r="KYG76" s="190"/>
      <c r="KYH76" s="190"/>
      <c r="KYI76" s="191"/>
      <c r="KYJ76" s="191"/>
      <c r="KYK76" s="191"/>
      <c r="KYL76" s="192"/>
      <c r="KYN76" s="186"/>
      <c r="KYO76" s="190"/>
      <c r="KYP76" s="190"/>
      <c r="KYQ76" s="191"/>
      <c r="KYR76" s="191"/>
      <c r="KYS76" s="191"/>
      <c r="KYT76" s="192"/>
      <c r="KYV76" s="186"/>
      <c r="KYW76" s="190"/>
      <c r="KYX76" s="190"/>
      <c r="KYY76" s="191"/>
      <c r="KYZ76" s="191"/>
      <c r="KZA76" s="191"/>
      <c r="KZB76" s="192"/>
      <c r="KZD76" s="186"/>
      <c r="KZE76" s="190"/>
      <c r="KZF76" s="190"/>
      <c r="KZG76" s="191"/>
      <c r="KZH76" s="191"/>
      <c r="KZI76" s="191"/>
      <c r="KZJ76" s="192"/>
      <c r="KZL76" s="186"/>
      <c r="KZM76" s="190"/>
      <c r="KZN76" s="190"/>
      <c r="KZO76" s="191"/>
      <c r="KZP76" s="191"/>
      <c r="KZQ76" s="191"/>
      <c r="KZR76" s="192"/>
      <c r="KZT76" s="186"/>
      <c r="KZU76" s="190"/>
      <c r="KZV76" s="190"/>
      <c r="KZW76" s="191"/>
      <c r="KZX76" s="191"/>
      <c r="KZY76" s="191"/>
      <c r="KZZ76" s="192"/>
      <c r="LAB76" s="186"/>
      <c r="LAC76" s="190"/>
      <c r="LAD76" s="190"/>
      <c r="LAE76" s="191"/>
      <c r="LAF76" s="191"/>
      <c r="LAG76" s="191"/>
      <c r="LAH76" s="192"/>
      <c r="LAJ76" s="186"/>
      <c r="LAK76" s="190"/>
      <c r="LAL76" s="190"/>
      <c r="LAM76" s="191"/>
      <c r="LAN76" s="191"/>
      <c r="LAO76" s="191"/>
      <c r="LAP76" s="192"/>
      <c r="LAR76" s="186"/>
      <c r="LAS76" s="190"/>
      <c r="LAT76" s="190"/>
      <c r="LAU76" s="191"/>
      <c r="LAV76" s="191"/>
      <c r="LAW76" s="191"/>
      <c r="LAX76" s="192"/>
      <c r="LAZ76" s="186"/>
      <c r="LBA76" s="190"/>
      <c r="LBB76" s="190"/>
      <c r="LBC76" s="191"/>
      <c r="LBD76" s="191"/>
      <c r="LBE76" s="191"/>
      <c r="LBF76" s="192"/>
      <c r="LBH76" s="186"/>
      <c r="LBI76" s="190"/>
      <c r="LBJ76" s="190"/>
      <c r="LBK76" s="191"/>
      <c r="LBL76" s="191"/>
      <c r="LBM76" s="191"/>
      <c r="LBN76" s="192"/>
      <c r="LBP76" s="186"/>
      <c r="LBQ76" s="190"/>
      <c r="LBR76" s="190"/>
      <c r="LBS76" s="191"/>
      <c r="LBT76" s="191"/>
      <c r="LBU76" s="191"/>
      <c r="LBV76" s="192"/>
      <c r="LBX76" s="186"/>
      <c r="LBY76" s="190"/>
      <c r="LBZ76" s="190"/>
      <c r="LCA76" s="191"/>
      <c r="LCB76" s="191"/>
      <c r="LCC76" s="191"/>
      <c r="LCD76" s="192"/>
      <c r="LCF76" s="186"/>
      <c r="LCG76" s="190"/>
      <c r="LCH76" s="190"/>
      <c r="LCI76" s="191"/>
      <c r="LCJ76" s="191"/>
      <c r="LCK76" s="191"/>
      <c r="LCL76" s="192"/>
      <c r="LCN76" s="186"/>
      <c r="LCO76" s="190"/>
      <c r="LCP76" s="190"/>
      <c r="LCQ76" s="191"/>
      <c r="LCR76" s="191"/>
      <c r="LCS76" s="191"/>
      <c r="LCT76" s="192"/>
      <c r="LCV76" s="186"/>
      <c r="LCW76" s="190"/>
      <c r="LCX76" s="190"/>
      <c r="LCY76" s="191"/>
      <c r="LCZ76" s="191"/>
      <c r="LDA76" s="191"/>
      <c r="LDB76" s="192"/>
      <c r="LDD76" s="186"/>
      <c r="LDE76" s="190"/>
      <c r="LDF76" s="190"/>
      <c r="LDG76" s="191"/>
      <c r="LDH76" s="191"/>
      <c r="LDI76" s="191"/>
      <c r="LDJ76" s="192"/>
      <c r="LDL76" s="186"/>
      <c r="LDM76" s="190"/>
      <c r="LDN76" s="190"/>
      <c r="LDO76" s="191"/>
      <c r="LDP76" s="191"/>
      <c r="LDQ76" s="191"/>
      <c r="LDR76" s="192"/>
      <c r="LDT76" s="186"/>
      <c r="LDU76" s="190"/>
      <c r="LDV76" s="190"/>
      <c r="LDW76" s="191"/>
      <c r="LDX76" s="191"/>
      <c r="LDY76" s="191"/>
      <c r="LDZ76" s="192"/>
      <c r="LEB76" s="186"/>
      <c r="LEC76" s="190"/>
      <c r="LED76" s="190"/>
      <c r="LEE76" s="191"/>
      <c r="LEF76" s="191"/>
      <c r="LEG76" s="191"/>
      <c r="LEH76" s="192"/>
      <c r="LEJ76" s="186"/>
      <c r="LEK76" s="190"/>
      <c r="LEL76" s="190"/>
      <c r="LEM76" s="191"/>
      <c r="LEN76" s="191"/>
      <c r="LEO76" s="191"/>
      <c r="LEP76" s="192"/>
      <c r="LER76" s="186"/>
      <c r="LES76" s="190"/>
      <c r="LET76" s="190"/>
      <c r="LEU76" s="191"/>
      <c r="LEV76" s="191"/>
      <c r="LEW76" s="191"/>
      <c r="LEX76" s="192"/>
      <c r="LEZ76" s="186"/>
      <c r="LFA76" s="190"/>
      <c r="LFB76" s="190"/>
      <c r="LFC76" s="191"/>
      <c r="LFD76" s="191"/>
      <c r="LFE76" s="191"/>
      <c r="LFF76" s="192"/>
      <c r="LFH76" s="186"/>
      <c r="LFI76" s="190"/>
      <c r="LFJ76" s="190"/>
      <c r="LFK76" s="191"/>
      <c r="LFL76" s="191"/>
      <c r="LFM76" s="191"/>
      <c r="LFN76" s="192"/>
      <c r="LFP76" s="186"/>
      <c r="LFQ76" s="190"/>
      <c r="LFR76" s="190"/>
      <c r="LFS76" s="191"/>
      <c r="LFT76" s="191"/>
      <c r="LFU76" s="191"/>
      <c r="LFV76" s="192"/>
      <c r="LFX76" s="186"/>
      <c r="LFY76" s="190"/>
      <c r="LFZ76" s="190"/>
      <c r="LGA76" s="191"/>
      <c r="LGB76" s="191"/>
      <c r="LGC76" s="191"/>
      <c r="LGD76" s="192"/>
      <c r="LGF76" s="186"/>
      <c r="LGG76" s="190"/>
      <c r="LGH76" s="190"/>
      <c r="LGI76" s="191"/>
      <c r="LGJ76" s="191"/>
      <c r="LGK76" s="191"/>
      <c r="LGL76" s="192"/>
      <c r="LGN76" s="186"/>
      <c r="LGO76" s="190"/>
      <c r="LGP76" s="190"/>
      <c r="LGQ76" s="191"/>
      <c r="LGR76" s="191"/>
      <c r="LGS76" s="191"/>
      <c r="LGT76" s="192"/>
      <c r="LGV76" s="186"/>
      <c r="LGW76" s="190"/>
      <c r="LGX76" s="190"/>
      <c r="LGY76" s="191"/>
      <c r="LGZ76" s="191"/>
      <c r="LHA76" s="191"/>
      <c r="LHB76" s="192"/>
      <c r="LHD76" s="186"/>
      <c r="LHE76" s="190"/>
      <c r="LHF76" s="190"/>
      <c r="LHG76" s="191"/>
      <c r="LHH76" s="191"/>
      <c r="LHI76" s="191"/>
      <c r="LHJ76" s="192"/>
      <c r="LHL76" s="186"/>
      <c r="LHM76" s="190"/>
      <c r="LHN76" s="190"/>
      <c r="LHO76" s="191"/>
      <c r="LHP76" s="191"/>
      <c r="LHQ76" s="191"/>
      <c r="LHR76" s="192"/>
      <c r="LHT76" s="186"/>
      <c r="LHU76" s="190"/>
      <c r="LHV76" s="190"/>
      <c r="LHW76" s="191"/>
      <c r="LHX76" s="191"/>
      <c r="LHY76" s="191"/>
      <c r="LHZ76" s="192"/>
      <c r="LIB76" s="186"/>
      <c r="LIC76" s="190"/>
      <c r="LID76" s="190"/>
      <c r="LIE76" s="191"/>
      <c r="LIF76" s="191"/>
      <c r="LIG76" s="191"/>
      <c r="LIH76" s="192"/>
      <c r="LIJ76" s="186"/>
      <c r="LIK76" s="190"/>
      <c r="LIL76" s="190"/>
      <c r="LIM76" s="191"/>
      <c r="LIN76" s="191"/>
      <c r="LIO76" s="191"/>
      <c r="LIP76" s="192"/>
      <c r="LIR76" s="186"/>
      <c r="LIS76" s="190"/>
      <c r="LIT76" s="190"/>
      <c r="LIU76" s="191"/>
      <c r="LIV76" s="191"/>
      <c r="LIW76" s="191"/>
      <c r="LIX76" s="192"/>
      <c r="LIZ76" s="186"/>
      <c r="LJA76" s="190"/>
      <c r="LJB76" s="190"/>
      <c r="LJC76" s="191"/>
      <c r="LJD76" s="191"/>
      <c r="LJE76" s="191"/>
      <c r="LJF76" s="192"/>
      <c r="LJH76" s="186"/>
      <c r="LJI76" s="190"/>
      <c r="LJJ76" s="190"/>
      <c r="LJK76" s="191"/>
      <c r="LJL76" s="191"/>
      <c r="LJM76" s="191"/>
      <c r="LJN76" s="192"/>
      <c r="LJP76" s="186"/>
      <c r="LJQ76" s="190"/>
      <c r="LJR76" s="190"/>
      <c r="LJS76" s="191"/>
      <c r="LJT76" s="191"/>
      <c r="LJU76" s="191"/>
      <c r="LJV76" s="192"/>
      <c r="LJX76" s="186"/>
      <c r="LJY76" s="190"/>
      <c r="LJZ76" s="190"/>
      <c r="LKA76" s="191"/>
      <c r="LKB76" s="191"/>
      <c r="LKC76" s="191"/>
      <c r="LKD76" s="192"/>
      <c r="LKF76" s="186"/>
      <c r="LKG76" s="190"/>
      <c r="LKH76" s="190"/>
      <c r="LKI76" s="191"/>
      <c r="LKJ76" s="191"/>
      <c r="LKK76" s="191"/>
      <c r="LKL76" s="192"/>
      <c r="LKN76" s="186"/>
      <c r="LKO76" s="190"/>
      <c r="LKP76" s="190"/>
      <c r="LKQ76" s="191"/>
      <c r="LKR76" s="191"/>
      <c r="LKS76" s="191"/>
      <c r="LKT76" s="192"/>
      <c r="LKV76" s="186"/>
      <c r="LKW76" s="190"/>
      <c r="LKX76" s="190"/>
      <c r="LKY76" s="191"/>
      <c r="LKZ76" s="191"/>
      <c r="LLA76" s="191"/>
      <c r="LLB76" s="192"/>
      <c r="LLD76" s="186"/>
      <c r="LLE76" s="190"/>
      <c r="LLF76" s="190"/>
      <c r="LLG76" s="191"/>
      <c r="LLH76" s="191"/>
      <c r="LLI76" s="191"/>
      <c r="LLJ76" s="192"/>
      <c r="LLL76" s="186"/>
      <c r="LLM76" s="190"/>
      <c r="LLN76" s="190"/>
      <c r="LLO76" s="191"/>
      <c r="LLP76" s="191"/>
      <c r="LLQ76" s="191"/>
      <c r="LLR76" s="192"/>
      <c r="LLT76" s="186"/>
      <c r="LLU76" s="190"/>
      <c r="LLV76" s="190"/>
      <c r="LLW76" s="191"/>
      <c r="LLX76" s="191"/>
      <c r="LLY76" s="191"/>
      <c r="LLZ76" s="192"/>
      <c r="LMB76" s="186"/>
      <c r="LMC76" s="190"/>
      <c r="LMD76" s="190"/>
      <c r="LME76" s="191"/>
      <c r="LMF76" s="191"/>
      <c r="LMG76" s="191"/>
      <c r="LMH76" s="192"/>
      <c r="LMJ76" s="186"/>
      <c r="LMK76" s="190"/>
      <c r="LML76" s="190"/>
      <c r="LMM76" s="191"/>
      <c r="LMN76" s="191"/>
      <c r="LMO76" s="191"/>
      <c r="LMP76" s="192"/>
      <c r="LMR76" s="186"/>
      <c r="LMS76" s="190"/>
      <c r="LMT76" s="190"/>
      <c r="LMU76" s="191"/>
      <c r="LMV76" s="191"/>
      <c r="LMW76" s="191"/>
      <c r="LMX76" s="192"/>
      <c r="LMZ76" s="186"/>
      <c r="LNA76" s="190"/>
      <c r="LNB76" s="190"/>
      <c r="LNC76" s="191"/>
      <c r="LND76" s="191"/>
      <c r="LNE76" s="191"/>
      <c r="LNF76" s="192"/>
      <c r="LNH76" s="186"/>
      <c r="LNI76" s="190"/>
      <c r="LNJ76" s="190"/>
      <c r="LNK76" s="191"/>
      <c r="LNL76" s="191"/>
      <c r="LNM76" s="191"/>
      <c r="LNN76" s="192"/>
      <c r="LNP76" s="186"/>
      <c r="LNQ76" s="190"/>
      <c r="LNR76" s="190"/>
      <c r="LNS76" s="191"/>
      <c r="LNT76" s="191"/>
      <c r="LNU76" s="191"/>
      <c r="LNV76" s="192"/>
      <c r="LNX76" s="186"/>
      <c r="LNY76" s="190"/>
      <c r="LNZ76" s="190"/>
      <c r="LOA76" s="191"/>
      <c r="LOB76" s="191"/>
      <c r="LOC76" s="191"/>
      <c r="LOD76" s="192"/>
      <c r="LOF76" s="186"/>
      <c r="LOG76" s="190"/>
      <c r="LOH76" s="190"/>
      <c r="LOI76" s="191"/>
      <c r="LOJ76" s="191"/>
      <c r="LOK76" s="191"/>
      <c r="LOL76" s="192"/>
      <c r="LON76" s="186"/>
      <c r="LOO76" s="190"/>
      <c r="LOP76" s="190"/>
      <c r="LOQ76" s="191"/>
      <c r="LOR76" s="191"/>
      <c r="LOS76" s="191"/>
      <c r="LOT76" s="192"/>
      <c r="LOV76" s="186"/>
      <c r="LOW76" s="190"/>
      <c r="LOX76" s="190"/>
      <c r="LOY76" s="191"/>
      <c r="LOZ76" s="191"/>
      <c r="LPA76" s="191"/>
      <c r="LPB76" s="192"/>
      <c r="LPD76" s="186"/>
      <c r="LPE76" s="190"/>
      <c r="LPF76" s="190"/>
      <c r="LPG76" s="191"/>
      <c r="LPH76" s="191"/>
      <c r="LPI76" s="191"/>
      <c r="LPJ76" s="192"/>
      <c r="LPL76" s="186"/>
      <c r="LPM76" s="190"/>
      <c r="LPN76" s="190"/>
      <c r="LPO76" s="191"/>
      <c r="LPP76" s="191"/>
      <c r="LPQ76" s="191"/>
      <c r="LPR76" s="192"/>
      <c r="LPT76" s="186"/>
      <c r="LPU76" s="190"/>
      <c r="LPV76" s="190"/>
      <c r="LPW76" s="191"/>
      <c r="LPX76" s="191"/>
      <c r="LPY76" s="191"/>
      <c r="LPZ76" s="192"/>
      <c r="LQB76" s="186"/>
      <c r="LQC76" s="190"/>
      <c r="LQD76" s="190"/>
      <c r="LQE76" s="191"/>
      <c r="LQF76" s="191"/>
      <c r="LQG76" s="191"/>
      <c r="LQH76" s="192"/>
      <c r="LQJ76" s="186"/>
      <c r="LQK76" s="190"/>
      <c r="LQL76" s="190"/>
      <c r="LQM76" s="191"/>
      <c r="LQN76" s="191"/>
      <c r="LQO76" s="191"/>
      <c r="LQP76" s="192"/>
      <c r="LQR76" s="186"/>
      <c r="LQS76" s="190"/>
      <c r="LQT76" s="190"/>
      <c r="LQU76" s="191"/>
      <c r="LQV76" s="191"/>
      <c r="LQW76" s="191"/>
      <c r="LQX76" s="192"/>
      <c r="LQZ76" s="186"/>
      <c r="LRA76" s="190"/>
      <c r="LRB76" s="190"/>
      <c r="LRC76" s="191"/>
      <c r="LRD76" s="191"/>
      <c r="LRE76" s="191"/>
      <c r="LRF76" s="192"/>
      <c r="LRH76" s="186"/>
      <c r="LRI76" s="190"/>
      <c r="LRJ76" s="190"/>
      <c r="LRK76" s="191"/>
      <c r="LRL76" s="191"/>
      <c r="LRM76" s="191"/>
      <c r="LRN76" s="192"/>
      <c r="LRP76" s="186"/>
      <c r="LRQ76" s="190"/>
      <c r="LRR76" s="190"/>
      <c r="LRS76" s="191"/>
      <c r="LRT76" s="191"/>
      <c r="LRU76" s="191"/>
      <c r="LRV76" s="192"/>
      <c r="LRX76" s="186"/>
      <c r="LRY76" s="190"/>
      <c r="LRZ76" s="190"/>
      <c r="LSA76" s="191"/>
      <c r="LSB76" s="191"/>
      <c r="LSC76" s="191"/>
      <c r="LSD76" s="192"/>
      <c r="LSF76" s="186"/>
      <c r="LSG76" s="190"/>
      <c r="LSH76" s="190"/>
      <c r="LSI76" s="191"/>
      <c r="LSJ76" s="191"/>
      <c r="LSK76" s="191"/>
      <c r="LSL76" s="192"/>
      <c r="LSN76" s="186"/>
      <c r="LSO76" s="190"/>
      <c r="LSP76" s="190"/>
      <c r="LSQ76" s="191"/>
      <c r="LSR76" s="191"/>
      <c r="LSS76" s="191"/>
      <c r="LST76" s="192"/>
      <c r="LSV76" s="186"/>
      <c r="LSW76" s="190"/>
      <c r="LSX76" s="190"/>
      <c r="LSY76" s="191"/>
      <c r="LSZ76" s="191"/>
      <c r="LTA76" s="191"/>
      <c r="LTB76" s="192"/>
      <c r="LTD76" s="186"/>
      <c r="LTE76" s="190"/>
      <c r="LTF76" s="190"/>
      <c r="LTG76" s="191"/>
      <c r="LTH76" s="191"/>
      <c r="LTI76" s="191"/>
      <c r="LTJ76" s="192"/>
      <c r="LTL76" s="186"/>
      <c r="LTM76" s="190"/>
      <c r="LTN76" s="190"/>
      <c r="LTO76" s="191"/>
      <c r="LTP76" s="191"/>
      <c r="LTQ76" s="191"/>
      <c r="LTR76" s="192"/>
      <c r="LTT76" s="186"/>
      <c r="LTU76" s="190"/>
      <c r="LTV76" s="190"/>
      <c r="LTW76" s="191"/>
      <c r="LTX76" s="191"/>
      <c r="LTY76" s="191"/>
      <c r="LTZ76" s="192"/>
      <c r="LUB76" s="186"/>
      <c r="LUC76" s="190"/>
      <c r="LUD76" s="190"/>
      <c r="LUE76" s="191"/>
      <c r="LUF76" s="191"/>
      <c r="LUG76" s="191"/>
      <c r="LUH76" s="192"/>
      <c r="LUJ76" s="186"/>
      <c r="LUK76" s="190"/>
      <c r="LUL76" s="190"/>
      <c r="LUM76" s="191"/>
      <c r="LUN76" s="191"/>
      <c r="LUO76" s="191"/>
      <c r="LUP76" s="192"/>
      <c r="LUR76" s="186"/>
      <c r="LUS76" s="190"/>
      <c r="LUT76" s="190"/>
      <c r="LUU76" s="191"/>
      <c r="LUV76" s="191"/>
      <c r="LUW76" s="191"/>
      <c r="LUX76" s="192"/>
      <c r="LUZ76" s="186"/>
      <c r="LVA76" s="190"/>
      <c r="LVB76" s="190"/>
      <c r="LVC76" s="191"/>
      <c r="LVD76" s="191"/>
      <c r="LVE76" s="191"/>
      <c r="LVF76" s="192"/>
      <c r="LVH76" s="186"/>
      <c r="LVI76" s="190"/>
      <c r="LVJ76" s="190"/>
      <c r="LVK76" s="191"/>
      <c r="LVL76" s="191"/>
      <c r="LVM76" s="191"/>
      <c r="LVN76" s="192"/>
      <c r="LVP76" s="186"/>
      <c r="LVQ76" s="190"/>
      <c r="LVR76" s="190"/>
      <c r="LVS76" s="191"/>
      <c r="LVT76" s="191"/>
      <c r="LVU76" s="191"/>
      <c r="LVV76" s="192"/>
      <c r="LVX76" s="186"/>
      <c r="LVY76" s="190"/>
      <c r="LVZ76" s="190"/>
      <c r="LWA76" s="191"/>
      <c r="LWB76" s="191"/>
      <c r="LWC76" s="191"/>
      <c r="LWD76" s="192"/>
      <c r="LWF76" s="186"/>
      <c r="LWG76" s="190"/>
      <c r="LWH76" s="190"/>
      <c r="LWI76" s="191"/>
      <c r="LWJ76" s="191"/>
      <c r="LWK76" s="191"/>
      <c r="LWL76" s="192"/>
      <c r="LWN76" s="186"/>
      <c r="LWO76" s="190"/>
      <c r="LWP76" s="190"/>
      <c r="LWQ76" s="191"/>
      <c r="LWR76" s="191"/>
      <c r="LWS76" s="191"/>
      <c r="LWT76" s="192"/>
      <c r="LWV76" s="186"/>
      <c r="LWW76" s="190"/>
      <c r="LWX76" s="190"/>
      <c r="LWY76" s="191"/>
      <c r="LWZ76" s="191"/>
      <c r="LXA76" s="191"/>
      <c r="LXB76" s="192"/>
      <c r="LXD76" s="186"/>
      <c r="LXE76" s="190"/>
      <c r="LXF76" s="190"/>
      <c r="LXG76" s="191"/>
      <c r="LXH76" s="191"/>
      <c r="LXI76" s="191"/>
      <c r="LXJ76" s="192"/>
      <c r="LXL76" s="186"/>
      <c r="LXM76" s="190"/>
      <c r="LXN76" s="190"/>
      <c r="LXO76" s="191"/>
      <c r="LXP76" s="191"/>
      <c r="LXQ76" s="191"/>
      <c r="LXR76" s="192"/>
      <c r="LXT76" s="186"/>
      <c r="LXU76" s="190"/>
      <c r="LXV76" s="190"/>
      <c r="LXW76" s="191"/>
      <c r="LXX76" s="191"/>
      <c r="LXY76" s="191"/>
      <c r="LXZ76" s="192"/>
      <c r="LYB76" s="186"/>
      <c r="LYC76" s="190"/>
      <c r="LYD76" s="190"/>
      <c r="LYE76" s="191"/>
      <c r="LYF76" s="191"/>
      <c r="LYG76" s="191"/>
      <c r="LYH76" s="192"/>
      <c r="LYJ76" s="186"/>
      <c r="LYK76" s="190"/>
      <c r="LYL76" s="190"/>
      <c r="LYM76" s="191"/>
      <c r="LYN76" s="191"/>
      <c r="LYO76" s="191"/>
      <c r="LYP76" s="192"/>
      <c r="LYR76" s="186"/>
      <c r="LYS76" s="190"/>
      <c r="LYT76" s="190"/>
      <c r="LYU76" s="191"/>
      <c r="LYV76" s="191"/>
      <c r="LYW76" s="191"/>
      <c r="LYX76" s="192"/>
      <c r="LYZ76" s="186"/>
      <c r="LZA76" s="190"/>
      <c r="LZB76" s="190"/>
      <c r="LZC76" s="191"/>
      <c r="LZD76" s="191"/>
      <c r="LZE76" s="191"/>
      <c r="LZF76" s="192"/>
      <c r="LZH76" s="186"/>
      <c r="LZI76" s="190"/>
      <c r="LZJ76" s="190"/>
      <c r="LZK76" s="191"/>
      <c r="LZL76" s="191"/>
      <c r="LZM76" s="191"/>
      <c r="LZN76" s="192"/>
      <c r="LZP76" s="186"/>
      <c r="LZQ76" s="190"/>
      <c r="LZR76" s="190"/>
      <c r="LZS76" s="191"/>
      <c r="LZT76" s="191"/>
      <c r="LZU76" s="191"/>
      <c r="LZV76" s="192"/>
      <c r="LZX76" s="186"/>
      <c r="LZY76" s="190"/>
      <c r="LZZ76" s="190"/>
      <c r="MAA76" s="191"/>
      <c r="MAB76" s="191"/>
      <c r="MAC76" s="191"/>
      <c r="MAD76" s="192"/>
      <c r="MAF76" s="186"/>
      <c r="MAG76" s="190"/>
      <c r="MAH76" s="190"/>
      <c r="MAI76" s="191"/>
      <c r="MAJ76" s="191"/>
      <c r="MAK76" s="191"/>
      <c r="MAL76" s="192"/>
      <c r="MAN76" s="186"/>
      <c r="MAO76" s="190"/>
      <c r="MAP76" s="190"/>
      <c r="MAQ76" s="191"/>
      <c r="MAR76" s="191"/>
      <c r="MAS76" s="191"/>
      <c r="MAT76" s="192"/>
      <c r="MAV76" s="186"/>
      <c r="MAW76" s="190"/>
      <c r="MAX76" s="190"/>
      <c r="MAY76" s="191"/>
      <c r="MAZ76" s="191"/>
      <c r="MBA76" s="191"/>
      <c r="MBB76" s="192"/>
      <c r="MBD76" s="186"/>
      <c r="MBE76" s="190"/>
      <c r="MBF76" s="190"/>
      <c r="MBG76" s="191"/>
      <c r="MBH76" s="191"/>
      <c r="MBI76" s="191"/>
      <c r="MBJ76" s="192"/>
      <c r="MBL76" s="186"/>
      <c r="MBM76" s="190"/>
      <c r="MBN76" s="190"/>
      <c r="MBO76" s="191"/>
      <c r="MBP76" s="191"/>
      <c r="MBQ76" s="191"/>
      <c r="MBR76" s="192"/>
      <c r="MBT76" s="186"/>
      <c r="MBU76" s="190"/>
      <c r="MBV76" s="190"/>
      <c r="MBW76" s="191"/>
      <c r="MBX76" s="191"/>
      <c r="MBY76" s="191"/>
      <c r="MBZ76" s="192"/>
      <c r="MCB76" s="186"/>
      <c r="MCC76" s="190"/>
      <c r="MCD76" s="190"/>
      <c r="MCE76" s="191"/>
      <c r="MCF76" s="191"/>
      <c r="MCG76" s="191"/>
      <c r="MCH76" s="192"/>
      <c r="MCJ76" s="186"/>
      <c r="MCK76" s="190"/>
      <c r="MCL76" s="190"/>
      <c r="MCM76" s="191"/>
      <c r="MCN76" s="191"/>
      <c r="MCO76" s="191"/>
      <c r="MCP76" s="192"/>
      <c r="MCR76" s="186"/>
      <c r="MCS76" s="190"/>
      <c r="MCT76" s="190"/>
      <c r="MCU76" s="191"/>
      <c r="MCV76" s="191"/>
      <c r="MCW76" s="191"/>
      <c r="MCX76" s="192"/>
      <c r="MCZ76" s="186"/>
      <c r="MDA76" s="190"/>
      <c r="MDB76" s="190"/>
      <c r="MDC76" s="191"/>
      <c r="MDD76" s="191"/>
      <c r="MDE76" s="191"/>
      <c r="MDF76" s="192"/>
      <c r="MDH76" s="186"/>
      <c r="MDI76" s="190"/>
      <c r="MDJ76" s="190"/>
      <c r="MDK76" s="191"/>
      <c r="MDL76" s="191"/>
      <c r="MDM76" s="191"/>
      <c r="MDN76" s="192"/>
      <c r="MDP76" s="186"/>
      <c r="MDQ76" s="190"/>
      <c r="MDR76" s="190"/>
      <c r="MDS76" s="191"/>
      <c r="MDT76" s="191"/>
      <c r="MDU76" s="191"/>
      <c r="MDV76" s="192"/>
      <c r="MDX76" s="186"/>
      <c r="MDY76" s="190"/>
      <c r="MDZ76" s="190"/>
      <c r="MEA76" s="191"/>
      <c r="MEB76" s="191"/>
      <c r="MEC76" s="191"/>
      <c r="MED76" s="192"/>
      <c r="MEF76" s="186"/>
      <c r="MEG76" s="190"/>
      <c r="MEH76" s="190"/>
      <c r="MEI76" s="191"/>
      <c r="MEJ76" s="191"/>
      <c r="MEK76" s="191"/>
      <c r="MEL76" s="192"/>
      <c r="MEN76" s="186"/>
      <c r="MEO76" s="190"/>
      <c r="MEP76" s="190"/>
      <c r="MEQ76" s="191"/>
      <c r="MER76" s="191"/>
      <c r="MES76" s="191"/>
      <c r="MET76" s="192"/>
      <c r="MEV76" s="186"/>
      <c r="MEW76" s="190"/>
      <c r="MEX76" s="190"/>
      <c r="MEY76" s="191"/>
      <c r="MEZ76" s="191"/>
      <c r="MFA76" s="191"/>
      <c r="MFB76" s="192"/>
      <c r="MFD76" s="186"/>
      <c r="MFE76" s="190"/>
      <c r="MFF76" s="190"/>
      <c r="MFG76" s="191"/>
      <c r="MFH76" s="191"/>
      <c r="MFI76" s="191"/>
      <c r="MFJ76" s="192"/>
      <c r="MFL76" s="186"/>
      <c r="MFM76" s="190"/>
      <c r="MFN76" s="190"/>
      <c r="MFO76" s="191"/>
      <c r="MFP76" s="191"/>
      <c r="MFQ76" s="191"/>
      <c r="MFR76" s="192"/>
      <c r="MFT76" s="186"/>
      <c r="MFU76" s="190"/>
      <c r="MFV76" s="190"/>
      <c r="MFW76" s="191"/>
      <c r="MFX76" s="191"/>
      <c r="MFY76" s="191"/>
      <c r="MFZ76" s="192"/>
      <c r="MGB76" s="186"/>
      <c r="MGC76" s="190"/>
      <c r="MGD76" s="190"/>
      <c r="MGE76" s="191"/>
      <c r="MGF76" s="191"/>
      <c r="MGG76" s="191"/>
      <c r="MGH76" s="192"/>
      <c r="MGJ76" s="186"/>
      <c r="MGK76" s="190"/>
      <c r="MGL76" s="190"/>
      <c r="MGM76" s="191"/>
      <c r="MGN76" s="191"/>
      <c r="MGO76" s="191"/>
      <c r="MGP76" s="192"/>
      <c r="MGR76" s="186"/>
      <c r="MGS76" s="190"/>
      <c r="MGT76" s="190"/>
      <c r="MGU76" s="191"/>
      <c r="MGV76" s="191"/>
      <c r="MGW76" s="191"/>
      <c r="MGX76" s="192"/>
      <c r="MGZ76" s="186"/>
      <c r="MHA76" s="190"/>
      <c r="MHB76" s="190"/>
      <c r="MHC76" s="191"/>
      <c r="MHD76" s="191"/>
      <c r="MHE76" s="191"/>
      <c r="MHF76" s="192"/>
      <c r="MHH76" s="186"/>
      <c r="MHI76" s="190"/>
      <c r="MHJ76" s="190"/>
      <c r="MHK76" s="191"/>
      <c r="MHL76" s="191"/>
      <c r="MHM76" s="191"/>
      <c r="MHN76" s="192"/>
      <c r="MHP76" s="186"/>
      <c r="MHQ76" s="190"/>
      <c r="MHR76" s="190"/>
      <c r="MHS76" s="191"/>
      <c r="MHT76" s="191"/>
      <c r="MHU76" s="191"/>
      <c r="MHV76" s="192"/>
      <c r="MHX76" s="186"/>
      <c r="MHY76" s="190"/>
      <c r="MHZ76" s="190"/>
      <c r="MIA76" s="191"/>
      <c r="MIB76" s="191"/>
      <c r="MIC76" s="191"/>
      <c r="MID76" s="192"/>
      <c r="MIF76" s="186"/>
      <c r="MIG76" s="190"/>
      <c r="MIH76" s="190"/>
      <c r="MII76" s="191"/>
      <c r="MIJ76" s="191"/>
      <c r="MIK76" s="191"/>
      <c r="MIL76" s="192"/>
      <c r="MIN76" s="186"/>
      <c r="MIO76" s="190"/>
      <c r="MIP76" s="190"/>
      <c r="MIQ76" s="191"/>
      <c r="MIR76" s="191"/>
      <c r="MIS76" s="191"/>
      <c r="MIT76" s="192"/>
      <c r="MIV76" s="186"/>
      <c r="MIW76" s="190"/>
      <c r="MIX76" s="190"/>
      <c r="MIY76" s="191"/>
      <c r="MIZ76" s="191"/>
      <c r="MJA76" s="191"/>
      <c r="MJB76" s="192"/>
      <c r="MJD76" s="186"/>
      <c r="MJE76" s="190"/>
      <c r="MJF76" s="190"/>
      <c r="MJG76" s="191"/>
      <c r="MJH76" s="191"/>
      <c r="MJI76" s="191"/>
      <c r="MJJ76" s="192"/>
      <c r="MJL76" s="186"/>
      <c r="MJM76" s="190"/>
      <c r="MJN76" s="190"/>
      <c r="MJO76" s="191"/>
      <c r="MJP76" s="191"/>
      <c r="MJQ76" s="191"/>
      <c r="MJR76" s="192"/>
      <c r="MJT76" s="186"/>
      <c r="MJU76" s="190"/>
      <c r="MJV76" s="190"/>
      <c r="MJW76" s="191"/>
      <c r="MJX76" s="191"/>
      <c r="MJY76" s="191"/>
      <c r="MJZ76" s="192"/>
      <c r="MKB76" s="186"/>
      <c r="MKC76" s="190"/>
      <c r="MKD76" s="190"/>
      <c r="MKE76" s="191"/>
      <c r="MKF76" s="191"/>
      <c r="MKG76" s="191"/>
      <c r="MKH76" s="192"/>
      <c r="MKJ76" s="186"/>
      <c r="MKK76" s="190"/>
      <c r="MKL76" s="190"/>
      <c r="MKM76" s="191"/>
      <c r="MKN76" s="191"/>
      <c r="MKO76" s="191"/>
      <c r="MKP76" s="192"/>
      <c r="MKR76" s="186"/>
      <c r="MKS76" s="190"/>
      <c r="MKT76" s="190"/>
      <c r="MKU76" s="191"/>
      <c r="MKV76" s="191"/>
      <c r="MKW76" s="191"/>
      <c r="MKX76" s="192"/>
      <c r="MKZ76" s="186"/>
      <c r="MLA76" s="190"/>
      <c r="MLB76" s="190"/>
      <c r="MLC76" s="191"/>
      <c r="MLD76" s="191"/>
      <c r="MLE76" s="191"/>
      <c r="MLF76" s="192"/>
      <c r="MLH76" s="186"/>
      <c r="MLI76" s="190"/>
      <c r="MLJ76" s="190"/>
      <c r="MLK76" s="191"/>
      <c r="MLL76" s="191"/>
      <c r="MLM76" s="191"/>
      <c r="MLN76" s="192"/>
      <c r="MLP76" s="186"/>
      <c r="MLQ76" s="190"/>
      <c r="MLR76" s="190"/>
      <c r="MLS76" s="191"/>
      <c r="MLT76" s="191"/>
      <c r="MLU76" s="191"/>
      <c r="MLV76" s="192"/>
      <c r="MLX76" s="186"/>
      <c r="MLY76" s="190"/>
      <c r="MLZ76" s="190"/>
      <c r="MMA76" s="191"/>
      <c r="MMB76" s="191"/>
      <c r="MMC76" s="191"/>
      <c r="MMD76" s="192"/>
      <c r="MMF76" s="186"/>
      <c r="MMG76" s="190"/>
      <c r="MMH76" s="190"/>
      <c r="MMI76" s="191"/>
      <c r="MMJ76" s="191"/>
      <c r="MMK76" s="191"/>
      <c r="MML76" s="192"/>
      <c r="MMN76" s="186"/>
      <c r="MMO76" s="190"/>
      <c r="MMP76" s="190"/>
      <c r="MMQ76" s="191"/>
      <c r="MMR76" s="191"/>
      <c r="MMS76" s="191"/>
      <c r="MMT76" s="192"/>
      <c r="MMV76" s="186"/>
      <c r="MMW76" s="190"/>
      <c r="MMX76" s="190"/>
      <c r="MMY76" s="191"/>
      <c r="MMZ76" s="191"/>
      <c r="MNA76" s="191"/>
      <c r="MNB76" s="192"/>
      <c r="MND76" s="186"/>
      <c r="MNE76" s="190"/>
      <c r="MNF76" s="190"/>
      <c r="MNG76" s="191"/>
      <c r="MNH76" s="191"/>
      <c r="MNI76" s="191"/>
      <c r="MNJ76" s="192"/>
      <c r="MNL76" s="186"/>
      <c r="MNM76" s="190"/>
      <c r="MNN76" s="190"/>
      <c r="MNO76" s="191"/>
      <c r="MNP76" s="191"/>
      <c r="MNQ76" s="191"/>
      <c r="MNR76" s="192"/>
      <c r="MNT76" s="186"/>
      <c r="MNU76" s="190"/>
      <c r="MNV76" s="190"/>
      <c r="MNW76" s="191"/>
      <c r="MNX76" s="191"/>
      <c r="MNY76" s="191"/>
      <c r="MNZ76" s="192"/>
      <c r="MOB76" s="186"/>
      <c r="MOC76" s="190"/>
      <c r="MOD76" s="190"/>
      <c r="MOE76" s="191"/>
      <c r="MOF76" s="191"/>
      <c r="MOG76" s="191"/>
      <c r="MOH76" s="192"/>
      <c r="MOJ76" s="186"/>
      <c r="MOK76" s="190"/>
      <c r="MOL76" s="190"/>
      <c r="MOM76" s="191"/>
      <c r="MON76" s="191"/>
      <c r="MOO76" s="191"/>
      <c r="MOP76" s="192"/>
      <c r="MOR76" s="186"/>
      <c r="MOS76" s="190"/>
      <c r="MOT76" s="190"/>
      <c r="MOU76" s="191"/>
      <c r="MOV76" s="191"/>
      <c r="MOW76" s="191"/>
      <c r="MOX76" s="192"/>
      <c r="MOZ76" s="186"/>
      <c r="MPA76" s="190"/>
      <c r="MPB76" s="190"/>
      <c r="MPC76" s="191"/>
      <c r="MPD76" s="191"/>
      <c r="MPE76" s="191"/>
      <c r="MPF76" s="192"/>
      <c r="MPH76" s="186"/>
      <c r="MPI76" s="190"/>
      <c r="MPJ76" s="190"/>
      <c r="MPK76" s="191"/>
      <c r="MPL76" s="191"/>
      <c r="MPM76" s="191"/>
      <c r="MPN76" s="192"/>
      <c r="MPP76" s="186"/>
      <c r="MPQ76" s="190"/>
      <c r="MPR76" s="190"/>
      <c r="MPS76" s="191"/>
      <c r="MPT76" s="191"/>
      <c r="MPU76" s="191"/>
      <c r="MPV76" s="192"/>
      <c r="MPX76" s="186"/>
      <c r="MPY76" s="190"/>
      <c r="MPZ76" s="190"/>
      <c r="MQA76" s="191"/>
      <c r="MQB76" s="191"/>
      <c r="MQC76" s="191"/>
      <c r="MQD76" s="192"/>
      <c r="MQF76" s="186"/>
      <c r="MQG76" s="190"/>
      <c r="MQH76" s="190"/>
      <c r="MQI76" s="191"/>
      <c r="MQJ76" s="191"/>
      <c r="MQK76" s="191"/>
      <c r="MQL76" s="192"/>
      <c r="MQN76" s="186"/>
      <c r="MQO76" s="190"/>
      <c r="MQP76" s="190"/>
      <c r="MQQ76" s="191"/>
      <c r="MQR76" s="191"/>
      <c r="MQS76" s="191"/>
      <c r="MQT76" s="192"/>
      <c r="MQV76" s="186"/>
      <c r="MQW76" s="190"/>
      <c r="MQX76" s="190"/>
      <c r="MQY76" s="191"/>
      <c r="MQZ76" s="191"/>
      <c r="MRA76" s="191"/>
      <c r="MRB76" s="192"/>
      <c r="MRD76" s="186"/>
      <c r="MRE76" s="190"/>
      <c r="MRF76" s="190"/>
      <c r="MRG76" s="191"/>
      <c r="MRH76" s="191"/>
      <c r="MRI76" s="191"/>
      <c r="MRJ76" s="192"/>
      <c r="MRL76" s="186"/>
      <c r="MRM76" s="190"/>
      <c r="MRN76" s="190"/>
      <c r="MRO76" s="191"/>
      <c r="MRP76" s="191"/>
      <c r="MRQ76" s="191"/>
      <c r="MRR76" s="192"/>
      <c r="MRT76" s="186"/>
      <c r="MRU76" s="190"/>
      <c r="MRV76" s="190"/>
      <c r="MRW76" s="191"/>
      <c r="MRX76" s="191"/>
      <c r="MRY76" s="191"/>
      <c r="MRZ76" s="192"/>
      <c r="MSB76" s="186"/>
      <c r="MSC76" s="190"/>
      <c r="MSD76" s="190"/>
      <c r="MSE76" s="191"/>
      <c r="MSF76" s="191"/>
      <c r="MSG76" s="191"/>
      <c r="MSH76" s="192"/>
      <c r="MSJ76" s="186"/>
      <c r="MSK76" s="190"/>
      <c r="MSL76" s="190"/>
      <c r="MSM76" s="191"/>
      <c r="MSN76" s="191"/>
      <c r="MSO76" s="191"/>
      <c r="MSP76" s="192"/>
      <c r="MSR76" s="186"/>
      <c r="MSS76" s="190"/>
      <c r="MST76" s="190"/>
      <c r="MSU76" s="191"/>
      <c r="MSV76" s="191"/>
      <c r="MSW76" s="191"/>
      <c r="MSX76" s="192"/>
      <c r="MSZ76" s="186"/>
      <c r="MTA76" s="190"/>
      <c r="MTB76" s="190"/>
      <c r="MTC76" s="191"/>
      <c r="MTD76" s="191"/>
      <c r="MTE76" s="191"/>
      <c r="MTF76" s="192"/>
      <c r="MTH76" s="186"/>
      <c r="MTI76" s="190"/>
      <c r="MTJ76" s="190"/>
      <c r="MTK76" s="191"/>
      <c r="MTL76" s="191"/>
      <c r="MTM76" s="191"/>
      <c r="MTN76" s="192"/>
      <c r="MTP76" s="186"/>
      <c r="MTQ76" s="190"/>
      <c r="MTR76" s="190"/>
      <c r="MTS76" s="191"/>
      <c r="MTT76" s="191"/>
      <c r="MTU76" s="191"/>
      <c r="MTV76" s="192"/>
      <c r="MTX76" s="186"/>
      <c r="MTY76" s="190"/>
      <c r="MTZ76" s="190"/>
      <c r="MUA76" s="191"/>
      <c r="MUB76" s="191"/>
      <c r="MUC76" s="191"/>
      <c r="MUD76" s="192"/>
      <c r="MUF76" s="186"/>
      <c r="MUG76" s="190"/>
      <c r="MUH76" s="190"/>
      <c r="MUI76" s="191"/>
      <c r="MUJ76" s="191"/>
      <c r="MUK76" s="191"/>
      <c r="MUL76" s="192"/>
      <c r="MUN76" s="186"/>
      <c r="MUO76" s="190"/>
      <c r="MUP76" s="190"/>
      <c r="MUQ76" s="191"/>
      <c r="MUR76" s="191"/>
      <c r="MUS76" s="191"/>
      <c r="MUT76" s="192"/>
      <c r="MUV76" s="186"/>
      <c r="MUW76" s="190"/>
      <c r="MUX76" s="190"/>
      <c r="MUY76" s="191"/>
      <c r="MUZ76" s="191"/>
      <c r="MVA76" s="191"/>
      <c r="MVB76" s="192"/>
      <c r="MVD76" s="186"/>
      <c r="MVE76" s="190"/>
      <c r="MVF76" s="190"/>
      <c r="MVG76" s="191"/>
      <c r="MVH76" s="191"/>
      <c r="MVI76" s="191"/>
      <c r="MVJ76" s="192"/>
      <c r="MVL76" s="186"/>
      <c r="MVM76" s="190"/>
      <c r="MVN76" s="190"/>
      <c r="MVO76" s="191"/>
      <c r="MVP76" s="191"/>
      <c r="MVQ76" s="191"/>
      <c r="MVR76" s="192"/>
      <c r="MVT76" s="186"/>
      <c r="MVU76" s="190"/>
      <c r="MVV76" s="190"/>
      <c r="MVW76" s="191"/>
      <c r="MVX76" s="191"/>
      <c r="MVY76" s="191"/>
      <c r="MVZ76" s="192"/>
      <c r="MWB76" s="186"/>
      <c r="MWC76" s="190"/>
      <c r="MWD76" s="190"/>
      <c r="MWE76" s="191"/>
      <c r="MWF76" s="191"/>
      <c r="MWG76" s="191"/>
      <c r="MWH76" s="192"/>
      <c r="MWJ76" s="186"/>
      <c r="MWK76" s="190"/>
      <c r="MWL76" s="190"/>
      <c r="MWM76" s="191"/>
      <c r="MWN76" s="191"/>
      <c r="MWO76" s="191"/>
      <c r="MWP76" s="192"/>
      <c r="MWR76" s="186"/>
      <c r="MWS76" s="190"/>
      <c r="MWT76" s="190"/>
      <c r="MWU76" s="191"/>
      <c r="MWV76" s="191"/>
      <c r="MWW76" s="191"/>
      <c r="MWX76" s="192"/>
      <c r="MWZ76" s="186"/>
      <c r="MXA76" s="190"/>
      <c r="MXB76" s="190"/>
      <c r="MXC76" s="191"/>
      <c r="MXD76" s="191"/>
      <c r="MXE76" s="191"/>
      <c r="MXF76" s="192"/>
      <c r="MXH76" s="186"/>
      <c r="MXI76" s="190"/>
      <c r="MXJ76" s="190"/>
      <c r="MXK76" s="191"/>
      <c r="MXL76" s="191"/>
      <c r="MXM76" s="191"/>
      <c r="MXN76" s="192"/>
      <c r="MXP76" s="186"/>
      <c r="MXQ76" s="190"/>
      <c r="MXR76" s="190"/>
      <c r="MXS76" s="191"/>
      <c r="MXT76" s="191"/>
      <c r="MXU76" s="191"/>
      <c r="MXV76" s="192"/>
      <c r="MXX76" s="186"/>
      <c r="MXY76" s="190"/>
      <c r="MXZ76" s="190"/>
      <c r="MYA76" s="191"/>
      <c r="MYB76" s="191"/>
      <c r="MYC76" s="191"/>
      <c r="MYD76" s="192"/>
      <c r="MYF76" s="186"/>
      <c r="MYG76" s="190"/>
      <c r="MYH76" s="190"/>
      <c r="MYI76" s="191"/>
      <c r="MYJ76" s="191"/>
      <c r="MYK76" s="191"/>
      <c r="MYL76" s="192"/>
      <c r="MYN76" s="186"/>
      <c r="MYO76" s="190"/>
      <c r="MYP76" s="190"/>
      <c r="MYQ76" s="191"/>
      <c r="MYR76" s="191"/>
      <c r="MYS76" s="191"/>
      <c r="MYT76" s="192"/>
      <c r="MYV76" s="186"/>
      <c r="MYW76" s="190"/>
      <c r="MYX76" s="190"/>
      <c r="MYY76" s="191"/>
      <c r="MYZ76" s="191"/>
      <c r="MZA76" s="191"/>
      <c r="MZB76" s="192"/>
      <c r="MZD76" s="186"/>
      <c r="MZE76" s="190"/>
      <c r="MZF76" s="190"/>
      <c r="MZG76" s="191"/>
      <c r="MZH76" s="191"/>
      <c r="MZI76" s="191"/>
      <c r="MZJ76" s="192"/>
      <c r="MZL76" s="186"/>
      <c r="MZM76" s="190"/>
      <c r="MZN76" s="190"/>
      <c r="MZO76" s="191"/>
      <c r="MZP76" s="191"/>
      <c r="MZQ76" s="191"/>
      <c r="MZR76" s="192"/>
      <c r="MZT76" s="186"/>
      <c r="MZU76" s="190"/>
      <c r="MZV76" s="190"/>
      <c r="MZW76" s="191"/>
      <c r="MZX76" s="191"/>
      <c r="MZY76" s="191"/>
      <c r="MZZ76" s="192"/>
      <c r="NAB76" s="186"/>
      <c r="NAC76" s="190"/>
      <c r="NAD76" s="190"/>
      <c r="NAE76" s="191"/>
      <c r="NAF76" s="191"/>
      <c r="NAG76" s="191"/>
      <c r="NAH76" s="192"/>
      <c r="NAJ76" s="186"/>
      <c r="NAK76" s="190"/>
      <c r="NAL76" s="190"/>
      <c r="NAM76" s="191"/>
      <c r="NAN76" s="191"/>
      <c r="NAO76" s="191"/>
      <c r="NAP76" s="192"/>
      <c r="NAR76" s="186"/>
      <c r="NAS76" s="190"/>
      <c r="NAT76" s="190"/>
      <c r="NAU76" s="191"/>
      <c r="NAV76" s="191"/>
      <c r="NAW76" s="191"/>
      <c r="NAX76" s="192"/>
      <c r="NAZ76" s="186"/>
      <c r="NBA76" s="190"/>
      <c r="NBB76" s="190"/>
      <c r="NBC76" s="191"/>
      <c r="NBD76" s="191"/>
      <c r="NBE76" s="191"/>
      <c r="NBF76" s="192"/>
      <c r="NBH76" s="186"/>
      <c r="NBI76" s="190"/>
      <c r="NBJ76" s="190"/>
      <c r="NBK76" s="191"/>
      <c r="NBL76" s="191"/>
      <c r="NBM76" s="191"/>
      <c r="NBN76" s="192"/>
      <c r="NBP76" s="186"/>
      <c r="NBQ76" s="190"/>
      <c r="NBR76" s="190"/>
      <c r="NBS76" s="191"/>
      <c r="NBT76" s="191"/>
      <c r="NBU76" s="191"/>
      <c r="NBV76" s="192"/>
      <c r="NBX76" s="186"/>
      <c r="NBY76" s="190"/>
      <c r="NBZ76" s="190"/>
      <c r="NCA76" s="191"/>
      <c r="NCB76" s="191"/>
      <c r="NCC76" s="191"/>
      <c r="NCD76" s="192"/>
      <c r="NCF76" s="186"/>
      <c r="NCG76" s="190"/>
      <c r="NCH76" s="190"/>
      <c r="NCI76" s="191"/>
      <c r="NCJ76" s="191"/>
      <c r="NCK76" s="191"/>
      <c r="NCL76" s="192"/>
      <c r="NCN76" s="186"/>
      <c r="NCO76" s="190"/>
      <c r="NCP76" s="190"/>
      <c r="NCQ76" s="191"/>
      <c r="NCR76" s="191"/>
      <c r="NCS76" s="191"/>
      <c r="NCT76" s="192"/>
      <c r="NCV76" s="186"/>
      <c r="NCW76" s="190"/>
      <c r="NCX76" s="190"/>
      <c r="NCY76" s="191"/>
      <c r="NCZ76" s="191"/>
      <c r="NDA76" s="191"/>
      <c r="NDB76" s="192"/>
      <c r="NDD76" s="186"/>
      <c r="NDE76" s="190"/>
      <c r="NDF76" s="190"/>
      <c r="NDG76" s="191"/>
      <c r="NDH76" s="191"/>
      <c r="NDI76" s="191"/>
      <c r="NDJ76" s="192"/>
      <c r="NDL76" s="186"/>
      <c r="NDM76" s="190"/>
      <c r="NDN76" s="190"/>
      <c r="NDO76" s="191"/>
      <c r="NDP76" s="191"/>
      <c r="NDQ76" s="191"/>
      <c r="NDR76" s="192"/>
      <c r="NDT76" s="186"/>
      <c r="NDU76" s="190"/>
      <c r="NDV76" s="190"/>
      <c r="NDW76" s="191"/>
      <c r="NDX76" s="191"/>
      <c r="NDY76" s="191"/>
      <c r="NDZ76" s="192"/>
      <c r="NEB76" s="186"/>
      <c r="NEC76" s="190"/>
      <c r="NED76" s="190"/>
      <c r="NEE76" s="191"/>
      <c r="NEF76" s="191"/>
      <c r="NEG76" s="191"/>
      <c r="NEH76" s="192"/>
      <c r="NEJ76" s="186"/>
      <c r="NEK76" s="190"/>
      <c r="NEL76" s="190"/>
      <c r="NEM76" s="191"/>
      <c r="NEN76" s="191"/>
      <c r="NEO76" s="191"/>
      <c r="NEP76" s="192"/>
      <c r="NER76" s="186"/>
      <c r="NES76" s="190"/>
      <c r="NET76" s="190"/>
      <c r="NEU76" s="191"/>
      <c r="NEV76" s="191"/>
      <c r="NEW76" s="191"/>
      <c r="NEX76" s="192"/>
      <c r="NEZ76" s="186"/>
      <c r="NFA76" s="190"/>
      <c r="NFB76" s="190"/>
      <c r="NFC76" s="191"/>
      <c r="NFD76" s="191"/>
      <c r="NFE76" s="191"/>
      <c r="NFF76" s="192"/>
      <c r="NFH76" s="186"/>
      <c r="NFI76" s="190"/>
      <c r="NFJ76" s="190"/>
      <c r="NFK76" s="191"/>
      <c r="NFL76" s="191"/>
      <c r="NFM76" s="191"/>
      <c r="NFN76" s="192"/>
      <c r="NFP76" s="186"/>
      <c r="NFQ76" s="190"/>
      <c r="NFR76" s="190"/>
      <c r="NFS76" s="191"/>
      <c r="NFT76" s="191"/>
      <c r="NFU76" s="191"/>
      <c r="NFV76" s="192"/>
      <c r="NFX76" s="186"/>
      <c r="NFY76" s="190"/>
      <c r="NFZ76" s="190"/>
      <c r="NGA76" s="191"/>
      <c r="NGB76" s="191"/>
      <c r="NGC76" s="191"/>
      <c r="NGD76" s="192"/>
      <c r="NGF76" s="186"/>
      <c r="NGG76" s="190"/>
      <c r="NGH76" s="190"/>
      <c r="NGI76" s="191"/>
      <c r="NGJ76" s="191"/>
      <c r="NGK76" s="191"/>
      <c r="NGL76" s="192"/>
      <c r="NGN76" s="186"/>
      <c r="NGO76" s="190"/>
      <c r="NGP76" s="190"/>
      <c r="NGQ76" s="191"/>
      <c r="NGR76" s="191"/>
      <c r="NGS76" s="191"/>
      <c r="NGT76" s="192"/>
      <c r="NGV76" s="186"/>
      <c r="NGW76" s="190"/>
      <c r="NGX76" s="190"/>
      <c r="NGY76" s="191"/>
      <c r="NGZ76" s="191"/>
      <c r="NHA76" s="191"/>
      <c r="NHB76" s="192"/>
      <c r="NHD76" s="186"/>
      <c r="NHE76" s="190"/>
      <c r="NHF76" s="190"/>
      <c r="NHG76" s="191"/>
      <c r="NHH76" s="191"/>
      <c r="NHI76" s="191"/>
      <c r="NHJ76" s="192"/>
      <c r="NHL76" s="186"/>
      <c r="NHM76" s="190"/>
      <c r="NHN76" s="190"/>
      <c r="NHO76" s="191"/>
      <c r="NHP76" s="191"/>
      <c r="NHQ76" s="191"/>
      <c r="NHR76" s="192"/>
      <c r="NHT76" s="186"/>
      <c r="NHU76" s="190"/>
      <c r="NHV76" s="190"/>
      <c r="NHW76" s="191"/>
      <c r="NHX76" s="191"/>
      <c r="NHY76" s="191"/>
      <c r="NHZ76" s="192"/>
      <c r="NIB76" s="186"/>
      <c r="NIC76" s="190"/>
      <c r="NID76" s="190"/>
      <c r="NIE76" s="191"/>
      <c r="NIF76" s="191"/>
      <c r="NIG76" s="191"/>
      <c r="NIH76" s="192"/>
      <c r="NIJ76" s="186"/>
      <c r="NIK76" s="190"/>
      <c r="NIL76" s="190"/>
      <c r="NIM76" s="191"/>
      <c r="NIN76" s="191"/>
      <c r="NIO76" s="191"/>
      <c r="NIP76" s="192"/>
      <c r="NIR76" s="186"/>
      <c r="NIS76" s="190"/>
      <c r="NIT76" s="190"/>
      <c r="NIU76" s="191"/>
      <c r="NIV76" s="191"/>
      <c r="NIW76" s="191"/>
      <c r="NIX76" s="192"/>
      <c r="NIZ76" s="186"/>
      <c r="NJA76" s="190"/>
      <c r="NJB76" s="190"/>
      <c r="NJC76" s="191"/>
      <c r="NJD76" s="191"/>
      <c r="NJE76" s="191"/>
      <c r="NJF76" s="192"/>
      <c r="NJH76" s="186"/>
      <c r="NJI76" s="190"/>
      <c r="NJJ76" s="190"/>
      <c r="NJK76" s="191"/>
      <c r="NJL76" s="191"/>
      <c r="NJM76" s="191"/>
      <c r="NJN76" s="192"/>
      <c r="NJP76" s="186"/>
      <c r="NJQ76" s="190"/>
      <c r="NJR76" s="190"/>
      <c r="NJS76" s="191"/>
      <c r="NJT76" s="191"/>
      <c r="NJU76" s="191"/>
      <c r="NJV76" s="192"/>
      <c r="NJX76" s="186"/>
      <c r="NJY76" s="190"/>
      <c r="NJZ76" s="190"/>
      <c r="NKA76" s="191"/>
      <c r="NKB76" s="191"/>
      <c r="NKC76" s="191"/>
      <c r="NKD76" s="192"/>
      <c r="NKF76" s="186"/>
      <c r="NKG76" s="190"/>
      <c r="NKH76" s="190"/>
      <c r="NKI76" s="191"/>
      <c r="NKJ76" s="191"/>
      <c r="NKK76" s="191"/>
      <c r="NKL76" s="192"/>
      <c r="NKN76" s="186"/>
      <c r="NKO76" s="190"/>
      <c r="NKP76" s="190"/>
      <c r="NKQ76" s="191"/>
      <c r="NKR76" s="191"/>
      <c r="NKS76" s="191"/>
      <c r="NKT76" s="192"/>
      <c r="NKV76" s="186"/>
      <c r="NKW76" s="190"/>
      <c r="NKX76" s="190"/>
      <c r="NKY76" s="191"/>
      <c r="NKZ76" s="191"/>
      <c r="NLA76" s="191"/>
      <c r="NLB76" s="192"/>
      <c r="NLD76" s="186"/>
      <c r="NLE76" s="190"/>
      <c r="NLF76" s="190"/>
      <c r="NLG76" s="191"/>
      <c r="NLH76" s="191"/>
      <c r="NLI76" s="191"/>
      <c r="NLJ76" s="192"/>
      <c r="NLL76" s="186"/>
      <c r="NLM76" s="190"/>
      <c r="NLN76" s="190"/>
      <c r="NLO76" s="191"/>
      <c r="NLP76" s="191"/>
      <c r="NLQ76" s="191"/>
      <c r="NLR76" s="192"/>
      <c r="NLT76" s="186"/>
      <c r="NLU76" s="190"/>
      <c r="NLV76" s="190"/>
      <c r="NLW76" s="191"/>
      <c r="NLX76" s="191"/>
      <c r="NLY76" s="191"/>
      <c r="NLZ76" s="192"/>
      <c r="NMB76" s="186"/>
      <c r="NMC76" s="190"/>
      <c r="NMD76" s="190"/>
      <c r="NME76" s="191"/>
      <c r="NMF76" s="191"/>
      <c r="NMG76" s="191"/>
      <c r="NMH76" s="192"/>
      <c r="NMJ76" s="186"/>
      <c r="NMK76" s="190"/>
      <c r="NML76" s="190"/>
      <c r="NMM76" s="191"/>
      <c r="NMN76" s="191"/>
      <c r="NMO76" s="191"/>
      <c r="NMP76" s="192"/>
      <c r="NMR76" s="186"/>
      <c r="NMS76" s="190"/>
      <c r="NMT76" s="190"/>
      <c r="NMU76" s="191"/>
      <c r="NMV76" s="191"/>
      <c r="NMW76" s="191"/>
      <c r="NMX76" s="192"/>
      <c r="NMZ76" s="186"/>
      <c r="NNA76" s="190"/>
      <c r="NNB76" s="190"/>
      <c r="NNC76" s="191"/>
      <c r="NND76" s="191"/>
      <c r="NNE76" s="191"/>
      <c r="NNF76" s="192"/>
      <c r="NNH76" s="186"/>
      <c r="NNI76" s="190"/>
      <c r="NNJ76" s="190"/>
      <c r="NNK76" s="191"/>
      <c r="NNL76" s="191"/>
      <c r="NNM76" s="191"/>
      <c r="NNN76" s="192"/>
      <c r="NNP76" s="186"/>
      <c r="NNQ76" s="190"/>
      <c r="NNR76" s="190"/>
      <c r="NNS76" s="191"/>
      <c r="NNT76" s="191"/>
      <c r="NNU76" s="191"/>
      <c r="NNV76" s="192"/>
      <c r="NNX76" s="186"/>
      <c r="NNY76" s="190"/>
      <c r="NNZ76" s="190"/>
      <c r="NOA76" s="191"/>
      <c r="NOB76" s="191"/>
      <c r="NOC76" s="191"/>
      <c r="NOD76" s="192"/>
      <c r="NOF76" s="186"/>
      <c r="NOG76" s="190"/>
      <c r="NOH76" s="190"/>
      <c r="NOI76" s="191"/>
      <c r="NOJ76" s="191"/>
      <c r="NOK76" s="191"/>
      <c r="NOL76" s="192"/>
      <c r="NON76" s="186"/>
      <c r="NOO76" s="190"/>
      <c r="NOP76" s="190"/>
      <c r="NOQ76" s="191"/>
      <c r="NOR76" s="191"/>
      <c r="NOS76" s="191"/>
      <c r="NOT76" s="192"/>
      <c r="NOV76" s="186"/>
      <c r="NOW76" s="190"/>
      <c r="NOX76" s="190"/>
      <c r="NOY76" s="191"/>
      <c r="NOZ76" s="191"/>
      <c r="NPA76" s="191"/>
      <c r="NPB76" s="192"/>
      <c r="NPD76" s="186"/>
      <c r="NPE76" s="190"/>
      <c r="NPF76" s="190"/>
      <c r="NPG76" s="191"/>
      <c r="NPH76" s="191"/>
      <c r="NPI76" s="191"/>
      <c r="NPJ76" s="192"/>
      <c r="NPL76" s="186"/>
      <c r="NPM76" s="190"/>
      <c r="NPN76" s="190"/>
      <c r="NPO76" s="191"/>
      <c r="NPP76" s="191"/>
      <c r="NPQ76" s="191"/>
      <c r="NPR76" s="192"/>
      <c r="NPT76" s="186"/>
      <c r="NPU76" s="190"/>
      <c r="NPV76" s="190"/>
      <c r="NPW76" s="191"/>
      <c r="NPX76" s="191"/>
      <c r="NPY76" s="191"/>
      <c r="NPZ76" s="192"/>
      <c r="NQB76" s="186"/>
      <c r="NQC76" s="190"/>
      <c r="NQD76" s="190"/>
      <c r="NQE76" s="191"/>
      <c r="NQF76" s="191"/>
      <c r="NQG76" s="191"/>
      <c r="NQH76" s="192"/>
      <c r="NQJ76" s="186"/>
      <c r="NQK76" s="190"/>
      <c r="NQL76" s="190"/>
      <c r="NQM76" s="191"/>
      <c r="NQN76" s="191"/>
      <c r="NQO76" s="191"/>
      <c r="NQP76" s="192"/>
      <c r="NQR76" s="186"/>
      <c r="NQS76" s="190"/>
      <c r="NQT76" s="190"/>
      <c r="NQU76" s="191"/>
      <c r="NQV76" s="191"/>
      <c r="NQW76" s="191"/>
      <c r="NQX76" s="192"/>
      <c r="NQZ76" s="186"/>
      <c r="NRA76" s="190"/>
      <c r="NRB76" s="190"/>
      <c r="NRC76" s="191"/>
      <c r="NRD76" s="191"/>
      <c r="NRE76" s="191"/>
      <c r="NRF76" s="192"/>
      <c r="NRH76" s="186"/>
      <c r="NRI76" s="190"/>
      <c r="NRJ76" s="190"/>
      <c r="NRK76" s="191"/>
      <c r="NRL76" s="191"/>
      <c r="NRM76" s="191"/>
      <c r="NRN76" s="192"/>
      <c r="NRP76" s="186"/>
      <c r="NRQ76" s="190"/>
      <c r="NRR76" s="190"/>
      <c r="NRS76" s="191"/>
      <c r="NRT76" s="191"/>
      <c r="NRU76" s="191"/>
      <c r="NRV76" s="192"/>
      <c r="NRX76" s="186"/>
      <c r="NRY76" s="190"/>
      <c r="NRZ76" s="190"/>
      <c r="NSA76" s="191"/>
      <c r="NSB76" s="191"/>
      <c r="NSC76" s="191"/>
      <c r="NSD76" s="192"/>
      <c r="NSF76" s="186"/>
      <c r="NSG76" s="190"/>
      <c r="NSH76" s="190"/>
      <c r="NSI76" s="191"/>
      <c r="NSJ76" s="191"/>
      <c r="NSK76" s="191"/>
      <c r="NSL76" s="192"/>
      <c r="NSN76" s="186"/>
      <c r="NSO76" s="190"/>
      <c r="NSP76" s="190"/>
      <c r="NSQ76" s="191"/>
      <c r="NSR76" s="191"/>
      <c r="NSS76" s="191"/>
      <c r="NST76" s="192"/>
      <c r="NSV76" s="186"/>
      <c r="NSW76" s="190"/>
      <c r="NSX76" s="190"/>
      <c r="NSY76" s="191"/>
      <c r="NSZ76" s="191"/>
      <c r="NTA76" s="191"/>
      <c r="NTB76" s="192"/>
      <c r="NTD76" s="186"/>
      <c r="NTE76" s="190"/>
      <c r="NTF76" s="190"/>
      <c r="NTG76" s="191"/>
      <c r="NTH76" s="191"/>
      <c r="NTI76" s="191"/>
      <c r="NTJ76" s="192"/>
      <c r="NTL76" s="186"/>
      <c r="NTM76" s="190"/>
      <c r="NTN76" s="190"/>
      <c r="NTO76" s="191"/>
      <c r="NTP76" s="191"/>
      <c r="NTQ76" s="191"/>
      <c r="NTR76" s="192"/>
      <c r="NTT76" s="186"/>
      <c r="NTU76" s="190"/>
      <c r="NTV76" s="190"/>
      <c r="NTW76" s="191"/>
      <c r="NTX76" s="191"/>
      <c r="NTY76" s="191"/>
      <c r="NTZ76" s="192"/>
      <c r="NUB76" s="186"/>
      <c r="NUC76" s="190"/>
      <c r="NUD76" s="190"/>
      <c r="NUE76" s="191"/>
      <c r="NUF76" s="191"/>
      <c r="NUG76" s="191"/>
      <c r="NUH76" s="192"/>
      <c r="NUJ76" s="186"/>
      <c r="NUK76" s="190"/>
      <c r="NUL76" s="190"/>
      <c r="NUM76" s="191"/>
      <c r="NUN76" s="191"/>
      <c r="NUO76" s="191"/>
      <c r="NUP76" s="192"/>
      <c r="NUR76" s="186"/>
      <c r="NUS76" s="190"/>
      <c r="NUT76" s="190"/>
      <c r="NUU76" s="191"/>
      <c r="NUV76" s="191"/>
      <c r="NUW76" s="191"/>
      <c r="NUX76" s="192"/>
      <c r="NUZ76" s="186"/>
      <c r="NVA76" s="190"/>
      <c r="NVB76" s="190"/>
      <c r="NVC76" s="191"/>
      <c r="NVD76" s="191"/>
      <c r="NVE76" s="191"/>
      <c r="NVF76" s="192"/>
      <c r="NVH76" s="186"/>
      <c r="NVI76" s="190"/>
      <c r="NVJ76" s="190"/>
      <c r="NVK76" s="191"/>
      <c r="NVL76" s="191"/>
      <c r="NVM76" s="191"/>
      <c r="NVN76" s="192"/>
      <c r="NVP76" s="186"/>
      <c r="NVQ76" s="190"/>
      <c r="NVR76" s="190"/>
      <c r="NVS76" s="191"/>
      <c r="NVT76" s="191"/>
      <c r="NVU76" s="191"/>
      <c r="NVV76" s="192"/>
      <c r="NVX76" s="186"/>
      <c r="NVY76" s="190"/>
      <c r="NVZ76" s="190"/>
      <c r="NWA76" s="191"/>
      <c r="NWB76" s="191"/>
      <c r="NWC76" s="191"/>
      <c r="NWD76" s="192"/>
      <c r="NWF76" s="186"/>
      <c r="NWG76" s="190"/>
      <c r="NWH76" s="190"/>
      <c r="NWI76" s="191"/>
      <c r="NWJ76" s="191"/>
      <c r="NWK76" s="191"/>
      <c r="NWL76" s="192"/>
      <c r="NWN76" s="186"/>
      <c r="NWO76" s="190"/>
      <c r="NWP76" s="190"/>
      <c r="NWQ76" s="191"/>
      <c r="NWR76" s="191"/>
      <c r="NWS76" s="191"/>
      <c r="NWT76" s="192"/>
      <c r="NWV76" s="186"/>
      <c r="NWW76" s="190"/>
      <c r="NWX76" s="190"/>
      <c r="NWY76" s="191"/>
      <c r="NWZ76" s="191"/>
      <c r="NXA76" s="191"/>
      <c r="NXB76" s="192"/>
      <c r="NXD76" s="186"/>
      <c r="NXE76" s="190"/>
      <c r="NXF76" s="190"/>
      <c r="NXG76" s="191"/>
      <c r="NXH76" s="191"/>
      <c r="NXI76" s="191"/>
      <c r="NXJ76" s="192"/>
      <c r="NXL76" s="186"/>
      <c r="NXM76" s="190"/>
      <c r="NXN76" s="190"/>
      <c r="NXO76" s="191"/>
      <c r="NXP76" s="191"/>
      <c r="NXQ76" s="191"/>
      <c r="NXR76" s="192"/>
      <c r="NXT76" s="186"/>
      <c r="NXU76" s="190"/>
      <c r="NXV76" s="190"/>
      <c r="NXW76" s="191"/>
      <c r="NXX76" s="191"/>
      <c r="NXY76" s="191"/>
      <c r="NXZ76" s="192"/>
      <c r="NYB76" s="186"/>
      <c r="NYC76" s="190"/>
      <c r="NYD76" s="190"/>
      <c r="NYE76" s="191"/>
      <c r="NYF76" s="191"/>
      <c r="NYG76" s="191"/>
      <c r="NYH76" s="192"/>
      <c r="NYJ76" s="186"/>
      <c r="NYK76" s="190"/>
      <c r="NYL76" s="190"/>
      <c r="NYM76" s="191"/>
      <c r="NYN76" s="191"/>
      <c r="NYO76" s="191"/>
      <c r="NYP76" s="192"/>
      <c r="NYR76" s="186"/>
      <c r="NYS76" s="190"/>
      <c r="NYT76" s="190"/>
      <c r="NYU76" s="191"/>
      <c r="NYV76" s="191"/>
      <c r="NYW76" s="191"/>
      <c r="NYX76" s="192"/>
      <c r="NYZ76" s="186"/>
      <c r="NZA76" s="190"/>
      <c r="NZB76" s="190"/>
      <c r="NZC76" s="191"/>
      <c r="NZD76" s="191"/>
      <c r="NZE76" s="191"/>
      <c r="NZF76" s="192"/>
      <c r="NZH76" s="186"/>
      <c r="NZI76" s="190"/>
      <c r="NZJ76" s="190"/>
      <c r="NZK76" s="191"/>
      <c r="NZL76" s="191"/>
      <c r="NZM76" s="191"/>
      <c r="NZN76" s="192"/>
      <c r="NZP76" s="186"/>
      <c r="NZQ76" s="190"/>
      <c r="NZR76" s="190"/>
      <c r="NZS76" s="191"/>
      <c r="NZT76" s="191"/>
      <c r="NZU76" s="191"/>
      <c r="NZV76" s="192"/>
      <c r="NZX76" s="186"/>
      <c r="NZY76" s="190"/>
      <c r="NZZ76" s="190"/>
      <c r="OAA76" s="191"/>
      <c r="OAB76" s="191"/>
      <c r="OAC76" s="191"/>
      <c r="OAD76" s="192"/>
      <c r="OAF76" s="186"/>
      <c r="OAG76" s="190"/>
      <c r="OAH76" s="190"/>
      <c r="OAI76" s="191"/>
      <c r="OAJ76" s="191"/>
      <c r="OAK76" s="191"/>
      <c r="OAL76" s="192"/>
      <c r="OAN76" s="186"/>
      <c r="OAO76" s="190"/>
      <c r="OAP76" s="190"/>
      <c r="OAQ76" s="191"/>
      <c r="OAR76" s="191"/>
      <c r="OAS76" s="191"/>
      <c r="OAT76" s="192"/>
      <c r="OAV76" s="186"/>
      <c r="OAW76" s="190"/>
      <c r="OAX76" s="190"/>
      <c r="OAY76" s="191"/>
      <c r="OAZ76" s="191"/>
      <c r="OBA76" s="191"/>
      <c r="OBB76" s="192"/>
      <c r="OBD76" s="186"/>
      <c r="OBE76" s="190"/>
      <c r="OBF76" s="190"/>
      <c r="OBG76" s="191"/>
      <c r="OBH76" s="191"/>
      <c r="OBI76" s="191"/>
      <c r="OBJ76" s="192"/>
      <c r="OBL76" s="186"/>
      <c r="OBM76" s="190"/>
      <c r="OBN76" s="190"/>
      <c r="OBO76" s="191"/>
      <c r="OBP76" s="191"/>
      <c r="OBQ76" s="191"/>
      <c r="OBR76" s="192"/>
      <c r="OBT76" s="186"/>
      <c r="OBU76" s="190"/>
      <c r="OBV76" s="190"/>
      <c r="OBW76" s="191"/>
      <c r="OBX76" s="191"/>
      <c r="OBY76" s="191"/>
      <c r="OBZ76" s="192"/>
      <c r="OCB76" s="186"/>
      <c r="OCC76" s="190"/>
      <c r="OCD76" s="190"/>
      <c r="OCE76" s="191"/>
      <c r="OCF76" s="191"/>
      <c r="OCG76" s="191"/>
      <c r="OCH76" s="192"/>
      <c r="OCJ76" s="186"/>
      <c r="OCK76" s="190"/>
      <c r="OCL76" s="190"/>
      <c r="OCM76" s="191"/>
      <c r="OCN76" s="191"/>
      <c r="OCO76" s="191"/>
      <c r="OCP76" s="192"/>
      <c r="OCR76" s="186"/>
      <c r="OCS76" s="190"/>
      <c r="OCT76" s="190"/>
      <c r="OCU76" s="191"/>
      <c r="OCV76" s="191"/>
      <c r="OCW76" s="191"/>
      <c r="OCX76" s="192"/>
      <c r="OCZ76" s="186"/>
      <c r="ODA76" s="190"/>
      <c r="ODB76" s="190"/>
      <c r="ODC76" s="191"/>
      <c r="ODD76" s="191"/>
      <c r="ODE76" s="191"/>
      <c r="ODF76" s="192"/>
      <c r="ODH76" s="186"/>
      <c r="ODI76" s="190"/>
      <c r="ODJ76" s="190"/>
      <c r="ODK76" s="191"/>
      <c r="ODL76" s="191"/>
      <c r="ODM76" s="191"/>
      <c r="ODN76" s="192"/>
      <c r="ODP76" s="186"/>
      <c r="ODQ76" s="190"/>
      <c r="ODR76" s="190"/>
      <c r="ODS76" s="191"/>
      <c r="ODT76" s="191"/>
      <c r="ODU76" s="191"/>
      <c r="ODV76" s="192"/>
      <c r="ODX76" s="186"/>
      <c r="ODY76" s="190"/>
      <c r="ODZ76" s="190"/>
      <c r="OEA76" s="191"/>
      <c r="OEB76" s="191"/>
      <c r="OEC76" s="191"/>
      <c r="OED76" s="192"/>
      <c r="OEF76" s="186"/>
      <c r="OEG76" s="190"/>
      <c r="OEH76" s="190"/>
      <c r="OEI76" s="191"/>
      <c r="OEJ76" s="191"/>
      <c r="OEK76" s="191"/>
      <c r="OEL76" s="192"/>
      <c r="OEN76" s="186"/>
      <c r="OEO76" s="190"/>
      <c r="OEP76" s="190"/>
      <c r="OEQ76" s="191"/>
      <c r="OER76" s="191"/>
      <c r="OES76" s="191"/>
      <c r="OET76" s="192"/>
      <c r="OEV76" s="186"/>
      <c r="OEW76" s="190"/>
      <c r="OEX76" s="190"/>
      <c r="OEY76" s="191"/>
      <c r="OEZ76" s="191"/>
      <c r="OFA76" s="191"/>
      <c r="OFB76" s="192"/>
      <c r="OFD76" s="186"/>
      <c r="OFE76" s="190"/>
      <c r="OFF76" s="190"/>
      <c r="OFG76" s="191"/>
      <c r="OFH76" s="191"/>
      <c r="OFI76" s="191"/>
      <c r="OFJ76" s="192"/>
      <c r="OFL76" s="186"/>
      <c r="OFM76" s="190"/>
      <c r="OFN76" s="190"/>
      <c r="OFO76" s="191"/>
      <c r="OFP76" s="191"/>
      <c r="OFQ76" s="191"/>
      <c r="OFR76" s="192"/>
      <c r="OFT76" s="186"/>
      <c r="OFU76" s="190"/>
      <c r="OFV76" s="190"/>
      <c r="OFW76" s="191"/>
      <c r="OFX76" s="191"/>
      <c r="OFY76" s="191"/>
      <c r="OFZ76" s="192"/>
      <c r="OGB76" s="186"/>
      <c r="OGC76" s="190"/>
      <c r="OGD76" s="190"/>
      <c r="OGE76" s="191"/>
      <c r="OGF76" s="191"/>
      <c r="OGG76" s="191"/>
      <c r="OGH76" s="192"/>
      <c r="OGJ76" s="186"/>
      <c r="OGK76" s="190"/>
      <c r="OGL76" s="190"/>
      <c r="OGM76" s="191"/>
      <c r="OGN76" s="191"/>
      <c r="OGO76" s="191"/>
      <c r="OGP76" s="192"/>
      <c r="OGR76" s="186"/>
      <c r="OGS76" s="190"/>
      <c r="OGT76" s="190"/>
      <c r="OGU76" s="191"/>
      <c r="OGV76" s="191"/>
      <c r="OGW76" s="191"/>
      <c r="OGX76" s="192"/>
      <c r="OGZ76" s="186"/>
      <c r="OHA76" s="190"/>
      <c r="OHB76" s="190"/>
      <c r="OHC76" s="191"/>
      <c r="OHD76" s="191"/>
      <c r="OHE76" s="191"/>
      <c r="OHF76" s="192"/>
      <c r="OHH76" s="186"/>
      <c r="OHI76" s="190"/>
      <c r="OHJ76" s="190"/>
      <c r="OHK76" s="191"/>
      <c r="OHL76" s="191"/>
      <c r="OHM76" s="191"/>
      <c r="OHN76" s="192"/>
      <c r="OHP76" s="186"/>
      <c r="OHQ76" s="190"/>
      <c r="OHR76" s="190"/>
      <c r="OHS76" s="191"/>
      <c r="OHT76" s="191"/>
      <c r="OHU76" s="191"/>
      <c r="OHV76" s="192"/>
      <c r="OHX76" s="186"/>
      <c r="OHY76" s="190"/>
      <c r="OHZ76" s="190"/>
      <c r="OIA76" s="191"/>
      <c r="OIB76" s="191"/>
      <c r="OIC76" s="191"/>
      <c r="OID76" s="192"/>
      <c r="OIF76" s="186"/>
      <c r="OIG76" s="190"/>
      <c r="OIH76" s="190"/>
      <c r="OII76" s="191"/>
      <c r="OIJ76" s="191"/>
      <c r="OIK76" s="191"/>
      <c r="OIL76" s="192"/>
      <c r="OIN76" s="186"/>
      <c r="OIO76" s="190"/>
      <c r="OIP76" s="190"/>
      <c r="OIQ76" s="191"/>
      <c r="OIR76" s="191"/>
      <c r="OIS76" s="191"/>
      <c r="OIT76" s="192"/>
      <c r="OIV76" s="186"/>
      <c r="OIW76" s="190"/>
      <c r="OIX76" s="190"/>
      <c r="OIY76" s="191"/>
      <c r="OIZ76" s="191"/>
      <c r="OJA76" s="191"/>
      <c r="OJB76" s="192"/>
      <c r="OJD76" s="186"/>
      <c r="OJE76" s="190"/>
      <c r="OJF76" s="190"/>
      <c r="OJG76" s="191"/>
      <c r="OJH76" s="191"/>
      <c r="OJI76" s="191"/>
      <c r="OJJ76" s="192"/>
      <c r="OJL76" s="186"/>
      <c r="OJM76" s="190"/>
      <c r="OJN76" s="190"/>
      <c r="OJO76" s="191"/>
      <c r="OJP76" s="191"/>
      <c r="OJQ76" s="191"/>
      <c r="OJR76" s="192"/>
      <c r="OJT76" s="186"/>
      <c r="OJU76" s="190"/>
      <c r="OJV76" s="190"/>
      <c r="OJW76" s="191"/>
      <c r="OJX76" s="191"/>
      <c r="OJY76" s="191"/>
      <c r="OJZ76" s="192"/>
      <c r="OKB76" s="186"/>
      <c r="OKC76" s="190"/>
      <c r="OKD76" s="190"/>
      <c r="OKE76" s="191"/>
      <c r="OKF76" s="191"/>
      <c r="OKG76" s="191"/>
      <c r="OKH76" s="192"/>
      <c r="OKJ76" s="186"/>
      <c r="OKK76" s="190"/>
      <c r="OKL76" s="190"/>
      <c r="OKM76" s="191"/>
      <c r="OKN76" s="191"/>
      <c r="OKO76" s="191"/>
      <c r="OKP76" s="192"/>
      <c r="OKR76" s="186"/>
      <c r="OKS76" s="190"/>
      <c r="OKT76" s="190"/>
      <c r="OKU76" s="191"/>
      <c r="OKV76" s="191"/>
      <c r="OKW76" s="191"/>
      <c r="OKX76" s="192"/>
      <c r="OKZ76" s="186"/>
      <c r="OLA76" s="190"/>
      <c r="OLB76" s="190"/>
      <c r="OLC76" s="191"/>
      <c r="OLD76" s="191"/>
      <c r="OLE76" s="191"/>
      <c r="OLF76" s="192"/>
      <c r="OLH76" s="186"/>
      <c r="OLI76" s="190"/>
      <c r="OLJ76" s="190"/>
      <c r="OLK76" s="191"/>
      <c r="OLL76" s="191"/>
      <c r="OLM76" s="191"/>
      <c r="OLN76" s="192"/>
      <c r="OLP76" s="186"/>
      <c r="OLQ76" s="190"/>
      <c r="OLR76" s="190"/>
      <c r="OLS76" s="191"/>
      <c r="OLT76" s="191"/>
      <c r="OLU76" s="191"/>
      <c r="OLV76" s="192"/>
      <c r="OLX76" s="186"/>
      <c r="OLY76" s="190"/>
      <c r="OLZ76" s="190"/>
      <c r="OMA76" s="191"/>
      <c r="OMB76" s="191"/>
      <c r="OMC76" s="191"/>
      <c r="OMD76" s="192"/>
      <c r="OMF76" s="186"/>
      <c r="OMG76" s="190"/>
      <c r="OMH76" s="190"/>
      <c r="OMI76" s="191"/>
      <c r="OMJ76" s="191"/>
      <c r="OMK76" s="191"/>
      <c r="OML76" s="192"/>
      <c r="OMN76" s="186"/>
      <c r="OMO76" s="190"/>
      <c r="OMP76" s="190"/>
      <c r="OMQ76" s="191"/>
      <c r="OMR76" s="191"/>
      <c r="OMS76" s="191"/>
      <c r="OMT76" s="192"/>
      <c r="OMV76" s="186"/>
      <c r="OMW76" s="190"/>
      <c r="OMX76" s="190"/>
      <c r="OMY76" s="191"/>
      <c r="OMZ76" s="191"/>
      <c r="ONA76" s="191"/>
      <c r="ONB76" s="192"/>
      <c r="OND76" s="186"/>
      <c r="ONE76" s="190"/>
      <c r="ONF76" s="190"/>
      <c r="ONG76" s="191"/>
      <c r="ONH76" s="191"/>
      <c r="ONI76" s="191"/>
      <c r="ONJ76" s="192"/>
      <c r="ONL76" s="186"/>
      <c r="ONM76" s="190"/>
      <c r="ONN76" s="190"/>
      <c r="ONO76" s="191"/>
      <c r="ONP76" s="191"/>
      <c r="ONQ76" s="191"/>
      <c r="ONR76" s="192"/>
      <c r="ONT76" s="186"/>
      <c r="ONU76" s="190"/>
      <c r="ONV76" s="190"/>
      <c r="ONW76" s="191"/>
      <c r="ONX76" s="191"/>
      <c r="ONY76" s="191"/>
      <c r="ONZ76" s="192"/>
      <c r="OOB76" s="186"/>
      <c r="OOC76" s="190"/>
      <c r="OOD76" s="190"/>
      <c r="OOE76" s="191"/>
      <c r="OOF76" s="191"/>
      <c r="OOG76" s="191"/>
      <c r="OOH76" s="192"/>
      <c r="OOJ76" s="186"/>
      <c r="OOK76" s="190"/>
      <c r="OOL76" s="190"/>
      <c r="OOM76" s="191"/>
      <c r="OON76" s="191"/>
      <c r="OOO76" s="191"/>
      <c r="OOP76" s="192"/>
      <c r="OOR76" s="186"/>
      <c r="OOS76" s="190"/>
      <c r="OOT76" s="190"/>
      <c r="OOU76" s="191"/>
      <c r="OOV76" s="191"/>
      <c r="OOW76" s="191"/>
      <c r="OOX76" s="192"/>
      <c r="OOZ76" s="186"/>
      <c r="OPA76" s="190"/>
      <c r="OPB76" s="190"/>
      <c r="OPC76" s="191"/>
      <c r="OPD76" s="191"/>
      <c r="OPE76" s="191"/>
      <c r="OPF76" s="192"/>
      <c r="OPH76" s="186"/>
      <c r="OPI76" s="190"/>
      <c r="OPJ76" s="190"/>
      <c r="OPK76" s="191"/>
      <c r="OPL76" s="191"/>
      <c r="OPM76" s="191"/>
      <c r="OPN76" s="192"/>
      <c r="OPP76" s="186"/>
      <c r="OPQ76" s="190"/>
      <c r="OPR76" s="190"/>
      <c r="OPS76" s="191"/>
      <c r="OPT76" s="191"/>
      <c r="OPU76" s="191"/>
      <c r="OPV76" s="192"/>
      <c r="OPX76" s="186"/>
      <c r="OPY76" s="190"/>
      <c r="OPZ76" s="190"/>
      <c r="OQA76" s="191"/>
      <c r="OQB76" s="191"/>
      <c r="OQC76" s="191"/>
      <c r="OQD76" s="192"/>
      <c r="OQF76" s="186"/>
      <c r="OQG76" s="190"/>
      <c r="OQH76" s="190"/>
      <c r="OQI76" s="191"/>
      <c r="OQJ76" s="191"/>
      <c r="OQK76" s="191"/>
      <c r="OQL76" s="192"/>
      <c r="OQN76" s="186"/>
      <c r="OQO76" s="190"/>
      <c r="OQP76" s="190"/>
      <c r="OQQ76" s="191"/>
      <c r="OQR76" s="191"/>
      <c r="OQS76" s="191"/>
      <c r="OQT76" s="192"/>
      <c r="OQV76" s="186"/>
      <c r="OQW76" s="190"/>
      <c r="OQX76" s="190"/>
      <c r="OQY76" s="191"/>
      <c r="OQZ76" s="191"/>
      <c r="ORA76" s="191"/>
      <c r="ORB76" s="192"/>
      <c r="ORD76" s="186"/>
      <c r="ORE76" s="190"/>
      <c r="ORF76" s="190"/>
      <c r="ORG76" s="191"/>
      <c r="ORH76" s="191"/>
      <c r="ORI76" s="191"/>
      <c r="ORJ76" s="192"/>
      <c r="ORL76" s="186"/>
      <c r="ORM76" s="190"/>
      <c r="ORN76" s="190"/>
      <c r="ORO76" s="191"/>
      <c r="ORP76" s="191"/>
      <c r="ORQ76" s="191"/>
      <c r="ORR76" s="192"/>
      <c r="ORT76" s="186"/>
      <c r="ORU76" s="190"/>
      <c r="ORV76" s="190"/>
      <c r="ORW76" s="191"/>
      <c r="ORX76" s="191"/>
      <c r="ORY76" s="191"/>
      <c r="ORZ76" s="192"/>
      <c r="OSB76" s="186"/>
      <c r="OSC76" s="190"/>
      <c r="OSD76" s="190"/>
      <c r="OSE76" s="191"/>
      <c r="OSF76" s="191"/>
      <c r="OSG76" s="191"/>
      <c r="OSH76" s="192"/>
      <c r="OSJ76" s="186"/>
      <c r="OSK76" s="190"/>
      <c r="OSL76" s="190"/>
      <c r="OSM76" s="191"/>
      <c r="OSN76" s="191"/>
      <c r="OSO76" s="191"/>
      <c r="OSP76" s="192"/>
      <c r="OSR76" s="186"/>
      <c r="OSS76" s="190"/>
      <c r="OST76" s="190"/>
      <c r="OSU76" s="191"/>
      <c r="OSV76" s="191"/>
      <c r="OSW76" s="191"/>
      <c r="OSX76" s="192"/>
      <c r="OSZ76" s="186"/>
      <c r="OTA76" s="190"/>
      <c r="OTB76" s="190"/>
      <c r="OTC76" s="191"/>
      <c r="OTD76" s="191"/>
      <c r="OTE76" s="191"/>
      <c r="OTF76" s="192"/>
      <c r="OTH76" s="186"/>
      <c r="OTI76" s="190"/>
      <c r="OTJ76" s="190"/>
      <c r="OTK76" s="191"/>
      <c r="OTL76" s="191"/>
      <c r="OTM76" s="191"/>
      <c r="OTN76" s="192"/>
      <c r="OTP76" s="186"/>
      <c r="OTQ76" s="190"/>
      <c r="OTR76" s="190"/>
      <c r="OTS76" s="191"/>
      <c r="OTT76" s="191"/>
      <c r="OTU76" s="191"/>
      <c r="OTV76" s="192"/>
      <c r="OTX76" s="186"/>
      <c r="OTY76" s="190"/>
      <c r="OTZ76" s="190"/>
      <c r="OUA76" s="191"/>
      <c r="OUB76" s="191"/>
      <c r="OUC76" s="191"/>
      <c r="OUD76" s="192"/>
      <c r="OUF76" s="186"/>
      <c r="OUG76" s="190"/>
      <c r="OUH76" s="190"/>
      <c r="OUI76" s="191"/>
      <c r="OUJ76" s="191"/>
      <c r="OUK76" s="191"/>
      <c r="OUL76" s="192"/>
      <c r="OUN76" s="186"/>
      <c r="OUO76" s="190"/>
      <c r="OUP76" s="190"/>
      <c r="OUQ76" s="191"/>
      <c r="OUR76" s="191"/>
      <c r="OUS76" s="191"/>
      <c r="OUT76" s="192"/>
      <c r="OUV76" s="186"/>
      <c r="OUW76" s="190"/>
      <c r="OUX76" s="190"/>
      <c r="OUY76" s="191"/>
      <c r="OUZ76" s="191"/>
      <c r="OVA76" s="191"/>
      <c r="OVB76" s="192"/>
      <c r="OVD76" s="186"/>
      <c r="OVE76" s="190"/>
      <c r="OVF76" s="190"/>
      <c r="OVG76" s="191"/>
      <c r="OVH76" s="191"/>
      <c r="OVI76" s="191"/>
      <c r="OVJ76" s="192"/>
      <c r="OVL76" s="186"/>
      <c r="OVM76" s="190"/>
      <c r="OVN76" s="190"/>
      <c r="OVO76" s="191"/>
      <c r="OVP76" s="191"/>
      <c r="OVQ76" s="191"/>
      <c r="OVR76" s="192"/>
      <c r="OVT76" s="186"/>
      <c r="OVU76" s="190"/>
      <c r="OVV76" s="190"/>
      <c r="OVW76" s="191"/>
      <c r="OVX76" s="191"/>
      <c r="OVY76" s="191"/>
      <c r="OVZ76" s="192"/>
      <c r="OWB76" s="186"/>
      <c r="OWC76" s="190"/>
      <c r="OWD76" s="190"/>
      <c r="OWE76" s="191"/>
      <c r="OWF76" s="191"/>
      <c r="OWG76" s="191"/>
      <c r="OWH76" s="192"/>
      <c r="OWJ76" s="186"/>
      <c r="OWK76" s="190"/>
      <c r="OWL76" s="190"/>
      <c r="OWM76" s="191"/>
      <c r="OWN76" s="191"/>
      <c r="OWO76" s="191"/>
      <c r="OWP76" s="192"/>
      <c r="OWR76" s="186"/>
      <c r="OWS76" s="190"/>
      <c r="OWT76" s="190"/>
      <c r="OWU76" s="191"/>
      <c r="OWV76" s="191"/>
      <c r="OWW76" s="191"/>
      <c r="OWX76" s="192"/>
      <c r="OWZ76" s="186"/>
      <c r="OXA76" s="190"/>
      <c r="OXB76" s="190"/>
      <c r="OXC76" s="191"/>
      <c r="OXD76" s="191"/>
      <c r="OXE76" s="191"/>
      <c r="OXF76" s="192"/>
      <c r="OXH76" s="186"/>
      <c r="OXI76" s="190"/>
      <c r="OXJ76" s="190"/>
      <c r="OXK76" s="191"/>
      <c r="OXL76" s="191"/>
      <c r="OXM76" s="191"/>
      <c r="OXN76" s="192"/>
      <c r="OXP76" s="186"/>
      <c r="OXQ76" s="190"/>
      <c r="OXR76" s="190"/>
      <c r="OXS76" s="191"/>
      <c r="OXT76" s="191"/>
      <c r="OXU76" s="191"/>
      <c r="OXV76" s="192"/>
      <c r="OXX76" s="186"/>
      <c r="OXY76" s="190"/>
      <c r="OXZ76" s="190"/>
      <c r="OYA76" s="191"/>
      <c r="OYB76" s="191"/>
      <c r="OYC76" s="191"/>
      <c r="OYD76" s="192"/>
      <c r="OYF76" s="186"/>
      <c r="OYG76" s="190"/>
      <c r="OYH76" s="190"/>
      <c r="OYI76" s="191"/>
      <c r="OYJ76" s="191"/>
      <c r="OYK76" s="191"/>
      <c r="OYL76" s="192"/>
      <c r="OYN76" s="186"/>
      <c r="OYO76" s="190"/>
      <c r="OYP76" s="190"/>
      <c r="OYQ76" s="191"/>
      <c r="OYR76" s="191"/>
      <c r="OYS76" s="191"/>
      <c r="OYT76" s="192"/>
      <c r="OYV76" s="186"/>
      <c r="OYW76" s="190"/>
      <c r="OYX76" s="190"/>
      <c r="OYY76" s="191"/>
      <c r="OYZ76" s="191"/>
      <c r="OZA76" s="191"/>
      <c r="OZB76" s="192"/>
      <c r="OZD76" s="186"/>
      <c r="OZE76" s="190"/>
      <c r="OZF76" s="190"/>
      <c r="OZG76" s="191"/>
      <c r="OZH76" s="191"/>
      <c r="OZI76" s="191"/>
      <c r="OZJ76" s="192"/>
      <c r="OZL76" s="186"/>
      <c r="OZM76" s="190"/>
      <c r="OZN76" s="190"/>
      <c r="OZO76" s="191"/>
      <c r="OZP76" s="191"/>
      <c r="OZQ76" s="191"/>
      <c r="OZR76" s="192"/>
      <c r="OZT76" s="186"/>
      <c r="OZU76" s="190"/>
      <c r="OZV76" s="190"/>
      <c r="OZW76" s="191"/>
      <c r="OZX76" s="191"/>
      <c r="OZY76" s="191"/>
      <c r="OZZ76" s="192"/>
      <c r="PAB76" s="186"/>
      <c r="PAC76" s="190"/>
      <c r="PAD76" s="190"/>
      <c r="PAE76" s="191"/>
      <c r="PAF76" s="191"/>
      <c r="PAG76" s="191"/>
      <c r="PAH76" s="192"/>
      <c r="PAJ76" s="186"/>
      <c r="PAK76" s="190"/>
      <c r="PAL76" s="190"/>
      <c r="PAM76" s="191"/>
      <c r="PAN76" s="191"/>
      <c r="PAO76" s="191"/>
      <c r="PAP76" s="192"/>
      <c r="PAR76" s="186"/>
      <c r="PAS76" s="190"/>
      <c r="PAT76" s="190"/>
      <c r="PAU76" s="191"/>
      <c r="PAV76" s="191"/>
      <c r="PAW76" s="191"/>
      <c r="PAX76" s="192"/>
      <c r="PAZ76" s="186"/>
      <c r="PBA76" s="190"/>
      <c r="PBB76" s="190"/>
      <c r="PBC76" s="191"/>
      <c r="PBD76" s="191"/>
      <c r="PBE76" s="191"/>
      <c r="PBF76" s="192"/>
      <c r="PBH76" s="186"/>
      <c r="PBI76" s="190"/>
      <c r="PBJ76" s="190"/>
      <c r="PBK76" s="191"/>
      <c r="PBL76" s="191"/>
      <c r="PBM76" s="191"/>
      <c r="PBN76" s="192"/>
      <c r="PBP76" s="186"/>
      <c r="PBQ76" s="190"/>
      <c r="PBR76" s="190"/>
      <c r="PBS76" s="191"/>
      <c r="PBT76" s="191"/>
      <c r="PBU76" s="191"/>
      <c r="PBV76" s="192"/>
      <c r="PBX76" s="186"/>
      <c r="PBY76" s="190"/>
      <c r="PBZ76" s="190"/>
      <c r="PCA76" s="191"/>
      <c r="PCB76" s="191"/>
      <c r="PCC76" s="191"/>
      <c r="PCD76" s="192"/>
      <c r="PCF76" s="186"/>
      <c r="PCG76" s="190"/>
      <c r="PCH76" s="190"/>
      <c r="PCI76" s="191"/>
      <c r="PCJ76" s="191"/>
      <c r="PCK76" s="191"/>
      <c r="PCL76" s="192"/>
      <c r="PCN76" s="186"/>
      <c r="PCO76" s="190"/>
      <c r="PCP76" s="190"/>
      <c r="PCQ76" s="191"/>
      <c r="PCR76" s="191"/>
      <c r="PCS76" s="191"/>
      <c r="PCT76" s="192"/>
      <c r="PCV76" s="186"/>
      <c r="PCW76" s="190"/>
      <c r="PCX76" s="190"/>
      <c r="PCY76" s="191"/>
      <c r="PCZ76" s="191"/>
      <c r="PDA76" s="191"/>
      <c r="PDB76" s="192"/>
      <c r="PDD76" s="186"/>
      <c r="PDE76" s="190"/>
      <c r="PDF76" s="190"/>
      <c r="PDG76" s="191"/>
      <c r="PDH76" s="191"/>
      <c r="PDI76" s="191"/>
      <c r="PDJ76" s="192"/>
      <c r="PDL76" s="186"/>
      <c r="PDM76" s="190"/>
      <c r="PDN76" s="190"/>
      <c r="PDO76" s="191"/>
      <c r="PDP76" s="191"/>
      <c r="PDQ76" s="191"/>
      <c r="PDR76" s="192"/>
      <c r="PDT76" s="186"/>
      <c r="PDU76" s="190"/>
      <c r="PDV76" s="190"/>
      <c r="PDW76" s="191"/>
      <c r="PDX76" s="191"/>
      <c r="PDY76" s="191"/>
      <c r="PDZ76" s="192"/>
      <c r="PEB76" s="186"/>
      <c r="PEC76" s="190"/>
      <c r="PED76" s="190"/>
      <c r="PEE76" s="191"/>
      <c r="PEF76" s="191"/>
      <c r="PEG76" s="191"/>
      <c r="PEH76" s="192"/>
      <c r="PEJ76" s="186"/>
      <c r="PEK76" s="190"/>
      <c r="PEL76" s="190"/>
      <c r="PEM76" s="191"/>
      <c r="PEN76" s="191"/>
      <c r="PEO76" s="191"/>
      <c r="PEP76" s="192"/>
      <c r="PER76" s="186"/>
      <c r="PES76" s="190"/>
      <c r="PET76" s="190"/>
      <c r="PEU76" s="191"/>
      <c r="PEV76" s="191"/>
      <c r="PEW76" s="191"/>
      <c r="PEX76" s="192"/>
      <c r="PEZ76" s="186"/>
      <c r="PFA76" s="190"/>
      <c r="PFB76" s="190"/>
      <c r="PFC76" s="191"/>
      <c r="PFD76" s="191"/>
      <c r="PFE76" s="191"/>
      <c r="PFF76" s="192"/>
      <c r="PFH76" s="186"/>
      <c r="PFI76" s="190"/>
      <c r="PFJ76" s="190"/>
      <c r="PFK76" s="191"/>
      <c r="PFL76" s="191"/>
      <c r="PFM76" s="191"/>
      <c r="PFN76" s="192"/>
      <c r="PFP76" s="186"/>
      <c r="PFQ76" s="190"/>
      <c r="PFR76" s="190"/>
      <c r="PFS76" s="191"/>
      <c r="PFT76" s="191"/>
      <c r="PFU76" s="191"/>
      <c r="PFV76" s="192"/>
      <c r="PFX76" s="186"/>
      <c r="PFY76" s="190"/>
      <c r="PFZ76" s="190"/>
      <c r="PGA76" s="191"/>
      <c r="PGB76" s="191"/>
      <c r="PGC76" s="191"/>
      <c r="PGD76" s="192"/>
      <c r="PGF76" s="186"/>
      <c r="PGG76" s="190"/>
      <c r="PGH76" s="190"/>
      <c r="PGI76" s="191"/>
      <c r="PGJ76" s="191"/>
      <c r="PGK76" s="191"/>
      <c r="PGL76" s="192"/>
      <c r="PGN76" s="186"/>
      <c r="PGO76" s="190"/>
      <c r="PGP76" s="190"/>
      <c r="PGQ76" s="191"/>
      <c r="PGR76" s="191"/>
      <c r="PGS76" s="191"/>
      <c r="PGT76" s="192"/>
      <c r="PGV76" s="186"/>
      <c r="PGW76" s="190"/>
      <c r="PGX76" s="190"/>
      <c r="PGY76" s="191"/>
      <c r="PGZ76" s="191"/>
      <c r="PHA76" s="191"/>
      <c r="PHB76" s="192"/>
      <c r="PHD76" s="186"/>
      <c r="PHE76" s="190"/>
      <c r="PHF76" s="190"/>
      <c r="PHG76" s="191"/>
      <c r="PHH76" s="191"/>
      <c r="PHI76" s="191"/>
      <c r="PHJ76" s="192"/>
      <c r="PHL76" s="186"/>
      <c r="PHM76" s="190"/>
      <c r="PHN76" s="190"/>
      <c r="PHO76" s="191"/>
      <c r="PHP76" s="191"/>
      <c r="PHQ76" s="191"/>
      <c r="PHR76" s="192"/>
      <c r="PHT76" s="186"/>
      <c r="PHU76" s="190"/>
      <c r="PHV76" s="190"/>
      <c r="PHW76" s="191"/>
      <c r="PHX76" s="191"/>
      <c r="PHY76" s="191"/>
      <c r="PHZ76" s="192"/>
      <c r="PIB76" s="186"/>
      <c r="PIC76" s="190"/>
      <c r="PID76" s="190"/>
      <c r="PIE76" s="191"/>
      <c r="PIF76" s="191"/>
      <c r="PIG76" s="191"/>
      <c r="PIH76" s="192"/>
      <c r="PIJ76" s="186"/>
      <c r="PIK76" s="190"/>
      <c r="PIL76" s="190"/>
      <c r="PIM76" s="191"/>
      <c r="PIN76" s="191"/>
      <c r="PIO76" s="191"/>
      <c r="PIP76" s="192"/>
      <c r="PIR76" s="186"/>
      <c r="PIS76" s="190"/>
      <c r="PIT76" s="190"/>
      <c r="PIU76" s="191"/>
      <c r="PIV76" s="191"/>
      <c r="PIW76" s="191"/>
      <c r="PIX76" s="192"/>
      <c r="PIZ76" s="186"/>
      <c r="PJA76" s="190"/>
      <c r="PJB76" s="190"/>
      <c r="PJC76" s="191"/>
      <c r="PJD76" s="191"/>
      <c r="PJE76" s="191"/>
      <c r="PJF76" s="192"/>
      <c r="PJH76" s="186"/>
      <c r="PJI76" s="190"/>
      <c r="PJJ76" s="190"/>
      <c r="PJK76" s="191"/>
      <c r="PJL76" s="191"/>
      <c r="PJM76" s="191"/>
      <c r="PJN76" s="192"/>
      <c r="PJP76" s="186"/>
      <c r="PJQ76" s="190"/>
      <c r="PJR76" s="190"/>
      <c r="PJS76" s="191"/>
      <c r="PJT76" s="191"/>
      <c r="PJU76" s="191"/>
      <c r="PJV76" s="192"/>
      <c r="PJX76" s="186"/>
      <c r="PJY76" s="190"/>
      <c r="PJZ76" s="190"/>
      <c r="PKA76" s="191"/>
      <c r="PKB76" s="191"/>
      <c r="PKC76" s="191"/>
      <c r="PKD76" s="192"/>
      <c r="PKF76" s="186"/>
      <c r="PKG76" s="190"/>
      <c r="PKH76" s="190"/>
      <c r="PKI76" s="191"/>
      <c r="PKJ76" s="191"/>
      <c r="PKK76" s="191"/>
      <c r="PKL76" s="192"/>
      <c r="PKN76" s="186"/>
      <c r="PKO76" s="190"/>
      <c r="PKP76" s="190"/>
      <c r="PKQ76" s="191"/>
      <c r="PKR76" s="191"/>
      <c r="PKS76" s="191"/>
      <c r="PKT76" s="192"/>
      <c r="PKV76" s="186"/>
      <c r="PKW76" s="190"/>
      <c r="PKX76" s="190"/>
      <c r="PKY76" s="191"/>
      <c r="PKZ76" s="191"/>
      <c r="PLA76" s="191"/>
      <c r="PLB76" s="192"/>
      <c r="PLD76" s="186"/>
      <c r="PLE76" s="190"/>
      <c r="PLF76" s="190"/>
      <c r="PLG76" s="191"/>
      <c r="PLH76" s="191"/>
      <c r="PLI76" s="191"/>
      <c r="PLJ76" s="192"/>
      <c r="PLL76" s="186"/>
      <c r="PLM76" s="190"/>
      <c r="PLN76" s="190"/>
      <c r="PLO76" s="191"/>
      <c r="PLP76" s="191"/>
      <c r="PLQ76" s="191"/>
      <c r="PLR76" s="192"/>
      <c r="PLT76" s="186"/>
      <c r="PLU76" s="190"/>
      <c r="PLV76" s="190"/>
      <c r="PLW76" s="191"/>
      <c r="PLX76" s="191"/>
      <c r="PLY76" s="191"/>
      <c r="PLZ76" s="192"/>
      <c r="PMB76" s="186"/>
      <c r="PMC76" s="190"/>
      <c r="PMD76" s="190"/>
      <c r="PME76" s="191"/>
      <c r="PMF76" s="191"/>
      <c r="PMG76" s="191"/>
      <c r="PMH76" s="192"/>
      <c r="PMJ76" s="186"/>
      <c r="PMK76" s="190"/>
      <c r="PML76" s="190"/>
      <c r="PMM76" s="191"/>
      <c r="PMN76" s="191"/>
      <c r="PMO76" s="191"/>
      <c r="PMP76" s="192"/>
      <c r="PMR76" s="186"/>
      <c r="PMS76" s="190"/>
      <c r="PMT76" s="190"/>
      <c r="PMU76" s="191"/>
      <c r="PMV76" s="191"/>
      <c r="PMW76" s="191"/>
      <c r="PMX76" s="192"/>
      <c r="PMZ76" s="186"/>
      <c r="PNA76" s="190"/>
      <c r="PNB76" s="190"/>
      <c r="PNC76" s="191"/>
      <c r="PND76" s="191"/>
      <c r="PNE76" s="191"/>
      <c r="PNF76" s="192"/>
      <c r="PNH76" s="186"/>
      <c r="PNI76" s="190"/>
      <c r="PNJ76" s="190"/>
      <c r="PNK76" s="191"/>
      <c r="PNL76" s="191"/>
      <c r="PNM76" s="191"/>
      <c r="PNN76" s="192"/>
      <c r="PNP76" s="186"/>
      <c r="PNQ76" s="190"/>
      <c r="PNR76" s="190"/>
      <c r="PNS76" s="191"/>
      <c r="PNT76" s="191"/>
      <c r="PNU76" s="191"/>
      <c r="PNV76" s="192"/>
      <c r="PNX76" s="186"/>
      <c r="PNY76" s="190"/>
      <c r="PNZ76" s="190"/>
      <c r="POA76" s="191"/>
      <c r="POB76" s="191"/>
      <c r="POC76" s="191"/>
      <c r="POD76" s="192"/>
      <c r="POF76" s="186"/>
      <c r="POG76" s="190"/>
      <c r="POH76" s="190"/>
      <c r="POI76" s="191"/>
      <c r="POJ76" s="191"/>
      <c r="POK76" s="191"/>
      <c r="POL76" s="192"/>
      <c r="PON76" s="186"/>
      <c r="POO76" s="190"/>
      <c r="POP76" s="190"/>
      <c r="POQ76" s="191"/>
      <c r="POR76" s="191"/>
      <c r="POS76" s="191"/>
      <c r="POT76" s="192"/>
      <c r="POV76" s="186"/>
      <c r="POW76" s="190"/>
      <c r="POX76" s="190"/>
      <c r="POY76" s="191"/>
      <c r="POZ76" s="191"/>
      <c r="PPA76" s="191"/>
      <c r="PPB76" s="192"/>
      <c r="PPD76" s="186"/>
      <c r="PPE76" s="190"/>
      <c r="PPF76" s="190"/>
      <c r="PPG76" s="191"/>
      <c r="PPH76" s="191"/>
      <c r="PPI76" s="191"/>
      <c r="PPJ76" s="192"/>
      <c r="PPL76" s="186"/>
      <c r="PPM76" s="190"/>
      <c r="PPN76" s="190"/>
      <c r="PPO76" s="191"/>
      <c r="PPP76" s="191"/>
      <c r="PPQ76" s="191"/>
      <c r="PPR76" s="192"/>
      <c r="PPT76" s="186"/>
      <c r="PPU76" s="190"/>
      <c r="PPV76" s="190"/>
      <c r="PPW76" s="191"/>
      <c r="PPX76" s="191"/>
      <c r="PPY76" s="191"/>
      <c r="PPZ76" s="192"/>
      <c r="PQB76" s="186"/>
      <c r="PQC76" s="190"/>
      <c r="PQD76" s="190"/>
      <c r="PQE76" s="191"/>
      <c r="PQF76" s="191"/>
      <c r="PQG76" s="191"/>
      <c r="PQH76" s="192"/>
      <c r="PQJ76" s="186"/>
      <c r="PQK76" s="190"/>
      <c r="PQL76" s="190"/>
      <c r="PQM76" s="191"/>
      <c r="PQN76" s="191"/>
      <c r="PQO76" s="191"/>
      <c r="PQP76" s="192"/>
      <c r="PQR76" s="186"/>
      <c r="PQS76" s="190"/>
      <c r="PQT76" s="190"/>
      <c r="PQU76" s="191"/>
      <c r="PQV76" s="191"/>
      <c r="PQW76" s="191"/>
      <c r="PQX76" s="192"/>
      <c r="PQZ76" s="186"/>
      <c r="PRA76" s="190"/>
      <c r="PRB76" s="190"/>
      <c r="PRC76" s="191"/>
      <c r="PRD76" s="191"/>
      <c r="PRE76" s="191"/>
      <c r="PRF76" s="192"/>
      <c r="PRH76" s="186"/>
      <c r="PRI76" s="190"/>
      <c r="PRJ76" s="190"/>
      <c r="PRK76" s="191"/>
      <c r="PRL76" s="191"/>
      <c r="PRM76" s="191"/>
      <c r="PRN76" s="192"/>
      <c r="PRP76" s="186"/>
      <c r="PRQ76" s="190"/>
      <c r="PRR76" s="190"/>
      <c r="PRS76" s="191"/>
      <c r="PRT76" s="191"/>
      <c r="PRU76" s="191"/>
      <c r="PRV76" s="192"/>
      <c r="PRX76" s="186"/>
      <c r="PRY76" s="190"/>
      <c r="PRZ76" s="190"/>
      <c r="PSA76" s="191"/>
      <c r="PSB76" s="191"/>
      <c r="PSC76" s="191"/>
      <c r="PSD76" s="192"/>
      <c r="PSF76" s="186"/>
      <c r="PSG76" s="190"/>
      <c r="PSH76" s="190"/>
      <c r="PSI76" s="191"/>
      <c r="PSJ76" s="191"/>
      <c r="PSK76" s="191"/>
      <c r="PSL76" s="192"/>
      <c r="PSN76" s="186"/>
      <c r="PSO76" s="190"/>
      <c r="PSP76" s="190"/>
      <c r="PSQ76" s="191"/>
      <c r="PSR76" s="191"/>
      <c r="PSS76" s="191"/>
      <c r="PST76" s="192"/>
      <c r="PSV76" s="186"/>
      <c r="PSW76" s="190"/>
      <c r="PSX76" s="190"/>
      <c r="PSY76" s="191"/>
      <c r="PSZ76" s="191"/>
      <c r="PTA76" s="191"/>
      <c r="PTB76" s="192"/>
      <c r="PTD76" s="186"/>
      <c r="PTE76" s="190"/>
      <c r="PTF76" s="190"/>
      <c r="PTG76" s="191"/>
      <c r="PTH76" s="191"/>
      <c r="PTI76" s="191"/>
      <c r="PTJ76" s="192"/>
      <c r="PTL76" s="186"/>
      <c r="PTM76" s="190"/>
      <c r="PTN76" s="190"/>
      <c r="PTO76" s="191"/>
      <c r="PTP76" s="191"/>
      <c r="PTQ76" s="191"/>
      <c r="PTR76" s="192"/>
      <c r="PTT76" s="186"/>
      <c r="PTU76" s="190"/>
      <c r="PTV76" s="190"/>
      <c r="PTW76" s="191"/>
      <c r="PTX76" s="191"/>
      <c r="PTY76" s="191"/>
      <c r="PTZ76" s="192"/>
      <c r="PUB76" s="186"/>
      <c r="PUC76" s="190"/>
      <c r="PUD76" s="190"/>
      <c r="PUE76" s="191"/>
      <c r="PUF76" s="191"/>
      <c r="PUG76" s="191"/>
      <c r="PUH76" s="192"/>
      <c r="PUJ76" s="186"/>
      <c r="PUK76" s="190"/>
      <c r="PUL76" s="190"/>
      <c r="PUM76" s="191"/>
      <c r="PUN76" s="191"/>
      <c r="PUO76" s="191"/>
      <c r="PUP76" s="192"/>
      <c r="PUR76" s="186"/>
      <c r="PUS76" s="190"/>
      <c r="PUT76" s="190"/>
      <c r="PUU76" s="191"/>
      <c r="PUV76" s="191"/>
      <c r="PUW76" s="191"/>
      <c r="PUX76" s="192"/>
      <c r="PUZ76" s="186"/>
      <c r="PVA76" s="190"/>
      <c r="PVB76" s="190"/>
      <c r="PVC76" s="191"/>
      <c r="PVD76" s="191"/>
      <c r="PVE76" s="191"/>
      <c r="PVF76" s="192"/>
      <c r="PVH76" s="186"/>
      <c r="PVI76" s="190"/>
      <c r="PVJ76" s="190"/>
      <c r="PVK76" s="191"/>
      <c r="PVL76" s="191"/>
      <c r="PVM76" s="191"/>
      <c r="PVN76" s="192"/>
      <c r="PVP76" s="186"/>
      <c r="PVQ76" s="190"/>
      <c r="PVR76" s="190"/>
      <c r="PVS76" s="191"/>
      <c r="PVT76" s="191"/>
      <c r="PVU76" s="191"/>
      <c r="PVV76" s="192"/>
      <c r="PVX76" s="186"/>
      <c r="PVY76" s="190"/>
      <c r="PVZ76" s="190"/>
      <c r="PWA76" s="191"/>
      <c r="PWB76" s="191"/>
      <c r="PWC76" s="191"/>
      <c r="PWD76" s="192"/>
      <c r="PWF76" s="186"/>
      <c r="PWG76" s="190"/>
      <c r="PWH76" s="190"/>
      <c r="PWI76" s="191"/>
      <c r="PWJ76" s="191"/>
      <c r="PWK76" s="191"/>
      <c r="PWL76" s="192"/>
      <c r="PWN76" s="186"/>
      <c r="PWO76" s="190"/>
      <c r="PWP76" s="190"/>
      <c r="PWQ76" s="191"/>
      <c r="PWR76" s="191"/>
      <c r="PWS76" s="191"/>
      <c r="PWT76" s="192"/>
      <c r="PWV76" s="186"/>
      <c r="PWW76" s="190"/>
      <c r="PWX76" s="190"/>
      <c r="PWY76" s="191"/>
      <c r="PWZ76" s="191"/>
      <c r="PXA76" s="191"/>
      <c r="PXB76" s="192"/>
      <c r="PXD76" s="186"/>
      <c r="PXE76" s="190"/>
      <c r="PXF76" s="190"/>
      <c r="PXG76" s="191"/>
      <c r="PXH76" s="191"/>
      <c r="PXI76" s="191"/>
      <c r="PXJ76" s="192"/>
      <c r="PXL76" s="186"/>
      <c r="PXM76" s="190"/>
      <c r="PXN76" s="190"/>
      <c r="PXO76" s="191"/>
      <c r="PXP76" s="191"/>
      <c r="PXQ76" s="191"/>
      <c r="PXR76" s="192"/>
      <c r="PXT76" s="186"/>
      <c r="PXU76" s="190"/>
      <c r="PXV76" s="190"/>
      <c r="PXW76" s="191"/>
      <c r="PXX76" s="191"/>
      <c r="PXY76" s="191"/>
      <c r="PXZ76" s="192"/>
      <c r="PYB76" s="186"/>
      <c r="PYC76" s="190"/>
      <c r="PYD76" s="190"/>
      <c r="PYE76" s="191"/>
      <c r="PYF76" s="191"/>
      <c r="PYG76" s="191"/>
      <c r="PYH76" s="192"/>
      <c r="PYJ76" s="186"/>
      <c r="PYK76" s="190"/>
      <c r="PYL76" s="190"/>
      <c r="PYM76" s="191"/>
      <c r="PYN76" s="191"/>
      <c r="PYO76" s="191"/>
      <c r="PYP76" s="192"/>
      <c r="PYR76" s="186"/>
      <c r="PYS76" s="190"/>
      <c r="PYT76" s="190"/>
      <c r="PYU76" s="191"/>
      <c r="PYV76" s="191"/>
      <c r="PYW76" s="191"/>
      <c r="PYX76" s="192"/>
      <c r="PYZ76" s="186"/>
      <c r="PZA76" s="190"/>
      <c r="PZB76" s="190"/>
      <c r="PZC76" s="191"/>
      <c r="PZD76" s="191"/>
      <c r="PZE76" s="191"/>
      <c r="PZF76" s="192"/>
      <c r="PZH76" s="186"/>
      <c r="PZI76" s="190"/>
      <c r="PZJ76" s="190"/>
      <c r="PZK76" s="191"/>
      <c r="PZL76" s="191"/>
      <c r="PZM76" s="191"/>
      <c r="PZN76" s="192"/>
      <c r="PZP76" s="186"/>
      <c r="PZQ76" s="190"/>
      <c r="PZR76" s="190"/>
      <c r="PZS76" s="191"/>
      <c r="PZT76" s="191"/>
      <c r="PZU76" s="191"/>
      <c r="PZV76" s="192"/>
      <c r="PZX76" s="186"/>
      <c r="PZY76" s="190"/>
      <c r="PZZ76" s="190"/>
      <c r="QAA76" s="191"/>
      <c r="QAB76" s="191"/>
      <c r="QAC76" s="191"/>
      <c r="QAD76" s="192"/>
      <c r="QAF76" s="186"/>
      <c r="QAG76" s="190"/>
      <c r="QAH76" s="190"/>
      <c r="QAI76" s="191"/>
      <c r="QAJ76" s="191"/>
      <c r="QAK76" s="191"/>
      <c r="QAL76" s="192"/>
      <c r="QAN76" s="186"/>
      <c r="QAO76" s="190"/>
      <c r="QAP76" s="190"/>
      <c r="QAQ76" s="191"/>
      <c r="QAR76" s="191"/>
      <c r="QAS76" s="191"/>
      <c r="QAT76" s="192"/>
      <c r="QAV76" s="186"/>
      <c r="QAW76" s="190"/>
      <c r="QAX76" s="190"/>
      <c r="QAY76" s="191"/>
      <c r="QAZ76" s="191"/>
      <c r="QBA76" s="191"/>
      <c r="QBB76" s="192"/>
      <c r="QBD76" s="186"/>
      <c r="QBE76" s="190"/>
      <c r="QBF76" s="190"/>
      <c r="QBG76" s="191"/>
      <c r="QBH76" s="191"/>
      <c r="QBI76" s="191"/>
      <c r="QBJ76" s="192"/>
      <c r="QBL76" s="186"/>
      <c r="QBM76" s="190"/>
      <c r="QBN76" s="190"/>
      <c r="QBO76" s="191"/>
      <c r="QBP76" s="191"/>
      <c r="QBQ76" s="191"/>
      <c r="QBR76" s="192"/>
      <c r="QBT76" s="186"/>
      <c r="QBU76" s="190"/>
      <c r="QBV76" s="190"/>
      <c r="QBW76" s="191"/>
      <c r="QBX76" s="191"/>
      <c r="QBY76" s="191"/>
      <c r="QBZ76" s="192"/>
      <c r="QCB76" s="186"/>
      <c r="QCC76" s="190"/>
      <c r="QCD76" s="190"/>
      <c r="QCE76" s="191"/>
      <c r="QCF76" s="191"/>
      <c r="QCG76" s="191"/>
      <c r="QCH76" s="192"/>
      <c r="QCJ76" s="186"/>
      <c r="QCK76" s="190"/>
      <c r="QCL76" s="190"/>
      <c r="QCM76" s="191"/>
      <c r="QCN76" s="191"/>
      <c r="QCO76" s="191"/>
      <c r="QCP76" s="192"/>
      <c r="QCR76" s="186"/>
      <c r="QCS76" s="190"/>
      <c r="QCT76" s="190"/>
      <c r="QCU76" s="191"/>
      <c r="QCV76" s="191"/>
      <c r="QCW76" s="191"/>
      <c r="QCX76" s="192"/>
      <c r="QCZ76" s="186"/>
      <c r="QDA76" s="190"/>
      <c r="QDB76" s="190"/>
      <c r="QDC76" s="191"/>
      <c r="QDD76" s="191"/>
      <c r="QDE76" s="191"/>
      <c r="QDF76" s="192"/>
      <c r="QDH76" s="186"/>
      <c r="QDI76" s="190"/>
      <c r="QDJ76" s="190"/>
      <c r="QDK76" s="191"/>
      <c r="QDL76" s="191"/>
      <c r="QDM76" s="191"/>
      <c r="QDN76" s="192"/>
      <c r="QDP76" s="186"/>
      <c r="QDQ76" s="190"/>
      <c r="QDR76" s="190"/>
      <c r="QDS76" s="191"/>
      <c r="QDT76" s="191"/>
      <c r="QDU76" s="191"/>
      <c r="QDV76" s="192"/>
      <c r="QDX76" s="186"/>
      <c r="QDY76" s="190"/>
      <c r="QDZ76" s="190"/>
      <c r="QEA76" s="191"/>
      <c r="QEB76" s="191"/>
      <c r="QEC76" s="191"/>
      <c r="QED76" s="192"/>
      <c r="QEF76" s="186"/>
      <c r="QEG76" s="190"/>
      <c r="QEH76" s="190"/>
      <c r="QEI76" s="191"/>
      <c r="QEJ76" s="191"/>
      <c r="QEK76" s="191"/>
      <c r="QEL76" s="192"/>
      <c r="QEN76" s="186"/>
      <c r="QEO76" s="190"/>
      <c r="QEP76" s="190"/>
      <c r="QEQ76" s="191"/>
      <c r="QER76" s="191"/>
      <c r="QES76" s="191"/>
      <c r="QET76" s="192"/>
      <c r="QEV76" s="186"/>
      <c r="QEW76" s="190"/>
      <c r="QEX76" s="190"/>
      <c r="QEY76" s="191"/>
      <c r="QEZ76" s="191"/>
      <c r="QFA76" s="191"/>
      <c r="QFB76" s="192"/>
      <c r="QFD76" s="186"/>
      <c r="QFE76" s="190"/>
      <c r="QFF76" s="190"/>
      <c r="QFG76" s="191"/>
      <c r="QFH76" s="191"/>
      <c r="QFI76" s="191"/>
      <c r="QFJ76" s="192"/>
      <c r="QFL76" s="186"/>
      <c r="QFM76" s="190"/>
      <c r="QFN76" s="190"/>
      <c r="QFO76" s="191"/>
      <c r="QFP76" s="191"/>
      <c r="QFQ76" s="191"/>
      <c r="QFR76" s="192"/>
      <c r="QFT76" s="186"/>
      <c r="QFU76" s="190"/>
      <c r="QFV76" s="190"/>
      <c r="QFW76" s="191"/>
      <c r="QFX76" s="191"/>
      <c r="QFY76" s="191"/>
      <c r="QFZ76" s="192"/>
      <c r="QGB76" s="186"/>
      <c r="QGC76" s="190"/>
      <c r="QGD76" s="190"/>
      <c r="QGE76" s="191"/>
      <c r="QGF76" s="191"/>
      <c r="QGG76" s="191"/>
      <c r="QGH76" s="192"/>
      <c r="QGJ76" s="186"/>
      <c r="QGK76" s="190"/>
      <c r="QGL76" s="190"/>
      <c r="QGM76" s="191"/>
      <c r="QGN76" s="191"/>
      <c r="QGO76" s="191"/>
      <c r="QGP76" s="192"/>
      <c r="QGR76" s="186"/>
      <c r="QGS76" s="190"/>
      <c r="QGT76" s="190"/>
      <c r="QGU76" s="191"/>
      <c r="QGV76" s="191"/>
      <c r="QGW76" s="191"/>
      <c r="QGX76" s="192"/>
      <c r="QGZ76" s="186"/>
      <c r="QHA76" s="190"/>
      <c r="QHB76" s="190"/>
      <c r="QHC76" s="191"/>
      <c r="QHD76" s="191"/>
      <c r="QHE76" s="191"/>
      <c r="QHF76" s="192"/>
      <c r="QHH76" s="186"/>
      <c r="QHI76" s="190"/>
      <c r="QHJ76" s="190"/>
      <c r="QHK76" s="191"/>
      <c r="QHL76" s="191"/>
      <c r="QHM76" s="191"/>
      <c r="QHN76" s="192"/>
      <c r="QHP76" s="186"/>
      <c r="QHQ76" s="190"/>
      <c r="QHR76" s="190"/>
      <c r="QHS76" s="191"/>
      <c r="QHT76" s="191"/>
      <c r="QHU76" s="191"/>
      <c r="QHV76" s="192"/>
      <c r="QHX76" s="186"/>
      <c r="QHY76" s="190"/>
      <c r="QHZ76" s="190"/>
      <c r="QIA76" s="191"/>
      <c r="QIB76" s="191"/>
      <c r="QIC76" s="191"/>
      <c r="QID76" s="192"/>
      <c r="QIF76" s="186"/>
      <c r="QIG76" s="190"/>
      <c r="QIH76" s="190"/>
      <c r="QII76" s="191"/>
      <c r="QIJ76" s="191"/>
      <c r="QIK76" s="191"/>
      <c r="QIL76" s="192"/>
      <c r="QIN76" s="186"/>
      <c r="QIO76" s="190"/>
      <c r="QIP76" s="190"/>
      <c r="QIQ76" s="191"/>
      <c r="QIR76" s="191"/>
      <c r="QIS76" s="191"/>
      <c r="QIT76" s="192"/>
      <c r="QIV76" s="186"/>
      <c r="QIW76" s="190"/>
      <c r="QIX76" s="190"/>
      <c r="QIY76" s="191"/>
      <c r="QIZ76" s="191"/>
      <c r="QJA76" s="191"/>
      <c r="QJB76" s="192"/>
      <c r="QJD76" s="186"/>
      <c r="QJE76" s="190"/>
      <c r="QJF76" s="190"/>
      <c r="QJG76" s="191"/>
      <c r="QJH76" s="191"/>
      <c r="QJI76" s="191"/>
      <c r="QJJ76" s="192"/>
      <c r="QJL76" s="186"/>
      <c r="QJM76" s="190"/>
      <c r="QJN76" s="190"/>
      <c r="QJO76" s="191"/>
      <c r="QJP76" s="191"/>
      <c r="QJQ76" s="191"/>
      <c r="QJR76" s="192"/>
      <c r="QJT76" s="186"/>
      <c r="QJU76" s="190"/>
      <c r="QJV76" s="190"/>
      <c r="QJW76" s="191"/>
      <c r="QJX76" s="191"/>
      <c r="QJY76" s="191"/>
      <c r="QJZ76" s="192"/>
      <c r="QKB76" s="186"/>
      <c r="QKC76" s="190"/>
      <c r="QKD76" s="190"/>
      <c r="QKE76" s="191"/>
      <c r="QKF76" s="191"/>
      <c r="QKG76" s="191"/>
      <c r="QKH76" s="192"/>
      <c r="QKJ76" s="186"/>
      <c r="QKK76" s="190"/>
      <c r="QKL76" s="190"/>
      <c r="QKM76" s="191"/>
      <c r="QKN76" s="191"/>
      <c r="QKO76" s="191"/>
      <c r="QKP76" s="192"/>
      <c r="QKR76" s="186"/>
      <c r="QKS76" s="190"/>
      <c r="QKT76" s="190"/>
      <c r="QKU76" s="191"/>
      <c r="QKV76" s="191"/>
      <c r="QKW76" s="191"/>
      <c r="QKX76" s="192"/>
      <c r="QKZ76" s="186"/>
      <c r="QLA76" s="190"/>
      <c r="QLB76" s="190"/>
      <c r="QLC76" s="191"/>
      <c r="QLD76" s="191"/>
      <c r="QLE76" s="191"/>
      <c r="QLF76" s="192"/>
      <c r="QLH76" s="186"/>
      <c r="QLI76" s="190"/>
      <c r="QLJ76" s="190"/>
      <c r="QLK76" s="191"/>
      <c r="QLL76" s="191"/>
      <c r="QLM76" s="191"/>
      <c r="QLN76" s="192"/>
      <c r="QLP76" s="186"/>
      <c r="QLQ76" s="190"/>
      <c r="QLR76" s="190"/>
      <c r="QLS76" s="191"/>
      <c r="QLT76" s="191"/>
      <c r="QLU76" s="191"/>
      <c r="QLV76" s="192"/>
      <c r="QLX76" s="186"/>
      <c r="QLY76" s="190"/>
      <c r="QLZ76" s="190"/>
      <c r="QMA76" s="191"/>
      <c r="QMB76" s="191"/>
      <c r="QMC76" s="191"/>
      <c r="QMD76" s="192"/>
      <c r="QMF76" s="186"/>
      <c r="QMG76" s="190"/>
      <c r="QMH76" s="190"/>
      <c r="QMI76" s="191"/>
      <c r="QMJ76" s="191"/>
      <c r="QMK76" s="191"/>
      <c r="QML76" s="192"/>
      <c r="QMN76" s="186"/>
      <c r="QMO76" s="190"/>
      <c r="QMP76" s="190"/>
      <c r="QMQ76" s="191"/>
      <c r="QMR76" s="191"/>
      <c r="QMS76" s="191"/>
      <c r="QMT76" s="192"/>
      <c r="QMV76" s="186"/>
      <c r="QMW76" s="190"/>
      <c r="QMX76" s="190"/>
      <c r="QMY76" s="191"/>
      <c r="QMZ76" s="191"/>
      <c r="QNA76" s="191"/>
      <c r="QNB76" s="192"/>
      <c r="QND76" s="186"/>
      <c r="QNE76" s="190"/>
      <c r="QNF76" s="190"/>
      <c r="QNG76" s="191"/>
      <c r="QNH76" s="191"/>
      <c r="QNI76" s="191"/>
      <c r="QNJ76" s="192"/>
      <c r="QNL76" s="186"/>
      <c r="QNM76" s="190"/>
      <c r="QNN76" s="190"/>
      <c r="QNO76" s="191"/>
      <c r="QNP76" s="191"/>
      <c r="QNQ76" s="191"/>
      <c r="QNR76" s="192"/>
      <c r="QNT76" s="186"/>
      <c r="QNU76" s="190"/>
      <c r="QNV76" s="190"/>
      <c r="QNW76" s="191"/>
      <c r="QNX76" s="191"/>
      <c r="QNY76" s="191"/>
      <c r="QNZ76" s="192"/>
      <c r="QOB76" s="186"/>
      <c r="QOC76" s="190"/>
      <c r="QOD76" s="190"/>
      <c r="QOE76" s="191"/>
      <c r="QOF76" s="191"/>
      <c r="QOG76" s="191"/>
      <c r="QOH76" s="192"/>
      <c r="QOJ76" s="186"/>
      <c r="QOK76" s="190"/>
      <c r="QOL76" s="190"/>
      <c r="QOM76" s="191"/>
      <c r="QON76" s="191"/>
      <c r="QOO76" s="191"/>
      <c r="QOP76" s="192"/>
      <c r="QOR76" s="186"/>
      <c r="QOS76" s="190"/>
      <c r="QOT76" s="190"/>
      <c r="QOU76" s="191"/>
      <c r="QOV76" s="191"/>
      <c r="QOW76" s="191"/>
      <c r="QOX76" s="192"/>
      <c r="QOZ76" s="186"/>
      <c r="QPA76" s="190"/>
      <c r="QPB76" s="190"/>
      <c r="QPC76" s="191"/>
      <c r="QPD76" s="191"/>
      <c r="QPE76" s="191"/>
      <c r="QPF76" s="192"/>
      <c r="QPH76" s="186"/>
      <c r="QPI76" s="190"/>
      <c r="QPJ76" s="190"/>
      <c r="QPK76" s="191"/>
      <c r="QPL76" s="191"/>
      <c r="QPM76" s="191"/>
      <c r="QPN76" s="192"/>
      <c r="QPP76" s="186"/>
      <c r="QPQ76" s="190"/>
      <c r="QPR76" s="190"/>
      <c r="QPS76" s="191"/>
      <c r="QPT76" s="191"/>
      <c r="QPU76" s="191"/>
      <c r="QPV76" s="192"/>
      <c r="QPX76" s="186"/>
      <c r="QPY76" s="190"/>
      <c r="QPZ76" s="190"/>
      <c r="QQA76" s="191"/>
      <c r="QQB76" s="191"/>
      <c r="QQC76" s="191"/>
      <c r="QQD76" s="192"/>
      <c r="QQF76" s="186"/>
      <c r="QQG76" s="190"/>
      <c r="QQH76" s="190"/>
      <c r="QQI76" s="191"/>
      <c r="QQJ76" s="191"/>
      <c r="QQK76" s="191"/>
      <c r="QQL76" s="192"/>
      <c r="QQN76" s="186"/>
      <c r="QQO76" s="190"/>
      <c r="QQP76" s="190"/>
      <c r="QQQ76" s="191"/>
      <c r="QQR76" s="191"/>
      <c r="QQS76" s="191"/>
      <c r="QQT76" s="192"/>
      <c r="QQV76" s="186"/>
      <c r="QQW76" s="190"/>
      <c r="QQX76" s="190"/>
      <c r="QQY76" s="191"/>
      <c r="QQZ76" s="191"/>
      <c r="QRA76" s="191"/>
      <c r="QRB76" s="192"/>
      <c r="QRD76" s="186"/>
      <c r="QRE76" s="190"/>
      <c r="QRF76" s="190"/>
      <c r="QRG76" s="191"/>
      <c r="QRH76" s="191"/>
      <c r="QRI76" s="191"/>
      <c r="QRJ76" s="192"/>
      <c r="QRL76" s="186"/>
      <c r="QRM76" s="190"/>
      <c r="QRN76" s="190"/>
      <c r="QRO76" s="191"/>
      <c r="QRP76" s="191"/>
      <c r="QRQ76" s="191"/>
      <c r="QRR76" s="192"/>
      <c r="QRT76" s="186"/>
      <c r="QRU76" s="190"/>
      <c r="QRV76" s="190"/>
      <c r="QRW76" s="191"/>
      <c r="QRX76" s="191"/>
      <c r="QRY76" s="191"/>
      <c r="QRZ76" s="192"/>
      <c r="QSB76" s="186"/>
      <c r="QSC76" s="190"/>
      <c r="QSD76" s="190"/>
      <c r="QSE76" s="191"/>
      <c r="QSF76" s="191"/>
      <c r="QSG76" s="191"/>
      <c r="QSH76" s="192"/>
      <c r="QSJ76" s="186"/>
      <c r="QSK76" s="190"/>
      <c r="QSL76" s="190"/>
      <c r="QSM76" s="191"/>
      <c r="QSN76" s="191"/>
      <c r="QSO76" s="191"/>
      <c r="QSP76" s="192"/>
      <c r="QSR76" s="186"/>
      <c r="QSS76" s="190"/>
      <c r="QST76" s="190"/>
      <c r="QSU76" s="191"/>
      <c r="QSV76" s="191"/>
      <c r="QSW76" s="191"/>
      <c r="QSX76" s="192"/>
      <c r="QSZ76" s="186"/>
      <c r="QTA76" s="190"/>
      <c r="QTB76" s="190"/>
      <c r="QTC76" s="191"/>
      <c r="QTD76" s="191"/>
      <c r="QTE76" s="191"/>
      <c r="QTF76" s="192"/>
      <c r="QTH76" s="186"/>
      <c r="QTI76" s="190"/>
      <c r="QTJ76" s="190"/>
      <c r="QTK76" s="191"/>
      <c r="QTL76" s="191"/>
      <c r="QTM76" s="191"/>
      <c r="QTN76" s="192"/>
      <c r="QTP76" s="186"/>
      <c r="QTQ76" s="190"/>
      <c r="QTR76" s="190"/>
      <c r="QTS76" s="191"/>
      <c r="QTT76" s="191"/>
      <c r="QTU76" s="191"/>
      <c r="QTV76" s="192"/>
      <c r="QTX76" s="186"/>
      <c r="QTY76" s="190"/>
      <c r="QTZ76" s="190"/>
      <c r="QUA76" s="191"/>
      <c r="QUB76" s="191"/>
      <c r="QUC76" s="191"/>
      <c r="QUD76" s="192"/>
      <c r="QUF76" s="186"/>
      <c r="QUG76" s="190"/>
      <c r="QUH76" s="190"/>
      <c r="QUI76" s="191"/>
      <c r="QUJ76" s="191"/>
      <c r="QUK76" s="191"/>
      <c r="QUL76" s="192"/>
      <c r="QUN76" s="186"/>
      <c r="QUO76" s="190"/>
      <c r="QUP76" s="190"/>
      <c r="QUQ76" s="191"/>
      <c r="QUR76" s="191"/>
      <c r="QUS76" s="191"/>
      <c r="QUT76" s="192"/>
      <c r="QUV76" s="186"/>
      <c r="QUW76" s="190"/>
      <c r="QUX76" s="190"/>
      <c r="QUY76" s="191"/>
      <c r="QUZ76" s="191"/>
      <c r="QVA76" s="191"/>
      <c r="QVB76" s="192"/>
      <c r="QVD76" s="186"/>
      <c r="QVE76" s="190"/>
      <c r="QVF76" s="190"/>
      <c r="QVG76" s="191"/>
      <c r="QVH76" s="191"/>
      <c r="QVI76" s="191"/>
      <c r="QVJ76" s="192"/>
      <c r="QVL76" s="186"/>
      <c r="QVM76" s="190"/>
      <c r="QVN76" s="190"/>
      <c r="QVO76" s="191"/>
      <c r="QVP76" s="191"/>
      <c r="QVQ76" s="191"/>
      <c r="QVR76" s="192"/>
      <c r="QVT76" s="186"/>
      <c r="QVU76" s="190"/>
      <c r="QVV76" s="190"/>
      <c r="QVW76" s="191"/>
      <c r="QVX76" s="191"/>
      <c r="QVY76" s="191"/>
      <c r="QVZ76" s="192"/>
      <c r="QWB76" s="186"/>
      <c r="QWC76" s="190"/>
      <c r="QWD76" s="190"/>
      <c r="QWE76" s="191"/>
      <c r="QWF76" s="191"/>
      <c r="QWG76" s="191"/>
      <c r="QWH76" s="192"/>
      <c r="QWJ76" s="186"/>
      <c r="QWK76" s="190"/>
      <c r="QWL76" s="190"/>
      <c r="QWM76" s="191"/>
      <c r="QWN76" s="191"/>
      <c r="QWO76" s="191"/>
      <c r="QWP76" s="192"/>
      <c r="QWR76" s="186"/>
      <c r="QWS76" s="190"/>
      <c r="QWT76" s="190"/>
      <c r="QWU76" s="191"/>
      <c r="QWV76" s="191"/>
      <c r="QWW76" s="191"/>
      <c r="QWX76" s="192"/>
      <c r="QWZ76" s="186"/>
      <c r="QXA76" s="190"/>
      <c r="QXB76" s="190"/>
      <c r="QXC76" s="191"/>
      <c r="QXD76" s="191"/>
      <c r="QXE76" s="191"/>
      <c r="QXF76" s="192"/>
      <c r="QXH76" s="186"/>
      <c r="QXI76" s="190"/>
      <c r="QXJ76" s="190"/>
      <c r="QXK76" s="191"/>
      <c r="QXL76" s="191"/>
      <c r="QXM76" s="191"/>
      <c r="QXN76" s="192"/>
      <c r="QXP76" s="186"/>
      <c r="QXQ76" s="190"/>
      <c r="QXR76" s="190"/>
      <c r="QXS76" s="191"/>
      <c r="QXT76" s="191"/>
      <c r="QXU76" s="191"/>
      <c r="QXV76" s="192"/>
      <c r="QXX76" s="186"/>
      <c r="QXY76" s="190"/>
      <c r="QXZ76" s="190"/>
      <c r="QYA76" s="191"/>
      <c r="QYB76" s="191"/>
      <c r="QYC76" s="191"/>
      <c r="QYD76" s="192"/>
      <c r="QYF76" s="186"/>
      <c r="QYG76" s="190"/>
      <c r="QYH76" s="190"/>
      <c r="QYI76" s="191"/>
      <c r="QYJ76" s="191"/>
      <c r="QYK76" s="191"/>
      <c r="QYL76" s="192"/>
      <c r="QYN76" s="186"/>
      <c r="QYO76" s="190"/>
      <c r="QYP76" s="190"/>
      <c r="QYQ76" s="191"/>
      <c r="QYR76" s="191"/>
      <c r="QYS76" s="191"/>
      <c r="QYT76" s="192"/>
      <c r="QYV76" s="186"/>
      <c r="QYW76" s="190"/>
      <c r="QYX76" s="190"/>
      <c r="QYY76" s="191"/>
      <c r="QYZ76" s="191"/>
      <c r="QZA76" s="191"/>
      <c r="QZB76" s="192"/>
      <c r="QZD76" s="186"/>
      <c r="QZE76" s="190"/>
      <c r="QZF76" s="190"/>
      <c r="QZG76" s="191"/>
      <c r="QZH76" s="191"/>
      <c r="QZI76" s="191"/>
      <c r="QZJ76" s="192"/>
      <c r="QZL76" s="186"/>
      <c r="QZM76" s="190"/>
      <c r="QZN76" s="190"/>
      <c r="QZO76" s="191"/>
      <c r="QZP76" s="191"/>
      <c r="QZQ76" s="191"/>
      <c r="QZR76" s="192"/>
      <c r="QZT76" s="186"/>
      <c r="QZU76" s="190"/>
      <c r="QZV76" s="190"/>
      <c r="QZW76" s="191"/>
      <c r="QZX76" s="191"/>
      <c r="QZY76" s="191"/>
      <c r="QZZ76" s="192"/>
      <c r="RAB76" s="186"/>
      <c r="RAC76" s="190"/>
      <c r="RAD76" s="190"/>
      <c r="RAE76" s="191"/>
      <c r="RAF76" s="191"/>
      <c r="RAG76" s="191"/>
      <c r="RAH76" s="192"/>
      <c r="RAJ76" s="186"/>
      <c r="RAK76" s="190"/>
      <c r="RAL76" s="190"/>
      <c r="RAM76" s="191"/>
      <c r="RAN76" s="191"/>
      <c r="RAO76" s="191"/>
      <c r="RAP76" s="192"/>
      <c r="RAR76" s="186"/>
      <c r="RAS76" s="190"/>
      <c r="RAT76" s="190"/>
      <c r="RAU76" s="191"/>
      <c r="RAV76" s="191"/>
      <c r="RAW76" s="191"/>
      <c r="RAX76" s="192"/>
      <c r="RAZ76" s="186"/>
      <c r="RBA76" s="190"/>
      <c r="RBB76" s="190"/>
      <c r="RBC76" s="191"/>
      <c r="RBD76" s="191"/>
      <c r="RBE76" s="191"/>
      <c r="RBF76" s="192"/>
      <c r="RBH76" s="186"/>
      <c r="RBI76" s="190"/>
      <c r="RBJ76" s="190"/>
      <c r="RBK76" s="191"/>
      <c r="RBL76" s="191"/>
      <c r="RBM76" s="191"/>
      <c r="RBN76" s="192"/>
      <c r="RBP76" s="186"/>
      <c r="RBQ76" s="190"/>
      <c r="RBR76" s="190"/>
      <c r="RBS76" s="191"/>
      <c r="RBT76" s="191"/>
      <c r="RBU76" s="191"/>
      <c r="RBV76" s="192"/>
      <c r="RBX76" s="186"/>
      <c r="RBY76" s="190"/>
      <c r="RBZ76" s="190"/>
      <c r="RCA76" s="191"/>
      <c r="RCB76" s="191"/>
      <c r="RCC76" s="191"/>
      <c r="RCD76" s="192"/>
      <c r="RCF76" s="186"/>
      <c r="RCG76" s="190"/>
      <c r="RCH76" s="190"/>
      <c r="RCI76" s="191"/>
      <c r="RCJ76" s="191"/>
      <c r="RCK76" s="191"/>
      <c r="RCL76" s="192"/>
      <c r="RCN76" s="186"/>
      <c r="RCO76" s="190"/>
      <c r="RCP76" s="190"/>
      <c r="RCQ76" s="191"/>
      <c r="RCR76" s="191"/>
      <c r="RCS76" s="191"/>
      <c r="RCT76" s="192"/>
      <c r="RCV76" s="186"/>
      <c r="RCW76" s="190"/>
      <c r="RCX76" s="190"/>
      <c r="RCY76" s="191"/>
      <c r="RCZ76" s="191"/>
      <c r="RDA76" s="191"/>
      <c r="RDB76" s="192"/>
      <c r="RDD76" s="186"/>
      <c r="RDE76" s="190"/>
      <c r="RDF76" s="190"/>
      <c r="RDG76" s="191"/>
      <c r="RDH76" s="191"/>
      <c r="RDI76" s="191"/>
      <c r="RDJ76" s="192"/>
      <c r="RDL76" s="186"/>
      <c r="RDM76" s="190"/>
      <c r="RDN76" s="190"/>
      <c r="RDO76" s="191"/>
      <c r="RDP76" s="191"/>
      <c r="RDQ76" s="191"/>
      <c r="RDR76" s="192"/>
      <c r="RDT76" s="186"/>
      <c r="RDU76" s="190"/>
      <c r="RDV76" s="190"/>
      <c r="RDW76" s="191"/>
      <c r="RDX76" s="191"/>
      <c r="RDY76" s="191"/>
      <c r="RDZ76" s="192"/>
      <c r="REB76" s="186"/>
      <c r="REC76" s="190"/>
      <c r="RED76" s="190"/>
      <c r="REE76" s="191"/>
      <c r="REF76" s="191"/>
      <c r="REG76" s="191"/>
      <c r="REH76" s="192"/>
      <c r="REJ76" s="186"/>
      <c r="REK76" s="190"/>
      <c r="REL76" s="190"/>
      <c r="REM76" s="191"/>
      <c r="REN76" s="191"/>
      <c r="REO76" s="191"/>
      <c r="REP76" s="192"/>
      <c r="RER76" s="186"/>
      <c r="RES76" s="190"/>
      <c r="RET76" s="190"/>
      <c r="REU76" s="191"/>
      <c r="REV76" s="191"/>
      <c r="REW76" s="191"/>
      <c r="REX76" s="192"/>
      <c r="REZ76" s="186"/>
      <c r="RFA76" s="190"/>
      <c r="RFB76" s="190"/>
      <c r="RFC76" s="191"/>
      <c r="RFD76" s="191"/>
      <c r="RFE76" s="191"/>
      <c r="RFF76" s="192"/>
      <c r="RFH76" s="186"/>
      <c r="RFI76" s="190"/>
      <c r="RFJ76" s="190"/>
      <c r="RFK76" s="191"/>
      <c r="RFL76" s="191"/>
      <c r="RFM76" s="191"/>
      <c r="RFN76" s="192"/>
      <c r="RFP76" s="186"/>
      <c r="RFQ76" s="190"/>
      <c r="RFR76" s="190"/>
      <c r="RFS76" s="191"/>
      <c r="RFT76" s="191"/>
      <c r="RFU76" s="191"/>
      <c r="RFV76" s="192"/>
      <c r="RFX76" s="186"/>
      <c r="RFY76" s="190"/>
      <c r="RFZ76" s="190"/>
      <c r="RGA76" s="191"/>
      <c r="RGB76" s="191"/>
      <c r="RGC76" s="191"/>
      <c r="RGD76" s="192"/>
      <c r="RGF76" s="186"/>
      <c r="RGG76" s="190"/>
      <c r="RGH76" s="190"/>
      <c r="RGI76" s="191"/>
      <c r="RGJ76" s="191"/>
      <c r="RGK76" s="191"/>
      <c r="RGL76" s="192"/>
      <c r="RGN76" s="186"/>
      <c r="RGO76" s="190"/>
      <c r="RGP76" s="190"/>
      <c r="RGQ76" s="191"/>
      <c r="RGR76" s="191"/>
      <c r="RGS76" s="191"/>
      <c r="RGT76" s="192"/>
      <c r="RGV76" s="186"/>
      <c r="RGW76" s="190"/>
      <c r="RGX76" s="190"/>
      <c r="RGY76" s="191"/>
      <c r="RGZ76" s="191"/>
      <c r="RHA76" s="191"/>
      <c r="RHB76" s="192"/>
      <c r="RHD76" s="186"/>
      <c r="RHE76" s="190"/>
      <c r="RHF76" s="190"/>
      <c r="RHG76" s="191"/>
      <c r="RHH76" s="191"/>
      <c r="RHI76" s="191"/>
      <c r="RHJ76" s="192"/>
      <c r="RHL76" s="186"/>
      <c r="RHM76" s="190"/>
      <c r="RHN76" s="190"/>
      <c r="RHO76" s="191"/>
      <c r="RHP76" s="191"/>
      <c r="RHQ76" s="191"/>
      <c r="RHR76" s="192"/>
      <c r="RHT76" s="186"/>
      <c r="RHU76" s="190"/>
      <c r="RHV76" s="190"/>
      <c r="RHW76" s="191"/>
      <c r="RHX76" s="191"/>
      <c r="RHY76" s="191"/>
      <c r="RHZ76" s="192"/>
      <c r="RIB76" s="186"/>
      <c r="RIC76" s="190"/>
      <c r="RID76" s="190"/>
      <c r="RIE76" s="191"/>
      <c r="RIF76" s="191"/>
      <c r="RIG76" s="191"/>
      <c r="RIH76" s="192"/>
      <c r="RIJ76" s="186"/>
      <c r="RIK76" s="190"/>
      <c r="RIL76" s="190"/>
      <c r="RIM76" s="191"/>
      <c r="RIN76" s="191"/>
      <c r="RIO76" s="191"/>
      <c r="RIP76" s="192"/>
      <c r="RIR76" s="186"/>
      <c r="RIS76" s="190"/>
      <c r="RIT76" s="190"/>
      <c r="RIU76" s="191"/>
      <c r="RIV76" s="191"/>
      <c r="RIW76" s="191"/>
      <c r="RIX76" s="192"/>
      <c r="RIZ76" s="186"/>
      <c r="RJA76" s="190"/>
      <c r="RJB76" s="190"/>
      <c r="RJC76" s="191"/>
      <c r="RJD76" s="191"/>
      <c r="RJE76" s="191"/>
      <c r="RJF76" s="192"/>
      <c r="RJH76" s="186"/>
      <c r="RJI76" s="190"/>
      <c r="RJJ76" s="190"/>
      <c r="RJK76" s="191"/>
      <c r="RJL76" s="191"/>
      <c r="RJM76" s="191"/>
      <c r="RJN76" s="192"/>
      <c r="RJP76" s="186"/>
      <c r="RJQ76" s="190"/>
      <c r="RJR76" s="190"/>
      <c r="RJS76" s="191"/>
      <c r="RJT76" s="191"/>
      <c r="RJU76" s="191"/>
      <c r="RJV76" s="192"/>
      <c r="RJX76" s="186"/>
      <c r="RJY76" s="190"/>
      <c r="RJZ76" s="190"/>
      <c r="RKA76" s="191"/>
      <c r="RKB76" s="191"/>
      <c r="RKC76" s="191"/>
      <c r="RKD76" s="192"/>
      <c r="RKF76" s="186"/>
      <c r="RKG76" s="190"/>
      <c r="RKH76" s="190"/>
      <c r="RKI76" s="191"/>
      <c r="RKJ76" s="191"/>
      <c r="RKK76" s="191"/>
      <c r="RKL76" s="192"/>
      <c r="RKN76" s="186"/>
      <c r="RKO76" s="190"/>
      <c r="RKP76" s="190"/>
      <c r="RKQ76" s="191"/>
      <c r="RKR76" s="191"/>
      <c r="RKS76" s="191"/>
      <c r="RKT76" s="192"/>
      <c r="RKV76" s="186"/>
      <c r="RKW76" s="190"/>
      <c r="RKX76" s="190"/>
      <c r="RKY76" s="191"/>
      <c r="RKZ76" s="191"/>
      <c r="RLA76" s="191"/>
      <c r="RLB76" s="192"/>
      <c r="RLD76" s="186"/>
      <c r="RLE76" s="190"/>
      <c r="RLF76" s="190"/>
      <c r="RLG76" s="191"/>
      <c r="RLH76" s="191"/>
      <c r="RLI76" s="191"/>
      <c r="RLJ76" s="192"/>
      <c r="RLL76" s="186"/>
      <c r="RLM76" s="190"/>
      <c r="RLN76" s="190"/>
      <c r="RLO76" s="191"/>
      <c r="RLP76" s="191"/>
      <c r="RLQ76" s="191"/>
      <c r="RLR76" s="192"/>
      <c r="RLT76" s="186"/>
      <c r="RLU76" s="190"/>
      <c r="RLV76" s="190"/>
      <c r="RLW76" s="191"/>
      <c r="RLX76" s="191"/>
      <c r="RLY76" s="191"/>
      <c r="RLZ76" s="192"/>
      <c r="RMB76" s="186"/>
      <c r="RMC76" s="190"/>
      <c r="RMD76" s="190"/>
      <c r="RME76" s="191"/>
      <c r="RMF76" s="191"/>
      <c r="RMG76" s="191"/>
      <c r="RMH76" s="192"/>
      <c r="RMJ76" s="186"/>
      <c r="RMK76" s="190"/>
      <c r="RML76" s="190"/>
      <c r="RMM76" s="191"/>
      <c r="RMN76" s="191"/>
      <c r="RMO76" s="191"/>
      <c r="RMP76" s="192"/>
      <c r="RMR76" s="186"/>
      <c r="RMS76" s="190"/>
      <c r="RMT76" s="190"/>
      <c r="RMU76" s="191"/>
      <c r="RMV76" s="191"/>
      <c r="RMW76" s="191"/>
      <c r="RMX76" s="192"/>
      <c r="RMZ76" s="186"/>
      <c r="RNA76" s="190"/>
      <c r="RNB76" s="190"/>
      <c r="RNC76" s="191"/>
      <c r="RND76" s="191"/>
      <c r="RNE76" s="191"/>
      <c r="RNF76" s="192"/>
      <c r="RNH76" s="186"/>
      <c r="RNI76" s="190"/>
      <c r="RNJ76" s="190"/>
      <c r="RNK76" s="191"/>
      <c r="RNL76" s="191"/>
      <c r="RNM76" s="191"/>
      <c r="RNN76" s="192"/>
      <c r="RNP76" s="186"/>
      <c r="RNQ76" s="190"/>
      <c r="RNR76" s="190"/>
      <c r="RNS76" s="191"/>
      <c r="RNT76" s="191"/>
      <c r="RNU76" s="191"/>
      <c r="RNV76" s="192"/>
      <c r="RNX76" s="186"/>
      <c r="RNY76" s="190"/>
      <c r="RNZ76" s="190"/>
      <c r="ROA76" s="191"/>
      <c r="ROB76" s="191"/>
      <c r="ROC76" s="191"/>
      <c r="ROD76" s="192"/>
      <c r="ROF76" s="186"/>
      <c r="ROG76" s="190"/>
      <c r="ROH76" s="190"/>
      <c r="ROI76" s="191"/>
      <c r="ROJ76" s="191"/>
      <c r="ROK76" s="191"/>
      <c r="ROL76" s="192"/>
      <c r="RON76" s="186"/>
      <c r="ROO76" s="190"/>
      <c r="ROP76" s="190"/>
      <c r="ROQ76" s="191"/>
      <c r="ROR76" s="191"/>
      <c r="ROS76" s="191"/>
      <c r="ROT76" s="192"/>
      <c r="ROV76" s="186"/>
      <c r="ROW76" s="190"/>
      <c r="ROX76" s="190"/>
      <c r="ROY76" s="191"/>
      <c r="ROZ76" s="191"/>
      <c r="RPA76" s="191"/>
      <c r="RPB76" s="192"/>
      <c r="RPD76" s="186"/>
      <c r="RPE76" s="190"/>
      <c r="RPF76" s="190"/>
      <c r="RPG76" s="191"/>
      <c r="RPH76" s="191"/>
      <c r="RPI76" s="191"/>
      <c r="RPJ76" s="192"/>
      <c r="RPL76" s="186"/>
      <c r="RPM76" s="190"/>
      <c r="RPN76" s="190"/>
      <c r="RPO76" s="191"/>
      <c r="RPP76" s="191"/>
      <c r="RPQ76" s="191"/>
      <c r="RPR76" s="192"/>
      <c r="RPT76" s="186"/>
      <c r="RPU76" s="190"/>
      <c r="RPV76" s="190"/>
      <c r="RPW76" s="191"/>
      <c r="RPX76" s="191"/>
      <c r="RPY76" s="191"/>
      <c r="RPZ76" s="192"/>
      <c r="RQB76" s="186"/>
      <c r="RQC76" s="190"/>
      <c r="RQD76" s="190"/>
      <c r="RQE76" s="191"/>
      <c r="RQF76" s="191"/>
      <c r="RQG76" s="191"/>
      <c r="RQH76" s="192"/>
      <c r="RQJ76" s="186"/>
      <c r="RQK76" s="190"/>
      <c r="RQL76" s="190"/>
      <c r="RQM76" s="191"/>
      <c r="RQN76" s="191"/>
      <c r="RQO76" s="191"/>
      <c r="RQP76" s="192"/>
      <c r="RQR76" s="186"/>
      <c r="RQS76" s="190"/>
      <c r="RQT76" s="190"/>
      <c r="RQU76" s="191"/>
      <c r="RQV76" s="191"/>
      <c r="RQW76" s="191"/>
      <c r="RQX76" s="192"/>
      <c r="RQZ76" s="186"/>
      <c r="RRA76" s="190"/>
      <c r="RRB76" s="190"/>
      <c r="RRC76" s="191"/>
      <c r="RRD76" s="191"/>
      <c r="RRE76" s="191"/>
      <c r="RRF76" s="192"/>
      <c r="RRH76" s="186"/>
      <c r="RRI76" s="190"/>
      <c r="RRJ76" s="190"/>
      <c r="RRK76" s="191"/>
      <c r="RRL76" s="191"/>
      <c r="RRM76" s="191"/>
      <c r="RRN76" s="192"/>
      <c r="RRP76" s="186"/>
      <c r="RRQ76" s="190"/>
      <c r="RRR76" s="190"/>
      <c r="RRS76" s="191"/>
      <c r="RRT76" s="191"/>
      <c r="RRU76" s="191"/>
      <c r="RRV76" s="192"/>
      <c r="RRX76" s="186"/>
      <c r="RRY76" s="190"/>
      <c r="RRZ76" s="190"/>
      <c r="RSA76" s="191"/>
      <c r="RSB76" s="191"/>
      <c r="RSC76" s="191"/>
      <c r="RSD76" s="192"/>
      <c r="RSF76" s="186"/>
      <c r="RSG76" s="190"/>
      <c r="RSH76" s="190"/>
      <c r="RSI76" s="191"/>
      <c r="RSJ76" s="191"/>
      <c r="RSK76" s="191"/>
      <c r="RSL76" s="192"/>
      <c r="RSN76" s="186"/>
      <c r="RSO76" s="190"/>
      <c r="RSP76" s="190"/>
      <c r="RSQ76" s="191"/>
      <c r="RSR76" s="191"/>
      <c r="RSS76" s="191"/>
      <c r="RST76" s="192"/>
      <c r="RSV76" s="186"/>
      <c r="RSW76" s="190"/>
      <c r="RSX76" s="190"/>
      <c r="RSY76" s="191"/>
      <c r="RSZ76" s="191"/>
      <c r="RTA76" s="191"/>
      <c r="RTB76" s="192"/>
      <c r="RTD76" s="186"/>
      <c r="RTE76" s="190"/>
      <c r="RTF76" s="190"/>
      <c r="RTG76" s="191"/>
      <c r="RTH76" s="191"/>
      <c r="RTI76" s="191"/>
      <c r="RTJ76" s="192"/>
      <c r="RTL76" s="186"/>
      <c r="RTM76" s="190"/>
      <c r="RTN76" s="190"/>
      <c r="RTO76" s="191"/>
      <c r="RTP76" s="191"/>
      <c r="RTQ76" s="191"/>
      <c r="RTR76" s="192"/>
      <c r="RTT76" s="186"/>
      <c r="RTU76" s="190"/>
      <c r="RTV76" s="190"/>
      <c r="RTW76" s="191"/>
      <c r="RTX76" s="191"/>
      <c r="RTY76" s="191"/>
      <c r="RTZ76" s="192"/>
      <c r="RUB76" s="186"/>
      <c r="RUC76" s="190"/>
      <c r="RUD76" s="190"/>
      <c r="RUE76" s="191"/>
      <c r="RUF76" s="191"/>
      <c r="RUG76" s="191"/>
      <c r="RUH76" s="192"/>
      <c r="RUJ76" s="186"/>
      <c r="RUK76" s="190"/>
      <c r="RUL76" s="190"/>
      <c r="RUM76" s="191"/>
      <c r="RUN76" s="191"/>
      <c r="RUO76" s="191"/>
      <c r="RUP76" s="192"/>
      <c r="RUR76" s="186"/>
      <c r="RUS76" s="190"/>
      <c r="RUT76" s="190"/>
      <c r="RUU76" s="191"/>
      <c r="RUV76" s="191"/>
      <c r="RUW76" s="191"/>
      <c r="RUX76" s="192"/>
      <c r="RUZ76" s="186"/>
      <c r="RVA76" s="190"/>
      <c r="RVB76" s="190"/>
      <c r="RVC76" s="191"/>
      <c r="RVD76" s="191"/>
      <c r="RVE76" s="191"/>
      <c r="RVF76" s="192"/>
      <c r="RVH76" s="186"/>
      <c r="RVI76" s="190"/>
      <c r="RVJ76" s="190"/>
      <c r="RVK76" s="191"/>
      <c r="RVL76" s="191"/>
      <c r="RVM76" s="191"/>
      <c r="RVN76" s="192"/>
      <c r="RVP76" s="186"/>
      <c r="RVQ76" s="190"/>
      <c r="RVR76" s="190"/>
      <c r="RVS76" s="191"/>
      <c r="RVT76" s="191"/>
      <c r="RVU76" s="191"/>
      <c r="RVV76" s="192"/>
      <c r="RVX76" s="186"/>
      <c r="RVY76" s="190"/>
      <c r="RVZ76" s="190"/>
      <c r="RWA76" s="191"/>
      <c r="RWB76" s="191"/>
      <c r="RWC76" s="191"/>
      <c r="RWD76" s="192"/>
      <c r="RWF76" s="186"/>
      <c r="RWG76" s="190"/>
      <c r="RWH76" s="190"/>
      <c r="RWI76" s="191"/>
      <c r="RWJ76" s="191"/>
      <c r="RWK76" s="191"/>
      <c r="RWL76" s="192"/>
      <c r="RWN76" s="186"/>
      <c r="RWO76" s="190"/>
      <c r="RWP76" s="190"/>
      <c r="RWQ76" s="191"/>
      <c r="RWR76" s="191"/>
      <c r="RWS76" s="191"/>
      <c r="RWT76" s="192"/>
      <c r="RWV76" s="186"/>
      <c r="RWW76" s="190"/>
      <c r="RWX76" s="190"/>
      <c r="RWY76" s="191"/>
      <c r="RWZ76" s="191"/>
      <c r="RXA76" s="191"/>
      <c r="RXB76" s="192"/>
      <c r="RXD76" s="186"/>
      <c r="RXE76" s="190"/>
      <c r="RXF76" s="190"/>
      <c r="RXG76" s="191"/>
      <c r="RXH76" s="191"/>
      <c r="RXI76" s="191"/>
      <c r="RXJ76" s="192"/>
      <c r="RXL76" s="186"/>
      <c r="RXM76" s="190"/>
      <c r="RXN76" s="190"/>
      <c r="RXO76" s="191"/>
      <c r="RXP76" s="191"/>
      <c r="RXQ76" s="191"/>
      <c r="RXR76" s="192"/>
      <c r="RXT76" s="186"/>
      <c r="RXU76" s="190"/>
      <c r="RXV76" s="190"/>
      <c r="RXW76" s="191"/>
      <c r="RXX76" s="191"/>
      <c r="RXY76" s="191"/>
      <c r="RXZ76" s="192"/>
      <c r="RYB76" s="186"/>
      <c r="RYC76" s="190"/>
      <c r="RYD76" s="190"/>
      <c r="RYE76" s="191"/>
      <c r="RYF76" s="191"/>
      <c r="RYG76" s="191"/>
      <c r="RYH76" s="192"/>
      <c r="RYJ76" s="186"/>
      <c r="RYK76" s="190"/>
      <c r="RYL76" s="190"/>
      <c r="RYM76" s="191"/>
      <c r="RYN76" s="191"/>
      <c r="RYO76" s="191"/>
      <c r="RYP76" s="192"/>
      <c r="RYR76" s="186"/>
      <c r="RYS76" s="190"/>
      <c r="RYT76" s="190"/>
      <c r="RYU76" s="191"/>
      <c r="RYV76" s="191"/>
      <c r="RYW76" s="191"/>
      <c r="RYX76" s="192"/>
      <c r="RYZ76" s="186"/>
      <c r="RZA76" s="190"/>
      <c r="RZB76" s="190"/>
      <c r="RZC76" s="191"/>
      <c r="RZD76" s="191"/>
      <c r="RZE76" s="191"/>
      <c r="RZF76" s="192"/>
      <c r="RZH76" s="186"/>
      <c r="RZI76" s="190"/>
      <c r="RZJ76" s="190"/>
      <c r="RZK76" s="191"/>
      <c r="RZL76" s="191"/>
      <c r="RZM76" s="191"/>
      <c r="RZN76" s="192"/>
      <c r="RZP76" s="186"/>
      <c r="RZQ76" s="190"/>
      <c r="RZR76" s="190"/>
      <c r="RZS76" s="191"/>
      <c r="RZT76" s="191"/>
      <c r="RZU76" s="191"/>
      <c r="RZV76" s="192"/>
      <c r="RZX76" s="186"/>
      <c r="RZY76" s="190"/>
      <c r="RZZ76" s="190"/>
      <c r="SAA76" s="191"/>
      <c r="SAB76" s="191"/>
      <c r="SAC76" s="191"/>
      <c r="SAD76" s="192"/>
      <c r="SAF76" s="186"/>
      <c r="SAG76" s="190"/>
      <c r="SAH76" s="190"/>
      <c r="SAI76" s="191"/>
      <c r="SAJ76" s="191"/>
      <c r="SAK76" s="191"/>
      <c r="SAL76" s="192"/>
      <c r="SAN76" s="186"/>
      <c r="SAO76" s="190"/>
      <c r="SAP76" s="190"/>
      <c r="SAQ76" s="191"/>
      <c r="SAR76" s="191"/>
      <c r="SAS76" s="191"/>
      <c r="SAT76" s="192"/>
      <c r="SAV76" s="186"/>
      <c r="SAW76" s="190"/>
      <c r="SAX76" s="190"/>
      <c r="SAY76" s="191"/>
      <c r="SAZ76" s="191"/>
      <c r="SBA76" s="191"/>
      <c r="SBB76" s="192"/>
      <c r="SBD76" s="186"/>
      <c r="SBE76" s="190"/>
      <c r="SBF76" s="190"/>
      <c r="SBG76" s="191"/>
      <c r="SBH76" s="191"/>
      <c r="SBI76" s="191"/>
      <c r="SBJ76" s="192"/>
      <c r="SBL76" s="186"/>
      <c r="SBM76" s="190"/>
      <c r="SBN76" s="190"/>
      <c r="SBO76" s="191"/>
      <c r="SBP76" s="191"/>
      <c r="SBQ76" s="191"/>
      <c r="SBR76" s="192"/>
      <c r="SBT76" s="186"/>
      <c r="SBU76" s="190"/>
      <c r="SBV76" s="190"/>
      <c r="SBW76" s="191"/>
      <c r="SBX76" s="191"/>
      <c r="SBY76" s="191"/>
      <c r="SBZ76" s="192"/>
      <c r="SCB76" s="186"/>
      <c r="SCC76" s="190"/>
      <c r="SCD76" s="190"/>
      <c r="SCE76" s="191"/>
      <c r="SCF76" s="191"/>
      <c r="SCG76" s="191"/>
      <c r="SCH76" s="192"/>
      <c r="SCJ76" s="186"/>
      <c r="SCK76" s="190"/>
      <c r="SCL76" s="190"/>
      <c r="SCM76" s="191"/>
      <c r="SCN76" s="191"/>
      <c r="SCO76" s="191"/>
      <c r="SCP76" s="192"/>
      <c r="SCR76" s="186"/>
      <c r="SCS76" s="190"/>
      <c r="SCT76" s="190"/>
      <c r="SCU76" s="191"/>
      <c r="SCV76" s="191"/>
      <c r="SCW76" s="191"/>
      <c r="SCX76" s="192"/>
      <c r="SCZ76" s="186"/>
      <c r="SDA76" s="190"/>
      <c r="SDB76" s="190"/>
      <c r="SDC76" s="191"/>
      <c r="SDD76" s="191"/>
      <c r="SDE76" s="191"/>
      <c r="SDF76" s="192"/>
      <c r="SDH76" s="186"/>
      <c r="SDI76" s="190"/>
      <c r="SDJ76" s="190"/>
      <c r="SDK76" s="191"/>
      <c r="SDL76" s="191"/>
      <c r="SDM76" s="191"/>
      <c r="SDN76" s="192"/>
      <c r="SDP76" s="186"/>
      <c r="SDQ76" s="190"/>
      <c r="SDR76" s="190"/>
      <c r="SDS76" s="191"/>
      <c r="SDT76" s="191"/>
      <c r="SDU76" s="191"/>
      <c r="SDV76" s="192"/>
      <c r="SDX76" s="186"/>
      <c r="SDY76" s="190"/>
      <c r="SDZ76" s="190"/>
      <c r="SEA76" s="191"/>
      <c r="SEB76" s="191"/>
      <c r="SEC76" s="191"/>
      <c r="SED76" s="192"/>
      <c r="SEF76" s="186"/>
      <c r="SEG76" s="190"/>
      <c r="SEH76" s="190"/>
      <c r="SEI76" s="191"/>
      <c r="SEJ76" s="191"/>
      <c r="SEK76" s="191"/>
      <c r="SEL76" s="192"/>
      <c r="SEN76" s="186"/>
      <c r="SEO76" s="190"/>
      <c r="SEP76" s="190"/>
      <c r="SEQ76" s="191"/>
      <c r="SER76" s="191"/>
      <c r="SES76" s="191"/>
      <c r="SET76" s="192"/>
      <c r="SEV76" s="186"/>
      <c r="SEW76" s="190"/>
      <c r="SEX76" s="190"/>
      <c r="SEY76" s="191"/>
      <c r="SEZ76" s="191"/>
      <c r="SFA76" s="191"/>
      <c r="SFB76" s="192"/>
      <c r="SFD76" s="186"/>
      <c r="SFE76" s="190"/>
      <c r="SFF76" s="190"/>
      <c r="SFG76" s="191"/>
      <c r="SFH76" s="191"/>
      <c r="SFI76" s="191"/>
      <c r="SFJ76" s="192"/>
      <c r="SFL76" s="186"/>
      <c r="SFM76" s="190"/>
      <c r="SFN76" s="190"/>
      <c r="SFO76" s="191"/>
      <c r="SFP76" s="191"/>
      <c r="SFQ76" s="191"/>
      <c r="SFR76" s="192"/>
      <c r="SFT76" s="186"/>
      <c r="SFU76" s="190"/>
      <c r="SFV76" s="190"/>
      <c r="SFW76" s="191"/>
      <c r="SFX76" s="191"/>
      <c r="SFY76" s="191"/>
      <c r="SFZ76" s="192"/>
      <c r="SGB76" s="186"/>
      <c r="SGC76" s="190"/>
      <c r="SGD76" s="190"/>
      <c r="SGE76" s="191"/>
      <c r="SGF76" s="191"/>
      <c r="SGG76" s="191"/>
      <c r="SGH76" s="192"/>
      <c r="SGJ76" s="186"/>
      <c r="SGK76" s="190"/>
      <c r="SGL76" s="190"/>
      <c r="SGM76" s="191"/>
      <c r="SGN76" s="191"/>
      <c r="SGO76" s="191"/>
      <c r="SGP76" s="192"/>
      <c r="SGR76" s="186"/>
      <c r="SGS76" s="190"/>
      <c r="SGT76" s="190"/>
      <c r="SGU76" s="191"/>
      <c r="SGV76" s="191"/>
      <c r="SGW76" s="191"/>
      <c r="SGX76" s="192"/>
      <c r="SGZ76" s="186"/>
      <c r="SHA76" s="190"/>
      <c r="SHB76" s="190"/>
      <c r="SHC76" s="191"/>
      <c r="SHD76" s="191"/>
      <c r="SHE76" s="191"/>
      <c r="SHF76" s="192"/>
      <c r="SHH76" s="186"/>
      <c r="SHI76" s="190"/>
      <c r="SHJ76" s="190"/>
      <c r="SHK76" s="191"/>
      <c r="SHL76" s="191"/>
      <c r="SHM76" s="191"/>
      <c r="SHN76" s="192"/>
      <c r="SHP76" s="186"/>
      <c r="SHQ76" s="190"/>
      <c r="SHR76" s="190"/>
      <c r="SHS76" s="191"/>
      <c r="SHT76" s="191"/>
      <c r="SHU76" s="191"/>
      <c r="SHV76" s="192"/>
      <c r="SHX76" s="186"/>
      <c r="SHY76" s="190"/>
      <c r="SHZ76" s="190"/>
      <c r="SIA76" s="191"/>
      <c r="SIB76" s="191"/>
      <c r="SIC76" s="191"/>
      <c r="SID76" s="192"/>
      <c r="SIF76" s="186"/>
      <c r="SIG76" s="190"/>
      <c r="SIH76" s="190"/>
      <c r="SII76" s="191"/>
      <c r="SIJ76" s="191"/>
      <c r="SIK76" s="191"/>
      <c r="SIL76" s="192"/>
      <c r="SIN76" s="186"/>
      <c r="SIO76" s="190"/>
      <c r="SIP76" s="190"/>
      <c r="SIQ76" s="191"/>
      <c r="SIR76" s="191"/>
      <c r="SIS76" s="191"/>
      <c r="SIT76" s="192"/>
      <c r="SIV76" s="186"/>
      <c r="SIW76" s="190"/>
      <c r="SIX76" s="190"/>
      <c r="SIY76" s="191"/>
      <c r="SIZ76" s="191"/>
      <c r="SJA76" s="191"/>
      <c r="SJB76" s="192"/>
      <c r="SJD76" s="186"/>
      <c r="SJE76" s="190"/>
      <c r="SJF76" s="190"/>
      <c r="SJG76" s="191"/>
      <c r="SJH76" s="191"/>
      <c r="SJI76" s="191"/>
      <c r="SJJ76" s="192"/>
      <c r="SJL76" s="186"/>
      <c r="SJM76" s="190"/>
      <c r="SJN76" s="190"/>
      <c r="SJO76" s="191"/>
      <c r="SJP76" s="191"/>
      <c r="SJQ76" s="191"/>
      <c r="SJR76" s="192"/>
      <c r="SJT76" s="186"/>
      <c r="SJU76" s="190"/>
      <c r="SJV76" s="190"/>
      <c r="SJW76" s="191"/>
      <c r="SJX76" s="191"/>
      <c r="SJY76" s="191"/>
      <c r="SJZ76" s="192"/>
      <c r="SKB76" s="186"/>
      <c r="SKC76" s="190"/>
      <c r="SKD76" s="190"/>
      <c r="SKE76" s="191"/>
      <c r="SKF76" s="191"/>
      <c r="SKG76" s="191"/>
      <c r="SKH76" s="192"/>
      <c r="SKJ76" s="186"/>
      <c r="SKK76" s="190"/>
      <c r="SKL76" s="190"/>
      <c r="SKM76" s="191"/>
      <c r="SKN76" s="191"/>
      <c r="SKO76" s="191"/>
      <c r="SKP76" s="192"/>
      <c r="SKR76" s="186"/>
      <c r="SKS76" s="190"/>
      <c r="SKT76" s="190"/>
      <c r="SKU76" s="191"/>
      <c r="SKV76" s="191"/>
      <c r="SKW76" s="191"/>
      <c r="SKX76" s="192"/>
      <c r="SKZ76" s="186"/>
      <c r="SLA76" s="190"/>
      <c r="SLB76" s="190"/>
      <c r="SLC76" s="191"/>
      <c r="SLD76" s="191"/>
      <c r="SLE76" s="191"/>
      <c r="SLF76" s="192"/>
      <c r="SLH76" s="186"/>
      <c r="SLI76" s="190"/>
      <c r="SLJ76" s="190"/>
      <c r="SLK76" s="191"/>
      <c r="SLL76" s="191"/>
      <c r="SLM76" s="191"/>
      <c r="SLN76" s="192"/>
      <c r="SLP76" s="186"/>
      <c r="SLQ76" s="190"/>
      <c r="SLR76" s="190"/>
      <c r="SLS76" s="191"/>
      <c r="SLT76" s="191"/>
      <c r="SLU76" s="191"/>
      <c r="SLV76" s="192"/>
      <c r="SLX76" s="186"/>
      <c r="SLY76" s="190"/>
      <c r="SLZ76" s="190"/>
      <c r="SMA76" s="191"/>
      <c r="SMB76" s="191"/>
      <c r="SMC76" s="191"/>
      <c r="SMD76" s="192"/>
      <c r="SMF76" s="186"/>
      <c r="SMG76" s="190"/>
      <c r="SMH76" s="190"/>
      <c r="SMI76" s="191"/>
      <c r="SMJ76" s="191"/>
      <c r="SMK76" s="191"/>
      <c r="SML76" s="192"/>
      <c r="SMN76" s="186"/>
      <c r="SMO76" s="190"/>
      <c r="SMP76" s="190"/>
      <c r="SMQ76" s="191"/>
      <c r="SMR76" s="191"/>
      <c r="SMS76" s="191"/>
      <c r="SMT76" s="192"/>
      <c r="SMV76" s="186"/>
      <c r="SMW76" s="190"/>
      <c r="SMX76" s="190"/>
      <c r="SMY76" s="191"/>
      <c r="SMZ76" s="191"/>
      <c r="SNA76" s="191"/>
      <c r="SNB76" s="192"/>
      <c r="SND76" s="186"/>
      <c r="SNE76" s="190"/>
      <c r="SNF76" s="190"/>
      <c r="SNG76" s="191"/>
      <c r="SNH76" s="191"/>
      <c r="SNI76" s="191"/>
      <c r="SNJ76" s="192"/>
      <c r="SNL76" s="186"/>
      <c r="SNM76" s="190"/>
      <c r="SNN76" s="190"/>
      <c r="SNO76" s="191"/>
      <c r="SNP76" s="191"/>
      <c r="SNQ76" s="191"/>
      <c r="SNR76" s="192"/>
      <c r="SNT76" s="186"/>
      <c r="SNU76" s="190"/>
      <c r="SNV76" s="190"/>
      <c r="SNW76" s="191"/>
      <c r="SNX76" s="191"/>
      <c r="SNY76" s="191"/>
      <c r="SNZ76" s="192"/>
      <c r="SOB76" s="186"/>
      <c r="SOC76" s="190"/>
      <c r="SOD76" s="190"/>
      <c r="SOE76" s="191"/>
      <c r="SOF76" s="191"/>
      <c r="SOG76" s="191"/>
      <c r="SOH76" s="192"/>
      <c r="SOJ76" s="186"/>
      <c r="SOK76" s="190"/>
      <c r="SOL76" s="190"/>
      <c r="SOM76" s="191"/>
      <c r="SON76" s="191"/>
      <c r="SOO76" s="191"/>
      <c r="SOP76" s="192"/>
      <c r="SOR76" s="186"/>
      <c r="SOS76" s="190"/>
      <c r="SOT76" s="190"/>
      <c r="SOU76" s="191"/>
      <c r="SOV76" s="191"/>
      <c r="SOW76" s="191"/>
      <c r="SOX76" s="192"/>
      <c r="SOZ76" s="186"/>
      <c r="SPA76" s="190"/>
      <c r="SPB76" s="190"/>
      <c r="SPC76" s="191"/>
      <c r="SPD76" s="191"/>
      <c r="SPE76" s="191"/>
      <c r="SPF76" s="192"/>
      <c r="SPH76" s="186"/>
      <c r="SPI76" s="190"/>
      <c r="SPJ76" s="190"/>
      <c r="SPK76" s="191"/>
      <c r="SPL76" s="191"/>
      <c r="SPM76" s="191"/>
      <c r="SPN76" s="192"/>
      <c r="SPP76" s="186"/>
      <c r="SPQ76" s="190"/>
      <c r="SPR76" s="190"/>
      <c r="SPS76" s="191"/>
      <c r="SPT76" s="191"/>
      <c r="SPU76" s="191"/>
      <c r="SPV76" s="192"/>
      <c r="SPX76" s="186"/>
      <c r="SPY76" s="190"/>
      <c r="SPZ76" s="190"/>
      <c r="SQA76" s="191"/>
      <c r="SQB76" s="191"/>
      <c r="SQC76" s="191"/>
      <c r="SQD76" s="192"/>
      <c r="SQF76" s="186"/>
      <c r="SQG76" s="190"/>
      <c r="SQH76" s="190"/>
      <c r="SQI76" s="191"/>
      <c r="SQJ76" s="191"/>
      <c r="SQK76" s="191"/>
      <c r="SQL76" s="192"/>
      <c r="SQN76" s="186"/>
      <c r="SQO76" s="190"/>
      <c r="SQP76" s="190"/>
      <c r="SQQ76" s="191"/>
      <c r="SQR76" s="191"/>
      <c r="SQS76" s="191"/>
      <c r="SQT76" s="192"/>
      <c r="SQV76" s="186"/>
      <c r="SQW76" s="190"/>
      <c r="SQX76" s="190"/>
      <c r="SQY76" s="191"/>
      <c r="SQZ76" s="191"/>
      <c r="SRA76" s="191"/>
      <c r="SRB76" s="192"/>
      <c r="SRD76" s="186"/>
      <c r="SRE76" s="190"/>
      <c r="SRF76" s="190"/>
      <c r="SRG76" s="191"/>
      <c r="SRH76" s="191"/>
      <c r="SRI76" s="191"/>
      <c r="SRJ76" s="192"/>
      <c r="SRL76" s="186"/>
      <c r="SRM76" s="190"/>
      <c r="SRN76" s="190"/>
      <c r="SRO76" s="191"/>
      <c r="SRP76" s="191"/>
      <c r="SRQ76" s="191"/>
      <c r="SRR76" s="192"/>
      <c r="SRT76" s="186"/>
      <c r="SRU76" s="190"/>
      <c r="SRV76" s="190"/>
      <c r="SRW76" s="191"/>
      <c r="SRX76" s="191"/>
      <c r="SRY76" s="191"/>
      <c r="SRZ76" s="192"/>
      <c r="SSB76" s="186"/>
      <c r="SSC76" s="190"/>
      <c r="SSD76" s="190"/>
      <c r="SSE76" s="191"/>
      <c r="SSF76" s="191"/>
      <c r="SSG76" s="191"/>
      <c r="SSH76" s="192"/>
      <c r="SSJ76" s="186"/>
      <c r="SSK76" s="190"/>
      <c r="SSL76" s="190"/>
      <c r="SSM76" s="191"/>
      <c r="SSN76" s="191"/>
      <c r="SSO76" s="191"/>
      <c r="SSP76" s="192"/>
      <c r="SSR76" s="186"/>
      <c r="SSS76" s="190"/>
      <c r="SST76" s="190"/>
      <c r="SSU76" s="191"/>
      <c r="SSV76" s="191"/>
      <c r="SSW76" s="191"/>
      <c r="SSX76" s="192"/>
      <c r="SSZ76" s="186"/>
      <c r="STA76" s="190"/>
      <c r="STB76" s="190"/>
      <c r="STC76" s="191"/>
      <c r="STD76" s="191"/>
      <c r="STE76" s="191"/>
      <c r="STF76" s="192"/>
      <c r="STH76" s="186"/>
      <c r="STI76" s="190"/>
      <c r="STJ76" s="190"/>
      <c r="STK76" s="191"/>
      <c r="STL76" s="191"/>
      <c r="STM76" s="191"/>
      <c r="STN76" s="192"/>
      <c r="STP76" s="186"/>
      <c r="STQ76" s="190"/>
      <c r="STR76" s="190"/>
      <c r="STS76" s="191"/>
      <c r="STT76" s="191"/>
      <c r="STU76" s="191"/>
      <c r="STV76" s="192"/>
      <c r="STX76" s="186"/>
      <c r="STY76" s="190"/>
      <c r="STZ76" s="190"/>
      <c r="SUA76" s="191"/>
      <c r="SUB76" s="191"/>
      <c r="SUC76" s="191"/>
      <c r="SUD76" s="192"/>
      <c r="SUF76" s="186"/>
      <c r="SUG76" s="190"/>
      <c r="SUH76" s="190"/>
      <c r="SUI76" s="191"/>
      <c r="SUJ76" s="191"/>
      <c r="SUK76" s="191"/>
      <c r="SUL76" s="192"/>
      <c r="SUN76" s="186"/>
      <c r="SUO76" s="190"/>
      <c r="SUP76" s="190"/>
      <c r="SUQ76" s="191"/>
      <c r="SUR76" s="191"/>
      <c r="SUS76" s="191"/>
      <c r="SUT76" s="192"/>
      <c r="SUV76" s="186"/>
      <c r="SUW76" s="190"/>
      <c r="SUX76" s="190"/>
      <c r="SUY76" s="191"/>
      <c r="SUZ76" s="191"/>
      <c r="SVA76" s="191"/>
      <c r="SVB76" s="192"/>
      <c r="SVD76" s="186"/>
      <c r="SVE76" s="190"/>
      <c r="SVF76" s="190"/>
      <c r="SVG76" s="191"/>
      <c r="SVH76" s="191"/>
      <c r="SVI76" s="191"/>
      <c r="SVJ76" s="192"/>
      <c r="SVL76" s="186"/>
      <c r="SVM76" s="190"/>
      <c r="SVN76" s="190"/>
      <c r="SVO76" s="191"/>
      <c r="SVP76" s="191"/>
      <c r="SVQ76" s="191"/>
      <c r="SVR76" s="192"/>
      <c r="SVT76" s="186"/>
      <c r="SVU76" s="190"/>
      <c r="SVV76" s="190"/>
      <c r="SVW76" s="191"/>
      <c r="SVX76" s="191"/>
      <c r="SVY76" s="191"/>
      <c r="SVZ76" s="192"/>
      <c r="SWB76" s="186"/>
      <c r="SWC76" s="190"/>
      <c r="SWD76" s="190"/>
      <c r="SWE76" s="191"/>
      <c r="SWF76" s="191"/>
      <c r="SWG76" s="191"/>
      <c r="SWH76" s="192"/>
      <c r="SWJ76" s="186"/>
      <c r="SWK76" s="190"/>
      <c r="SWL76" s="190"/>
      <c r="SWM76" s="191"/>
      <c r="SWN76" s="191"/>
      <c r="SWO76" s="191"/>
      <c r="SWP76" s="192"/>
      <c r="SWR76" s="186"/>
      <c r="SWS76" s="190"/>
      <c r="SWT76" s="190"/>
      <c r="SWU76" s="191"/>
      <c r="SWV76" s="191"/>
      <c r="SWW76" s="191"/>
      <c r="SWX76" s="192"/>
      <c r="SWZ76" s="186"/>
      <c r="SXA76" s="190"/>
      <c r="SXB76" s="190"/>
      <c r="SXC76" s="191"/>
      <c r="SXD76" s="191"/>
      <c r="SXE76" s="191"/>
      <c r="SXF76" s="192"/>
      <c r="SXH76" s="186"/>
      <c r="SXI76" s="190"/>
      <c r="SXJ76" s="190"/>
      <c r="SXK76" s="191"/>
      <c r="SXL76" s="191"/>
      <c r="SXM76" s="191"/>
      <c r="SXN76" s="192"/>
      <c r="SXP76" s="186"/>
      <c r="SXQ76" s="190"/>
      <c r="SXR76" s="190"/>
      <c r="SXS76" s="191"/>
      <c r="SXT76" s="191"/>
      <c r="SXU76" s="191"/>
      <c r="SXV76" s="192"/>
      <c r="SXX76" s="186"/>
      <c r="SXY76" s="190"/>
      <c r="SXZ76" s="190"/>
      <c r="SYA76" s="191"/>
      <c r="SYB76" s="191"/>
      <c r="SYC76" s="191"/>
      <c r="SYD76" s="192"/>
      <c r="SYF76" s="186"/>
      <c r="SYG76" s="190"/>
      <c r="SYH76" s="190"/>
      <c r="SYI76" s="191"/>
      <c r="SYJ76" s="191"/>
      <c r="SYK76" s="191"/>
      <c r="SYL76" s="192"/>
      <c r="SYN76" s="186"/>
      <c r="SYO76" s="190"/>
      <c r="SYP76" s="190"/>
      <c r="SYQ76" s="191"/>
      <c r="SYR76" s="191"/>
      <c r="SYS76" s="191"/>
      <c r="SYT76" s="192"/>
      <c r="SYV76" s="186"/>
      <c r="SYW76" s="190"/>
      <c r="SYX76" s="190"/>
      <c r="SYY76" s="191"/>
      <c r="SYZ76" s="191"/>
      <c r="SZA76" s="191"/>
      <c r="SZB76" s="192"/>
      <c r="SZD76" s="186"/>
      <c r="SZE76" s="190"/>
      <c r="SZF76" s="190"/>
      <c r="SZG76" s="191"/>
      <c r="SZH76" s="191"/>
      <c r="SZI76" s="191"/>
      <c r="SZJ76" s="192"/>
      <c r="SZL76" s="186"/>
      <c r="SZM76" s="190"/>
      <c r="SZN76" s="190"/>
      <c r="SZO76" s="191"/>
      <c r="SZP76" s="191"/>
      <c r="SZQ76" s="191"/>
      <c r="SZR76" s="192"/>
      <c r="SZT76" s="186"/>
      <c r="SZU76" s="190"/>
      <c r="SZV76" s="190"/>
      <c r="SZW76" s="191"/>
      <c r="SZX76" s="191"/>
      <c r="SZY76" s="191"/>
      <c r="SZZ76" s="192"/>
      <c r="TAB76" s="186"/>
      <c r="TAC76" s="190"/>
      <c r="TAD76" s="190"/>
      <c r="TAE76" s="191"/>
      <c r="TAF76" s="191"/>
      <c r="TAG76" s="191"/>
      <c r="TAH76" s="192"/>
      <c r="TAJ76" s="186"/>
      <c r="TAK76" s="190"/>
      <c r="TAL76" s="190"/>
      <c r="TAM76" s="191"/>
      <c r="TAN76" s="191"/>
      <c r="TAO76" s="191"/>
      <c r="TAP76" s="192"/>
      <c r="TAR76" s="186"/>
      <c r="TAS76" s="190"/>
      <c r="TAT76" s="190"/>
      <c r="TAU76" s="191"/>
      <c r="TAV76" s="191"/>
      <c r="TAW76" s="191"/>
      <c r="TAX76" s="192"/>
      <c r="TAZ76" s="186"/>
      <c r="TBA76" s="190"/>
      <c r="TBB76" s="190"/>
      <c r="TBC76" s="191"/>
      <c r="TBD76" s="191"/>
      <c r="TBE76" s="191"/>
      <c r="TBF76" s="192"/>
      <c r="TBH76" s="186"/>
      <c r="TBI76" s="190"/>
      <c r="TBJ76" s="190"/>
      <c r="TBK76" s="191"/>
      <c r="TBL76" s="191"/>
      <c r="TBM76" s="191"/>
      <c r="TBN76" s="192"/>
      <c r="TBP76" s="186"/>
      <c r="TBQ76" s="190"/>
      <c r="TBR76" s="190"/>
      <c r="TBS76" s="191"/>
      <c r="TBT76" s="191"/>
      <c r="TBU76" s="191"/>
      <c r="TBV76" s="192"/>
      <c r="TBX76" s="186"/>
      <c r="TBY76" s="190"/>
      <c r="TBZ76" s="190"/>
      <c r="TCA76" s="191"/>
      <c r="TCB76" s="191"/>
      <c r="TCC76" s="191"/>
      <c r="TCD76" s="192"/>
      <c r="TCF76" s="186"/>
      <c r="TCG76" s="190"/>
      <c r="TCH76" s="190"/>
      <c r="TCI76" s="191"/>
      <c r="TCJ76" s="191"/>
      <c r="TCK76" s="191"/>
      <c r="TCL76" s="192"/>
      <c r="TCN76" s="186"/>
      <c r="TCO76" s="190"/>
      <c r="TCP76" s="190"/>
      <c r="TCQ76" s="191"/>
      <c r="TCR76" s="191"/>
      <c r="TCS76" s="191"/>
      <c r="TCT76" s="192"/>
      <c r="TCV76" s="186"/>
      <c r="TCW76" s="190"/>
      <c r="TCX76" s="190"/>
      <c r="TCY76" s="191"/>
      <c r="TCZ76" s="191"/>
      <c r="TDA76" s="191"/>
      <c r="TDB76" s="192"/>
      <c r="TDD76" s="186"/>
      <c r="TDE76" s="190"/>
      <c r="TDF76" s="190"/>
      <c r="TDG76" s="191"/>
      <c r="TDH76" s="191"/>
      <c r="TDI76" s="191"/>
      <c r="TDJ76" s="192"/>
      <c r="TDL76" s="186"/>
      <c r="TDM76" s="190"/>
      <c r="TDN76" s="190"/>
      <c r="TDO76" s="191"/>
      <c r="TDP76" s="191"/>
      <c r="TDQ76" s="191"/>
      <c r="TDR76" s="192"/>
      <c r="TDT76" s="186"/>
      <c r="TDU76" s="190"/>
      <c r="TDV76" s="190"/>
      <c r="TDW76" s="191"/>
      <c r="TDX76" s="191"/>
      <c r="TDY76" s="191"/>
      <c r="TDZ76" s="192"/>
      <c r="TEB76" s="186"/>
      <c r="TEC76" s="190"/>
      <c r="TED76" s="190"/>
      <c r="TEE76" s="191"/>
      <c r="TEF76" s="191"/>
      <c r="TEG76" s="191"/>
      <c r="TEH76" s="192"/>
      <c r="TEJ76" s="186"/>
      <c r="TEK76" s="190"/>
      <c r="TEL76" s="190"/>
      <c r="TEM76" s="191"/>
      <c r="TEN76" s="191"/>
      <c r="TEO76" s="191"/>
      <c r="TEP76" s="192"/>
      <c r="TER76" s="186"/>
      <c r="TES76" s="190"/>
      <c r="TET76" s="190"/>
      <c r="TEU76" s="191"/>
      <c r="TEV76" s="191"/>
      <c r="TEW76" s="191"/>
      <c r="TEX76" s="192"/>
      <c r="TEZ76" s="186"/>
      <c r="TFA76" s="190"/>
      <c r="TFB76" s="190"/>
      <c r="TFC76" s="191"/>
      <c r="TFD76" s="191"/>
      <c r="TFE76" s="191"/>
      <c r="TFF76" s="192"/>
      <c r="TFH76" s="186"/>
      <c r="TFI76" s="190"/>
      <c r="TFJ76" s="190"/>
      <c r="TFK76" s="191"/>
      <c r="TFL76" s="191"/>
      <c r="TFM76" s="191"/>
      <c r="TFN76" s="192"/>
      <c r="TFP76" s="186"/>
      <c r="TFQ76" s="190"/>
      <c r="TFR76" s="190"/>
      <c r="TFS76" s="191"/>
      <c r="TFT76" s="191"/>
      <c r="TFU76" s="191"/>
      <c r="TFV76" s="192"/>
      <c r="TFX76" s="186"/>
      <c r="TFY76" s="190"/>
      <c r="TFZ76" s="190"/>
      <c r="TGA76" s="191"/>
      <c r="TGB76" s="191"/>
      <c r="TGC76" s="191"/>
      <c r="TGD76" s="192"/>
      <c r="TGF76" s="186"/>
      <c r="TGG76" s="190"/>
      <c r="TGH76" s="190"/>
      <c r="TGI76" s="191"/>
      <c r="TGJ76" s="191"/>
      <c r="TGK76" s="191"/>
      <c r="TGL76" s="192"/>
      <c r="TGN76" s="186"/>
      <c r="TGO76" s="190"/>
      <c r="TGP76" s="190"/>
      <c r="TGQ76" s="191"/>
      <c r="TGR76" s="191"/>
      <c r="TGS76" s="191"/>
      <c r="TGT76" s="192"/>
      <c r="TGV76" s="186"/>
      <c r="TGW76" s="190"/>
      <c r="TGX76" s="190"/>
      <c r="TGY76" s="191"/>
      <c r="TGZ76" s="191"/>
      <c r="THA76" s="191"/>
      <c r="THB76" s="192"/>
      <c r="THD76" s="186"/>
      <c r="THE76" s="190"/>
      <c r="THF76" s="190"/>
      <c r="THG76" s="191"/>
      <c r="THH76" s="191"/>
      <c r="THI76" s="191"/>
      <c r="THJ76" s="192"/>
      <c r="THL76" s="186"/>
      <c r="THM76" s="190"/>
      <c r="THN76" s="190"/>
      <c r="THO76" s="191"/>
      <c r="THP76" s="191"/>
      <c r="THQ76" s="191"/>
      <c r="THR76" s="192"/>
      <c r="THT76" s="186"/>
      <c r="THU76" s="190"/>
      <c r="THV76" s="190"/>
      <c r="THW76" s="191"/>
      <c r="THX76" s="191"/>
      <c r="THY76" s="191"/>
      <c r="THZ76" s="192"/>
      <c r="TIB76" s="186"/>
      <c r="TIC76" s="190"/>
      <c r="TID76" s="190"/>
      <c r="TIE76" s="191"/>
      <c r="TIF76" s="191"/>
      <c r="TIG76" s="191"/>
      <c r="TIH76" s="192"/>
      <c r="TIJ76" s="186"/>
      <c r="TIK76" s="190"/>
      <c r="TIL76" s="190"/>
      <c r="TIM76" s="191"/>
      <c r="TIN76" s="191"/>
      <c r="TIO76" s="191"/>
      <c r="TIP76" s="192"/>
      <c r="TIR76" s="186"/>
      <c r="TIS76" s="190"/>
      <c r="TIT76" s="190"/>
      <c r="TIU76" s="191"/>
      <c r="TIV76" s="191"/>
      <c r="TIW76" s="191"/>
      <c r="TIX76" s="192"/>
      <c r="TIZ76" s="186"/>
      <c r="TJA76" s="190"/>
      <c r="TJB76" s="190"/>
      <c r="TJC76" s="191"/>
      <c r="TJD76" s="191"/>
      <c r="TJE76" s="191"/>
      <c r="TJF76" s="192"/>
      <c r="TJH76" s="186"/>
      <c r="TJI76" s="190"/>
      <c r="TJJ76" s="190"/>
      <c r="TJK76" s="191"/>
      <c r="TJL76" s="191"/>
      <c r="TJM76" s="191"/>
      <c r="TJN76" s="192"/>
      <c r="TJP76" s="186"/>
      <c r="TJQ76" s="190"/>
      <c r="TJR76" s="190"/>
      <c r="TJS76" s="191"/>
      <c r="TJT76" s="191"/>
      <c r="TJU76" s="191"/>
      <c r="TJV76" s="192"/>
      <c r="TJX76" s="186"/>
      <c r="TJY76" s="190"/>
      <c r="TJZ76" s="190"/>
      <c r="TKA76" s="191"/>
      <c r="TKB76" s="191"/>
      <c r="TKC76" s="191"/>
      <c r="TKD76" s="192"/>
      <c r="TKF76" s="186"/>
      <c r="TKG76" s="190"/>
      <c r="TKH76" s="190"/>
      <c r="TKI76" s="191"/>
      <c r="TKJ76" s="191"/>
      <c r="TKK76" s="191"/>
      <c r="TKL76" s="192"/>
      <c r="TKN76" s="186"/>
      <c r="TKO76" s="190"/>
      <c r="TKP76" s="190"/>
      <c r="TKQ76" s="191"/>
      <c r="TKR76" s="191"/>
      <c r="TKS76" s="191"/>
      <c r="TKT76" s="192"/>
      <c r="TKV76" s="186"/>
      <c r="TKW76" s="190"/>
      <c r="TKX76" s="190"/>
      <c r="TKY76" s="191"/>
      <c r="TKZ76" s="191"/>
      <c r="TLA76" s="191"/>
      <c r="TLB76" s="192"/>
      <c r="TLD76" s="186"/>
      <c r="TLE76" s="190"/>
      <c r="TLF76" s="190"/>
      <c r="TLG76" s="191"/>
      <c r="TLH76" s="191"/>
      <c r="TLI76" s="191"/>
      <c r="TLJ76" s="192"/>
      <c r="TLL76" s="186"/>
      <c r="TLM76" s="190"/>
      <c r="TLN76" s="190"/>
      <c r="TLO76" s="191"/>
      <c r="TLP76" s="191"/>
      <c r="TLQ76" s="191"/>
      <c r="TLR76" s="192"/>
      <c r="TLT76" s="186"/>
      <c r="TLU76" s="190"/>
      <c r="TLV76" s="190"/>
      <c r="TLW76" s="191"/>
      <c r="TLX76" s="191"/>
      <c r="TLY76" s="191"/>
      <c r="TLZ76" s="192"/>
      <c r="TMB76" s="186"/>
      <c r="TMC76" s="190"/>
      <c r="TMD76" s="190"/>
      <c r="TME76" s="191"/>
      <c r="TMF76" s="191"/>
      <c r="TMG76" s="191"/>
      <c r="TMH76" s="192"/>
      <c r="TMJ76" s="186"/>
      <c r="TMK76" s="190"/>
      <c r="TML76" s="190"/>
      <c r="TMM76" s="191"/>
      <c r="TMN76" s="191"/>
      <c r="TMO76" s="191"/>
      <c r="TMP76" s="192"/>
      <c r="TMR76" s="186"/>
      <c r="TMS76" s="190"/>
      <c r="TMT76" s="190"/>
      <c r="TMU76" s="191"/>
      <c r="TMV76" s="191"/>
      <c r="TMW76" s="191"/>
      <c r="TMX76" s="192"/>
      <c r="TMZ76" s="186"/>
      <c r="TNA76" s="190"/>
      <c r="TNB76" s="190"/>
      <c r="TNC76" s="191"/>
      <c r="TND76" s="191"/>
      <c r="TNE76" s="191"/>
      <c r="TNF76" s="192"/>
      <c r="TNH76" s="186"/>
      <c r="TNI76" s="190"/>
      <c r="TNJ76" s="190"/>
      <c r="TNK76" s="191"/>
      <c r="TNL76" s="191"/>
      <c r="TNM76" s="191"/>
      <c r="TNN76" s="192"/>
      <c r="TNP76" s="186"/>
      <c r="TNQ76" s="190"/>
      <c r="TNR76" s="190"/>
      <c r="TNS76" s="191"/>
      <c r="TNT76" s="191"/>
      <c r="TNU76" s="191"/>
      <c r="TNV76" s="192"/>
      <c r="TNX76" s="186"/>
      <c r="TNY76" s="190"/>
      <c r="TNZ76" s="190"/>
      <c r="TOA76" s="191"/>
      <c r="TOB76" s="191"/>
      <c r="TOC76" s="191"/>
      <c r="TOD76" s="192"/>
      <c r="TOF76" s="186"/>
      <c r="TOG76" s="190"/>
      <c r="TOH76" s="190"/>
      <c r="TOI76" s="191"/>
      <c r="TOJ76" s="191"/>
      <c r="TOK76" s="191"/>
      <c r="TOL76" s="192"/>
      <c r="TON76" s="186"/>
      <c r="TOO76" s="190"/>
      <c r="TOP76" s="190"/>
      <c r="TOQ76" s="191"/>
      <c r="TOR76" s="191"/>
      <c r="TOS76" s="191"/>
      <c r="TOT76" s="192"/>
      <c r="TOV76" s="186"/>
      <c r="TOW76" s="190"/>
      <c r="TOX76" s="190"/>
      <c r="TOY76" s="191"/>
      <c r="TOZ76" s="191"/>
      <c r="TPA76" s="191"/>
      <c r="TPB76" s="192"/>
      <c r="TPD76" s="186"/>
      <c r="TPE76" s="190"/>
      <c r="TPF76" s="190"/>
      <c r="TPG76" s="191"/>
      <c r="TPH76" s="191"/>
      <c r="TPI76" s="191"/>
      <c r="TPJ76" s="192"/>
      <c r="TPL76" s="186"/>
      <c r="TPM76" s="190"/>
      <c r="TPN76" s="190"/>
      <c r="TPO76" s="191"/>
      <c r="TPP76" s="191"/>
      <c r="TPQ76" s="191"/>
      <c r="TPR76" s="192"/>
      <c r="TPT76" s="186"/>
      <c r="TPU76" s="190"/>
      <c r="TPV76" s="190"/>
      <c r="TPW76" s="191"/>
      <c r="TPX76" s="191"/>
      <c r="TPY76" s="191"/>
      <c r="TPZ76" s="192"/>
      <c r="TQB76" s="186"/>
      <c r="TQC76" s="190"/>
      <c r="TQD76" s="190"/>
      <c r="TQE76" s="191"/>
      <c r="TQF76" s="191"/>
      <c r="TQG76" s="191"/>
      <c r="TQH76" s="192"/>
      <c r="TQJ76" s="186"/>
      <c r="TQK76" s="190"/>
      <c r="TQL76" s="190"/>
      <c r="TQM76" s="191"/>
      <c r="TQN76" s="191"/>
      <c r="TQO76" s="191"/>
      <c r="TQP76" s="192"/>
      <c r="TQR76" s="186"/>
      <c r="TQS76" s="190"/>
      <c r="TQT76" s="190"/>
      <c r="TQU76" s="191"/>
      <c r="TQV76" s="191"/>
      <c r="TQW76" s="191"/>
      <c r="TQX76" s="192"/>
      <c r="TQZ76" s="186"/>
      <c r="TRA76" s="190"/>
      <c r="TRB76" s="190"/>
      <c r="TRC76" s="191"/>
      <c r="TRD76" s="191"/>
      <c r="TRE76" s="191"/>
      <c r="TRF76" s="192"/>
      <c r="TRH76" s="186"/>
      <c r="TRI76" s="190"/>
      <c r="TRJ76" s="190"/>
      <c r="TRK76" s="191"/>
      <c r="TRL76" s="191"/>
      <c r="TRM76" s="191"/>
      <c r="TRN76" s="192"/>
      <c r="TRP76" s="186"/>
      <c r="TRQ76" s="190"/>
      <c r="TRR76" s="190"/>
      <c r="TRS76" s="191"/>
      <c r="TRT76" s="191"/>
      <c r="TRU76" s="191"/>
      <c r="TRV76" s="192"/>
      <c r="TRX76" s="186"/>
      <c r="TRY76" s="190"/>
      <c r="TRZ76" s="190"/>
      <c r="TSA76" s="191"/>
      <c r="TSB76" s="191"/>
      <c r="TSC76" s="191"/>
      <c r="TSD76" s="192"/>
      <c r="TSF76" s="186"/>
      <c r="TSG76" s="190"/>
      <c r="TSH76" s="190"/>
      <c r="TSI76" s="191"/>
      <c r="TSJ76" s="191"/>
      <c r="TSK76" s="191"/>
      <c r="TSL76" s="192"/>
      <c r="TSN76" s="186"/>
      <c r="TSO76" s="190"/>
      <c r="TSP76" s="190"/>
      <c r="TSQ76" s="191"/>
      <c r="TSR76" s="191"/>
      <c r="TSS76" s="191"/>
      <c r="TST76" s="192"/>
      <c r="TSV76" s="186"/>
      <c r="TSW76" s="190"/>
      <c r="TSX76" s="190"/>
      <c r="TSY76" s="191"/>
      <c r="TSZ76" s="191"/>
      <c r="TTA76" s="191"/>
      <c r="TTB76" s="192"/>
      <c r="TTD76" s="186"/>
      <c r="TTE76" s="190"/>
      <c r="TTF76" s="190"/>
      <c r="TTG76" s="191"/>
      <c r="TTH76" s="191"/>
      <c r="TTI76" s="191"/>
      <c r="TTJ76" s="192"/>
      <c r="TTL76" s="186"/>
      <c r="TTM76" s="190"/>
      <c r="TTN76" s="190"/>
      <c r="TTO76" s="191"/>
      <c r="TTP76" s="191"/>
      <c r="TTQ76" s="191"/>
      <c r="TTR76" s="192"/>
      <c r="TTT76" s="186"/>
      <c r="TTU76" s="190"/>
      <c r="TTV76" s="190"/>
      <c r="TTW76" s="191"/>
      <c r="TTX76" s="191"/>
      <c r="TTY76" s="191"/>
      <c r="TTZ76" s="192"/>
      <c r="TUB76" s="186"/>
      <c r="TUC76" s="190"/>
      <c r="TUD76" s="190"/>
      <c r="TUE76" s="191"/>
      <c r="TUF76" s="191"/>
      <c r="TUG76" s="191"/>
      <c r="TUH76" s="192"/>
      <c r="TUJ76" s="186"/>
      <c r="TUK76" s="190"/>
      <c r="TUL76" s="190"/>
      <c r="TUM76" s="191"/>
      <c r="TUN76" s="191"/>
      <c r="TUO76" s="191"/>
      <c r="TUP76" s="192"/>
      <c r="TUR76" s="186"/>
      <c r="TUS76" s="190"/>
      <c r="TUT76" s="190"/>
      <c r="TUU76" s="191"/>
      <c r="TUV76" s="191"/>
      <c r="TUW76" s="191"/>
      <c r="TUX76" s="192"/>
      <c r="TUZ76" s="186"/>
      <c r="TVA76" s="190"/>
      <c r="TVB76" s="190"/>
      <c r="TVC76" s="191"/>
      <c r="TVD76" s="191"/>
      <c r="TVE76" s="191"/>
      <c r="TVF76" s="192"/>
      <c r="TVH76" s="186"/>
      <c r="TVI76" s="190"/>
      <c r="TVJ76" s="190"/>
      <c r="TVK76" s="191"/>
      <c r="TVL76" s="191"/>
      <c r="TVM76" s="191"/>
      <c r="TVN76" s="192"/>
      <c r="TVP76" s="186"/>
      <c r="TVQ76" s="190"/>
      <c r="TVR76" s="190"/>
      <c r="TVS76" s="191"/>
      <c r="TVT76" s="191"/>
      <c r="TVU76" s="191"/>
      <c r="TVV76" s="192"/>
      <c r="TVX76" s="186"/>
      <c r="TVY76" s="190"/>
      <c r="TVZ76" s="190"/>
      <c r="TWA76" s="191"/>
      <c r="TWB76" s="191"/>
      <c r="TWC76" s="191"/>
      <c r="TWD76" s="192"/>
      <c r="TWF76" s="186"/>
      <c r="TWG76" s="190"/>
      <c r="TWH76" s="190"/>
      <c r="TWI76" s="191"/>
      <c r="TWJ76" s="191"/>
      <c r="TWK76" s="191"/>
      <c r="TWL76" s="192"/>
      <c r="TWN76" s="186"/>
      <c r="TWO76" s="190"/>
      <c r="TWP76" s="190"/>
      <c r="TWQ76" s="191"/>
      <c r="TWR76" s="191"/>
      <c r="TWS76" s="191"/>
      <c r="TWT76" s="192"/>
      <c r="TWV76" s="186"/>
      <c r="TWW76" s="190"/>
      <c r="TWX76" s="190"/>
      <c r="TWY76" s="191"/>
      <c r="TWZ76" s="191"/>
      <c r="TXA76" s="191"/>
      <c r="TXB76" s="192"/>
      <c r="TXD76" s="186"/>
      <c r="TXE76" s="190"/>
      <c r="TXF76" s="190"/>
      <c r="TXG76" s="191"/>
      <c r="TXH76" s="191"/>
      <c r="TXI76" s="191"/>
      <c r="TXJ76" s="192"/>
      <c r="TXL76" s="186"/>
      <c r="TXM76" s="190"/>
      <c r="TXN76" s="190"/>
      <c r="TXO76" s="191"/>
      <c r="TXP76" s="191"/>
      <c r="TXQ76" s="191"/>
      <c r="TXR76" s="192"/>
      <c r="TXT76" s="186"/>
      <c r="TXU76" s="190"/>
      <c r="TXV76" s="190"/>
      <c r="TXW76" s="191"/>
      <c r="TXX76" s="191"/>
      <c r="TXY76" s="191"/>
      <c r="TXZ76" s="192"/>
      <c r="TYB76" s="186"/>
      <c r="TYC76" s="190"/>
      <c r="TYD76" s="190"/>
      <c r="TYE76" s="191"/>
      <c r="TYF76" s="191"/>
      <c r="TYG76" s="191"/>
      <c r="TYH76" s="192"/>
      <c r="TYJ76" s="186"/>
      <c r="TYK76" s="190"/>
      <c r="TYL76" s="190"/>
      <c r="TYM76" s="191"/>
      <c r="TYN76" s="191"/>
      <c r="TYO76" s="191"/>
      <c r="TYP76" s="192"/>
      <c r="TYR76" s="186"/>
      <c r="TYS76" s="190"/>
      <c r="TYT76" s="190"/>
      <c r="TYU76" s="191"/>
      <c r="TYV76" s="191"/>
      <c r="TYW76" s="191"/>
      <c r="TYX76" s="192"/>
      <c r="TYZ76" s="186"/>
      <c r="TZA76" s="190"/>
      <c r="TZB76" s="190"/>
      <c r="TZC76" s="191"/>
      <c r="TZD76" s="191"/>
      <c r="TZE76" s="191"/>
      <c r="TZF76" s="192"/>
      <c r="TZH76" s="186"/>
      <c r="TZI76" s="190"/>
      <c r="TZJ76" s="190"/>
      <c r="TZK76" s="191"/>
      <c r="TZL76" s="191"/>
      <c r="TZM76" s="191"/>
      <c r="TZN76" s="192"/>
      <c r="TZP76" s="186"/>
      <c r="TZQ76" s="190"/>
      <c r="TZR76" s="190"/>
      <c r="TZS76" s="191"/>
      <c r="TZT76" s="191"/>
      <c r="TZU76" s="191"/>
      <c r="TZV76" s="192"/>
      <c r="TZX76" s="186"/>
      <c r="TZY76" s="190"/>
      <c r="TZZ76" s="190"/>
      <c r="UAA76" s="191"/>
      <c r="UAB76" s="191"/>
      <c r="UAC76" s="191"/>
      <c r="UAD76" s="192"/>
      <c r="UAF76" s="186"/>
      <c r="UAG76" s="190"/>
      <c r="UAH76" s="190"/>
      <c r="UAI76" s="191"/>
      <c r="UAJ76" s="191"/>
      <c r="UAK76" s="191"/>
      <c r="UAL76" s="192"/>
      <c r="UAN76" s="186"/>
      <c r="UAO76" s="190"/>
      <c r="UAP76" s="190"/>
      <c r="UAQ76" s="191"/>
      <c r="UAR76" s="191"/>
      <c r="UAS76" s="191"/>
      <c r="UAT76" s="192"/>
      <c r="UAV76" s="186"/>
      <c r="UAW76" s="190"/>
      <c r="UAX76" s="190"/>
      <c r="UAY76" s="191"/>
      <c r="UAZ76" s="191"/>
      <c r="UBA76" s="191"/>
      <c r="UBB76" s="192"/>
      <c r="UBD76" s="186"/>
      <c r="UBE76" s="190"/>
      <c r="UBF76" s="190"/>
      <c r="UBG76" s="191"/>
      <c r="UBH76" s="191"/>
      <c r="UBI76" s="191"/>
      <c r="UBJ76" s="192"/>
      <c r="UBL76" s="186"/>
      <c r="UBM76" s="190"/>
      <c r="UBN76" s="190"/>
      <c r="UBO76" s="191"/>
      <c r="UBP76" s="191"/>
      <c r="UBQ76" s="191"/>
      <c r="UBR76" s="192"/>
      <c r="UBT76" s="186"/>
      <c r="UBU76" s="190"/>
      <c r="UBV76" s="190"/>
      <c r="UBW76" s="191"/>
      <c r="UBX76" s="191"/>
      <c r="UBY76" s="191"/>
      <c r="UBZ76" s="192"/>
      <c r="UCB76" s="186"/>
      <c r="UCC76" s="190"/>
      <c r="UCD76" s="190"/>
      <c r="UCE76" s="191"/>
      <c r="UCF76" s="191"/>
      <c r="UCG76" s="191"/>
      <c r="UCH76" s="192"/>
      <c r="UCJ76" s="186"/>
      <c r="UCK76" s="190"/>
      <c r="UCL76" s="190"/>
      <c r="UCM76" s="191"/>
      <c r="UCN76" s="191"/>
      <c r="UCO76" s="191"/>
      <c r="UCP76" s="192"/>
      <c r="UCR76" s="186"/>
      <c r="UCS76" s="190"/>
      <c r="UCT76" s="190"/>
      <c r="UCU76" s="191"/>
      <c r="UCV76" s="191"/>
      <c r="UCW76" s="191"/>
      <c r="UCX76" s="192"/>
      <c r="UCZ76" s="186"/>
      <c r="UDA76" s="190"/>
      <c r="UDB76" s="190"/>
      <c r="UDC76" s="191"/>
      <c r="UDD76" s="191"/>
      <c r="UDE76" s="191"/>
      <c r="UDF76" s="192"/>
      <c r="UDH76" s="186"/>
      <c r="UDI76" s="190"/>
      <c r="UDJ76" s="190"/>
      <c r="UDK76" s="191"/>
      <c r="UDL76" s="191"/>
      <c r="UDM76" s="191"/>
      <c r="UDN76" s="192"/>
      <c r="UDP76" s="186"/>
      <c r="UDQ76" s="190"/>
      <c r="UDR76" s="190"/>
      <c r="UDS76" s="191"/>
      <c r="UDT76" s="191"/>
      <c r="UDU76" s="191"/>
      <c r="UDV76" s="192"/>
      <c r="UDX76" s="186"/>
      <c r="UDY76" s="190"/>
      <c r="UDZ76" s="190"/>
      <c r="UEA76" s="191"/>
      <c r="UEB76" s="191"/>
      <c r="UEC76" s="191"/>
      <c r="UED76" s="192"/>
      <c r="UEF76" s="186"/>
      <c r="UEG76" s="190"/>
      <c r="UEH76" s="190"/>
      <c r="UEI76" s="191"/>
      <c r="UEJ76" s="191"/>
      <c r="UEK76" s="191"/>
      <c r="UEL76" s="192"/>
      <c r="UEN76" s="186"/>
      <c r="UEO76" s="190"/>
      <c r="UEP76" s="190"/>
      <c r="UEQ76" s="191"/>
      <c r="UER76" s="191"/>
      <c r="UES76" s="191"/>
      <c r="UET76" s="192"/>
      <c r="UEV76" s="186"/>
      <c r="UEW76" s="190"/>
      <c r="UEX76" s="190"/>
      <c r="UEY76" s="191"/>
      <c r="UEZ76" s="191"/>
      <c r="UFA76" s="191"/>
      <c r="UFB76" s="192"/>
      <c r="UFD76" s="186"/>
      <c r="UFE76" s="190"/>
      <c r="UFF76" s="190"/>
      <c r="UFG76" s="191"/>
      <c r="UFH76" s="191"/>
      <c r="UFI76" s="191"/>
      <c r="UFJ76" s="192"/>
      <c r="UFL76" s="186"/>
      <c r="UFM76" s="190"/>
      <c r="UFN76" s="190"/>
      <c r="UFO76" s="191"/>
      <c r="UFP76" s="191"/>
      <c r="UFQ76" s="191"/>
      <c r="UFR76" s="192"/>
      <c r="UFT76" s="186"/>
      <c r="UFU76" s="190"/>
      <c r="UFV76" s="190"/>
      <c r="UFW76" s="191"/>
      <c r="UFX76" s="191"/>
      <c r="UFY76" s="191"/>
      <c r="UFZ76" s="192"/>
      <c r="UGB76" s="186"/>
      <c r="UGC76" s="190"/>
      <c r="UGD76" s="190"/>
      <c r="UGE76" s="191"/>
      <c r="UGF76" s="191"/>
      <c r="UGG76" s="191"/>
      <c r="UGH76" s="192"/>
      <c r="UGJ76" s="186"/>
      <c r="UGK76" s="190"/>
      <c r="UGL76" s="190"/>
      <c r="UGM76" s="191"/>
      <c r="UGN76" s="191"/>
      <c r="UGO76" s="191"/>
      <c r="UGP76" s="192"/>
      <c r="UGR76" s="186"/>
      <c r="UGS76" s="190"/>
      <c r="UGT76" s="190"/>
      <c r="UGU76" s="191"/>
      <c r="UGV76" s="191"/>
      <c r="UGW76" s="191"/>
      <c r="UGX76" s="192"/>
      <c r="UGZ76" s="186"/>
      <c r="UHA76" s="190"/>
      <c r="UHB76" s="190"/>
      <c r="UHC76" s="191"/>
      <c r="UHD76" s="191"/>
      <c r="UHE76" s="191"/>
      <c r="UHF76" s="192"/>
      <c r="UHH76" s="186"/>
      <c r="UHI76" s="190"/>
      <c r="UHJ76" s="190"/>
      <c r="UHK76" s="191"/>
      <c r="UHL76" s="191"/>
      <c r="UHM76" s="191"/>
      <c r="UHN76" s="192"/>
      <c r="UHP76" s="186"/>
      <c r="UHQ76" s="190"/>
      <c r="UHR76" s="190"/>
      <c r="UHS76" s="191"/>
      <c r="UHT76" s="191"/>
      <c r="UHU76" s="191"/>
      <c r="UHV76" s="192"/>
      <c r="UHX76" s="186"/>
      <c r="UHY76" s="190"/>
      <c r="UHZ76" s="190"/>
      <c r="UIA76" s="191"/>
      <c r="UIB76" s="191"/>
      <c r="UIC76" s="191"/>
      <c r="UID76" s="192"/>
      <c r="UIF76" s="186"/>
      <c r="UIG76" s="190"/>
      <c r="UIH76" s="190"/>
      <c r="UII76" s="191"/>
      <c r="UIJ76" s="191"/>
      <c r="UIK76" s="191"/>
      <c r="UIL76" s="192"/>
      <c r="UIN76" s="186"/>
      <c r="UIO76" s="190"/>
      <c r="UIP76" s="190"/>
      <c r="UIQ76" s="191"/>
      <c r="UIR76" s="191"/>
      <c r="UIS76" s="191"/>
      <c r="UIT76" s="192"/>
      <c r="UIV76" s="186"/>
      <c r="UIW76" s="190"/>
      <c r="UIX76" s="190"/>
      <c r="UIY76" s="191"/>
      <c r="UIZ76" s="191"/>
      <c r="UJA76" s="191"/>
      <c r="UJB76" s="192"/>
      <c r="UJD76" s="186"/>
      <c r="UJE76" s="190"/>
      <c r="UJF76" s="190"/>
      <c r="UJG76" s="191"/>
      <c r="UJH76" s="191"/>
      <c r="UJI76" s="191"/>
      <c r="UJJ76" s="192"/>
      <c r="UJL76" s="186"/>
      <c r="UJM76" s="190"/>
      <c r="UJN76" s="190"/>
      <c r="UJO76" s="191"/>
      <c r="UJP76" s="191"/>
      <c r="UJQ76" s="191"/>
      <c r="UJR76" s="192"/>
      <c r="UJT76" s="186"/>
      <c r="UJU76" s="190"/>
      <c r="UJV76" s="190"/>
      <c r="UJW76" s="191"/>
      <c r="UJX76" s="191"/>
      <c r="UJY76" s="191"/>
      <c r="UJZ76" s="192"/>
      <c r="UKB76" s="186"/>
      <c r="UKC76" s="190"/>
      <c r="UKD76" s="190"/>
      <c r="UKE76" s="191"/>
      <c r="UKF76" s="191"/>
      <c r="UKG76" s="191"/>
      <c r="UKH76" s="192"/>
      <c r="UKJ76" s="186"/>
      <c r="UKK76" s="190"/>
      <c r="UKL76" s="190"/>
      <c r="UKM76" s="191"/>
      <c r="UKN76" s="191"/>
      <c r="UKO76" s="191"/>
      <c r="UKP76" s="192"/>
      <c r="UKR76" s="186"/>
      <c r="UKS76" s="190"/>
      <c r="UKT76" s="190"/>
      <c r="UKU76" s="191"/>
      <c r="UKV76" s="191"/>
      <c r="UKW76" s="191"/>
      <c r="UKX76" s="192"/>
      <c r="UKZ76" s="186"/>
      <c r="ULA76" s="190"/>
      <c r="ULB76" s="190"/>
      <c r="ULC76" s="191"/>
      <c r="ULD76" s="191"/>
      <c r="ULE76" s="191"/>
      <c r="ULF76" s="192"/>
      <c r="ULH76" s="186"/>
      <c r="ULI76" s="190"/>
      <c r="ULJ76" s="190"/>
      <c r="ULK76" s="191"/>
      <c r="ULL76" s="191"/>
      <c r="ULM76" s="191"/>
      <c r="ULN76" s="192"/>
      <c r="ULP76" s="186"/>
      <c r="ULQ76" s="190"/>
      <c r="ULR76" s="190"/>
      <c r="ULS76" s="191"/>
      <c r="ULT76" s="191"/>
      <c r="ULU76" s="191"/>
      <c r="ULV76" s="192"/>
      <c r="ULX76" s="186"/>
      <c r="ULY76" s="190"/>
      <c r="ULZ76" s="190"/>
      <c r="UMA76" s="191"/>
      <c r="UMB76" s="191"/>
      <c r="UMC76" s="191"/>
      <c r="UMD76" s="192"/>
      <c r="UMF76" s="186"/>
      <c r="UMG76" s="190"/>
      <c r="UMH76" s="190"/>
      <c r="UMI76" s="191"/>
      <c r="UMJ76" s="191"/>
      <c r="UMK76" s="191"/>
      <c r="UML76" s="192"/>
      <c r="UMN76" s="186"/>
      <c r="UMO76" s="190"/>
      <c r="UMP76" s="190"/>
      <c r="UMQ76" s="191"/>
      <c r="UMR76" s="191"/>
      <c r="UMS76" s="191"/>
      <c r="UMT76" s="192"/>
      <c r="UMV76" s="186"/>
      <c r="UMW76" s="190"/>
      <c r="UMX76" s="190"/>
      <c r="UMY76" s="191"/>
      <c r="UMZ76" s="191"/>
      <c r="UNA76" s="191"/>
      <c r="UNB76" s="192"/>
      <c r="UND76" s="186"/>
      <c r="UNE76" s="190"/>
      <c r="UNF76" s="190"/>
      <c r="UNG76" s="191"/>
      <c r="UNH76" s="191"/>
      <c r="UNI76" s="191"/>
      <c r="UNJ76" s="192"/>
      <c r="UNL76" s="186"/>
      <c r="UNM76" s="190"/>
      <c r="UNN76" s="190"/>
      <c r="UNO76" s="191"/>
      <c r="UNP76" s="191"/>
      <c r="UNQ76" s="191"/>
      <c r="UNR76" s="192"/>
      <c r="UNT76" s="186"/>
      <c r="UNU76" s="190"/>
      <c r="UNV76" s="190"/>
      <c r="UNW76" s="191"/>
      <c r="UNX76" s="191"/>
      <c r="UNY76" s="191"/>
      <c r="UNZ76" s="192"/>
      <c r="UOB76" s="186"/>
      <c r="UOC76" s="190"/>
      <c r="UOD76" s="190"/>
      <c r="UOE76" s="191"/>
      <c r="UOF76" s="191"/>
      <c r="UOG76" s="191"/>
      <c r="UOH76" s="192"/>
      <c r="UOJ76" s="186"/>
      <c r="UOK76" s="190"/>
      <c r="UOL76" s="190"/>
      <c r="UOM76" s="191"/>
      <c r="UON76" s="191"/>
      <c r="UOO76" s="191"/>
      <c r="UOP76" s="192"/>
      <c r="UOR76" s="186"/>
      <c r="UOS76" s="190"/>
      <c r="UOT76" s="190"/>
      <c r="UOU76" s="191"/>
      <c r="UOV76" s="191"/>
      <c r="UOW76" s="191"/>
      <c r="UOX76" s="192"/>
      <c r="UOZ76" s="186"/>
      <c r="UPA76" s="190"/>
      <c r="UPB76" s="190"/>
      <c r="UPC76" s="191"/>
      <c r="UPD76" s="191"/>
      <c r="UPE76" s="191"/>
      <c r="UPF76" s="192"/>
      <c r="UPH76" s="186"/>
      <c r="UPI76" s="190"/>
      <c r="UPJ76" s="190"/>
      <c r="UPK76" s="191"/>
      <c r="UPL76" s="191"/>
      <c r="UPM76" s="191"/>
      <c r="UPN76" s="192"/>
      <c r="UPP76" s="186"/>
      <c r="UPQ76" s="190"/>
      <c r="UPR76" s="190"/>
      <c r="UPS76" s="191"/>
      <c r="UPT76" s="191"/>
      <c r="UPU76" s="191"/>
      <c r="UPV76" s="192"/>
      <c r="UPX76" s="186"/>
      <c r="UPY76" s="190"/>
      <c r="UPZ76" s="190"/>
      <c r="UQA76" s="191"/>
      <c r="UQB76" s="191"/>
      <c r="UQC76" s="191"/>
      <c r="UQD76" s="192"/>
      <c r="UQF76" s="186"/>
      <c r="UQG76" s="190"/>
      <c r="UQH76" s="190"/>
      <c r="UQI76" s="191"/>
      <c r="UQJ76" s="191"/>
      <c r="UQK76" s="191"/>
      <c r="UQL76" s="192"/>
      <c r="UQN76" s="186"/>
      <c r="UQO76" s="190"/>
      <c r="UQP76" s="190"/>
      <c r="UQQ76" s="191"/>
      <c r="UQR76" s="191"/>
      <c r="UQS76" s="191"/>
      <c r="UQT76" s="192"/>
      <c r="UQV76" s="186"/>
      <c r="UQW76" s="190"/>
      <c r="UQX76" s="190"/>
      <c r="UQY76" s="191"/>
      <c r="UQZ76" s="191"/>
      <c r="URA76" s="191"/>
      <c r="URB76" s="192"/>
      <c r="URD76" s="186"/>
      <c r="URE76" s="190"/>
      <c r="URF76" s="190"/>
      <c r="URG76" s="191"/>
      <c r="URH76" s="191"/>
      <c r="URI76" s="191"/>
      <c r="URJ76" s="192"/>
      <c r="URL76" s="186"/>
      <c r="URM76" s="190"/>
      <c r="URN76" s="190"/>
      <c r="URO76" s="191"/>
      <c r="URP76" s="191"/>
      <c r="URQ76" s="191"/>
      <c r="URR76" s="192"/>
      <c r="URT76" s="186"/>
      <c r="URU76" s="190"/>
      <c r="URV76" s="190"/>
      <c r="URW76" s="191"/>
      <c r="URX76" s="191"/>
      <c r="URY76" s="191"/>
      <c r="URZ76" s="192"/>
      <c r="USB76" s="186"/>
      <c r="USC76" s="190"/>
      <c r="USD76" s="190"/>
      <c r="USE76" s="191"/>
      <c r="USF76" s="191"/>
      <c r="USG76" s="191"/>
      <c r="USH76" s="192"/>
      <c r="USJ76" s="186"/>
      <c r="USK76" s="190"/>
      <c r="USL76" s="190"/>
      <c r="USM76" s="191"/>
      <c r="USN76" s="191"/>
      <c r="USO76" s="191"/>
      <c r="USP76" s="192"/>
      <c r="USR76" s="186"/>
      <c r="USS76" s="190"/>
      <c r="UST76" s="190"/>
      <c r="USU76" s="191"/>
      <c r="USV76" s="191"/>
      <c r="USW76" s="191"/>
      <c r="USX76" s="192"/>
      <c r="USZ76" s="186"/>
      <c r="UTA76" s="190"/>
      <c r="UTB76" s="190"/>
      <c r="UTC76" s="191"/>
      <c r="UTD76" s="191"/>
      <c r="UTE76" s="191"/>
      <c r="UTF76" s="192"/>
      <c r="UTH76" s="186"/>
      <c r="UTI76" s="190"/>
      <c r="UTJ76" s="190"/>
      <c r="UTK76" s="191"/>
      <c r="UTL76" s="191"/>
      <c r="UTM76" s="191"/>
      <c r="UTN76" s="192"/>
      <c r="UTP76" s="186"/>
      <c r="UTQ76" s="190"/>
      <c r="UTR76" s="190"/>
      <c r="UTS76" s="191"/>
      <c r="UTT76" s="191"/>
      <c r="UTU76" s="191"/>
      <c r="UTV76" s="192"/>
      <c r="UTX76" s="186"/>
      <c r="UTY76" s="190"/>
      <c r="UTZ76" s="190"/>
      <c r="UUA76" s="191"/>
      <c r="UUB76" s="191"/>
      <c r="UUC76" s="191"/>
      <c r="UUD76" s="192"/>
      <c r="UUF76" s="186"/>
      <c r="UUG76" s="190"/>
      <c r="UUH76" s="190"/>
      <c r="UUI76" s="191"/>
      <c r="UUJ76" s="191"/>
      <c r="UUK76" s="191"/>
      <c r="UUL76" s="192"/>
      <c r="UUN76" s="186"/>
      <c r="UUO76" s="190"/>
      <c r="UUP76" s="190"/>
      <c r="UUQ76" s="191"/>
      <c r="UUR76" s="191"/>
      <c r="UUS76" s="191"/>
      <c r="UUT76" s="192"/>
      <c r="UUV76" s="186"/>
      <c r="UUW76" s="190"/>
      <c r="UUX76" s="190"/>
      <c r="UUY76" s="191"/>
      <c r="UUZ76" s="191"/>
      <c r="UVA76" s="191"/>
      <c r="UVB76" s="192"/>
      <c r="UVD76" s="186"/>
      <c r="UVE76" s="190"/>
      <c r="UVF76" s="190"/>
      <c r="UVG76" s="191"/>
      <c r="UVH76" s="191"/>
      <c r="UVI76" s="191"/>
      <c r="UVJ76" s="192"/>
      <c r="UVL76" s="186"/>
      <c r="UVM76" s="190"/>
      <c r="UVN76" s="190"/>
      <c r="UVO76" s="191"/>
      <c r="UVP76" s="191"/>
      <c r="UVQ76" s="191"/>
      <c r="UVR76" s="192"/>
      <c r="UVT76" s="186"/>
      <c r="UVU76" s="190"/>
      <c r="UVV76" s="190"/>
      <c r="UVW76" s="191"/>
      <c r="UVX76" s="191"/>
      <c r="UVY76" s="191"/>
      <c r="UVZ76" s="192"/>
      <c r="UWB76" s="186"/>
      <c r="UWC76" s="190"/>
      <c r="UWD76" s="190"/>
      <c r="UWE76" s="191"/>
      <c r="UWF76" s="191"/>
      <c r="UWG76" s="191"/>
      <c r="UWH76" s="192"/>
      <c r="UWJ76" s="186"/>
      <c r="UWK76" s="190"/>
      <c r="UWL76" s="190"/>
      <c r="UWM76" s="191"/>
      <c r="UWN76" s="191"/>
      <c r="UWO76" s="191"/>
      <c r="UWP76" s="192"/>
      <c r="UWR76" s="186"/>
      <c r="UWS76" s="190"/>
      <c r="UWT76" s="190"/>
      <c r="UWU76" s="191"/>
      <c r="UWV76" s="191"/>
      <c r="UWW76" s="191"/>
      <c r="UWX76" s="192"/>
      <c r="UWZ76" s="186"/>
      <c r="UXA76" s="190"/>
      <c r="UXB76" s="190"/>
      <c r="UXC76" s="191"/>
      <c r="UXD76" s="191"/>
      <c r="UXE76" s="191"/>
      <c r="UXF76" s="192"/>
      <c r="UXH76" s="186"/>
      <c r="UXI76" s="190"/>
      <c r="UXJ76" s="190"/>
      <c r="UXK76" s="191"/>
      <c r="UXL76" s="191"/>
      <c r="UXM76" s="191"/>
      <c r="UXN76" s="192"/>
      <c r="UXP76" s="186"/>
      <c r="UXQ76" s="190"/>
      <c r="UXR76" s="190"/>
      <c r="UXS76" s="191"/>
      <c r="UXT76" s="191"/>
      <c r="UXU76" s="191"/>
      <c r="UXV76" s="192"/>
      <c r="UXX76" s="186"/>
      <c r="UXY76" s="190"/>
      <c r="UXZ76" s="190"/>
      <c r="UYA76" s="191"/>
      <c r="UYB76" s="191"/>
      <c r="UYC76" s="191"/>
      <c r="UYD76" s="192"/>
      <c r="UYF76" s="186"/>
      <c r="UYG76" s="190"/>
      <c r="UYH76" s="190"/>
      <c r="UYI76" s="191"/>
      <c r="UYJ76" s="191"/>
      <c r="UYK76" s="191"/>
      <c r="UYL76" s="192"/>
      <c r="UYN76" s="186"/>
      <c r="UYO76" s="190"/>
      <c r="UYP76" s="190"/>
      <c r="UYQ76" s="191"/>
      <c r="UYR76" s="191"/>
      <c r="UYS76" s="191"/>
      <c r="UYT76" s="192"/>
      <c r="UYV76" s="186"/>
      <c r="UYW76" s="190"/>
      <c r="UYX76" s="190"/>
      <c r="UYY76" s="191"/>
      <c r="UYZ76" s="191"/>
      <c r="UZA76" s="191"/>
      <c r="UZB76" s="192"/>
      <c r="UZD76" s="186"/>
      <c r="UZE76" s="190"/>
      <c r="UZF76" s="190"/>
      <c r="UZG76" s="191"/>
      <c r="UZH76" s="191"/>
      <c r="UZI76" s="191"/>
      <c r="UZJ76" s="192"/>
      <c r="UZL76" s="186"/>
      <c r="UZM76" s="190"/>
      <c r="UZN76" s="190"/>
      <c r="UZO76" s="191"/>
      <c r="UZP76" s="191"/>
      <c r="UZQ76" s="191"/>
      <c r="UZR76" s="192"/>
      <c r="UZT76" s="186"/>
      <c r="UZU76" s="190"/>
      <c r="UZV76" s="190"/>
      <c r="UZW76" s="191"/>
      <c r="UZX76" s="191"/>
      <c r="UZY76" s="191"/>
      <c r="UZZ76" s="192"/>
      <c r="VAB76" s="186"/>
      <c r="VAC76" s="190"/>
      <c r="VAD76" s="190"/>
      <c r="VAE76" s="191"/>
      <c r="VAF76" s="191"/>
      <c r="VAG76" s="191"/>
      <c r="VAH76" s="192"/>
      <c r="VAJ76" s="186"/>
      <c r="VAK76" s="190"/>
      <c r="VAL76" s="190"/>
      <c r="VAM76" s="191"/>
      <c r="VAN76" s="191"/>
      <c r="VAO76" s="191"/>
      <c r="VAP76" s="192"/>
      <c r="VAR76" s="186"/>
      <c r="VAS76" s="190"/>
      <c r="VAT76" s="190"/>
      <c r="VAU76" s="191"/>
      <c r="VAV76" s="191"/>
      <c r="VAW76" s="191"/>
      <c r="VAX76" s="192"/>
      <c r="VAZ76" s="186"/>
      <c r="VBA76" s="190"/>
      <c r="VBB76" s="190"/>
      <c r="VBC76" s="191"/>
      <c r="VBD76" s="191"/>
      <c r="VBE76" s="191"/>
      <c r="VBF76" s="192"/>
      <c r="VBH76" s="186"/>
      <c r="VBI76" s="190"/>
      <c r="VBJ76" s="190"/>
      <c r="VBK76" s="191"/>
      <c r="VBL76" s="191"/>
      <c r="VBM76" s="191"/>
      <c r="VBN76" s="192"/>
      <c r="VBP76" s="186"/>
      <c r="VBQ76" s="190"/>
      <c r="VBR76" s="190"/>
      <c r="VBS76" s="191"/>
      <c r="VBT76" s="191"/>
      <c r="VBU76" s="191"/>
      <c r="VBV76" s="192"/>
      <c r="VBX76" s="186"/>
      <c r="VBY76" s="190"/>
      <c r="VBZ76" s="190"/>
      <c r="VCA76" s="191"/>
      <c r="VCB76" s="191"/>
      <c r="VCC76" s="191"/>
      <c r="VCD76" s="192"/>
      <c r="VCF76" s="186"/>
      <c r="VCG76" s="190"/>
      <c r="VCH76" s="190"/>
      <c r="VCI76" s="191"/>
      <c r="VCJ76" s="191"/>
      <c r="VCK76" s="191"/>
      <c r="VCL76" s="192"/>
      <c r="VCN76" s="186"/>
      <c r="VCO76" s="190"/>
      <c r="VCP76" s="190"/>
      <c r="VCQ76" s="191"/>
      <c r="VCR76" s="191"/>
      <c r="VCS76" s="191"/>
      <c r="VCT76" s="192"/>
      <c r="VCV76" s="186"/>
      <c r="VCW76" s="190"/>
      <c r="VCX76" s="190"/>
      <c r="VCY76" s="191"/>
      <c r="VCZ76" s="191"/>
      <c r="VDA76" s="191"/>
      <c r="VDB76" s="192"/>
      <c r="VDD76" s="186"/>
      <c r="VDE76" s="190"/>
      <c r="VDF76" s="190"/>
      <c r="VDG76" s="191"/>
      <c r="VDH76" s="191"/>
      <c r="VDI76" s="191"/>
      <c r="VDJ76" s="192"/>
      <c r="VDL76" s="186"/>
      <c r="VDM76" s="190"/>
      <c r="VDN76" s="190"/>
      <c r="VDO76" s="191"/>
      <c r="VDP76" s="191"/>
      <c r="VDQ76" s="191"/>
      <c r="VDR76" s="192"/>
      <c r="VDT76" s="186"/>
      <c r="VDU76" s="190"/>
      <c r="VDV76" s="190"/>
      <c r="VDW76" s="191"/>
      <c r="VDX76" s="191"/>
      <c r="VDY76" s="191"/>
      <c r="VDZ76" s="192"/>
      <c r="VEB76" s="186"/>
      <c r="VEC76" s="190"/>
      <c r="VED76" s="190"/>
      <c r="VEE76" s="191"/>
      <c r="VEF76" s="191"/>
      <c r="VEG76" s="191"/>
      <c r="VEH76" s="192"/>
      <c r="VEJ76" s="186"/>
      <c r="VEK76" s="190"/>
      <c r="VEL76" s="190"/>
      <c r="VEM76" s="191"/>
      <c r="VEN76" s="191"/>
      <c r="VEO76" s="191"/>
      <c r="VEP76" s="192"/>
      <c r="VER76" s="186"/>
      <c r="VES76" s="190"/>
      <c r="VET76" s="190"/>
      <c r="VEU76" s="191"/>
      <c r="VEV76" s="191"/>
      <c r="VEW76" s="191"/>
      <c r="VEX76" s="192"/>
      <c r="VEZ76" s="186"/>
      <c r="VFA76" s="190"/>
      <c r="VFB76" s="190"/>
      <c r="VFC76" s="191"/>
      <c r="VFD76" s="191"/>
      <c r="VFE76" s="191"/>
      <c r="VFF76" s="192"/>
      <c r="VFH76" s="186"/>
      <c r="VFI76" s="190"/>
      <c r="VFJ76" s="190"/>
      <c r="VFK76" s="191"/>
      <c r="VFL76" s="191"/>
      <c r="VFM76" s="191"/>
      <c r="VFN76" s="192"/>
      <c r="VFP76" s="186"/>
      <c r="VFQ76" s="190"/>
      <c r="VFR76" s="190"/>
      <c r="VFS76" s="191"/>
      <c r="VFT76" s="191"/>
      <c r="VFU76" s="191"/>
      <c r="VFV76" s="192"/>
      <c r="VFX76" s="186"/>
      <c r="VFY76" s="190"/>
      <c r="VFZ76" s="190"/>
      <c r="VGA76" s="191"/>
      <c r="VGB76" s="191"/>
      <c r="VGC76" s="191"/>
      <c r="VGD76" s="192"/>
      <c r="VGF76" s="186"/>
      <c r="VGG76" s="190"/>
      <c r="VGH76" s="190"/>
      <c r="VGI76" s="191"/>
      <c r="VGJ76" s="191"/>
      <c r="VGK76" s="191"/>
      <c r="VGL76" s="192"/>
      <c r="VGN76" s="186"/>
      <c r="VGO76" s="190"/>
      <c r="VGP76" s="190"/>
      <c r="VGQ76" s="191"/>
      <c r="VGR76" s="191"/>
      <c r="VGS76" s="191"/>
      <c r="VGT76" s="192"/>
      <c r="VGV76" s="186"/>
      <c r="VGW76" s="190"/>
      <c r="VGX76" s="190"/>
      <c r="VGY76" s="191"/>
      <c r="VGZ76" s="191"/>
      <c r="VHA76" s="191"/>
      <c r="VHB76" s="192"/>
      <c r="VHD76" s="186"/>
      <c r="VHE76" s="190"/>
      <c r="VHF76" s="190"/>
      <c r="VHG76" s="191"/>
      <c r="VHH76" s="191"/>
      <c r="VHI76" s="191"/>
      <c r="VHJ76" s="192"/>
      <c r="VHL76" s="186"/>
      <c r="VHM76" s="190"/>
      <c r="VHN76" s="190"/>
      <c r="VHO76" s="191"/>
      <c r="VHP76" s="191"/>
      <c r="VHQ76" s="191"/>
      <c r="VHR76" s="192"/>
      <c r="VHT76" s="186"/>
      <c r="VHU76" s="190"/>
      <c r="VHV76" s="190"/>
      <c r="VHW76" s="191"/>
      <c r="VHX76" s="191"/>
      <c r="VHY76" s="191"/>
      <c r="VHZ76" s="192"/>
      <c r="VIB76" s="186"/>
      <c r="VIC76" s="190"/>
      <c r="VID76" s="190"/>
      <c r="VIE76" s="191"/>
      <c r="VIF76" s="191"/>
      <c r="VIG76" s="191"/>
      <c r="VIH76" s="192"/>
      <c r="VIJ76" s="186"/>
      <c r="VIK76" s="190"/>
      <c r="VIL76" s="190"/>
      <c r="VIM76" s="191"/>
      <c r="VIN76" s="191"/>
      <c r="VIO76" s="191"/>
      <c r="VIP76" s="192"/>
      <c r="VIR76" s="186"/>
      <c r="VIS76" s="190"/>
      <c r="VIT76" s="190"/>
      <c r="VIU76" s="191"/>
      <c r="VIV76" s="191"/>
      <c r="VIW76" s="191"/>
      <c r="VIX76" s="192"/>
      <c r="VIZ76" s="186"/>
      <c r="VJA76" s="190"/>
      <c r="VJB76" s="190"/>
      <c r="VJC76" s="191"/>
      <c r="VJD76" s="191"/>
      <c r="VJE76" s="191"/>
      <c r="VJF76" s="192"/>
      <c r="VJH76" s="186"/>
      <c r="VJI76" s="190"/>
      <c r="VJJ76" s="190"/>
      <c r="VJK76" s="191"/>
      <c r="VJL76" s="191"/>
      <c r="VJM76" s="191"/>
      <c r="VJN76" s="192"/>
      <c r="VJP76" s="186"/>
      <c r="VJQ76" s="190"/>
      <c r="VJR76" s="190"/>
      <c r="VJS76" s="191"/>
      <c r="VJT76" s="191"/>
      <c r="VJU76" s="191"/>
      <c r="VJV76" s="192"/>
      <c r="VJX76" s="186"/>
      <c r="VJY76" s="190"/>
      <c r="VJZ76" s="190"/>
      <c r="VKA76" s="191"/>
      <c r="VKB76" s="191"/>
      <c r="VKC76" s="191"/>
      <c r="VKD76" s="192"/>
      <c r="VKF76" s="186"/>
      <c r="VKG76" s="190"/>
      <c r="VKH76" s="190"/>
      <c r="VKI76" s="191"/>
      <c r="VKJ76" s="191"/>
      <c r="VKK76" s="191"/>
      <c r="VKL76" s="192"/>
      <c r="VKN76" s="186"/>
      <c r="VKO76" s="190"/>
      <c r="VKP76" s="190"/>
      <c r="VKQ76" s="191"/>
      <c r="VKR76" s="191"/>
      <c r="VKS76" s="191"/>
      <c r="VKT76" s="192"/>
      <c r="VKV76" s="186"/>
      <c r="VKW76" s="190"/>
      <c r="VKX76" s="190"/>
      <c r="VKY76" s="191"/>
      <c r="VKZ76" s="191"/>
      <c r="VLA76" s="191"/>
      <c r="VLB76" s="192"/>
      <c r="VLD76" s="186"/>
      <c r="VLE76" s="190"/>
      <c r="VLF76" s="190"/>
      <c r="VLG76" s="191"/>
      <c r="VLH76" s="191"/>
      <c r="VLI76" s="191"/>
      <c r="VLJ76" s="192"/>
      <c r="VLL76" s="186"/>
      <c r="VLM76" s="190"/>
      <c r="VLN76" s="190"/>
      <c r="VLO76" s="191"/>
      <c r="VLP76" s="191"/>
      <c r="VLQ76" s="191"/>
      <c r="VLR76" s="192"/>
      <c r="VLT76" s="186"/>
      <c r="VLU76" s="190"/>
      <c r="VLV76" s="190"/>
      <c r="VLW76" s="191"/>
      <c r="VLX76" s="191"/>
      <c r="VLY76" s="191"/>
      <c r="VLZ76" s="192"/>
      <c r="VMB76" s="186"/>
      <c r="VMC76" s="190"/>
      <c r="VMD76" s="190"/>
      <c r="VME76" s="191"/>
      <c r="VMF76" s="191"/>
      <c r="VMG76" s="191"/>
      <c r="VMH76" s="192"/>
      <c r="VMJ76" s="186"/>
      <c r="VMK76" s="190"/>
      <c r="VML76" s="190"/>
      <c r="VMM76" s="191"/>
      <c r="VMN76" s="191"/>
      <c r="VMO76" s="191"/>
      <c r="VMP76" s="192"/>
      <c r="VMR76" s="186"/>
      <c r="VMS76" s="190"/>
      <c r="VMT76" s="190"/>
      <c r="VMU76" s="191"/>
      <c r="VMV76" s="191"/>
      <c r="VMW76" s="191"/>
      <c r="VMX76" s="192"/>
      <c r="VMZ76" s="186"/>
      <c r="VNA76" s="190"/>
      <c r="VNB76" s="190"/>
      <c r="VNC76" s="191"/>
      <c r="VND76" s="191"/>
      <c r="VNE76" s="191"/>
      <c r="VNF76" s="192"/>
      <c r="VNH76" s="186"/>
      <c r="VNI76" s="190"/>
      <c r="VNJ76" s="190"/>
      <c r="VNK76" s="191"/>
      <c r="VNL76" s="191"/>
      <c r="VNM76" s="191"/>
      <c r="VNN76" s="192"/>
      <c r="VNP76" s="186"/>
      <c r="VNQ76" s="190"/>
      <c r="VNR76" s="190"/>
      <c r="VNS76" s="191"/>
      <c r="VNT76" s="191"/>
      <c r="VNU76" s="191"/>
      <c r="VNV76" s="192"/>
      <c r="VNX76" s="186"/>
      <c r="VNY76" s="190"/>
      <c r="VNZ76" s="190"/>
      <c r="VOA76" s="191"/>
      <c r="VOB76" s="191"/>
      <c r="VOC76" s="191"/>
      <c r="VOD76" s="192"/>
      <c r="VOF76" s="186"/>
      <c r="VOG76" s="190"/>
      <c r="VOH76" s="190"/>
      <c r="VOI76" s="191"/>
      <c r="VOJ76" s="191"/>
      <c r="VOK76" s="191"/>
      <c r="VOL76" s="192"/>
      <c r="VON76" s="186"/>
      <c r="VOO76" s="190"/>
      <c r="VOP76" s="190"/>
      <c r="VOQ76" s="191"/>
      <c r="VOR76" s="191"/>
      <c r="VOS76" s="191"/>
      <c r="VOT76" s="192"/>
      <c r="VOV76" s="186"/>
      <c r="VOW76" s="190"/>
      <c r="VOX76" s="190"/>
      <c r="VOY76" s="191"/>
      <c r="VOZ76" s="191"/>
      <c r="VPA76" s="191"/>
      <c r="VPB76" s="192"/>
      <c r="VPD76" s="186"/>
      <c r="VPE76" s="190"/>
      <c r="VPF76" s="190"/>
      <c r="VPG76" s="191"/>
      <c r="VPH76" s="191"/>
      <c r="VPI76" s="191"/>
      <c r="VPJ76" s="192"/>
      <c r="VPL76" s="186"/>
      <c r="VPM76" s="190"/>
      <c r="VPN76" s="190"/>
      <c r="VPO76" s="191"/>
      <c r="VPP76" s="191"/>
      <c r="VPQ76" s="191"/>
      <c r="VPR76" s="192"/>
      <c r="VPT76" s="186"/>
      <c r="VPU76" s="190"/>
      <c r="VPV76" s="190"/>
      <c r="VPW76" s="191"/>
      <c r="VPX76" s="191"/>
      <c r="VPY76" s="191"/>
      <c r="VPZ76" s="192"/>
      <c r="VQB76" s="186"/>
      <c r="VQC76" s="190"/>
      <c r="VQD76" s="190"/>
      <c r="VQE76" s="191"/>
      <c r="VQF76" s="191"/>
      <c r="VQG76" s="191"/>
      <c r="VQH76" s="192"/>
      <c r="VQJ76" s="186"/>
      <c r="VQK76" s="190"/>
      <c r="VQL76" s="190"/>
      <c r="VQM76" s="191"/>
      <c r="VQN76" s="191"/>
      <c r="VQO76" s="191"/>
      <c r="VQP76" s="192"/>
      <c r="VQR76" s="186"/>
      <c r="VQS76" s="190"/>
      <c r="VQT76" s="190"/>
      <c r="VQU76" s="191"/>
      <c r="VQV76" s="191"/>
      <c r="VQW76" s="191"/>
      <c r="VQX76" s="192"/>
      <c r="VQZ76" s="186"/>
      <c r="VRA76" s="190"/>
      <c r="VRB76" s="190"/>
      <c r="VRC76" s="191"/>
      <c r="VRD76" s="191"/>
      <c r="VRE76" s="191"/>
      <c r="VRF76" s="192"/>
      <c r="VRH76" s="186"/>
      <c r="VRI76" s="190"/>
      <c r="VRJ76" s="190"/>
      <c r="VRK76" s="191"/>
      <c r="VRL76" s="191"/>
      <c r="VRM76" s="191"/>
      <c r="VRN76" s="192"/>
      <c r="VRP76" s="186"/>
      <c r="VRQ76" s="190"/>
      <c r="VRR76" s="190"/>
      <c r="VRS76" s="191"/>
      <c r="VRT76" s="191"/>
      <c r="VRU76" s="191"/>
      <c r="VRV76" s="192"/>
      <c r="VRX76" s="186"/>
      <c r="VRY76" s="190"/>
      <c r="VRZ76" s="190"/>
      <c r="VSA76" s="191"/>
      <c r="VSB76" s="191"/>
      <c r="VSC76" s="191"/>
      <c r="VSD76" s="192"/>
      <c r="VSF76" s="186"/>
      <c r="VSG76" s="190"/>
      <c r="VSH76" s="190"/>
      <c r="VSI76" s="191"/>
      <c r="VSJ76" s="191"/>
      <c r="VSK76" s="191"/>
      <c r="VSL76" s="192"/>
      <c r="VSN76" s="186"/>
      <c r="VSO76" s="190"/>
      <c r="VSP76" s="190"/>
      <c r="VSQ76" s="191"/>
      <c r="VSR76" s="191"/>
      <c r="VSS76" s="191"/>
      <c r="VST76" s="192"/>
      <c r="VSV76" s="186"/>
      <c r="VSW76" s="190"/>
      <c r="VSX76" s="190"/>
      <c r="VSY76" s="191"/>
      <c r="VSZ76" s="191"/>
      <c r="VTA76" s="191"/>
      <c r="VTB76" s="192"/>
      <c r="VTD76" s="186"/>
      <c r="VTE76" s="190"/>
      <c r="VTF76" s="190"/>
      <c r="VTG76" s="191"/>
      <c r="VTH76" s="191"/>
      <c r="VTI76" s="191"/>
      <c r="VTJ76" s="192"/>
      <c r="VTL76" s="186"/>
      <c r="VTM76" s="190"/>
      <c r="VTN76" s="190"/>
      <c r="VTO76" s="191"/>
      <c r="VTP76" s="191"/>
      <c r="VTQ76" s="191"/>
      <c r="VTR76" s="192"/>
      <c r="VTT76" s="186"/>
      <c r="VTU76" s="190"/>
      <c r="VTV76" s="190"/>
      <c r="VTW76" s="191"/>
      <c r="VTX76" s="191"/>
      <c r="VTY76" s="191"/>
      <c r="VTZ76" s="192"/>
      <c r="VUB76" s="186"/>
      <c r="VUC76" s="190"/>
      <c r="VUD76" s="190"/>
      <c r="VUE76" s="191"/>
      <c r="VUF76" s="191"/>
      <c r="VUG76" s="191"/>
      <c r="VUH76" s="192"/>
      <c r="VUJ76" s="186"/>
      <c r="VUK76" s="190"/>
      <c r="VUL76" s="190"/>
      <c r="VUM76" s="191"/>
      <c r="VUN76" s="191"/>
      <c r="VUO76" s="191"/>
      <c r="VUP76" s="192"/>
      <c r="VUR76" s="186"/>
      <c r="VUS76" s="190"/>
      <c r="VUT76" s="190"/>
      <c r="VUU76" s="191"/>
      <c r="VUV76" s="191"/>
      <c r="VUW76" s="191"/>
      <c r="VUX76" s="192"/>
      <c r="VUZ76" s="186"/>
      <c r="VVA76" s="190"/>
      <c r="VVB76" s="190"/>
      <c r="VVC76" s="191"/>
      <c r="VVD76" s="191"/>
      <c r="VVE76" s="191"/>
      <c r="VVF76" s="192"/>
      <c r="VVH76" s="186"/>
      <c r="VVI76" s="190"/>
      <c r="VVJ76" s="190"/>
      <c r="VVK76" s="191"/>
      <c r="VVL76" s="191"/>
      <c r="VVM76" s="191"/>
      <c r="VVN76" s="192"/>
      <c r="VVP76" s="186"/>
      <c r="VVQ76" s="190"/>
      <c r="VVR76" s="190"/>
      <c r="VVS76" s="191"/>
      <c r="VVT76" s="191"/>
      <c r="VVU76" s="191"/>
      <c r="VVV76" s="192"/>
      <c r="VVX76" s="186"/>
      <c r="VVY76" s="190"/>
      <c r="VVZ76" s="190"/>
      <c r="VWA76" s="191"/>
      <c r="VWB76" s="191"/>
      <c r="VWC76" s="191"/>
      <c r="VWD76" s="192"/>
      <c r="VWF76" s="186"/>
      <c r="VWG76" s="190"/>
      <c r="VWH76" s="190"/>
      <c r="VWI76" s="191"/>
      <c r="VWJ76" s="191"/>
      <c r="VWK76" s="191"/>
      <c r="VWL76" s="192"/>
      <c r="VWN76" s="186"/>
      <c r="VWO76" s="190"/>
      <c r="VWP76" s="190"/>
      <c r="VWQ76" s="191"/>
      <c r="VWR76" s="191"/>
      <c r="VWS76" s="191"/>
      <c r="VWT76" s="192"/>
      <c r="VWV76" s="186"/>
      <c r="VWW76" s="190"/>
      <c r="VWX76" s="190"/>
      <c r="VWY76" s="191"/>
      <c r="VWZ76" s="191"/>
      <c r="VXA76" s="191"/>
      <c r="VXB76" s="192"/>
      <c r="VXD76" s="186"/>
      <c r="VXE76" s="190"/>
      <c r="VXF76" s="190"/>
      <c r="VXG76" s="191"/>
      <c r="VXH76" s="191"/>
      <c r="VXI76" s="191"/>
      <c r="VXJ76" s="192"/>
      <c r="VXL76" s="186"/>
      <c r="VXM76" s="190"/>
      <c r="VXN76" s="190"/>
      <c r="VXO76" s="191"/>
      <c r="VXP76" s="191"/>
      <c r="VXQ76" s="191"/>
      <c r="VXR76" s="192"/>
      <c r="VXT76" s="186"/>
      <c r="VXU76" s="190"/>
      <c r="VXV76" s="190"/>
      <c r="VXW76" s="191"/>
      <c r="VXX76" s="191"/>
      <c r="VXY76" s="191"/>
      <c r="VXZ76" s="192"/>
      <c r="VYB76" s="186"/>
      <c r="VYC76" s="190"/>
      <c r="VYD76" s="190"/>
      <c r="VYE76" s="191"/>
      <c r="VYF76" s="191"/>
      <c r="VYG76" s="191"/>
      <c r="VYH76" s="192"/>
      <c r="VYJ76" s="186"/>
      <c r="VYK76" s="190"/>
      <c r="VYL76" s="190"/>
      <c r="VYM76" s="191"/>
      <c r="VYN76" s="191"/>
      <c r="VYO76" s="191"/>
      <c r="VYP76" s="192"/>
      <c r="VYR76" s="186"/>
      <c r="VYS76" s="190"/>
      <c r="VYT76" s="190"/>
      <c r="VYU76" s="191"/>
      <c r="VYV76" s="191"/>
      <c r="VYW76" s="191"/>
      <c r="VYX76" s="192"/>
      <c r="VYZ76" s="186"/>
      <c r="VZA76" s="190"/>
      <c r="VZB76" s="190"/>
      <c r="VZC76" s="191"/>
      <c r="VZD76" s="191"/>
      <c r="VZE76" s="191"/>
      <c r="VZF76" s="192"/>
      <c r="VZH76" s="186"/>
      <c r="VZI76" s="190"/>
      <c r="VZJ76" s="190"/>
      <c r="VZK76" s="191"/>
      <c r="VZL76" s="191"/>
      <c r="VZM76" s="191"/>
      <c r="VZN76" s="192"/>
      <c r="VZP76" s="186"/>
      <c r="VZQ76" s="190"/>
      <c r="VZR76" s="190"/>
      <c r="VZS76" s="191"/>
      <c r="VZT76" s="191"/>
      <c r="VZU76" s="191"/>
      <c r="VZV76" s="192"/>
      <c r="VZX76" s="186"/>
      <c r="VZY76" s="190"/>
      <c r="VZZ76" s="190"/>
      <c r="WAA76" s="191"/>
      <c r="WAB76" s="191"/>
      <c r="WAC76" s="191"/>
      <c r="WAD76" s="192"/>
      <c r="WAF76" s="186"/>
      <c r="WAG76" s="190"/>
      <c r="WAH76" s="190"/>
      <c r="WAI76" s="191"/>
      <c r="WAJ76" s="191"/>
      <c r="WAK76" s="191"/>
      <c r="WAL76" s="192"/>
      <c r="WAN76" s="186"/>
      <c r="WAO76" s="190"/>
      <c r="WAP76" s="190"/>
      <c r="WAQ76" s="191"/>
      <c r="WAR76" s="191"/>
      <c r="WAS76" s="191"/>
      <c r="WAT76" s="192"/>
      <c r="WAV76" s="186"/>
      <c r="WAW76" s="190"/>
      <c r="WAX76" s="190"/>
      <c r="WAY76" s="191"/>
      <c r="WAZ76" s="191"/>
      <c r="WBA76" s="191"/>
      <c r="WBB76" s="192"/>
      <c r="WBD76" s="186"/>
      <c r="WBE76" s="190"/>
      <c r="WBF76" s="190"/>
      <c r="WBG76" s="191"/>
      <c r="WBH76" s="191"/>
      <c r="WBI76" s="191"/>
      <c r="WBJ76" s="192"/>
      <c r="WBL76" s="186"/>
      <c r="WBM76" s="190"/>
      <c r="WBN76" s="190"/>
      <c r="WBO76" s="191"/>
      <c r="WBP76" s="191"/>
      <c r="WBQ76" s="191"/>
      <c r="WBR76" s="192"/>
      <c r="WBT76" s="186"/>
      <c r="WBU76" s="190"/>
      <c r="WBV76" s="190"/>
      <c r="WBW76" s="191"/>
      <c r="WBX76" s="191"/>
      <c r="WBY76" s="191"/>
      <c r="WBZ76" s="192"/>
      <c r="WCB76" s="186"/>
      <c r="WCC76" s="190"/>
      <c r="WCD76" s="190"/>
      <c r="WCE76" s="191"/>
      <c r="WCF76" s="191"/>
      <c r="WCG76" s="191"/>
      <c r="WCH76" s="192"/>
      <c r="WCJ76" s="186"/>
      <c r="WCK76" s="190"/>
      <c r="WCL76" s="190"/>
      <c r="WCM76" s="191"/>
      <c r="WCN76" s="191"/>
      <c r="WCO76" s="191"/>
      <c r="WCP76" s="192"/>
      <c r="WCR76" s="186"/>
      <c r="WCS76" s="190"/>
      <c r="WCT76" s="190"/>
      <c r="WCU76" s="191"/>
      <c r="WCV76" s="191"/>
      <c r="WCW76" s="191"/>
      <c r="WCX76" s="192"/>
      <c r="WCZ76" s="186"/>
      <c r="WDA76" s="190"/>
      <c r="WDB76" s="190"/>
      <c r="WDC76" s="191"/>
      <c r="WDD76" s="191"/>
      <c r="WDE76" s="191"/>
      <c r="WDF76" s="192"/>
      <c r="WDH76" s="186"/>
      <c r="WDI76" s="190"/>
      <c r="WDJ76" s="190"/>
      <c r="WDK76" s="191"/>
      <c r="WDL76" s="191"/>
      <c r="WDM76" s="191"/>
      <c r="WDN76" s="192"/>
      <c r="WDP76" s="186"/>
      <c r="WDQ76" s="190"/>
      <c r="WDR76" s="190"/>
      <c r="WDS76" s="191"/>
      <c r="WDT76" s="191"/>
      <c r="WDU76" s="191"/>
      <c r="WDV76" s="192"/>
      <c r="WDX76" s="186"/>
      <c r="WDY76" s="190"/>
      <c r="WDZ76" s="190"/>
      <c r="WEA76" s="191"/>
      <c r="WEB76" s="191"/>
      <c r="WEC76" s="191"/>
      <c r="WED76" s="192"/>
      <c r="WEF76" s="186"/>
      <c r="WEG76" s="190"/>
      <c r="WEH76" s="190"/>
      <c r="WEI76" s="191"/>
      <c r="WEJ76" s="191"/>
      <c r="WEK76" s="191"/>
      <c r="WEL76" s="192"/>
      <c r="WEN76" s="186"/>
      <c r="WEO76" s="190"/>
      <c r="WEP76" s="190"/>
      <c r="WEQ76" s="191"/>
      <c r="WER76" s="191"/>
      <c r="WES76" s="191"/>
      <c r="WET76" s="192"/>
      <c r="WEV76" s="186"/>
      <c r="WEW76" s="190"/>
      <c r="WEX76" s="190"/>
      <c r="WEY76" s="191"/>
      <c r="WEZ76" s="191"/>
      <c r="WFA76" s="191"/>
      <c r="WFB76" s="192"/>
      <c r="WFD76" s="186"/>
      <c r="WFE76" s="190"/>
      <c r="WFF76" s="190"/>
      <c r="WFG76" s="191"/>
      <c r="WFH76" s="191"/>
      <c r="WFI76" s="191"/>
      <c r="WFJ76" s="192"/>
      <c r="WFL76" s="186"/>
      <c r="WFM76" s="190"/>
      <c r="WFN76" s="190"/>
      <c r="WFO76" s="191"/>
      <c r="WFP76" s="191"/>
      <c r="WFQ76" s="191"/>
      <c r="WFR76" s="192"/>
      <c r="WFT76" s="186"/>
      <c r="WFU76" s="190"/>
      <c r="WFV76" s="190"/>
      <c r="WFW76" s="191"/>
      <c r="WFX76" s="191"/>
      <c r="WFY76" s="191"/>
      <c r="WFZ76" s="192"/>
      <c r="WGB76" s="186"/>
      <c r="WGC76" s="190"/>
      <c r="WGD76" s="190"/>
      <c r="WGE76" s="191"/>
      <c r="WGF76" s="191"/>
      <c r="WGG76" s="191"/>
      <c r="WGH76" s="192"/>
      <c r="WGJ76" s="186"/>
      <c r="WGK76" s="190"/>
      <c r="WGL76" s="190"/>
      <c r="WGM76" s="191"/>
      <c r="WGN76" s="191"/>
      <c r="WGO76" s="191"/>
      <c r="WGP76" s="192"/>
      <c r="WGR76" s="186"/>
      <c r="WGS76" s="190"/>
      <c r="WGT76" s="190"/>
      <c r="WGU76" s="191"/>
      <c r="WGV76" s="191"/>
      <c r="WGW76" s="191"/>
      <c r="WGX76" s="192"/>
      <c r="WGZ76" s="186"/>
      <c r="WHA76" s="190"/>
      <c r="WHB76" s="190"/>
      <c r="WHC76" s="191"/>
      <c r="WHD76" s="191"/>
      <c r="WHE76" s="191"/>
      <c r="WHF76" s="192"/>
      <c r="WHH76" s="186"/>
      <c r="WHI76" s="190"/>
      <c r="WHJ76" s="190"/>
      <c r="WHK76" s="191"/>
      <c r="WHL76" s="191"/>
      <c r="WHM76" s="191"/>
      <c r="WHN76" s="192"/>
      <c r="WHP76" s="186"/>
      <c r="WHQ76" s="190"/>
      <c r="WHR76" s="190"/>
      <c r="WHS76" s="191"/>
      <c r="WHT76" s="191"/>
      <c r="WHU76" s="191"/>
      <c r="WHV76" s="192"/>
      <c r="WHX76" s="186"/>
      <c r="WHY76" s="190"/>
      <c r="WHZ76" s="190"/>
      <c r="WIA76" s="191"/>
      <c r="WIB76" s="191"/>
      <c r="WIC76" s="191"/>
      <c r="WID76" s="192"/>
      <c r="WIF76" s="186"/>
      <c r="WIG76" s="190"/>
      <c r="WIH76" s="190"/>
      <c r="WII76" s="191"/>
      <c r="WIJ76" s="191"/>
      <c r="WIK76" s="191"/>
      <c r="WIL76" s="192"/>
      <c r="WIN76" s="186"/>
      <c r="WIO76" s="190"/>
      <c r="WIP76" s="190"/>
      <c r="WIQ76" s="191"/>
      <c r="WIR76" s="191"/>
      <c r="WIS76" s="191"/>
      <c r="WIT76" s="192"/>
      <c r="WIV76" s="186"/>
      <c r="WIW76" s="190"/>
      <c r="WIX76" s="190"/>
      <c r="WIY76" s="191"/>
      <c r="WIZ76" s="191"/>
      <c r="WJA76" s="191"/>
      <c r="WJB76" s="192"/>
      <c r="WJD76" s="186"/>
      <c r="WJE76" s="190"/>
      <c r="WJF76" s="190"/>
      <c r="WJG76" s="191"/>
      <c r="WJH76" s="191"/>
      <c r="WJI76" s="191"/>
      <c r="WJJ76" s="192"/>
      <c r="WJL76" s="186"/>
      <c r="WJM76" s="190"/>
      <c r="WJN76" s="190"/>
      <c r="WJO76" s="191"/>
      <c r="WJP76" s="191"/>
      <c r="WJQ76" s="191"/>
      <c r="WJR76" s="192"/>
      <c r="WJT76" s="186"/>
      <c r="WJU76" s="190"/>
      <c r="WJV76" s="190"/>
      <c r="WJW76" s="191"/>
      <c r="WJX76" s="191"/>
      <c r="WJY76" s="191"/>
      <c r="WJZ76" s="192"/>
      <c r="WKB76" s="186"/>
      <c r="WKC76" s="190"/>
      <c r="WKD76" s="190"/>
      <c r="WKE76" s="191"/>
      <c r="WKF76" s="191"/>
      <c r="WKG76" s="191"/>
      <c r="WKH76" s="192"/>
      <c r="WKJ76" s="186"/>
      <c r="WKK76" s="190"/>
      <c r="WKL76" s="190"/>
      <c r="WKM76" s="191"/>
      <c r="WKN76" s="191"/>
      <c r="WKO76" s="191"/>
      <c r="WKP76" s="192"/>
      <c r="WKR76" s="186"/>
      <c r="WKS76" s="190"/>
      <c r="WKT76" s="190"/>
      <c r="WKU76" s="191"/>
      <c r="WKV76" s="191"/>
      <c r="WKW76" s="191"/>
      <c r="WKX76" s="192"/>
      <c r="WKZ76" s="186"/>
      <c r="WLA76" s="190"/>
      <c r="WLB76" s="190"/>
      <c r="WLC76" s="191"/>
      <c r="WLD76" s="191"/>
      <c r="WLE76" s="191"/>
      <c r="WLF76" s="192"/>
      <c r="WLH76" s="186"/>
      <c r="WLI76" s="190"/>
      <c r="WLJ76" s="190"/>
      <c r="WLK76" s="191"/>
      <c r="WLL76" s="191"/>
      <c r="WLM76" s="191"/>
      <c r="WLN76" s="192"/>
      <c r="WLP76" s="186"/>
      <c r="WLQ76" s="190"/>
      <c r="WLR76" s="190"/>
      <c r="WLS76" s="191"/>
      <c r="WLT76" s="191"/>
      <c r="WLU76" s="191"/>
      <c r="WLV76" s="192"/>
      <c r="WLX76" s="186"/>
      <c r="WLY76" s="190"/>
      <c r="WLZ76" s="190"/>
      <c r="WMA76" s="191"/>
      <c r="WMB76" s="191"/>
      <c r="WMC76" s="191"/>
      <c r="WMD76" s="192"/>
      <c r="WMF76" s="186"/>
      <c r="WMG76" s="190"/>
      <c r="WMH76" s="190"/>
      <c r="WMI76" s="191"/>
      <c r="WMJ76" s="191"/>
      <c r="WMK76" s="191"/>
      <c r="WML76" s="192"/>
      <c r="WMN76" s="186"/>
      <c r="WMO76" s="190"/>
      <c r="WMP76" s="190"/>
      <c r="WMQ76" s="191"/>
      <c r="WMR76" s="191"/>
      <c r="WMS76" s="191"/>
      <c r="WMT76" s="192"/>
      <c r="WMV76" s="186"/>
      <c r="WMW76" s="190"/>
      <c r="WMX76" s="190"/>
      <c r="WMY76" s="191"/>
      <c r="WMZ76" s="191"/>
      <c r="WNA76" s="191"/>
      <c r="WNB76" s="192"/>
      <c r="WND76" s="186"/>
      <c r="WNE76" s="190"/>
      <c r="WNF76" s="190"/>
      <c r="WNG76" s="191"/>
      <c r="WNH76" s="191"/>
      <c r="WNI76" s="191"/>
      <c r="WNJ76" s="192"/>
      <c r="WNL76" s="186"/>
      <c r="WNM76" s="190"/>
      <c r="WNN76" s="190"/>
      <c r="WNO76" s="191"/>
      <c r="WNP76" s="191"/>
      <c r="WNQ76" s="191"/>
      <c r="WNR76" s="192"/>
      <c r="WNT76" s="186"/>
      <c r="WNU76" s="190"/>
      <c r="WNV76" s="190"/>
      <c r="WNW76" s="191"/>
      <c r="WNX76" s="191"/>
      <c r="WNY76" s="191"/>
      <c r="WNZ76" s="192"/>
      <c r="WOB76" s="186"/>
      <c r="WOC76" s="190"/>
      <c r="WOD76" s="190"/>
      <c r="WOE76" s="191"/>
      <c r="WOF76" s="191"/>
      <c r="WOG76" s="191"/>
      <c r="WOH76" s="192"/>
      <c r="WOJ76" s="186"/>
      <c r="WOK76" s="190"/>
      <c r="WOL76" s="190"/>
      <c r="WOM76" s="191"/>
      <c r="WON76" s="191"/>
      <c r="WOO76" s="191"/>
      <c r="WOP76" s="192"/>
      <c r="WOR76" s="186"/>
      <c r="WOS76" s="190"/>
      <c r="WOT76" s="190"/>
      <c r="WOU76" s="191"/>
      <c r="WOV76" s="191"/>
      <c r="WOW76" s="191"/>
      <c r="WOX76" s="192"/>
      <c r="WOZ76" s="186"/>
      <c r="WPA76" s="190"/>
      <c r="WPB76" s="190"/>
      <c r="WPC76" s="191"/>
      <c r="WPD76" s="191"/>
      <c r="WPE76" s="191"/>
      <c r="WPF76" s="192"/>
      <c r="WPH76" s="186"/>
      <c r="WPI76" s="190"/>
      <c r="WPJ76" s="190"/>
      <c r="WPK76" s="191"/>
      <c r="WPL76" s="191"/>
      <c r="WPM76" s="191"/>
      <c r="WPN76" s="192"/>
      <c r="WPP76" s="186"/>
      <c r="WPQ76" s="190"/>
      <c r="WPR76" s="190"/>
      <c r="WPS76" s="191"/>
      <c r="WPT76" s="191"/>
      <c r="WPU76" s="191"/>
      <c r="WPV76" s="192"/>
      <c r="WPX76" s="186"/>
      <c r="WPY76" s="190"/>
      <c r="WPZ76" s="190"/>
      <c r="WQA76" s="191"/>
      <c r="WQB76" s="191"/>
      <c r="WQC76" s="191"/>
      <c r="WQD76" s="192"/>
      <c r="WQF76" s="186"/>
      <c r="WQG76" s="190"/>
      <c r="WQH76" s="190"/>
      <c r="WQI76" s="191"/>
      <c r="WQJ76" s="191"/>
      <c r="WQK76" s="191"/>
      <c r="WQL76" s="192"/>
      <c r="WQN76" s="186"/>
      <c r="WQO76" s="190"/>
      <c r="WQP76" s="190"/>
      <c r="WQQ76" s="191"/>
      <c r="WQR76" s="191"/>
      <c r="WQS76" s="191"/>
      <c r="WQT76" s="192"/>
      <c r="WQV76" s="186"/>
      <c r="WQW76" s="190"/>
      <c r="WQX76" s="190"/>
      <c r="WQY76" s="191"/>
      <c r="WQZ76" s="191"/>
      <c r="WRA76" s="191"/>
      <c r="WRB76" s="192"/>
      <c r="WRD76" s="186"/>
      <c r="WRE76" s="190"/>
      <c r="WRF76" s="190"/>
      <c r="WRG76" s="191"/>
      <c r="WRH76" s="191"/>
      <c r="WRI76" s="191"/>
      <c r="WRJ76" s="192"/>
      <c r="WRL76" s="186"/>
      <c r="WRM76" s="190"/>
      <c r="WRN76" s="190"/>
      <c r="WRO76" s="191"/>
      <c r="WRP76" s="191"/>
      <c r="WRQ76" s="191"/>
      <c r="WRR76" s="192"/>
      <c r="WRT76" s="186"/>
      <c r="WRU76" s="190"/>
      <c r="WRV76" s="190"/>
      <c r="WRW76" s="191"/>
      <c r="WRX76" s="191"/>
      <c r="WRY76" s="191"/>
      <c r="WRZ76" s="192"/>
      <c r="WSB76" s="186"/>
      <c r="WSC76" s="190"/>
      <c r="WSD76" s="190"/>
      <c r="WSE76" s="191"/>
      <c r="WSF76" s="191"/>
      <c r="WSG76" s="191"/>
      <c r="WSH76" s="192"/>
      <c r="WSJ76" s="186"/>
      <c r="WSK76" s="190"/>
      <c r="WSL76" s="190"/>
      <c r="WSM76" s="191"/>
      <c r="WSN76" s="191"/>
      <c r="WSO76" s="191"/>
      <c r="WSP76" s="192"/>
      <c r="WSR76" s="186"/>
      <c r="WSS76" s="190"/>
      <c r="WST76" s="190"/>
      <c r="WSU76" s="191"/>
      <c r="WSV76" s="191"/>
      <c r="WSW76" s="191"/>
      <c r="WSX76" s="192"/>
      <c r="WSZ76" s="186"/>
      <c r="WTA76" s="190"/>
      <c r="WTB76" s="190"/>
      <c r="WTC76" s="191"/>
      <c r="WTD76" s="191"/>
      <c r="WTE76" s="191"/>
      <c r="WTF76" s="192"/>
      <c r="WTH76" s="186"/>
      <c r="WTI76" s="190"/>
      <c r="WTJ76" s="190"/>
      <c r="WTK76" s="191"/>
      <c r="WTL76" s="191"/>
      <c r="WTM76" s="191"/>
      <c r="WTN76" s="192"/>
      <c r="WTP76" s="186"/>
      <c r="WTQ76" s="190"/>
      <c r="WTR76" s="190"/>
      <c r="WTS76" s="191"/>
      <c r="WTT76" s="191"/>
      <c r="WTU76" s="191"/>
      <c r="WTV76" s="192"/>
      <c r="WTX76" s="186"/>
      <c r="WTY76" s="190"/>
      <c r="WTZ76" s="190"/>
      <c r="WUA76" s="191"/>
      <c r="WUB76" s="191"/>
      <c r="WUC76" s="191"/>
      <c r="WUD76" s="192"/>
      <c r="WUF76" s="186"/>
      <c r="WUG76" s="190"/>
      <c r="WUH76" s="190"/>
      <c r="WUI76" s="191"/>
      <c r="WUJ76" s="191"/>
      <c r="WUK76" s="191"/>
      <c r="WUL76" s="192"/>
      <c r="WUN76" s="186"/>
      <c r="WUO76" s="190"/>
      <c r="WUP76" s="190"/>
      <c r="WUQ76" s="191"/>
      <c r="WUR76" s="191"/>
      <c r="WUS76" s="191"/>
      <c r="WUT76" s="192"/>
      <c r="WUV76" s="186"/>
      <c r="WUW76" s="190"/>
      <c r="WUX76" s="190"/>
      <c r="WUY76" s="191"/>
      <c r="WUZ76" s="191"/>
      <c r="WVA76" s="191"/>
      <c r="WVB76" s="192"/>
      <c r="WVD76" s="186"/>
      <c r="WVE76" s="190"/>
      <c r="WVF76" s="190"/>
      <c r="WVG76" s="191"/>
      <c r="WVH76" s="191"/>
      <c r="WVI76" s="191"/>
      <c r="WVJ76" s="192"/>
      <c r="WVL76" s="186"/>
      <c r="WVM76" s="190"/>
      <c r="WVN76" s="190"/>
      <c r="WVO76" s="191"/>
      <c r="WVP76" s="191"/>
      <c r="WVQ76" s="191"/>
      <c r="WVR76" s="192"/>
      <c r="WVT76" s="186"/>
      <c r="WVU76" s="190"/>
      <c r="WVV76" s="190"/>
      <c r="WVW76" s="191"/>
      <c r="WVX76" s="191"/>
      <c r="WVY76" s="191"/>
      <c r="WVZ76" s="192"/>
      <c r="WWB76" s="186"/>
      <c r="WWC76" s="190"/>
      <c r="WWD76" s="190"/>
      <c r="WWE76" s="191"/>
      <c r="WWF76" s="191"/>
      <c r="WWG76" s="191"/>
      <c r="WWH76" s="192"/>
      <c r="WWJ76" s="186"/>
      <c r="WWK76" s="190"/>
      <c r="WWL76" s="190"/>
      <c r="WWM76" s="191"/>
      <c r="WWN76" s="191"/>
      <c r="WWO76" s="191"/>
      <c r="WWP76" s="192"/>
      <c r="WWR76" s="186"/>
      <c r="WWS76" s="190"/>
      <c r="WWT76" s="190"/>
      <c r="WWU76" s="191"/>
      <c r="WWV76" s="191"/>
      <c r="WWW76" s="191"/>
      <c r="WWX76" s="192"/>
      <c r="WWZ76" s="186"/>
      <c r="WXA76" s="190"/>
      <c r="WXB76" s="190"/>
      <c r="WXC76" s="191"/>
      <c r="WXD76" s="191"/>
      <c r="WXE76" s="191"/>
      <c r="WXF76" s="192"/>
      <c r="WXH76" s="186"/>
      <c r="WXI76" s="190"/>
      <c r="WXJ76" s="190"/>
      <c r="WXK76" s="191"/>
      <c r="WXL76" s="191"/>
      <c r="WXM76" s="191"/>
      <c r="WXN76" s="192"/>
      <c r="WXP76" s="186"/>
      <c r="WXQ76" s="190"/>
      <c r="WXR76" s="190"/>
      <c r="WXS76" s="191"/>
      <c r="WXT76" s="191"/>
      <c r="WXU76" s="191"/>
      <c r="WXV76" s="192"/>
      <c r="WXX76" s="186"/>
      <c r="WXY76" s="190"/>
      <c r="WXZ76" s="190"/>
      <c r="WYA76" s="191"/>
      <c r="WYB76" s="191"/>
      <c r="WYC76" s="191"/>
      <c r="WYD76" s="192"/>
      <c r="WYF76" s="186"/>
      <c r="WYG76" s="190"/>
      <c r="WYH76" s="190"/>
      <c r="WYI76" s="191"/>
      <c r="WYJ76" s="191"/>
      <c r="WYK76" s="191"/>
      <c r="WYL76" s="192"/>
      <c r="WYN76" s="186"/>
      <c r="WYO76" s="190"/>
      <c r="WYP76" s="190"/>
      <c r="WYQ76" s="191"/>
      <c r="WYR76" s="191"/>
      <c r="WYS76" s="191"/>
      <c r="WYT76" s="192"/>
      <c r="WYV76" s="186"/>
      <c r="WYW76" s="190"/>
      <c r="WYX76" s="190"/>
      <c r="WYY76" s="191"/>
      <c r="WYZ76" s="191"/>
      <c r="WZA76" s="191"/>
      <c r="WZB76" s="192"/>
      <c r="WZD76" s="186"/>
      <c r="WZE76" s="190"/>
      <c r="WZF76" s="190"/>
      <c r="WZG76" s="191"/>
      <c r="WZH76" s="191"/>
      <c r="WZI76" s="191"/>
      <c r="WZJ76" s="192"/>
      <c r="WZL76" s="186"/>
      <c r="WZM76" s="190"/>
      <c r="WZN76" s="190"/>
      <c r="WZO76" s="191"/>
      <c r="WZP76" s="191"/>
      <c r="WZQ76" s="191"/>
      <c r="WZR76" s="192"/>
      <c r="WZT76" s="186"/>
      <c r="WZU76" s="190"/>
      <c r="WZV76" s="190"/>
      <c r="WZW76" s="191"/>
      <c r="WZX76" s="191"/>
      <c r="WZY76" s="191"/>
      <c r="WZZ76" s="192"/>
      <c r="XAB76" s="186"/>
      <c r="XAC76" s="190"/>
      <c r="XAD76" s="190"/>
      <c r="XAE76" s="191"/>
      <c r="XAF76" s="191"/>
      <c r="XAG76" s="191"/>
      <c r="XAH76" s="192"/>
      <c r="XAJ76" s="186"/>
      <c r="XAK76" s="190"/>
      <c r="XAL76" s="190"/>
      <c r="XAM76" s="191"/>
      <c r="XAN76" s="191"/>
      <c r="XAO76" s="191"/>
      <c r="XAP76" s="192"/>
      <c r="XAR76" s="186"/>
      <c r="XAS76" s="190"/>
      <c r="XAT76" s="190"/>
      <c r="XAU76" s="191"/>
      <c r="XAV76" s="191"/>
      <c r="XAW76" s="191"/>
      <c r="XAX76" s="192"/>
      <c r="XAZ76" s="186"/>
      <c r="XBA76" s="190"/>
      <c r="XBB76" s="190"/>
      <c r="XBC76" s="191"/>
      <c r="XBD76" s="191"/>
      <c r="XBE76" s="191"/>
      <c r="XBF76" s="192"/>
      <c r="XBH76" s="186"/>
      <c r="XBI76" s="190"/>
      <c r="XBJ76" s="190"/>
      <c r="XBK76" s="191"/>
      <c r="XBL76" s="191"/>
      <c r="XBM76" s="191"/>
      <c r="XBN76" s="192"/>
      <c r="XBP76" s="186"/>
      <c r="XBQ76" s="190"/>
      <c r="XBR76" s="190"/>
      <c r="XBS76" s="191"/>
      <c r="XBT76" s="191"/>
      <c r="XBU76" s="191"/>
      <c r="XBV76" s="192"/>
      <c r="XBX76" s="186"/>
      <c r="XBY76" s="190"/>
      <c r="XBZ76" s="190"/>
      <c r="XCA76" s="191"/>
      <c r="XCB76" s="191"/>
      <c r="XCC76" s="191"/>
      <c r="XCD76" s="192"/>
      <c r="XCF76" s="186"/>
      <c r="XCG76" s="190"/>
      <c r="XCH76" s="190"/>
      <c r="XCI76" s="191"/>
      <c r="XCJ76" s="191"/>
      <c r="XCK76" s="191"/>
      <c r="XCL76" s="192"/>
      <c r="XCN76" s="186"/>
      <c r="XCO76" s="190"/>
      <c r="XCP76" s="190"/>
      <c r="XCQ76" s="191"/>
      <c r="XCR76" s="191"/>
      <c r="XCS76" s="191"/>
      <c r="XCT76" s="192"/>
      <c r="XCV76" s="186"/>
      <c r="XCW76" s="190"/>
      <c r="XCX76" s="190"/>
      <c r="XCY76" s="191"/>
      <c r="XCZ76" s="191"/>
      <c r="XDA76" s="191"/>
      <c r="XDB76" s="192"/>
      <c r="XDD76" s="186"/>
      <c r="XDE76" s="190"/>
      <c r="XDF76" s="190"/>
      <c r="XDG76" s="191"/>
      <c r="XDH76" s="191"/>
      <c r="XDI76" s="191"/>
      <c r="XDJ76" s="192"/>
      <c r="XDL76" s="186"/>
      <c r="XDM76" s="190"/>
      <c r="XDN76" s="190"/>
      <c r="XDO76" s="191"/>
      <c r="XDP76" s="191"/>
      <c r="XDQ76" s="191"/>
      <c r="XDR76" s="192"/>
      <c r="XDT76" s="186"/>
      <c r="XDU76" s="190"/>
      <c r="XDV76" s="190"/>
      <c r="XDW76" s="191"/>
      <c r="XDX76" s="191"/>
      <c r="XDY76" s="191"/>
      <c r="XDZ76" s="192"/>
      <c r="XEB76" s="186"/>
      <c r="XEC76" s="190"/>
      <c r="XED76" s="190"/>
      <c r="XEE76" s="191"/>
      <c r="XEF76" s="191"/>
      <c r="XEG76" s="191"/>
      <c r="XEH76" s="192"/>
      <c r="XEJ76" s="186"/>
      <c r="XEK76" s="190"/>
      <c r="XEL76" s="190"/>
      <c r="XEM76" s="191"/>
      <c r="XEN76" s="191"/>
      <c r="XEO76" s="191"/>
      <c r="XEP76" s="192"/>
      <c r="XER76" s="186"/>
      <c r="XES76" s="190"/>
      <c r="XET76" s="190"/>
      <c r="XEU76" s="191"/>
      <c r="XEV76" s="191"/>
      <c r="XEW76" s="191"/>
      <c r="XEX76" s="192"/>
      <c r="XEZ76" s="186"/>
      <c r="XFA76" s="190"/>
      <c r="XFB76" s="190"/>
      <c r="XFC76" s="191"/>
      <c r="XFD76" s="191"/>
    </row>
    <row r="77" spans="1:16384" s="184" customFormat="1" ht="25.5" customHeight="1">
      <c r="A77" s="180">
        <f t="shared" si="13"/>
        <v>68</v>
      </c>
      <c r="B77" s="752"/>
      <c r="C77" s="763"/>
      <c r="D77" s="759" t="s">
        <v>617</v>
      </c>
      <c r="E77" s="721"/>
      <c r="F77" s="722"/>
      <c r="G77" s="258"/>
      <c r="H77" s="258"/>
      <c r="I77" s="258"/>
      <c r="J77" s="258"/>
      <c r="K77" s="253">
        <f t="shared" si="9"/>
        <v>0</v>
      </c>
      <c r="L77" s="186"/>
      <c r="M77" s="190"/>
      <c r="N77" s="190"/>
      <c r="O77" s="191"/>
      <c r="P77" s="191"/>
      <c r="Q77" s="191"/>
      <c r="R77" s="192"/>
      <c r="T77" s="186"/>
      <c r="U77" s="190"/>
      <c r="V77" s="190"/>
      <c r="W77" s="191"/>
      <c r="X77" s="191"/>
      <c r="Y77" s="191"/>
      <c r="Z77" s="192"/>
      <c r="AB77" s="186"/>
      <c r="AC77" s="190"/>
      <c r="AD77" s="190"/>
      <c r="AE77" s="191"/>
      <c r="AF77" s="191"/>
      <c r="AG77" s="191"/>
      <c r="AH77" s="192"/>
      <c r="AJ77" s="186"/>
      <c r="AK77" s="190"/>
      <c r="AL77" s="190"/>
      <c r="AM77" s="191"/>
      <c r="AN77" s="191"/>
      <c r="AO77" s="191"/>
      <c r="AP77" s="192"/>
      <c r="AR77" s="186"/>
      <c r="AS77" s="190"/>
      <c r="AT77" s="190"/>
      <c r="AU77" s="191"/>
      <c r="AV77" s="191"/>
      <c r="AW77" s="191"/>
      <c r="AX77" s="192"/>
      <c r="AZ77" s="186"/>
      <c r="BA77" s="190"/>
      <c r="BB77" s="190"/>
      <c r="BC77" s="191"/>
      <c r="BD77" s="191"/>
      <c r="BE77" s="191"/>
      <c r="BF77" s="192"/>
      <c r="BH77" s="186"/>
      <c r="BI77" s="190"/>
      <c r="BJ77" s="190"/>
      <c r="BK77" s="191"/>
      <c r="BL77" s="191"/>
      <c r="BM77" s="191"/>
      <c r="BN77" s="192"/>
      <c r="BP77" s="186"/>
      <c r="BQ77" s="190"/>
      <c r="BR77" s="190"/>
      <c r="BS77" s="191"/>
      <c r="BT77" s="191"/>
      <c r="BU77" s="191"/>
      <c r="BV77" s="192"/>
      <c r="BX77" s="186"/>
      <c r="BY77" s="190"/>
      <c r="BZ77" s="190"/>
      <c r="CA77" s="191"/>
      <c r="CB77" s="191"/>
      <c r="CC77" s="191"/>
      <c r="CD77" s="192"/>
      <c r="CF77" s="186"/>
      <c r="CG77" s="190"/>
      <c r="CH77" s="190"/>
      <c r="CI77" s="191"/>
      <c r="CJ77" s="191"/>
      <c r="CK77" s="191"/>
      <c r="CL77" s="192"/>
      <c r="CN77" s="186"/>
      <c r="CO77" s="190"/>
      <c r="CP77" s="190"/>
      <c r="CQ77" s="191"/>
      <c r="CR77" s="191"/>
      <c r="CS77" s="191"/>
      <c r="CT77" s="192"/>
      <c r="CV77" s="186"/>
      <c r="CW77" s="190"/>
      <c r="CX77" s="190"/>
      <c r="CY77" s="191"/>
      <c r="CZ77" s="191"/>
      <c r="DA77" s="191"/>
      <c r="DB77" s="192"/>
      <c r="DD77" s="186"/>
      <c r="DE77" s="190"/>
      <c r="DF77" s="190"/>
      <c r="DG77" s="191"/>
      <c r="DH77" s="191"/>
      <c r="DI77" s="191"/>
      <c r="DJ77" s="192"/>
      <c r="DL77" s="186"/>
      <c r="DM77" s="190"/>
      <c r="DN77" s="190"/>
      <c r="DO77" s="191"/>
      <c r="DP77" s="191"/>
      <c r="DQ77" s="191"/>
      <c r="DR77" s="192"/>
      <c r="DT77" s="186"/>
      <c r="DU77" s="190"/>
      <c r="DV77" s="190"/>
      <c r="DW77" s="191"/>
      <c r="DX77" s="191"/>
      <c r="DY77" s="191"/>
      <c r="DZ77" s="192"/>
      <c r="EB77" s="186"/>
      <c r="EC77" s="190"/>
      <c r="ED77" s="190"/>
      <c r="EE77" s="191"/>
      <c r="EF77" s="191"/>
      <c r="EG77" s="191"/>
      <c r="EH77" s="192"/>
      <c r="EJ77" s="186"/>
      <c r="EK77" s="190"/>
      <c r="EL77" s="190"/>
      <c r="EM77" s="191"/>
      <c r="EN77" s="191"/>
      <c r="EO77" s="191"/>
      <c r="EP77" s="192"/>
      <c r="ER77" s="186"/>
      <c r="ES77" s="190"/>
      <c r="ET77" s="190"/>
      <c r="EU77" s="191"/>
      <c r="EV77" s="191"/>
      <c r="EW77" s="191"/>
      <c r="EX77" s="192"/>
      <c r="EZ77" s="186"/>
      <c r="FA77" s="190"/>
      <c r="FB77" s="190"/>
      <c r="FC77" s="191"/>
      <c r="FD77" s="191"/>
      <c r="FE77" s="191"/>
      <c r="FF77" s="192"/>
      <c r="FH77" s="186"/>
      <c r="FI77" s="190"/>
      <c r="FJ77" s="190"/>
      <c r="FK77" s="191"/>
      <c r="FL77" s="191"/>
      <c r="FM77" s="191"/>
      <c r="FN77" s="192"/>
      <c r="FP77" s="186"/>
      <c r="FQ77" s="190"/>
      <c r="FR77" s="190"/>
      <c r="FS77" s="191"/>
      <c r="FT77" s="191"/>
      <c r="FU77" s="191"/>
      <c r="FV77" s="192"/>
      <c r="FX77" s="186"/>
      <c r="FY77" s="190"/>
      <c r="FZ77" s="190"/>
      <c r="GA77" s="191"/>
      <c r="GB77" s="191"/>
      <c r="GC77" s="191"/>
      <c r="GD77" s="192"/>
      <c r="GF77" s="186"/>
      <c r="GG77" s="190"/>
      <c r="GH77" s="190"/>
      <c r="GI77" s="191"/>
      <c r="GJ77" s="191"/>
      <c r="GK77" s="191"/>
      <c r="GL77" s="192"/>
      <c r="GN77" s="186"/>
      <c r="GO77" s="190"/>
      <c r="GP77" s="190"/>
      <c r="GQ77" s="191"/>
      <c r="GR77" s="191"/>
      <c r="GS77" s="191"/>
      <c r="GT77" s="192"/>
      <c r="GV77" s="186"/>
      <c r="GW77" s="190"/>
      <c r="GX77" s="190"/>
      <c r="GY77" s="191"/>
      <c r="GZ77" s="191"/>
      <c r="HA77" s="191"/>
      <c r="HB77" s="192"/>
      <c r="HD77" s="186"/>
      <c r="HE77" s="190"/>
      <c r="HF77" s="190"/>
      <c r="HG77" s="191"/>
      <c r="HH77" s="191"/>
      <c r="HI77" s="191"/>
      <c r="HJ77" s="192"/>
      <c r="HL77" s="186"/>
      <c r="HM77" s="190"/>
      <c r="HN77" s="190"/>
      <c r="HO77" s="191"/>
      <c r="HP77" s="191"/>
      <c r="HQ77" s="191"/>
      <c r="HR77" s="192"/>
      <c r="HT77" s="186"/>
      <c r="HU77" s="190"/>
      <c r="HV77" s="190"/>
      <c r="HW77" s="191"/>
      <c r="HX77" s="191"/>
      <c r="HY77" s="191"/>
      <c r="HZ77" s="192"/>
      <c r="IB77" s="186"/>
      <c r="IC77" s="190"/>
      <c r="ID77" s="190"/>
      <c r="IE77" s="191"/>
      <c r="IF77" s="191"/>
      <c r="IG77" s="191"/>
      <c r="IH77" s="192"/>
      <c r="IJ77" s="186"/>
      <c r="IK77" s="190"/>
      <c r="IL77" s="190"/>
      <c r="IM77" s="191"/>
      <c r="IN77" s="191"/>
      <c r="IO77" s="191"/>
      <c r="IP77" s="192"/>
      <c r="IR77" s="186"/>
      <c r="IS77" s="190"/>
      <c r="IT77" s="190"/>
      <c r="IU77" s="191"/>
      <c r="IV77" s="191"/>
      <c r="IW77" s="191"/>
      <c r="IX77" s="192"/>
      <c r="IZ77" s="186"/>
      <c r="JA77" s="190"/>
      <c r="JB77" s="190"/>
      <c r="JC77" s="191"/>
      <c r="JD77" s="191"/>
      <c r="JE77" s="191"/>
      <c r="JF77" s="192"/>
      <c r="JH77" s="186"/>
      <c r="JI77" s="190"/>
      <c r="JJ77" s="190"/>
      <c r="JK77" s="191"/>
      <c r="JL77" s="191"/>
      <c r="JM77" s="191"/>
      <c r="JN77" s="192"/>
      <c r="JP77" s="186"/>
      <c r="JQ77" s="190"/>
      <c r="JR77" s="190"/>
      <c r="JS77" s="191"/>
      <c r="JT77" s="191"/>
      <c r="JU77" s="191"/>
      <c r="JV77" s="192"/>
      <c r="JX77" s="186"/>
      <c r="JY77" s="190"/>
      <c r="JZ77" s="190"/>
      <c r="KA77" s="191"/>
      <c r="KB77" s="191"/>
      <c r="KC77" s="191"/>
      <c r="KD77" s="192"/>
      <c r="KF77" s="186"/>
      <c r="KG77" s="190"/>
      <c r="KH77" s="190"/>
      <c r="KI77" s="191"/>
      <c r="KJ77" s="191"/>
      <c r="KK77" s="191"/>
      <c r="KL77" s="192"/>
      <c r="KN77" s="186"/>
      <c r="KO77" s="190"/>
      <c r="KP77" s="190"/>
      <c r="KQ77" s="191"/>
      <c r="KR77" s="191"/>
      <c r="KS77" s="191"/>
      <c r="KT77" s="192"/>
      <c r="KV77" s="186"/>
      <c r="KW77" s="190"/>
      <c r="KX77" s="190"/>
      <c r="KY77" s="191"/>
      <c r="KZ77" s="191"/>
      <c r="LA77" s="191"/>
      <c r="LB77" s="192"/>
      <c r="LD77" s="186"/>
      <c r="LE77" s="190"/>
      <c r="LF77" s="190"/>
      <c r="LG77" s="191"/>
      <c r="LH77" s="191"/>
      <c r="LI77" s="191"/>
      <c r="LJ77" s="192"/>
      <c r="LL77" s="186"/>
      <c r="LM77" s="190"/>
      <c r="LN77" s="190"/>
      <c r="LO77" s="191"/>
      <c r="LP77" s="191"/>
      <c r="LQ77" s="191"/>
      <c r="LR77" s="192"/>
      <c r="LT77" s="186"/>
      <c r="LU77" s="190"/>
      <c r="LV77" s="190"/>
      <c r="LW77" s="191"/>
      <c r="LX77" s="191"/>
      <c r="LY77" s="191"/>
      <c r="LZ77" s="192"/>
      <c r="MB77" s="186"/>
      <c r="MC77" s="190"/>
      <c r="MD77" s="190"/>
      <c r="ME77" s="191"/>
      <c r="MF77" s="191"/>
      <c r="MG77" s="191"/>
      <c r="MH77" s="192"/>
      <c r="MJ77" s="186"/>
      <c r="MK77" s="190"/>
      <c r="ML77" s="190"/>
      <c r="MM77" s="191"/>
      <c r="MN77" s="191"/>
      <c r="MO77" s="191"/>
      <c r="MP77" s="192"/>
      <c r="MR77" s="186"/>
      <c r="MS77" s="190"/>
      <c r="MT77" s="190"/>
      <c r="MU77" s="191"/>
      <c r="MV77" s="191"/>
      <c r="MW77" s="191"/>
      <c r="MX77" s="192"/>
      <c r="MZ77" s="186"/>
      <c r="NA77" s="190"/>
      <c r="NB77" s="190"/>
      <c r="NC77" s="191"/>
      <c r="ND77" s="191"/>
      <c r="NE77" s="191"/>
      <c r="NF77" s="192"/>
      <c r="NH77" s="186"/>
      <c r="NI77" s="190"/>
      <c r="NJ77" s="190"/>
      <c r="NK77" s="191"/>
      <c r="NL77" s="191"/>
      <c r="NM77" s="191"/>
      <c r="NN77" s="192"/>
      <c r="NP77" s="186"/>
      <c r="NQ77" s="190"/>
      <c r="NR77" s="190"/>
      <c r="NS77" s="191"/>
      <c r="NT77" s="191"/>
      <c r="NU77" s="191"/>
      <c r="NV77" s="192"/>
      <c r="NX77" s="186"/>
      <c r="NY77" s="190"/>
      <c r="NZ77" s="190"/>
      <c r="OA77" s="191"/>
      <c r="OB77" s="191"/>
      <c r="OC77" s="191"/>
      <c r="OD77" s="192"/>
      <c r="OF77" s="186"/>
      <c r="OG77" s="190"/>
      <c r="OH77" s="190"/>
      <c r="OI77" s="191"/>
      <c r="OJ77" s="191"/>
      <c r="OK77" s="191"/>
      <c r="OL77" s="192"/>
      <c r="ON77" s="186"/>
      <c r="OO77" s="190"/>
      <c r="OP77" s="190"/>
      <c r="OQ77" s="191"/>
      <c r="OR77" s="191"/>
      <c r="OS77" s="191"/>
      <c r="OT77" s="192"/>
      <c r="OV77" s="186"/>
      <c r="OW77" s="190"/>
      <c r="OX77" s="190"/>
      <c r="OY77" s="191"/>
      <c r="OZ77" s="191"/>
      <c r="PA77" s="191"/>
      <c r="PB77" s="192"/>
      <c r="PD77" s="186"/>
      <c r="PE77" s="190"/>
      <c r="PF77" s="190"/>
      <c r="PG77" s="191"/>
      <c r="PH77" s="191"/>
      <c r="PI77" s="191"/>
      <c r="PJ77" s="192"/>
      <c r="PL77" s="186"/>
      <c r="PM77" s="190"/>
      <c r="PN77" s="190"/>
      <c r="PO77" s="191"/>
      <c r="PP77" s="191"/>
      <c r="PQ77" s="191"/>
      <c r="PR77" s="192"/>
      <c r="PT77" s="186"/>
      <c r="PU77" s="190"/>
      <c r="PV77" s="190"/>
      <c r="PW77" s="191"/>
      <c r="PX77" s="191"/>
      <c r="PY77" s="191"/>
      <c r="PZ77" s="192"/>
      <c r="QB77" s="186"/>
      <c r="QC77" s="190"/>
      <c r="QD77" s="190"/>
      <c r="QE77" s="191"/>
      <c r="QF77" s="191"/>
      <c r="QG77" s="191"/>
      <c r="QH77" s="192"/>
      <c r="QJ77" s="186"/>
      <c r="QK77" s="190"/>
      <c r="QL77" s="190"/>
      <c r="QM77" s="191"/>
      <c r="QN77" s="191"/>
      <c r="QO77" s="191"/>
      <c r="QP77" s="192"/>
      <c r="QR77" s="186"/>
      <c r="QS77" s="190"/>
      <c r="QT77" s="190"/>
      <c r="QU77" s="191"/>
      <c r="QV77" s="191"/>
      <c r="QW77" s="191"/>
      <c r="QX77" s="192"/>
      <c r="QZ77" s="186"/>
      <c r="RA77" s="190"/>
      <c r="RB77" s="190"/>
      <c r="RC77" s="191"/>
      <c r="RD77" s="191"/>
      <c r="RE77" s="191"/>
      <c r="RF77" s="192"/>
      <c r="RH77" s="186"/>
      <c r="RI77" s="190"/>
      <c r="RJ77" s="190"/>
      <c r="RK77" s="191"/>
      <c r="RL77" s="191"/>
      <c r="RM77" s="191"/>
      <c r="RN77" s="192"/>
      <c r="RP77" s="186"/>
      <c r="RQ77" s="190"/>
      <c r="RR77" s="190"/>
      <c r="RS77" s="191"/>
      <c r="RT77" s="191"/>
      <c r="RU77" s="191"/>
      <c r="RV77" s="192"/>
      <c r="RX77" s="186"/>
      <c r="RY77" s="190"/>
      <c r="RZ77" s="190"/>
      <c r="SA77" s="191"/>
      <c r="SB77" s="191"/>
      <c r="SC77" s="191"/>
      <c r="SD77" s="192"/>
      <c r="SF77" s="186"/>
      <c r="SG77" s="190"/>
      <c r="SH77" s="190"/>
      <c r="SI77" s="191"/>
      <c r="SJ77" s="191"/>
      <c r="SK77" s="191"/>
      <c r="SL77" s="192"/>
      <c r="SN77" s="186"/>
      <c r="SO77" s="190"/>
      <c r="SP77" s="190"/>
      <c r="SQ77" s="191"/>
      <c r="SR77" s="191"/>
      <c r="SS77" s="191"/>
      <c r="ST77" s="192"/>
      <c r="SV77" s="186"/>
      <c r="SW77" s="190"/>
      <c r="SX77" s="190"/>
      <c r="SY77" s="191"/>
      <c r="SZ77" s="191"/>
      <c r="TA77" s="191"/>
      <c r="TB77" s="192"/>
      <c r="TD77" s="186"/>
      <c r="TE77" s="190"/>
      <c r="TF77" s="190"/>
      <c r="TG77" s="191"/>
      <c r="TH77" s="191"/>
      <c r="TI77" s="191"/>
      <c r="TJ77" s="192"/>
      <c r="TL77" s="186"/>
      <c r="TM77" s="190"/>
      <c r="TN77" s="190"/>
      <c r="TO77" s="191"/>
      <c r="TP77" s="191"/>
      <c r="TQ77" s="191"/>
      <c r="TR77" s="192"/>
      <c r="TT77" s="186"/>
      <c r="TU77" s="190"/>
      <c r="TV77" s="190"/>
      <c r="TW77" s="191"/>
      <c r="TX77" s="191"/>
      <c r="TY77" s="191"/>
      <c r="TZ77" s="192"/>
      <c r="UB77" s="186"/>
      <c r="UC77" s="190"/>
      <c r="UD77" s="190"/>
      <c r="UE77" s="191"/>
      <c r="UF77" s="191"/>
      <c r="UG77" s="191"/>
      <c r="UH77" s="192"/>
      <c r="UJ77" s="186"/>
      <c r="UK77" s="190"/>
      <c r="UL77" s="190"/>
      <c r="UM77" s="191"/>
      <c r="UN77" s="191"/>
      <c r="UO77" s="191"/>
      <c r="UP77" s="192"/>
      <c r="UR77" s="186"/>
      <c r="US77" s="190"/>
      <c r="UT77" s="190"/>
      <c r="UU77" s="191"/>
      <c r="UV77" s="191"/>
      <c r="UW77" s="191"/>
      <c r="UX77" s="192"/>
      <c r="UZ77" s="186"/>
      <c r="VA77" s="190"/>
      <c r="VB77" s="190"/>
      <c r="VC77" s="191"/>
      <c r="VD77" s="191"/>
      <c r="VE77" s="191"/>
      <c r="VF77" s="192"/>
      <c r="VH77" s="186"/>
      <c r="VI77" s="190"/>
      <c r="VJ77" s="190"/>
      <c r="VK77" s="191"/>
      <c r="VL77" s="191"/>
      <c r="VM77" s="191"/>
      <c r="VN77" s="192"/>
      <c r="VP77" s="186"/>
      <c r="VQ77" s="190"/>
      <c r="VR77" s="190"/>
      <c r="VS77" s="191"/>
      <c r="VT77" s="191"/>
      <c r="VU77" s="191"/>
      <c r="VV77" s="192"/>
      <c r="VX77" s="186"/>
      <c r="VY77" s="190"/>
      <c r="VZ77" s="190"/>
      <c r="WA77" s="191"/>
      <c r="WB77" s="191"/>
      <c r="WC77" s="191"/>
      <c r="WD77" s="192"/>
      <c r="WF77" s="186"/>
      <c r="WG77" s="190"/>
      <c r="WH77" s="190"/>
      <c r="WI77" s="191"/>
      <c r="WJ77" s="191"/>
      <c r="WK77" s="191"/>
      <c r="WL77" s="192"/>
      <c r="WN77" s="186"/>
      <c r="WO77" s="190"/>
      <c r="WP77" s="190"/>
      <c r="WQ77" s="191"/>
      <c r="WR77" s="191"/>
      <c r="WS77" s="191"/>
      <c r="WT77" s="192"/>
      <c r="WV77" s="186"/>
      <c r="WW77" s="190"/>
      <c r="WX77" s="190"/>
      <c r="WY77" s="191"/>
      <c r="WZ77" s="191"/>
      <c r="XA77" s="191"/>
      <c r="XB77" s="192"/>
      <c r="XD77" s="186"/>
      <c r="XE77" s="190"/>
      <c r="XF77" s="190"/>
      <c r="XG77" s="191"/>
      <c r="XH77" s="191"/>
      <c r="XI77" s="191"/>
      <c r="XJ77" s="192"/>
      <c r="XL77" s="186"/>
      <c r="XM77" s="190"/>
      <c r="XN77" s="190"/>
      <c r="XO77" s="191"/>
      <c r="XP77" s="191"/>
      <c r="XQ77" s="191"/>
      <c r="XR77" s="192"/>
      <c r="XT77" s="186"/>
      <c r="XU77" s="190"/>
      <c r="XV77" s="190"/>
      <c r="XW77" s="191"/>
      <c r="XX77" s="191"/>
      <c r="XY77" s="191"/>
      <c r="XZ77" s="192"/>
      <c r="YB77" s="186"/>
      <c r="YC77" s="190"/>
      <c r="YD77" s="190"/>
      <c r="YE77" s="191"/>
      <c r="YF77" s="191"/>
      <c r="YG77" s="191"/>
      <c r="YH77" s="192"/>
      <c r="YJ77" s="186"/>
      <c r="YK77" s="190"/>
      <c r="YL77" s="190"/>
      <c r="YM77" s="191"/>
      <c r="YN77" s="191"/>
      <c r="YO77" s="191"/>
      <c r="YP77" s="192"/>
      <c r="YR77" s="186"/>
      <c r="YS77" s="190"/>
      <c r="YT77" s="190"/>
      <c r="YU77" s="191"/>
      <c r="YV77" s="191"/>
      <c r="YW77" s="191"/>
      <c r="YX77" s="192"/>
      <c r="YZ77" s="186"/>
      <c r="ZA77" s="190"/>
      <c r="ZB77" s="190"/>
      <c r="ZC77" s="191"/>
      <c r="ZD77" s="191"/>
      <c r="ZE77" s="191"/>
      <c r="ZF77" s="192"/>
      <c r="ZH77" s="186"/>
      <c r="ZI77" s="190"/>
      <c r="ZJ77" s="190"/>
      <c r="ZK77" s="191"/>
      <c r="ZL77" s="191"/>
      <c r="ZM77" s="191"/>
      <c r="ZN77" s="192"/>
      <c r="ZP77" s="186"/>
      <c r="ZQ77" s="190"/>
      <c r="ZR77" s="190"/>
      <c r="ZS77" s="191"/>
      <c r="ZT77" s="191"/>
      <c r="ZU77" s="191"/>
      <c r="ZV77" s="192"/>
      <c r="ZX77" s="186"/>
      <c r="ZY77" s="190"/>
      <c r="ZZ77" s="190"/>
      <c r="AAA77" s="191"/>
      <c r="AAB77" s="191"/>
      <c r="AAC77" s="191"/>
      <c r="AAD77" s="192"/>
      <c r="AAF77" s="186"/>
      <c r="AAG77" s="190"/>
      <c r="AAH77" s="190"/>
      <c r="AAI77" s="191"/>
      <c r="AAJ77" s="191"/>
      <c r="AAK77" s="191"/>
      <c r="AAL77" s="192"/>
      <c r="AAN77" s="186"/>
      <c r="AAO77" s="190"/>
      <c r="AAP77" s="190"/>
      <c r="AAQ77" s="191"/>
      <c r="AAR77" s="191"/>
      <c r="AAS77" s="191"/>
      <c r="AAT77" s="192"/>
      <c r="AAV77" s="186"/>
      <c r="AAW77" s="190"/>
      <c r="AAX77" s="190"/>
      <c r="AAY77" s="191"/>
      <c r="AAZ77" s="191"/>
      <c r="ABA77" s="191"/>
      <c r="ABB77" s="192"/>
      <c r="ABD77" s="186"/>
      <c r="ABE77" s="190"/>
      <c r="ABF77" s="190"/>
      <c r="ABG77" s="191"/>
      <c r="ABH77" s="191"/>
      <c r="ABI77" s="191"/>
      <c r="ABJ77" s="192"/>
      <c r="ABL77" s="186"/>
      <c r="ABM77" s="190"/>
      <c r="ABN77" s="190"/>
      <c r="ABO77" s="191"/>
      <c r="ABP77" s="191"/>
      <c r="ABQ77" s="191"/>
      <c r="ABR77" s="192"/>
      <c r="ABT77" s="186"/>
      <c r="ABU77" s="190"/>
      <c r="ABV77" s="190"/>
      <c r="ABW77" s="191"/>
      <c r="ABX77" s="191"/>
      <c r="ABY77" s="191"/>
      <c r="ABZ77" s="192"/>
      <c r="ACB77" s="186"/>
      <c r="ACC77" s="190"/>
      <c r="ACD77" s="190"/>
      <c r="ACE77" s="191"/>
      <c r="ACF77" s="191"/>
      <c r="ACG77" s="191"/>
      <c r="ACH77" s="192"/>
      <c r="ACJ77" s="186"/>
      <c r="ACK77" s="190"/>
      <c r="ACL77" s="190"/>
      <c r="ACM77" s="191"/>
      <c r="ACN77" s="191"/>
      <c r="ACO77" s="191"/>
      <c r="ACP77" s="192"/>
      <c r="ACR77" s="186"/>
      <c r="ACS77" s="190"/>
      <c r="ACT77" s="190"/>
      <c r="ACU77" s="191"/>
      <c r="ACV77" s="191"/>
      <c r="ACW77" s="191"/>
      <c r="ACX77" s="192"/>
      <c r="ACZ77" s="186"/>
      <c r="ADA77" s="190"/>
      <c r="ADB77" s="190"/>
      <c r="ADC77" s="191"/>
      <c r="ADD77" s="191"/>
      <c r="ADE77" s="191"/>
      <c r="ADF77" s="192"/>
      <c r="ADH77" s="186"/>
      <c r="ADI77" s="190"/>
      <c r="ADJ77" s="190"/>
      <c r="ADK77" s="191"/>
      <c r="ADL77" s="191"/>
      <c r="ADM77" s="191"/>
      <c r="ADN77" s="192"/>
      <c r="ADP77" s="186"/>
      <c r="ADQ77" s="190"/>
      <c r="ADR77" s="190"/>
      <c r="ADS77" s="191"/>
      <c r="ADT77" s="191"/>
      <c r="ADU77" s="191"/>
      <c r="ADV77" s="192"/>
      <c r="ADX77" s="186"/>
      <c r="ADY77" s="190"/>
      <c r="ADZ77" s="190"/>
      <c r="AEA77" s="191"/>
      <c r="AEB77" s="191"/>
      <c r="AEC77" s="191"/>
      <c r="AED77" s="192"/>
      <c r="AEF77" s="186"/>
      <c r="AEG77" s="190"/>
      <c r="AEH77" s="190"/>
      <c r="AEI77" s="191"/>
      <c r="AEJ77" s="191"/>
      <c r="AEK77" s="191"/>
      <c r="AEL77" s="192"/>
      <c r="AEN77" s="186"/>
      <c r="AEO77" s="190"/>
      <c r="AEP77" s="190"/>
      <c r="AEQ77" s="191"/>
      <c r="AER77" s="191"/>
      <c r="AES77" s="191"/>
      <c r="AET77" s="192"/>
      <c r="AEV77" s="186"/>
      <c r="AEW77" s="190"/>
      <c r="AEX77" s="190"/>
      <c r="AEY77" s="191"/>
      <c r="AEZ77" s="191"/>
      <c r="AFA77" s="191"/>
      <c r="AFB77" s="192"/>
      <c r="AFD77" s="186"/>
      <c r="AFE77" s="190"/>
      <c r="AFF77" s="190"/>
      <c r="AFG77" s="191"/>
      <c r="AFH77" s="191"/>
      <c r="AFI77" s="191"/>
      <c r="AFJ77" s="192"/>
      <c r="AFL77" s="186"/>
      <c r="AFM77" s="190"/>
      <c r="AFN77" s="190"/>
      <c r="AFO77" s="191"/>
      <c r="AFP77" s="191"/>
      <c r="AFQ77" s="191"/>
      <c r="AFR77" s="192"/>
      <c r="AFT77" s="186"/>
      <c r="AFU77" s="190"/>
      <c r="AFV77" s="190"/>
      <c r="AFW77" s="191"/>
      <c r="AFX77" s="191"/>
      <c r="AFY77" s="191"/>
      <c r="AFZ77" s="192"/>
      <c r="AGB77" s="186"/>
      <c r="AGC77" s="190"/>
      <c r="AGD77" s="190"/>
      <c r="AGE77" s="191"/>
      <c r="AGF77" s="191"/>
      <c r="AGG77" s="191"/>
      <c r="AGH77" s="192"/>
      <c r="AGJ77" s="186"/>
      <c r="AGK77" s="190"/>
      <c r="AGL77" s="190"/>
      <c r="AGM77" s="191"/>
      <c r="AGN77" s="191"/>
      <c r="AGO77" s="191"/>
      <c r="AGP77" s="192"/>
      <c r="AGR77" s="186"/>
      <c r="AGS77" s="190"/>
      <c r="AGT77" s="190"/>
      <c r="AGU77" s="191"/>
      <c r="AGV77" s="191"/>
      <c r="AGW77" s="191"/>
      <c r="AGX77" s="192"/>
      <c r="AGZ77" s="186"/>
      <c r="AHA77" s="190"/>
      <c r="AHB77" s="190"/>
      <c r="AHC77" s="191"/>
      <c r="AHD77" s="191"/>
      <c r="AHE77" s="191"/>
      <c r="AHF77" s="192"/>
      <c r="AHH77" s="186"/>
      <c r="AHI77" s="190"/>
      <c r="AHJ77" s="190"/>
      <c r="AHK77" s="191"/>
      <c r="AHL77" s="191"/>
      <c r="AHM77" s="191"/>
      <c r="AHN77" s="192"/>
      <c r="AHP77" s="186"/>
      <c r="AHQ77" s="190"/>
      <c r="AHR77" s="190"/>
      <c r="AHS77" s="191"/>
      <c r="AHT77" s="191"/>
      <c r="AHU77" s="191"/>
      <c r="AHV77" s="192"/>
      <c r="AHX77" s="186"/>
      <c r="AHY77" s="190"/>
      <c r="AHZ77" s="190"/>
      <c r="AIA77" s="191"/>
      <c r="AIB77" s="191"/>
      <c r="AIC77" s="191"/>
      <c r="AID77" s="192"/>
      <c r="AIF77" s="186"/>
      <c r="AIG77" s="190"/>
      <c r="AIH77" s="190"/>
      <c r="AII77" s="191"/>
      <c r="AIJ77" s="191"/>
      <c r="AIK77" s="191"/>
      <c r="AIL77" s="192"/>
      <c r="AIN77" s="186"/>
      <c r="AIO77" s="190"/>
      <c r="AIP77" s="190"/>
      <c r="AIQ77" s="191"/>
      <c r="AIR77" s="191"/>
      <c r="AIS77" s="191"/>
      <c r="AIT77" s="192"/>
      <c r="AIV77" s="186"/>
      <c r="AIW77" s="190"/>
      <c r="AIX77" s="190"/>
      <c r="AIY77" s="191"/>
      <c r="AIZ77" s="191"/>
      <c r="AJA77" s="191"/>
      <c r="AJB77" s="192"/>
      <c r="AJD77" s="186"/>
      <c r="AJE77" s="190"/>
      <c r="AJF77" s="190"/>
      <c r="AJG77" s="191"/>
      <c r="AJH77" s="191"/>
      <c r="AJI77" s="191"/>
      <c r="AJJ77" s="192"/>
      <c r="AJL77" s="186"/>
      <c r="AJM77" s="190"/>
      <c r="AJN77" s="190"/>
      <c r="AJO77" s="191"/>
      <c r="AJP77" s="191"/>
      <c r="AJQ77" s="191"/>
      <c r="AJR77" s="192"/>
      <c r="AJT77" s="186"/>
      <c r="AJU77" s="190"/>
      <c r="AJV77" s="190"/>
      <c r="AJW77" s="191"/>
      <c r="AJX77" s="191"/>
      <c r="AJY77" s="191"/>
      <c r="AJZ77" s="192"/>
      <c r="AKB77" s="186"/>
      <c r="AKC77" s="190"/>
      <c r="AKD77" s="190"/>
      <c r="AKE77" s="191"/>
      <c r="AKF77" s="191"/>
      <c r="AKG77" s="191"/>
      <c r="AKH77" s="192"/>
      <c r="AKJ77" s="186"/>
      <c r="AKK77" s="190"/>
      <c r="AKL77" s="190"/>
      <c r="AKM77" s="191"/>
      <c r="AKN77" s="191"/>
      <c r="AKO77" s="191"/>
      <c r="AKP77" s="192"/>
      <c r="AKR77" s="186"/>
      <c r="AKS77" s="190"/>
      <c r="AKT77" s="190"/>
      <c r="AKU77" s="191"/>
      <c r="AKV77" s="191"/>
      <c r="AKW77" s="191"/>
      <c r="AKX77" s="192"/>
      <c r="AKZ77" s="186"/>
      <c r="ALA77" s="190"/>
      <c r="ALB77" s="190"/>
      <c r="ALC77" s="191"/>
      <c r="ALD77" s="191"/>
      <c r="ALE77" s="191"/>
      <c r="ALF77" s="192"/>
      <c r="ALH77" s="186"/>
      <c r="ALI77" s="190"/>
      <c r="ALJ77" s="190"/>
      <c r="ALK77" s="191"/>
      <c r="ALL77" s="191"/>
      <c r="ALM77" s="191"/>
      <c r="ALN77" s="192"/>
      <c r="ALP77" s="186"/>
      <c r="ALQ77" s="190"/>
      <c r="ALR77" s="190"/>
      <c r="ALS77" s="191"/>
      <c r="ALT77" s="191"/>
      <c r="ALU77" s="191"/>
      <c r="ALV77" s="192"/>
      <c r="ALX77" s="186"/>
      <c r="ALY77" s="190"/>
      <c r="ALZ77" s="190"/>
      <c r="AMA77" s="191"/>
      <c r="AMB77" s="191"/>
      <c r="AMC77" s="191"/>
      <c r="AMD77" s="192"/>
      <c r="AMF77" s="186"/>
      <c r="AMG77" s="190"/>
      <c r="AMH77" s="190"/>
      <c r="AMI77" s="191"/>
      <c r="AMJ77" s="191"/>
      <c r="AMK77" s="191"/>
      <c r="AML77" s="192"/>
      <c r="AMN77" s="186"/>
      <c r="AMO77" s="190"/>
      <c r="AMP77" s="190"/>
      <c r="AMQ77" s="191"/>
      <c r="AMR77" s="191"/>
      <c r="AMS77" s="191"/>
      <c r="AMT77" s="192"/>
      <c r="AMV77" s="186"/>
      <c r="AMW77" s="190"/>
      <c r="AMX77" s="190"/>
      <c r="AMY77" s="191"/>
      <c r="AMZ77" s="191"/>
      <c r="ANA77" s="191"/>
      <c r="ANB77" s="192"/>
      <c r="AND77" s="186"/>
      <c r="ANE77" s="190"/>
      <c r="ANF77" s="190"/>
      <c r="ANG77" s="191"/>
      <c r="ANH77" s="191"/>
      <c r="ANI77" s="191"/>
      <c r="ANJ77" s="192"/>
      <c r="ANL77" s="186"/>
      <c r="ANM77" s="190"/>
      <c r="ANN77" s="190"/>
      <c r="ANO77" s="191"/>
      <c r="ANP77" s="191"/>
      <c r="ANQ77" s="191"/>
      <c r="ANR77" s="192"/>
      <c r="ANT77" s="186"/>
      <c r="ANU77" s="190"/>
      <c r="ANV77" s="190"/>
      <c r="ANW77" s="191"/>
      <c r="ANX77" s="191"/>
      <c r="ANY77" s="191"/>
      <c r="ANZ77" s="192"/>
      <c r="AOB77" s="186"/>
      <c r="AOC77" s="190"/>
      <c r="AOD77" s="190"/>
      <c r="AOE77" s="191"/>
      <c r="AOF77" s="191"/>
      <c r="AOG77" s="191"/>
      <c r="AOH77" s="192"/>
      <c r="AOJ77" s="186"/>
      <c r="AOK77" s="190"/>
      <c r="AOL77" s="190"/>
      <c r="AOM77" s="191"/>
      <c r="AON77" s="191"/>
      <c r="AOO77" s="191"/>
      <c r="AOP77" s="192"/>
      <c r="AOR77" s="186"/>
      <c r="AOS77" s="190"/>
      <c r="AOT77" s="190"/>
      <c r="AOU77" s="191"/>
      <c r="AOV77" s="191"/>
      <c r="AOW77" s="191"/>
      <c r="AOX77" s="192"/>
      <c r="AOZ77" s="186"/>
      <c r="APA77" s="190"/>
      <c r="APB77" s="190"/>
      <c r="APC77" s="191"/>
      <c r="APD77" s="191"/>
      <c r="APE77" s="191"/>
      <c r="APF77" s="192"/>
      <c r="APH77" s="186"/>
      <c r="API77" s="190"/>
      <c r="APJ77" s="190"/>
      <c r="APK77" s="191"/>
      <c r="APL77" s="191"/>
      <c r="APM77" s="191"/>
      <c r="APN77" s="192"/>
      <c r="APP77" s="186"/>
      <c r="APQ77" s="190"/>
      <c r="APR77" s="190"/>
      <c r="APS77" s="191"/>
      <c r="APT77" s="191"/>
      <c r="APU77" s="191"/>
      <c r="APV77" s="192"/>
      <c r="APX77" s="186"/>
      <c r="APY77" s="190"/>
      <c r="APZ77" s="190"/>
      <c r="AQA77" s="191"/>
      <c r="AQB77" s="191"/>
      <c r="AQC77" s="191"/>
      <c r="AQD77" s="192"/>
      <c r="AQF77" s="186"/>
      <c r="AQG77" s="190"/>
      <c r="AQH77" s="190"/>
      <c r="AQI77" s="191"/>
      <c r="AQJ77" s="191"/>
      <c r="AQK77" s="191"/>
      <c r="AQL77" s="192"/>
      <c r="AQN77" s="186"/>
      <c r="AQO77" s="190"/>
      <c r="AQP77" s="190"/>
      <c r="AQQ77" s="191"/>
      <c r="AQR77" s="191"/>
      <c r="AQS77" s="191"/>
      <c r="AQT77" s="192"/>
      <c r="AQV77" s="186"/>
      <c r="AQW77" s="190"/>
      <c r="AQX77" s="190"/>
      <c r="AQY77" s="191"/>
      <c r="AQZ77" s="191"/>
      <c r="ARA77" s="191"/>
      <c r="ARB77" s="192"/>
      <c r="ARD77" s="186"/>
      <c r="ARE77" s="190"/>
      <c r="ARF77" s="190"/>
      <c r="ARG77" s="191"/>
      <c r="ARH77" s="191"/>
      <c r="ARI77" s="191"/>
      <c r="ARJ77" s="192"/>
      <c r="ARL77" s="186"/>
      <c r="ARM77" s="190"/>
      <c r="ARN77" s="190"/>
      <c r="ARO77" s="191"/>
      <c r="ARP77" s="191"/>
      <c r="ARQ77" s="191"/>
      <c r="ARR77" s="192"/>
      <c r="ART77" s="186"/>
      <c r="ARU77" s="190"/>
      <c r="ARV77" s="190"/>
      <c r="ARW77" s="191"/>
      <c r="ARX77" s="191"/>
      <c r="ARY77" s="191"/>
      <c r="ARZ77" s="192"/>
      <c r="ASB77" s="186"/>
      <c r="ASC77" s="190"/>
      <c r="ASD77" s="190"/>
      <c r="ASE77" s="191"/>
      <c r="ASF77" s="191"/>
      <c r="ASG77" s="191"/>
      <c r="ASH77" s="192"/>
      <c r="ASJ77" s="186"/>
      <c r="ASK77" s="190"/>
      <c r="ASL77" s="190"/>
      <c r="ASM77" s="191"/>
      <c r="ASN77" s="191"/>
      <c r="ASO77" s="191"/>
      <c r="ASP77" s="192"/>
      <c r="ASR77" s="186"/>
      <c r="ASS77" s="190"/>
      <c r="AST77" s="190"/>
      <c r="ASU77" s="191"/>
      <c r="ASV77" s="191"/>
      <c r="ASW77" s="191"/>
      <c r="ASX77" s="192"/>
      <c r="ASZ77" s="186"/>
      <c r="ATA77" s="190"/>
      <c r="ATB77" s="190"/>
      <c r="ATC77" s="191"/>
      <c r="ATD77" s="191"/>
      <c r="ATE77" s="191"/>
      <c r="ATF77" s="192"/>
      <c r="ATH77" s="186"/>
      <c r="ATI77" s="190"/>
      <c r="ATJ77" s="190"/>
      <c r="ATK77" s="191"/>
      <c r="ATL77" s="191"/>
      <c r="ATM77" s="191"/>
      <c r="ATN77" s="192"/>
      <c r="ATP77" s="186"/>
      <c r="ATQ77" s="190"/>
      <c r="ATR77" s="190"/>
      <c r="ATS77" s="191"/>
      <c r="ATT77" s="191"/>
      <c r="ATU77" s="191"/>
      <c r="ATV77" s="192"/>
      <c r="ATX77" s="186"/>
      <c r="ATY77" s="190"/>
      <c r="ATZ77" s="190"/>
      <c r="AUA77" s="191"/>
      <c r="AUB77" s="191"/>
      <c r="AUC77" s="191"/>
      <c r="AUD77" s="192"/>
      <c r="AUF77" s="186"/>
      <c r="AUG77" s="190"/>
      <c r="AUH77" s="190"/>
      <c r="AUI77" s="191"/>
      <c r="AUJ77" s="191"/>
      <c r="AUK77" s="191"/>
      <c r="AUL77" s="192"/>
      <c r="AUN77" s="186"/>
      <c r="AUO77" s="190"/>
      <c r="AUP77" s="190"/>
      <c r="AUQ77" s="191"/>
      <c r="AUR77" s="191"/>
      <c r="AUS77" s="191"/>
      <c r="AUT77" s="192"/>
      <c r="AUV77" s="186"/>
      <c r="AUW77" s="190"/>
      <c r="AUX77" s="190"/>
      <c r="AUY77" s="191"/>
      <c r="AUZ77" s="191"/>
      <c r="AVA77" s="191"/>
      <c r="AVB77" s="192"/>
      <c r="AVD77" s="186"/>
      <c r="AVE77" s="190"/>
      <c r="AVF77" s="190"/>
      <c r="AVG77" s="191"/>
      <c r="AVH77" s="191"/>
      <c r="AVI77" s="191"/>
      <c r="AVJ77" s="192"/>
      <c r="AVL77" s="186"/>
      <c r="AVM77" s="190"/>
      <c r="AVN77" s="190"/>
      <c r="AVO77" s="191"/>
      <c r="AVP77" s="191"/>
      <c r="AVQ77" s="191"/>
      <c r="AVR77" s="192"/>
      <c r="AVT77" s="186"/>
      <c r="AVU77" s="190"/>
      <c r="AVV77" s="190"/>
      <c r="AVW77" s="191"/>
      <c r="AVX77" s="191"/>
      <c r="AVY77" s="191"/>
      <c r="AVZ77" s="192"/>
      <c r="AWB77" s="186"/>
      <c r="AWC77" s="190"/>
      <c r="AWD77" s="190"/>
      <c r="AWE77" s="191"/>
      <c r="AWF77" s="191"/>
      <c r="AWG77" s="191"/>
      <c r="AWH77" s="192"/>
      <c r="AWJ77" s="186"/>
      <c r="AWK77" s="190"/>
      <c r="AWL77" s="190"/>
      <c r="AWM77" s="191"/>
      <c r="AWN77" s="191"/>
      <c r="AWO77" s="191"/>
      <c r="AWP77" s="192"/>
      <c r="AWR77" s="186"/>
      <c r="AWS77" s="190"/>
      <c r="AWT77" s="190"/>
      <c r="AWU77" s="191"/>
      <c r="AWV77" s="191"/>
      <c r="AWW77" s="191"/>
      <c r="AWX77" s="192"/>
      <c r="AWZ77" s="186"/>
      <c r="AXA77" s="190"/>
      <c r="AXB77" s="190"/>
      <c r="AXC77" s="191"/>
      <c r="AXD77" s="191"/>
      <c r="AXE77" s="191"/>
      <c r="AXF77" s="192"/>
      <c r="AXH77" s="186"/>
      <c r="AXI77" s="190"/>
      <c r="AXJ77" s="190"/>
      <c r="AXK77" s="191"/>
      <c r="AXL77" s="191"/>
      <c r="AXM77" s="191"/>
      <c r="AXN77" s="192"/>
      <c r="AXP77" s="186"/>
      <c r="AXQ77" s="190"/>
      <c r="AXR77" s="190"/>
      <c r="AXS77" s="191"/>
      <c r="AXT77" s="191"/>
      <c r="AXU77" s="191"/>
      <c r="AXV77" s="192"/>
      <c r="AXX77" s="186"/>
      <c r="AXY77" s="190"/>
      <c r="AXZ77" s="190"/>
      <c r="AYA77" s="191"/>
      <c r="AYB77" s="191"/>
      <c r="AYC77" s="191"/>
      <c r="AYD77" s="192"/>
      <c r="AYF77" s="186"/>
      <c r="AYG77" s="190"/>
      <c r="AYH77" s="190"/>
      <c r="AYI77" s="191"/>
      <c r="AYJ77" s="191"/>
      <c r="AYK77" s="191"/>
      <c r="AYL77" s="192"/>
      <c r="AYN77" s="186"/>
      <c r="AYO77" s="190"/>
      <c r="AYP77" s="190"/>
      <c r="AYQ77" s="191"/>
      <c r="AYR77" s="191"/>
      <c r="AYS77" s="191"/>
      <c r="AYT77" s="192"/>
      <c r="AYV77" s="186"/>
      <c r="AYW77" s="190"/>
      <c r="AYX77" s="190"/>
      <c r="AYY77" s="191"/>
      <c r="AYZ77" s="191"/>
      <c r="AZA77" s="191"/>
      <c r="AZB77" s="192"/>
      <c r="AZD77" s="186"/>
      <c r="AZE77" s="190"/>
      <c r="AZF77" s="190"/>
      <c r="AZG77" s="191"/>
      <c r="AZH77" s="191"/>
      <c r="AZI77" s="191"/>
      <c r="AZJ77" s="192"/>
      <c r="AZL77" s="186"/>
      <c r="AZM77" s="190"/>
      <c r="AZN77" s="190"/>
      <c r="AZO77" s="191"/>
      <c r="AZP77" s="191"/>
      <c r="AZQ77" s="191"/>
      <c r="AZR77" s="192"/>
      <c r="AZT77" s="186"/>
      <c r="AZU77" s="190"/>
      <c r="AZV77" s="190"/>
      <c r="AZW77" s="191"/>
      <c r="AZX77" s="191"/>
      <c r="AZY77" s="191"/>
      <c r="AZZ77" s="192"/>
      <c r="BAB77" s="186"/>
      <c r="BAC77" s="190"/>
      <c r="BAD77" s="190"/>
      <c r="BAE77" s="191"/>
      <c r="BAF77" s="191"/>
      <c r="BAG77" s="191"/>
      <c r="BAH77" s="192"/>
      <c r="BAJ77" s="186"/>
      <c r="BAK77" s="190"/>
      <c r="BAL77" s="190"/>
      <c r="BAM77" s="191"/>
      <c r="BAN77" s="191"/>
      <c r="BAO77" s="191"/>
      <c r="BAP77" s="192"/>
      <c r="BAR77" s="186"/>
      <c r="BAS77" s="190"/>
      <c r="BAT77" s="190"/>
      <c r="BAU77" s="191"/>
      <c r="BAV77" s="191"/>
      <c r="BAW77" s="191"/>
      <c r="BAX77" s="192"/>
      <c r="BAZ77" s="186"/>
      <c r="BBA77" s="190"/>
      <c r="BBB77" s="190"/>
      <c r="BBC77" s="191"/>
      <c r="BBD77" s="191"/>
      <c r="BBE77" s="191"/>
      <c r="BBF77" s="192"/>
      <c r="BBH77" s="186"/>
      <c r="BBI77" s="190"/>
      <c r="BBJ77" s="190"/>
      <c r="BBK77" s="191"/>
      <c r="BBL77" s="191"/>
      <c r="BBM77" s="191"/>
      <c r="BBN77" s="192"/>
      <c r="BBP77" s="186"/>
      <c r="BBQ77" s="190"/>
      <c r="BBR77" s="190"/>
      <c r="BBS77" s="191"/>
      <c r="BBT77" s="191"/>
      <c r="BBU77" s="191"/>
      <c r="BBV77" s="192"/>
      <c r="BBX77" s="186"/>
      <c r="BBY77" s="190"/>
      <c r="BBZ77" s="190"/>
      <c r="BCA77" s="191"/>
      <c r="BCB77" s="191"/>
      <c r="BCC77" s="191"/>
      <c r="BCD77" s="192"/>
      <c r="BCF77" s="186"/>
      <c r="BCG77" s="190"/>
      <c r="BCH77" s="190"/>
      <c r="BCI77" s="191"/>
      <c r="BCJ77" s="191"/>
      <c r="BCK77" s="191"/>
      <c r="BCL77" s="192"/>
      <c r="BCN77" s="186"/>
      <c r="BCO77" s="190"/>
      <c r="BCP77" s="190"/>
      <c r="BCQ77" s="191"/>
      <c r="BCR77" s="191"/>
      <c r="BCS77" s="191"/>
      <c r="BCT77" s="192"/>
      <c r="BCV77" s="186"/>
      <c r="BCW77" s="190"/>
      <c r="BCX77" s="190"/>
      <c r="BCY77" s="191"/>
      <c r="BCZ77" s="191"/>
      <c r="BDA77" s="191"/>
      <c r="BDB77" s="192"/>
      <c r="BDD77" s="186"/>
      <c r="BDE77" s="190"/>
      <c r="BDF77" s="190"/>
      <c r="BDG77" s="191"/>
      <c r="BDH77" s="191"/>
      <c r="BDI77" s="191"/>
      <c r="BDJ77" s="192"/>
      <c r="BDL77" s="186"/>
      <c r="BDM77" s="190"/>
      <c r="BDN77" s="190"/>
      <c r="BDO77" s="191"/>
      <c r="BDP77" s="191"/>
      <c r="BDQ77" s="191"/>
      <c r="BDR77" s="192"/>
      <c r="BDT77" s="186"/>
      <c r="BDU77" s="190"/>
      <c r="BDV77" s="190"/>
      <c r="BDW77" s="191"/>
      <c r="BDX77" s="191"/>
      <c r="BDY77" s="191"/>
      <c r="BDZ77" s="192"/>
      <c r="BEB77" s="186"/>
      <c r="BEC77" s="190"/>
      <c r="BED77" s="190"/>
      <c r="BEE77" s="191"/>
      <c r="BEF77" s="191"/>
      <c r="BEG77" s="191"/>
      <c r="BEH77" s="192"/>
      <c r="BEJ77" s="186"/>
      <c r="BEK77" s="190"/>
      <c r="BEL77" s="190"/>
      <c r="BEM77" s="191"/>
      <c r="BEN77" s="191"/>
      <c r="BEO77" s="191"/>
      <c r="BEP77" s="192"/>
      <c r="BER77" s="186"/>
      <c r="BES77" s="190"/>
      <c r="BET77" s="190"/>
      <c r="BEU77" s="191"/>
      <c r="BEV77" s="191"/>
      <c r="BEW77" s="191"/>
      <c r="BEX77" s="192"/>
      <c r="BEZ77" s="186"/>
      <c r="BFA77" s="190"/>
      <c r="BFB77" s="190"/>
      <c r="BFC77" s="191"/>
      <c r="BFD77" s="191"/>
      <c r="BFE77" s="191"/>
      <c r="BFF77" s="192"/>
      <c r="BFH77" s="186"/>
      <c r="BFI77" s="190"/>
      <c r="BFJ77" s="190"/>
      <c r="BFK77" s="191"/>
      <c r="BFL77" s="191"/>
      <c r="BFM77" s="191"/>
      <c r="BFN77" s="192"/>
      <c r="BFP77" s="186"/>
      <c r="BFQ77" s="190"/>
      <c r="BFR77" s="190"/>
      <c r="BFS77" s="191"/>
      <c r="BFT77" s="191"/>
      <c r="BFU77" s="191"/>
      <c r="BFV77" s="192"/>
      <c r="BFX77" s="186"/>
      <c r="BFY77" s="190"/>
      <c r="BFZ77" s="190"/>
      <c r="BGA77" s="191"/>
      <c r="BGB77" s="191"/>
      <c r="BGC77" s="191"/>
      <c r="BGD77" s="192"/>
      <c r="BGF77" s="186"/>
      <c r="BGG77" s="190"/>
      <c r="BGH77" s="190"/>
      <c r="BGI77" s="191"/>
      <c r="BGJ77" s="191"/>
      <c r="BGK77" s="191"/>
      <c r="BGL77" s="192"/>
      <c r="BGN77" s="186"/>
      <c r="BGO77" s="190"/>
      <c r="BGP77" s="190"/>
      <c r="BGQ77" s="191"/>
      <c r="BGR77" s="191"/>
      <c r="BGS77" s="191"/>
      <c r="BGT77" s="192"/>
      <c r="BGV77" s="186"/>
      <c r="BGW77" s="190"/>
      <c r="BGX77" s="190"/>
      <c r="BGY77" s="191"/>
      <c r="BGZ77" s="191"/>
      <c r="BHA77" s="191"/>
      <c r="BHB77" s="192"/>
      <c r="BHD77" s="186"/>
      <c r="BHE77" s="190"/>
      <c r="BHF77" s="190"/>
      <c r="BHG77" s="191"/>
      <c r="BHH77" s="191"/>
      <c r="BHI77" s="191"/>
      <c r="BHJ77" s="192"/>
      <c r="BHL77" s="186"/>
      <c r="BHM77" s="190"/>
      <c r="BHN77" s="190"/>
      <c r="BHO77" s="191"/>
      <c r="BHP77" s="191"/>
      <c r="BHQ77" s="191"/>
      <c r="BHR77" s="192"/>
      <c r="BHT77" s="186"/>
      <c r="BHU77" s="190"/>
      <c r="BHV77" s="190"/>
      <c r="BHW77" s="191"/>
      <c r="BHX77" s="191"/>
      <c r="BHY77" s="191"/>
      <c r="BHZ77" s="192"/>
      <c r="BIB77" s="186"/>
      <c r="BIC77" s="190"/>
      <c r="BID77" s="190"/>
      <c r="BIE77" s="191"/>
      <c r="BIF77" s="191"/>
      <c r="BIG77" s="191"/>
      <c r="BIH77" s="192"/>
      <c r="BIJ77" s="186"/>
      <c r="BIK77" s="190"/>
      <c r="BIL77" s="190"/>
      <c r="BIM77" s="191"/>
      <c r="BIN77" s="191"/>
      <c r="BIO77" s="191"/>
      <c r="BIP77" s="192"/>
      <c r="BIR77" s="186"/>
      <c r="BIS77" s="190"/>
      <c r="BIT77" s="190"/>
      <c r="BIU77" s="191"/>
      <c r="BIV77" s="191"/>
      <c r="BIW77" s="191"/>
      <c r="BIX77" s="192"/>
      <c r="BIZ77" s="186"/>
      <c r="BJA77" s="190"/>
      <c r="BJB77" s="190"/>
      <c r="BJC77" s="191"/>
      <c r="BJD77" s="191"/>
      <c r="BJE77" s="191"/>
      <c r="BJF77" s="192"/>
      <c r="BJH77" s="186"/>
      <c r="BJI77" s="190"/>
      <c r="BJJ77" s="190"/>
      <c r="BJK77" s="191"/>
      <c r="BJL77" s="191"/>
      <c r="BJM77" s="191"/>
      <c r="BJN77" s="192"/>
      <c r="BJP77" s="186"/>
      <c r="BJQ77" s="190"/>
      <c r="BJR77" s="190"/>
      <c r="BJS77" s="191"/>
      <c r="BJT77" s="191"/>
      <c r="BJU77" s="191"/>
      <c r="BJV77" s="192"/>
      <c r="BJX77" s="186"/>
      <c r="BJY77" s="190"/>
      <c r="BJZ77" s="190"/>
      <c r="BKA77" s="191"/>
      <c r="BKB77" s="191"/>
      <c r="BKC77" s="191"/>
      <c r="BKD77" s="192"/>
      <c r="BKF77" s="186"/>
      <c r="BKG77" s="190"/>
      <c r="BKH77" s="190"/>
      <c r="BKI77" s="191"/>
      <c r="BKJ77" s="191"/>
      <c r="BKK77" s="191"/>
      <c r="BKL77" s="192"/>
      <c r="BKN77" s="186"/>
      <c r="BKO77" s="190"/>
      <c r="BKP77" s="190"/>
      <c r="BKQ77" s="191"/>
      <c r="BKR77" s="191"/>
      <c r="BKS77" s="191"/>
      <c r="BKT77" s="192"/>
      <c r="BKV77" s="186"/>
      <c r="BKW77" s="190"/>
      <c r="BKX77" s="190"/>
      <c r="BKY77" s="191"/>
      <c r="BKZ77" s="191"/>
      <c r="BLA77" s="191"/>
      <c r="BLB77" s="192"/>
      <c r="BLD77" s="186"/>
      <c r="BLE77" s="190"/>
      <c r="BLF77" s="190"/>
      <c r="BLG77" s="191"/>
      <c r="BLH77" s="191"/>
      <c r="BLI77" s="191"/>
      <c r="BLJ77" s="192"/>
      <c r="BLL77" s="186"/>
      <c r="BLM77" s="190"/>
      <c r="BLN77" s="190"/>
      <c r="BLO77" s="191"/>
      <c r="BLP77" s="191"/>
      <c r="BLQ77" s="191"/>
      <c r="BLR77" s="192"/>
      <c r="BLT77" s="186"/>
      <c r="BLU77" s="190"/>
      <c r="BLV77" s="190"/>
      <c r="BLW77" s="191"/>
      <c r="BLX77" s="191"/>
      <c r="BLY77" s="191"/>
      <c r="BLZ77" s="192"/>
      <c r="BMB77" s="186"/>
      <c r="BMC77" s="190"/>
      <c r="BMD77" s="190"/>
      <c r="BME77" s="191"/>
      <c r="BMF77" s="191"/>
      <c r="BMG77" s="191"/>
      <c r="BMH77" s="192"/>
      <c r="BMJ77" s="186"/>
      <c r="BMK77" s="190"/>
      <c r="BML77" s="190"/>
      <c r="BMM77" s="191"/>
      <c r="BMN77" s="191"/>
      <c r="BMO77" s="191"/>
      <c r="BMP77" s="192"/>
      <c r="BMR77" s="186"/>
      <c r="BMS77" s="190"/>
      <c r="BMT77" s="190"/>
      <c r="BMU77" s="191"/>
      <c r="BMV77" s="191"/>
      <c r="BMW77" s="191"/>
      <c r="BMX77" s="192"/>
      <c r="BMZ77" s="186"/>
      <c r="BNA77" s="190"/>
      <c r="BNB77" s="190"/>
      <c r="BNC77" s="191"/>
      <c r="BND77" s="191"/>
      <c r="BNE77" s="191"/>
      <c r="BNF77" s="192"/>
      <c r="BNH77" s="186"/>
      <c r="BNI77" s="190"/>
      <c r="BNJ77" s="190"/>
      <c r="BNK77" s="191"/>
      <c r="BNL77" s="191"/>
      <c r="BNM77" s="191"/>
      <c r="BNN77" s="192"/>
      <c r="BNP77" s="186"/>
      <c r="BNQ77" s="190"/>
      <c r="BNR77" s="190"/>
      <c r="BNS77" s="191"/>
      <c r="BNT77" s="191"/>
      <c r="BNU77" s="191"/>
      <c r="BNV77" s="192"/>
      <c r="BNX77" s="186"/>
      <c r="BNY77" s="190"/>
      <c r="BNZ77" s="190"/>
      <c r="BOA77" s="191"/>
      <c r="BOB77" s="191"/>
      <c r="BOC77" s="191"/>
      <c r="BOD77" s="192"/>
      <c r="BOF77" s="186"/>
      <c r="BOG77" s="190"/>
      <c r="BOH77" s="190"/>
      <c r="BOI77" s="191"/>
      <c r="BOJ77" s="191"/>
      <c r="BOK77" s="191"/>
      <c r="BOL77" s="192"/>
      <c r="BON77" s="186"/>
      <c r="BOO77" s="190"/>
      <c r="BOP77" s="190"/>
      <c r="BOQ77" s="191"/>
      <c r="BOR77" s="191"/>
      <c r="BOS77" s="191"/>
      <c r="BOT77" s="192"/>
      <c r="BOV77" s="186"/>
      <c r="BOW77" s="190"/>
      <c r="BOX77" s="190"/>
      <c r="BOY77" s="191"/>
      <c r="BOZ77" s="191"/>
      <c r="BPA77" s="191"/>
      <c r="BPB77" s="192"/>
      <c r="BPD77" s="186"/>
      <c r="BPE77" s="190"/>
      <c r="BPF77" s="190"/>
      <c r="BPG77" s="191"/>
      <c r="BPH77" s="191"/>
      <c r="BPI77" s="191"/>
      <c r="BPJ77" s="192"/>
      <c r="BPL77" s="186"/>
      <c r="BPM77" s="190"/>
      <c r="BPN77" s="190"/>
      <c r="BPO77" s="191"/>
      <c r="BPP77" s="191"/>
      <c r="BPQ77" s="191"/>
      <c r="BPR77" s="192"/>
      <c r="BPT77" s="186"/>
      <c r="BPU77" s="190"/>
      <c r="BPV77" s="190"/>
      <c r="BPW77" s="191"/>
      <c r="BPX77" s="191"/>
      <c r="BPY77" s="191"/>
      <c r="BPZ77" s="192"/>
      <c r="BQB77" s="186"/>
      <c r="BQC77" s="190"/>
      <c r="BQD77" s="190"/>
      <c r="BQE77" s="191"/>
      <c r="BQF77" s="191"/>
      <c r="BQG77" s="191"/>
      <c r="BQH77" s="192"/>
      <c r="BQJ77" s="186"/>
      <c r="BQK77" s="190"/>
      <c r="BQL77" s="190"/>
      <c r="BQM77" s="191"/>
      <c r="BQN77" s="191"/>
      <c r="BQO77" s="191"/>
      <c r="BQP77" s="192"/>
      <c r="BQR77" s="186"/>
      <c r="BQS77" s="190"/>
      <c r="BQT77" s="190"/>
      <c r="BQU77" s="191"/>
      <c r="BQV77" s="191"/>
      <c r="BQW77" s="191"/>
      <c r="BQX77" s="192"/>
      <c r="BQZ77" s="186"/>
      <c r="BRA77" s="190"/>
      <c r="BRB77" s="190"/>
      <c r="BRC77" s="191"/>
      <c r="BRD77" s="191"/>
      <c r="BRE77" s="191"/>
      <c r="BRF77" s="192"/>
      <c r="BRH77" s="186"/>
      <c r="BRI77" s="190"/>
      <c r="BRJ77" s="190"/>
      <c r="BRK77" s="191"/>
      <c r="BRL77" s="191"/>
      <c r="BRM77" s="191"/>
      <c r="BRN77" s="192"/>
      <c r="BRP77" s="186"/>
      <c r="BRQ77" s="190"/>
      <c r="BRR77" s="190"/>
      <c r="BRS77" s="191"/>
      <c r="BRT77" s="191"/>
      <c r="BRU77" s="191"/>
      <c r="BRV77" s="192"/>
      <c r="BRX77" s="186"/>
      <c r="BRY77" s="190"/>
      <c r="BRZ77" s="190"/>
      <c r="BSA77" s="191"/>
      <c r="BSB77" s="191"/>
      <c r="BSC77" s="191"/>
      <c r="BSD77" s="192"/>
      <c r="BSF77" s="186"/>
      <c r="BSG77" s="190"/>
      <c r="BSH77" s="190"/>
      <c r="BSI77" s="191"/>
      <c r="BSJ77" s="191"/>
      <c r="BSK77" s="191"/>
      <c r="BSL77" s="192"/>
      <c r="BSN77" s="186"/>
      <c r="BSO77" s="190"/>
      <c r="BSP77" s="190"/>
      <c r="BSQ77" s="191"/>
      <c r="BSR77" s="191"/>
      <c r="BSS77" s="191"/>
      <c r="BST77" s="192"/>
      <c r="BSV77" s="186"/>
      <c r="BSW77" s="190"/>
      <c r="BSX77" s="190"/>
      <c r="BSY77" s="191"/>
      <c r="BSZ77" s="191"/>
      <c r="BTA77" s="191"/>
      <c r="BTB77" s="192"/>
      <c r="BTD77" s="186"/>
      <c r="BTE77" s="190"/>
      <c r="BTF77" s="190"/>
      <c r="BTG77" s="191"/>
      <c r="BTH77" s="191"/>
      <c r="BTI77" s="191"/>
      <c r="BTJ77" s="192"/>
      <c r="BTL77" s="186"/>
      <c r="BTM77" s="190"/>
      <c r="BTN77" s="190"/>
      <c r="BTO77" s="191"/>
      <c r="BTP77" s="191"/>
      <c r="BTQ77" s="191"/>
      <c r="BTR77" s="192"/>
      <c r="BTT77" s="186"/>
      <c r="BTU77" s="190"/>
      <c r="BTV77" s="190"/>
      <c r="BTW77" s="191"/>
      <c r="BTX77" s="191"/>
      <c r="BTY77" s="191"/>
      <c r="BTZ77" s="192"/>
      <c r="BUB77" s="186"/>
      <c r="BUC77" s="190"/>
      <c r="BUD77" s="190"/>
      <c r="BUE77" s="191"/>
      <c r="BUF77" s="191"/>
      <c r="BUG77" s="191"/>
      <c r="BUH77" s="192"/>
      <c r="BUJ77" s="186"/>
      <c r="BUK77" s="190"/>
      <c r="BUL77" s="190"/>
      <c r="BUM77" s="191"/>
      <c r="BUN77" s="191"/>
      <c r="BUO77" s="191"/>
      <c r="BUP77" s="192"/>
      <c r="BUR77" s="186"/>
      <c r="BUS77" s="190"/>
      <c r="BUT77" s="190"/>
      <c r="BUU77" s="191"/>
      <c r="BUV77" s="191"/>
      <c r="BUW77" s="191"/>
      <c r="BUX77" s="192"/>
      <c r="BUZ77" s="186"/>
      <c r="BVA77" s="190"/>
      <c r="BVB77" s="190"/>
      <c r="BVC77" s="191"/>
      <c r="BVD77" s="191"/>
      <c r="BVE77" s="191"/>
      <c r="BVF77" s="192"/>
      <c r="BVH77" s="186"/>
      <c r="BVI77" s="190"/>
      <c r="BVJ77" s="190"/>
      <c r="BVK77" s="191"/>
      <c r="BVL77" s="191"/>
      <c r="BVM77" s="191"/>
      <c r="BVN77" s="192"/>
      <c r="BVP77" s="186"/>
      <c r="BVQ77" s="190"/>
      <c r="BVR77" s="190"/>
      <c r="BVS77" s="191"/>
      <c r="BVT77" s="191"/>
      <c r="BVU77" s="191"/>
      <c r="BVV77" s="192"/>
      <c r="BVX77" s="186"/>
      <c r="BVY77" s="190"/>
      <c r="BVZ77" s="190"/>
      <c r="BWA77" s="191"/>
      <c r="BWB77" s="191"/>
      <c r="BWC77" s="191"/>
      <c r="BWD77" s="192"/>
      <c r="BWF77" s="186"/>
      <c r="BWG77" s="190"/>
      <c r="BWH77" s="190"/>
      <c r="BWI77" s="191"/>
      <c r="BWJ77" s="191"/>
      <c r="BWK77" s="191"/>
      <c r="BWL77" s="192"/>
      <c r="BWN77" s="186"/>
      <c r="BWO77" s="190"/>
      <c r="BWP77" s="190"/>
      <c r="BWQ77" s="191"/>
      <c r="BWR77" s="191"/>
      <c r="BWS77" s="191"/>
      <c r="BWT77" s="192"/>
      <c r="BWV77" s="186"/>
      <c r="BWW77" s="190"/>
      <c r="BWX77" s="190"/>
      <c r="BWY77" s="191"/>
      <c r="BWZ77" s="191"/>
      <c r="BXA77" s="191"/>
      <c r="BXB77" s="192"/>
      <c r="BXD77" s="186"/>
      <c r="BXE77" s="190"/>
      <c r="BXF77" s="190"/>
      <c r="BXG77" s="191"/>
      <c r="BXH77" s="191"/>
      <c r="BXI77" s="191"/>
      <c r="BXJ77" s="192"/>
      <c r="BXL77" s="186"/>
      <c r="BXM77" s="190"/>
      <c r="BXN77" s="190"/>
      <c r="BXO77" s="191"/>
      <c r="BXP77" s="191"/>
      <c r="BXQ77" s="191"/>
      <c r="BXR77" s="192"/>
      <c r="BXT77" s="186"/>
      <c r="BXU77" s="190"/>
      <c r="BXV77" s="190"/>
      <c r="BXW77" s="191"/>
      <c r="BXX77" s="191"/>
      <c r="BXY77" s="191"/>
      <c r="BXZ77" s="192"/>
      <c r="BYB77" s="186"/>
      <c r="BYC77" s="190"/>
      <c r="BYD77" s="190"/>
      <c r="BYE77" s="191"/>
      <c r="BYF77" s="191"/>
      <c r="BYG77" s="191"/>
      <c r="BYH77" s="192"/>
      <c r="BYJ77" s="186"/>
      <c r="BYK77" s="190"/>
      <c r="BYL77" s="190"/>
      <c r="BYM77" s="191"/>
      <c r="BYN77" s="191"/>
      <c r="BYO77" s="191"/>
      <c r="BYP77" s="192"/>
      <c r="BYR77" s="186"/>
      <c r="BYS77" s="190"/>
      <c r="BYT77" s="190"/>
      <c r="BYU77" s="191"/>
      <c r="BYV77" s="191"/>
      <c r="BYW77" s="191"/>
      <c r="BYX77" s="192"/>
      <c r="BYZ77" s="186"/>
      <c r="BZA77" s="190"/>
      <c r="BZB77" s="190"/>
      <c r="BZC77" s="191"/>
      <c r="BZD77" s="191"/>
      <c r="BZE77" s="191"/>
      <c r="BZF77" s="192"/>
      <c r="BZH77" s="186"/>
      <c r="BZI77" s="190"/>
      <c r="BZJ77" s="190"/>
      <c r="BZK77" s="191"/>
      <c r="BZL77" s="191"/>
      <c r="BZM77" s="191"/>
      <c r="BZN77" s="192"/>
      <c r="BZP77" s="186"/>
      <c r="BZQ77" s="190"/>
      <c r="BZR77" s="190"/>
      <c r="BZS77" s="191"/>
      <c r="BZT77" s="191"/>
      <c r="BZU77" s="191"/>
      <c r="BZV77" s="192"/>
      <c r="BZX77" s="186"/>
      <c r="BZY77" s="190"/>
      <c r="BZZ77" s="190"/>
      <c r="CAA77" s="191"/>
      <c r="CAB77" s="191"/>
      <c r="CAC77" s="191"/>
      <c r="CAD77" s="192"/>
      <c r="CAF77" s="186"/>
      <c r="CAG77" s="190"/>
      <c r="CAH77" s="190"/>
      <c r="CAI77" s="191"/>
      <c r="CAJ77" s="191"/>
      <c r="CAK77" s="191"/>
      <c r="CAL77" s="192"/>
      <c r="CAN77" s="186"/>
      <c r="CAO77" s="190"/>
      <c r="CAP77" s="190"/>
      <c r="CAQ77" s="191"/>
      <c r="CAR77" s="191"/>
      <c r="CAS77" s="191"/>
      <c r="CAT77" s="192"/>
      <c r="CAV77" s="186"/>
      <c r="CAW77" s="190"/>
      <c r="CAX77" s="190"/>
      <c r="CAY77" s="191"/>
      <c r="CAZ77" s="191"/>
      <c r="CBA77" s="191"/>
      <c r="CBB77" s="192"/>
      <c r="CBD77" s="186"/>
      <c r="CBE77" s="190"/>
      <c r="CBF77" s="190"/>
      <c r="CBG77" s="191"/>
      <c r="CBH77" s="191"/>
      <c r="CBI77" s="191"/>
      <c r="CBJ77" s="192"/>
      <c r="CBL77" s="186"/>
      <c r="CBM77" s="190"/>
      <c r="CBN77" s="190"/>
      <c r="CBO77" s="191"/>
      <c r="CBP77" s="191"/>
      <c r="CBQ77" s="191"/>
      <c r="CBR77" s="192"/>
      <c r="CBT77" s="186"/>
      <c r="CBU77" s="190"/>
      <c r="CBV77" s="190"/>
      <c r="CBW77" s="191"/>
      <c r="CBX77" s="191"/>
      <c r="CBY77" s="191"/>
      <c r="CBZ77" s="192"/>
      <c r="CCB77" s="186"/>
      <c r="CCC77" s="190"/>
      <c r="CCD77" s="190"/>
      <c r="CCE77" s="191"/>
      <c r="CCF77" s="191"/>
      <c r="CCG77" s="191"/>
      <c r="CCH77" s="192"/>
      <c r="CCJ77" s="186"/>
      <c r="CCK77" s="190"/>
      <c r="CCL77" s="190"/>
      <c r="CCM77" s="191"/>
      <c r="CCN77" s="191"/>
      <c r="CCO77" s="191"/>
      <c r="CCP77" s="192"/>
      <c r="CCR77" s="186"/>
      <c r="CCS77" s="190"/>
      <c r="CCT77" s="190"/>
      <c r="CCU77" s="191"/>
      <c r="CCV77" s="191"/>
      <c r="CCW77" s="191"/>
      <c r="CCX77" s="192"/>
      <c r="CCZ77" s="186"/>
      <c r="CDA77" s="190"/>
      <c r="CDB77" s="190"/>
      <c r="CDC77" s="191"/>
      <c r="CDD77" s="191"/>
      <c r="CDE77" s="191"/>
      <c r="CDF77" s="192"/>
      <c r="CDH77" s="186"/>
      <c r="CDI77" s="190"/>
      <c r="CDJ77" s="190"/>
      <c r="CDK77" s="191"/>
      <c r="CDL77" s="191"/>
      <c r="CDM77" s="191"/>
      <c r="CDN77" s="192"/>
      <c r="CDP77" s="186"/>
      <c r="CDQ77" s="190"/>
      <c r="CDR77" s="190"/>
      <c r="CDS77" s="191"/>
      <c r="CDT77" s="191"/>
      <c r="CDU77" s="191"/>
      <c r="CDV77" s="192"/>
      <c r="CDX77" s="186"/>
      <c r="CDY77" s="190"/>
      <c r="CDZ77" s="190"/>
      <c r="CEA77" s="191"/>
      <c r="CEB77" s="191"/>
      <c r="CEC77" s="191"/>
      <c r="CED77" s="192"/>
      <c r="CEF77" s="186"/>
      <c r="CEG77" s="190"/>
      <c r="CEH77" s="190"/>
      <c r="CEI77" s="191"/>
      <c r="CEJ77" s="191"/>
      <c r="CEK77" s="191"/>
      <c r="CEL77" s="192"/>
      <c r="CEN77" s="186"/>
      <c r="CEO77" s="190"/>
      <c r="CEP77" s="190"/>
      <c r="CEQ77" s="191"/>
      <c r="CER77" s="191"/>
      <c r="CES77" s="191"/>
      <c r="CET77" s="192"/>
      <c r="CEV77" s="186"/>
      <c r="CEW77" s="190"/>
      <c r="CEX77" s="190"/>
      <c r="CEY77" s="191"/>
      <c r="CEZ77" s="191"/>
      <c r="CFA77" s="191"/>
      <c r="CFB77" s="192"/>
      <c r="CFD77" s="186"/>
      <c r="CFE77" s="190"/>
      <c r="CFF77" s="190"/>
      <c r="CFG77" s="191"/>
      <c r="CFH77" s="191"/>
      <c r="CFI77" s="191"/>
      <c r="CFJ77" s="192"/>
      <c r="CFL77" s="186"/>
      <c r="CFM77" s="190"/>
      <c r="CFN77" s="190"/>
      <c r="CFO77" s="191"/>
      <c r="CFP77" s="191"/>
      <c r="CFQ77" s="191"/>
      <c r="CFR77" s="192"/>
      <c r="CFT77" s="186"/>
      <c r="CFU77" s="190"/>
      <c r="CFV77" s="190"/>
      <c r="CFW77" s="191"/>
      <c r="CFX77" s="191"/>
      <c r="CFY77" s="191"/>
      <c r="CFZ77" s="192"/>
      <c r="CGB77" s="186"/>
      <c r="CGC77" s="190"/>
      <c r="CGD77" s="190"/>
      <c r="CGE77" s="191"/>
      <c r="CGF77" s="191"/>
      <c r="CGG77" s="191"/>
      <c r="CGH77" s="192"/>
      <c r="CGJ77" s="186"/>
      <c r="CGK77" s="190"/>
      <c r="CGL77" s="190"/>
      <c r="CGM77" s="191"/>
      <c r="CGN77" s="191"/>
      <c r="CGO77" s="191"/>
      <c r="CGP77" s="192"/>
      <c r="CGR77" s="186"/>
      <c r="CGS77" s="190"/>
      <c r="CGT77" s="190"/>
      <c r="CGU77" s="191"/>
      <c r="CGV77" s="191"/>
      <c r="CGW77" s="191"/>
      <c r="CGX77" s="192"/>
      <c r="CGZ77" s="186"/>
      <c r="CHA77" s="190"/>
      <c r="CHB77" s="190"/>
      <c r="CHC77" s="191"/>
      <c r="CHD77" s="191"/>
      <c r="CHE77" s="191"/>
      <c r="CHF77" s="192"/>
      <c r="CHH77" s="186"/>
      <c r="CHI77" s="190"/>
      <c r="CHJ77" s="190"/>
      <c r="CHK77" s="191"/>
      <c r="CHL77" s="191"/>
      <c r="CHM77" s="191"/>
      <c r="CHN77" s="192"/>
      <c r="CHP77" s="186"/>
      <c r="CHQ77" s="190"/>
      <c r="CHR77" s="190"/>
      <c r="CHS77" s="191"/>
      <c r="CHT77" s="191"/>
      <c r="CHU77" s="191"/>
      <c r="CHV77" s="192"/>
      <c r="CHX77" s="186"/>
      <c r="CHY77" s="190"/>
      <c r="CHZ77" s="190"/>
      <c r="CIA77" s="191"/>
      <c r="CIB77" s="191"/>
      <c r="CIC77" s="191"/>
      <c r="CID77" s="192"/>
      <c r="CIF77" s="186"/>
      <c r="CIG77" s="190"/>
      <c r="CIH77" s="190"/>
      <c r="CII77" s="191"/>
      <c r="CIJ77" s="191"/>
      <c r="CIK77" s="191"/>
      <c r="CIL77" s="192"/>
      <c r="CIN77" s="186"/>
      <c r="CIO77" s="190"/>
      <c r="CIP77" s="190"/>
      <c r="CIQ77" s="191"/>
      <c r="CIR77" s="191"/>
      <c r="CIS77" s="191"/>
      <c r="CIT77" s="192"/>
      <c r="CIV77" s="186"/>
      <c r="CIW77" s="190"/>
      <c r="CIX77" s="190"/>
      <c r="CIY77" s="191"/>
      <c r="CIZ77" s="191"/>
      <c r="CJA77" s="191"/>
      <c r="CJB77" s="192"/>
      <c r="CJD77" s="186"/>
      <c r="CJE77" s="190"/>
      <c r="CJF77" s="190"/>
      <c r="CJG77" s="191"/>
      <c r="CJH77" s="191"/>
      <c r="CJI77" s="191"/>
      <c r="CJJ77" s="192"/>
      <c r="CJL77" s="186"/>
      <c r="CJM77" s="190"/>
      <c r="CJN77" s="190"/>
      <c r="CJO77" s="191"/>
      <c r="CJP77" s="191"/>
      <c r="CJQ77" s="191"/>
      <c r="CJR77" s="192"/>
      <c r="CJT77" s="186"/>
      <c r="CJU77" s="190"/>
      <c r="CJV77" s="190"/>
      <c r="CJW77" s="191"/>
      <c r="CJX77" s="191"/>
      <c r="CJY77" s="191"/>
      <c r="CJZ77" s="192"/>
      <c r="CKB77" s="186"/>
      <c r="CKC77" s="190"/>
      <c r="CKD77" s="190"/>
      <c r="CKE77" s="191"/>
      <c r="CKF77" s="191"/>
      <c r="CKG77" s="191"/>
      <c r="CKH77" s="192"/>
      <c r="CKJ77" s="186"/>
      <c r="CKK77" s="190"/>
      <c r="CKL77" s="190"/>
      <c r="CKM77" s="191"/>
      <c r="CKN77" s="191"/>
      <c r="CKO77" s="191"/>
      <c r="CKP77" s="192"/>
      <c r="CKR77" s="186"/>
      <c r="CKS77" s="190"/>
      <c r="CKT77" s="190"/>
      <c r="CKU77" s="191"/>
      <c r="CKV77" s="191"/>
      <c r="CKW77" s="191"/>
      <c r="CKX77" s="192"/>
      <c r="CKZ77" s="186"/>
      <c r="CLA77" s="190"/>
      <c r="CLB77" s="190"/>
      <c r="CLC77" s="191"/>
      <c r="CLD77" s="191"/>
      <c r="CLE77" s="191"/>
      <c r="CLF77" s="192"/>
      <c r="CLH77" s="186"/>
      <c r="CLI77" s="190"/>
      <c r="CLJ77" s="190"/>
      <c r="CLK77" s="191"/>
      <c r="CLL77" s="191"/>
      <c r="CLM77" s="191"/>
      <c r="CLN77" s="192"/>
      <c r="CLP77" s="186"/>
      <c r="CLQ77" s="190"/>
      <c r="CLR77" s="190"/>
      <c r="CLS77" s="191"/>
      <c r="CLT77" s="191"/>
      <c r="CLU77" s="191"/>
      <c r="CLV77" s="192"/>
      <c r="CLX77" s="186"/>
      <c r="CLY77" s="190"/>
      <c r="CLZ77" s="190"/>
      <c r="CMA77" s="191"/>
      <c r="CMB77" s="191"/>
      <c r="CMC77" s="191"/>
      <c r="CMD77" s="192"/>
      <c r="CMF77" s="186"/>
      <c r="CMG77" s="190"/>
      <c r="CMH77" s="190"/>
      <c r="CMI77" s="191"/>
      <c r="CMJ77" s="191"/>
      <c r="CMK77" s="191"/>
      <c r="CML77" s="192"/>
      <c r="CMN77" s="186"/>
      <c r="CMO77" s="190"/>
      <c r="CMP77" s="190"/>
      <c r="CMQ77" s="191"/>
      <c r="CMR77" s="191"/>
      <c r="CMS77" s="191"/>
      <c r="CMT77" s="192"/>
      <c r="CMV77" s="186"/>
      <c r="CMW77" s="190"/>
      <c r="CMX77" s="190"/>
      <c r="CMY77" s="191"/>
      <c r="CMZ77" s="191"/>
      <c r="CNA77" s="191"/>
      <c r="CNB77" s="192"/>
      <c r="CND77" s="186"/>
      <c r="CNE77" s="190"/>
      <c r="CNF77" s="190"/>
      <c r="CNG77" s="191"/>
      <c r="CNH77" s="191"/>
      <c r="CNI77" s="191"/>
      <c r="CNJ77" s="192"/>
      <c r="CNL77" s="186"/>
      <c r="CNM77" s="190"/>
      <c r="CNN77" s="190"/>
      <c r="CNO77" s="191"/>
      <c r="CNP77" s="191"/>
      <c r="CNQ77" s="191"/>
      <c r="CNR77" s="192"/>
      <c r="CNT77" s="186"/>
      <c r="CNU77" s="190"/>
      <c r="CNV77" s="190"/>
      <c r="CNW77" s="191"/>
      <c r="CNX77" s="191"/>
      <c r="CNY77" s="191"/>
      <c r="CNZ77" s="192"/>
      <c r="COB77" s="186"/>
      <c r="COC77" s="190"/>
      <c r="COD77" s="190"/>
      <c r="COE77" s="191"/>
      <c r="COF77" s="191"/>
      <c r="COG77" s="191"/>
      <c r="COH77" s="192"/>
      <c r="COJ77" s="186"/>
      <c r="COK77" s="190"/>
      <c r="COL77" s="190"/>
      <c r="COM77" s="191"/>
      <c r="CON77" s="191"/>
      <c r="COO77" s="191"/>
      <c r="COP77" s="192"/>
      <c r="COR77" s="186"/>
      <c r="COS77" s="190"/>
      <c r="COT77" s="190"/>
      <c r="COU77" s="191"/>
      <c r="COV77" s="191"/>
      <c r="COW77" s="191"/>
      <c r="COX77" s="192"/>
      <c r="COZ77" s="186"/>
      <c r="CPA77" s="190"/>
      <c r="CPB77" s="190"/>
      <c r="CPC77" s="191"/>
      <c r="CPD77" s="191"/>
      <c r="CPE77" s="191"/>
      <c r="CPF77" s="192"/>
      <c r="CPH77" s="186"/>
      <c r="CPI77" s="190"/>
      <c r="CPJ77" s="190"/>
      <c r="CPK77" s="191"/>
      <c r="CPL77" s="191"/>
      <c r="CPM77" s="191"/>
      <c r="CPN77" s="192"/>
      <c r="CPP77" s="186"/>
      <c r="CPQ77" s="190"/>
      <c r="CPR77" s="190"/>
      <c r="CPS77" s="191"/>
      <c r="CPT77" s="191"/>
      <c r="CPU77" s="191"/>
      <c r="CPV77" s="192"/>
      <c r="CPX77" s="186"/>
      <c r="CPY77" s="190"/>
      <c r="CPZ77" s="190"/>
      <c r="CQA77" s="191"/>
      <c r="CQB77" s="191"/>
      <c r="CQC77" s="191"/>
      <c r="CQD77" s="192"/>
      <c r="CQF77" s="186"/>
      <c r="CQG77" s="190"/>
      <c r="CQH77" s="190"/>
      <c r="CQI77" s="191"/>
      <c r="CQJ77" s="191"/>
      <c r="CQK77" s="191"/>
      <c r="CQL77" s="192"/>
      <c r="CQN77" s="186"/>
      <c r="CQO77" s="190"/>
      <c r="CQP77" s="190"/>
      <c r="CQQ77" s="191"/>
      <c r="CQR77" s="191"/>
      <c r="CQS77" s="191"/>
      <c r="CQT77" s="192"/>
      <c r="CQV77" s="186"/>
      <c r="CQW77" s="190"/>
      <c r="CQX77" s="190"/>
      <c r="CQY77" s="191"/>
      <c r="CQZ77" s="191"/>
      <c r="CRA77" s="191"/>
      <c r="CRB77" s="192"/>
      <c r="CRD77" s="186"/>
      <c r="CRE77" s="190"/>
      <c r="CRF77" s="190"/>
      <c r="CRG77" s="191"/>
      <c r="CRH77" s="191"/>
      <c r="CRI77" s="191"/>
      <c r="CRJ77" s="192"/>
      <c r="CRL77" s="186"/>
      <c r="CRM77" s="190"/>
      <c r="CRN77" s="190"/>
      <c r="CRO77" s="191"/>
      <c r="CRP77" s="191"/>
      <c r="CRQ77" s="191"/>
      <c r="CRR77" s="192"/>
      <c r="CRT77" s="186"/>
      <c r="CRU77" s="190"/>
      <c r="CRV77" s="190"/>
      <c r="CRW77" s="191"/>
      <c r="CRX77" s="191"/>
      <c r="CRY77" s="191"/>
      <c r="CRZ77" s="192"/>
      <c r="CSB77" s="186"/>
      <c r="CSC77" s="190"/>
      <c r="CSD77" s="190"/>
      <c r="CSE77" s="191"/>
      <c r="CSF77" s="191"/>
      <c r="CSG77" s="191"/>
      <c r="CSH77" s="192"/>
      <c r="CSJ77" s="186"/>
      <c r="CSK77" s="190"/>
      <c r="CSL77" s="190"/>
      <c r="CSM77" s="191"/>
      <c r="CSN77" s="191"/>
      <c r="CSO77" s="191"/>
      <c r="CSP77" s="192"/>
      <c r="CSR77" s="186"/>
      <c r="CSS77" s="190"/>
      <c r="CST77" s="190"/>
      <c r="CSU77" s="191"/>
      <c r="CSV77" s="191"/>
      <c r="CSW77" s="191"/>
      <c r="CSX77" s="192"/>
      <c r="CSZ77" s="186"/>
      <c r="CTA77" s="190"/>
      <c r="CTB77" s="190"/>
      <c r="CTC77" s="191"/>
      <c r="CTD77" s="191"/>
      <c r="CTE77" s="191"/>
      <c r="CTF77" s="192"/>
      <c r="CTH77" s="186"/>
      <c r="CTI77" s="190"/>
      <c r="CTJ77" s="190"/>
      <c r="CTK77" s="191"/>
      <c r="CTL77" s="191"/>
      <c r="CTM77" s="191"/>
      <c r="CTN77" s="192"/>
      <c r="CTP77" s="186"/>
      <c r="CTQ77" s="190"/>
      <c r="CTR77" s="190"/>
      <c r="CTS77" s="191"/>
      <c r="CTT77" s="191"/>
      <c r="CTU77" s="191"/>
      <c r="CTV77" s="192"/>
      <c r="CTX77" s="186"/>
      <c r="CTY77" s="190"/>
      <c r="CTZ77" s="190"/>
      <c r="CUA77" s="191"/>
      <c r="CUB77" s="191"/>
      <c r="CUC77" s="191"/>
      <c r="CUD77" s="192"/>
      <c r="CUF77" s="186"/>
      <c r="CUG77" s="190"/>
      <c r="CUH77" s="190"/>
      <c r="CUI77" s="191"/>
      <c r="CUJ77" s="191"/>
      <c r="CUK77" s="191"/>
      <c r="CUL77" s="192"/>
      <c r="CUN77" s="186"/>
      <c r="CUO77" s="190"/>
      <c r="CUP77" s="190"/>
      <c r="CUQ77" s="191"/>
      <c r="CUR77" s="191"/>
      <c r="CUS77" s="191"/>
      <c r="CUT77" s="192"/>
      <c r="CUV77" s="186"/>
      <c r="CUW77" s="190"/>
      <c r="CUX77" s="190"/>
      <c r="CUY77" s="191"/>
      <c r="CUZ77" s="191"/>
      <c r="CVA77" s="191"/>
      <c r="CVB77" s="192"/>
      <c r="CVD77" s="186"/>
      <c r="CVE77" s="190"/>
      <c r="CVF77" s="190"/>
      <c r="CVG77" s="191"/>
      <c r="CVH77" s="191"/>
      <c r="CVI77" s="191"/>
      <c r="CVJ77" s="192"/>
      <c r="CVL77" s="186"/>
      <c r="CVM77" s="190"/>
      <c r="CVN77" s="190"/>
      <c r="CVO77" s="191"/>
      <c r="CVP77" s="191"/>
      <c r="CVQ77" s="191"/>
      <c r="CVR77" s="192"/>
      <c r="CVT77" s="186"/>
      <c r="CVU77" s="190"/>
      <c r="CVV77" s="190"/>
      <c r="CVW77" s="191"/>
      <c r="CVX77" s="191"/>
      <c r="CVY77" s="191"/>
      <c r="CVZ77" s="192"/>
      <c r="CWB77" s="186"/>
      <c r="CWC77" s="190"/>
      <c r="CWD77" s="190"/>
      <c r="CWE77" s="191"/>
      <c r="CWF77" s="191"/>
      <c r="CWG77" s="191"/>
      <c r="CWH77" s="192"/>
      <c r="CWJ77" s="186"/>
      <c r="CWK77" s="190"/>
      <c r="CWL77" s="190"/>
      <c r="CWM77" s="191"/>
      <c r="CWN77" s="191"/>
      <c r="CWO77" s="191"/>
      <c r="CWP77" s="192"/>
      <c r="CWR77" s="186"/>
      <c r="CWS77" s="190"/>
      <c r="CWT77" s="190"/>
      <c r="CWU77" s="191"/>
      <c r="CWV77" s="191"/>
      <c r="CWW77" s="191"/>
      <c r="CWX77" s="192"/>
      <c r="CWZ77" s="186"/>
      <c r="CXA77" s="190"/>
      <c r="CXB77" s="190"/>
      <c r="CXC77" s="191"/>
      <c r="CXD77" s="191"/>
      <c r="CXE77" s="191"/>
      <c r="CXF77" s="192"/>
      <c r="CXH77" s="186"/>
      <c r="CXI77" s="190"/>
      <c r="CXJ77" s="190"/>
      <c r="CXK77" s="191"/>
      <c r="CXL77" s="191"/>
      <c r="CXM77" s="191"/>
      <c r="CXN77" s="192"/>
      <c r="CXP77" s="186"/>
      <c r="CXQ77" s="190"/>
      <c r="CXR77" s="190"/>
      <c r="CXS77" s="191"/>
      <c r="CXT77" s="191"/>
      <c r="CXU77" s="191"/>
      <c r="CXV77" s="192"/>
      <c r="CXX77" s="186"/>
      <c r="CXY77" s="190"/>
      <c r="CXZ77" s="190"/>
      <c r="CYA77" s="191"/>
      <c r="CYB77" s="191"/>
      <c r="CYC77" s="191"/>
      <c r="CYD77" s="192"/>
      <c r="CYF77" s="186"/>
      <c r="CYG77" s="190"/>
      <c r="CYH77" s="190"/>
      <c r="CYI77" s="191"/>
      <c r="CYJ77" s="191"/>
      <c r="CYK77" s="191"/>
      <c r="CYL77" s="192"/>
      <c r="CYN77" s="186"/>
      <c r="CYO77" s="190"/>
      <c r="CYP77" s="190"/>
      <c r="CYQ77" s="191"/>
      <c r="CYR77" s="191"/>
      <c r="CYS77" s="191"/>
      <c r="CYT77" s="192"/>
      <c r="CYV77" s="186"/>
      <c r="CYW77" s="190"/>
      <c r="CYX77" s="190"/>
      <c r="CYY77" s="191"/>
      <c r="CYZ77" s="191"/>
      <c r="CZA77" s="191"/>
      <c r="CZB77" s="192"/>
      <c r="CZD77" s="186"/>
      <c r="CZE77" s="190"/>
      <c r="CZF77" s="190"/>
      <c r="CZG77" s="191"/>
      <c r="CZH77" s="191"/>
      <c r="CZI77" s="191"/>
      <c r="CZJ77" s="192"/>
      <c r="CZL77" s="186"/>
      <c r="CZM77" s="190"/>
      <c r="CZN77" s="190"/>
      <c r="CZO77" s="191"/>
      <c r="CZP77" s="191"/>
      <c r="CZQ77" s="191"/>
      <c r="CZR77" s="192"/>
      <c r="CZT77" s="186"/>
      <c r="CZU77" s="190"/>
      <c r="CZV77" s="190"/>
      <c r="CZW77" s="191"/>
      <c r="CZX77" s="191"/>
      <c r="CZY77" s="191"/>
      <c r="CZZ77" s="192"/>
      <c r="DAB77" s="186"/>
      <c r="DAC77" s="190"/>
      <c r="DAD77" s="190"/>
      <c r="DAE77" s="191"/>
      <c r="DAF77" s="191"/>
      <c r="DAG77" s="191"/>
      <c r="DAH77" s="192"/>
      <c r="DAJ77" s="186"/>
      <c r="DAK77" s="190"/>
      <c r="DAL77" s="190"/>
      <c r="DAM77" s="191"/>
      <c r="DAN77" s="191"/>
      <c r="DAO77" s="191"/>
      <c r="DAP77" s="192"/>
      <c r="DAR77" s="186"/>
      <c r="DAS77" s="190"/>
      <c r="DAT77" s="190"/>
      <c r="DAU77" s="191"/>
      <c r="DAV77" s="191"/>
      <c r="DAW77" s="191"/>
      <c r="DAX77" s="192"/>
      <c r="DAZ77" s="186"/>
      <c r="DBA77" s="190"/>
      <c r="DBB77" s="190"/>
      <c r="DBC77" s="191"/>
      <c r="DBD77" s="191"/>
      <c r="DBE77" s="191"/>
      <c r="DBF77" s="192"/>
      <c r="DBH77" s="186"/>
      <c r="DBI77" s="190"/>
      <c r="DBJ77" s="190"/>
      <c r="DBK77" s="191"/>
      <c r="DBL77" s="191"/>
      <c r="DBM77" s="191"/>
      <c r="DBN77" s="192"/>
      <c r="DBP77" s="186"/>
      <c r="DBQ77" s="190"/>
      <c r="DBR77" s="190"/>
      <c r="DBS77" s="191"/>
      <c r="DBT77" s="191"/>
      <c r="DBU77" s="191"/>
      <c r="DBV77" s="192"/>
      <c r="DBX77" s="186"/>
      <c r="DBY77" s="190"/>
      <c r="DBZ77" s="190"/>
      <c r="DCA77" s="191"/>
      <c r="DCB77" s="191"/>
      <c r="DCC77" s="191"/>
      <c r="DCD77" s="192"/>
      <c r="DCF77" s="186"/>
      <c r="DCG77" s="190"/>
      <c r="DCH77" s="190"/>
      <c r="DCI77" s="191"/>
      <c r="DCJ77" s="191"/>
      <c r="DCK77" s="191"/>
      <c r="DCL77" s="192"/>
      <c r="DCN77" s="186"/>
      <c r="DCO77" s="190"/>
      <c r="DCP77" s="190"/>
      <c r="DCQ77" s="191"/>
      <c r="DCR77" s="191"/>
      <c r="DCS77" s="191"/>
      <c r="DCT77" s="192"/>
      <c r="DCV77" s="186"/>
      <c r="DCW77" s="190"/>
      <c r="DCX77" s="190"/>
      <c r="DCY77" s="191"/>
      <c r="DCZ77" s="191"/>
      <c r="DDA77" s="191"/>
      <c r="DDB77" s="192"/>
      <c r="DDD77" s="186"/>
      <c r="DDE77" s="190"/>
      <c r="DDF77" s="190"/>
      <c r="DDG77" s="191"/>
      <c r="DDH77" s="191"/>
      <c r="DDI77" s="191"/>
      <c r="DDJ77" s="192"/>
      <c r="DDL77" s="186"/>
      <c r="DDM77" s="190"/>
      <c r="DDN77" s="190"/>
      <c r="DDO77" s="191"/>
      <c r="DDP77" s="191"/>
      <c r="DDQ77" s="191"/>
      <c r="DDR77" s="192"/>
      <c r="DDT77" s="186"/>
      <c r="DDU77" s="190"/>
      <c r="DDV77" s="190"/>
      <c r="DDW77" s="191"/>
      <c r="DDX77" s="191"/>
      <c r="DDY77" s="191"/>
      <c r="DDZ77" s="192"/>
      <c r="DEB77" s="186"/>
      <c r="DEC77" s="190"/>
      <c r="DED77" s="190"/>
      <c r="DEE77" s="191"/>
      <c r="DEF77" s="191"/>
      <c r="DEG77" s="191"/>
      <c r="DEH77" s="192"/>
      <c r="DEJ77" s="186"/>
      <c r="DEK77" s="190"/>
      <c r="DEL77" s="190"/>
      <c r="DEM77" s="191"/>
      <c r="DEN77" s="191"/>
      <c r="DEO77" s="191"/>
      <c r="DEP77" s="192"/>
      <c r="DER77" s="186"/>
      <c r="DES77" s="190"/>
      <c r="DET77" s="190"/>
      <c r="DEU77" s="191"/>
      <c r="DEV77" s="191"/>
      <c r="DEW77" s="191"/>
      <c r="DEX77" s="192"/>
      <c r="DEZ77" s="186"/>
      <c r="DFA77" s="190"/>
      <c r="DFB77" s="190"/>
      <c r="DFC77" s="191"/>
      <c r="DFD77" s="191"/>
      <c r="DFE77" s="191"/>
      <c r="DFF77" s="192"/>
      <c r="DFH77" s="186"/>
      <c r="DFI77" s="190"/>
      <c r="DFJ77" s="190"/>
      <c r="DFK77" s="191"/>
      <c r="DFL77" s="191"/>
      <c r="DFM77" s="191"/>
      <c r="DFN77" s="192"/>
      <c r="DFP77" s="186"/>
      <c r="DFQ77" s="190"/>
      <c r="DFR77" s="190"/>
      <c r="DFS77" s="191"/>
      <c r="DFT77" s="191"/>
      <c r="DFU77" s="191"/>
      <c r="DFV77" s="192"/>
      <c r="DFX77" s="186"/>
      <c r="DFY77" s="190"/>
      <c r="DFZ77" s="190"/>
      <c r="DGA77" s="191"/>
      <c r="DGB77" s="191"/>
      <c r="DGC77" s="191"/>
      <c r="DGD77" s="192"/>
      <c r="DGF77" s="186"/>
      <c r="DGG77" s="190"/>
      <c r="DGH77" s="190"/>
      <c r="DGI77" s="191"/>
      <c r="DGJ77" s="191"/>
      <c r="DGK77" s="191"/>
      <c r="DGL77" s="192"/>
      <c r="DGN77" s="186"/>
      <c r="DGO77" s="190"/>
      <c r="DGP77" s="190"/>
      <c r="DGQ77" s="191"/>
      <c r="DGR77" s="191"/>
      <c r="DGS77" s="191"/>
      <c r="DGT77" s="192"/>
      <c r="DGV77" s="186"/>
      <c r="DGW77" s="190"/>
      <c r="DGX77" s="190"/>
      <c r="DGY77" s="191"/>
      <c r="DGZ77" s="191"/>
      <c r="DHA77" s="191"/>
      <c r="DHB77" s="192"/>
      <c r="DHD77" s="186"/>
      <c r="DHE77" s="190"/>
      <c r="DHF77" s="190"/>
      <c r="DHG77" s="191"/>
      <c r="DHH77" s="191"/>
      <c r="DHI77" s="191"/>
      <c r="DHJ77" s="192"/>
      <c r="DHL77" s="186"/>
      <c r="DHM77" s="190"/>
      <c r="DHN77" s="190"/>
      <c r="DHO77" s="191"/>
      <c r="DHP77" s="191"/>
      <c r="DHQ77" s="191"/>
      <c r="DHR77" s="192"/>
      <c r="DHT77" s="186"/>
      <c r="DHU77" s="190"/>
      <c r="DHV77" s="190"/>
      <c r="DHW77" s="191"/>
      <c r="DHX77" s="191"/>
      <c r="DHY77" s="191"/>
      <c r="DHZ77" s="192"/>
      <c r="DIB77" s="186"/>
      <c r="DIC77" s="190"/>
      <c r="DID77" s="190"/>
      <c r="DIE77" s="191"/>
      <c r="DIF77" s="191"/>
      <c r="DIG77" s="191"/>
      <c r="DIH77" s="192"/>
      <c r="DIJ77" s="186"/>
      <c r="DIK77" s="190"/>
      <c r="DIL77" s="190"/>
      <c r="DIM77" s="191"/>
      <c r="DIN77" s="191"/>
      <c r="DIO77" s="191"/>
      <c r="DIP77" s="192"/>
      <c r="DIR77" s="186"/>
      <c r="DIS77" s="190"/>
      <c r="DIT77" s="190"/>
      <c r="DIU77" s="191"/>
      <c r="DIV77" s="191"/>
      <c r="DIW77" s="191"/>
      <c r="DIX77" s="192"/>
      <c r="DIZ77" s="186"/>
      <c r="DJA77" s="190"/>
      <c r="DJB77" s="190"/>
      <c r="DJC77" s="191"/>
      <c r="DJD77" s="191"/>
      <c r="DJE77" s="191"/>
      <c r="DJF77" s="192"/>
      <c r="DJH77" s="186"/>
      <c r="DJI77" s="190"/>
      <c r="DJJ77" s="190"/>
      <c r="DJK77" s="191"/>
      <c r="DJL77" s="191"/>
      <c r="DJM77" s="191"/>
      <c r="DJN77" s="192"/>
      <c r="DJP77" s="186"/>
      <c r="DJQ77" s="190"/>
      <c r="DJR77" s="190"/>
      <c r="DJS77" s="191"/>
      <c r="DJT77" s="191"/>
      <c r="DJU77" s="191"/>
      <c r="DJV77" s="192"/>
      <c r="DJX77" s="186"/>
      <c r="DJY77" s="190"/>
      <c r="DJZ77" s="190"/>
      <c r="DKA77" s="191"/>
      <c r="DKB77" s="191"/>
      <c r="DKC77" s="191"/>
      <c r="DKD77" s="192"/>
      <c r="DKF77" s="186"/>
      <c r="DKG77" s="190"/>
      <c r="DKH77" s="190"/>
      <c r="DKI77" s="191"/>
      <c r="DKJ77" s="191"/>
      <c r="DKK77" s="191"/>
      <c r="DKL77" s="192"/>
      <c r="DKN77" s="186"/>
      <c r="DKO77" s="190"/>
      <c r="DKP77" s="190"/>
      <c r="DKQ77" s="191"/>
      <c r="DKR77" s="191"/>
      <c r="DKS77" s="191"/>
      <c r="DKT77" s="192"/>
      <c r="DKV77" s="186"/>
      <c r="DKW77" s="190"/>
      <c r="DKX77" s="190"/>
      <c r="DKY77" s="191"/>
      <c r="DKZ77" s="191"/>
      <c r="DLA77" s="191"/>
      <c r="DLB77" s="192"/>
      <c r="DLD77" s="186"/>
      <c r="DLE77" s="190"/>
      <c r="DLF77" s="190"/>
      <c r="DLG77" s="191"/>
      <c r="DLH77" s="191"/>
      <c r="DLI77" s="191"/>
      <c r="DLJ77" s="192"/>
      <c r="DLL77" s="186"/>
      <c r="DLM77" s="190"/>
      <c r="DLN77" s="190"/>
      <c r="DLO77" s="191"/>
      <c r="DLP77" s="191"/>
      <c r="DLQ77" s="191"/>
      <c r="DLR77" s="192"/>
      <c r="DLT77" s="186"/>
      <c r="DLU77" s="190"/>
      <c r="DLV77" s="190"/>
      <c r="DLW77" s="191"/>
      <c r="DLX77" s="191"/>
      <c r="DLY77" s="191"/>
      <c r="DLZ77" s="192"/>
      <c r="DMB77" s="186"/>
      <c r="DMC77" s="190"/>
      <c r="DMD77" s="190"/>
      <c r="DME77" s="191"/>
      <c r="DMF77" s="191"/>
      <c r="DMG77" s="191"/>
      <c r="DMH77" s="192"/>
      <c r="DMJ77" s="186"/>
      <c r="DMK77" s="190"/>
      <c r="DML77" s="190"/>
      <c r="DMM77" s="191"/>
      <c r="DMN77" s="191"/>
      <c r="DMO77" s="191"/>
      <c r="DMP77" s="192"/>
      <c r="DMR77" s="186"/>
      <c r="DMS77" s="190"/>
      <c r="DMT77" s="190"/>
      <c r="DMU77" s="191"/>
      <c r="DMV77" s="191"/>
      <c r="DMW77" s="191"/>
      <c r="DMX77" s="192"/>
      <c r="DMZ77" s="186"/>
      <c r="DNA77" s="190"/>
      <c r="DNB77" s="190"/>
      <c r="DNC77" s="191"/>
      <c r="DND77" s="191"/>
      <c r="DNE77" s="191"/>
      <c r="DNF77" s="192"/>
      <c r="DNH77" s="186"/>
      <c r="DNI77" s="190"/>
      <c r="DNJ77" s="190"/>
      <c r="DNK77" s="191"/>
      <c r="DNL77" s="191"/>
      <c r="DNM77" s="191"/>
      <c r="DNN77" s="192"/>
      <c r="DNP77" s="186"/>
      <c r="DNQ77" s="190"/>
      <c r="DNR77" s="190"/>
      <c r="DNS77" s="191"/>
      <c r="DNT77" s="191"/>
      <c r="DNU77" s="191"/>
      <c r="DNV77" s="192"/>
      <c r="DNX77" s="186"/>
      <c r="DNY77" s="190"/>
      <c r="DNZ77" s="190"/>
      <c r="DOA77" s="191"/>
      <c r="DOB77" s="191"/>
      <c r="DOC77" s="191"/>
      <c r="DOD77" s="192"/>
      <c r="DOF77" s="186"/>
      <c r="DOG77" s="190"/>
      <c r="DOH77" s="190"/>
      <c r="DOI77" s="191"/>
      <c r="DOJ77" s="191"/>
      <c r="DOK77" s="191"/>
      <c r="DOL77" s="192"/>
      <c r="DON77" s="186"/>
      <c r="DOO77" s="190"/>
      <c r="DOP77" s="190"/>
      <c r="DOQ77" s="191"/>
      <c r="DOR77" s="191"/>
      <c r="DOS77" s="191"/>
      <c r="DOT77" s="192"/>
      <c r="DOV77" s="186"/>
      <c r="DOW77" s="190"/>
      <c r="DOX77" s="190"/>
      <c r="DOY77" s="191"/>
      <c r="DOZ77" s="191"/>
      <c r="DPA77" s="191"/>
      <c r="DPB77" s="192"/>
      <c r="DPD77" s="186"/>
      <c r="DPE77" s="190"/>
      <c r="DPF77" s="190"/>
      <c r="DPG77" s="191"/>
      <c r="DPH77" s="191"/>
      <c r="DPI77" s="191"/>
      <c r="DPJ77" s="192"/>
      <c r="DPL77" s="186"/>
      <c r="DPM77" s="190"/>
      <c r="DPN77" s="190"/>
      <c r="DPO77" s="191"/>
      <c r="DPP77" s="191"/>
      <c r="DPQ77" s="191"/>
      <c r="DPR77" s="192"/>
      <c r="DPT77" s="186"/>
      <c r="DPU77" s="190"/>
      <c r="DPV77" s="190"/>
      <c r="DPW77" s="191"/>
      <c r="DPX77" s="191"/>
      <c r="DPY77" s="191"/>
      <c r="DPZ77" s="192"/>
      <c r="DQB77" s="186"/>
      <c r="DQC77" s="190"/>
      <c r="DQD77" s="190"/>
      <c r="DQE77" s="191"/>
      <c r="DQF77" s="191"/>
      <c r="DQG77" s="191"/>
      <c r="DQH77" s="192"/>
      <c r="DQJ77" s="186"/>
      <c r="DQK77" s="190"/>
      <c r="DQL77" s="190"/>
      <c r="DQM77" s="191"/>
      <c r="DQN77" s="191"/>
      <c r="DQO77" s="191"/>
      <c r="DQP77" s="192"/>
      <c r="DQR77" s="186"/>
      <c r="DQS77" s="190"/>
      <c r="DQT77" s="190"/>
      <c r="DQU77" s="191"/>
      <c r="DQV77" s="191"/>
      <c r="DQW77" s="191"/>
      <c r="DQX77" s="192"/>
      <c r="DQZ77" s="186"/>
      <c r="DRA77" s="190"/>
      <c r="DRB77" s="190"/>
      <c r="DRC77" s="191"/>
      <c r="DRD77" s="191"/>
      <c r="DRE77" s="191"/>
      <c r="DRF77" s="192"/>
      <c r="DRH77" s="186"/>
      <c r="DRI77" s="190"/>
      <c r="DRJ77" s="190"/>
      <c r="DRK77" s="191"/>
      <c r="DRL77" s="191"/>
      <c r="DRM77" s="191"/>
      <c r="DRN77" s="192"/>
      <c r="DRP77" s="186"/>
      <c r="DRQ77" s="190"/>
      <c r="DRR77" s="190"/>
      <c r="DRS77" s="191"/>
      <c r="DRT77" s="191"/>
      <c r="DRU77" s="191"/>
      <c r="DRV77" s="192"/>
      <c r="DRX77" s="186"/>
      <c r="DRY77" s="190"/>
      <c r="DRZ77" s="190"/>
      <c r="DSA77" s="191"/>
      <c r="DSB77" s="191"/>
      <c r="DSC77" s="191"/>
      <c r="DSD77" s="192"/>
      <c r="DSF77" s="186"/>
      <c r="DSG77" s="190"/>
      <c r="DSH77" s="190"/>
      <c r="DSI77" s="191"/>
      <c r="DSJ77" s="191"/>
      <c r="DSK77" s="191"/>
      <c r="DSL77" s="192"/>
      <c r="DSN77" s="186"/>
      <c r="DSO77" s="190"/>
      <c r="DSP77" s="190"/>
      <c r="DSQ77" s="191"/>
      <c r="DSR77" s="191"/>
      <c r="DSS77" s="191"/>
      <c r="DST77" s="192"/>
      <c r="DSV77" s="186"/>
      <c r="DSW77" s="190"/>
      <c r="DSX77" s="190"/>
      <c r="DSY77" s="191"/>
      <c r="DSZ77" s="191"/>
      <c r="DTA77" s="191"/>
      <c r="DTB77" s="192"/>
      <c r="DTD77" s="186"/>
      <c r="DTE77" s="190"/>
      <c r="DTF77" s="190"/>
      <c r="DTG77" s="191"/>
      <c r="DTH77" s="191"/>
      <c r="DTI77" s="191"/>
      <c r="DTJ77" s="192"/>
      <c r="DTL77" s="186"/>
      <c r="DTM77" s="190"/>
      <c r="DTN77" s="190"/>
      <c r="DTO77" s="191"/>
      <c r="DTP77" s="191"/>
      <c r="DTQ77" s="191"/>
      <c r="DTR77" s="192"/>
      <c r="DTT77" s="186"/>
      <c r="DTU77" s="190"/>
      <c r="DTV77" s="190"/>
      <c r="DTW77" s="191"/>
      <c r="DTX77" s="191"/>
      <c r="DTY77" s="191"/>
      <c r="DTZ77" s="192"/>
      <c r="DUB77" s="186"/>
      <c r="DUC77" s="190"/>
      <c r="DUD77" s="190"/>
      <c r="DUE77" s="191"/>
      <c r="DUF77" s="191"/>
      <c r="DUG77" s="191"/>
      <c r="DUH77" s="192"/>
      <c r="DUJ77" s="186"/>
      <c r="DUK77" s="190"/>
      <c r="DUL77" s="190"/>
      <c r="DUM77" s="191"/>
      <c r="DUN77" s="191"/>
      <c r="DUO77" s="191"/>
      <c r="DUP77" s="192"/>
      <c r="DUR77" s="186"/>
      <c r="DUS77" s="190"/>
      <c r="DUT77" s="190"/>
      <c r="DUU77" s="191"/>
      <c r="DUV77" s="191"/>
      <c r="DUW77" s="191"/>
      <c r="DUX77" s="192"/>
      <c r="DUZ77" s="186"/>
      <c r="DVA77" s="190"/>
      <c r="DVB77" s="190"/>
      <c r="DVC77" s="191"/>
      <c r="DVD77" s="191"/>
      <c r="DVE77" s="191"/>
      <c r="DVF77" s="192"/>
      <c r="DVH77" s="186"/>
      <c r="DVI77" s="190"/>
      <c r="DVJ77" s="190"/>
      <c r="DVK77" s="191"/>
      <c r="DVL77" s="191"/>
      <c r="DVM77" s="191"/>
      <c r="DVN77" s="192"/>
      <c r="DVP77" s="186"/>
      <c r="DVQ77" s="190"/>
      <c r="DVR77" s="190"/>
      <c r="DVS77" s="191"/>
      <c r="DVT77" s="191"/>
      <c r="DVU77" s="191"/>
      <c r="DVV77" s="192"/>
      <c r="DVX77" s="186"/>
      <c r="DVY77" s="190"/>
      <c r="DVZ77" s="190"/>
      <c r="DWA77" s="191"/>
      <c r="DWB77" s="191"/>
      <c r="DWC77" s="191"/>
      <c r="DWD77" s="192"/>
      <c r="DWF77" s="186"/>
      <c r="DWG77" s="190"/>
      <c r="DWH77" s="190"/>
      <c r="DWI77" s="191"/>
      <c r="DWJ77" s="191"/>
      <c r="DWK77" s="191"/>
      <c r="DWL77" s="192"/>
      <c r="DWN77" s="186"/>
      <c r="DWO77" s="190"/>
      <c r="DWP77" s="190"/>
      <c r="DWQ77" s="191"/>
      <c r="DWR77" s="191"/>
      <c r="DWS77" s="191"/>
      <c r="DWT77" s="192"/>
      <c r="DWV77" s="186"/>
      <c r="DWW77" s="190"/>
      <c r="DWX77" s="190"/>
      <c r="DWY77" s="191"/>
      <c r="DWZ77" s="191"/>
      <c r="DXA77" s="191"/>
      <c r="DXB77" s="192"/>
      <c r="DXD77" s="186"/>
      <c r="DXE77" s="190"/>
      <c r="DXF77" s="190"/>
      <c r="DXG77" s="191"/>
      <c r="DXH77" s="191"/>
      <c r="DXI77" s="191"/>
      <c r="DXJ77" s="192"/>
      <c r="DXL77" s="186"/>
      <c r="DXM77" s="190"/>
      <c r="DXN77" s="190"/>
      <c r="DXO77" s="191"/>
      <c r="DXP77" s="191"/>
      <c r="DXQ77" s="191"/>
      <c r="DXR77" s="192"/>
      <c r="DXT77" s="186"/>
      <c r="DXU77" s="190"/>
      <c r="DXV77" s="190"/>
      <c r="DXW77" s="191"/>
      <c r="DXX77" s="191"/>
      <c r="DXY77" s="191"/>
      <c r="DXZ77" s="192"/>
      <c r="DYB77" s="186"/>
      <c r="DYC77" s="190"/>
      <c r="DYD77" s="190"/>
      <c r="DYE77" s="191"/>
      <c r="DYF77" s="191"/>
      <c r="DYG77" s="191"/>
      <c r="DYH77" s="192"/>
      <c r="DYJ77" s="186"/>
      <c r="DYK77" s="190"/>
      <c r="DYL77" s="190"/>
      <c r="DYM77" s="191"/>
      <c r="DYN77" s="191"/>
      <c r="DYO77" s="191"/>
      <c r="DYP77" s="192"/>
      <c r="DYR77" s="186"/>
      <c r="DYS77" s="190"/>
      <c r="DYT77" s="190"/>
      <c r="DYU77" s="191"/>
      <c r="DYV77" s="191"/>
      <c r="DYW77" s="191"/>
      <c r="DYX77" s="192"/>
      <c r="DYZ77" s="186"/>
      <c r="DZA77" s="190"/>
      <c r="DZB77" s="190"/>
      <c r="DZC77" s="191"/>
      <c r="DZD77" s="191"/>
      <c r="DZE77" s="191"/>
      <c r="DZF77" s="192"/>
      <c r="DZH77" s="186"/>
      <c r="DZI77" s="190"/>
      <c r="DZJ77" s="190"/>
      <c r="DZK77" s="191"/>
      <c r="DZL77" s="191"/>
      <c r="DZM77" s="191"/>
      <c r="DZN77" s="192"/>
      <c r="DZP77" s="186"/>
      <c r="DZQ77" s="190"/>
      <c r="DZR77" s="190"/>
      <c r="DZS77" s="191"/>
      <c r="DZT77" s="191"/>
      <c r="DZU77" s="191"/>
      <c r="DZV77" s="192"/>
      <c r="DZX77" s="186"/>
      <c r="DZY77" s="190"/>
      <c r="DZZ77" s="190"/>
      <c r="EAA77" s="191"/>
      <c r="EAB77" s="191"/>
      <c r="EAC77" s="191"/>
      <c r="EAD77" s="192"/>
      <c r="EAF77" s="186"/>
      <c r="EAG77" s="190"/>
      <c r="EAH77" s="190"/>
      <c r="EAI77" s="191"/>
      <c r="EAJ77" s="191"/>
      <c r="EAK77" s="191"/>
      <c r="EAL77" s="192"/>
      <c r="EAN77" s="186"/>
      <c r="EAO77" s="190"/>
      <c r="EAP77" s="190"/>
      <c r="EAQ77" s="191"/>
      <c r="EAR77" s="191"/>
      <c r="EAS77" s="191"/>
      <c r="EAT77" s="192"/>
      <c r="EAV77" s="186"/>
      <c r="EAW77" s="190"/>
      <c r="EAX77" s="190"/>
      <c r="EAY77" s="191"/>
      <c r="EAZ77" s="191"/>
      <c r="EBA77" s="191"/>
      <c r="EBB77" s="192"/>
      <c r="EBD77" s="186"/>
      <c r="EBE77" s="190"/>
      <c r="EBF77" s="190"/>
      <c r="EBG77" s="191"/>
      <c r="EBH77" s="191"/>
      <c r="EBI77" s="191"/>
      <c r="EBJ77" s="192"/>
      <c r="EBL77" s="186"/>
      <c r="EBM77" s="190"/>
      <c r="EBN77" s="190"/>
      <c r="EBO77" s="191"/>
      <c r="EBP77" s="191"/>
      <c r="EBQ77" s="191"/>
      <c r="EBR77" s="192"/>
      <c r="EBT77" s="186"/>
      <c r="EBU77" s="190"/>
      <c r="EBV77" s="190"/>
      <c r="EBW77" s="191"/>
      <c r="EBX77" s="191"/>
      <c r="EBY77" s="191"/>
      <c r="EBZ77" s="192"/>
      <c r="ECB77" s="186"/>
      <c r="ECC77" s="190"/>
      <c r="ECD77" s="190"/>
      <c r="ECE77" s="191"/>
      <c r="ECF77" s="191"/>
      <c r="ECG77" s="191"/>
      <c r="ECH77" s="192"/>
      <c r="ECJ77" s="186"/>
      <c r="ECK77" s="190"/>
      <c r="ECL77" s="190"/>
      <c r="ECM77" s="191"/>
      <c r="ECN77" s="191"/>
      <c r="ECO77" s="191"/>
      <c r="ECP77" s="192"/>
      <c r="ECR77" s="186"/>
      <c r="ECS77" s="190"/>
      <c r="ECT77" s="190"/>
      <c r="ECU77" s="191"/>
      <c r="ECV77" s="191"/>
      <c r="ECW77" s="191"/>
      <c r="ECX77" s="192"/>
      <c r="ECZ77" s="186"/>
      <c r="EDA77" s="190"/>
      <c r="EDB77" s="190"/>
      <c r="EDC77" s="191"/>
      <c r="EDD77" s="191"/>
      <c r="EDE77" s="191"/>
      <c r="EDF77" s="192"/>
      <c r="EDH77" s="186"/>
      <c r="EDI77" s="190"/>
      <c r="EDJ77" s="190"/>
      <c r="EDK77" s="191"/>
      <c r="EDL77" s="191"/>
      <c r="EDM77" s="191"/>
      <c r="EDN77" s="192"/>
      <c r="EDP77" s="186"/>
      <c r="EDQ77" s="190"/>
      <c r="EDR77" s="190"/>
      <c r="EDS77" s="191"/>
      <c r="EDT77" s="191"/>
      <c r="EDU77" s="191"/>
      <c r="EDV77" s="192"/>
      <c r="EDX77" s="186"/>
      <c r="EDY77" s="190"/>
      <c r="EDZ77" s="190"/>
      <c r="EEA77" s="191"/>
      <c r="EEB77" s="191"/>
      <c r="EEC77" s="191"/>
      <c r="EED77" s="192"/>
      <c r="EEF77" s="186"/>
      <c r="EEG77" s="190"/>
      <c r="EEH77" s="190"/>
      <c r="EEI77" s="191"/>
      <c r="EEJ77" s="191"/>
      <c r="EEK77" s="191"/>
      <c r="EEL77" s="192"/>
      <c r="EEN77" s="186"/>
      <c r="EEO77" s="190"/>
      <c r="EEP77" s="190"/>
      <c r="EEQ77" s="191"/>
      <c r="EER77" s="191"/>
      <c r="EES77" s="191"/>
      <c r="EET77" s="192"/>
      <c r="EEV77" s="186"/>
      <c r="EEW77" s="190"/>
      <c r="EEX77" s="190"/>
      <c r="EEY77" s="191"/>
      <c r="EEZ77" s="191"/>
      <c r="EFA77" s="191"/>
      <c r="EFB77" s="192"/>
      <c r="EFD77" s="186"/>
      <c r="EFE77" s="190"/>
      <c r="EFF77" s="190"/>
      <c r="EFG77" s="191"/>
      <c r="EFH77" s="191"/>
      <c r="EFI77" s="191"/>
      <c r="EFJ77" s="192"/>
      <c r="EFL77" s="186"/>
      <c r="EFM77" s="190"/>
      <c r="EFN77" s="190"/>
      <c r="EFO77" s="191"/>
      <c r="EFP77" s="191"/>
      <c r="EFQ77" s="191"/>
      <c r="EFR77" s="192"/>
      <c r="EFT77" s="186"/>
      <c r="EFU77" s="190"/>
      <c r="EFV77" s="190"/>
      <c r="EFW77" s="191"/>
      <c r="EFX77" s="191"/>
      <c r="EFY77" s="191"/>
      <c r="EFZ77" s="192"/>
      <c r="EGB77" s="186"/>
      <c r="EGC77" s="190"/>
      <c r="EGD77" s="190"/>
      <c r="EGE77" s="191"/>
      <c r="EGF77" s="191"/>
      <c r="EGG77" s="191"/>
      <c r="EGH77" s="192"/>
      <c r="EGJ77" s="186"/>
      <c r="EGK77" s="190"/>
      <c r="EGL77" s="190"/>
      <c r="EGM77" s="191"/>
      <c r="EGN77" s="191"/>
      <c r="EGO77" s="191"/>
      <c r="EGP77" s="192"/>
      <c r="EGR77" s="186"/>
      <c r="EGS77" s="190"/>
      <c r="EGT77" s="190"/>
      <c r="EGU77" s="191"/>
      <c r="EGV77" s="191"/>
      <c r="EGW77" s="191"/>
      <c r="EGX77" s="192"/>
      <c r="EGZ77" s="186"/>
      <c r="EHA77" s="190"/>
      <c r="EHB77" s="190"/>
      <c r="EHC77" s="191"/>
      <c r="EHD77" s="191"/>
      <c r="EHE77" s="191"/>
      <c r="EHF77" s="192"/>
      <c r="EHH77" s="186"/>
      <c r="EHI77" s="190"/>
      <c r="EHJ77" s="190"/>
      <c r="EHK77" s="191"/>
      <c r="EHL77" s="191"/>
      <c r="EHM77" s="191"/>
      <c r="EHN77" s="192"/>
      <c r="EHP77" s="186"/>
      <c r="EHQ77" s="190"/>
      <c r="EHR77" s="190"/>
      <c r="EHS77" s="191"/>
      <c r="EHT77" s="191"/>
      <c r="EHU77" s="191"/>
      <c r="EHV77" s="192"/>
      <c r="EHX77" s="186"/>
      <c r="EHY77" s="190"/>
      <c r="EHZ77" s="190"/>
      <c r="EIA77" s="191"/>
      <c r="EIB77" s="191"/>
      <c r="EIC77" s="191"/>
      <c r="EID77" s="192"/>
      <c r="EIF77" s="186"/>
      <c r="EIG77" s="190"/>
      <c r="EIH77" s="190"/>
      <c r="EII77" s="191"/>
      <c r="EIJ77" s="191"/>
      <c r="EIK77" s="191"/>
      <c r="EIL77" s="192"/>
      <c r="EIN77" s="186"/>
      <c r="EIO77" s="190"/>
      <c r="EIP77" s="190"/>
      <c r="EIQ77" s="191"/>
      <c r="EIR77" s="191"/>
      <c r="EIS77" s="191"/>
      <c r="EIT77" s="192"/>
      <c r="EIV77" s="186"/>
      <c r="EIW77" s="190"/>
      <c r="EIX77" s="190"/>
      <c r="EIY77" s="191"/>
      <c r="EIZ77" s="191"/>
      <c r="EJA77" s="191"/>
      <c r="EJB77" s="192"/>
      <c r="EJD77" s="186"/>
      <c r="EJE77" s="190"/>
      <c r="EJF77" s="190"/>
      <c r="EJG77" s="191"/>
      <c r="EJH77" s="191"/>
      <c r="EJI77" s="191"/>
      <c r="EJJ77" s="192"/>
      <c r="EJL77" s="186"/>
      <c r="EJM77" s="190"/>
      <c r="EJN77" s="190"/>
      <c r="EJO77" s="191"/>
      <c r="EJP77" s="191"/>
      <c r="EJQ77" s="191"/>
      <c r="EJR77" s="192"/>
      <c r="EJT77" s="186"/>
      <c r="EJU77" s="190"/>
      <c r="EJV77" s="190"/>
      <c r="EJW77" s="191"/>
      <c r="EJX77" s="191"/>
      <c r="EJY77" s="191"/>
      <c r="EJZ77" s="192"/>
      <c r="EKB77" s="186"/>
      <c r="EKC77" s="190"/>
      <c r="EKD77" s="190"/>
      <c r="EKE77" s="191"/>
      <c r="EKF77" s="191"/>
      <c r="EKG77" s="191"/>
      <c r="EKH77" s="192"/>
      <c r="EKJ77" s="186"/>
      <c r="EKK77" s="190"/>
      <c r="EKL77" s="190"/>
      <c r="EKM77" s="191"/>
      <c r="EKN77" s="191"/>
      <c r="EKO77" s="191"/>
      <c r="EKP77" s="192"/>
      <c r="EKR77" s="186"/>
      <c r="EKS77" s="190"/>
      <c r="EKT77" s="190"/>
      <c r="EKU77" s="191"/>
      <c r="EKV77" s="191"/>
      <c r="EKW77" s="191"/>
      <c r="EKX77" s="192"/>
      <c r="EKZ77" s="186"/>
      <c r="ELA77" s="190"/>
      <c r="ELB77" s="190"/>
      <c r="ELC77" s="191"/>
      <c r="ELD77" s="191"/>
      <c r="ELE77" s="191"/>
      <c r="ELF77" s="192"/>
      <c r="ELH77" s="186"/>
      <c r="ELI77" s="190"/>
      <c r="ELJ77" s="190"/>
      <c r="ELK77" s="191"/>
      <c r="ELL77" s="191"/>
      <c r="ELM77" s="191"/>
      <c r="ELN77" s="192"/>
      <c r="ELP77" s="186"/>
      <c r="ELQ77" s="190"/>
      <c r="ELR77" s="190"/>
      <c r="ELS77" s="191"/>
      <c r="ELT77" s="191"/>
      <c r="ELU77" s="191"/>
      <c r="ELV77" s="192"/>
      <c r="ELX77" s="186"/>
      <c r="ELY77" s="190"/>
      <c r="ELZ77" s="190"/>
      <c r="EMA77" s="191"/>
      <c r="EMB77" s="191"/>
      <c r="EMC77" s="191"/>
      <c r="EMD77" s="192"/>
      <c r="EMF77" s="186"/>
      <c r="EMG77" s="190"/>
      <c r="EMH77" s="190"/>
      <c r="EMI77" s="191"/>
      <c r="EMJ77" s="191"/>
      <c r="EMK77" s="191"/>
      <c r="EML77" s="192"/>
      <c r="EMN77" s="186"/>
      <c r="EMO77" s="190"/>
      <c r="EMP77" s="190"/>
      <c r="EMQ77" s="191"/>
      <c r="EMR77" s="191"/>
      <c r="EMS77" s="191"/>
      <c r="EMT77" s="192"/>
      <c r="EMV77" s="186"/>
      <c r="EMW77" s="190"/>
      <c r="EMX77" s="190"/>
      <c r="EMY77" s="191"/>
      <c r="EMZ77" s="191"/>
      <c r="ENA77" s="191"/>
      <c r="ENB77" s="192"/>
      <c r="END77" s="186"/>
      <c r="ENE77" s="190"/>
      <c r="ENF77" s="190"/>
      <c r="ENG77" s="191"/>
      <c r="ENH77" s="191"/>
      <c r="ENI77" s="191"/>
      <c r="ENJ77" s="192"/>
      <c r="ENL77" s="186"/>
      <c r="ENM77" s="190"/>
      <c r="ENN77" s="190"/>
      <c r="ENO77" s="191"/>
      <c r="ENP77" s="191"/>
      <c r="ENQ77" s="191"/>
      <c r="ENR77" s="192"/>
      <c r="ENT77" s="186"/>
      <c r="ENU77" s="190"/>
      <c r="ENV77" s="190"/>
      <c r="ENW77" s="191"/>
      <c r="ENX77" s="191"/>
      <c r="ENY77" s="191"/>
      <c r="ENZ77" s="192"/>
      <c r="EOB77" s="186"/>
      <c r="EOC77" s="190"/>
      <c r="EOD77" s="190"/>
      <c r="EOE77" s="191"/>
      <c r="EOF77" s="191"/>
      <c r="EOG77" s="191"/>
      <c r="EOH77" s="192"/>
      <c r="EOJ77" s="186"/>
      <c r="EOK77" s="190"/>
      <c r="EOL77" s="190"/>
      <c r="EOM77" s="191"/>
      <c r="EON77" s="191"/>
      <c r="EOO77" s="191"/>
      <c r="EOP77" s="192"/>
      <c r="EOR77" s="186"/>
      <c r="EOS77" s="190"/>
      <c r="EOT77" s="190"/>
      <c r="EOU77" s="191"/>
      <c r="EOV77" s="191"/>
      <c r="EOW77" s="191"/>
      <c r="EOX77" s="192"/>
      <c r="EOZ77" s="186"/>
      <c r="EPA77" s="190"/>
      <c r="EPB77" s="190"/>
      <c r="EPC77" s="191"/>
      <c r="EPD77" s="191"/>
      <c r="EPE77" s="191"/>
      <c r="EPF77" s="192"/>
      <c r="EPH77" s="186"/>
      <c r="EPI77" s="190"/>
      <c r="EPJ77" s="190"/>
      <c r="EPK77" s="191"/>
      <c r="EPL77" s="191"/>
      <c r="EPM77" s="191"/>
      <c r="EPN77" s="192"/>
      <c r="EPP77" s="186"/>
      <c r="EPQ77" s="190"/>
      <c r="EPR77" s="190"/>
      <c r="EPS77" s="191"/>
      <c r="EPT77" s="191"/>
      <c r="EPU77" s="191"/>
      <c r="EPV77" s="192"/>
      <c r="EPX77" s="186"/>
      <c r="EPY77" s="190"/>
      <c r="EPZ77" s="190"/>
      <c r="EQA77" s="191"/>
      <c r="EQB77" s="191"/>
      <c r="EQC77" s="191"/>
      <c r="EQD77" s="192"/>
      <c r="EQF77" s="186"/>
      <c r="EQG77" s="190"/>
      <c r="EQH77" s="190"/>
      <c r="EQI77" s="191"/>
      <c r="EQJ77" s="191"/>
      <c r="EQK77" s="191"/>
      <c r="EQL77" s="192"/>
      <c r="EQN77" s="186"/>
      <c r="EQO77" s="190"/>
      <c r="EQP77" s="190"/>
      <c r="EQQ77" s="191"/>
      <c r="EQR77" s="191"/>
      <c r="EQS77" s="191"/>
      <c r="EQT77" s="192"/>
      <c r="EQV77" s="186"/>
      <c r="EQW77" s="190"/>
      <c r="EQX77" s="190"/>
      <c r="EQY77" s="191"/>
      <c r="EQZ77" s="191"/>
      <c r="ERA77" s="191"/>
      <c r="ERB77" s="192"/>
      <c r="ERD77" s="186"/>
      <c r="ERE77" s="190"/>
      <c r="ERF77" s="190"/>
      <c r="ERG77" s="191"/>
      <c r="ERH77" s="191"/>
      <c r="ERI77" s="191"/>
      <c r="ERJ77" s="192"/>
      <c r="ERL77" s="186"/>
      <c r="ERM77" s="190"/>
      <c r="ERN77" s="190"/>
      <c r="ERO77" s="191"/>
      <c r="ERP77" s="191"/>
      <c r="ERQ77" s="191"/>
      <c r="ERR77" s="192"/>
      <c r="ERT77" s="186"/>
      <c r="ERU77" s="190"/>
      <c r="ERV77" s="190"/>
      <c r="ERW77" s="191"/>
      <c r="ERX77" s="191"/>
      <c r="ERY77" s="191"/>
      <c r="ERZ77" s="192"/>
      <c r="ESB77" s="186"/>
      <c r="ESC77" s="190"/>
      <c r="ESD77" s="190"/>
      <c r="ESE77" s="191"/>
      <c r="ESF77" s="191"/>
      <c r="ESG77" s="191"/>
      <c r="ESH77" s="192"/>
      <c r="ESJ77" s="186"/>
      <c r="ESK77" s="190"/>
      <c r="ESL77" s="190"/>
      <c r="ESM77" s="191"/>
      <c r="ESN77" s="191"/>
      <c r="ESO77" s="191"/>
      <c r="ESP77" s="192"/>
      <c r="ESR77" s="186"/>
      <c r="ESS77" s="190"/>
      <c r="EST77" s="190"/>
      <c r="ESU77" s="191"/>
      <c r="ESV77" s="191"/>
      <c r="ESW77" s="191"/>
      <c r="ESX77" s="192"/>
      <c r="ESZ77" s="186"/>
      <c r="ETA77" s="190"/>
      <c r="ETB77" s="190"/>
      <c r="ETC77" s="191"/>
      <c r="ETD77" s="191"/>
      <c r="ETE77" s="191"/>
      <c r="ETF77" s="192"/>
      <c r="ETH77" s="186"/>
      <c r="ETI77" s="190"/>
      <c r="ETJ77" s="190"/>
      <c r="ETK77" s="191"/>
      <c r="ETL77" s="191"/>
      <c r="ETM77" s="191"/>
      <c r="ETN77" s="192"/>
      <c r="ETP77" s="186"/>
      <c r="ETQ77" s="190"/>
      <c r="ETR77" s="190"/>
      <c r="ETS77" s="191"/>
      <c r="ETT77" s="191"/>
      <c r="ETU77" s="191"/>
      <c r="ETV77" s="192"/>
      <c r="ETX77" s="186"/>
      <c r="ETY77" s="190"/>
      <c r="ETZ77" s="190"/>
      <c r="EUA77" s="191"/>
      <c r="EUB77" s="191"/>
      <c r="EUC77" s="191"/>
      <c r="EUD77" s="192"/>
      <c r="EUF77" s="186"/>
      <c r="EUG77" s="190"/>
      <c r="EUH77" s="190"/>
      <c r="EUI77" s="191"/>
      <c r="EUJ77" s="191"/>
      <c r="EUK77" s="191"/>
      <c r="EUL77" s="192"/>
      <c r="EUN77" s="186"/>
      <c r="EUO77" s="190"/>
      <c r="EUP77" s="190"/>
      <c r="EUQ77" s="191"/>
      <c r="EUR77" s="191"/>
      <c r="EUS77" s="191"/>
      <c r="EUT77" s="192"/>
      <c r="EUV77" s="186"/>
      <c r="EUW77" s="190"/>
      <c r="EUX77" s="190"/>
      <c r="EUY77" s="191"/>
      <c r="EUZ77" s="191"/>
      <c r="EVA77" s="191"/>
      <c r="EVB77" s="192"/>
      <c r="EVD77" s="186"/>
      <c r="EVE77" s="190"/>
      <c r="EVF77" s="190"/>
      <c r="EVG77" s="191"/>
      <c r="EVH77" s="191"/>
      <c r="EVI77" s="191"/>
      <c r="EVJ77" s="192"/>
      <c r="EVL77" s="186"/>
      <c r="EVM77" s="190"/>
      <c r="EVN77" s="190"/>
      <c r="EVO77" s="191"/>
      <c r="EVP77" s="191"/>
      <c r="EVQ77" s="191"/>
      <c r="EVR77" s="192"/>
      <c r="EVT77" s="186"/>
      <c r="EVU77" s="190"/>
      <c r="EVV77" s="190"/>
      <c r="EVW77" s="191"/>
      <c r="EVX77" s="191"/>
      <c r="EVY77" s="191"/>
      <c r="EVZ77" s="192"/>
      <c r="EWB77" s="186"/>
      <c r="EWC77" s="190"/>
      <c r="EWD77" s="190"/>
      <c r="EWE77" s="191"/>
      <c r="EWF77" s="191"/>
      <c r="EWG77" s="191"/>
      <c r="EWH77" s="192"/>
      <c r="EWJ77" s="186"/>
      <c r="EWK77" s="190"/>
      <c r="EWL77" s="190"/>
      <c r="EWM77" s="191"/>
      <c r="EWN77" s="191"/>
      <c r="EWO77" s="191"/>
      <c r="EWP77" s="192"/>
      <c r="EWR77" s="186"/>
      <c r="EWS77" s="190"/>
      <c r="EWT77" s="190"/>
      <c r="EWU77" s="191"/>
      <c r="EWV77" s="191"/>
      <c r="EWW77" s="191"/>
      <c r="EWX77" s="192"/>
      <c r="EWZ77" s="186"/>
      <c r="EXA77" s="190"/>
      <c r="EXB77" s="190"/>
      <c r="EXC77" s="191"/>
      <c r="EXD77" s="191"/>
      <c r="EXE77" s="191"/>
      <c r="EXF77" s="192"/>
      <c r="EXH77" s="186"/>
      <c r="EXI77" s="190"/>
      <c r="EXJ77" s="190"/>
      <c r="EXK77" s="191"/>
      <c r="EXL77" s="191"/>
      <c r="EXM77" s="191"/>
      <c r="EXN77" s="192"/>
      <c r="EXP77" s="186"/>
      <c r="EXQ77" s="190"/>
      <c r="EXR77" s="190"/>
      <c r="EXS77" s="191"/>
      <c r="EXT77" s="191"/>
      <c r="EXU77" s="191"/>
      <c r="EXV77" s="192"/>
      <c r="EXX77" s="186"/>
      <c r="EXY77" s="190"/>
      <c r="EXZ77" s="190"/>
      <c r="EYA77" s="191"/>
      <c r="EYB77" s="191"/>
      <c r="EYC77" s="191"/>
      <c r="EYD77" s="192"/>
      <c r="EYF77" s="186"/>
      <c r="EYG77" s="190"/>
      <c r="EYH77" s="190"/>
      <c r="EYI77" s="191"/>
      <c r="EYJ77" s="191"/>
      <c r="EYK77" s="191"/>
      <c r="EYL77" s="192"/>
      <c r="EYN77" s="186"/>
      <c r="EYO77" s="190"/>
      <c r="EYP77" s="190"/>
      <c r="EYQ77" s="191"/>
      <c r="EYR77" s="191"/>
      <c r="EYS77" s="191"/>
      <c r="EYT77" s="192"/>
      <c r="EYV77" s="186"/>
      <c r="EYW77" s="190"/>
      <c r="EYX77" s="190"/>
      <c r="EYY77" s="191"/>
      <c r="EYZ77" s="191"/>
      <c r="EZA77" s="191"/>
      <c r="EZB77" s="192"/>
      <c r="EZD77" s="186"/>
      <c r="EZE77" s="190"/>
      <c r="EZF77" s="190"/>
      <c r="EZG77" s="191"/>
      <c r="EZH77" s="191"/>
      <c r="EZI77" s="191"/>
      <c r="EZJ77" s="192"/>
      <c r="EZL77" s="186"/>
      <c r="EZM77" s="190"/>
      <c r="EZN77" s="190"/>
      <c r="EZO77" s="191"/>
      <c r="EZP77" s="191"/>
      <c r="EZQ77" s="191"/>
      <c r="EZR77" s="192"/>
      <c r="EZT77" s="186"/>
      <c r="EZU77" s="190"/>
      <c r="EZV77" s="190"/>
      <c r="EZW77" s="191"/>
      <c r="EZX77" s="191"/>
      <c r="EZY77" s="191"/>
      <c r="EZZ77" s="192"/>
      <c r="FAB77" s="186"/>
      <c r="FAC77" s="190"/>
      <c r="FAD77" s="190"/>
      <c r="FAE77" s="191"/>
      <c r="FAF77" s="191"/>
      <c r="FAG77" s="191"/>
      <c r="FAH77" s="192"/>
      <c r="FAJ77" s="186"/>
      <c r="FAK77" s="190"/>
      <c r="FAL77" s="190"/>
      <c r="FAM77" s="191"/>
      <c r="FAN77" s="191"/>
      <c r="FAO77" s="191"/>
      <c r="FAP77" s="192"/>
      <c r="FAR77" s="186"/>
      <c r="FAS77" s="190"/>
      <c r="FAT77" s="190"/>
      <c r="FAU77" s="191"/>
      <c r="FAV77" s="191"/>
      <c r="FAW77" s="191"/>
      <c r="FAX77" s="192"/>
      <c r="FAZ77" s="186"/>
      <c r="FBA77" s="190"/>
      <c r="FBB77" s="190"/>
      <c r="FBC77" s="191"/>
      <c r="FBD77" s="191"/>
      <c r="FBE77" s="191"/>
      <c r="FBF77" s="192"/>
      <c r="FBH77" s="186"/>
      <c r="FBI77" s="190"/>
      <c r="FBJ77" s="190"/>
      <c r="FBK77" s="191"/>
      <c r="FBL77" s="191"/>
      <c r="FBM77" s="191"/>
      <c r="FBN77" s="192"/>
      <c r="FBP77" s="186"/>
      <c r="FBQ77" s="190"/>
      <c r="FBR77" s="190"/>
      <c r="FBS77" s="191"/>
      <c r="FBT77" s="191"/>
      <c r="FBU77" s="191"/>
      <c r="FBV77" s="192"/>
      <c r="FBX77" s="186"/>
      <c r="FBY77" s="190"/>
      <c r="FBZ77" s="190"/>
      <c r="FCA77" s="191"/>
      <c r="FCB77" s="191"/>
      <c r="FCC77" s="191"/>
      <c r="FCD77" s="192"/>
      <c r="FCF77" s="186"/>
      <c r="FCG77" s="190"/>
      <c r="FCH77" s="190"/>
      <c r="FCI77" s="191"/>
      <c r="FCJ77" s="191"/>
      <c r="FCK77" s="191"/>
      <c r="FCL77" s="192"/>
      <c r="FCN77" s="186"/>
      <c r="FCO77" s="190"/>
      <c r="FCP77" s="190"/>
      <c r="FCQ77" s="191"/>
      <c r="FCR77" s="191"/>
      <c r="FCS77" s="191"/>
      <c r="FCT77" s="192"/>
      <c r="FCV77" s="186"/>
      <c r="FCW77" s="190"/>
      <c r="FCX77" s="190"/>
      <c r="FCY77" s="191"/>
      <c r="FCZ77" s="191"/>
      <c r="FDA77" s="191"/>
      <c r="FDB77" s="192"/>
      <c r="FDD77" s="186"/>
      <c r="FDE77" s="190"/>
      <c r="FDF77" s="190"/>
      <c r="FDG77" s="191"/>
      <c r="FDH77" s="191"/>
      <c r="FDI77" s="191"/>
      <c r="FDJ77" s="192"/>
      <c r="FDL77" s="186"/>
      <c r="FDM77" s="190"/>
      <c r="FDN77" s="190"/>
      <c r="FDO77" s="191"/>
      <c r="FDP77" s="191"/>
      <c r="FDQ77" s="191"/>
      <c r="FDR77" s="192"/>
      <c r="FDT77" s="186"/>
      <c r="FDU77" s="190"/>
      <c r="FDV77" s="190"/>
      <c r="FDW77" s="191"/>
      <c r="FDX77" s="191"/>
      <c r="FDY77" s="191"/>
      <c r="FDZ77" s="192"/>
      <c r="FEB77" s="186"/>
      <c r="FEC77" s="190"/>
      <c r="FED77" s="190"/>
      <c r="FEE77" s="191"/>
      <c r="FEF77" s="191"/>
      <c r="FEG77" s="191"/>
      <c r="FEH77" s="192"/>
      <c r="FEJ77" s="186"/>
      <c r="FEK77" s="190"/>
      <c r="FEL77" s="190"/>
      <c r="FEM77" s="191"/>
      <c r="FEN77" s="191"/>
      <c r="FEO77" s="191"/>
      <c r="FEP77" s="192"/>
      <c r="FER77" s="186"/>
      <c r="FES77" s="190"/>
      <c r="FET77" s="190"/>
      <c r="FEU77" s="191"/>
      <c r="FEV77" s="191"/>
      <c r="FEW77" s="191"/>
      <c r="FEX77" s="192"/>
      <c r="FEZ77" s="186"/>
      <c r="FFA77" s="190"/>
      <c r="FFB77" s="190"/>
      <c r="FFC77" s="191"/>
      <c r="FFD77" s="191"/>
      <c r="FFE77" s="191"/>
      <c r="FFF77" s="192"/>
      <c r="FFH77" s="186"/>
      <c r="FFI77" s="190"/>
      <c r="FFJ77" s="190"/>
      <c r="FFK77" s="191"/>
      <c r="FFL77" s="191"/>
      <c r="FFM77" s="191"/>
      <c r="FFN77" s="192"/>
      <c r="FFP77" s="186"/>
      <c r="FFQ77" s="190"/>
      <c r="FFR77" s="190"/>
      <c r="FFS77" s="191"/>
      <c r="FFT77" s="191"/>
      <c r="FFU77" s="191"/>
      <c r="FFV77" s="192"/>
      <c r="FFX77" s="186"/>
      <c r="FFY77" s="190"/>
      <c r="FFZ77" s="190"/>
      <c r="FGA77" s="191"/>
      <c r="FGB77" s="191"/>
      <c r="FGC77" s="191"/>
      <c r="FGD77" s="192"/>
      <c r="FGF77" s="186"/>
      <c r="FGG77" s="190"/>
      <c r="FGH77" s="190"/>
      <c r="FGI77" s="191"/>
      <c r="FGJ77" s="191"/>
      <c r="FGK77" s="191"/>
      <c r="FGL77" s="192"/>
      <c r="FGN77" s="186"/>
      <c r="FGO77" s="190"/>
      <c r="FGP77" s="190"/>
      <c r="FGQ77" s="191"/>
      <c r="FGR77" s="191"/>
      <c r="FGS77" s="191"/>
      <c r="FGT77" s="192"/>
      <c r="FGV77" s="186"/>
      <c r="FGW77" s="190"/>
      <c r="FGX77" s="190"/>
      <c r="FGY77" s="191"/>
      <c r="FGZ77" s="191"/>
      <c r="FHA77" s="191"/>
      <c r="FHB77" s="192"/>
      <c r="FHD77" s="186"/>
      <c r="FHE77" s="190"/>
      <c r="FHF77" s="190"/>
      <c r="FHG77" s="191"/>
      <c r="FHH77" s="191"/>
      <c r="FHI77" s="191"/>
      <c r="FHJ77" s="192"/>
      <c r="FHL77" s="186"/>
      <c r="FHM77" s="190"/>
      <c r="FHN77" s="190"/>
      <c r="FHO77" s="191"/>
      <c r="FHP77" s="191"/>
      <c r="FHQ77" s="191"/>
      <c r="FHR77" s="192"/>
      <c r="FHT77" s="186"/>
      <c r="FHU77" s="190"/>
      <c r="FHV77" s="190"/>
      <c r="FHW77" s="191"/>
      <c r="FHX77" s="191"/>
      <c r="FHY77" s="191"/>
      <c r="FHZ77" s="192"/>
      <c r="FIB77" s="186"/>
      <c r="FIC77" s="190"/>
      <c r="FID77" s="190"/>
      <c r="FIE77" s="191"/>
      <c r="FIF77" s="191"/>
      <c r="FIG77" s="191"/>
      <c r="FIH77" s="192"/>
      <c r="FIJ77" s="186"/>
      <c r="FIK77" s="190"/>
      <c r="FIL77" s="190"/>
      <c r="FIM77" s="191"/>
      <c r="FIN77" s="191"/>
      <c r="FIO77" s="191"/>
      <c r="FIP77" s="192"/>
      <c r="FIR77" s="186"/>
      <c r="FIS77" s="190"/>
      <c r="FIT77" s="190"/>
      <c r="FIU77" s="191"/>
      <c r="FIV77" s="191"/>
      <c r="FIW77" s="191"/>
      <c r="FIX77" s="192"/>
      <c r="FIZ77" s="186"/>
      <c r="FJA77" s="190"/>
      <c r="FJB77" s="190"/>
      <c r="FJC77" s="191"/>
      <c r="FJD77" s="191"/>
      <c r="FJE77" s="191"/>
      <c r="FJF77" s="192"/>
      <c r="FJH77" s="186"/>
      <c r="FJI77" s="190"/>
      <c r="FJJ77" s="190"/>
      <c r="FJK77" s="191"/>
      <c r="FJL77" s="191"/>
      <c r="FJM77" s="191"/>
      <c r="FJN77" s="192"/>
      <c r="FJP77" s="186"/>
      <c r="FJQ77" s="190"/>
      <c r="FJR77" s="190"/>
      <c r="FJS77" s="191"/>
      <c r="FJT77" s="191"/>
      <c r="FJU77" s="191"/>
      <c r="FJV77" s="192"/>
      <c r="FJX77" s="186"/>
      <c r="FJY77" s="190"/>
      <c r="FJZ77" s="190"/>
      <c r="FKA77" s="191"/>
      <c r="FKB77" s="191"/>
      <c r="FKC77" s="191"/>
      <c r="FKD77" s="192"/>
      <c r="FKF77" s="186"/>
      <c r="FKG77" s="190"/>
      <c r="FKH77" s="190"/>
      <c r="FKI77" s="191"/>
      <c r="FKJ77" s="191"/>
      <c r="FKK77" s="191"/>
      <c r="FKL77" s="192"/>
      <c r="FKN77" s="186"/>
      <c r="FKO77" s="190"/>
      <c r="FKP77" s="190"/>
      <c r="FKQ77" s="191"/>
      <c r="FKR77" s="191"/>
      <c r="FKS77" s="191"/>
      <c r="FKT77" s="192"/>
      <c r="FKV77" s="186"/>
      <c r="FKW77" s="190"/>
      <c r="FKX77" s="190"/>
      <c r="FKY77" s="191"/>
      <c r="FKZ77" s="191"/>
      <c r="FLA77" s="191"/>
      <c r="FLB77" s="192"/>
      <c r="FLD77" s="186"/>
      <c r="FLE77" s="190"/>
      <c r="FLF77" s="190"/>
      <c r="FLG77" s="191"/>
      <c r="FLH77" s="191"/>
      <c r="FLI77" s="191"/>
      <c r="FLJ77" s="192"/>
      <c r="FLL77" s="186"/>
      <c r="FLM77" s="190"/>
      <c r="FLN77" s="190"/>
      <c r="FLO77" s="191"/>
      <c r="FLP77" s="191"/>
      <c r="FLQ77" s="191"/>
      <c r="FLR77" s="192"/>
      <c r="FLT77" s="186"/>
      <c r="FLU77" s="190"/>
      <c r="FLV77" s="190"/>
      <c r="FLW77" s="191"/>
      <c r="FLX77" s="191"/>
      <c r="FLY77" s="191"/>
      <c r="FLZ77" s="192"/>
      <c r="FMB77" s="186"/>
      <c r="FMC77" s="190"/>
      <c r="FMD77" s="190"/>
      <c r="FME77" s="191"/>
      <c r="FMF77" s="191"/>
      <c r="FMG77" s="191"/>
      <c r="FMH77" s="192"/>
      <c r="FMJ77" s="186"/>
      <c r="FMK77" s="190"/>
      <c r="FML77" s="190"/>
      <c r="FMM77" s="191"/>
      <c r="FMN77" s="191"/>
      <c r="FMO77" s="191"/>
      <c r="FMP77" s="192"/>
      <c r="FMR77" s="186"/>
      <c r="FMS77" s="190"/>
      <c r="FMT77" s="190"/>
      <c r="FMU77" s="191"/>
      <c r="FMV77" s="191"/>
      <c r="FMW77" s="191"/>
      <c r="FMX77" s="192"/>
      <c r="FMZ77" s="186"/>
      <c r="FNA77" s="190"/>
      <c r="FNB77" s="190"/>
      <c r="FNC77" s="191"/>
      <c r="FND77" s="191"/>
      <c r="FNE77" s="191"/>
      <c r="FNF77" s="192"/>
      <c r="FNH77" s="186"/>
      <c r="FNI77" s="190"/>
      <c r="FNJ77" s="190"/>
      <c r="FNK77" s="191"/>
      <c r="FNL77" s="191"/>
      <c r="FNM77" s="191"/>
      <c r="FNN77" s="192"/>
      <c r="FNP77" s="186"/>
      <c r="FNQ77" s="190"/>
      <c r="FNR77" s="190"/>
      <c r="FNS77" s="191"/>
      <c r="FNT77" s="191"/>
      <c r="FNU77" s="191"/>
      <c r="FNV77" s="192"/>
      <c r="FNX77" s="186"/>
      <c r="FNY77" s="190"/>
      <c r="FNZ77" s="190"/>
      <c r="FOA77" s="191"/>
      <c r="FOB77" s="191"/>
      <c r="FOC77" s="191"/>
      <c r="FOD77" s="192"/>
      <c r="FOF77" s="186"/>
      <c r="FOG77" s="190"/>
      <c r="FOH77" s="190"/>
      <c r="FOI77" s="191"/>
      <c r="FOJ77" s="191"/>
      <c r="FOK77" s="191"/>
      <c r="FOL77" s="192"/>
      <c r="FON77" s="186"/>
      <c r="FOO77" s="190"/>
      <c r="FOP77" s="190"/>
      <c r="FOQ77" s="191"/>
      <c r="FOR77" s="191"/>
      <c r="FOS77" s="191"/>
      <c r="FOT77" s="192"/>
      <c r="FOV77" s="186"/>
      <c r="FOW77" s="190"/>
      <c r="FOX77" s="190"/>
      <c r="FOY77" s="191"/>
      <c r="FOZ77" s="191"/>
      <c r="FPA77" s="191"/>
      <c r="FPB77" s="192"/>
      <c r="FPD77" s="186"/>
      <c r="FPE77" s="190"/>
      <c r="FPF77" s="190"/>
      <c r="FPG77" s="191"/>
      <c r="FPH77" s="191"/>
      <c r="FPI77" s="191"/>
      <c r="FPJ77" s="192"/>
      <c r="FPL77" s="186"/>
      <c r="FPM77" s="190"/>
      <c r="FPN77" s="190"/>
      <c r="FPO77" s="191"/>
      <c r="FPP77" s="191"/>
      <c r="FPQ77" s="191"/>
      <c r="FPR77" s="192"/>
      <c r="FPT77" s="186"/>
      <c r="FPU77" s="190"/>
      <c r="FPV77" s="190"/>
      <c r="FPW77" s="191"/>
      <c r="FPX77" s="191"/>
      <c r="FPY77" s="191"/>
      <c r="FPZ77" s="192"/>
      <c r="FQB77" s="186"/>
      <c r="FQC77" s="190"/>
      <c r="FQD77" s="190"/>
      <c r="FQE77" s="191"/>
      <c r="FQF77" s="191"/>
      <c r="FQG77" s="191"/>
      <c r="FQH77" s="192"/>
      <c r="FQJ77" s="186"/>
      <c r="FQK77" s="190"/>
      <c r="FQL77" s="190"/>
      <c r="FQM77" s="191"/>
      <c r="FQN77" s="191"/>
      <c r="FQO77" s="191"/>
      <c r="FQP77" s="192"/>
      <c r="FQR77" s="186"/>
      <c r="FQS77" s="190"/>
      <c r="FQT77" s="190"/>
      <c r="FQU77" s="191"/>
      <c r="FQV77" s="191"/>
      <c r="FQW77" s="191"/>
      <c r="FQX77" s="192"/>
      <c r="FQZ77" s="186"/>
      <c r="FRA77" s="190"/>
      <c r="FRB77" s="190"/>
      <c r="FRC77" s="191"/>
      <c r="FRD77" s="191"/>
      <c r="FRE77" s="191"/>
      <c r="FRF77" s="192"/>
      <c r="FRH77" s="186"/>
      <c r="FRI77" s="190"/>
      <c r="FRJ77" s="190"/>
      <c r="FRK77" s="191"/>
      <c r="FRL77" s="191"/>
      <c r="FRM77" s="191"/>
      <c r="FRN77" s="192"/>
      <c r="FRP77" s="186"/>
      <c r="FRQ77" s="190"/>
      <c r="FRR77" s="190"/>
      <c r="FRS77" s="191"/>
      <c r="FRT77" s="191"/>
      <c r="FRU77" s="191"/>
      <c r="FRV77" s="192"/>
      <c r="FRX77" s="186"/>
      <c r="FRY77" s="190"/>
      <c r="FRZ77" s="190"/>
      <c r="FSA77" s="191"/>
      <c r="FSB77" s="191"/>
      <c r="FSC77" s="191"/>
      <c r="FSD77" s="192"/>
      <c r="FSF77" s="186"/>
      <c r="FSG77" s="190"/>
      <c r="FSH77" s="190"/>
      <c r="FSI77" s="191"/>
      <c r="FSJ77" s="191"/>
      <c r="FSK77" s="191"/>
      <c r="FSL77" s="192"/>
      <c r="FSN77" s="186"/>
      <c r="FSO77" s="190"/>
      <c r="FSP77" s="190"/>
      <c r="FSQ77" s="191"/>
      <c r="FSR77" s="191"/>
      <c r="FSS77" s="191"/>
      <c r="FST77" s="192"/>
      <c r="FSV77" s="186"/>
      <c r="FSW77" s="190"/>
      <c r="FSX77" s="190"/>
      <c r="FSY77" s="191"/>
      <c r="FSZ77" s="191"/>
      <c r="FTA77" s="191"/>
      <c r="FTB77" s="192"/>
      <c r="FTD77" s="186"/>
      <c r="FTE77" s="190"/>
      <c r="FTF77" s="190"/>
      <c r="FTG77" s="191"/>
      <c r="FTH77" s="191"/>
      <c r="FTI77" s="191"/>
      <c r="FTJ77" s="192"/>
      <c r="FTL77" s="186"/>
      <c r="FTM77" s="190"/>
      <c r="FTN77" s="190"/>
      <c r="FTO77" s="191"/>
      <c r="FTP77" s="191"/>
      <c r="FTQ77" s="191"/>
      <c r="FTR77" s="192"/>
      <c r="FTT77" s="186"/>
      <c r="FTU77" s="190"/>
      <c r="FTV77" s="190"/>
      <c r="FTW77" s="191"/>
      <c r="FTX77" s="191"/>
      <c r="FTY77" s="191"/>
      <c r="FTZ77" s="192"/>
      <c r="FUB77" s="186"/>
      <c r="FUC77" s="190"/>
      <c r="FUD77" s="190"/>
      <c r="FUE77" s="191"/>
      <c r="FUF77" s="191"/>
      <c r="FUG77" s="191"/>
      <c r="FUH77" s="192"/>
      <c r="FUJ77" s="186"/>
      <c r="FUK77" s="190"/>
      <c r="FUL77" s="190"/>
      <c r="FUM77" s="191"/>
      <c r="FUN77" s="191"/>
      <c r="FUO77" s="191"/>
      <c r="FUP77" s="192"/>
      <c r="FUR77" s="186"/>
      <c r="FUS77" s="190"/>
      <c r="FUT77" s="190"/>
      <c r="FUU77" s="191"/>
      <c r="FUV77" s="191"/>
      <c r="FUW77" s="191"/>
      <c r="FUX77" s="192"/>
      <c r="FUZ77" s="186"/>
      <c r="FVA77" s="190"/>
      <c r="FVB77" s="190"/>
      <c r="FVC77" s="191"/>
      <c r="FVD77" s="191"/>
      <c r="FVE77" s="191"/>
      <c r="FVF77" s="192"/>
      <c r="FVH77" s="186"/>
      <c r="FVI77" s="190"/>
      <c r="FVJ77" s="190"/>
      <c r="FVK77" s="191"/>
      <c r="FVL77" s="191"/>
      <c r="FVM77" s="191"/>
      <c r="FVN77" s="192"/>
      <c r="FVP77" s="186"/>
      <c r="FVQ77" s="190"/>
      <c r="FVR77" s="190"/>
      <c r="FVS77" s="191"/>
      <c r="FVT77" s="191"/>
      <c r="FVU77" s="191"/>
      <c r="FVV77" s="192"/>
      <c r="FVX77" s="186"/>
      <c r="FVY77" s="190"/>
      <c r="FVZ77" s="190"/>
      <c r="FWA77" s="191"/>
      <c r="FWB77" s="191"/>
      <c r="FWC77" s="191"/>
      <c r="FWD77" s="192"/>
      <c r="FWF77" s="186"/>
      <c r="FWG77" s="190"/>
      <c r="FWH77" s="190"/>
      <c r="FWI77" s="191"/>
      <c r="FWJ77" s="191"/>
      <c r="FWK77" s="191"/>
      <c r="FWL77" s="192"/>
      <c r="FWN77" s="186"/>
      <c r="FWO77" s="190"/>
      <c r="FWP77" s="190"/>
      <c r="FWQ77" s="191"/>
      <c r="FWR77" s="191"/>
      <c r="FWS77" s="191"/>
      <c r="FWT77" s="192"/>
      <c r="FWV77" s="186"/>
      <c r="FWW77" s="190"/>
      <c r="FWX77" s="190"/>
      <c r="FWY77" s="191"/>
      <c r="FWZ77" s="191"/>
      <c r="FXA77" s="191"/>
      <c r="FXB77" s="192"/>
      <c r="FXD77" s="186"/>
      <c r="FXE77" s="190"/>
      <c r="FXF77" s="190"/>
      <c r="FXG77" s="191"/>
      <c r="FXH77" s="191"/>
      <c r="FXI77" s="191"/>
      <c r="FXJ77" s="192"/>
      <c r="FXL77" s="186"/>
      <c r="FXM77" s="190"/>
      <c r="FXN77" s="190"/>
      <c r="FXO77" s="191"/>
      <c r="FXP77" s="191"/>
      <c r="FXQ77" s="191"/>
      <c r="FXR77" s="192"/>
      <c r="FXT77" s="186"/>
      <c r="FXU77" s="190"/>
      <c r="FXV77" s="190"/>
      <c r="FXW77" s="191"/>
      <c r="FXX77" s="191"/>
      <c r="FXY77" s="191"/>
      <c r="FXZ77" s="192"/>
      <c r="FYB77" s="186"/>
      <c r="FYC77" s="190"/>
      <c r="FYD77" s="190"/>
      <c r="FYE77" s="191"/>
      <c r="FYF77" s="191"/>
      <c r="FYG77" s="191"/>
      <c r="FYH77" s="192"/>
      <c r="FYJ77" s="186"/>
      <c r="FYK77" s="190"/>
      <c r="FYL77" s="190"/>
      <c r="FYM77" s="191"/>
      <c r="FYN77" s="191"/>
      <c r="FYO77" s="191"/>
      <c r="FYP77" s="192"/>
      <c r="FYR77" s="186"/>
      <c r="FYS77" s="190"/>
      <c r="FYT77" s="190"/>
      <c r="FYU77" s="191"/>
      <c r="FYV77" s="191"/>
      <c r="FYW77" s="191"/>
      <c r="FYX77" s="192"/>
      <c r="FYZ77" s="186"/>
      <c r="FZA77" s="190"/>
      <c r="FZB77" s="190"/>
      <c r="FZC77" s="191"/>
      <c r="FZD77" s="191"/>
      <c r="FZE77" s="191"/>
      <c r="FZF77" s="192"/>
      <c r="FZH77" s="186"/>
      <c r="FZI77" s="190"/>
      <c r="FZJ77" s="190"/>
      <c r="FZK77" s="191"/>
      <c r="FZL77" s="191"/>
      <c r="FZM77" s="191"/>
      <c r="FZN77" s="192"/>
      <c r="FZP77" s="186"/>
      <c r="FZQ77" s="190"/>
      <c r="FZR77" s="190"/>
      <c r="FZS77" s="191"/>
      <c r="FZT77" s="191"/>
      <c r="FZU77" s="191"/>
      <c r="FZV77" s="192"/>
      <c r="FZX77" s="186"/>
      <c r="FZY77" s="190"/>
      <c r="FZZ77" s="190"/>
      <c r="GAA77" s="191"/>
      <c r="GAB77" s="191"/>
      <c r="GAC77" s="191"/>
      <c r="GAD77" s="192"/>
      <c r="GAF77" s="186"/>
      <c r="GAG77" s="190"/>
      <c r="GAH77" s="190"/>
      <c r="GAI77" s="191"/>
      <c r="GAJ77" s="191"/>
      <c r="GAK77" s="191"/>
      <c r="GAL77" s="192"/>
      <c r="GAN77" s="186"/>
      <c r="GAO77" s="190"/>
      <c r="GAP77" s="190"/>
      <c r="GAQ77" s="191"/>
      <c r="GAR77" s="191"/>
      <c r="GAS77" s="191"/>
      <c r="GAT77" s="192"/>
      <c r="GAV77" s="186"/>
      <c r="GAW77" s="190"/>
      <c r="GAX77" s="190"/>
      <c r="GAY77" s="191"/>
      <c r="GAZ77" s="191"/>
      <c r="GBA77" s="191"/>
      <c r="GBB77" s="192"/>
      <c r="GBD77" s="186"/>
      <c r="GBE77" s="190"/>
      <c r="GBF77" s="190"/>
      <c r="GBG77" s="191"/>
      <c r="GBH77" s="191"/>
      <c r="GBI77" s="191"/>
      <c r="GBJ77" s="192"/>
      <c r="GBL77" s="186"/>
      <c r="GBM77" s="190"/>
      <c r="GBN77" s="190"/>
      <c r="GBO77" s="191"/>
      <c r="GBP77" s="191"/>
      <c r="GBQ77" s="191"/>
      <c r="GBR77" s="192"/>
      <c r="GBT77" s="186"/>
      <c r="GBU77" s="190"/>
      <c r="GBV77" s="190"/>
      <c r="GBW77" s="191"/>
      <c r="GBX77" s="191"/>
      <c r="GBY77" s="191"/>
      <c r="GBZ77" s="192"/>
      <c r="GCB77" s="186"/>
      <c r="GCC77" s="190"/>
      <c r="GCD77" s="190"/>
      <c r="GCE77" s="191"/>
      <c r="GCF77" s="191"/>
      <c r="GCG77" s="191"/>
      <c r="GCH77" s="192"/>
      <c r="GCJ77" s="186"/>
      <c r="GCK77" s="190"/>
      <c r="GCL77" s="190"/>
      <c r="GCM77" s="191"/>
      <c r="GCN77" s="191"/>
      <c r="GCO77" s="191"/>
      <c r="GCP77" s="192"/>
      <c r="GCR77" s="186"/>
      <c r="GCS77" s="190"/>
      <c r="GCT77" s="190"/>
      <c r="GCU77" s="191"/>
      <c r="GCV77" s="191"/>
      <c r="GCW77" s="191"/>
      <c r="GCX77" s="192"/>
      <c r="GCZ77" s="186"/>
      <c r="GDA77" s="190"/>
      <c r="GDB77" s="190"/>
      <c r="GDC77" s="191"/>
      <c r="GDD77" s="191"/>
      <c r="GDE77" s="191"/>
      <c r="GDF77" s="192"/>
      <c r="GDH77" s="186"/>
      <c r="GDI77" s="190"/>
      <c r="GDJ77" s="190"/>
      <c r="GDK77" s="191"/>
      <c r="GDL77" s="191"/>
      <c r="GDM77" s="191"/>
      <c r="GDN77" s="192"/>
      <c r="GDP77" s="186"/>
      <c r="GDQ77" s="190"/>
      <c r="GDR77" s="190"/>
      <c r="GDS77" s="191"/>
      <c r="GDT77" s="191"/>
      <c r="GDU77" s="191"/>
      <c r="GDV77" s="192"/>
      <c r="GDX77" s="186"/>
      <c r="GDY77" s="190"/>
      <c r="GDZ77" s="190"/>
      <c r="GEA77" s="191"/>
      <c r="GEB77" s="191"/>
      <c r="GEC77" s="191"/>
      <c r="GED77" s="192"/>
      <c r="GEF77" s="186"/>
      <c r="GEG77" s="190"/>
      <c r="GEH77" s="190"/>
      <c r="GEI77" s="191"/>
      <c r="GEJ77" s="191"/>
      <c r="GEK77" s="191"/>
      <c r="GEL77" s="192"/>
      <c r="GEN77" s="186"/>
      <c r="GEO77" s="190"/>
      <c r="GEP77" s="190"/>
      <c r="GEQ77" s="191"/>
      <c r="GER77" s="191"/>
      <c r="GES77" s="191"/>
      <c r="GET77" s="192"/>
      <c r="GEV77" s="186"/>
      <c r="GEW77" s="190"/>
      <c r="GEX77" s="190"/>
      <c r="GEY77" s="191"/>
      <c r="GEZ77" s="191"/>
      <c r="GFA77" s="191"/>
      <c r="GFB77" s="192"/>
      <c r="GFD77" s="186"/>
      <c r="GFE77" s="190"/>
      <c r="GFF77" s="190"/>
      <c r="GFG77" s="191"/>
      <c r="GFH77" s="191"/>
      <c r="GFI77" s="191"/>
      <c r="GFJ77" s="192"/>
      <c r="GFL77" s="186"/>
      <c r="GFM77" s="190"/>
      <c r="GFN77" s="190"/>
      <c r="GFO77" s="191"/>
      <c r="GFP77" s="191"/>
      <c r="GFQ77" s="191"/>
      <c r="GFR77" s="192"/>
      <c r="GFT77" s="186"/>
      <c r="GFU77" s="190"/>
      <c r="GFV77" s="190"/>
      <c r="GFW77" s="191"/>
      <c r="GFX77" s="191"/>
      <c r="GFY77" s="191"/>
      <c r="GFZ77" s="192"/>
      <c r="GGB77" s="186"/>
      <c r="GGC77" s="190"/>
      <c r="GGD77" s="190"/>
      <c r="GGE77" s="191"/>
      <c r="GGF77" s="191"/>
      <c r="GGG77" s="191"/>
      <c r="GGH77" s="192"/>
      <c r="GGJ77" s="186"/>
      <c r="GGK77" s="190"/>
      <c r="GGL77" s="190"/>
      <c r="GGM77" s="191"/>
      <c r="GGN77" s="191"/>
      <c r="GGO77" s="191"/>
      <c r="GGP77" s="192"/>
      <c r="GGR77" s="186"/>
      <c r="GGS77" s="190"/>
      <c r="GGT77" s="190"/>
      <c r="GGU77" s="191"/>
      <c r="GGV77" s="191"/>
      <c r="GGW77" s="191"/>
      <c r="GGX77" s="192"/>
      <c r="GGZ77" s="186"/>
      <c r="GHA77" s="190"/>
      <c r="GHB77" s="190"/>
      <c r="GHC77" s="191"/>
      <c r="GHD77" s="191"/>
      <c r="GHE77" s="191"/>
      <c r="GHF77" s="192"/>
      <c r="GHH77" s="186"/>
      <c r="GHI77" s="190"/>
      <c r="GHJ77" s="190"/>
      <c r="GHK77" s="191"/>
      <c r="GHL77" s="191"/>
      <c r="GHM77" s="191"/>
      <c r="GHN77" s="192"/>
      <c r="GHP77" s="186"/>
      <c r="GHQ77" s="190"/>
      <c r="GHR77" s="190"/>
      <c r="GHS77" s="191"/>
      <c r="GHT77" s="191"/>
      <c r="GHU77" s="191"/>
      <c r="GHV77" s="192"/>
      <c r="GHX77" s="186"/>
      <c r="GHY77" s="190"/>
      <c r="GHZ77" s="190"/>
      <c r="GIA77" s="191"/>
      <c r="GIB77" s="191"/>
      <c r="GIC77" s="191"/>
      <c r="GID77" s="192"/>
      <c r="GIF77" s="186"/>
      <c r="GIG77" s="190"/>
      <c r="GIH77" s="190"/>
      <c r="GII77" s="191"/>
      <c r="GIJ77" s="191"/>
      <c r="GIK77" s="191"/>
      <c r="GIL77" s="192"/>
      <c r="GIN77" s="186"/>
      <c r="GIO77" s="190"/>
      <c r="GIP77" s="190"/>
      <c r="GIQ77" s="191"/>
      <c r="GIR77" s="191"/>
      <c r="GIS77" s="191"/>
      <c r="GIT77" s="192"/>
      <c r="GIV77" s="186"/>
      <c r="GIW77" s="190"/>
      <c r="GIX77" s="190"/>
      <c r="GIY77" s="191"/>
      <c r="GIZ77" s="191"/>
      <c r="GJA77" s="191"/>
      <c r="GJB77" s="192"/>
      <c r="GJD77" s="186"/>
      <c r="GJE77" s="190"/>
      <c r="GJF77" s="190"/>
      <c r="GJG77" s="191"/>
      <c r="GJH77" s="191"/>
      <c r="GJI77" s="191"/>
      <c r="GJJ77" s="192"/>
      <c r="GJL77" s="186"/>
      <c r="GJM77" s="190"/>
      <c r="GJN77" s="190"/>
      <c r="GJO77" s="191"/>
      <c r="GJP77" s="191"/>
      <c r="GJQ77" s="191"/>
      <c r="GJR77" s="192"/>
      <c r="GJT77" s="186"/>
      <c r="GJU77" s="190"/>
      <c r="GJV77" s="190"/>
      <c r="GJW77" s="191"/>
      <c r="GJX77" s="191"/>
      <c r="GJY77" s="191"/>
      <c r="GJZ77" s="192"/>
      <c r="GKB77" s="186"/>
      <c r="GKC77" s="190"/>
      <c r="GKD77" s="190"/>
      <c r="GKE77" s="191"/>
      <c r="GKF77" s="191"/>
      <c r="GKG77" s="191"/>
      <c r="GKH77" s="192"/>
      <c r="GKJ77" s="186"/>
      <c r="GKK77" s="190"/>
      <c r="GKL77" s="190"/>
      <c r="GKM77" s="191"/>
      <c r="GKN77" s="191"/>
      <c r="GKO77" s="191"/>
      <c r="GKP77" s="192"/>
      <c r="GKR77" s="186"/>
      <c r="GKS77" s="190"/>
      <c r="GKT77" s="190"/>
      <c r="GKU77" s="191"/>
      <c r="GKV77" s="191"/>
      <c r="GKW77" s="191"/>
      <c r="GKX77" s="192"/>
      <c r="GKZ77" s="186"/>
      <c r="GLA77" s="190"/>
      <c r="GLB77" s="190"/>
      <c r="GLC77" s="191"/>
      <c r="GLD77" s="191"/>
      <c r="GLE77" s="191"/>
      <c r="GLF77" s="192"/>
      <c r="GLH77" s="186"/>
      <c r="GLI77" s="190"/>
      <c r="GLJ77" s="190"/>
      <c r="GLK77" s="191"/>
      <c r="GLL77" s="191"/>
      <c r="GLM77" s="191"/>
      <c r="GLN77" s="192"/>
      <c r="GLP77" s="186"/>
      <c r="GLQ77" s="190"/>
      <c r="GLR77" s="190"/>
      <c r="GLS77" s="191"/>
      <c r="GLT77" s="191"/>
      <c r="GLU77" s="191"/>
      <c r="GLV77" s="192"/>
      <c r="GLX77" s="186"/>
      <c r="GLY77" s="190"/>
      <c r="GLZ77" s="190"/>
      <c r="GMA77" s="191"/>
      <c r="GMB77" s="191"/>
      <c r="GMC77" s="191"/>
      <c r="GMD77" s="192"/>
      <c r="GMF77" s="186"/>
      <c r="GMG77" s="190"/>
      <c r="GMH77" s="190"/>
      <c r="GMI77" s="191"/>
      <c r="GMJ77" s="191"/>
      <c r="GMK77" s="191"/>
      <c r="GML77" s="192"/>
      <c r="GMN77" s="186"/>
      <c r="GMO77" s="190"/>
      <c r="GMP77" s="190"/>
      <c r="GMQ77" s="191"/>
      <c r="GMR77" s="191"/>
      <c r="GMS77" s="191"/>
      <c r="GMT77" s="192"/>
      <c r="GMV77" s="186"/>
      <c r="GMW77" s="190"/>
      <c r="GMX77" s="190"/>
      <c r="GMY77" s="191"/>
      <c r="GMZ77" s="191"/>
      <c r="GNA77" s="191"/>
      <c r="GNB77" s="192"/>
      <c r="GND77" s="186"/>
      <c r="GNE77" s="190"/>
      <c r="GNF77" s="190"/>
      <c r="GNG77" s="191"/>
      <c r="GNH77" s="191"/>
      <c r="GNI77" s="191"/>
      <c r="GNJ77" s="192"/>
      <c r="GNL77" s="186"/>
      <c r="GNM77" s="190"/>
      <c r="GNN77" s="190"/>
      <c r="GNO77" s="191"/>
      <c r="GNP77" s="191"/>
      <c r="GNQ77" s="191"/>
      <c r="GNR77" s="192"/>
      <c r="GNT77" s="186"/>
      <c r="GNU77" s="190"/>
      <c r="GNV77" s="190"/>
      <c r="GNW77" s="191"/>
      <c r="GNX77" s="191"/>
      <c r="GNY77" s="191"/>
      <c r="GNZ77" s="192"/>
      <c r="GOB77" s="186"/>
      <c r="GOC77" s="190"/>
      <c r="GOD77" s="190"/>
      <c r="GOE77" s="191"/>
      <c r="GOF77" s="191"/>
      <c r="GOG77" s="191"/>
      <c r="GOH77" s="192"/>
      <c r="GOJ77" s="186"/>
      <c r="GOK77" s="190"/>
      <c r="GOL77" s="190"/>
      <c r="GOM77" s="191"/>
      <c r="GON77" s="191"/>
      <c r="GOO77" s="191"/>
      <c r="GOP77" s="192"/>
      <c r="GOR77" s="186"/>
      <c r="GOS77" s="190"/>
      <c r="GOT77" s="190"/>
      <c r="GOU77" s="191"/>
      <c r="GOV77" s="191"/>
      <c r="GOW77" s="191"/>
      <c r="GOX77" s="192"/>
      <c r="GOZ77" s="186"/>
      <c r="GPA77" s="190"/>
      <c r="GPB77" s="190"/>
      <c r="GPC77" s="191"/>
      <c r="GPD77" s="191"/>
      <c r="GPE77" s="191"/>
      <c r="GPF77" s="192"/>
      <c r="GPH77" s="186"/>
      <c r="GPI77" s="190"/>
      <c r="GPJ77" s="190"/>
      <c r="GPK77" s="191"/>
      <c r="GPL77" s="191"/>
      <c r="GPM77" s="191"/>
      <c r="GPN77" s="192"/>
      <c r="GPP77" s="186"/>
      <c r="GPQ77" s="190"/>
      <c r="GPR77" s="190"/>
      <c r="GPS77" s="191"/>
      <c r="GPT77" s="191"/>
      <c r="GPU77" s="191"/>
      <c r="GPV77" s="192"/>
      <c r="GPX77" s="186"/>
      <c r="GPY77" s="190"/>
      <c r="GPZ77" s="190"/>
      <c r="GQA77" s="191"/>
      <c r="GQB77" s="191"/>
      <c r="GQC77" s="191"/>
      <c r="GQD77" s="192"/>
      <c r="GQF77" s="186"/>
      <c r="GQG77" s="190"/>
      <c r="GQH77" s="190"/>
      <c r="GQI77" s="191"/>
      <c r="GQJ77" s="191"/>
      <c r="GQK77" s="191"/>
      <c r="GQL77" s="192"/>
      <c r="GQN77" s="186"/>
      <c r="GQO77" s="190"/>
      <c r="GQP77" s="190"/>
      <c r="GQQ77" s="191"/>
      <c r="GQR77" s="191"/>
      <c r="GQS77" s="191"/>
      <c r="GQT77" s="192"/>
      <c r="GQV77" s="186"/>
      <c r="GQW77" s="190"/>
      <c r="GQX77" s="190"/>
      <c r="GQY77" s="191"/>
      <c r="GQZ77" s="191"/>
      <c r="GRA77" s="191"/>
      <c r="GRB77" s="192"/>
      <c r="GRD77" s="186"/>
      <c r="GRE77" s="190"/>
      <c r="GRF77" s="190"/>
      <c r="GRG77" s="191"/>
      <c r="GRH77" s="191"/>
      <c r="GRI77" s="191"/>
      <c r="GRJ77" s="192"/>
      <c r="GRL77" s="186"/>
      <c r="GRM77" s="190"/>
      <c r="GRN77" s="190"/>
      <c r="GRO77" s="191"/>
      <c r="GRP77" s="191"/>
      <c r="GRQ77" s="191"/>
      <c r="GRR77" s="192"/>
      <c r="GRT77" s="186"/>
      <c r="GRU77" s="190"/>
      <c r="GRV77" s="190"/>
      <c r="GRW77" s="191"/>
      <c r="GRX77" s="191"/>
      <c r="GRY77" s="191"/>
      <c r="GRZ77" s="192"/>
      <c r="GSB77" s="186"/>
      <c r="GSC77" s="190"/>
      <c r="GSD77" s="190"/>
      <c r="GSE77" s="191"/>
      <c r="GSF77" s="191"/>
      <c r="GSG77" s="191"/>
      <c r="GSH77" s="192"/>
      <c r="GSJ77" s="186"/>
      <c r="GSK77" s="190"/>
      <c r="GSL77" s="190"/>
      <c r="GSM77" s="191"/>
      <c r="GSN77" s="191"/>
      <c r="GSO77" s="191"/>
      <c r="GSP77" s="192"/>
      <c r="GSR77" s="186"/>
      <c r="GSS77" s="190"/>
      <c r="GST77" s="190"/>
      <c r="GSU77" s="191"/>
      <c r="GSV77" s="191"/>
      <c r="GSW77" s="191"/>
      <c r="GSX77" s="192"/>
      <c r="GSZ77" s="186"/>
      <c r="GTA77" s="190"/>
      <c r="GTB77" s="190"/>
      <c r="GTC77" s="191"/>
      <c r="GTD77" s="191"/>
      <c r="GTE77" s="191"/>
      <c r="GTF77" s="192"/>
      <c r="GTH77" s="186"/>
      <c r="GTI77" s="190"/>
      <c r="GTJ77" s="190"/>
      <c r="GTK77" s="191"/>
      <c r="GTL77" s="191"/>
      <c r="GTM77" s="191"/>
      <c r="GTN77" s="192"/>
      <c r="GTP77" s="186"/>
      <c r="GTQ77" s="190"/>
      <c r="GTR77" s="190"/>
      <c r="GTS77" s="191"/>
      <c r="GTT77" s="191"/>
      <c r="GTU77" s="191"/>
      <c r="GTV77" s="192"/>
      <c r="GTX77" s="186"/>
      <c r="GTY77" s="190"/>
      <c r="GTZ77" s="190"/>
      <c r="GUA77" s="191"/>
      <c r="GUB77" s="191"/>
      <c r="GUC77" s="191"/>
      <c r="GUD77" s="192"/>
      <c r="GUF77" s="186"/>
      <c r="GUG77" s="190"/>
      <c r="GUH77" s="190"/>
      <c r="GUI77" s="191"/>
      <c r="GUJ77" s="191"/>
      <c r="GUK77" s="191"/>
      <c r="GUL77" s="192"/>
      <c r="GUN77" s="186"/>
      <c r="GUO77" s="190"/>
      <c r="GUP77" s="190"/>
      <c r="GUQ77" s="191"/>
      <c r="GUR77" s="191"/>
      <c r="GUS77" s="191"/>
      <c r="GUT77" s="192"/>
      <c r="GUV77" s="186"/>
      <c r="GUW77" s="190"/>
      <c r="GUX77" s="190"/>
      <c r="GUY77" s="191"/>
      <c r="GUZ77" s="191"/>
      <c r="GVA77" s="191"/>
      <c r="GVB77" s="192"/>
      <c r="GVD77" s="186"/>
      <c r="GVE77" s="190"/>
      <c r="GVF77" s="190"/>
      <c r="GVG77" s="191"/>
      <c r="GVH77" s="191"/>
      <c r="GVI77" s="191"/>
      <c r="GVJ77" s="192"/>
      <c r="GVL77" s="186"/>
      <c r="GVM77" s="190"/>
      <c r="GVN77" s="190"/>
      <c r="GVO77" s="191"/>
      <c r="GVP77" s="191"/>
      <c r="GVQ77" s="191"/>
      <c r="GVR77" s="192"/>
      <c r="GVT77" s="186"/>
      <c r="GVU77" s="190"/>
      <c r="GVV77" s="190"/>
      <c r="GVW77" s="191"/>
      <c r="GVX77" s="191"/>
      <c r="GVY77" s="191"/>
      <c r="GVZ77" s="192"/>
      <c r="GWB77" s="186"/>
      <c r="GWC77" s="190"/>
      <c r="GWD77" s="190"/>
      <c r="GWE77" s="191"/>
      <c r="GWF77" s="191"/>
      <c r="GWG77" s="191"/>
      <c r="GWH77" s="192"/>
      <c r="GWJ77" s="186"/>
      <c r="GWK77" s="190"/>
      <c r="GWL77" s="190"/>
      <c r="GWM77" s="191"/>
      <c r="GWN77" s="191"/>
      <c r="GWO77" s="191"/>
      <c r="GWP77" s="192"/>
      <c r="GWR77" s="186"/>
      <c r="GWS77" s="190"/>
      <c r="GWT77" s="190"/>
      <c r="GWU77" s="191"/>
      <c r="GWV77" s="191"/>
      <c r="GWW77" s="191"/>
      <c r="GWX77" s="192"/>
      <c r="GWZ77" s="186"/>
      <c r="GXA77" s="190"/>
      <c r="GXB77" s="190"/>
      <c r="GXC77" s="191"/>
      <c r="GXD77" s="191"/>
      <c r="GXE77" s="191"/>
      <c r="GXF77" s="192"/>
      <c r="GXH77" s="186"/>
      <c r="GXI77" s="190"/>
      <c r="GXJ77" s="190"/>
      <c r="GXK77" s="191"/>
      <c r="GXL77" s="191"/>
      <c r="GXM77" s="191"/>
      <c r="GXN77" s="192"/>
      <c r="GXP77" s="186"/>
      <c r="GXQ77" s="190"/>
      <c r="GXR77" s="190"/>
      <c r="GXS77" s="191"/>
      <c r="GXT77" s="191"/>
      <c r="GXU77" s="191"/>
      <c r="GXV77" s="192"/>
      <c r="GXX77" s="186"/>
      <c r="GXY77" s="190"/>
      <c r="GXZ77" s="190"/>
      <c r="GYA77" s="191"/>
      <c r="GYB77" s="191"/>
      <c r="GYC77" s="191"/>
      <c r="GYD77" s="192"/>
      <c r="GYF77" s="186"/>
      <c r="GYG77" s="190"/>
      <c r="GYH77" s="190"/>
      <c r="GYI77" s="191"/>
      <c r="GYJ77" s="191"/>
      <c r="GYK77" s="191"/>
      <c r="GYL77" s="192"/>
      <c r="GYN77" s="186"/>
      <c r="GYO77" s="190"/>
      <c r="GYP77" s="190"/>
      <c r="GYQ77" s="191"/>
      <c r="GYR77" s="191"/>
      <c r="GYS77" s="191"/>
      <c r="GYT77" s="192"/>
      <c r="GYV77" s="186"/>
      <c r="GYW77" s="190"/>
      <c r="GYX77" s="190"/>
      <c r="GYY77" s="191"/>
      <c r="GYZ77" s="191"/>
      <c r="GZA77" s="191"/>
      <c r="GZB77" s="192"/>
      <c r="GZD77" s="186"/>
      <c r="GZE77" s="190"/>
      <c r="GZF77" s="190"/>
      <c r="GZG77" s="191"/>
      <c r="GZH77" s="191"/>
      <c r="GZI77" s="191"/>
      <c r="GZJ77" s="192"/>
      <c r="GZL77" s="186"/>
      <c r="GZM77" s="190"/>
      <c r="GZN77" s="190"/>
      <c r="GZO77" s="191"/>
      <c r="GZP77" s="191"/>
      <c r="GZQ77" s="191"/>
      <c r="GZR77" s="192"/>
      <c r="GZT77" s="186"/>
      <c r="GZU77" s="190"/>
      <c r="GZV77" s="190"/>
      <c r="GZW77" s="191"/>
      <c r="GZX77" s="191"/>
      <c r="GZY77" s="191"/>
      <c r="GZZ77" s="192"/>
      <c r="HAB77" s="186"/>
      <c r="HAC77" s="190"/>
      <c r="HAD77" s="190"/>
      <c r="HAE77" s="191"/>
      <c r="HAF77" s="191"/>
      <c r="HAG77" s="191"/>
      <c r="HAH77" s="192"/>
      <c r="HAJ77" s="186"/>
      <c r="HAK77" s="190"/>
      <c r="HAL77" s="190"/>
      <c r="HAM77" s="191"/>
      <c r="HAN77" s="191"/>
      <c r="HAO77" s="191"/>
      <c r="HAP77" s="192"/>
      <c r="HAR77" s="186"/>
      <c r="HAS77" s="190"/>
      <c r="HAT77" s="190"/>
      <c r="HAU77" s="191"/>
      <c r="HAV77" s="191"/>
      <c r="HAW77" s="191"/>
      <c r="HAX77" s="192"/>
      <c r="HAZ77" s="186"/>
      <c r="HBA77" s="190"/>
      <c r="HBB77" s="190"/>
      <c r="HBC77" s="191"/>
      <c r="HBD77" s="191"/>
      <c r="HBE77" s="191"/>
      <c r="HBF77" s="192"/>
      <c r="HBH77" s="186"/>
      <c r="HBI77" s="190"/>
      <c r="HBJ77" s="190"/>
      <c r="HBK77" s="191"/>
      <c r="HBL77" s="191"/>
      <c r="HBM77" s="191"/>
      <c r="HBN77" s="192"/>
      <c r="HBP77" s="186"/>
      <c r="HBQ77" s="190"/>
      <c r="HBR77" s="190"/>
      <c r="HBS77" s="191"/>
      <c r="HBT77" s="191"/>
      <c r="HBU77" s="191"/>
      <c r="HBV77" s="192"/>
      <c r="HBX77" s="186"/>
      <c r="HBY77" s="190"/>
      <c r="HBZ77" s="190"/>
      <c r="HCA77" s="191"/>
      <c r="HCB77" s="191"/>
      <c r="HCC77" s="191"/>
      <c r="HCD77" s="192"/>
      <c r="HCF77" s="186"/>
      <c r="HCG77" s="190"/>
      <c r="HCH77" s="190"/>
      <c r="HCI77" s="191"/>
      <c r="HCJ77" s="191"/>
      <c r="HCK77" s="191"/>
      <c r="HCL77" s="192"/>
      <c r="HCN77" s="186"/>
      <c r="HCO77" s="190"/>
      <c r="HCP77" s="190"/>
      <c r="HCQ77" s="191"/>
      <c r="HCR77" s="191"/>
      <c r="HCS77" s="191"/>
      <c r="HCT77" s="192"/>
      <c r="HCV77" s="186"/>
      <c r="HCW77" s="190"/>
      <c r="HCX77" s="190"/>
      <c r="HCY77" s="191"/>
      <c r="HCZ77" s="191"/>
      <c r="HDA77" s="191"/>
      <c r="HDB77" s="192"/>
      <c r="HDD77" s="186"/>
      <c r="HDE77" s="190"/>
      <c r="HDF77" s="190"/>
      <c r="HDG77" s="191"/>
      <c r="HDH77" s="191"/>
      <c r="HDI77" s="191"/>
      <c r="HDJ77" s="192"/>
      <c r="HDL77" s="186"/>
      <c r="HDM77" s="190"/>
      <c r="HDN77" s="190"/>
      <c r="HDO77" s="191"/>
      <c r="HDP77" s="191"/>
      <c r="HDQ77" s="191"/>
      <c r="HDR77" s="192"/>
      <c r="HDT77" s="186"/>
      <c r="HDU77" s="190"/>
      <c r="HDV77" s="190"/>
      <c r="HDW77" s="191"/>
      <c r="HDX77" s="191"/>
      <c r="HDY77" s="191"/>
      <c r="HDZ77" s="192"/>
      <c r="HEB77" s="186"/>
      <c r="HEC77" s="190"/>
      <c r="HED77" s="190"/>
      <c r="HEE77" s="191"/>
      <c r="HEF77" s="191"/>
      <c r="HEG77" s="191"/>
      <c r="HEH77" s="192"/>
      <c r="HEJ77" s="186"/>
      <c r="HEK77" s="190"/>
      <c r="HEL77" s="190"/>
      <c r="HEM77" s="191"/>
      <c r="HEN77" s="191"/>
      <c r="HEO77" s="191"/>
      <c r="HEP77" s="192"/>
      <c r="HER77" s="186"/>
      <c r="HES77" s="190"/>
      <c r="HET77" s="190"/>
      <c r="HEU77" s="191"/>
      <c r="HEV77" s="191"/>
      <c r="HEW77" s="191"/>
      <c r="HEX77" s="192"/>
      <c r="HEZ77" s="186"/>
      <c r="HFA77" s="190"/>
      <c r="HFB77" s="190"/>
      <c r="HFC77" s="191"/>
      <c r="HFD77" s="191"/>
      <c r="HFE77" s="191"/>
      <c r="HFF77" s="192"/>
      <c r="HFH77" s="186"/>
      <c r="HFI77" s="190"/>
      <c r="HFJ77" s="190"/>
      <c r="HFK77" s="191"/>
      <c r="HFL77" s="191"/>
      <c r="HFM77" s="191"/>
      <c r="HFN77" s="192"/>
      <c r="HFP77" s="186"/>
      <c r="HFQ77" s="190"/>
      <c r="HFR77" s="190"/>
      <c r="HFS77" s="191"/>
      <c r="HFT77" s="191"/>
      <c r="HFU77" s="191"/>
      <c r="HFV77" s="192"/>
      <c r="HFX77" s="186"/>
      <c r="HFY77" s="190"/>
      <c r="HFZ77" s="190"/>
      <c r="HGA77" s="191"/>
      <c r="HGB77" s="191"/>
      <c r="HGC77" s="191"/>
      <c r="HGD77" s="192"/>
      <c r="HGF77" s="186"/>
      <c r="HGG77" s="190"/>
      <c r="HGH77" s="190"/>
      <c r="HGI77" s="191"/>
      <c r="HGJ77" s="191"/>
      <c r="HGK77" s="191"/>
      <c r="HGL77" s="192"/>
      <c r="HGN77" s="186"/>
      <c r="HGO77" s="190"/>
      <c r="HGP77" s="190"/>
      <c r="HGQ77" s="191"/>
      <c r="HGR77" s="191"/>
      <c r="HGS77" s="191"/>
      <c r="HGT77" s="192"/>
      <c r="HGV77" s="186"/>
      <c r="HGW77" s="190"/>
      <c r="HGX77" s="190"/>
      <c r="HGY77" s="191"/>
      <c r="HGZ77" s="191"/>
      <c r="HHA77" s="191"/>
      <c r="HHB77" s="192"/>
      <c r="HHD77" s="186"/>
      <c r="HHE77" s="190"/>
      <c r="HHF77" s="190"/>
      <c r="HHG77" s="191"/>
      <c r="HHH77" s="191"/>
      <c r="HHI77" s="191"/>
      <c r="HHJ77" s="192"/>
      <c r="HHL77" s="186"/>
      <c r="HHM77" s="190"/>
      <c r="HHN77" s="190"/>
      <c r="HHO77" s="191"/>
      <c r="HHP77" s="191"/>
      <c r="HHQ77" s="191"/>
      <c r="HHR77" s="192"/>
      <c r="HHT77" s="186"/>
      <c r="HHU77" s="190"/>
      <c r="HHV77" s="190"/>
      <c r="HHW77" s="191"/>
      <c r="HHX77" s="191"/>
      <c r="HHY77" s="191"/>
      <c r="HHZ77" s="192"/>
      <c r="HIB77" s="186"/>
      <c r="HIC77" s="190"/>
      <c r="HID77" s="190"/>
      <c r="HIE77" s="191"/>
      <c r="HIF77" s="191"/>
      <c r="HIG77" s="191"/>
      <c r="HIH77" s="192"/>
      <c r="HIJ77" s="186"/>
      <c r="HIK77" s="190"/>
      <c r="HIL77" s="190"/>
      <c r="HIM77" s="191"/>
      <c r="HIN77" s="191"/>
      <c r="HIO77" s="191"/>
      <c r="HIP77" s="192"/>
      <c r="HIR77" s="186"/>
      <c r="HIS77" s="190"/>
      <c r="HIT77" s="190"/>
      <c r="HIU77" s="191"/>
      <c r="HIV77" s="191"/>
      <c r="HIW77" s="191"/>
      <c r="HIX77" s="192"/>
      <c r="HIZ77" s="186"/>
      <c r="HJA77" s="190"/>
      <c r="HJB77" s="190"/>
      <c r="HJC77" s="191"/>
      <c r="HJD77" s="191"/>
      <c r="HJE77" s="191"/>
      <c r="HJF77" s="192"/>
      <c r="HJH77" s="186"/>
      <c r="HJI77" s="190"/>
      <c r="HJJ77" s="190"/>
      <c r="HJK77" s="191"/>
      <c r="HJL77" s="191"/>
      <c r="HJM77" s="191"/>
      <c r="HJN77" s="192"/>
      <c r="HJP77" s="186"/>
      <c r="HJQ77" s="190"/>
      <c r="HJR77" s="190"/>
      <c r="HJS77" s="191"/>
      <c r="HJT77" s="191"/>
      <c r="HJU77" s="191"/>
      <c r="HJV77" s="192"/>
      <c r="HJX77" s="186"/>
      <c r="HJY77" s="190"/>
      <c r="HJZ77" s="190"/>
      <c r="HKA77" s="191"/>
      <c r="HKB77" s="191"/>
      <c r="HKC77" s="191"/>
      <c r="HKD77" s="192"/>
      <c r="HKF77" s="186"/>
      <c r="HKG77" s="190"/>
      <c r="HKH77" s="190"/>
      <c r="HKI77" s="191"/>
      <c r="HKJ77" s="191"/>
      <c r="HKK77" s="191"/>
      <c r="HKL77" s="192"/>
      <c r="HKN77" s="186"/>
      <c r="HKO77" s="190"/>
      <c r="HKP77" s="190"/>
      <c r="HKQ77" s="191"/>
      <c r="HKR77" s="191"/>
      <c r="HKS77" s="191"/>
      <c r="HKT77" s="192"/>
      <c r="HKV77" s="186"/>
      <c r="HKW77" s="190"/>
      <c r="HKX77" s="190"/>
      <c r="HKY77" s="191"/>
      <c r="HKZ77" s="191"/>
      <c r="HLA77" s="191"/>
      <c r="HLB77" s="192"/>
      <c r="HLD77" s="186"/>
      <c r="HLE77" s="190"/>
      <c r="HLF77" s="190"/>
      <c r="HLG77" s="191"/>
      <c r="HLH77" s="191"/>
      <c r="HLI77" s="191"/>
      <c r="HLJ77" s="192"/>
      <c r="HLL77" s="186"/>
      <c r="HLM77" s="190"/>
      <c r="HLN77" s="190"/>
      <c r="HLO77" s="191"/>
      <c r="HLP77" s="191"/>
      <c r="HLQ77" s="191"/>
      <c r="HLR77" s="192"/>
      <c r="HLT77" s="186"/>
      <c r="HLU77" s="190"/>
      <c r="HLV77" s="190"/>
      <c r="HLW77" s="191"/>
      <c r="HLX77" s="191"/>
      <c r="HLY77" s="191"/>
      <c r="HLZ77" s="192"/>
      <c r="HMB77" s="186"/>
      <c r="HMC77" s="190"/>
      <c r="HMD77" s="190"/>
      <c r="HME77" s="191"/>
      <c r="HMF77" s="191"/>
      <c r="HMG77" s="191"/>
      <c r="HMH77" s="192"/>
      <c r="HMJ77" s="186"/>
      <c r="HMK77" s="190"/>
      <c r="HML77" s="190"/>
      <c r="HMM77" s="191"/>
      <c r="HMN77" s="191"/>
      <c r="HMO77" s="191"/>
      <c r="HMP77" s="192"/>
      <c r="HMR77" s="186"/>
      <c r="HMS77" s="190"/>
      <c r="HMT77" s="190"/>
      <c r="HMU77" s="191"/>
      <c r="HMV77" s="191"/>
      <c r="HMW77" s="191"/>
      <c r="HMX77" s="192"/>
      <c r="HMZ77" s="186"/>
      <c r="HNA77" s="190"/>
      <c r="HNB77" s="190"/>
      <c r="HNC77" s="191"/>
      <c r="HND77" s="191"/>
      <c r="HNE77" s="191"/>
      <c r="HNF77" s="192"/>
      <c r="HNH77" s="186"/>
      <c r="HNI77" s="190"/>
      <c r="HNJ77" s="190"/>
      <c r="HNK77" s="191"/>
      <c r="HNL77" s="191"/>
      <c r="HNM77" s="191"/>
      <c r="HNN77" s="192"/>
      <c r="HNP77" s="186"/>
      <c r="HNQ77" s="190"/>
      <c r="HNR77" s="190"/>
      <c r="HNS77" s="191"/>
      <c r="HNT77" s="191"/>
      <c r="HNU77" s="191"/>
      <c r="HNV77" s="192"/>
      <c r="HNX77" s="186"/>
      <c r="HNY77" s="190"/>
      <c r="HNZ77" s="190"/>
      <c r="HOA77" s="191"/>
      <c r="HOB77" s="191"/>
      <c r="HOC77" s="191"/>
      <c r="HOD77" s="192"/>
      <c r="HOF77" s="186"/>
      <c r="HOG77" s="190"/>
      <c r="HOH77" s="190"/>
      <c r="HOI77" s="191"/>
      <c r="HOJ77" s="191"/>
      <c r="HOK77" s="191"/>
      <c r="HOL77" s="192"/>
      <c r="HON77" s="186"/>
      <c r="HOO77" s="190"/>
      <c r="HOP77" s="190"/>
      <c r="HOQ77" s="191"/>
      <c r="HOR77" s="191"/>
      <c r="HOS77" s="191"/>
      <c r="HOT77" s="192"/>
      <c r="HOV77" s="186"/>
      <c r="HOW77" s="190"/>
      <c r="HOX77" s="190"/>
      <c r="HOY77" s="191"/>
      <c r="HOZ77" s="191"/>
      <c r="HPA77" s="191"/>
      <c r="HPB77" s="192"/>
      <c r="HPD77" s="186"/>
      <c r="HPE77" s="190"/>
      <c r="HPF77" s="190"/>
      <c r="HPG77" s="191"/>
      <c r="HPH77" s="191"/>
      <c r="HPI77" s="191"/>
      <c r="HPJ77" s="192"/>
      <c r="HPL77" s="186"/>
      <c r="HPM77" s="190"/>
      <c r="HPN77" s="190"/>
      <c r="HPO77" s="191"/>
      <c r="HPP77" s="191"/>
      <c r="HPQ77" s="191"/>
      <c r="HPR77" s="192"/>
      <c r="HPT77" s="186"/>
      <c r="HPU77" s="190"/>
      <c r="HPV77" s="190"/>
      <c r="HPW77" s="191"/>
      <c r="HPX77" s="191"/>
      <c r="HPY77" s="191"/>
      <c r="HPZ77" s="192"/>
      <c r="HQB77" s="186"/>
      <c r="HQC77" s="190"/>
      <c r="HQD77" s="190"/>
      <c r="HQE77" s="191"/>
      <c r="HQF77" s="191"/>
      <c r="HQG77" s="191"/>
      <c r="HQH77" s="192"/>
      <c r="HQJ77" s="186"/>
      <c r="HQK77" s="190"/>
      <c r="HQL77" s="190"/>
      <c r="HQM77" s="191"/>
      <c r="HQN77" s="191"/>
      <c r="HQO77" s="191"/>
      <c r="HQP77" s="192"/>
      <c r="HQR77" s="186"/>
      <c r="HQS77" s="190"/>
      <c r="HQT77" s="190"/>
      <c r="HQU77" s="191"/>
      <c r="HQV77" s="191"/>
      <c r="HQW77" s="191"/>
      <c r="HQX77" s="192"/>
      <c r="HQZ77" s="186"/>
      <c r="HRA77" s="190"/>
      <c r="HRB77" s="190"/>
      <c r="HRC77" s="191"/>
      <c r="HRD77" s="191"/>
      <c r="HRE77" s="191"/>
      <c r="HRF77" s="192"/>
      <c r="HRH77" s="186"/>
      <c r="HRI77" s="190"/>
      <c r="HRJ77" s="190"/>
      <c r="HRK77" s="191"/>
      <c r="HRL77" s="191"/>
      <c r="HRM77" s="191"/>
      <c r="HRN77" s="192"/>
      <c r="HRP77" s="186"/>
      <c r="HRQ77" s="190"/>
      <c r="HRR77" s="190"/>
      <c r="HRS77" s="191"/>
      <c r="HRT77" s="191"/>
      <c r="HRU77" s="191"/>
      <c r="HRV77" s="192"/>
      <c r="HRX77" s="186"/>
      <c r="HRY77" s="190"/>
      <c r="HRZ77" s="190"/>
      <c r="HSA77" s="191"/>
      <c r="HSB77" s="191"/>
      <c r="HSC77" s="191"/>
      <c r="HSD77" s="192"/>
      <c r="HSF77" s="186"/>
      <c r="HSG77" s="190"/>
      <c r="HSH77" s="190"/>
      <c r="HSI77" s="191"/>
      <c r="HSJ77" s="191"/>
      <c r="HSK77" s="191"/>
      <c r="HSL77" s="192"/>
      <c r="HSN77" s="186"/>
      <c r="HSO77" s="190"/>
      <c r="HSP77" s="190"/>
      <c r="HSQ77" s="191"/>
      <c r="HSR77" s="191"/>
      <c r="HSS77" s="191"/>
      <c r="HST77" s="192"/>
      <c r="HSV77" s="186"/>
      <c r="HSW77" s="190"/>
      <c r="HSX77" s="190"/>
      <c r="HSY77" s="191"/>
      <c r="HSZ77" s="191"/>
      <c r="HTA77" s="191"/>
      <c r="HTB77" s="192"/>
      <c r="HTD77" s="186"/>
      <c r="HTE77" s="190"/>
      <c r="HTF77" s="190"/>
      <c r="HTG77" s="191"/>
      <c r="HTH77" s="191"/>
      <c r="HTI77" s="191"/>
      <c r="HTJ77" s="192"/>
      <c r="HTL77" s="186"/>
      <c r="HTM77" s="190"/>
      <c r="HTN77" s="190"/>
      <c r="HTO77" s="191"/>
      <c r="HTP77" s="191"/>
      <c r="HTQ77" s="191"/>
      <c r="HTR77" s="192"/>
      <c r="HTT77" s="186"/>
      <c r="HTU77" s="190"/>
      <c r="HTV77" s="190"/>
      <c r="HTW77" s="191"/>
      <c r="HTX77" s="191"/>
      <c r="HTY77" s="191"/>
      <c r="HTZ77" s="192"/>
      <c r="HUB77" s="186"/>
      <c r="HUC77" s="190"/>
      <c r="HUD77" s="190"/>
      <c r="HUE77" s="191"/>
      <c r="HUF77" s="191"/>
      <c r="HUG77" s="191"/>
      <c r="HUH77" s="192"/>
      <c r="HUJ77" s="186"/>
      <c r="HUK77" s="190"/>
      <c r="HUL77" s="190"/>
      <c r="HUM77" s="191"/>
      <c r="HUN77" s="191"/>
      <c r="HUO77" s="191"/>
      <c r="HUP77" s="192"/>
      <c r="HUR77" s="186"/>
      <c r="HUS77" s="190"/>
      <c r="HUT77" s="190"/>
      <c r="HUU77" s="191"/>
      <c r="HUV77" s="191"/>
      <c r="HUW77" s="191"/>
      <c r="HUX77" s="192"/>
      <c r="HUZ77" s="186"/>
      <c r="HVA77" s="190"/>
      <c r="HVB77" s="190"/>
      <c r="HVC77" s="191"/>
      <c r="HVD77" s="191"/>
      <c r="HVE77" s="191"/>
      <c r="HVF77" s="192"/>
      <c r="HVH77" s="186"/>
      <c r="HVI77" s="190"/>
      <c r="HVJ77" s="190"/>
      <c r="HVK77" s="191"/>
      <c r="HVL77" s="191"/>
      <c r="HVM77" s="191"/>
      <c r="HVN77" s="192"/>
      <c r="HVP77" s="186"/>
      <c r="HVQ77" s="190"/>
      <c r="HVR77" s="190"/>
      <c r="HVS77" s="191"/>
      <c r="HVT77" s="191"/>
      <c r="HVU77" s="191"/>
      <c r="HVV77" s="192"/>
      <c r="HVX77" s="186"/>
      <c r="HVY77" s="190"/>
      <c r="HVZ77" s="190"/>
      <c r="HWA77" s="191"/>
      <c r="HWB77" s="191"/>
      <c r="HWC77" s="191"/>
      <c r="HWD77" s="192"/>
      <c r="HWF77" s="186"/>
      <c r="HWG77" s="190"/>
      <c r="HWH77" s="190"/>
      <c r="HWI77" s="191"/>
      <c r="HWJ77" s="191"/>
      <c r="HWK77" s="191"/>
      <c r="HWL77" s="192"/>
      <c r="HWN77" s="186"/>
      <c r="HWO77" s="190"/>
      <c r="HWP77" s="190"/>
      <c r="HWQ77" s="191"/>
      <c r="HWR77" s="191"/>
      <c r="HWS77" s="191"/>
      <c r="HWT77" s="192"/>
      <c r="HWV77" s="186"/>
      <c r="HWW77" s="190"/>
      <c r="HWX77" s="190"/>
      <c r="HWY77" s="191"/>
      <c r="HWZ77" s="191"/>
      <c r="HXA77" s="191"/>
      <c r="HXB77" s="192"/>
      <c r="HXD77" s="186"/>
      <c r="HXE77" s="190"/>
      <c r="HXF77" s="190"/>
      <c r="HXG77" s="191"/>
      <c r="HXH77" s="191"/>
      <c r="HXI77" s="191"/>
      <c r="HXJ77" s="192"/>
      <c r="HXL77" s="186"/>
      <c r="HXM77" s="190"/>
      <c r="HXN77" s="190"/>
      <c r="HXO77" s="191"/>
      <c r="HXP77" s="191"/>
      <c r="HXQ77" s="191"/>
      <c r="HXR77" s="192"/>
      <c r="HXT77" s="186"/>
      <c r="HXU77" s="190"/>
      <c r="HXV77" s="190"/>
      <c r="HXW77" s="191"/>
      <c r="HXX77" s="191"/>
      <c r="HXY77" s="191"/>
      <c r="HXZ77" s="192"/>
      <c r="HYB77" s="186"/>
      <c r="HYC77" s="190"/>
      <c r="HYD77" s="190"/>
      <c r="HYE77" s="191"/>
      <c r="HYF77" s="191"/>
      <c r="HYG77" s="191"/>
      <c r="HYH77" s="192"/>
      <c r="HYJ77" s="186"/>
      <c r="HYK77" s="190"/>
      <c r="HYL77" s="190"/>
      <c r="HYM77" s="191"/>
      <c r="HYN77" s="191"/>
      <c r="HYO77" s="191"/>
      <c r="HYP77" s="192"/>
      <c r="HYR77" s="186"/>
      <c r="HYS77" s="190"/>
      <c r="HYT77" s="190"/>
      <c r="HYU77" s="191"/>
      <c r="HYV77" s="191"/>
      <c r="HYW77" s="191"/>
      <c r="HYX77" s="192"/>
      <c r="HYZ77" s="186"/>
      <c r="HZA77" s="190"/>
      <c r="HZB77" s="190"/>
      <c r="HZC77" s="191"/>
      <c r="HZD77" s="191"/>
      <c r="HZE77" s="191"/>
      <c r="HZF77" s="192"/>
      <c r="HZH77" s="186"/>
      <c r="HZI77" s="190"/>
      <c r="HZJ77" s="190"/>
      <c r="HZK77" s="191"/>
      <c r="HZL77" s="191"/>
      <c r="HZM77" s="191"/>
      <c r="HZN77" s="192"/>
      <c r="HZP77" s="186"/>
      <c r="HZQ77" s="190"/>
      <c r="HZR77" s="190"/>
      <c r="HZS77" s="191"/>
      <c r="HZT77" s="191"/>
      <c r="HZU77" s="191"/>
      <c r="HZV77" s="192"/>
      <c r="HZX77" s="186"/>
      <c r="HZY77" s="190"/>
      <c r="HZZ77" s="190"/>
      <c r="IAA77" s="191"/>
      <c r="IAB77" s="191"/>
      <c r="IAC77" s="191"/>
      <c r="IAD77" s="192"/>
      <c r="IAF77" s="186"/>
      <c r="IAG77" s="190"/>
      <c r="IAH77" s="190"/>
      <c r="IAI77" s="191"/>
      <c r="IAJ77" s="191"/>
      <c r="IAK77" s="191"/>
      <c r="IAL77" s="192"/>
      <c r="IAN77" s="186"/>
      <c r="IAO77" s="190"/>
      <c r="IAP77" s="190"/>
      <c r="IAQ77" s="191"/>
      <c r="IAR77" s="191"/>
      <c r="IAS77" s="191"/>
      <c r="IAT77" s="192"/>
      <c r="IAV77" s="186"/>
      <c r="IAW77" s="190"/>
      <c r="IAX77" s="190"/>
      <c r="IAY77" s="191"/>
      <c r="IAZ77" s="191"/>
      <c r="IBA77" s="191"/>
      <c r="IBB77" s="192"/>
      <c r="IBD77" s="186"/>
      <c r="IBE77" s="190"/>
      <c r="IBF77" s="190"/>
      <c r="IBG77" s="191"/>
      <c r="IBH77" s="191"/>
      <c r="IBI77" s="191"/>
      <c r="IBJ77" s="192"/>
      <c r="IBL77" s="186"/>
      <c r="IBM77" s="190"/>
      <c r="IBN77" s="190"/>
      <c r="IBO77" s="191"/>
      <c r="IBP77" s="191"/>
      <c r="IBQ77" s="191"/>
      <c r="IBR77" s="192"/>
      <c r="IBT77" s="186"/>
      <c r="IBU77" s="190"/>
      <c r="IBV77" s="190"/>
      <c r="IBW77" s="191"/>
      <c r="IBX77" s="191"/>
      <c r="IBY77" s="191"/>
      <c r="IBZ77" s="192"/>
      <c r="ICB77" s="186"/>
      <c r="ICC77" s="190"/>
      <c r="ICD77" s="190"/>
      <c r="ICE77" s="191"/>
      <c r="ICF77" s="191"/>
      <c r="ICG77" s="191"/>
      <c r="ICH77" s="192"/>
      <c r="ICJ77" s="186"/>
      <c r="ICK77" s="190"/>
      <c r="ICL77" s="190"/>
      <c r="ICM77" s="191"/>
      <c r="ICN77" s="191"/>
      <c r="ICO77" s="191"/>
      <c r="ICP77" s="192"/>
      <c r="ICR77" s="186"/>
      <c r="ICS77" s="190"/>
      <c r="ICT77" s="190"/>
      <c r="ICU77" s="191"/>
      <c r="ICV77" s="191"/>
      <c r="ICW77" s="191"/>
      <c r="ICX77" s="192"/>
      <c r="ICZ77" s="186"/>
      <c r="IDA77" s="190"/>
      <c r="IDB77" s="190"/>
      <c r="IDC77" s="191"/>
      <c r="IDD77" s="191"/>
      <c r="IDE77" s="191"/>
      <c r="IDF77" s="192"/>
      <c r="IDH77" s="186"/>
      <c r="IDI77" s="190"/>
      <c r="IDJ77" s="190"/>
      <c r="IDK77" s="191"/>
      <c r="IDL77" s="191"/>
      <c r="IDM77" s="191"/>
      <c r="IDN77" s="192"/>
      <c r="IDP77" s="186"/>
      <c r="IDQ77" s="190"/>
      <c r="IDR77" s="190"/>
      <c r="IDS77" s="191"/>
      <c r="IDT77" s="191"/>
      <c r="IDU77" s="191"/>
      <c r="IDV77" s="192"/>
      <c r="IDX77" s="186"/>
      <c r="IDY77" s="190"/>
      <c r="IDZ77" s="190"/>
      <c r="IEA77" s="191"/>
      <c r="IEB77" s="191"/>
      <c r="IEC77" s="191"/>
      <c r="IED77" s="192"/>
      <c r="IEF77" s="186"/>
      <c r="IEG77" s="190"/>
      <c r="IEH77" s="190"/>
      <c r="IEI77" s="191"/>
      <c r="IEJ77" s="191"/>
      <c r="IEK77" s="191"/>
      <c r="IEL77" s="192"/>
      <c r="IEN77" s="186"/>
      <c r="IEO77" s="190"/>
      <c r="IEP77" s="190"/>
      <c r="IEQ77" s="191"/>
      <c r="IER77" s="191"/>
      <c r="IES77" s="191"/>
      <c r="IET77" s="192"/>
      <c r="IEV77" s="186"/>
      <c r="IEW77" s="190"/>
      <c r="IEX77" s="190"/>
      <c r="IEY77" s="191"/>
      <c r="IEZ77" s="191"/>
      <c r="IFA77" s="191"/>
      <c r="IFB77" s="192"/>
      <c r="IFD77" s="186"/>
      <c r="IFE77" s="190"/>
      <c r="IFF77" s="190"/>
      <c r="IFG77" s="191"/>
      <c r="IFH77" s="191"/>
      <c r="IFI77" s="191"/>
      <c r="IFJ77" s="192"/>
      <c r="IFL77" s="186"/>
      <c r="IFM77" s="190"/>
      <c r="IFN77" s="190"/>
      <c r="IFO77" s="191"/>
      <c r="IFP77" s="191"/>
      <c r="IFQ77" s="191"/>
      <c r="IFR77" s="192"/>
      <c r="IFT77" s="186"/>
      <c r="IFU77" s="190"/>
      <c r="IFV77" s="190"/>
      <c r="IFW77" s="191"/>
      <c r="IFX77" s="191"/>
      <c r="IFY77" s="191"/>
      <c r="IFZ77" s="192"/>
      <c r="IGB77" s="186"/>
      <c r="IGC77" s="190"/>
      <c r="IGD77" s="190"/>
      <c r="IGE77" s="191"/>
      <c r="IGF77" s="191"/>
      <c r="IGG77" s="191"/>
      <c r="IGH77" s="192"/>
      <c r="IGJ77" s="186"/>
      <c r="IGK77" s="190"/>
      <c r="IGL77" s="190"/>
      <c r="IGM77" s="191"/>
      <c r="IGN77" s="191"/>
      <c r="IGO77" s="191"/>
      <c r="IGP77" s="192"/>
      <c r="IGR77" s="186"/>
      <c r="IGS77" s="190"/>
      <c r="IGT77" s="190"/>
      <c r="IGU77" s="191"/>
      <c r="IGV77" s="191"/>
      <c r="IGW77" s="191"/>
      <c r="IGX77" s="192"/>
      <c r="IGZ77" s="186"/>
      <c r="IHA77" s="190"/>
      <c r="IHB77" s="190"/>
      <c r="IHC77" s="191"/>
      <c r="IHD77" s="191"/>
      <c r="IHE77" s="191"/>
      <c r="IHF77" s="192"/>
      <c r="IHH77" s="186"/>
      <c r="IHI77" s="190"/>
      <c r="IHJ77" s="190"/>
      <c r="IHK77" s="191"/>
      <c r="IHL77" s="191"/>
      <c r="IHM77" s="191"/>
      <c r="IHN77" s="192"/>
      <c r="IHP77" s="186"/>
      <c r="IHQ77" s="190"/>
      <c r="IHR77" s="190"/>
      <c r="IHS77" s="191"/>
      <c r="IHT77" s="191"/>
      <c r="IHU77" s="191"/>
      <c r="IHV77" s="192"/>
      <c r="IHX77" s="186"/>
      <c r="IHY77" s="190"/>
      <c r="IHZ77" s="190"/>
      <c r="IIA77" s="191"/>
      <c r="IIB77" s="191"/>
      <c r="IIC77" s="191"/>
      <c r="IID77" s="192"/>
      <c r="IIF77" s="186"/>
      <c r="IIG77" s="190"/>
      <c r="IIH77" s="190"/>
      <c r="III77" s="191"/>
      <c r="IIJ77" s="191"/>
      <c r="IIK77" s="191"/>
      <c r="IIL77" s="192"/>
      <c r="IIN77" s="186"/>
      <c r="IIO77" s="190"/>
      <c r="IIP77" s="190"/>
      <c r="IIQ77" s="191"/>
      <c r="IIR77" s="191"/>
      <c r="IIS77" s="191"/>
      <c r="IIT77" s="192"/>
      <c r="IIV77" s="186"/>
      <c r="IIW77" s="190"/>
      <c r="IIX77" s="190"/>
      <c r="IIY77" s="191"/>
      <c r="IIZ77" s="191"/>
      <c r="IJA77" s="191"/>
      <c r="IJB77" s="192"/>
      <c r="IJD77" s="186"/>
      <c r="IJE77" s="190"/>
      <c r="IJF77" s="190"/>
      <c r="IJG77" s="191"/>
      <c r="IJH77" s="191"/>
      <c r="IJI77" s="191"/>
      <c r="IJJ77" s="192"/>
      <c r="IJL77" s="186"/>
      <c r="IJM77" s="190"/>
      <c r="IJN77" s="190"/>
      <c r="IJO77" s="191"/>
      <c r="IJP77" s="191"/>
      <c r="IJQ77" s="191"/>
      <c r="IJR77" s="192"/>
      <c r="IJT77" s="186"/>
      <c r="IJU77" s="190"/>
      <c r="IJV77" s="190"/>
      <c r="IJW77" s="191"/>
      <c r="IJX77" s="191"/>
      <c r="IJY77" s="191"/>
      <c r="IJZ77" s="192"/>
      <c r="IKB77" s="186"/>
      <c r="IKC77" s="190"/>
      <c r="IKD77" s="190"/>
      <c r="IKE77" s="191"/>
      <c r="IKF77" s="191"/>
      <c r="IKG77" s="191"/>
      <c r="IKH77" s="192"/>
      <c r="IKJ77" s="186"/>
      <c r="IKK77" s="190"/>
      <c r="IKL77" s="190"/>
      <c r="IKM77" s="191"/>
      <c r="IKN77" s="191"/>
      <c r="IKO77" s="191"/>
      <c r="IKP77" s="192"/>
      <c r="IKR77" s="186"/>
      <c r="IKS77" s="190"/>
      <c r="IKT77" s="190"/>
      <c r="IKU77" s="191"/>
      <c r="IKV77" s="191"/>
      <c r="IKW77" s="191"/>
      <c r="IKX77" s="192"/>
      <c r="IKZ77" s="186"/>
      <c r="ILA77" s="190"/>
      <c r="ILB77" s="190"/>
      <c r="ILC77" s="191"/>
      <c r="ILD77" s="191"/>
      <c r="ILE77" s="191"/>
      <c r="ILF77" s="192"/>
      <c r="ILH77" s="186"/>
      <c r="ILI77" s="190"/>
      <c r="ILJ77" s="190"/>
      <c r="ILK77" s="191"/>
      <c r="ILL77" s="191"/>
      <c r="ILM77" s="191"/>
      <c r="ILN77" s="192"/>
      <c r="ILP77" s="186"/>
      <c r="ILQ77" s="190"/>
      <c r="ILR77" s="190"/>
      <c r="ILS77" s="191"/>
      <c r="ILT77" s="191"/>
      <c r="ILU77" s="191"/>
      <c r="ILV77" s="192"/>
      <c r="ILX77" s="186"/>
      <c r="ILY77" s="190"/>
      <c r="ILZ77" s="190"/>
      <c r="IMA77" s="191"/>
      <c r="IMB77" s="191"/>
      <c r="IMC77" s="191"/>
      <c r="IMD77" s="192"/>
      <c r="IMF77" s="186"/>
      <c r="IMG77" s="190"/>
      <c r="IMH77" s="190"/>
      <c r="IMI77" s="191"/>
      <c r="IMJ77" s="191"/>
      <c r="IMK77" s="191"/>
      <c r="IML77" s="192"/>
      <c r="IMN77" s="186"/>
      <c r="IMO77" s="190"/>
      <c r="IMP77" s="190"/>
      <c r="IMQ77" s="191"/>
      <c r="IMR77" s="191"/>
      <c r="IMS77" s="191"/>
      <c r="IMT77" s="192"/>
      <c r="IMV77" s="186"/>
      <c r="IMW77" s="190"/>
      <c r="IMX77" s="190"/>
      <c r="IMY77" s="191"/>
      <c r="IMZ77" s="191"/>
      <c r="INA77" s="191"/>
      <c r="INB77" s="192"/>
      <c r="IND77" s="186"/>
      <c r="INE77" s="190"/>
      <c r="INF77" s="190"/>
      <c r="ING77" s="191"/>
      <c r="INH77" s="191"/>
      <c r="INI77" s="191"/>
      <c r="INJ77" s="192"/>
      <c r="INL77" s="186"/>
      <c r="INM77" s="190"/>
      <c r="INN77" s="190"/>
      <c r="INO77" s="191"/>
      <c r="INP77" s="191"/>
      <c r="INQ77" s="191"/>
      <c r="INR77" s="192"/>
      <c r="INT77" s="186"/>
      <c r="INU77" s="190"/>
      <c r="INV77" s="190"/>
      <c r="INW77" s="191"/>
      <c r="INX77" s="191"/>
      <c r="INY77" s="191"/>
      <c r="INZ77" s="192"/>
      <c r="IOB77" s="186"/>
      <c r="IOC77" s="190"/>
      <c r="IOD77" s="190"/>
      <c r="IOE77" s="191"/>
      <c r="IOF77" s="191"/>
      <c r="IOG77" s="191"/>
      <c r="IOH77" s="192"/>
      <c r="IOJ77" s="186"/>
      <c r="IOK77" s="190"/>
      <c r="IOL77" s="190"/>
      <c r="IOM77" s="191"/>
      <c r="ION77" s="191"/>
      <c r="IOO77" s="191"/>
      <c r="IOP77" s="192"/>
      <c r="IOR77" s="186"/>
      <c r="IOS77" s="190"/>
      <c r="IOT77" s="190"/>
      <c r="IOU77" s="191"/>
      <c r="IOV77" s="191"/>
      <c r="IOW77" s="191"/>
      <c r="IOX77" s="192"/>
      <c r="IOZ77" s="186"/>
      <c r="IPA77" s="190"/>
      <c r="IPB77" s="190"/>
      <c r="IPC77" s="191"/>
      <c r="IPD77" s="191"/>
      <c r="IPE77" s="191"/>
      <c r="IPF77" s="192"/>
      <c r="IPH77" s="186"/>
      <c r="IPI77" s="190"/>
      <c r="IPJ77" s="190"/>
      <c r="IPK77" s="191"/>
      <c r="IPL77" s="191"/>
      <c r="IPM77" s="191"/>
      <c r="IPN77" s="192"/>
      <c r="IPP77" s="186"/>
      <c r="IPQ77" s="190"/>
      <c r="IPR77" s="190"/>
      <c r="IPS77" s="191"/>
      <c r="IPT77" s="191"/>
      <c r="IPU77" s="191"/>
      <c r="IPV77" s="192"/>
      <c r="IPX77" s="186"/>
      <c r="IPY77" s="190"/>
      <c r="IPZ77" s="190"/>
      <c r="IQA77" s="191"/>
      <c r="IQB77" s="191"/>
      <c r="IQC77" s="191"/>
      <c r="IQD77" s="192"/>
      <c r="IQF77" s="186"/>
      <c r="IQG77" s="190"/>
      <c r="IQH77" s="190"/>
      <c r="IQI77" s="191"/>
      <c r="IQJ77" s="191"/>
      <c r="IQK77" s="191"/>
      <c r="IQL77" s="192"/>
      <c r="IQN77" s="186"/>
      <c r="IQO77" s="190"/>
      <c r="IQP77" s="190"/>
      <c r="IQQ77" s="191"/>
      <c r="IQR77" s="191"/>
      <c r="IQS77" s="191"/>
      <c r="IQT77" s="192"/>
      <c r="IQV77" s="186"/>
      <c r="IQW77" s="190"/>
      <c r="IQX77" s="190"/>
      <c r="IQY77" s="191"/>
      <c r="IQZ77" s="191"/>
      <c r="IRA77" s="191"/>
      <c r="IRB77" s="192"/>
      <c r="IRD77" s="186"/>
      <c r="IRE77" s="190"/>
      <c r="IRF77" s="190"/>
      <c r="IRG77" s="191"/>
      <c r="IRH77" s="191"/>
      <c r="IRI77" s="191"/>
      <c r="IRJ77" s="192"/>
      <c r="IRL77" s="186"/>
      <c r="IRM77" s="190"/>
      <c r="IRN77" s="190"/>
      <c r="IRO77" s="191"/>
      <c r="IRP77" s="191"/>
      <c r="IRQ77" s="191"/>
      <c r="IRR77" s="192"/>
      <c r="IRT77" s="186"/>
      <c r="IRU77" s="190"/>
      <c r="IRV77" s="190"/>
      <c r="IRW77" s="191"/>
      <c r="IRX77" s="191"/>
      <c r="IRY77" s="191"/>
      <c r="IRZ77" s="192"/>
      <c r="ISB77" s="186"/>
      <c r="ISC77" s="190"/>
      <c r="ISD77" s="190"/>
      <c r="ISE77" s="191"/>
      <c r="ISF77" s="191"/>
      <c r="ISG77" s="191"/>
      <c r="ISH77" s="192"/>
      <c r="ISJ77" s="186"/>
      <c r="ISK77" s="190"/>
      <c r="ISL77" s="190"/>
      <c r="ISM77" s="191"/>
      <c r="ISN77" s="191"/>
      <c r="ISO77" s="191"/>
      <c r="ISP77" s="192"/>
      <c r="ISR77" s="186"/>
      <c r="ISS77" s="190"/>
      <c r="IST77" s="190"/>
      <c r="ISU77" s="191"/>
      <c r="ISV77" s="191"/>
      <c r="ISW77" s="191"/>
      <c r="ISX77" s="192"/>
      <c r="ISZ77" s="186"/>
      <c r="ITA77" s="190"/>
      <c r="ITB77" s="190"/>
      <c r="ITC77" s="191"/>
      <c r="ITD77" s="191"/>
      <c r="ITE77" s="191"/>
      <c r="ITF77" s="192"/>
      <c r="ITH77" s="186"/>
      <c r="ITI77" s="190"/>
      <c r="ITJ77" s="190"/>
      <c r="ITK77" s="191"/>
      <c r="ITL77" s="191"/>
      <c r="ITM77" s="191"/>
      <c r="ITN77" s="192"/>
      <c r="ITP77" s="186"/>
      <c r="ITQ77" s="190"/>
      <c r="ITR77" s="190"/>
      <c r="ITS77" s="191"/>
      <c r="ITT77" s="191"/>
      <c r="ITU77" s="191"/>
      <c r="ITV77" s="192"/>
      <c r="ITX77" s="186"/>
      <c r="ITY77" s="190"/>
      <c r="ITZ77" s="190"/>
      <c r="IUA77" s="191"/>
      <c r="IUB77" s="191"/>
      <c r="IUC77" s="191"/>
      <c r="IUD77" s="192"/>
      <c r="IUF77" s="186"/>
      <c r="IUG77" s="190"/>
      <c r="IUH77" s="190"/>
      <c r="IUI77" s="191"/>
      <c r="IUJ77" s="191"/>
      <c r="IUK77" s="191"/>
      <c r="IUL77" s="192"/>
      <c r="IUN77" s="186"/>
      <c r="IUO77" s="190"/>
      <c r="IUP77" s="190"/>
      <c r="IUQ77" s="191"/>
      <c r="IUR77" s="191"/>
      <c r="IUS77" s="191"/>
      <c r="IUT77" s="192"/>
      <c r="IUV77" s="186"/>
      <c r="IUW77" s="190"/>
      <c r="IUX77" s="190"/>
      <c r="IUY77" s="191"/>
      <c r="IUZ77" s="191"/>
      <c r="IVA77" s="191"/>
      <c r="IVB77" s="192"/>
      <c r="IVD77" s="186"/>
      <c r="IVE77" s="190"/>
      <c r="IVF77" s="190"/>
      <c r="IVG77" s="191"/>
      <c r="IVH77" s="191"/>
      <c r="IVI77" s="191"/>
      <c r="IVJ77" s="192"/>
      <c r="IVL77" s="186"/>
      <c r="IVM77" s="190"/>
      <c r="IVN77" s="190"/>
      <c r="IVO77" s="191"/>
      <c r="IVP77" s="191"/>
      <c r="IVQ77" s="191"/>
      <c r="IVR77" s="192"/>
      <c r="IVT77" s="186"/>
      <c r="IVU77" s="190"/>
      <c r="IVV77" s="190"/>
      <c r="IVW77" s="191"/>
      <c r="IVX77" s="191"/>
      <c r="IVY77" s="191"/>
      <c r="IVZ77" s="192"/>
      <c r="IWB77" s="186"/>
      <c r="IWC77" s="190"/>
      <c r="IWD77" s="190"/>
      <c r="IWE77" s="191"/>
      <c r="IWF77" s="191"/>
      <c r="IWG77" s="191"/>
      <c r="IWH77" s="192"/>
      <c r="IWJ77" s="186"/>
      <c r="IWK77" s="190"/>
      <c r="IWL77" s="190"/>
      <c r="IWM77" s="191"/>
      <c r="IWN77" s="191"/>
      <c r="IWO77" s="191"/>
      <c r="IWP77" s="192"/>
      <c r="IWR77" s="186"/>
      <c r="IWS77" s="190"/>
      <c r="IWT77" s="190"/>
      <c r="IWU77" s="191"/>
      <c r="IWV77" s="191"/>
      <c r="IWW77" s="191"/>
      <c r="IWX77" s="192"/>
      <c r="IWZ77" s="186"/>
      <c r="IXA77" s="190"/>
      <c r="IXB77" s="190"/>
      <c r="IXC77" s="191"/>
      <c r="IXD77" s="191"/>
      <c r="IXE77" s="191"/>
      <c r="IXF77" s="192"/>
      <c r="IXH77" s="186"/>
      <c r="IXI77" s="190"/>
      <c r="IXJ77" s="190"/>
      <c r="IXK77" s="191"/>
      <c r="IXL77" s="191"/>
      <c r="IXM77" s="191"/>
      <c r="IXN77" s="192"/>
      <c r="IXP77" s="186"/>
      <c r="IXQ77" s="190"/>
      <c r="IXR77" s="190"/>
      <c r="IXS77" s="191"/>
      <c r="IXT77" s="191"/>
      <c r="IXU77" s="191"/>
      <c r="IXV77" s="192"/>
      <c r="IXX77" s="186"/>
      <c r="IXY77" s="190"/>
      <c r="IXZ77" s="190"/>
      <c r="IYA77" s="191"/>
      <c r="IYB77" s="191"/>
      <c r="IYC77" s="191"/>
      <c r="IYD77" s="192"/>
      <c r="IYF77" s="186"/>
      <c r="IYG77" s="190"/>
      <c r="IYH77" s="190"/>
      <c r="IYI77" s="191"/>
      <c r="IYJ77" s="191"/>
      <c r="IYK77" s="191"/>
      <c r="IYL77" s="192"/>
      <c r="IYN77" s="186"/>
      <c r="IYO77" s="190"/>
      <c r="IYP77" s="190"/>
      <c r="IYQ77" s="191"/>
      <c r="IYR77" s="191"/>
      <c r="IYS77" s="191"/>
      <c r="IYT77" s="192"/>
      <c r="IYV77" s="186"/>
      <c r="IYW77" s="190"/>
      <c r="IYX77" s="190"/>
      <c r="IYY77" s="191"/>
      <c r="IYZ77" s="191"/>
      <c r="IZA77" s="191"/>
      <c r="IZB77" s="192"/>
      <c r="IZD77" s="186"/>
      <c r="IZE77" s="190"/>
      <c r="IZF77" s="190"/>
      <c r="IZG77" s="191"/>
      <c r="IZH77" s="191"/>
      <c r="IZI77" s="191"/>
      <c r="IZJ77" s="192"/>
      <c r="IZL77" s="186"/>
      <c r="IZM77" s="190"/>
      <c r="IZN77" s="190"/>
      <c r="IZO77" s="191"/>
      <c r="IZP77" s="191"/>
      <c r="IZQ77" s="191"/>
      <c r="IZR77" s="192"/>
      <c r="IZT77" s="186"/>
      <c r="IZU77" s="190"/>
      <c r="IZV77" s="190"/>
      <c r="IZW77" s="191"/>
      <c r="IZX77" s="191"/>
      <c r="IZY77" s="191"/>
      <c r="IZZ77" s="192"/>
      <c r="JAB77" s="186"/>
      <c r="JAC77" s="190"/>
      <c r="JAD77" s="190"/>
      <c r="JAE77" s="191"/>
      <c r="JAF77" s="191"/>
      <c r="JAG77" s="191"/>
      <c r="JAH77" s="192"/>
      <c r="JAJ77" s="186"/>
      <c r="JAK77" s="190"/>
      <c r="JAL77" s="190"/>
      <c r="JAM77" s="191"/>
      <c r="JAN77" s="191"/>
      <c r="JAO77" s="191"/>
      <c r="JAP77" s="192"/>
      <c r="JAR77" s="186"/>
      <c r="JAS77" s="190"/>
      <c r="JAT77" s="190"/>
      <c r="JAU77" s="191"/>
      <c r="JAV77" s="191"/>
      <c r="JAW77" s="191"/>
      <c r="JAX77" s="192"/>
      <c r="JAZ77" s="186"/>
      <c r="JBA77" s="190"/>
      <c r="JBB77" s="190"/>
      <c r="JBC77" s="191"/>
      <c r="JBD77" s="191"/>
      <c r="JBE77" s="191"/>
      <c r="JBF77" s="192"/>
      <c r="JBH77" s="186"/>
      <c r="JBI77" s="190"/>
      <c r="JBJ77" s="190"/>
      <c r="JBK77" s="191"/>
      <c r="JBL77" s="191"/>
      <c r="JBM77" s="191"/>
      <c r="JBN77" s="192"/>
      <c r="JBP77" s="186"/>
      <c r="JBQ77" s="190"/>
      <c r="JBR77" s="190"/>
      <c r="JBS77" s="191"/>
      <c r="JBT77" s="191"/>
      <c r="JBU77" s="191"/>
      <c r="JBV77" s="192"/>
      <c r="JBX77" s="186"/>
      <c r="JBY77" s="190"/>
      <c r="JBZ77" s="190"/>
      <c r="JCA77" s="191"/>
      <c r="JCB77" s="191"/>
      <c r="JCC77" s="191"/>
      <c r="JCD77" s="192"/>
      <c r="JCF77" s="186"/>
      <c r="JCG77" s="190"/>
      <c r="JCH77" s="190"/>
      <c r="JCI77" s="191"/>
      <c r="JCJ77" s="191"/>
      <c r="JCK77" s="191"/>
      <c r="JCL77" s="192"/>
      <c r="JCN77" s="186"/>
      <c r="JCO77" s="190"/>
      <c r="JCP77" s="190"/>
      <c r="JCQ77" s="191"/>
      <c r="JCR77" s="191"/>
      <c r="JCS77" s="191"/>
      <c r="JCT77" s="192"/>
      <c r="JCV77" s="186"/>
      <c r="JCW77" s="190"/>
      <c r="JCX77" s="190"/>
      <c r="JCY77" s="191"/>
      <c r="JCZ77" s="191"/>
      <c r="JDA77" s="191"/>
      <c r="JDB77" s="192"/>
      <c r="JDD77" s="186"/>
      <c r="JDE77" s="190"/>
      <c r="JDF77" s="190"/>
      <c r="JDG77" s="191"/>
      <c r="JDH77" s="191"/>
      <c r="JDI77" s="191"/>
      <c r="JDJ77" s="192"/>
      <c r="JDL77" s="186"/>
      <c r="JDM77" s="190"/>
      <c r="JDN77" s="190"/>
      <c r="JDO77" s="191"/>
      <c r="JDP77" s="191"/>
      <c r="JDQ77" s="191"/>
      <c r="JDR77" s="192"/>
      <c r="JDT77" s="186"/>
      <c r="JDU77" s="190"/>
      <c r="JDV77" s="190"/>
      <c r="JDW77" s="191"/>
      <c r="JDX77" s="191"/>
      <c r="JDY77" s="191"/>
      <c r="JDZ77" s="192"/>
      <c r="JEB77" s="186"/>
      <c r="JEC77" s="190"/>
      <c r="JED77" s="190"/>
      <c r="JEE77" s="191"/>
      <c r="JEF77" s="191"/>
      <c r="JEG77" s="191"/>
      <c r="JEH77" s="192"/>
      <c r="JEJ77" s="186"/>
      <c r="JEK77" s="190"/>
      <c r="JEL77" s="190"/>
      <c r="JEM77" s="191"/>
      <c r="JEN77" s="191"/>
      <c r="JEO77" s="191"/>
      <c r="JEP77" s="192"/>
      <c r="JER77" s="186"/>
      <c r="JES77" s="190"/>
      <c r="JET77" s="190"/>
      <c r="JEU77" s="191"/>
      <c r="JEV77" s="191"/>
      <c r="JEW77" s="191"/>
      <c r="JEX77" s="192"/>
      <c r="JEZ77" s="186"/>
      <c r="JFA77" s="190"/>
      <c r="JFB77" s="190"/>
      <c r="JFC77" s="191"/>
      <c r="JFD77" s="191"/>
      <c r="JFE77" s="191"/>
      <c r="JFF77" s="192"/>
      <c r="JFH77" s="186"/>
      <c r="JFI77" s="190"/>
      <c r="JFJ77" s="190"/>
      <c r="JFK77" s="191"/>
      <c r="JFL77" s="191"/>
      <c r="JFM77" s="191"/>
      <c r="JFN77" s="192"/>
      <c r="JFP77" s="186"/>
      <c r="JFQ77" s="190"/>
      <c r="JFR77" s="190"/>
      <c r="JFS77" s="191"/>
      <c r="JFT77" s="191"/>
      <c r="JFU77" s="191"/>
      <c r="JFV77" s="192"/>
      <c r="JFX77" s="186"/>
      <c r="JFY77" s="190"/>
      <c r="JFZ77" s="190"/>
      <c r="JGA77" s="191"/>
      <c r="JGB77" s="191"/>
      <c r="JGC77" s="191"/>
      <c r="JGD77" s="192"/>
      <c r="JGF77" s="186"/>
      <c r="JGG77" s="190"/>
      <c r="JGH77" s="190"/>
      <c r="JGI77" s="191"/>
      <c r="JGJ77" s="191"/>
      <c r="JGK77" s="191"/>
      <c r="JGL77" s="192"/>
      <c r="JGN77" s="186"/>
      <c r="JGO77" s="190"/>
      <c r="JGP77" s="190"/>
      <c r="JGQ77" s="191"/>
      <c r="JGR77" s="191"/>
      <c r="JGS77" s="191"/>
      <c r="JGT77" s="192"/>
      <c r="JGV77" s="186"/>
      <c r="JGW77" s="190"/>
      <c r="JGX77" s="190"/>
      <c r="JGY77" s="191"/>
      <c r="JGZ77" s="191"/>
      <c r="JHA77" s="191"/>
      <c r="JHB77" s="192"/>
      <c r="JHD77" s="186"/>
      <c r="JHE77" s="190"/>
      <c r="JHF77" s="190"/>
      <c r="JHG77" s="191"/>
      <c r="JHH77" s="191"/>
      <c r="JHI77" s="191"/>
      <c r="JHJ77" s="192"/>
      <c r="JHL77" s="186"/>
      <c r="JHM77" s="190"/>
      <c r="JHN77" s="190"/>
      <c r="JHO77" s="191"/>
      <c r="JHP77" s="191"/>
      <c r="JHQ77" s="191"/>
      <c r="JHR77" s="192"/>
      <c r="JHT77" s="186"/>
      <c r="JHU77" s="190"/>
      <c r="JHV77" s="190"/>
      <c r="JHW77" s="191"/>
      <c r="JHX77" s="191"/>
      <c r="JHY77" s="191"/>
      <c r="JHZ77" s="192"/>
      <c r="JIB77" s="186"/>
      <c r="JIC77" s="190"/>
      <c r="JID77" s="190"/>
      <c r="JIE77" s="191"/>
      <c r="JIF77" s="191"/>
      <c r="JIG77" s="191"/>
      <c r="JIH77" s="192"/>
      <c r="JIJ77" s="186"/>
      <c r="JIK77" s="190"/>
      <c r="JIL77" s="190"/>
      <c r="JIM77" s="191"/>
      <c r="JIN77" s="191"/>
      <c r="JIO77" s="191"/>
      <c r="JIP77" s="192"/>
      <c r="JIR77" s="186"/>
      <c r="JIS77" s="190"/>
      <c r="JIT77" s="190"/>
      <c r="JIU77" s="191"/>
      <c r="JIV77" s="191"/>
      <c r="JIW77" s="191"/>
      <c r="JIX77" s="192"/>
      <c r="JIZ77" s="186"/>
      <c r="JJA77" s="190"/>
      <c r="JJB77" s="190"/>
      <c r="JJC77" s="191"/>
      <c r="JJD77" s="191"/>
      <c r="JJE77" s="191"/>
      <c r="JJF77" s="192"/>
      <c r="JJH77" s="186"/>
      <c r="JJI77" s="190"/>
      <c r="JJJ77" s="190"/>
      <c r="JJK77" s="191"/>
      <c r="JJL77" s="191"/>
      <c r="JJM77" s="191"/>
      <c r="JJN77" s="192"/>
      <c r="JJP77" s="186"/>
      <c r="JJQ77" s="190"/>
      <c r="JJR77" s="190"/>
      <c r="JJS77" s="191"/>
      <c r="JJT77" s="191"/>
      <c r="JJU77" s="191"/>
      <c r="JJV77" s="192"/>
      <c r="JJX77" s="186"/>
      <c r="JJY77" s="190"/>
      <c r="JJZ77" s="190"/>
      <c r="JKA77" s="191"/>
      <c r="JKB77" s="191"/>
      <c r="JKC77" s="191"/>
      <c r="JKD77" s="192"/>
      <c r="JKF77" s="186"/>
      <c r="JKG77" s="190"/>
      <c r="JKH77" s="190"/>
      <c r="JKI77" s="191"/>
      <c r="JKJ77" s="191"/>
      <c r="JKK77" s="191"/>
      <c r="JKL77" s="192"/>
      <c r="JKN77" s="186"/>
      <c r="JKO77" s="190"/>
      <c r="JKP77" s="190"/>
      <c r="JKQ77" s="191"/>
      <c r="JKR77" s="191"/>
      <c r="JKS77" s="191"/>
      <c r="JKT77" s="192"/>
      <c r="JKV77" s="186"/>
      <c r="JKW77" s="190"/>
      <c r="JKX77" s="190"/>
      <c r="JKY77" s="191"/>
      <c r="JKZ77" s="191"/>
      <c r="JLA77" s="191"/>
      <c r="JLB77" s="192"/>
      <c r="JLD77" s="186"/>
      <c r="JLE77" s="190"/>
      <c r="JLF77" s="190"/>
      <c r="JLG77" s="191"/>
      <c r="JLH77" s="191"/>
      <c r="JLI77" s="191"/>
      <c r="JLJ77" s="192"/>
      <c r="JLL77" s="186"/>
      <c r="JLM77" s="190"/>
      <c r="JLN77" s="190"/>
      <c r="JLO77" s="191"/>
      <c r="JLP77" s="191"/>
      <c r="JLQ77" s="191"/>
      <c r="JLR77" s="192"/>
      <c r="JLT77" s="186"/>
      <c r="JLU77" s="190"/>
      <c r="JLV77" s="190"/>
      <c r="JLW77" s="191"/>
      <c r="JLX77" s="191"/>
      <c r="JLY77" s="191"/>
      <c r="JLZ77" s="192"/>
      <c r="JMB77" s="186"/>
      <c r="JMC77" s="190"/>
      <c r="JMD77" s="190"/>
      <c r="JME77" s="191"/>
      <c r="JMF77" s="191"/>
      <c r="JMG77" s="191"/>
      <c r="JMH77" s="192"/>
      <c r="JMJ77" s="186"/>
      <c r="JMK77" s="190"/>
      <c r="JML77" s="190"/>
      <c r="JMM77" s="191"/>
      <c r="JMN77" s="191"/>
      <c r="JMO77" s="191"/>
      <c r="JMP77" s="192"/>
      <c r="JMR77" s="186"/>
      <c r="JMS77" s="190"/>
      <c r="JMT77" s="190"/>
      <c r="JMU77" s="191"/>
      <c r="JMV77" s="191"/>
      <c r="JMW77" s="191"/>
      <c r="JMX77" s="192"/>
      <c r="JMZ77" s="186"/>
      <c r="JNA77" s="190"/>
      <c r="JNB77" s="190"/>
      <c r="JNC77" s="191"/>
      <c r="JND77" s="191"/>
      <c r="JNE77" s="191"/>
      <c r="JNF77" s="192"/>
      <c r="JNH77" s="186"/>
      <c r="JNI77" s="190"/>
      <c r="JNJ77" s="190"/>
      <c r="JNK77" s="191"/>
      <c r="JNL77" s="191"/>
      <c r="JNM77" s="191"/>
      <c r="JNN77" s="192"/>
      <c r="JNP77" s="186"/>
      <c r="JNQ77" s="190"/>
      <c r="JNR77" s="190"/>
      <c r="JNS77" s="191"/>
      <c r="JNT77" s="191"/>
      <c r="JNU77" s="191"/>
      <c r="JNV77" s="192"/>
      <c r="JNX77" s="186"/>
      <c r="JNY77" s="190"/>
      <c r="JNZ77" s="190"/>
      <c r="JOA77" s="191"/>
      <c r="JOB77" s="191"/>
      <c r="JOC77" s="191"/>
      <c r="JOD77" s="192"/>
      <c r="JOF77" s="186"/>
      <c r="JOG77" s="190"/>
      <c r="JOH77" s="190"/>
      <c r="JOI77" s="191"/>
      <c r="JOJ77" s="191"/>
      <c r="JOK77" s="191"/>
      <c r="JOL77" s="192"/>
      <c r="JON77" s="186"/>
      <c r="JOO77" s="190"/>
      <c r="JOP77" s="190"/>
      <c r="JOQ77" s="191"/>
      <c r="JOR77" s="191"/>
      <c r="JOS77" s="191"/>
      <c r="JOT77" s="192"/>
      <c r="JOV77" s="186"/>
      <c r="JOW77" s="190"/>
      <c r="JOX77" s="190"/>
      <c r="JOY77" s="191"/>
      <c r="JOZ77" s="191"/>
      <c r="JPA77" s="191"/>
      <c r="JPB77" s="192"/>
      <c r="JPD77" s="186"/>
      <c r="JPE77" s="190"/>
      <c r="JPF77" s="190"/>
      <c r="JPG77" s="191"/>
      <c r="JPH77" s="191"/>
      <c r="JPI77" s="191"/>
      <c r="JPJ77" s="192"/>
      <c r="JPL77" s="186"/>
      <c r="JPM77" s="190"/>
      <c r="JPN77" s="190"/>
      <c r="JPO77" s="191"/>
      <c r="JPP77" s="191"/>
      <c r="JPQ77" s="191"/>
      <c r="JPR77" s="192"/>
      <c r="JPT77" s="186"/>
      <c r="JPU77" s="190"/>
      <c r="JPV77" s="190"/>
      <c r="JPW77" s="191"/>
      <c r="JPX77" s="191"/>
      <c r="JPY77" s="191"/>
      <c r="JPZ77" s="192"/>
      <c r="JQB77" s="186"/>
      <c r="JQC77" s="190"/>
      <c r="JQD77" s="190"/>
      <c r="JQE77" s="191"/>
      <c r="JQF77" s="191"/>
      <c r="JQG77" s="191"/>
      <c r="JQH77" s="192"/>
      <c r="JQJ77" s="186"/>
      <c r="JQK77" s="190"/>
      <c r="JQL77" s="190"/>
      <c r="JQM77" s="191"/>
      <c r="JQN77" s="191"/>
      <c r="JQO77" s="191"/>
      <c r="JQP77" s="192"/>
      <c r="JQR77" s="186"/>
      <c r="JQS77" s="190"/>
      <c r="JQT77" s="190"/>
      <c r="JQU77" s="191"/>
      <c r="JQV77" s="191"/>
      <c r="JQW77" s="191"/>
      <c r="JQX77" s="192"/>
      <c r="JQZ77" s="186"/>
      <c r="JRA77" s="190"/>
      <c r="JRB77" s="190"/>
      <c r="JRC77" s="191"/>
      <c r="JRD77" s="191"/>
      <c r="JRE77" s="191"/>
      <c r="JRF77" s="192"/>
      <c r="JRH77" s="186"/>
      <c r="JRI77" s="190"/>
      <c r="JRJ77" s="190"/>
      <c r="JRK77" s="191"/>
      <c r="JRL77" s="191"/>
      <c r="JRM77" s="191"/>
      <c r="JRN77" s="192"/>
      <c r="JRP77" s="186"/>
      <c r="JRQ77" s="190"/>
      <c r="JRR77" s="190"/>
      <c r="JRS77" s="191"/>
      <c r="JRT77" s="191"/>
      <c r="JRU77" s="191"/>
      <c r="JRV77" s="192"/>
      <c r="JRX77" s="186"/>
      <c r="JRY77" s="190"/>
      <c r="JRZ77" s="190"/>
      <c r="JSA77" s="191"/>
      <c r="JSB77" s="191"/>
      <c r="JSC77" s="191"/>
      <c r="JSD77" s="192"/>
      <c r="JSF77" s="186"/>
      <c r="JSG77" s="190"/>
      <c r="JSH77" s="190"/>
      <c r="JSI77" s="191"/>
      <c r="JSJ77" s="191"/>
      <c r="JSK77" s="191"/>
      <c r="JSL77" s="192"/>
      <c r="JSN77" s="186"/>
      <c r="JSO77" s="190"/>
      <c r="JSP77" s="190"/>
      <c r="JSQ77" s="191"/>
      <c r="JSR77" s="191"/>
      <c r="JSS77" s="191"/>
      <c r="JST77" s="192"/>
      <c r="JSV77" s="186"/>
      <c r="JSW77" s="190"/>
      <c r="JSX77" s="190"/>
      <c r="JSY77" s="191"/>
      <c r="JSZ77" s="191"/>
      <c r="JTA77" s="191"/>
      <c r="JTB77" s="192"/>
      <c r="JTD77" s="186"/>
      <c r="JTE77" s="190"/>
      <c r="JTF77" s="190"/>
      <c r="JTG77" s="191"/>
      <c r="JTH77" s="191"/>
      <c r="JTI77" s="191"/>
      <c r="JTJ77" s="192"/>
      <c r="JTL77" s="186"/>
      <c r="JTM77" s="190"/>
      <c r="JTN77" s="190"/>
      <c r="JTO77" s="191"/>
      <c r="JTP77" s="191"/>
      <c r="JTQ77" s="191"/>
      <c r="JTR77" s="192"/>
      <c r="JTT77" s="186"/>
      <c r="JTU77" s="190"/>
      <c r="JTV77" s="190"/>
      <c r="JTW77" s="191"/>
      <c r="JTX77" s="191"/>
      <c r="JTY77" s="191"/>
      <c r="JTZ77" s="192"/>
      <c r="JUB77" s="186"/>
      <c r="JUC77" s="190"/>
      <c r="JUD77" s="190"/>
      <c r="JUE77" s="191"/>
      <c r="JUF77" s="191"/>
      <c r="JUG77" s="191"/>
      <c r="JUH77" s="192"/>
      <c r="JUJ77" s="186"/>
      <c r="JUK77" s="190"/>
      <c r="JUL77" s="190"/>
      <c r="JUM77" s="191"/>
      <c r="JUN77" s="191"/>
      <c r="JUO77" s="191"/>
      <c r="JUP77" s="192"/>
      <c r="JUR77" s="186"/>
      <c r="JUS77" s="190"/>
      <c r="JUT77" s="190"/>
      <c r="JUU77" s="191"/>
      <c r="JUV77" s="191"/>
      <c r="JUW77" s="191"/>
      <c r="JUX77" s="192"/>
      <c r="JUZ77" s="186"/>
      <c r="JVA77" s="190"/>
      <c r="JVB77" s="190"/>
      <c r="JVC77" s="191"/>
      <c r="JVD77" s="191"/>
      <c r="JVE77" s="191"/>
      <c r="JVF77" s="192"/>
      <c r="JVH77" s="186"/>
      <c r="JVI77" s="190"/>
      <c r="JVJ77" s="190"/>
      <c r="JVK77" s="191"/>
      <c r="JVL77" s="191"/>
      <c r="JVM77" s="191"/>
      <c r="JVN77" s="192"/>
      <c r="JVP77" s="186"/>
      <c r="JVQ77" s="190"/>
      <c r="JVR77" s="190"/>
      <c r="JVS77" s="191"/>
      <c r="JVT77" s="191"/>
      <c r="JVU77" s="191"/>
      <c r="JVV77" s="192"/>
      <c r="JVX77" s="186"/>
      <c r="JVY77" s="190"/>
      <c r="JVZ77" s="190"/>
      <c r="JWA77" s="191"/>
      <c r="JWB77" s="191"/>
      <c r="JWC77" s="191"/>
      <c r="JWD77" s="192"/>
      <c r="JWF77" s="186"/>
      <c r="JWG77" s="190"/>
      <c r="JWH77" s="190"/>
      <c r="JWI77" s="191"/>
      <c r="JWJ77" s="191"/>
      <c r="JWK77" s="191"/>
      <c r="JWL77" s="192"/>
      <c r="JWN77" s="186"/>
      <c r="JWO77" s="190"/>
      <c r="JWP77" s="190"/>
      <c r="JWQ77" s="191"/>
      <c r="JWR77" s="191"/>
      <c r="JWS77" s="191"/>
      <c r="JWT77" s="192"/>
      <c r="JWV77" s="186"/>
      <c r="JWW77" s="190"/>
      <c r="JWX77" s="190"/>
      <c r="JWY77" s="191"/>
      <c r="JWZ77" s="191"/>
      <c r="JXA77" s="191"/>
      <c r="JXB77" s="192"/>
      <c r="JXD77" s="186"/>
      <c r="JXE77" s="190"/>
      <c r="JXF77" s="190"/>
      <c r="JXG77" s="191"/>
      <c r="JXH77" s="191"/>
      <c r="JXI77" s="191"/>
      <c r="JXJ77" s="192"/>
      <c r="JXL77" s="186"/>
      <c r="JXM77" s="190"/>
      <c r="JXN77" s="190"/>
      <c r="JXO77" s="191"/>
      <c r="JXP77" s="191"/>
      <c r="JXQ77" s="191"/>
      <c r="JXR77" s="192"/>
      <c r="JXT77" s="186"/>
      <c r="JXU77" s="190"/>
      <c r="JXV77" s="190"/>
      <c r="JXW77" s="191"/>
      <c r="JXX77" s="191"/>
      <c r="JXY77" s="191"/>
      <c r="JXZ77" s="192"/>
      <c r="JYB77" s="186"/>
      <c r="JYC77" s="190"/>
      <c r="JYD77" s="190"/>
      <c r="JYE77" s="191"/>
      <c r="JYF77" s="191"/>
      <c r="JYG77" s="191"/>
      <c r="JYH77" s="192"/>
      <c r="JYJ77" s="186"/>
      <c r="JYK77" s="190"/>
      <c r="JYL77" s="190"/>
      <c r="JYM77" s="191"/>
      <c r="JYN77" s="191"/>
      <c r="JYO77" s="191"/>
      <c r="JYP77" s="192"/>
      <c r="JYR77" s="186"/>
      <c r="JYS77" s="190"/>
      <c r="JYT77" s="190"/>
      <c r="JYU77" s="191"/>
      <c r="JYV77" s="191"/>
      <c r="JYW77" s="191"/>
      <c r="JYX77" s="192"/>
      <c r="JYZ77" s="186"/>
      <c r="JZA77" s="190"/>
      <c r="JZB77" s="190"/>
      <c r="JZC77" s="191"/>
      <c r="JZD77" s="191"/>
      <c r="JZE77" s="191"/>
      <c r="JZF77" s="192"/>
      <c r="JZH77" s="186"/>
      <c r="JZI77" s="190"/>
      <c r="JZJ77" s="190"/>
      <c r="JZK77" s="191"/>
      <c r="JZL77" s="191"/>
      <c r="JZM77" s="191"/>
      <c r="JZN77" s="192"/>
      <c r="JZP77" s="186"/>
      <c r="JZQ77" s="190"/>
      <c r="JZR77" s="190"/>
      <c r="JZS77" s="191"/>
      <c r="JZT77" s="191"/>
      <c r="JZU77" s="191"/>
      <c r="JZV77" s="192"/>
      <c r="JZX77" s="186"/>
      <c r="JZY77" s="190"/>
      <c r="JZZ77" s="190"/>
      <c r="KAA77" s="191"/>
      <c r="KAB77" s="191"/>
      <c r="KAC77" s="191"/>
      <c r="KAD77" s="192"/>
      <c r="KAF77" s="186"/>
      <c r="KAG77" s="190"/>
      <c r="KAH77" s="190"/>
      <c r="KAI77" s="191"/>
      <c r="KAJ77" s="191"/>
      <c r="KAK77" s="191"/>
      <c r="KAL77" s="192"/>
      <c r="KAN77" s="186"/>
      <c r="KAO77" s="190"/>
      <c r="KAP77" s="190"/>
      <c r="KAQ77" s="191"/>
      <c r="KAR77" s="191"/>
      <c r="KAS77" s="191"/>
      <c r="KAT77" s="192"/>
      <c r="KAV77" s="186"/>
      <c r="KAW77" s="190"/>
      <c r="KAX77" s="190"/>
      <c r="KAY77" s="191"/>
      <c r="KAZ77" s="191"/>
      <c r="KBA77" s="191"/>
      <c r="KBB77" s="192"/>
      <c r="KBD77" s="186"/>
      <c r="KBE77" s="190"/>
      <c r="KBF77" s="190"/>
      <c r="KBG77" s="191"/>
      <c r="KBH77" s="191"/>
      <c r="KBI77" s="191"/>
      <c r="KBJ77" s="192"/>
      <c r="KBL77" s="186"/>
      <c r="KBM77" s="190"/>
      <c r="KBN77" s="190"/>
      <c r="KBO77" s="191"/>
      <c r="KBP77" s="191"/>
      <c r="KBQ77" s="191"/>
      <c r="KBR77" s="192"/>
      <c r="KBT77" s="186"/>
      <c r="KBU77" s="190"/>
      <c r="KBV77" s="190"/>
      <c r="KBW77" s="191"/>
      <c r="KBX77" s="191"/>
      <c r="KBY77" s="191"/>
      <c r="KBZ77" s="192"/>
      <c r="KCB77" s="186"/>
      <c r="KCC77" s="190"/>
      <c r="KCD77" s="190"/>
      <c r="KCE77" s="191"/>
      <c r="KCF77" s="191"/>
      <c r="KCG77" s="191"/>
      <c r="KCH77" s="192"/>
      <c r="KCJ77" s="186"/>
      <c r="KCK77" s="190"/>
      <c r="KCL77" s="190"/>
      <c r="KCM77" s="191"/>
      <c r="KCN77" s="191"/>
      <c r="KCO77" s="191"/>
      <c r="KCP77" s="192"/>
      <c r="KCR77" s="186"/>
      <c r="KCS77" s="190"/>
      <c r="KCT77" s="190"/>
      <c r="KCU77" s="191"/>
      <c r="KCV77" s="191"/>
      <c r="KCW77" s="191"/>
      <c r="KCX77" s="192"/>
      <c r="KCZ77" s="186"/>
      <c r="KDA77" s="190"/>
      <c r="KDB77" s="190"/>
      <c r="KDC77" s="191"/>
      <c r="KDD77" s="191"/>
      <c r="KDE77" s="191"/>
      <c r="KDF77" s="192"/>
      <c r="KDH77" s="186"/>
      <c r="KDI77" s="190"/>
      <c r="KDJ77" s="190"/>
      <c r="KDK77" s="191"/>
      <c r="KDL77" s="191"/>
      <c r="KDM77" s="191"/>
      <c r="KDN77" s="192"/>
      <c r="KDP77" s="186"/>
      <c r="KDQ77" s="190"/>
      <c r="KDR77" s="190"/>
      <c r="KDS77" s="191"/>
      <c r="KDT77" s="191"/>
      <c r="KDU77" s="191"/>
      <c r="KDV77" s="192"/>
      <c r="KDX77" s="186"/>
      <c r="KDY77" s="190"/>
      <c r="KDZ77" s="190"/>
      <c r="KEA77" s="191"/>
      <c r="KEB77" s="191"/>
      <c r="KEC77" s="191"/>
      <c r="KED77" s="192"/>
      <c r="KEF77" s="186"/>
      <c r="KEG77" s="190"/>
      <c r="KEH77" s="190"/>
      <c r="KEI77" s="191"/>
      <c r="KEJ77" s="191"/>
      <c r="KEK77" s="191"/>
      <c r="KEL77" s="192"/>
      <c r="KEN77" s="186"/>
      <c r="KEO77" s="190"/>
      <c r="KEP77" s="190"/>
      <c r="KEQ77" s="191"/>
      <c r="KER77" s="191"/>
      <c r="KES77" s="191"/>
      <c r="KET77" s="192"/>
      <c r="KEV77" s="186"/>
      <c r="KEW77" s="190"/>
      <c r="KEX77" s="190"/>
      <c r="KEY77" s="191"/>
      <c r="KEZ77" s="191"/>
      <c r="KFA77" s="191"/>
      <c r="KFB77" s="192"/>
      <c r="KFD77" s="186"/>
      <c r="KFE77" s="190"/>
      <c r="KFF77" s="190"/>
      <c r="KFG77" s="191"/>
      <c r="KFH77" s="191"/>
      <c r="KFI77" s="191"/>
      <c r="KFJ77" s="192"/>
      <c r="KFL77" s="186"/>
      <c r="KFM77" s="190"/>
      <c r="KFN77" s="190"/>
      <c r="KFO77" s="191"/>
      <c r="KFP77" s="191"/>
      <c r="KFQ77" s="191"/>
      <c r="KFR77" s="192"/>
      <c r="KFT77" s="186"/>
      <c r="KFU77" s="190"/>
      <c r="KFV77" s="190"/>
      <c r="KFW77" s="191"/>
      <c r="KFX77" s="191"/>
      <c r="KFY77" s="191"/>
      <c r="KFZ77" s="192"/>
      <c r="KGB77" s="186"/>
      <c r="KGC77" s="190"/>
      <c r="KGD77" s="190"/>
      <c r="KGE77" s="191"/>
      <c r="KGF77" s="191"/>
      <c r="KGG77" s="191"/>
      <c r="KGH77" s="192"/>
      <c r="KGJ77" s="186"/>
      <c r="KGK77" s="190"/>
      <c r="KGL77" s="190"/>
      <c r="KGM77" s="191"/>
      <c r="KGN77" s="191"/>
      <c r="KGO77" s="191"/>
      <c r="KGP77" s="192"/>
      <c r="KGR77" s="186"/>
      <c r="KGS77" s="190"/>
      <c r="KGT77" s="190"/>
      <c r="KGU77" s="191"/>
      <c r="KGV77" s="191"/>
      <c r="KGW77" s="191"/>
      <c r="KGX77" s="192"/>
      <c r="KGZ77" s="186"/>
      <c r="KHA77" s="190"/>
      <c r="KHB77" s="190"/>
      <c r="KHC77" s="191"/>
      <c r="KHD77" s="191"/>
      <c r="KHE77" s="191"/>
      <c r="KHF77" s="192"/>
      <c r="KHH77" s="186"/>
      <c r="KHI77" s="190"/>
      <c r="KHJ77" s="190"/>
      <c r="KHK77" s="191"/>
      <c r="KHL77" s="191"/>
      <c r="KHM77" s="191"/>
      <c r="KHN77" s="192"/>
      <c r="KHP77" s="186"/>
      <c r="KHQ77" s="190"/>
      <c r="KHR77" s="190"/>
      <c r="KHS77" s="191"/>
      <c r="KHT77" s="191"/>
      <c r="KHU77" s="191"/>
      <c r="KHV77" s="192"/>
      <c r="KHX77" s="186"/>
      <c r="KHY77" s="190"/>
      <c r="KHZ77" s="190"/>
      <c r="KIA77" s="191"/>
      <c r="KIB77" s="191"/>
      <c r="KIC77" s="191"/>
      <c r="KID77" s="192"/>
      <c r="KIF77" s="186"/>
      <c r="KIG77" s="190"/>
      <c r="KIH77" s="190"/>
      <c r="KII77" s="191"/>
      <c r="KIJ77" s="191"/>
      <c r="KIK77" s="191"/>
      <c r="KIL77" s="192"/>
      <c r="KIN77" s="186"/>
      <c r="KIO77" s="190"/>
      <c r="KIP77" s="190"/>
      <c r="KIQ77" s="191"/>
      <c r="KIR77" s="191"/>
      <c r="KIS77" s="191"/>
      <c r="KIT77" s="192"/>
      <c r="KIV77" s="186"/>
      <c r="KIW77" s="190"/>
      <c r="KIX77" s="190"/>
      <c r="KIY77" s="191"/>
      <c r="KIZ77" s="191"/>
      <c r="KJA77" s="191"/>
      <c r="KJB77" s="192"/>
      <c r="KJD77" s="186"/>
      <c r="KJE77" s="190"/>
      <c r="KJF77" s="190"/>
      <c r="KJG77" s="191"/>
      <c r="KJH77" s="191"/>
      <c r="KJI77" s="191"/>
      <c r="KJJ77" s="192"/>
      <c r="KJL77" s="186"/>
      <c r="KJM77" s="190"/>
      <c r="KJN77" s="190"/>
      <c r="KJO77" s="191"/>
      <c r="KJP77" s="191"/>
      <c r="KJQ77" s="191"/>
      <c r="KJR77" s="192"/>
      <c r="KJT77" s="186"/>
      <c r="KJU77" s="190"/>
      <c r="KJV77" s="190"/>
      <c r="KJW77" s="191"/>
      <c r="KJX77" s="191"/>
      <c r="KJY77" s="191"/>
      <c r="KJZ77" s="192"/>
      <c r="KKB77" s="186"/>
      <c r="KKC77" s="190"/>
      <c r="KKD77" s="190"/>
      <c r="KKE77" s="191"/>
      <c r="KKF77" s="191"/>
      <c r="KKG77" s="191"/>
      <c r="KKH77" s="192"/>
      <c r="KKJ77" s="186"/>
      <c r="KKK77" s="190"/>
      <c r="KKL77" s="190"/>
      <c r="KKM77" s="191"/>
      <c r="KKN77" s="191"/>
      <c r="KKO77" s="191"/>
      <c r="KKP77" s="192"/>
      <c r="KKR77" s="186"/>
      <c r="KKS77" s="190"/>
      <c r="KKT77" s="190"/>
      <c r="KKU77" s="191"/>
      <c r="KKV77" s="191"/>
      <c r="KKW77" s="191"/>
      <c r="KKX77" s="192"/>
      <c r="KKZ77" s="186"/>
      <c r="KLA77" s="190"/>
      <c r="KLB77" s="190"/>
      <c r="KLC77" s="191"/>
      <c r="KLD77" s="191"/>
      <c r="KLE77" s="191"/>
      <c r="KLF77" s="192"/>
      <c r="KLH77" s="186"/>
      <c r="KLI77" s="190"/>
      <c r="KLJ77" s="190"/>
      <c r="KLK77" s="191"/>
      <c r="KLL77" s="191"/>
      <c r="KLM77" s="191"/>
      <c r="KLN77" s="192"/>
      <c r="KLP77" s="186"/>
      <c r="KLQ77" s="190"/>
      <c r="KLR77" s="190"/>
      <c r="KLS77" s="191"/>
      <c r="KLT77" s="191"/>
      <c r="KLU77" s="191"/>
      <c r="KLV77" s="192"/>
      <c r="KLX77" s="186"/>
      <c r="KLY77" s="190"/>
      <c r="KLZ77" s="190"/>
      <c r="KMA77" s="191"/>
      <c r="KMB77" s="191"/>
      <c r="KMC77" s="191"/>
      <c r="KMD77" s="192"/>
      <c r="KMF77" s="186"/>
      <c r="KMG77" s="190"/>
      <c r="KMH77" s="190"/>
      <c r="KMI77" s="191"/>
      <c r="KMJ77" s="191"/>
      <c r="KMK77" s="191"/>
      <c r="KML77" s="192"/>
      <c r="KMN77" s="186"/>
      <c r="KMO77" s="190"/>
      <c r="KMP77" s="190"/>
      <c r="KMQ77" s="191"/>
      <c r="KMR77" s="191"/>
      <c r="KMS77" s="191"/>
      <c r="KMT77" s="192"/>
      <c r="KMV77" s="186"/>
      <c r="KMW77" s="190"/>
      <c r="KMX77" s="190"/>
      <c r="KMY77" s="191"/>
      <c r="KMZ77" s="191"/>
      <c r="KNA77" s="191"/>
      <c r="KNB77" s="192"/>
      <c r="KND77" s="186"/>
      <c r="KNE77" s="190"/>
      <c r="KNF77" s="190"/>
      <c r="KNG77" s="191"/>
      <c r="KNH77" s="191"/>
      <c r="KNI77" s="191"/>
      <c r="KNJ77" s="192"/>
      <c r="KNL77" s="186"/>
      <c r="KNM77" s="190"/>
      <c r="KNN77" s="190"/>
      <c r="KNO77" s="191"/>
      <c r="KNP77" s="191"/>
      <c r="KNQ77" s="191"/>
      <c r="KNR77" s="192"/>
      <c r="KNT77" s="186"/>
      <c r="KNU77" s="190"/>
      <c r="KNV77" s="190"/>
      <c r="KNW77" s="191"/>
      <c r="KNX77" s="191"/>
      <c r="KNY77" s="191"/>
      <c r="KNZ77" s="192"/>
      <c r="KOB77" s="186"/>
      <c r="KOC77" s="190"/>
      <c r="KOD77" s="190"/>
      <c r="KOE77" s="191"/>
      <c r="KOF77" s="191"/>
      <c r="KOG77" s="191"/>
      <c r="KOH77" s="192"/>
      <c r="KOJ77" s="186"/>
      <c r="KOK77" s="190"/>
      <c r="KOL77" s="190"/>
      <c r="KOM77" s="191"/>
      <c r="KON77" s="191"/>
      <c r="KOO77" s="191"/>
      <c r="KOP77" s="192"/>
      <c r="KOR77" s="186"/>
      <c r="KOS77" s="190"/>
      <c r="KOT77" s="190"/>
      <c r="KOU77" s="191"/>
      <c r="KOV77" s="191"/>
      <c r="KOW77" s="191"/>
      <c r="KOX77" s="192"/>
      <c r="KOZ77" s="186"/>
      <c r="KPA77" s="190"/>
      <c r="KPB77" s="190"/>
      <c r="KPC77" s="191"/>
      <c r="KPD77" s="191"/>
      <c r="KPE77" s="191"/>
      <c r="KPF77" s="192"/>
      <c r="KPH77" s="186"/>
      <c r="KPI77" s="190"/>
      <c r="KPJ77" s="190"/>
      <c r="KPK77" s="191"/>
      <c r="KPL77" s="191"/>
      <c r="KPM77" s="191"/>
      <c r="KPN77" s="192"/>
      <c r="KPP77" s="186"/>
      <c r="KPQ77" s="190"/>
      <c r="KPR77" s="190"/>
      <c r="KPS77" s="191"/>
      <c r="KPT77" s="191"/>
      <c r="KPU77" s="191"/>
      <c r="KPV77" s="192"/>
      <c r="KPX77" s="186"/>
      <c r="KPY77" s="190"/>
      <c r="KPZ77" s="190"/>
      <c r="KQA77" s="191"/>
      <c r="KQB77" s="191"/>
      <c r="KQC77" s="191"/>
      <c r="KQD77" s="192"/>
      <c r="KQF77" s="186"/>
      <c r="KQG77" s="190"/>
      <c r="KQH77" s="190"/>
      <c r="KQI77" s="191"/>
      <c r="KQJ77" s="191"/>
      <c r="KQK77" s="191"/>
      <c r="KQL77" s="192"/>
      <c r="KQN77" s="186"/>
      <c r="KQO77" s="190"/>
      <c r="KQP77" s="190"/>
      <c r="KQQ77" s="191"/>
      <c r="KQR77" s="191"/>
      <c r="KQS77" s="191"/>
      <c r="KQT77" s="192"/>
      <c r="KQV77" s="186"/>
      <c r="KQW77" s="190"/>
      <c r="KQX77" s="190"/>
      <c r="KQY77" s="191"/>
      <c r="KQZ77" s="191"/>
      <c r="KRA77" s="191"/>
      <c r="KRB77" s="192"/>
      <c r="KRD77" s="186"/>
      <c r="KRE77" s="190"/>
      <c r="KRF77" s="190"/>
      <c r="KRG77" s="191"/>
      <c r="KRH77" s="191"/>
      <c r="KRI77" s="191"/>
      <c r="KRJ77" s="192"/>
      <c r="KRL77" s="186"/>
      <c r="KRM77" s="190"/>
      <c r="KRN77" s="190"/>
      <c r="KRO77" s="191"/>
      <c r="KRP77" s="191"/>
      <c r="KRQ77" s="191"/>
      <c r="KRR77" s="192"/>
      <c r="KRT77" s="186"/>
      <c r="KRU77" s="190"/>
      <c r="KRV77" s="190"/>
      <c r="KRW77" s="191"/>
      <c r="KRX77" s="191"/>
      <c r="KRY77" s="191"/>
      <c r="KRZ77" s="192"/>
      <c r="KSB77" s="186"/>
      <c r="KSC77" s="190"/>
      <c r="KSD77" s="190"/>
      <c r="KSE77" s="191"/>
      <c r="KSF77" s="191"/>
      <c r="KSG77" s="191"/>
      <c r="KSH77" s="192"/>
      <c r="KSJ77" s="186"/>
      <c r="KSK77" s="190"/>
      <c r="KSL77" s="190"/>
      <c r="KSM77" s="191"/>
      <c r="KSN77" s="191"/>
      <c r="KSO77" s="191"/>
      <c r="KSP77" s="192"/>
      <c r="KSR77" s="186"/>
      <c r="KSS77" s="190"/>
      <c r="KST77" s="190"/>
      <c r="KSU77" s="191"/>
      <c r="KSV77" s="191"/>
      <c r="KSW77" s="191"/>
      <c r="KSX77" s="192"/>
      <c r="KSZ77" s="186"/>
      <c r="KTA77" s="190"/>
      <c r="KTB77" s="190"/>
      <c r="KTC77" s="191"/>
      <c r="KTD77" s="191"/>
      <c r="KTE77" s="191"/>
      <c r="KTF77" s="192"/>
      <c r="KTH77" s="186"/>
      <c r="KTI77" s="190"/>
      <c r="KTJ77" s="190"/>
      <c r="KTK77" s="191"/>
      <c r="KTL77" s="191"/>
      <c r="KTM77" s="191"/>
      <c r="KTN77" s="192"/>
      <c r="KTP77" s="186"/>
      <c r="KTQ77" s="190"/>
      <c r="KTR77" s="190"/>
      <c r="KTS77" s="191"/>
      <c r="KTT77" s="191"/>
      <c r="KTU77" s="191"/>
      <c r="KTV77" s="192"/>
      <c r="KTX77" s="186"/>
      <c r="KTY77" s="190"/>
      <c r="KTZ77" s="190"/>
      <c r="KUA77" s="191"/>
      <c r="KUB77" s="191"/>
      <c r="KUC77" s="191"/>
      <c r="KUD77" s="192"/>
      <c r="KUF77" s="186"/>
      <c r="KUG77" s="190"/>
      <c r="KUH77" s="190"/>
      <c r="KUI77" s="191"/>
      <c r="KUJ77" s="191"/>
      <c r="KUK77" s="191"/>
      <c r="KUL77" s="192"/>
      <c r="KUN77" s="186"/>
      <c r="KUO77" s="190"/>
      <c r="KUP77" s="190"/>
      <c r="KUQ77" s="191"/>
      <c r="KUR77" s="191"/>
      <c r="KUS77" s="191"/>
      <c r="KUT77" s="192"/>
      <c r="KUV77" s="186"/>
      <c r="KUW77" s="190"/>
      <c r="KUX77" s="190"/>
      <c r="KUY77" s="191"/>
      <c r="KUZ77" s="191"/>
      <c r="KVA77" s="191"/>
      <c r="KVB77" s="192"/>
      <c r="KVD77" s="186"/>
      <c r="KVE77" s="190"/>
      <c r="KVF77" s="190"/>
      <c r="KVG77" s="191"/>
      <c r="KVH77" s="191"/>
      <c r="KVI77" s="191"/>
      <c r="KVJ77" s="192"/>
      <c r="KVL77" s="186"/>
      <c r="KVM77" s="190"/>
      <c r="KVN77" s="190"/>
      <c r="KVO77" s="191"/>
      <c r="KVP77" s="191"/>
      <c r="KVQ77" s="191"/>
      <c r="KVR77" s="192"/>
      <c r="KVT77" s="186"/>
      <c r="KVU77" s="190"/>
      <c r="KVV77" s="190"/>
      <c r="KVW77" s="191"/>
      <c r="KVX77" s="191"/>
      <c r="KVY77" s="191"/>
      <c r="KVZ77" s="192"/>
      <c r="KWB77" s="186"/>
      <c r="KWC77" s="190"/>
      <c r="KWD77" s="190"/>
      <c r="KWE77" s="191"/>
      <c r="KWF77" s="191"/>
      <c r="KWG77" s="191"/>
      <c r="KWH77" s="192"/>
      <c r="KWJ77" s="186"/>
      <c r="KWK77" s="190"/>
      <c r="KWL77" s="190"/>
      <c r="KWM77" s="191"/>
      <c r="KWN77" s="191"/>
      <c r="KWO77" s="191"/>
      <c r="KWP77" s="192"/>
      <c r="KWR77" s="186"/>
      <c r="KWS77" s="190"/>
      <c r="KWT77" s="190"/>
      <c r="KWU77" s="191"/>
      <c r="KWV77" s="191"/>
      <c r="KWW77" s="191"/>
      <c r="KWX77" s="192"/>
      <c r="KWZ77" s="186"/>
      <c r="KXA77" s="190"/>
      <c r="KXB77" s="190"/>
      <c r="KXC77" s="191"/>
      <c r="KXD77" s="191"/>
      <c r="KXE77" s="191"/>
      <c r="KXF77" s="192"/>
      <c r="KXH77" s="186"/>
      <c r="KXI77" s="190"/>
      <c r="KXJ77" s="190"/>
      <c r="KXK77" s="191"/>
      <c r="KXL77" s="191"/>
      <c r="KXM77" s="191"/>
      <c r="KXN77" s="192"/>
      <c r="KXP77" s="186"/>
      <c r="KXQ77" s="190"/>
      <c r="KXR77" s="190"/>
      <c r="KXS77" s="191"/>
      <c r="KXT77" s="191"/>
      <c r="KXU77" s="191"/>
      <c r="KXV77" s="192"/>
      <c r="KXX77" s="186"/>
      <c r="KXY77" s="190"/>
      <c r="KXZ77" s="190"/>
      <c r="KYA77" s="191"/>
      <c r="KYB77" s="191"/>
      <c r="KYC77" s="191"/>
      <c r="KYD77" s="192"/>
      <c r="KYF77" s="186"/>
      <c r="KYG77" s="190"/>
      <c r="KYH77" s="190"/>
      <c r="KYI77" s="191"/>
      <c r="KYJ77" s="191"/>
      <c r="KYK77" s="191"/>
      <c r="KYL77" s="192"/>
      <c r="KYN77" s="186"/>
      <c r="KYO77" s="190"/>
      <c r="KYP77" s="190"/>
      <c r="KYQ77" s="191"/>
      <c r="KYR77" s="191"/>
      <c r="KYS77" s="191"/>
      <c r="KYT77" s="192"/>
      <c r="KYV77" s="186"/>
      <c r="KYW77" s="190"/>
      <c r="KYX77" s="190"/>
      <c r="KYY77" s="191"/>
      <c r="KYZ77" s="191"/>
      <c r="KZA77" s="191"/>
      <c r="KZB77" s="192"/>
      <c r="KZD77" s="186"/>
      <c r="KZE77" s="190"/>
      <c r="KZF77" s="190"/>
      <c r="KZG77" s="191"/>
      <c r="KZH77" s="191"/>
      <c r="KZI77" s="191"/>
      <c r="KZJ77" s="192"/>
      <c r="KZL77" s="186"/>
      <c r="KZM77" s="190"/>
      <c r="KZN77" s="190"/>
      <c r="KZO77" s="191"/>
      <c r="KZP77" s="191"/>
      <c r="KZQ77" s="191"/>
      <c r="KZR77" s="192"/>
      <c r="KZT77" s="186"/>
      <c r="KZU77" s="190"/>
      <c r="KZV77" s="190"/>
      <c r="KZW77" s="191"/>
      <c r="KZX77" s="191"/>
      <c r="KZY77" s="191"/>
      <c r="KZZ77" s="192"/>
      <c r="LAB77" s="186"/>
      <c r="LAC77" s="190"/>
      <c r="LAD77" s="190"/>
      <c r="LAE77" s="191"/>
      <c r="LAF77" s="191"/>
      <c r="LAG77" s="191"/>
      <c r="LAH77" s="192"/>
      <c r="LAJ77" s="186"/>
      <c r="LAK77" s="190"/>
      <c r="LAL77" s="190"/>
      <c r="LAM77" s="191"/>
      <c r="LAN77" s="191"/>
      <c r="LAO77" s="191"/>
      <c r="LAP77" s="192"/>
      <c r="LAR77" s="186"/>
      <c r="LAS77" s="190"/>
      <c r="LAT77" s="190"/>
      <c r="LAU77" s="191"/>
      <c r="LAV77" s="191"/>
      <c r="LAW77" s="191"/>
      <c r="LAX77" s="192"/>
      <c r="LAZ77" s="186"/>
      <c r="LBA77" s="190"/>
      <c r="LBB77" s="190"/>
      <c r="LBC77" s="191"/>
      <c r="LBD77" s="191"/>
      <c r="LBE77" s="191"/>
      <c r="LBF77" s="192"/>
      <c r="LBH77" s="186"/>
      <c r="LBI77" s="190"/>
      <c r="LBJ77" s="190"/>
      <c r="LBK77" s="191"/>
      <c r="LBL77" s="191"/>
      <c r="LBM77" s="191"/>
      <c r="LBN77" s="192"/>
      <c r="LBP77" s="186"/>
      <c r="LBQ77" s="190"/>
      <c r="LBR77" s="190"/>
      <c r="LBS77" s="191"/>
      <c r="LBT77" s="191"/>
      <c r="LBU77" s="191"/>
      <c r="LBV77" s="192"/>
      <c r="LBX77" s="186"/>
      <c r="LBY77" s="190"/>
      <c r="LBZ77" s="190"/>
      <c r="LCA77" s="191"/>
      <c r="LCB77" s="191"/>
      <c r="LCC77" s="191"/>
      <c r="LCD77" s="192"/>
      <c r="LCF77" s="186"/>
      <c r="LCG77" s="190"/>
      <c r="LCH77" s="190"/>
      <c r="LCI77" s="191"/>
      <c r="LCJ77" s="191"/>
      <c r="LCK77" s="191"/>
      <c r="LCL77" s="192"/>
      <c r="LCN77" s="186"/>
      <c r="LCO77" s="190"/>
      <c r="LCP77" s="190"/>
      <c r="LCQ77" s="191"/>
      <c r="LCR77" s="191"/>
      <c r="LCS77" s="191"/>
      <c r="LCT77" s="192"/>
      <c r="LCV77" s="186"/>
      <c r="LCW77" s="190"/>
      <c r="LCX77" s="190"/>
      <c r="LCY77" s="191"/>
      <c r="LCZ77" s="191"/>
      <c r="LDA77" s="191"/>
      <c r="LDB77" s="192"/>
      <c r="LDD77" s="186"/>
      <c r="LDE77" s="190"/>
      <c r="LDF77" s="190"/>
      <c r="LDG77" s="191"/>
      <c r="LDH77" s="191"/>
      <c r="LDI77" s="191"/>
      <c r="LDJ77" s="192"/>
      <c r="LDL77" s="186"/>
      <c r="LDM77" s="190"/>
      <c r="LDN77" s="190"/>
      <c r="LDO77" s="191"/>
      <c r="LDP77" s="191"/>
      <c r="LDQ77" s="191"/>
      <c r="LDR77" s="192"/>
      <c r="LDT77" s="186"/>
      <c r="LDU77" s="190"/>
      <c r="LDV77" s="190"/>
      <c r="LDW77" s="191"/>
      <c r="LDX77" s="191"/>
      <c r="LDY77" s="191"/>
      <c r="LDZ77" s="192"/>
      <c r="LEB77" s="186"/>
      <c r="LEC77" s="190"/>
      <c r="LED77" s="190"/>
      <c r="LEE77" s="191"/>
      <c r="LEF77" s="191"/>
      <c r="LEG77" s="191"/>
      <c r="LEH77" s="192"/>
      <c r="LEJ77" s="186"/>
      <c r="LEK77" s="190"/>
      <c r="LEL77" s="190"/>
      <c r="LEM77" s="191"/>
      <c r="LEN77" s="191"/>
      <c r="LEO77" s="191"/>
      <c r="LEP77" s="192"/>
      <c r="LER77" s="186"/>
      <c r="LES77" s="190"/>
      <c r="LET77" s="190"/>
      <c r="LEU77" s="191"/>
      <c r="LEV77" s="191"/>
      <c r="LEW77" s="191"/>
      <c r="LEX77" s="192"/>
      <c r="LEZ77" s="186"/>
      <c r="LFA77" s="190"/>
      <c r="LFB77" s="190"/>
      <c r="LFC77" s="191"/>
      <c r="LFD77" s="191"/>
      <c r="LFE77" s="191"/>
      <c r="LFF77" s="192"/>
      <c r="LFH77" s="186"/>
      <c r="LFI77" s="190"/>
      <c r="LFJ77" s="190"/>
      <c r="LFK77" s="191"/>
      <c r="LFL77" s="191"/>
      <c r="LFM77" s="191"/>
      <c r="LFN77" s="192"/>
      <c r="LFP77" s="186"/>
      <c r="LFQ77" s="190"/>
      <c r="LFR77" s="190"/>
      <c r="LFS77" s="191"/>
      <c r="LFT77" s="191"/>
      <c r="LFU77" s="191"/>
      <c r="LFV77" s="192"/>
      <c r="LFX77" s="186"/>
      <c r="LFY77" s="190"/>
      <c r="LFZ77" s="190"/>
      <c r="LGA77" s="191"/>
      <c r="LGB77" s="191"/>
      <c r="LGC77" s="191"/>
      <c r="LGD77" s="192"/>
      <c r="LGF77" s="186"/>
      <c r="LGG77" s="190"/>
      <c r="LGH77" s="190"/>
      <c r="LGI77" s="191"/>
      <c r="LGJ77" s="191"/>
      <c r="LGK77" s="191"/>
      <c r="LGL77" s="192"/>
      <c r="LGN77" s="186"/>
      <c r="LGO77" s="190"/>
      <c r="LGP77" s="190"/>
      <c r="LGQ77" s="191"/>
      <c r="LGR77" s="191"/>
      <c r="LGS77" s="191"/>
      <c r="LGT77" s="192"/>
      <c r="LGV77" s="186"/>
      <c r="LGW77" s="190"/>
      <c r="LGX77" s="190"/>
      <c r="LGY77" s="191"/>
      <c r="LGZ77" s="191"/>
      <c r="LHA77" s="191"/>
      <c r="LHB77" s="192"/>
      <c r="LHD77" s="186"/>
      <c r="LHE77" s="190"/>
      <c r="LHF77" s="190"/>
      <c r="LHG77" s="191"/>
      <c r="LHH77" s="191"/>
      <c r="LHI77" s="191"/>
      <c r="LHJ77" s="192"/>
      <c r="LHL77" s="186"/>
      <c r="LHM77" s="190"/>
      <c r="LHN77" s="190"/>
      <c r="LHO77" s="191"/>
      <c r="LHP77" s="191"/>
      <c r="LHQ77" s="191"/>
      <c r="LHR77" s="192"/>
      <c r="LHT77" s="186"/>
      <c r="LHU77" s="190"/>
      <c r="LHV77" s="190"/>
      <c r="LHW77" s="191"/>
      <c r="LHX77" s="191"/>
      <c r="LHY77" s="191"/>
      <c r="LHZ77" s="192"/>
      <c r="LIB77" s="186"/>
      <c r="LIC77" s="190"/>
      <c r="LID77" s="190"/>
      <c r="LIE77" s="191"/>
      <c r="LIF77" s="191"/>
      <c r="LIG77" s="191"/>
      <c r="LIH77" s="192"/>
      <c r="LIJ77" s="186"/>
      <c r="LIK77" s="190"/>
      <c r="LIL77" s="190"/>
      <c r="LIM77" s="191"/>
      <c r="LIN77" s="191"/>
      <c r="LIO77" s="191"/>
      <c r="LIP77" s="192"/>
      <c r="LIR77" s="186"/>
      <c r="LIS77" s="190"/>
      <c r="LIT77" s="190"/>
      <c r="LIU77" s="191"/>
      <c r="LIV77" s="191"/>
      <c r="LIW77" s="191"/>
      <c r="LIX77" s="192"/>
      <c r="LIZ77" s="186"/>
      <c r="LJA77" s="190"/>
      <c r="LJB77" s="190"/>
      <c r="LJC77" s="191"/>
      <c r="LJD77" s="191"/>
      <c r="LJE77" s="191"/>
      <c r="LJF77" s="192"/>
      <c r="LJH77" s="186"/>
      <c r="LJI77" s="190"/>
      <c r="LJJ77" s="190"/>
      <c r="LJK77" s="191"/>
      <c r="LJL77" s="191"/>
      <c r="LJM77" s="191"/>
      <c r="LJN77" s="192"/>
      <c r="LJP77" s="186"/>
      <c r="LJQ77" s="190"/>
      <c r="LJR77" s="190"/>
      <c r="LJS77" s="191"/>
      <c r="LJT77" s="191"/>
      <c r="LJU77" s="191"/>
      <c r="LJV77" s="192"/>
      <c r="LJX77" s="186"/>
      <c r="LJY77" s="190"/>
      <c r="LJZ77" s="190"/>
      <c r="LKA77" s="191"/>
      <c r="LKB77" s="191"/>
      <c r="LKC77" s="191"/>
      <c r="LKD77" s="192"/>
      <c r="LKF77" s="186"/>
      <c r="LKG77" s="190"/>
      <c r="LKH77" s="190"/>
      <c r="LKI77" s="191"/>
      <c r="LKJ77" s="191"/>
      <c r="LKK77" s="191"/>
      <c r="LKL77" s="192"/>
      <c r="LKN77" s="186"/>
      <c r="LKO77" s="190"/>
      <c r="LKP77" s="190"/>
      <c r="LKQ77" s="191"/>
      <c r="LKR77" s="191"/>
      <c r="LKS77" s="191"/>
      <c r="LKT77" s="192"/>
      <c r="LKV77" s="186"/>
      <c r="LKW77" s="190"/>
      <c r="LKX77" s="190"/>
      <c r="LKY77" s="191"/>
      <c r="LKZ77" s="191"/>
      <c r="LLA77" s="191"/>
      <c r="LLB77" s="192"/>
      <c r="LLD77" s="186"/>
      <c r="LLE77" s="190"/>
      <c r="LLF77" s="190"/>
      <c r="LLG77" s="191"/>
      <c r="LLH77" s="191"/>
      <c r="LLI77" s="191"/>
      <c r="LLJ77" s="192"/>
      <c r="LLL77" s="186"/>
      <c r="LLM77" s="190"/>
      <c r="LLN77" s="190"/>
      <c r="LLO77" s="191"/>
      <c r="LLP77" s="191"/>
      <c r="LLQ77" s="191"/>
      <c r="LLR77" s="192"/>
      <c r="LLT77" s="186"/>
      <c r="LLU77" s="190"/>
      <c r="LLV77" s="190"/>
      <c r="LLW77" s="191"/>
      <c r="LLX77" s="191"/>
      <c r="LLY77" s="191"/>
      <c r="LLZ77" s="192"/>
      <c r="LMB77" s="186"/>
      <c r="LMC77" s="190"/>
      <c r="LMD77" s="190"/>
      <c r="LME77" s="191"/>
      <c r="LMF77" s="191"/>
      <c r="LMG77" s="191"/>
      <c r="LMH77" s="192"/>
      <c r="LMJ77" s="186"/>
      <c r="LMK77" s="190"/>
      <c r="LML77" s="190"/>
      <c r="LMM77" s="191"/>
      <c r="LMN77" s="191"/>
      <c r="LMO77" s="191"/>
      <c r="LMP77" s="192"/>
      <c r="LMR77" s="186"/>
      <c r="LMS77" s="190"/>
      <c r="LMT77" s="190"/>
      <c r="LMU77" s="191"/>
      <c r="LMV77" s="191"/>
      <c r="LMW77" s="191"/>
      <c r="LMX77" s="192"/>
      <c r="LMZ77" s="186"/>
      <c r="LNA77" s="190"/>
      <c r="LNB77" s="190"/>
      <c r="LNC77" s="191"/>
      <c r="LND77" s="191"/>
      <c r="LNE77" s="191"/>
      <c r="LNF77" s="192"/>
      <c r="LNH77" s="186"/>
      <c r="LNI77" s="190"/>
      <c r="LNJ77" s="190"/>
      <c r="LNK77" s="191"/>
      <c r="LNL77" s="191"/>
      <c r="LNM77" s="191"/>
      <c r="LNN77" s="192"/>
      <c r="LNP77" s="186"/>
      <c r="LNQ77" s="190"/>
      <c r="LNR77" s="190"/>
      <c r="LNS77" s="191"/>
      <c r="LNT77" s="191"/>
      <c r="LNU77" s="191"/>
      <c r="LNV77" s="192"/>
      <c r="LNX77" s="186"/>
      <c r="LNY77" s="190"/>
      <c r="LNZ77" s="190"/>
      <c r="LOA77" s="191"/>
      <c r="LOB77" s="191"/>
      <c r="LOC77" s="191"/>
      <c r="LOD77" s="192"/>
      <c r="LOF77" s="186"/>
      <c r="LOG77" s="190"/>
      <c r="LOH77" s="190"/>
      <c r="LOI77" s="191"/>
      <c r="LOJ77" s="191"/>
      <c r="LOK77" s="191"/>
      <c r="LOL77" s="192"/>
      <c r="LON77" s="186"/>
      <c r="LOO77" s="190"/>
      <c r="LOP77" s="190"/>
      <c r="LOQ77" s="191"/>
      <c r="LOR77" s="191"/>
      <c r="LOS77" s="191"/>
      <c r="LOT77" s="192"/>
      <c r="LOV77" s="186"/>
      <c r="LOW77" s="190"/>
      <c r="LOX77" s="190"/>
      <c r="LOY77" s="191"/>
      <c r="LOZ77" s="191"/>
      <c r="LPA77" s="191"/>
      <c r="LPB77" s="192"/>
      <c r="LPD77" s="186"/>
      <c r="LPE77" s="190"/>
      <c r="LPF77" s="190"/>
      <c r="LPG77" s="191"/>
      <c r="LPH77" s="191"/>
      <c r="LPI77" s="191"/>
      <c r="LPJ77" s="192"/>
      <c r="LPL77" s="186"/>
      <c r="LPM77" s="190"/>
      <c r="LPN77" s="190"/>
      <c r="LPO77" s="191"/>
      <c r="LPP77" s="191"/>
      <c r="LPQ77" s="191"/>
      <c r="LPR77" s="192"/>
      <c r="LPT77" s="186"/>
      <c r="LPU77" s="190"/>
      <c r="LPV77" s="190"/>
      <c r="LPW77" s="191"/>
      <c r="LPX77" s="191"/>
      <c r="LPY77" s="191"/>
      <c r="LPZ77" s="192"/>
      <c r="LQB77" s="186"/>
      <c r="LQC77" s="190"/>
      <c r="LQD77" s="190"/>
      <c r="LQE77" s="191"/>
      <c r="LQF77" s="191"/>
      <c r="LQG77" s="191"/>
      <c r="LQH77" s="192"/>
      <c r="LQJ77" s="186"/>
      <c r="LQK77" s="190"/>
      <c r="LQL77" s="190"/>
      <c r="LQM77" s="191"/>
      <c r="LQN77" s="191"/>
      <c r="LQO77" s="191"/>
      <c r="LQP77" s="192"/>
      <c r="LQR77" s="186"/>
      <c r="LQS77" s="190"/>
      <c r="LQT77" s="190"/>
      <c r="LQU77" s="191"/>
      <c r="LQV77" s="191"/>
      <c r="LQW77" s="191"/>
      <c r="LQX77" s="192"/>
      <c r="LQZ77" s="186"/>
      <c r="LRA77" s="190"/>
      <c r="LRB77" s="190"/>
      <c r="LRC77" s="191"/>
      <c r="LRD77" s="191"/>
      <c r="LRE77" s="191"/>
      <c r="LRF77" s="192"/>
      <c r="LRH77" s="186"/>
      <c r="LRI77" s="190"/>
      <c r="LRJ77" s="190"/>
      <c r="LRK77" s="191"/>
      <c r="LRL77" s="191"/>
      <c r="LRM77" s="191"/>
      <c r="LRN77" s="192"/>
      <c r="LRP77" s="186"/>
      <c r="LRQ77" s="190"/>
      <c r="LRR77" s="190"/>
      <c r="LRS77" s="191"/>
      <c r="LRT77" s="191"/>
      <c r="LRU77" s="191"/>
      <c r="LRV77" s="192"/>
      <c r="LRX77" s="186"/>
      <c r="LRY77" s="190"/>
      <c r="LRZ77" s="190"/>
      <c r="LSA77" s="191"/>
      <c r="LSB77" s="191"/>
      <c r="LSC77" s="191"/>
      <c r="LSD77" s="192"/>
      <c r="LSF77" s="186"/>
      <c r="LSG77" s="190"/>
      <c r="LSH77" s="190"/>
      <c r="LSI77" s="191"/>
      <c r="LSJ77" s="191"/>
      <c r="LSK77" s="191"/>
      <c r="LSL77" s="192"/>
      <c r="LSN77" s="186"/>
      <c r="LSO77" s="190"/>
      <c r="LSP77" s="190"/>
      <c r="LSQ77" s="191"/>
      <c r="LSR77" s="191"/>
      <c r="LSS77" s="191"/>
      <c r="LST77" s="192"/>
      <c r="LSV77" s="186"/>
      <c r="LSW77" s="190"/>
      <c r="LSX77" s="190"/>
      <c r="LSY77" s="191"/>
      <c r="LSZ77" s="191"/>
      <c r="LTA77" s="191"/>
      <c r="LTB77" s="192"/>
      <c r="LTD77" s="186"/>
      <c r="LTE77" s="190"/>
      <c r="LTF77" s="190"/>
      <c r="LTG77" s="191"/>
      <c r="LTH77" s="191"/>
      <c r="LTI77" s="191"/>
      <c r="LTJ77" s="192"/>
      <c r="LTL77" s="186"/>
      <c r="LTM77" s="190"/>
      <c r="LTN77" s="190"/>
      <c r="LTO77" s="191"/>
      <c r="LTP77" s="191"/>
      <c r="LTQ77" s="191"/>
      <c r="LTR77" s="192"/>
      <c r="LTT77" s="186"/>
      <c r="LTU77" s="190"/>
      <c r="LTV77" s="190"/>
      <c r="LTW77" s="191"/>
      <c r="LTX77" s="191"/>
      <c r="LTY77" s="191"/>
      <c r="LTZ77" s="192"/>
      <c r="LUB77" s="186"/>
      <c r="LUC77" s="190"/>
      <c r="LUD77" s="190"/>
      <c r="LUE77" s="191"/>
      <c r="LUF77" s="191"/>
      <c r="LUG77" s="191"/>
      <c r="LUH77" s="192"/>
      <c r="LUJ77" s="186"/>
      <c r="LUK77" s="190"/>
      <c r="LUL77" s="190"/>
      <c r="LUM77" s="191"/>
      <c r="LUN77" s="191"/>
      <c r="LUO77" s="191"/>
      <c r="LUP77" s="192"/>
      <c r="LUR77" s="186"/>
      <c r="LUS77" s="190"/>
      <c r="LUT77" s="190"/>
      <c r="LUU77" s="191"/>
      <c r="LUV77" s="191"/>
      <c r="LUW77" s="191"/>
      <c r="LUX77" s="192"/>
      <c r="LUZ77" s="186"/>
      <c r="LVA77" s="190"/>
      <c r="LVB77" s="190"/>
      <c r="LVC77" s="191"/>
      <c r="LVD77" s="191"/>
      <c r="LVE77" s="191"/>
      <c r="LVF77" s="192"/>
      <c r="LVH77" s="186"/>
      <c r="LVI77" s="190"/>
      <c r="LVJ77" s="190"/>
      <c r="LVK77" s="191"/>
      <c r="LVL77" s="191"/>
      <c r="LVM77" s="191"/>
      <c r="LVN77" s="192"/>
      <c r="LVP77" s="186"/>
      <c r="LVQ77" s="190"/>
      <c r="LVR77" s="190"/>
      <c r="LVS77" s="191"/>
      <c r="LVT77" s="191"/>
      <c r="LVU77" s="191"/>
      <c r="LVV77" s="192"/>
      <c r="LVX77" s="186"/>
      <c r="LVY77" s="190"/>
      <c r="LVZ77" s="190"/>
      <c r="LWA77" s="191"/>
      <c r="LWB77" s="191"/>
      <c r="LWC77" s="191"/>
      <c r="LWD77" s="192"/>
      <c r="LWF77" s="186"/>
      <c r="LWG77" s="190"/>
      <c r="LWH77" s="190"/>
      <c r="LWI77" s="191"/>
      <c r="LWJ77" s="191"/>
      <c r="LWK77" s="191"/>
      <c r="LWL77" s="192"/>
      <c r="LWN77" s="186"/>
      <c r="LWO77" s="190"/>
      <c r="LWP77" s="190"/>
      <c r="LWQ77" s="191"/>
      <c r="LWR77" s="191"/>
      <c r="LWS77" s="191"/>
      <c r="LWT77" s="192"/>
      <c r="LWV77" s="186"/>
      <c r="LWW77" s="190"/>
      <c r="LWX77" s="190"/>
      <c r="LWY77" s="191"/>
      <c r="LWZ77" s="191"/>
      <c r="LXA77" s="191"/>
      <c r="LXB77" s="192"/>
      <c r="LXD77" s="186"/>
      <c r="LXE77" s="190"/>
      <c r="LXF77" s="190"/>
      <c r="LXG77" s="191"/>
      <c r="LXH77" s="191"/>
      <c r="LXI77" s="191"/>
      <c r="LXJ77" s="192"/>
      <c r="LXL77" s="186"/>
      <c r="LXM77" s="190"/>
      <c r="LXN77" s="190"/>
      <c r="LXO77" s="191"/>
      <c r="LXP77" s="191"/>
      <c r="LXQ77" s="191"/>
      <c r="LXR77" s="192"/>
      <c r="LXT77" s="186"/>
      <c r="LXU77" s="190"/>
      <c r="LXV77" s="190"/>
      <c r="LXW77" s="191"/>
      <c r="LXX77" s="191"/>
      <c r="LXY77" s="191"/>
      <c r="LXZ77" s="192"/>
      <c r="LYB77" s="186"/>
      <c r="LYC77" s="190"/>
      <c r="LYD77" s="190"/>
      <c r="LYE77" s="191"/>
      <c r="LYF77" s="191"/>
      <c r="LYG77" s="191"/>
      <c r="LYH77" s="192"/>
      <c r="LYJ77" s="186"/>
      <c r="LYK77" s="190"/>
      <c r="LYL77" s="190"/>
      <c r="LYM77" s="191"/>
      <c r="LYN77" s="191"/>
      <c r="LYO77" s="191"/>
      <c r="LYP77" s="192"/>
      <c r="LYR77" s="186"/>
      <c r="LYS77" s="190"/>
      <c r="LYT77" s="190"/>
      <c r="LYU77" s="191"/>
      <c r="LYV77" s="191"/>
      <c r="LYW77" s="191"/>
      <c r="LYX77" s="192"/>
      <c r="LYZ77" s="186"/>
      <c r="LZA77" s="190"/>
      <c r="LZB77" s="190"/>
      <c r="LZC77" s="191"/>
      <c r="LZD77" s="191"/>
      <c r="LZE77" s="191"/>
      <c r="LZF77" s="192"/>
      <c r="LZH77" s="186"/>
      <c r="LZI77" s="190"/>
      <c r="LZJ77" s="190"/>
      <c r="LZK77" s="191"/>
      <c r="LZL77" s="191"/>
      <c r="LZM77" s="191"/>
      <c r="LZN77" s="192"/>
      <c r="LZP77" s="186"/>
      <c r="LZQ77" s="190"/>
      <c r="LZR77" s="190"/>
      <c r="LZS77" s="191"/>
      <c r="LZT77" s="191"/>
      <c r="LZU77" s="191"/>
      <c r="LZV77" s="192"/>
      <c r="LZX77" s="186"/>
      <c r="LZY77" s="190"/>
      <c r="LZZ77" s="190"/>
      <c r="MAA77" s="191"/>
      <c r="MAB77" s="191"/>
      <c r="MAC77" s="191"/>
      <c r="MAD77" s="192"/>
      <c r="MAF77" s="186"/>
      <c r="MAG77" s="190"/>
      <c r="MAH77" s="190"/>
      <c r="MAI77" s="191"/>
      <c r="MAJ77" s="191"/>
      <c r="MAK77" s="191"/>
      <c r="MAL77" s="192"/>
      <c r="MAN77" s="186"/>
      <c r="MAO77" s="190"/>
      <c r="MAP77" s="190"/>
      <c r="MAQ77" s="191"/>
      <c r="MAR77" s="191"/>
      <c r="MAS77" s="191"/>
      <c r="MAT77" s="192"/>
      <c r="MAV77" s="186"/>
      <c r="MAW77" s="190"/>
      <c r="MAX77" s="190"/>
      <c r="MAY77" s="191"/>
      <c r="MAZ77" s="191"/>
      <c r="MBA77" s="191"/>
      <c r="MBB77" s="192"/>
      <c r="MBD77" s="186"/>
      <c r="MBE77" s="190"/>
      <c r="MBF77" s="190"/>
      <c r="MBG77" s="191"/>
      <c r="MBH77" s="191"/>
      <c r="MBI77" s="191"/>
      <c r="MBJ77" s="192"/>
      <c r="MBL77" s="186"/>
      <c r="MBM77" s="190"/>
      <c r="MBN77" s="190"/>
      <c r="MBO77" s="191"/>
      <c r="MBP77" s="191"/>
      <c r="MBQ77" s="191"/>
      <c r="MBR77" s="192"/>
      <c r="MBT77" s="186"/>
      <c r="MBU77" s="190"/>
      <c r="MBV77" s="190"/>
      <c r="MBW77" s="191"/>
      <c r="MBX77" s="191"/>
      <c r="MBY77" s="191"/>
      <c r="MBZ77" s="192"/>
      <c r="MCB77" s="186"/>
      <c r="MCC77" s="190"/>
      <c r="MCD77" s="190"/>
      <c r="MCE77" s="191"/>
      <c r="MCF77" s="191"/>
      <c r="MCG77" s="191"/>
      <c r="MCH77" s="192"/>
      <c r="MCJ77" s="186"/>
      <c r="MCK77" s="190"/>
      <c r="MCL77" s="190"/>
      <c r="MCM77" s="191"/>
      <c r="MCN77" s="191"/>
      <c r="MCO77" s="191"/>
      <c r="MCP77" s="192"/>
      <c r="MCR77" s="186"/>
      <c r="MCS77" s="190"/>
      <c r="MCT77" s="190"/>
      <c r="MCU77" s="191"/>
      <c r="MCV77" s="191"/>
      <c r="MCW77" s="191"/>
      <c r="MCX77" s="192"/>
      <c r="MCZ77" s="186"/>
      <c r="MDA77" s="190"/>
      <c r="MDB77" s="190"/>
      <c r="MDC77" s="191"/>
      <c r="MDD77" s="191"/>
      <c r="MDE77" s="191"/>
      <c r="MDF77" s="192"/>
      <c r="MDH77" s="186"/>
      <c r="MDI77" s="190"/>
      <c r="MDJ77" s="190"/>
      <c r="MDK77" s="191"/>
      <c r="MDL77" s="191"/>
      <c r="MDM77" s="191"/>
      <c r="MDN77" s="192"/>
      <c r="MDP77" s="186"/>
      <c r="MDQ77" s="190"/>
      <c r="MDR77" s="190"/>
      <c r="MDS77" s="191"/>
      <c r="MDT77" s="191"/>
      <c r="MDU77" s="191"/>
      <c r="MDV77" s="192"/>
      <c r="MDX77" s="186"/>
      <c r="MDY77" s="190"/>
      <c r="MDZ77" s="190"/>
      <c r="MEA77" s="191"/>
      <c r="MEB77" s="191"/>
      <c r="MEC77" s="191"/>
      <c r="MED77" s="192"/>
      <c r="MEF77" s="186"/>
      <c r="MEG77" s="190"/>
      <c r="MEH77" s="190"/>
      <c r="MEI77" s="191"/>
      <c r="MEJ77" s="191"/>
      <c r="MEK77" s="191"/>
      <c r="MEL77" s="192"/>
      <c r="MEN77" s="186"/>
      <c r="MEO77" s="190"/>
      <c r="MEP77" s="190"/>
      <c r="MEQ77" s="191"/>
      <c r="MER77" s="191"/>
      <c r="MES77" s="191"/>
      <c r="MET77" s="192"/>
      <c r="MEV77" s="186"/>
      <c r="MEW77" s="190"/>
      <c r="MEX77" s="190"/>
      <c r="MEY77" s="191"/>
      <c r="MEZ77" s="191"/>
      <c r="MFA77" s="191"/>
      <c r="MFB77" s="192"/>
      <c r="MFD77" s="186"/>
      <c r="MFE77" s="190"/>
      <c r="MFF77" s="190"/>
      <c r="MFG77" s="191"/>
      <c r="MFH77" s="191"/>
      <c r="MFI77" s="191"/>
      <c r="MFJ77" s="192"/>
      <c r="MFL77" s="186"/>
      <c r="MFM77" s="190"/>
      <c r="MFN77" s="190"/>
      <c r="MFO77" s="191"/>
      <c r="MFP77" s="191"/>
      <c r="MFQ77" s="191"/>
      <c r="MFR77" s="192"/>
      <c r="MFT77" s="186"/>
      <c r="MFU77" s="190"/>
      <c r="MFV77" s="190"/>
      <c r="MFW77" s="191"/>
      <c r="MFX77" s="191"/>
      <c r="MFY77" s="191"/>
      <c r="MFZ77" s="192"/>
      <c r="MGB77" s="186"/>
      <c r="MGC77" s="190"/>
      <c r="MGD77" s="190"/>
      <c r="MGE77" s="191"/>
      <c r="MGF77" s="191"/>
      <c r="MGG77" s="191"/>
      <c r="MGH77" s="192"/>
      <c r="MGJ77" s="186"/>
      <c r="MGK77" s="190"/>
      <c r="MGL77" s="190"/>
      <c r="MGM77" s="191"/>
      <c r="MGN77" s="191"/>
      <c r="MGO77" s="191"/>
      <c r="MGP77" s="192"/>
      <c r="MGR77" s="186"/>
      <c r="MGS77" s="190"/>
      <c r="MGT77" s="190"/>
      <c r="MGU77" s="191"/>
      <c r="MGV77" s="191"/>
      <c r="MGW77" s="191"/>
      <c r="MGX77" s="192"/>
      <c r="MGZ77" s="186"/>
      <c r="MHA77" s="190"/>
      <c r="MHB77" s="190"/>
      <c r="MHC77" s="191"/>
      <c r="MHD77" s="191"/>
      <c r="MHE77" s="191"/>
      <c r="MHF77" s="192"/>
      <c r="MHH77" s="186"/>
      <c r="MHI77" s="190"/>
      <c r="MHJ77" s="190"/>
      <c r="MHK77" s="191"/>
      <c r="MHL77" s="191"/>
      <c r="MHM77" s="191"/>
      <c r="MHN77" s="192"/>
      <c r="MHP77" s="186"/>
      <c r="MHQ77" s="190"/>
      <c r="MHR77" s="190"/>
      <c r="MHS77" s="191"/>
      <c r="MHT77" s="191"/>
      <c r="MHU77" s="191"/>
      <c r="MHV77" s="192"/>
      <c r="MHX77" s="186"/>
      <c r="MHY77" s="190"/>
      <c r="MHZ77" s="190"/>
      <c r="MIA77" s="191"/>
      <c r="MIB77" s="191"/>
      <c r="MIC77" s="191"/>
      <c r="MID77" s="192"/>
      <c r="MIF77" s="186"/>
      <c r="MIG77" s="190"/>
      <c r="MIH77" s="190"/>
      <c r="MII77" s="191"/>
      <c r="MIJ77" s="191"/>
      <c r="MIK77" s="191"/>
      <c r="MIL77" s="192"/>
      <c r="MIN77" s="186"/>
      <c r="MIO77" s="190"/>
      <c r="MIP77" s="190"/>
      <c r="MIQ77" s="191"/>
      <c r="MIR77" s="191"/>
      <c r="MIS77" s="191"/>
      <c r="MIT77" s="192"/>
      <c r="MIV77" s="186"/>
      <c r="MIW77" s="190"/>
      <c r="MIX77" s="190"/>
      <c r="MIY77" s="191"/>
      <c r="MIZ77" s="191"/>
      <c r="MJA77" s="191"/>
      <c r="MJB77" s="192"/>
      <c r="MJD77" s="186"/>
      <c r="MJE77" s="190"/>
      <c r="MJF77" s="190"/>
      <c r="MJG77" s="191"/>
      <c r="MJH77" s="191"/>
      <c r="MJI77" s="191"/>
      <c r="MJJ77" s="192"/>
      <c r="MJL77" s="186"/>
      <c r="MJM77" s="190"/>
      <c r="MJN77" s="190"/>
      <c r="MJO77" s="191"/>
      <c r="MJP77" s="191"/>
      <c r="MJQ77" s="191"/>
      <c r="MJR77" s="192"/>
      <c r="MJT77" s="186"/>
      <c r="MJU77" s="190"/>
      <c r="MJV77" s="190"/>
      <c r="MJW77" s="191"/>
      <c r="MJX77" s="191"/>
      <c r="MJY77" s="191"/>
      <c r="MJZ77" s="192"/>
      <c r="MKB77" s="186"/>
      <c r="MKC77" s="190"/>
      <c r="MKD77" s="190"/>
      <c r="MKE77" s="191"/>
      <c r="MKF77" s="191"/>
      <c r="MKG77" s="191"/>
      <c r="MKH77" s="192"/>
      <c r="MKJ77" s="186"/>
      <c r="MKK77" s="190"/>
      <c r="MKL77" s="190"/>
      <c r="MKM77" s="191"/>
      <c r="MKN77" s="191"/>
      <c r="MKO77" s="191"/>
      <c r="MKP77" s="192"/>
      <c r="MKR77" s="186"/>
      <c r="MKS77" s="190"/>
      <c r="MKT77" s="190"/>
      <c r="MKU77" s="191"/>
      <c r="MKV77" s="191"/>
      <c r="MKW77" s="191"/>
      <c r="MKX77" s="192"/>
      <c r="MKZ77" s="186"/>
      <c r="MLA77" s="190"/>
      <c r="MLB77" s="190"/>
      <c r="MLC77" s="191"/>
      <c r="MLD77" s="191"/>
      <c r="MLE77" s="191"/>
      <c r="MLF77" s="192"/>
      <c r="MLH77" s="186"/>
      <c r="MLI77" s="190"/>
      <c r="MLJ77" s="190"/>
      <c r="MLK77" s="191"/>
      <c r="MLL77" s="191"/>
      <c r="MLM77" s="191"/>
      <c r="MLN77" s="192"/>
      <c r="MLP77" s="186"/>
      <c r="MLQ77" s="190"/>
      <c r="MLR77" s="190"/>
      <c r="MLS77" s="191"/>
      <c r="MLT77" s="191"/>
      <c r="MLU77" s="191"/>
      <c r="MLV77" s="192"/>
      <c r="MLX77" s="186"/>
      <c r="MLY77" s="190"/>
      <c r="MLZ77" s="190"/>
      <c r="MMA77" s="191"/>
      <c r="MMB77" s="191"/>
      <c r="MMC77" s="191"/>
      <c r="MMD77" s="192"/>
      <c r="MMF77" s="186"/>
      <c r="MMG77" s="190"/>
      <c r="MMH77" s="190"/>
      <c r="MMI77" s="191"/>
      <c r="MMJ77" s="191"/>
      <c r="MMK77" s="191"/>
      <c r="MML77" s="192"/>
      <c r="MMN77" s="186"/>
      <c r="MMO77" s="190"/>
      <c r="MMP77" s="190"/>
      <c r="MMQ77" s="191"/>
      <c r="MMR77" s="191"/>
      <c r="MMS77" s="191"/>
      <c r="MMT77" s="192"/>
      <c r="MMV77" s="186"/>
      <c r="MMW77" s="190"/>
      <c r="MMX77" s="190"/>
      <c r="MMY77" s="191"/>
      <c r="MMZ77" s="191"/>
      <c r="MNA77" s="191"/>
      <c r="MNB77" s="192"/>
      <c r="MND77" s="186"/>
      <c r="MNE77" s="190"/>
      <c r="MNF77" s="190"/>
      <c r="MNG77" s="191"/>
      <c r="MNH77" s="191"/>
      <c r="MNI77" s="191"/>
      <c r="MNJ77" s="192"/>
      <c r="MNL77" s="186"/>
      <c r="MNM77" s="190"/>
      <c r="MNN77" s="190"/>
      <c r="MNO77" s="191"/>
      <c r="MNP77" s="191"/>
      <c r="MNQ77" s="191"/>
      <c r="MNR77" s="192"/>
      <c r="MNT77" s="186"/>
      <c r="MNU77" s="190"/>
      <c r="MNV77" s="190"/>
      <c r="MNW77" s="191"/>
      <c r="MNX77" s="191"/>
      <c r="MNY77" s="191"/>
      <c r="MNZ77" s="192"/>
      <c r="MOB77" s="186"/>
      <c r="MOC77" s="190"/>
      <c r="MOD77" s="190"/>
      <c r="MOE77" s="191"/>
      <c r="MOF77" s="191"/>
      <c r="MOG77" s="191"/>
      <c r="MOH77" s="192"/>
      <c r="MOJ77" s="186"/>
      <c r="MOK77" s="190"/>
      <c r="MOL77" s="190"/>
      <c r="MOM77" s="191"/>
      <c r="MON77" s="191"/>
      <c r="MOO77" s="191"/>
      <c r="MOP77" s="192"/>
      <c r="MOR77" s="186"/>
      <c r="MOS77" s="190"/>
      <c r="MOT77" s="190"/>
      <c r="MOU77" s="191"/>
      <c r="MOV77" s="191"/>
      <c r="MOW77" s="191"/>
      <c r="MOX77" s="192"/>
      <c r="MOZ77" s="186"/>
      <c r="MPA77" s="190"/>
      <c r="MPB77" s="190"/>
      <c r="MPC77" s="191"/>
      <c r="MPD77" s="191"/>
      <c r="MPE77" s="191"/>
      <c r="MPF77" s="192"/>
      <c r="MPH77" s="186"/>
      <c r="MPI77" s="190"/>
      <c r="MPJ77" s="190"/>
      <c r="MPK77" s="191"/>
      <c r="MPL77" s="191"/>
      <c r="MPM77" s="191"/>
      <c r="MPN77" s="192"/>
      <c r="MPP77" s="186"/>
      <c r="MPQ77" s="190"/>
      <c r="MPR77" s="190"/>
      <c r="MPS77" s="191"/>
      <c r="MPT77" s="191"/>
      <c r="MPU77" s="191"/>
      <c r="MPV77" s="192"/>
      <c r="MPX77" s="186"/>
      <c r="MPY77" s="190"/>
      <c r="MPZ77" s="190"/>
      <c r="MQA77" s="191"/>
      <c r="MQB77" s="191"/>
      <c r="MQC77" s="191"/>
      <c r="MQD77" s="192"/>
      <c r="MQF77" s="186"/>
      <c r="MQG77" s="190"/>
      <c r="MQH77" s="190"/>
      <c r="MQI77" s="191"/>
      <c r="MQJ77" s="191"/>
      <c r="MQK77" s="191"/>
      <c r="MQL77" s="192"/>
      <c r="MQN77" s="186"/>
      <c r="MQO77" s="190"/>
      <c r="MQP77" s="190"/>
      <c r="MQQ77" s="191"/>
      <c r="MQR77" s="191"/>
      <c r="MQS77" s="191"/>
      <c r="MQT77" s="192"/>
      <c r="MQV77" s="186"/>
      <c r="MQW77" s="190"/>
      <c r="MQX77" s="190"/>
      <c r="MQY77" s="191"/>
      <c r="MQZ77" s="191"/>
      <c r="MRA77" s="191"/>
      <c r="MRB77" s="192"/>
      <c r="MRD77" s="186"/>
      <c r="MRE77" s="190"/>
      <c r="MRF77" s="190"/>
      <c r="MRG77" s="191"/>
      <c r="MRH77" s="191"/>
      <c r="MRI77" s="191"/>
      <c r="MRJ77" s="192"/>
      <c r="MRL77" s="186"/>
      <c r="MRM77" s="190"/>
      <c r="MRN77" s="190"/>
      <c r="MRO77" s="191"/>
      <c r="MRP77" s="191"/>
      <c r="MRQ77" s="191"/>
      <c r="MRR77" s="192"/>
      <c r="MRT77" s="186"/>
      <c r="MRU77" s="190"/>
      <c r="MRV77" s="190"/>
      <c r="MRW77" s="191"/>
      <c r="MRX77" s="191"/>
      <c r="MRY77" s="191"/>
      <c r="MRZ77" s="192"/>
      <c r="MSB77" s="186"/>
      <c r="MSC77" s="190"/>
      <c r="MSD77" s="190"/>
      <c r="MSE77" s="191"/>
      <c r="MSF77" s="191"/>
      <c r="MSG77" s="191"/>
      <c r="MSH77" s="192"/>
      <c r="MSJ77" s="186"/>
      <c r="MSK77" s="190"/>
      <c r="MSL77" s="190"/>
      <c r="MSM77" s="191"/>
      <c r="MSN77" s="191"/>
      <c r="MSO77" s="191"/>
      <c r="MSP77" s="192"/>
      <c r="MSR77" s="186"/>
      <c r="MSS77" s="190"/>
      <c r="MST77" s="190"/>
      <c r="MSU77" s="191"/>
      <c r="MSV77" s="191"/>
      <c r="MSW77" s="191"/>
      <c r="MSX77" s="192"/>
      <c r="MSZ77" s="186"/>
      <c r="MTA77" s="190"/>
      <c r="MTB77" s="190"/>
      <c r="MTC77" s="191"/>
      <c r="MTD77" s="191"/>
      <c r="MTE77" s="191"/>
      <c r="MTF77" s="192"/>
      <c r="MTH77" s="186"/>
      <c r="MTI77" s="190"/>
      <c r="MTJ77" s="190"/>
      <c r="MTK77" s="191"/>
      <c r="MTL77" s="191"/>
      <c r="MTM77" s="191"/>
      <c r="MTN77" s="192"/>
      <c r="MTP77" s="186"/>
      <c r="MTQ77" s="190"/>
      <c r="MTR77" s="190"/>
      <c r="MTS77" s="191"/>
      <c r="MTT77" s="191"/>
      <c r="MTU77" s="191"/>
      <c r="MTV77" s="192"/>
      <c r="MTX77" s="186"/>
      <c r="MTY77" s="190"/>
      <c r="MTZ77" s="190"/>
      <c r="MUA77" s="191"/>
      <c r="MUB77" s="191"/>
      <c r="MUC77" s="191"/>
      <c r="MUD77" s="192"/>
      <c r="MUF77" s="186"/>
      <c r="MUG77" s="190"/>
      <c r="MUH77" s="190"/>
      <c r="MUI77" s="191"/>
      <c r="MUJ77" s="191"/>
      <c r="MUK77" s="191"/>
      <c r="MUL77" s="192"/>
      <c r="MUN77" s="186"/>
      <c r="MUO77" s="190"/>
      <c r="MUP77" s="190"/>
      <c r="MUQ77" s="191"/>
      <c r="MUR77" s="191"/>
      <c r="MUS77" s="191"/>
      <c r="MUT77" s="192"/>
      <c r="MUV77" s="186"/>
      <c r="MUW77" s="190"/>
      <c r="MUX77" s="190"/>
      <c r="MUY77" s="191"/>
      <c r="MUZ77" s="191"/>
      <c r="MVA77" s="191"/>
      <c r="MVB77" s="192"/>
      <c r="MVD77" s="186"/>
      <c r="MVE77" s="190"/>
      <c r="MVF77" s="190"/>
      <c r="MVG77" s="191"/>
      <c r="MVH77" s="191"/>
      <c r="MVI77" s="191"/>
      <c r="MVJ77" s="192"/>
      <c r="MVL77" s="186"/>
      <c r="MVM77" s="190"/>
      <c r="MVN77" s="190"/>
      <c r="MVO77" s="191"/>
      <c r="MVP77" s="191"/>
      <c r="MVQ77" s="191"/>
      <c r="MVR77" s="192"/>
      <c r="MVT77" s="186"/>
      <c r="MVU77" s="190"/>
      <c r="MVV77" s="190"/>
      <c r="MVW77" s="191"/>
      <c r="MVX77" s="191"/>
      <c r="MVY77" s="191"/>
      <c r="MVZ77" s="192"/>
      <c r="MWB77" s="186"/>
      <c r="MWC77" s="190"/>
      <c r="MWD77" s="190"/>
      <c r="MWE77" s="191"/>
      <c r="MWF77" s="191"/>
      <c r="MWG77" s="191"/>
      <c r="MWH77" s="192"/>
      <c r="MWJ77" s="186"/>
      <c r="MWK77" s="190"/>
      <c r="MWL77" s="190"/>
      <c r="MWM77" s="191"/>
      <c r="MWN77" s="191"/>
      <c r="MWO77" s="191"/>
      <c r="MWP77" s="192"/>
      <c r="MWR77" s="186"/>
      <c r="MWS77" s="190"/>
      <c r="MWT77" s="190"/>
      <c r="MWU77" s="191"/>
      <c r="MWV77" s="191"/>
      <c r="MWW77" s="191"/>
      <c r="MWX77" s="192"/>
      <c r="MWZ77" s="186"/>
      <c r="MXA77" s="190"/>
      <c r="MXB77" s="190"/>
      <c r="MXC77" s="191"/>
      <c r="MXD77" s="191"/>
      <c r="MXE77" s="191"/>
      <c r="MXF77" s="192"/>
      <c r="MXH77" s="186"/>
      <c r="MXI77" s="190"/>
      <c r="MXJ77" s="190"/>
      <c r="MXK77" s="191"/>
      <c r="MXL77" s="191"/>
      <c r="MXM77" s="191"/>
      <c r="MXN77" s="192"/>
      <c r="MXP77" s="186"/>
      <c r="MXQ77" s="190"/>
      <c r="MXR77" s="190"/>
      <c r="MXS77" s="191"/>
      <c r="MXT77" s="191"/>
      <c r="MXU77" s="191"/>
      <c r="MXV77" s="192"/>
      <c r="MXX77" s="186"/>
      <c r="MXY77" s="190"/>
      <c r="MXZ77" s="190"/>
      <c r="MYA77" s="191"/>
      <c r="MYB77" s="191"/>
      <c r="MYC77" s="191"/>
      <c r="MYD77" s="192"/>
      <c r="MYF77" s="186"/>
      <c r="MYG77" s="190"/>
      <c r="MYH77" s="190"/>
      <c r="MYI77" s="191"/>
      <c r="MYJ77" s="191"/>
      <c r="MYK77" s="191"/>
      <c r="MYL77" s="192"/>
      <c r="MYN77" s="186"/>
      <c r="MYO77" s="190"/>
      <c r="MYP77" s="190"/>
      <c r="MYQ77" s="191"/>
      <c r="MYR77" s="191"/>
      <c r="MYS77" s="191"/>
      <c r="MYT77" s="192"/>
      <c r="MYV77" s="186"/>
      <c r="MYW77" s="190"/>
      <c r="MYX77" s="190"/>
      <c r="MYY77" s="191"/>
      <c r="MYZ77" s="191"/>
      <c r="MZA77" s="191"/>
      <c r="MZB77" s="192"/>
      <c r="MZD77" s="186"/>
      <c r="MZE77" s="190"/>
      <c r="MZF77" s="190"/>
      <c r="MZG77" s="191"/>
      <c r="MZH77" s="191"/>
      <c r="MZI77" s="191"/>
      <c r="MZJ77" s="192"/>
      <c r="MZL77" s="186"/>
      <c r="MZM77" s="190"/>
      <c r="MZN77" s="190"/>
      <c r="MZO77" s="191"/>
      <c r="MZP77" s="191"/>
      <c r="MZQ77" s="191"/>
      <c r="MZR77" s="192"/>
      <c r="MZT77" s="186"/>
      <c r="MZU77" s="190"/>
      <c r="MZV77" s="190"/>
      <c r="MZW77" s="191"/>
      <c r="MZX77" s="191"/>
      <c r="MZY77" s="191"/>
      <c r="MZZ77" s="192"/>
      <c r="NAB77" s="186"/>
      <c r="NAC77" s="190"/>
      <c r="NAD77" s="190"/>
      <c r="NAE77" s="191"/>
      <c r="NAF77" s="191"/>
      <c r="NAG77" s="191"/>
      <c r="NAH77" s="192"/>
      <c r="NAJ77" s="186"/>
      <c r="NAK77" s="190"/>
      <c r="NAL77" s="190"/>
      <c r="NAM77" s="191"/>
      <c r="NAN77" s="191"/>
      <c r="NAO77" s="191"/>
      <c r="NAP77" s="192"/>
      <c r="NAR77" s="186"/>
      <c r="NAS77" s="190"/>
      <c r="NAT77" s="190"/>
      <c r="NAU77" s="191"/>
      <c r="NAV77" s="191"/>
      <c r="NAW77" s="191"/>
      <c r="NAX77" s="192"/>
      <c r="NAZ77" s="186"/>
      <c r="NBA77" s="190"/>
      <c r="NBB77" s="190"/>
      <c r="NBC77" s="191"/>
      <c r="NBD77" s="191"/>
      <c r="NBE77" s="191"/>
      <c r="NBF77" s="192"/>
      <c r="NBH77" s="186"/>
      <c r="NBI77" s="190"/>
      <c r="NBJ77" s="190"/>
      <c r="NBK77" s="191"/>
      <c r="NBL77" s="191"/>
      <c r="NBM77" s="191"/>
      <c r="NBN77" s="192"/>
      <c r="NBP77" s="186"/>
      <c r="NBQ77" s="190"/>
      <c r="NBR77" s="190"/>
      <c r="NBS77" s="191"/>
      <c r="NBT77" s="191"/>
      <c r="NBU77" s="191"/>
      <c r="NBV77" s="192"/>
      <c r="NBX77" s="186"/>
      <c r="NBY77" s="190"/>
      <c r="NBZ77" s="190"/>
      <c r="NCA77" s="191"/>
      <c r="NCB77" s="191"/>
      <c r="NCC77" s="191"/>
      <c r="NCD77" s="192"/>
      <c r="NCF77" s="186"/>
      <c r="NCG77" s="190"/>
      <c r="NCH77" s="190"/>
      <c r="NCI77" s="191"/>
      <c r="NCJ77" s="191"/>
      <c r="NCK77" s="191"/>
      <c r="NCL77" s="192"/>
      <c r="NCN77" s="186"/>
      <c r="NCO77" s="190"/>
      <c r="NCP77" s="190"/>
      <c r="NCQ77" s="191"/>
      <c r="NCR77" s="191"/>
      <c r="NCS77" s="191"/>
      <c r="NCT77" s="192"/>
      <c r="NCV77" s="186"/>
      <c r="NCW77" s="190"/>
      <c r="NCX77" s="190"/>
      <c r="NCY77" s="191"/>
      <c r="NCZ77" s="191"/>
      <c r="NDA77" s="191"/>
      <c r="NDB77" s="192"/>
      <c r="NDD77" s="186"/>
      <c r="NDE77" s="190"/>
      <c r="NDF77" s="190"/>
      <c r="NDG77" s="191"/>
      <c r="NDH77" s="191"/>
      <c r="NDI77" s="191"/>
      <c r="NDJ77" s="192"/>
      <c r="NDL77" s="186"/>
      <c r="NDM77" s="190"/>
      <c r="NDN77" s="190"/>
      <c r="NDO77" s="191"/>
      <c r="NDP77" s="191"/>
      <c r="NDQ77" s="191"/>
      <c r="NDR77" s="192"/>
      <c r="NDT77" s="186"/>
      <c r="NDU77" s="190"/>
      <c r="NDV77" s="190"/>
      <c r="NDW77" s="191"/>
      <c r="NDX77" s="191"/>
      <c r="NDY77" s="191"/>
      <c r="NDZ77" s="192"/>
      <c r="NEB77" s="186"/>
      <c r="NEC77" s="190"/>
      <c r="NED77" s="190"/>
      <c r="NEE77" s="191"/>
      <c r="NEF77" s="191"/>
      <c r="NEG77" s="191"/>
      <c r="NEH77" s="192"/>
      <c r="NEJ77" s="186"/>
      <c r="NEK77" s="190"/>
      <c r="NEL77" s="190"/>
      <c r="NEM77" s="191"/>
      <c r="NEN77" s="191"/>
      <c r="NEO77" s="191"/>
      <c r="NEP77" s="192"/>
      <c r="NER77" s="186"/>
      <c r="NES77" s="190"/>
      <c r="NET77" s="190"/>
      <c r="NEU77" s="191"/>
      <c r="NEV77" s="191"/>
      <c r="NEW77" s="191"/>
      <c r="NEX77" s="192"/>
      <c r="NEZ77" s="186"/>
      <c r="NFA77" s="190"/>
      <c r="NFB77" s="190"/>
      <c r="NFC77" s="191"/>
      <c r="NFD77" s="191"/>
      <c r="NFE77" s="191"/>
      <c r="NFF77" s="192"/>
      <c r="NFH77" s="186"/>
      <c r="NFI77" s="190"/>
      <c r="NFJ77" s="190"/>
      <c r="NFK77" s="191"/>
      <c r="NFL77" s="191"/>
      <c r="NFM77" s="191"/>
      <c r="NFN77" s="192"/>
      <c r="NFP77" s="186"/>
      <c r="NFQ77" s="190"/>
      <c r="NFR77" s="190"/>
      <c r="NFS77" s="191"/>
      <c r="NFT77" s="191"/>
      <c r="NFU77" s="191"/>
      <c r="NFV77" s="192"/>
      <c r="NFX77" s="186"/>
      <c r="NFY77" s="190"/>
      <c r="NFZ77" s="190"/>
      <c r="NGA77" s="191"/>
      <c r="NGB77" s="191"/>
      <c r="NGC77" s="191"/>
      <c r="NGD77" s="192"/>
      <c r="NGF77" s="186"/>
      <c r="NGG77" s="190"/>
      <c r="NGH77" s="190"/>
      <c r="NGI77" s="191"/>
      <c r="NGJ77" s="191"/>
      <c r="NGK77" s="191"/>
      <c r="NGL77" s="192"/>
      <c r="NGN77" s="186"/>
      <c r="NGO77" s="190"/>
      <c r="NGP77" s="190"/>
      <c r="NGQ77" s="191"/>
      <c r="NGR77" s="191"/>
      <c r="NGS77" s="191"/>
      <c r="NGT77" s="192"/>
      <c r="NGV77" s="186"/>
      <c r="NGW77" s="190"/>
      <c r="NGX77" s="190"/>
      <c r="NGY77" s="191"/>
      <c r="NGZ77" s="191"/>
      <c r="NHA77" s="191"/>
      <c r="NHB77" s="192"/>
      <c r="NHD77" s="186"/>
      <c r="NHE77" s="190"/>
      <c r="NHF77" s="190"/>
      <c r="NHG77" s="191"/>
      <c r="NHH77" s="191"/>
      <c r="NHI77" s="191"/>
      <c r="NHJ77" s="192"/>
      <c r="NHL77" s="186"/>
      <c r="NHM77" s="190"/>
      <c r="NHN77" s="190"/>
      <c r="NHO77" s="191"/>
      <c r="NHP77" s="191"/>
      <c r="NHQ77" s="191"/>
      <c r="NHR77" s="192"/>
      <c r="NHT77" s="186"/>
      <c r="NHU77" s="190"/>
      <c r="NHV77" s="190"/>
      <c r="NHW77" s="191"/>
      <c r="NHX77" s="191"/>
      <c r="NHY77" s="191"/>
      <c r="NHZ77" s="192"/>
      <c r="NIB77" s="186"/>
      <c r="NIC77" s="190"/>
      <c r="NID77" s="190"/>
      <c r="NIE77" s="191"/>
      <c r="NIF77" s="191"/>
      <c r="NIG77" s="191"/>
      <c r="NIH77" s="192"/>
      <c r="NIJ77" s="186"/>
      <c r="NIK77" s="190"/>
      <c r="NIL77" s="190"/>
      <c r="NIM77" s="191"/>
      <c r="NIN77" s="191"/>
      <c r="NIO77" s="191"/>
      <c r="NIP77" s="192"/>
      <c r="NIR77" s="186"/>
      <c r="NIS77" s="190"/>
      <c r="NIT77" s="190"/>
      <c r="NIU77" s="191"/>
      <c r="NIV77" s="191"/>
      <c r="NIW77" s="191"/>
      <c r="NIX77" s="192"/>
      <c r="NIZ77" s="186"/>
      <c r="NJA77" s="190"/>
      <c r="NJB77" s="190"/>
      <c r="NJC77" s="191"/>
      <c r="NJD77" s="191"/>
      <c r="NJE77" s="191"/>
      <c r="NJF77" s="192"/>
      <c r="NJH77" s="186"/>
      <c r="NJI77" s="190"/>
      <c r="NJJ77" s="190"/>
      <c r="NJK77" s="191"/>
      <c r="NJL77" s="191"/>
      <c r="NJM77" s="191"/>
      <c r="NJN77" s="192"/>
      <c r="NJP77" s="186"/>
      <c r="NJQ77" s="190"/>
      <c r="NJR77" s="190"/>
      <c r="NJS77" s="191"/>
      <c r="NJT77" s="191"/>
      <c r="NJU77" s="191"/>
      <c r="NJV77" s="192"/>
      <c r="NJX77" s="186"/>
      <c r="NJY77" s="190"/>
      <c r="NJZ77" s="190"/>
      <c r="NKA77" s="191"/>
      <c r="NKB77" s="191"/>
      <c r="NKC77" s="191"/>
      <c r="NKD77" s="192"/>
      <c r="NKF77" s="186"/>
      <c r="NKG77" s="190"/>
      <c r="NKH77" s="190"/>
      <c r="NKI77" s="191"/>
      <c r="NKJ77" s="191"/>
      <c r="NKK77" s="191"/>
      <c r="NKL77" s="192"/>
      <c r="NKN77" s="186"/>
      <c r="NKO77" s="190"/>
      <c r="NKP77" s="190"/>
      <c r="NKQ77" s="191"/>
      <c r="NKR77" s="191"/>
      <c r="NKS77" s="191"/>
      <c r="NKT77" s="192"/>
      <c r="NKV77" s="186"/>
      <c r="NKW77" s="190"/>
      <c r="NKX77" s="190"/>
      <c r="NKY77" s="191"/>
      <c r="NKZ77" s="191"/>
      <c r="NLA77" s="191"/>
      <c r="NLB77" s="192"/>
      <c r="NLD77" s="186"/>
      <c r="NLE77" s="190"/>
      <c r="NLF77" s="190"/>
      <c r="NLG77" s="191"/>
      <c r="NLH77" s="191"/>
      <c r="NLI77" s="191"/>
      <c r="NLJ77" s="192"/>
      <c r="NLL77" s="186"/>
      <c r="NLM77" s="190"/>
      <c r="NLN77" s="190"/>
      <c r="NLO77" s="191"/>
      <c r="NLP77" s="191"/>
      <c r="NLQ77" s="191"/>
      <c r="NLR77" s="192"/>
      <c r="NLT77" s="186"/>
      <c r="NLU77" s="190"/>
      <c r="NLV77" s="190"/>
      <c r="NLW77" s="191"/>
      <c r="NLX77" s="191"/>
      <c r="NLY77" s="191"/>
      <c r="NLZ77" s="192"/>
      <c r="NMB77" s="186"/>
      <c r="NMC77" s="190"/>
      <c r="NMD77" s="190"/>
      <c r="NME77" s="191"/>
      <c r="NMF77" s="191"/>
      <c r="NMG77" s="191"/>
      <c r="NMH77" s="192"/>
      <c r="NMJ77" s="186"/>
      <c r="NMK77" s="190"/>
      <c r="NML77" s="190"/>
      <c r="NMM77" s="191"/>
      <c r="NMN77" s="191"/>
      <c r="NMO77" s="191"/>
      <c r="NMP77" s="192"/>
      <c r="NMR77" s="186"/>
      <c r="NMS77" s="190"/>
      <c r="NMT77" s="190"/>
      <c r="NMU77" s="191"/>
      <c r="NMV77" s="191"/>
      <c r="NMW77" s="191"/>
      <c r="NMX77" s="192"/>
      <c r="NMZ77" s="186"/>
      <c r="NNA77" s="190"/>
      <c r="NNB77" s="190"/>
      <c r="NNC77" s="191"/>
      <c r="NND77" s="191"/>
      <c r="NNE77" s="191"/>
      <c r="NNF77" s="192"/>
      <c r="NNH77" s="186"/>
      <c r="NNI77" s="190"/>
      <c r="NNJ77" s="190"/>
      <c r="NNK77" s="191"/>
      <c r="NNL77" s="191"/>
      <c r="NNM77" s="191"/>
      <c r="NNN77" s="192"/>
      <c r="NNP77" s="186"/>
      <c r="NNQ77" s="190"/>
      <c r="NNR77" s="190"/>
      <c r="NNS77" s="191"/>
      <c r="NNT77" s="191"/>
      <c r="NNU77" s="191"/>
      <c r="NNV77" s="192"/>
      <c r="NNX77" s="186"/>
      <c r="NNY77" s="190"/>
      <c r="NNZ77" s="190"/>
      <c r="NOA77" s="191"/>
      <c r="NOB77" s="191"/>
      <c r="NOC77" s="191"/>
      <c r="NOD77" s="192"/>
      <c r="NOF77" s="186"/>
      <c r="NOG77" s="190"/>
      <c r="NOH77" s="190"/>
      <c r="NOI77" s="191"/>
      <c r="NOJ77" s="191"/>
      <c r="NOK77" s="191"/>
      <c r="NOL77" s="192"/>
      <c r="NON77" s="186"/>
      <c r="NOO77" s="190"/>
      <c r="NOP77" s="190"/>
      <c r="NOQ77" s="191"/>
      <c r="NOR77" s="191"/>
      <c r="NOS77" s="191"/>
      <c r="NOT77" s="192"/>
      <c r="NOV77" s="186"/>
      <c r="NOW77" s="190"/>
      <c r="NOX77" s="190"/>
      <c r="NOY77" s="191"/>
      <c r="NOZ77" s="191"/>
      <c r="NPA77" s="191"/>
      <c r="NPB77" s="192"/>
      <c r="NPD77" s="186"/>
      <c r="NPE77" s="190"/>
      <c r="NPF77" s="190"/>
      <c r="NPG77" s="191"/>
      <c r="NPH77" s="191"/>
      <c r="NPI77" s="191"/>
      <c r="NPJ77" s="192"/>
      <c r="NPL77" s="186"/>
      <c r="NPM77" s="190"/>
      <c r="NPN77" s="190"/>
      <c r="NPO77" s="191"/>
      <c r="NPP77" s="191"/>
      <c r="NPQ77" s="191"/>
      <c r="NPR77" s="192"/>
      <c r="NPT77" s="186"/>
      <c r="NPU77" s="190"/>
      <c r="NPV77" s="190"/>
      <c r="NPW77" s="191"/>
      <c r="NPX77" s="191"/>
      <c r="NPY77" s="191"/>
      <c r="NPZ77" s="192"/>
      <c r="NQB77" s="186"/>
      <c r="NQC77" s="190"/>
      <c r="NQD77" s="190"/>
      <c r="NQE77" s="191"/>
      <c r="NQF77" s="191"/>
      <c r="NQG77" s="191"/>
      <c r="NQH77" s="192"/>
      <c r="NQJ77" s="186"/>
      <c r="NQK77" s="190"/>
      <c r="NQL77" s="190"/>
      <c r="NQM77" s="191"/>
      <c r="NQN77" s="191"/>
      <c r="NQO77" s="191"/>
      <c r="NQP77" s="192"/>
      <c r="NQR77" s="186"/>
      <c r="NQS77" s="190"/>
      <c r="NQT77" s="190"/>
      <c r="NQU77" s="191"/>
      <c r="NQV77" s="191"/>
      <c r="NQW77" s="191"/>
      <c r="NQX77" s="192"/>
      <c r="NQZ77" s="186"/>
      <c r="NRA77" s="190"/>
      <c r="NRB77" s="190"/>
      <c r="NRC77" s="191"/>
      <c r="NRD77" s="191"/>
      <c r="NRE77" s="191"/>
      <c r="NRF77" s="192"/>
      <c r="NRH77" s="186"/>
      <c r="NRI77" s="190"/>
      <c r="NRJ77" s="190"/>
      <c r="NRK77" s="191"/>
      <c r="NRL77" s="191"/>
      <c r="NRM77" s="191"/>
      <c r="NRN77" s="192"/>
      <c r="NRP77" s="186"/>
      <c r="NRQ77" s="190"/>
      <c r="NRR77" s="190"/>
      <c r="NRS77" s="191"/>
      <c r="NRT77" s="191"/>
      <c r="NRU77" s="191"/>
      <c r="NRV77" s="192"/>
      <c r="NRX77" s="186"/>
      <c r="NRY77" s="190"/>
      <c r="NRZ77" s="190"/>
      <c r="NSA77" s="191"/>
      <c r="NSB77" s="191"/>
      <c r="NSC77" s="191"/>
      <c r="NSD77" s="192"/>
      <c r="NSF77" s="186"/>
      <c r="NSG77" s="190"/>
      <c r="NSH77" s="190"/>
      <c r="NSI77" s="191"/>
      <c r="NSJ77" s="191"/>
      <c r="NSK77" s="191"/>
      <c r="NSL77" s="192"/>
      <c r="NSN77" s="186"/>
      <c r="NSO77" s="190"/>
      <c r="NSP77" s="190"/>
      <c r="NSQ77" s="191"/>
      <c r="NSR77" s="191"/>
      <c r="NSS77" s="191"/>
      <c r="NST77" s="192"/>
      <c r="NSV77" s="186"/>
      <c r="NSW77" s="190"/>
      <c r="NSX77" s="190"/>
      <c r="NSY77" s="191"/>
      <c r="NSZ77" s="191"/>
      <c r="NTA77" s="191"/>
      <c r="NTB77" s="192"/>
      <c r="NTD77" s="186"/>
      <c r="NTE77" s="190"/>
      <c r="NTF77" s="190"/>
      <c r="NTG77" s="191"/>
      <c r="NTH77" s="191"/>
      <c r="NTI77" s="191"/>
      <c r="NTJ77" s="192"/>
      <c r="NTL77" s="186"/>
      <c r="NTM77" s="190"/>
      <c r="NTN77" s="190"/>
      <c r="NTO77" s="191"/>
      <c r="NTP77" s="191"/>
      <c r="NTQ77" s="191"/>
      <c r="NTR77" s="192"/>
      <c r="NTT77" s="186"/>
      <c r="NTU77" s="190"/>
      <c r="NTV77" s="190"/>
      <c r="NTW77" s="191"/>
      <c r="NTX77" s="191"/>
      <c r="NTY77" s="191"/>
      <c r="NTZ77" s="192"/>
      <c r="NUB77" s="186"/>
      <c r="NUC77" s="190"/>
      <c r="NUD77" s="190"/>
      <c r="NUE77" s="191"/>
      <c r="NUF77" s="191"/>
      <c r="NUG77" s="191"/>
      <c r="NUH77" s="192"/>
      <c r="NUJ77" s="186"/>
      <c r="NUK77" s="190"/>
      <c r="NUL77" s="190"/>
      <c r="NUM77" s="191"/>
      <c r="NUN77" s="191"/>
      <c r="NUO77" s="191"/>
      <c r="NUP77" s="192"/>
      <c r="NUR77" s="186"/>
      <c r="NUS77" s="190"/>
      <c r="NUT77" s="190"/>
      <c r="NUU77" s="191"/>
      <c r="NUV77" s="191"/>
      <c r="NUW77" s="191"/>
      <c r="NUX77" s="192"/>
      <c r="NUZ77" s="186"/>
      <c r="NVA77" s="190"/>
      <c r="NVB77" s="190"/>
      <c r="NVC77" s="191"/>
      <c r="NVD77" s="191"/>
      <c r="NVE77" s="191"/>
      <c r="NVF77" s="192"/>
      <c r="NVH77" s="186"/>
      <c r="NVI77" s="190"/>
      <c r="NVJ77" s="190"/>
      <c r="NVK77" s="191"/>
      <c r="NVL77" s="191"/>
      <c r="NVM77" s="191"/>
      <c r="NVN77" s="192"/>
      <c r="NVP77" s="186"/>
      <c r="NVQ77" s="190"/>
      <c r="NVR77" s="190"/>
      <c r="NVS77" s="191"/>
      <c r="NVT77" s="191"/>
      <c r="NVU77" s="191"/>
      <c r="NVV77" s="192"/>
      <c r="NVX77" s="186"/>
      <c r="NVY77" s="190"/>
      <c r="NVZ77" s="190"/>
      <c r="NWA77" s="191"/>
      <c r="NWB77" s="191"/>
      <c r="NWC77" s="191"/>
      <c r="NWD77" s="192"/>
      <c r="NWF77" s="186"/>
      <c r="NWG77" s="190"/>
      <c r="NWH77" s="190"/>
      <c r="NWI77" s="191"/>
      <c r="NWJ77" s="191"/>
      <c r="NWK77" s="191"/>
      <c r="NWL77" s="192"/>
      <c r="NWN77" s="186"/>
      <c r="NWO77" s="190"/>
      <c r="NWP77" s="190"/>
      <c r="NWQ77" s="191"/>
      <c r="NWR77" s="191"/>
      <c r="NWS77" s="191"/>
      <c r="NWT77" s="192"/>
      <c r="NWV77" s="186"/>
      <c r="NWW77" s="190"/>
      <c r="NWX77" s="190"/>
      <c r="NWY77" s="191"/>
      <c r="NWZ77" s="191"/>
      <c r="NXA77" s="191"/>
      <c r="NXB77" s="192"/>
      <c r="NXD77" s="186"/>
      <c r="NXE77" s="190"/>
      <c r="NXF77" s="190"/>
      <c r="NXG77" s="191"/>
      <c r="NXH77" s="191"/>
      <c r="NXI77" s="191"/>
      <c r="NXJ77" s="192"/>
      <c r="NXL77" s="186"/>
      <c r="NXM77" s="190"/>
      <c r="NXN77" s="190"/>
      <c r="NXO77" s="191"/>
      <c r="NXP77" s="191"/>
      <c r="NXQ77" s="191"/>
      <c r="NXR77" s="192"/>
      <c r="NXT77" s="186"/>
      <c r="NXU77" s="190"/>
      <c r="NXV77" s="190"/>
      <c r="NXW77" s="191"/>
      <c r="NXX77" s="191"/>
      <c r="NXY77" s="191"/>
      <c r="NXZ77" s="192"/>
      <c r="NYB77" s="186"/>
      <c r="NYC77" s="190"/>
      <c r="NYD77" s="190"/>
      <c r="NYE77" s="191"/>
      <c r="NYF77" s="191"/>
      <c r="NYG77" s="191"/>
      <c r="NYH77" s="192"/>
      <c r="NYJ77" s="186"/>
      <c r="NYK77" s="190"/>
      <c r="NYL77" s="190"/>
      <c r="NYM77" s="191"/>
      <c r="NYN77" s="191"/>
      <c r="NYO77" s="191"/>
      <c r="NYP77" s="192"/>
      <c r="NYR77" s="186"/>
      <c r="NYS77" s="190"/>
      <c r="NYT77" s="190"/>
      <c r="NYU77" s="191"/>
      <c r="NYV77" s="191"/>
      <c r="NYW77" s="191"/>
      <c r="NYX77" s="192"/>
      <c r="NYZ77" s="186"/>
      <c r="NZA77" s="190"/>
      <c r="NZB77" s="190"/>
      <c r="NZC77" s="191"/>
      <c r="NZD77" s="191"/>
      <c r="NZE77" s="191"/>
      <c r="NZF77" s="192"/>
      <c r="NZH77" s="186"/>
      <c r="NZI77" s="190"/>
      <c r="NZJ77" s="190"/>
      <c r="NZK77" s="191"/>
      <c r="NZL77" s="191"/>
      <c r="NZM77" s="191"/>
      <c r="NZN77" s="192"/>
      <c r="NZP77" s="186"/>
      <c r="NZQ77" s="190"/>
      <c r="NZR77" s="190"/>
      <c r="NZS77" s="191"/>
      <c r="NZT77" s="191"/>
      <c r="NZU77" s="191"/>
      <c r="NZV77" s="192"/>
      <c r="NZX77" s="186"/>
      <c r="NZY77" s="190"/>
      <c r="NZZ77" s="190"/>
      <c r="OAA77" s="191"/>
      <c r="OAB77" s="191"/>
      <c r="OAC77" s="191"/>
      <c r="OAD77" s="192"/>
      <c r="OAF77" s="186"/>
      <c r="OAG77" s="190"/>
      <c r="OAH77" s="190"/>
      <c r="OAI77" s="191"/>
      <c r="OAJ77" s="191"/>
      <c r="OAK77" s="191"/>
      <c r="OAL77" s="192"/>
      <c r="OAN77" s="186"/>
      <c r="OAO77" s="190"/>
      <c r="OAP77" s="190"/>
      <c r="OAQ77" s="191"/>
      <c r="OAR77" s="191"/>
      <c r="OAS77" s="191"/>
      <c r="OAT77" s="192"/>
      <c r="OAV77" s="186"/>
      <c r="OAW77" s="190"/>
      <c r="OAX77" s="190"/>
      <c r="OAY77" s="191"/>
      <c r="OAZ77" s="191"/>
      <c r="OBA77" s="191"/>
      <c r="OBB77" s="192"/>
      <c r="OBD77" s="186"/>
      <c r="OBE77" s="190"/>
      <c r="OBF77" s="190"/>
      <c r="OBG77" s="191"/>
      <c r="OBH77" s="191"/>
      <c r="OBI77" s="191"/>
      <c r="OBJ77" s="192"/>
      <c r="OBL77" s="186"/>
      <c r="OBM77" s="190"/>
      <c r="OBN77" s="190"/>
      <c r="OBO77" s="191"/>
      <c r="OBP77" s="191"/>
      <c r="OBQ77" s="191"/>
      <c r="OBR77" s="192"/>
      <c r="OBT77" s="186"/>
      <c r="OBU77" s="190"/>
      <c r="OBV77" s="190"/>
      <c r="OBW77" s="191"/>
      <c r="OBX77" s="191"/>
      <c r="OBY77" s="191"/>
      <c r="OBZ77" s="192"/>
      <c r="OCB77" s="186"/>
      <c r="OCC77" s="190"/>
      <c r="OCD77" s="190"/>
      <c r="OCE77" s="191"/>
      <c r="OCF77" s="191"/>
      <c r="OCG77" s="191"/>
      <c r="OCH77" s="192"/>
      <c r="OCJ77" s="186"/>
      <c r="OCK77" s="190"/>
      <c r="OCL77" s="190"/>
      <c r="OCM77" s="191"/>
      <c r="OCN77" s="191"/>
      <c r="OCO77" s="191"/>
      <c r="OCP77" s="192"/>
      <c r="OCR77" s="186"/>
      <c r="OCS77" s="190"/>
      <c r="OCT77" s="190"/>
      <c r="OCU77" s="191"/>
      <c r="OCV77" s="191"/>
      <c r="OCW77" s="191"/>
      <c r="OCX77" s="192"/>
      <c r="OCZ77" s="186"/>
      <c r="ODA77" s="190"/>
      <c r="ODB77" s="190"/>
      <c r="ODC77" s="191"/>
      <c r="ODD77" s="191"/>
      <c r="ODE77" s="191"/>
      <c r="ODF77" s="192"/>
      <c r="ODH77" s="186"/>
      <c r="ODI77" s="190"/>
      <c r="ODJ77" s="190"/>
      <c r="ODK77" s="191"/>
      <c r="ODL77" s="191"/>
      <c r="ODM77" s="191"/>
      <c r="ODN77" s="192"/>
      <c r="ODP77" s="186"/>
      <c r="ODQ77" s="190"/>
      <c r="ODR77" s="190"/>
      <c r="ODS77" s="191"/>
      <c r="ODT77" s="191"/>
      <c r="ODU77" s="191"/>
      <c r="ODV77" s="192"/>
      <c r="ODX77" s="186"/>
      <c r="ODY77" s="190"/>
      <c r="ODZ77" s="190"/>
      <c r="OEA77" s="191"/>
      <c r="OEB77" s="191"/>
      <c r="OEC77" s="191"/>
      <c r="OED77" s="192"/>
      <c r="OEF77" s="186"/>
      <c r="OEG77" s="190"/>
      <c r="OEH77" s="190"/>
      <c r="OEI77" s="191"/>
      <c r="OEJ77" s="191"/>
      <c r="OEK77" s="191"/>
      <c r="OEL77" s="192"/>
      <c r="OEN77" s="186"/>
      <c r="OEO77" s="190"/>
      <c r="OEP77" s="190"/>
      <c r="OEQ77" s="191"/>
      <c r="OER77" s="191"/>
      <c r="OES77" s="191"/>
      <c r="OET77" s="192"/>
      <c r="OEV77" s="186"/>
      <c r="OEW77" s="190"/>
      <c r="OEX77" s="190"/>
      <c r="OEY77" s="191"/>
      <c r="OEZ77" s="191"/>
      <c r="OFA77" s="191"/>
      <c r="OFB77" s="192"/>
      <c r="OFD77" s="186"/>
      <c r="OFE77" s="190"/>
      <c r="OFF77" s="190"/>
      <c r="OFG77" s="191"/>
      <c r="OFH77" s="191"/>
      <c r="OFI77" s="191"/>
      <c r="OFJ77" s="192"/>
      <c r="OFL77" s="186"/>
      <c r="OFM77" s="190"/>
      <c r="OFN77" s="190"/>
      <c r="OFO77" s="191"/>
      <c r="OFP77" s="191"/>
      <c r="OFQ77" s="191"/>
      <c r="OFR77" s="192"/>
      <c r="OFT77" s="186"/>
      <c r="OFU77" s="190"/>
      <c r="OFV77" s="190"/>
      <c r="OFW77" s="191"/>
      <c r="OFX77" s="191"/>
      <c r="OFY77" s="191"/>
      <c r="OFZ77" s="192"/>
      <c r="OGB77" s="186"/>
      <c r="OGC77" s="190"/>
      <c r="OGD77" s="190"/>
      <c r="OGE77" s="191"/>
      <c r="OGF77" s="191"/>
      <c r="OGG77" s="191"/>
      <c r="OGH77" s="192"/>
      <c r="OGJ77" s="186"/>
      <c r="OGK77" s="190"/>
      <c r="OGL77" s="190"/>
      <c r="OGM77" s="191"/>
      <c r="OGN77" s="191"/>
      <c r="OGO77" s="191"/>
      <c r="OGP77" s="192"/>
      <c r="OGR77" s="186"/>
      <c r="OGS77" s="190"/>
      <c r="OGT77" s="190"/>
      <c r="OGU77" s="191"/>
      <c r="OGV77" s="191"/>
      <c r="OGW77" s="191"/>
      <c r="OGX77" s="192"/>
      <c r="OGZ77" s="186"/>
      <c r="OHA77" s="190"/>
      <c r="OHB77" s="190"/>
      <c r="OHC77" s="191"/>
      <c r="OHD77" s="191"/>
      <c r="OHE77" s="191"/>
      <c r="OHF77" s="192"/>
      <c r="OHH77" s="186"/>
      <c r="OHI77" s="190"/>
      <c r="OHJ77" s="190"/>
      <c r="OHK77" s="191"/>
      <c r="OHL77" s="191"/>
      <c r="OHM77" s="191"/>
      <c r="OHN77" s="192"/>
      <c r="OHP77" s="186"/>
      <c r="OHQ77" s="190"/>
      <c r="OHR77" s="190"/>
      <c r="OHS77" s="191"/>
      <c r="OHT77" s="191"/>
      <c r="OHU77" s="191"/>
      <c r="OHV77" s="192"/>
      <c r="OHX77" s="186"/>
      <c r="OHY77" s="190"/>
      <c r="OHZ77" s="190"/>
      <c r="OIA77" s="191"/>
      <c r="OIB77" s="191"/>
      <c r="OIC77" s="191"/>
      <c r="OID77" s="192"/>
      <c r="OIF77" s="186"/>
      <c r="OIG77" s="190"/>
      <c r="OIH77" s="190"/>
      <c r="OII77" s="191"/>
      <c r="OIJ77" s="191"/>
      <c r="OIK77" s="191"/>
      <c r="OIL77" s="192"/>
      <c r="OIN77" s="186"/>
      <c r="OIO77" s="190"/>
      <c r="OIP77" s="190"/>
      <c r="OIQ77" s="191"/>
      <c r="OIR77" s="191"/>
      <c r="OIS77" s="191"/>
      <c r="OIT77" s="192"/>
      <c r="OIV77" s="186"/>
      <c r="OIW77" s="190"/>
      <c r="OIX77" s="190"/>
      <c r="OIY77" s="191"/>
      <c r="OIZ77" s="191"/>
      <c r="OJA77" s="191"/>
      <c r="OJB77" s="192"/>
      <c r="OJD77" s="186"/>
      <c r="OJE77" s="190"/>
      <c r="OJF77" s="190"/>
      <c r="OJG77" s="191"/>
      <c r="OJH77" s="191"/>
      <c r="OJI77" s="191"/>
      <c r="OJJ77" s="192"/>
      <c r="OJL77" s="186"/>
      <c r="OJM77" s="190"/>
      <c r="OJN77" s="190"/>
      <c r="OJO77" s="191"/>
      <c r="OJP77" s="191"/>
      <c r="OJQ77" s="191"/>
      <c r="OJR77" s="192"/>
      <c r="OJT77" s="186"/>
      <c r="OJU77" s="190"/>
      <c r="OJV77" s="190"/>
      <c r="OJW77" s="191"/>
      <c r="OJX77" s="191"/>
      <c r="OJY77" s="191"/>
      <c r="OJZ77" s="192"/>
      <c r="OKB77" s="186"/>
      <c r="OKC77" s="190"/>
      <c r="OKD77" s="190"/>
      <c r="OKE77" s="191"/>
      <c r="OKF77" s="191"/>
      <c r="OKG77" s="191"/>
      <c r="OKH77" s="192"/>
      <c r="OKJ77" s="186"/>
      <c r="OKK77" s="190"/>
      <c r="OKL77" s="190"/>
      <c r="OKM77" s="191"/>
      <c r="OKN77" s="191"/>
      <c r="OKO77" s="191"/>
      <c r="OKP77" s="192"/>
      <c r="OKR77" s="186"/>
      <c r="OKS77" s="190"/>
      <c r="OKT77" s="190"/>
      <c r="OKU77" s="191"/>
      <c r="OKV77" s="191"/>
      <c r="OKW77" s="191"/>
      <c r="OKX77" s="192"/>
      <c r="OKZ77" s="186"/>
      <c r="OLA77" s="190"/>
      <c r="OLB77" s="190"/>
      <c r="OLC77" s="191"/>
      <c r="OLD77" s="191"/>
      <c r="OLE77" s="191"/>
      <c r="OLF77" s="192"/>
      <c r="OLH77" s="186"/>
      <c r="OLI77" s="190"/>
      <c r="OLJ77" s="190"/>
      <c r="OLK77" s="191"/>
      <c r="OLL77" s="191"/>
      <c r="OLM77" s="191"/>
      <c r="OLN77" s="192"/>
      <c r="OLP77" s="186"/>
      <c r="OLQ77" s="190"/>
      <c r="OLR77" s="190"/>
      <c r="OLS77" s="191"/>
      <c r="OLT77" s="191"/>
      <c r="OLU77" s="191"/>
      <c r="OLV77" s="192"/>
      <c r="OLX77" s="186"/>
      <c r="OLY77" s="190"/>
      <c r="OLZ77" s="190"/>
      <c r="OMA77" s="191"/>
      <c r="OMB77" s="191"/>
      <c r="OMC77" s="191"/>
      <c r="OMD77" s="192"/>
      <c r="OMF77" s="186"/>
      <c r="OMG77" s="190"/>
      <c r="OMH77" s="190"/>
      <c r="OMI77" s="191"/>
      <c r="OMJ77" s="191"/>
      <c r="OMK77" s="191"/>
      <c r="OML77" s="192"/>
      <c r="OMN77" s="186"/>
      <c r="OMO77" s="190"/>
      <c r="OMP77" s="190"/>
      <c r="OMQ77" s="191"/>
      <c r="OMR77" s="191"/>
      <c r="OMS77" s="191"/>
      <c r="OMT77" s="192"/>
      <c r="OMV77" s="186"/>
      <c r="OMW77" s="190"/>
      <c r="OMX77" s="190"/>
      <c r="OMY77" s="191"/>
      <c r="OMZ77" s="191"/>
      <c r="ONA77" s="191"/>
      <c r="ONB77" s="192"/>
      <c r="OND77" s="186"/>
      <c r="ONE77" s="190"/>
      <c r="ONF77" s="190"/>
      <c r="ONG77" s="191"/>
      <c r="ONH77" s="191"/>
      <c r="ONI77" s="191"/>
      <c r="ONJ77" s="192"/>
      <c r="ONL77" s="186"/>
      <c r="ONM77" s="190"/>
      <c r="ONN77" s="190"/>
      <c r="ONO77" s="191"/>
      <c r="ONP77" s="191"/>
      <c r="ONQ77" s="191"/>
      <c r="ONR77" s="192"/>
      <c r="ONT77" s="186"/>
      <c r="ONU77" s="190"/>
      <c r="ONV77" s="190"/>
      <c r="ONW77" s="191"/>
      <c r="ONX77" s="191"/>
      <c r="ONY77" s="191"/>
      <c r="ONZ77" s="192"/>
      <c r="OOB77" s="186"/>
      <c r="OOC77" s="190"/>
      <c r="OOD77" s="190"/>
      <c r="OOE77" s="191"/>
      <c r="OOF77" s="191"/>
      <c r="OOG77" s="191"/>
      <c r="OOH77" s="192"/>
      <c r="OOJ77" s="186"/>
      <c r="OOK77" s="190"/>
      <c r="OOL77" s="190"/>
      <c r="OOM77" s="191"/>
      <c r="OON77" s="191"/>
      <c r="OOO77" s="191"/>
      <c r="OOP77" s="192"/>
      <c r="OOR77" s="186"/>
      <c r="OOS77" s="190"/>
      <c r="OOT77" s="190"/>
      <c r="OOU77" s="191"/>
      <c r="OOV77" s="191"/>
      <c r="OOW77" s="191"/>
      <c r="OOX77" s="192"/>
      <c r="OOZ77" s="186"/>
      <c r="OPA77" s="190"/>
      <c r="OPB77" s="190"/>
      <c r="OPC77" s="191"/>
      <c r="OPD77" s="191"/>
      <c r="OPE77" s="191"/>
      <c r="OPF77" s="192"/>
      <c r="OPH77" s="186"/>
      <c r="OPI77" s="190"/>
      <c r="OPJ77" s="190"/>
      <c r="OPK77" s="191"/>
      <c r="OPL77" s="191"/>
      <c r="OPM77" s="191"/>
      <c r="OPN77" s="192"/>
      <c r="OPP77" s="186"/>
      <c r="OPQ77" s="190"/>
      <c r="OPR77" s="190"/>
      <c r="OPS77" s="191"/>
      <c r="OPT77" s="191"/>
      <c r="OPU77" s="191"/>
      <c r="OPV77" s="192"/>
      <c r="OPX77" s="186"/>
      <c r="OPY77" s="190"/>
      <c r="OPZ77" s="190"/>
      <c r="OQA77" s="191"/>
      <c r="OQB77" s="191"/>
      <c r="OQC77" s="191"/>
      <c r="OQD77" s="192"/>
      <c r="OQF77" s="186"/>
      <c r="OQG77" s="190"/>
      <c r="OQH77" s="190"/>
      <c r="OQI77" s="191"/>
      <c r="OQJ77" s="191"/>
      <c r="OQK77" s="191"/>
      <c r="OQL77" s="192"/>
      <c r="OQN77" s="186"/>
      <c r="OQO77" s="190"/>
      <c r="OQP77" s="190"/>
      <c r="OQQ77" s="191"/>
      <c r="OQR77" s="191"/>
      <c r="OQS77" s="191"/>
      <c r="OQT77" s="192"/>
      <c r="OQV77" s="186"/>
      <c r="OQW77" s="190"/>
      <c r="OQX77" s="190"/>
      <c r="OQY77" s="191"/>
      <c r="OQZ77" s="191"/>
      <c r="ORA77" s="191"/>
      <c r="ORB77" s="192"/>
      <c r="ORD77" s="186"/>
      <c r="ORE77" s="190"/>
      <c r="ORF77" s="190"/>
      <c r="ORG77" s="191"/>
      <c r="ORH77" s="191"/>
      <c r="ORI77" s="191"/>
      <c r="ORJ77" s="192"/>
      <c r="ORL77" s="186"/>
      <c r="ORM77" s="190"/>
      <c r="ORN77" s="190"/>
      <c r="ORO77" s="191"/>
      <c r="ORP77" s="191"/>
      <c r="ORQ77" s="191"/>
      <c r="ORR77" s="192"/>
      <c r="ORT77" s="186"/>
      <c r="ORU77" s="190"/>
      <c r="ORV77" s="190"/>
      <c r="ORW77" s="191"/>
      <c r="ORX77" s="191"/>
      <c r="ORY77" s="191"/>
      <c r="ORZ77" s="192"/>
      <c r="OSB77" s="186"/>
      <c r="OSC77" s="190"/>
      <c r="OSD77" s="190"/>
      <c r="OSE77" s="191"/>
      <c r="OSF77" s="191"/>
      <c r="OSG77" s="191"/>
      <c r="OSH77" s="192"/>
      <c r="OSJ77" s="186"/>
      <c r="OSK77" s="190"/>
      <c r="OSL77" s="190"/>
      <c r="OSM77" s="191"/>
      <c r="OSN77" s="191"/>
      <c r="OSO77" s="191"/>
      <c r="OSP77" s="192"/>
      <c r="OSR77" s="186"/>
      <c r="OSS77" s="190"/>
      <c r="OST77" s="190"/>
      <c r="OSU77" s="191"/>
      <c r="OSV77" s="191"/>
      <c r="OSW77" s="191"/>
      <c r="OSX77" s="192"/>
      <c r="OSZ77" s="186"/>
      <c r="OTA77" s="190"/>
      <c r="OTB77" s="190"/>
      <c r="OTC77" s="191"/>
      <c r="OTD77" s="191"/>
      <c r="OTE77" s="191"/>
      <c r="OTF77" s="192"/>
      <c r="OTH77" s="186"/>
      <c r="OTI77" s="190"/>
      <c r="OTJ77" s="190"/>
      <c r="OTK77" s="191"/>
      <c r="OTL77" s="191"/>
      <c r="OTM77" s="191"/>
      <c r="OTN77" s="192"/>
      <c r="OTP77" s="186"/>
      <c r="OTQ77" s="190"/>
      <c r="OTR77" s="190"/>
      <c r="OTS77" s="191"/>
      <c r="OTT77" s="191"/>
      <c r="OTU77" s="191"/>
      <c r="OTV77" s="192"/>
      <c r="OTX77" s="186"/>
      <c r="OTY77" s="190"/>
      <c r="OTZ77" s="190"/>
      <c r="OUA77" s="191"/>
      <c r="OUB77" s="191"/>
      <c r="OUC77" s="191"/>
      <c r="OUD77" s="192"/>
      <c r="OUF77" s="186"/>
      <c r="OUG77" s="190"/>
      <c r="OUH77" s="190"/>
      <c r="OUI77" s="191"/>
      <c r="OUJ77" s="191"/>
      <c r="OUK77" s="191"/>
      <c r="OUL77" s="192"/>
      <c r="OUN77" s="186"/>
      <c r="OUO77" s="190"/>
      <c r="OUP77" s="190"/>
      <c r="OUQ77" s="191"/>
      <c r="OUR77" s="191"/>
      <c r="OUS77" s="191"/>
      <c r="OUT77" s="192"/>
      <c r="OUV77" s="186"/>
      <c r="OUW77" s="190"/>
      <c r="OUX77" s="190"/>
      <c r="OUY77" s="191"/>
      <c r="OUZ77" s="191"/>
      <c r="OVA77" s="191"/>
      <c r="OVB77" s="192"/>
      <c r="OVD77" s="186"/>
      <c r="OVE77" s="190"/>
      <c r="OVF77" s="190"/>
      <c r="OVG77" s="191"/>
      <c r="OVH77" s="191"/>
      <c r="OVI77" s="191"/>
      <c r="OVJ77" s="192"/>
      <c r="OVL77" s="186"/>
      <c r="OVM77" s="190"/>
      <c r="OVN77" s="190"/>
      <c r="OVO77" s="191"/>
      <c r="OVP77" s="191"/>
      <c r="OVQ77" s="191"/>
      <c r="OVR77" s="192"/>
      <c r="OVT77" s="186"/>
      <c r="OVU77" s="190"/>
      <c r="OVV77" s="190"/>
      <c r="OVW77" s="191"/>
      <c r="OVX77" s="191"/>
      <c r="OVY77" s="191"/>
      <c r="OVZ77" s="192"/>
      <c r="OWB77" s="186"/>
      <c r="OWC77" s="190"/>
      <c r="OWD77" s="190"/>
      <c r="OWE77" s="191"/>
      <c r="OWF77" s="191"/>
      <c r="OWG77" s="191"/>
      <c r="OWH77" s="192"/>
      <c r="OWJ77" s="186"/>
      <c r="OWK77" s="190"/>
      <c r="OWL77" s="190"/>
      <c r="OWM77" s="191"/>
      <c r="OWN77" s="191"/>
      <c r="OWO77" s="191"/>
      <c r="OWP77" s="192"/>
      <c r="OWR77" s="186"/>
      <c r="OWS77" s="190"/>
      <c r="OWT77" s="190"/>
      <c r="OWU77" s="191"/>
      <c r="OWV77" s="191"/>
      <c r="OWW77" s="191"/>
      <c r="OWX77" s="192"/>
      <c r="OWZ77" s="186"/>
      <c r="OXA77" s="190"/>
      <c r="OXB77" s="190"/>
      <c r="OXC77" s="191"/>
      <c r="OXD77" s="191"/>
      <c r="OXE77" s="191"/>
      <c r="OXF77" s="192"/>
      <c r="OXH77" s="186"/>
      <c r="OXI77" s="190"/>
      <c r="OXJ77" s="190"/>
      <c r="OXK77" s="191"/>
      <c r="OXL77" s="191"/>
      <c r="OXM77" s="191"/>
      <c r="OXN77" s="192"/>
      <c r="OXP77" s="186"/>
      <c r="OXQ77" s="190"/>
      <c r="OXR77" s="190"/>
      <c r="OXS77" s="191"/>
      <c r="OXT77" s="191"/>
      <c r="OXU77" s="191"/>
      <c r="OXV77" s="192"/>
      <c r="OXX77" s="186"/>
      <c r="OXY77" s="190"/>
      <c r="OXZ77" s="190"/>
      <c r="OYA77" s="191"/>
      <c r="OYB77" s="191"/>
      <c r="OYC77" s="191"/>
      <c r="OYD77" s="192"/>
      <c r="OYF77" s="186"/>
      <c r="OYG77" s="190"/>
      <c r="OYH77" s="190"/>
      <c r="OYI77" s="191"/>
      <c r="OYJ77" s="191"/>
      <c r="OYK77" s="191"/>
      <c r="OYL77" s="192"/>
      <c r="OYN77" s="186"/>
      <c r="OYO77" s="190"/>
      <c r="OYP77" s="190"/>
      <c r="OYQ77" s="191"/>
      <c r="OYR77" s="191"/>
      <c r="OYS77" s="191"/>
      <c r="OYT77" s="192"/>
      <c r="OYV77" s="186"/>
      <c r="OYW77" s="190"/>
      <c r="OYX77" s="190"/>
      <c r="OYY77" s="191"/>
      <c r="OYZ77" s="191"/>
      <c r="OZA77" s="191"/>
      <c r="OZB77" s="192"/>
      <c r="OZD77" s="186"/>
      <c r="OZE77" s="190"/>
      <c r="OZF77" s="190"/>
      <c r="OZG77" s="191"/>
      <c r="OZH77" s="191"/>
      <c r="OZI77" s="191"/>
      <c r="OZJ77" s="192"/>
      <c r="OZL77" s="186"/>
      <c r="OZM77" s="190"/>
      <c r="OZN77" s="190"/>
      <c r="OZO77" s="191"/>
      <c r="OZP77" s="191"/>
      <c r="OZQ77" s="191"/>
      <c r="OZR77" s="192"/>
      <c r="OZT77" s="186"/>
      <c r="OZU77" s="190"/>
      <c r="OZV77" s="190"/>
      <c r="OZW77" s="191"/>
      <c r="OZX77" s="191"/>
      <c r="OZY77" s="191"/>
      <c r="OZZ77" s="192"/>
      <c r="PAB77" s="186"/>
      <c r="PAC77" s="190"/>
      <c r="PAD77" s="190"/>
      <c r="PAE77" s="191"/>
      <c r="PAF77" s="191"/>
      <c r="PAG77" s="191"/>
      <c r="PAH77" s="192"/>
      <c r="PAJ77" s="186"/>
      <c r="PAK77" s="190"/>
      <c r="PAL77" s="190"/>
      <c r="PAM77" s="191"/>
      <c r="PAN77" s="191"/>
      <c r="PAO77" s="191"/>
      <c r="PAP77" s="192"/>
      <c r="PAR77" s="186"/>
      <c r="PAS77" s="190"/>
      <c r="PAT77" s="190"/>
      <c r="PAU77" s="191"/>
      <c r="PAV77" s="191"/>
      <c r="PAW77" s="191"/>
      <c r="PAX77" s="192"/>
      <c r="PAZ77" s="186"/>
      <c r="PBA77" s="190"/>
      <c r="PBB77" s="190"/>
      <c r="PBC77" s="191"/>
      <c r="PBD77" s="191"/>
      <c r="PBE77" s="191"/>
      <c r="PBF77" s="192"/>
      <c r="PBH77" s="186"/>
      <c r="PBI77" s="190"/>
      <c r="PBJ77" s="190"/>
      <c r="PBK77" s="191"/>
      <c r="PBL77" s="191"/>
      <c r="PBM77" s="191"/>
      <c r="PBN77" s="192"/>
      <c r="PBP77" s="186"/>
      <c r="PBQ77" s="190"/>
      <c r="PBR77" s="190"/>
      <c r="PBS77" s="191"/>
      <c r="PBT77" s="191"/>
      <c r="PBU77" s="191"/>
      <c r="PBV77" s="192"/>
      <c r="PBX77" s="186"/>
      <c r="PBY77" s="190"/>
      <c r="PBZ77" s="190"/>
      <c r="PCA77" s="191"/>
      <c r="PCB77" s="191"/>
      <c r="PCC77" s="191"/>
      <c r="PCD77" s="192"/>
      <c r="PCF77" s="186"/>
      <c r="PCG77" s="190"/>
      <c r="PCH77" s="190"/>
      <c r="PCI77" s="191"/>
      <c r="PCJ77" s="191"/>
      <c r="PCK77" s="191"/>
      <c r="PCL77" s="192"/>
      <c r="PCN77" s="186"/>
      <c r="PCO77" s="190"/>
      <c r="PCP77" s="190"/>
      <c r="PCQ77" s="191"/>
      <c r="PCR77" s="191"/>
      <c r="PCS77" s="191"/>
      <c r="PCT77" s="192"/>
      <c r="PCV77" s="186"/>
      <c r="PCW77" s="190"/>
      <c r="PCX77" s="190"/>
      <c r="PCY77" s="191"/>
      <c r="PCZ77" s="191"/>
      <c r="PDA77" s="191"/>
      <c r="PDB77" s="192"/>
      <c r="PDD77" s="186"/>
      <c r="PDE77" s="190"/>
      <c r="PDF77" s="190"/>
      <c r="PDG77" s="191"/>
      <c r="PDH77" s="191"/>
      <c r="PDI77" s="191"/>
      <c r="PDJ77" s="192"/>
      <c r="PDL77" s="186"/>
      <c r="PDM77" s="190"/>
      <c r="PDN77" s="190"/>
      <c r="PDO77" s="191"/>
      <c r="PDP77" s="191"/>
      <c r="PDQ77" s="191"/>
      <c r="PDR77" s="192"/>
      <c r="PDT77" s="186"/>
      <c r="PDU77" s="190"/>
      <c r="PDV77" s="190"/>
      <c r="PDW77" s="191"/>
      <c r="PDX77" s="191"/>
      <c r="PDY77" s="191"/>
      <c r="PDZ77" s="192"/>
      <c r="PEB77" s="186"/>
      <c r="PEC77" s="190"/>
      <c r="PED77" s="190"/>
      <c r="PEE77" s="191"/>
      <c r="PEF77" s="191"/>
      <c r="PEG77" s="191"/>
      <c r="PEH77" s="192"/>
      <c r="PEJ77" s="186"/>
      <c r="PEK77" s="190"/>
      <c r="PEL77" s="190"/>
      <c r="PEM77" s="191"/>
      <c r="PEN77" s="191"/>
      <c r="PEO77" s="191"/>
      <c r="PEP77" s="192"/>
      <c r="PER77" s="186"/>
      <c r="PES77" s="190"/>
      <c r="PET77" s="190"/>
      <c r="PEU77" s="191"/>
      <c r="PEV77" s="191"/>
      <c r="PEW77" s="191"/>
      <c r="PEX77" s="192"/>
      <c r="PEZ77" s="186"/>
      <c r="PFA77" s="190"/>
      <c r="PFB77" s="190"/>
      <c r="PFC77" s="191"/>
      <c r="PFD77" s="191"/>
      <c r="PFE77" s="191"/>
      <c r="PFF77" s="192"/>
      <c r="PFH77" s="186"/>
      <c r="PFI77" s="190"/>
      <c r="PFJ77" s="190"/>
      <c r="PFK77" s="191"/>
      <c r="PFL77" s="191"/>
      <c r="PFM77" s="191"/>
      <c r="PFN77" s="192"/>
      <c r="PFP77" s="186"/>
      <c r="PFQ77" s="190"/>
      <c r="PFR77" s="190"/>
      <c r="PFS77" s="191"/>
      <c r="PFT77" s="191"/>
      <c r="PFU77" s="191"/>
      <c r="PFV77" s="192"/>
      <c r="PFX77" s="186"/>
      <c r="PFY77" s="190"/>
      <c r="PFZ77" s="190"/>
      <c r="PGA77" s="191"/>
      <c r="PGB77" s="191"/>
      <c r="PGC77" s="191"/>
      <c r="PGD77" s="192"/>
      <c r="PGF77" s="186"/>
      <c r="PGG77" s="190"/>
      <c r="PGH77" s="190"/>
      <c r="PGI77" s="191"/>
      <c r="PGJ77" s="191"/>
      <c r="PGK77" s="191"/>
      <c r="PGL77" s="192"/>
      <c r="PGN77" s="186"/>
      <c r="PGO77" s="190"/>
      <c r="PGP77" s="190"/>
      <c r="PGQ77" s="191"/>
      <c r="PGR77" s="191"/>
      <c r="PGS77" s="191"/>
      <c r="PGT77" s="192"/>
      <c r="PGV77" s="186"/>
      <c r="PGW77" s="190"/>
      <c r="PGX77" s="190"/>
      <c r="PGY77" s="191"/>
      <c r="PGZ77" s="191"/>
      <c r="PHA77" s="191"/>
      <c r="PHB77" s="192"/>
      <c r="PHD77" s="186"/>
      <c r="PHE77" s="190"/>
      <c r="PHF77" s="190"/>
      <c r="PHG77" s="191"/>
      <c r="PHH77" s="191"/>
      <c r="PHI77" s="191"/>
      <c r="PHJ77" s="192"/>
      <c r="PHL77" s="186"/>
      <c r="PHM77" s="190"/>
      <c r="PHN77" s="190"/>
      <c r="PHO77" s="191"/>
      <c r="PHP77" s="191"/>
      <c r="PHQ77" s="191"/>
      <c r="PHR77" s="192"/>
      <c r="PHT77" s="186"/>
      <c r="PHU77" s="190"/>
      <c r="PHV77" s="190"/>
      <c r="PHW77" s="191"/>
      <c r="PHX77" s="191"/>
      <c r="PHY77" s="191"/>
      <c r="PHZ77" s="192"/>
      <c r="PIB77" s="186"/>
      <c r="PIC77" s="190"/>
      <c r="PID77" s="190"/>
      <c r="PIE77" s="191"/>
      <c r="PIF77" s="191"/>
      <c r="PIG77" s="191"/>
      <c r="PIH77" s="192"/>
      <c r="PIJ77" s="186"/>
      <c r="PIK77" s="190"/>
      <c r="PIL77" s="190"/>
      <c r="PIM77" s="191"/>
      <c r="PIN77" s="191"/>
      <c r="PIO77" s="191"/>
      <c r="PIP77" s="192"/>
      <c r="PIR77" s="186"/>
      <c r="PIS77" s="190"/>
      <c r="PIT77" s="190"/>
      <c r="PIU77" s="191"/>
      <c r="PIV77" s="191"/>
      <c r="PIW77" s="191"/>
      <c r="PIX77" s="192"/>
      <c r="PIZ77" s="186"/>
      <c r="PJA77" s="190"/>
      <c r="PJB77" s="190"/>
      <c r="PJC77" s="191"/>
      <c r="PJD77" s="191"/>
      <c r="PJE77" s="191"/>
      <c r="PJF77" s="192"/>
      <c r="PJH77" s="186"/>
      <c r="PJI77" s="190"/>
      <c r="PJJ77" s="190"/>
      <c r="PJK77" s="191"/>
      <c r="PJL77" s="191"/>
      <c r="PJM77" s="191"/>
      <c r="PJN77" s="192"/>
      <c r="PJP77" s="186"/>
      <c r="PJQ77" s="190"/>
      <c r="PJR77" s="190"/>
      <c r="PJS77" s="191"/>
      <c r="PJT77" s="191"/>
      <c r="PJU77" s="191"/>
      <c r="PJV77" s="192"/>
      <c r="PJX77" s="186"/>
      <c r="PJY77" s="190"/>
      <c r="PJZ77" s="190"/>
      <c r="PKA77" s="191"/>
      <c r="PKB77" s="191"/>
      <c r="PKC77" s="191"/>
      <c r="PKD77" s="192"/>
      <c r="PKF77" s="186"/>
      <c r="PKG77" s="190"/>
      <c r="PKH77" s="190"/>
      <c r="PKI77" s="191"/>
      <c r="PKJ77" s="191"/>
      <c r="PKK77" s="191"/>
      <c r="PKL77" s="192"/>
      <c r="PKN77" s="186"/>
      <c r="PKO77" s="190"/>
      <c r="PKP77" s="190"/>
      <c r="PKQ77" s="191"/>
      <c r="PKR77" s="191"/>
      <c r="PKS77" s="191"/>
      <c r="PKT77" s="192"/>
      <c r="PKV77" s="186"/>
      <c r="PKW77" s="190"/>
      <c r="PKX77" s="190"/>
      <c r="PKY77" s="191"/>
      <c r="PKZ77" s="191"/>
      <c r="PLA77" s="191"/>
      <c r="PLB77" s="192"/>
      <c r="PLD77" s="186"/>
      <c r="PLE77" s="190"/>
      <c r="PLF77" s="190"/>
      <c r="PLG77" s="191"/>
      <c r="PLH77" s="191"/>
      <c r="PLI77" s="191"/>
      <c r="PLJ77" s="192"/>
      <c r="PLL77" s="186"/>
      <c r="PLM77" s="190"/>
      <c r="PLN77" s="190"/>
      <c r="PLO77" s="191"/>
      <c r="PLP77" s="191"/>
      <c r="PLQ77" s="191"/>
      <c r="PLR77" s="192"/>
      <c r="PLT77" s="186"/>
      <c r="PLU77" s="190"/>
      <c r="PLV77" s="190"/>
      <c r="PLW77" s="191"/>
      <c r="PLX77" s="191"/>
      <c r="PLY77" s="191"/>
      <c r="PLZ77" s="192"/>
      <c r="PMB77" s="186"/>
      <c r="PMC77" s="190"/>
      <c r="PMD77" s="190"/>
      <c r="PME77" s="191"/>
      <c r="PMF77" s="191"/>
      <c r="PMG77" s="191"/>
      <c r="PMH77" s="192"/>
      <c r="PMJ77" s="186"/>
      <c r="PMK77" s="190"/>
      <c r="PML77" s="190"/>
      <c r="PMM77" s="191"/>
      <c r="PMN77" s="191"/>
      <c r="PMO77" s="191"/>
      <c r="PMP77" s="192"/>
      <c r="PMR77" s="186"/>
      <c r="PMS77" s="190"/>
      <c r="PMT77" s="190"/>
      <c r="PMU77" s="191"/>
      <c r="PMV77" s="191"/>
      <c r="PMW77" s="191"/>
      <c r="PMX77" s="192"/>
      <c r="PMZ77" s="186"/>
      <c r="PNA77" s="190"/>
      <c r="PNB77" s="190"/>
      <c r="PNC77" s="191"/>
      <c r="PND77" s="191"/>
      <c r="PNE77" s="191"/>
      <c r="PNF77" s="192"/>
      <c r="PNH77" s="186"/>
      <c r="PNI77" s="190"/>
      <c r="PNJ77" s="190"/>
      <c r="PNK77" s="191"/>
      <c r="PNL77" s="191"/>
      <c r="PNM77" s="191"/>
      <c r="PNN77" s="192"/>
      <c r="PNP77" s="186"/>
      <c r="PNQ77" s="190"/>
      <c r="PNR77" s="190"/>
      <c r="PNS77" s="191"/>
      <c r="PNT77" s="191"/>
      <c r="PNU77" s="191"/>
      <c r="PNV77" s="192"/>
      <c r="PNX77" s="186"/>
      <c r="PNY77" s="190"/>
      <c r="PNZ77" s="190"/>
      <c r="POA77" s="191"/>
      <c r="POB77" s="191"/>
      <c r="POC77" s="191"/>
      <c r="POD77" s="192"/>
      <c r="POF77" s="186"/>
      <c r="POG77" s="190"/>
      <c r="POH77" s="190"/>
      <c r="POI77" s="191"/>
      <c r="POJ77" s="191"/>
      <c r="POK77" s="191"/>
      <c r="POL77" s="192"/>
      <c r="PON77" s="186"/>
      <c r="POO77" s="190"/>
      <c r="POP77" s="190"/>
      <c r="POQ77" s="191"/>
      <c r="POR77" s="191"/>
      <c r="POS77" s="191"/>
      <c r="POT77" s="192"/>
      <c r="POV77" s="186"/>
      <c r="POW77" s="190"/>
      <c r="POX77" s="190"/>
      <c r="POY77" s="191"/>
      <c r="POZ77" s="191"/>
      <c r="PPA77" s="191"/>
      <c r="PPB77" s="192"/>
      <c r="PPD77" s="186"/>
      <c r="PPE77" s="190"/>
      <c r="PPF77" s="190"/>
      <c r="PPG77" s="191"/>
      <c r="PPH77" s="191"/>
      <c r="PPI77" s="191"/>
      <c r="PPJ77" s="192"/>
      <c r="PPL77" s="186"/>
      <c r="PPM77" s="190"/>
      <c r="PPN77" s="190"/>
      <c r="PPO77" s="191"/>
      <c r="PPP77" s="191"/>
      <c r="PPQ77" s="191"/>
      <c r="PPR77" s="192"/>
      <c r="PPT77" s="186"/>
      <c r="PPU77" s="190"/>
      <c r="PPV77" s="190"/>
      <c r="PPW77" s="191"/>
      <c r="PPX77" s="191"/>
      <c r="PPY77" s="191"/>
      <c r="PPZ77" s="192"/>
      <c r="PQB77" s="186"/>
      <c r="PQC77" s="190"/>
      <c r="PQD77" s="190"/>
      <c r="PQE77" s="191"/>
      <c r="PQF77" s="191"/>
      <c r="PQG77" s="191"/>
      <c r="PQH77" s="192"/>
      <c r="PQJ77" s="186"/>
      <c r="PQK77" s="190"/>
      <c r="PQL77" s="190"/>
      <c r="PQM77" s="191"/>
      <c r="PQN77" s="191"/>
      <c r="PQO77" s="191"/>
      <c r="PQP77" s="192"/>
      <c r="PQR77" s="186"/>
      <c r="PQS77" s="190"/>
      <c r="PQT77" s="190"/>
      <c r="PQU77" s="191"/>
      <c r="PQV77" s="191"/>
      <c r="PQW77" s="191"/>
      <c r="PQX77" s="192"/>
      <c r="PQZ77" s="186"/>
      <c r="PRA77" s="190"/>
      <c r="PRB77" s="190"/>
      <c r="PRC77" s="191"/>
      <c r="PRD77" s="191"/>
      <c r="PRE77" s="191"/>
      <c r="PRF77" s="192"/>
      <c r="PRH77" s="186"/>
      <c r="PRI77" s="190"/>
      <c r="PRJ77" s="190"/>
      <c r="PRK77" s="191"/>
      <c r="PRL77" s="191"/>
      <c r="PRM77" s="191"/>
      <c r="PRN77" s="192"/>
      <c r="PRP77" s="186"/>
      <c r="PRQ77" s="190"/>
      <c r="PRR77" s="190"/>
      <c r="PRS77" s="191"/>
      <c r="PRT77" s="191"/>
      <c r="PRU77" s="191"/>
      <c r="PRV77" s="192"/>
      <c r="PRX77" s="186"/>
      <c r="PRY77" s="190"/>
      <c r="PRZ77" s="190"/>
      <c r="PSA77" s="191"/>
      <c r="PSB77" s="191"/>
      <c r="PSC77" s="191"/>
      <c r="PSD77" s="192"/>
      <c r="PSF77" s="186"/>
      <c r="PSG77" s="190"/>
      <c r="PSH77" s="190"/>
      <c r="PSI77" s="191"/>
      <c r="PSJ77" s="191"/>
      <c r="PSK77" s="191"/>
      <c r="PSL77" s="192"/>
      <c r="PSN77" s="186"/>
      <c r="PSO77" s="190"/>
      <c r="PSP77" s="190"/>
      <c r="PSQ77" s="191"/>
      <c r="PSR77" s="191"/>
      <c r="PSS77" s="191"/>
      <c r="PST77" s="192"/>
      <c r="PSV77" s="186"/>
      <c r="PSW77" s="190"/>
      <c r="PSX77" s="190"/>
      <c r="PSY77" s="191"/>
      <c r="PSZ77" s="191"/>
      <c r="PTA77" s="191"/>
      <c r="PTB77" s="192"/>
      <c r="PTD77" s="186"/>
      <c r="PTE77" s="190"/>
      <c r="PTF77" s="190"/>
      <c r="PTG77" s="191"/>
      <c r="PTH77" s="191"/>
      <c r="PTI77" s="191"/>
      <c r="PTJ77" s="192"/>
      <c r="PTL77" s="186"/>
      <c r="PTM77" s="190"/>
      <c r="PTN77" s="190"/>
      <c r="PTO77" s="191"/>
      <c r="PTP77" s="191"/>
      <c r="PTQ77" s="191"/>
      <c r="PTR77" s="192"/>
      <c r="PTT77" s="186"/>
      <c r="PTU77" s="190"/>
      <c r="PTV77" s="190"/>
      <c r="PTW77" s="191"/>
      <c r="PTX77" s="191"/>
      <c r="PTY77" s="191"/>
      <c r="PTZ77" s="192"/>
      <c r="PUB77" s="186"/>
      <c r="PUC77" s="190"/>
      <c r="PUD77" s="190"/>
      <c r="PUE77" s="191"/>
      <c r="PUF77" s="191"/>
      <c r="PUG77" s="191"/>
      <c r="PUH77" s="192"/>
      <c r="PUJ77" s="186"/>
      <c r="PUK77" s="190"/>
      <c r="PUL77" s="190"/>
      <c r="PUM77" s="191"/>
      <c r="PUN77" s="191"/>
      <c r="PUO77" s="191"/>
      <c r="PUP77" s="192"/>
      <c r="PUR77" s="186"/>
      <c r="PUS77" s="190"/>
      <c r="PUT77" s="190"/>
      <c r="PUU77" s="191"/>
      <c r="PUV77" s="191"/>
      <c r="PUW77" s="191"/>
      <c r="PUX77" s="192"/>
      <c r="PUZ77" s="186"/>
      <c r="PVA77" s="190"/>
      <c r="PVB77" s="190"/>
      <c r="PVC77" s="191"/>
      <c r="PVD77" s="191"/>
      <c r="PVE77" s="191"/>
      <c r="PVF77" s="192"/>
      <c r="PVH77" s="186"/>
      <c r="PVI77" s="190"/>
      <c r="PVJ77" s="190"/>
      <c r="PVK77" s="191"/>
      <c r="PVL77" s="191"/>
      <c r="PVM77" s="191"/>
      <c r="PVN77" s="192"/>
      <c r="PVP77" s="186"/>
      <c r="PVQ77" s="190"/>
      <c r="PVR77" s="190"/>
      <c r="PVS77" s="191"/>
      <c r="PVT77" s="191"/>
      <c r="PVU77" s="191"/>
      <c r="PVV77" s="192"/>
      <c r="PVX77" s="186"/>
      <c r="PVY77" s="190"/>
      <c r="PVZ77" s="190"/>
      <c r="PWA77" s="191"/>
      <c r="PWB77" s="191"/>
      <c r="PWC77" s="191"/>
      <c r="PWD77" s="192"/>
      <c r="PWF77" s="186"/>
      <c r="PWG77" s="190"/>
      <c r="PWH77" s="190"/>
      <c r="PWI77" s="191"/>
      <c r="PWJ77" s="191"/>
      <c r="PWK77" s="191"/>
      <c r="PWL77" s="192"/>
      <c r="PWN77" s="186"/>
      <c r="PWO77" s="190"/>
      <c r="PWP77" s="190"/>
      <c r="PWQ77" s="191"/>
      <c r="PWR77" s="191"/>
      <c r="PWS77" s="191"/>
      <c r="PWT77" s="192"/>
      <c r="PWV77" s="186"/>
      <c r="PWW77" s="190"/>
      <c r="PWX77" s="190"/>
      <c r="PWY77" s="191"/>
      <c r="PWZ77" s="191"/>
      <c r="PXA77" s="191"/>
      <c r="PXB77" s="192"/>
      <c r="PXD77" s="186"/>
      <c r="PXE77" s="190"/>
      <c r="PXF77" s="190"/>
      <c r="PXG77" s="191"/>
      <c r="PXH77" s="191"/>
      <c r="PXI77" s="191"/>
      <c r="PXJ77" s="192"/>
      <c r="PXL77" s="186"/>
      <c r="PXM77" s="190"/>
      <c r="PXN77" s="190"/>
      <c r="PXO77" s="191"/>
      <c r="PXP77" s="191"/>
      <c r="PXQ77" s="191"/>
      <c r="PXR77" s="192"/>
      <c r="PXT77" s="186"/>
      <c r="PXU77" s="190"/>
      <c r="PXV77" s="190"/>
      <c r="PXW77" s="191"/>
      <c r="PXX77" s="191"/>
      <c r="PXY77" s="191"/>
      <c r="PXZ77" s="192"/>
      <c r="PYB77" s="186"/>
      <c r="PYC77" s="190"/>
      <c r="PYD77" s="190"/>
      <c r="PYE77" s="191"/>
      <c r="PYF77" s="191"/>
      <c r="PYG77" s="191"/>
      <c r="PYH77" s="192"/>
      <c r="PYJ77" s="186"/>
      <c r="PYK77" s="190"/>
      <c r="PYL77" s="190"/>
      <c r="PYM77" s="191"/>
      <c r="PYN77" s="191"/>
      <c r="PYO77" s="191"/>
      <c r="PYP77" s="192"/>
      <c r="PYR77" s="186"/>
      <c r="PYS77" s="190"/>
      <c r="PYT77" s="190"/>
      <c r="PYU77" s="191"/>
      <c r="PYV77" s="191"/>
      <c r="PYW77" s="191"/>
      <c r="PYX77" s="192"/>
      <c r="PYZ77" s="186"/>
      <c r="PZA77" s="190"/>
      <c r="PZB77" s="190"/>
      <c r="PZC77" s="191"/>
      <c r="PZD77" s="191"/>
      <c r="PZE77" s="191"/>
      <c r="PZF77" s="192"/>
      <c r="PZH77" s="186"/>
      <c r="PZI77" s="190"/>
      <c r="PZJ77" s="190"/>
      <c r="PZK77" s="191"/>
      <c r="PZL77" s="191"/>
      <c r="PZM77" s="191"/>
      <c r="PZN77" s="192"/>
      <c r="PZP77" s="186"/>
      <c r="PZQ77" s="190"/>
      <c r="PZR77" s="190"/>
      <c r="PZS77" s="191"/>
      <c r="PZT77" s="191"/>
      <c r="PZU77" s="191"/>
      <c r="PZV77" s="192"/>
      <c r="PZX77" s="186"/>
      <c r="PZY77" s="190"/>
      <c r="PZZ77" s="190"/>
      <c r="QAA77" s="191"/>
      <c r="QAB77" s="191"/>
      <c r="QAC77" s="191"/>
      <c r="QAD77" s="192"/>
      <c r="QAF77" s="186"/>
      <c r="QAG77" s="190"/>
      <c r="QAH77" s="190"/>
      <c r="QAI77" s="191"/>
      <c r="QAJ77" s="191"/>
      <c r="QAK77" s="191"/>
      <c r="QAL77" s="192"/>
      <c r="QAN77" s="186"/>
      <c r="QAO77" s="190"/>
      <c r="QAP77" s="190"/>
      <c r="QAQ77" s="191"/>
      <c r="QAR77" s="191"/>
      <c r="QAS77" s="191"/>
      <c r="QAT77" s="192"/>
      <c r="QAV77" s="186"/>
      <c r="QAW77" s="190"/>
      <c r="QAX77" s="190"/>
      <c r="QAY77" s="191"/>
      <c r="QAZ77" s="191"/>
      <c r="QBA77" s="191"/>
      <c r="QBB77" s="192"/>
      <c r="QBD77" s="186"/>
      <c r="QBE77" s="190"/>
      <c r="QBF77" s="190"/>
      <c r="QBG77" s="191"/>
      <c r="QBH77" s="191"/>
      <c r="QBI77" s="191"/>
      <c r="QBJ77" s="192"/>
      <c r="QBL77" s="186"/>
      <c r="QBM77" s="190"/>
      <c r="QBN77" s="190"/>
      <c r="QBO77" s="191"/>
      <c r="QBP77" s="191"/>
      <c r="QBQ77" s="191"/>
      <c r="QBR77" s="192"/>
      <c r="QBT77" s="186"/>
      <c r="QBU77" s="190"/>
      <c r="QBV77" s="190"/>
      <c r="QBW77" s="191"/>
      <c r="QBX77" s="191"/>
      <c r="QBY77" s="191"/>
      <c r="QBZ77" s="192"/>
      <c r="QCB77" s="186"/>
      <c r="QCC77" s="190"/>
      <c r="QCD77" s="190"/>
      <c r="QCE77" s="191"/>
      <c r="QCF77" s="191"/>
      <c r="QCG77" s="191"/>
      <c r="QCH77" s="192"/>
      <c r="QCJ77" s="186"/>
      <c r="QCK77" s="190"/>
      <c r="QCL77" s="190"/>
      <c r="QCM77" s="191"/>
      <c r="QCN77" s="191"/>
      <c r="QCO77" s="191"/>
      <c r="QCP77" s="192"/>
      <c r="QCR77" s="186"/>
      <c r="QCS77" s="190"/>
      <c r="QCT77" s="190"/>
      <c r="QCU77" s="191"/>
      <c r="QCV77" s="191"/>
      <c r="QCW77" s="191"/>
      <c r="QCX77" s="192"/>
      <c r="QCZ77" s="186"/>
      <c r="QDA77" s="190"/>
      <c r="QDB77" s="190"/>
      <c r="QDC77" s="191"/>
      <c r="QDD77" s="191"/>
      <c r="QDE77" s="191"/>
      <c r="QDF77" s="192"/>
      <c r="QDH77" s="186"/>
      <c r="QDI77" s="190"/>
      <c r="QDJ77" s="190"/>
      <c r="QDK77" s="191"/>
      <c r="QDL77" s="191"/>
      <c r="QDM77" s="191"/>
      <c r="QDN77" s="192"/>
      <c r="QDP77" s="186"/>
      <c r="QDQ77" s="190"/>
      <c r="QDR77" s="190"/>
      <c r="QDS77" s="191"/>
      <c r="QDT77" s="191"/>
      <c r="QDU77" s="191"/>
      <c r="QDV77" s="192"/>
      <c r="QDX77" s="186"/>
      <c r="QDY77" s="190"/>
      <c r="QDZ77" s="190"/>
      <c r="QEA77" s="191"/>
      <c r="QEB77" s="191"/>
      <c r="QEC77" s="191"/>
      <c r="QED77" s="192"/>
      <c r="QEF77" s="186"/>
      <c r="QEG77" s="190"/>
      <c r="QEH77" s="190"/>
      <c r="QEI77" s="191"/>
      <c r="QEJ77" s="191"/>
      <c r="QEK77" s="191"/>
      <c r="QEL77" s="192"/>
      <c r="QEN77" s="186"/>
      <c r="QEO77" s="190"/>
      <c r="QEP77" s="190"/>
      <c r="QEQ77" s="191"/>
      <c r="QER77" s="191"/>
      <c r="QES77" s="191"/>
      <c r="QET77" s="192"/>
      <c r="QEV77" s="186"/>
      <c r="QEW77" s="190"/>
      <c r="QEX77" s="190"/>
      <c r="QEY77" s="191"/>
      <c r="QEZ77" s="191"/>
      <c r="QFA77" s="191"/>
      <c r="QFB77" s="192"/>
      <c r="QFD77" s="186"/>
      <c r="QFE77" s="190"/>
      <c r="QFF77" s="190"/>
      <c r="QFG77" s="191"/>
      <c r="QFH77" s="191"/>
      <c r="QFI77" s="191"/>
      <c r="QFJ77" s="192"/>
      <c r="QFL77" s="186"/>
      <c r="QFM77" s="190"/>
      <c r="QFN77" s="190"/>
      <c r="QFO77" s="191"/>
      <c r="QFP77" s="191"/>
      <c r="QFQ77" s="191"/>
      <c r="QFR77" s="192"/>
      <c r="QFT77" s="186"/>
      <c r="QFU77" s="190"/>
      <c r="QFV77" s="190"/>
      <c r="QFW77" s="191"/>
      <c r="QFX77" s="191"/>
      <c r="QFY77" s="191"/>
      <c r="QFZ77" s="192"/>
      <c r="QGB77" s="186"/>
      <c r="QGC77" s="190"/>
      <c r="QGD77" s="190"/>
      <c r="QGE77" s="191"/>
      <c r="QGF77" s="191"/>
      <c r="QGG77" s="191"/>
      <c r="QGH77" s="192"/>
      <c r="QGJ77" s="186"/>
      <c r="QGK77" s="190"/>
      <c r="QGL77" s="190"/>
      <c r="QGM77" s="191"/>
      <c r="QGN77" s="191"/>
      <c r="QGO77" s="191"/>
      <c r="QGP77" s="192"/>
      <c r="QGR77" s="186"/>
      <c r="QGS77" s="190"/>
      <c r="QGT77" s="190"/>
      <c r="QGU77" s="191"/>
      <c r="QGV77" s="191"/>
      <c r="QGW77" s="191"/>
      <c r="QGX77" s="192"/>
      <c r="QGZ77" s="186"/>
      <c r="QHA77" s="190"/>
      <c r="QHB77" s="190"/>
      <c r="QHC77" s="191"/>
      <c r="QHD77" s="191"/>
      <c r="QHE77" s="191"/>
      <c r="QHF77" s="192"/>
      <c r="QHH77" s="186"/>
      <c r="QHI77" s="190"/>
      <c r="QHJ77" s="190"/>
      <c r="QHK77" s="191"/>
      <c r="QHL77" s="191"/>
      <c r="QHM77" s="191"/>
      <c r="QHN77" s="192"/>
      <c r="QHP77" s="186"/>
      <c r="QHQ77" s="190"/>
      <c r="QHR77" s="190"/>
      <c r="QHS77" s="191"/>
      <c r="QHT77" s="191"/>
      <c r="QHU77" s="191"/>
      <c r="QHV77" s="192"/>
      <c r="QHX77" s="186"/>
      <c r="QHY77" s="190"/>
      <c r="QHZ77" s="190"/>
      <c r="QIA77" s="191"/>
      <c r="QIB77" s="191"/>
      <c r="QIC77" s="191"/>
      <c r="QID77" s="192"/>
      <c r="QIF77" s="186"/>
      <c r="QIG77" s="190"/>
      <c r="QIH77" s="190"/>
      <c r="QII77" s="191"/>
      <c r="QIJ77" s="191"/>
      <c r="QIK77" s="191"/>
      <c r="QIL77" s="192"/>
      <c r="QIN77" s="186"/>
      <c r="QIO77" s="190"/>
      <c r="QIP77" s="190"/>
      <c r="QIQ77" s="191"/>
      <c r="QIR77" s="191"/>
      <c r="QIS77" s="191"/>
      <c r="QIT77" s="192"/>
      <c r="QIV77" s="186"/>
      <c r="QIW77" s="190"/>
      <c r="QIX77" s="190"/>
      <c r="QIY77" s="191"/>
      <c r="QIZ77" s="191"/>
      <c r="QJA77" s="191"/>
      <c r="QJB77" s="192"/>
      <c r="QJD77" s="186"/>
      <c r="QJE77" s="190"/>
      <c r="QJF77" s="190"/>
      <c r="QJG77" s="191"/>
      <c r="QJH77" s="191"/>
      <c r="QJI77" s="191"/>
      <c r="QJJ77" s="192"/>
      <c r="QJL77" s="186"/>
      <c r="QJM77" s="190"/>
      <c r="QJN77" s="190"/>
      <c r="QJO77" s="191"/>
      <c r="QJP77" s="191"/>
      <c r="QJQ77" s="191"/>
      <c r="QJR77" s="192"/>
      <c r="QJT77" s="186"/>
      <c r="QJU77" s="190"/>
      <c r="QJV77" s="190"/>
      <c r="QJW77" s="191"/>
      <c r="QJX77" s="191"/>
      <c r="QJY77" s="191"/>
      <c r="QJZ77" s="192"/>
      <c r="QKB77" s="186"/>
      <c r="QKC77" s="190"/>
      <c r="QKD77" s="190"/>
      <c r="QKE77" s="191"/>
      <c r="QKF77" s="191"/>
      <c r="QKG77" s="191"/>
      <c r="QKH77" s="192"/>
      <c r="QKJ77" s="186"/>
      <c r="QKK77" s="190"/>
      <c r="QKL77" s="190"/>
      <c r="QKM77" s="191"/>
      <c r="QKN77" s="191"/>
      <c r="QKO77" s="191"/>
      <c r="QKP77" s="192"/>
      <c r="QKR77" s="186"/>
      <c r="QKS77" s="190"/>
      <c r="QKT77" s="190"/>
      <c r="QKU77" s="191"/>
      <c r="QKV77" s="191"/>
      <c r="QKW77" s="191"/>
      <c r="QKX77" s="192"/>
      <c r="QKZ77" s="186"/>
      <c r="QLA77" s="190"/>
      <c r="QLB77" s="190"/>
      <c r="QLC77" s="191"/>
      <c r="QLD77" s="191"/>
      <c r="QLE77" s="191"/>
      <c r="QLF77" s="192"/>
      <c r="QLH77" s="186"/>
      <c r="QLI77" s="190"/>
      <c r="QLJ77" s="190"/>
      <c r="QLK77" s="191"/>
      <c r="QLL77" s="191"/>
      <c r="QLM77" s="191"/>
      <c r="QLN77" s="192"/>
      <c r="QLP77" s="186"/>
      <c r="QLQ77" s="190"/>
      <c r="QLR77" s="190"/>
      <c r="QLS77" s="191"/>
      <c r="QLT77" s="191"/>
      <c r="QLU77" s="191"/>
      <c r="QLV77" s="192"/>
      <c r="QLX77" s="186"/>
      <c r="QLY77" s="190"/>
      <c r="QLZ77" s="190"/>
      <c r="QMA77" s="191"/>
      <c r="QMB77" s="191"/>
      <c r="QMC77" s="191"/>
      <c r="QMD77" s="192"/>
      <c r="QMF77" s="186"/>
      <c r="QMG77" s="190"/>
      <c r="QMH77" s="190"/>
      <c r="QMI77" s="191"/>
      <c r="QMJ77" s="191"/>
      <c r="QMK77" s="191"/>
      <c r="QML77" s="192"/>
      <c r="QMN77" s="186"/>
      <c r="QMO77" s="190"/>
      <c r="QMP77" s="190"/>
      <c r="QMQ77" s="191"/>
      <c r="QMR77" s="191"/>
      <c r="QMS77" s="191"/>
      <c r="QMT77" s="192"/>
      <c r="QMV77" s="186"/>
      <c r="QMW77" s="190"/>
      <c r="QMX77" s="190"/>
      <c r="QMY77" s="191"/>
      <c r="QMZ77" s="191"/>
      <c r="QNA77" s="191"/>
      <c r="QNB77" s="192"/>
      <c r="QND77" s="186"/>
      <c r="QNE77" s="190"/>
      <c r="QNF77" s="190"/>
      <c r="QNG77" s="191"/>
      <c r="QNH77" s="191"/>
      <c r="QNI77" s="191"/>
      <c r="QNJ77" s="192"/>
      <c r="QNL77" s="186"/>
      <c r="QNM77" s="190"/>
      <c r="QNN77" s="190"/>
      <c r="QNO77" s="191"/>
      <c r="QNP77" s="191"/>
      <c r="QNQ77" s="191"/>
      <c r="QNR77" s="192"/>
      <c r="QNT77" s="186"/>
      <c r="QNU77" s="190"/>
      <c r="QNV77" s="190"/>
      <c r="QNW77" s="191"/>
      <c r="QNX77" s="191"/>
      <c r="QNY77" s="191"/>
      <c r="QNZ77" s="192"/>
      <c r="QOB77" s="186"/>
      <c r="QOC77" s="190"/>
      <c r="QOD77" s="190"/>
      <c r="QOE77" s="191"/>
      <c r="QOF77" s="191"/>
      <c r="QOG77" s="191"/>
      <c r="QOH77" s="192"/>
      <c r="QOJ77" s="186"/>
      <c r="QOK77" s="190"/>
      <c r="QOL77" s="190"/>
      <c r="QOM77" s="191"/>
      <c r="QON77" s="191"/>
      <c r="QOO77" s="191"/>
      <c r="QOP77" s="192"/>
      <c r="QOR77" s="186"/>
      <c r="QOS77" s="190"/>
      <c r="QOT77" s="190"/>
      <c r="QOU77" s="191"/>
      <c r="QOV77" s="191"/>
      <c r="QOW77" s="191"/>
      <c r="QOX77" s="192"/>
      <c r="QOZ77" s="186"/>
      <c r="QPA77" s="190"/>
      <c r="QPB77" s="190"/>
      <c r="QPC77" s="191"/>
      <c r="QPD77" s="191"/>
      <c r="QPE77" s="191"/>
      <c r="QPF77" s="192"/>
      <c r="QPH77" s="186"/>
      <c r="QPI77" s="190"/>
      <c r="QPJ77" s="190"/>
      <c r="QPK77" s="191"/>
      <c r="QPL77" s="191"/>
      <c r="QPM77" s="191"/>
      <c r="QPN77" s="192"/>
      <c r="QPP77" s="186"/>
      <c r="QPQ77" s="190"/>
      <c r="QPR77" s="190"/>
      <c r="QPS77" s="191"/>
      <c r="QPT77" s="191"/>
      <c r="QPU77" s="191"/>
      <c r="QPV77" s="192"/>
      <c r="QPX77" s="186"/>
      <c r="QPY77" s="190"/>
      <c r="QPZ77" s="190"/>
      <c r="QQA77" s="191"/>
      <c r="QQB77" s="191"/>
      <c r="QQC77" s="191"/>
      <c r="QQD77" s="192"/>
      <c r="QQF77" s="186"/>
      <c r="QQG77" s="190"/>
      <c r="QQH77" s="190"/>
      <c r="QQI77" s="191"/>
      <c r="QQJ77" s="191"/>
      <c r="QQK77" s="191"/>
      <c r="QQL77" s="192"/>
      <c r="QQN77" s="186"/>
      <c r="QQO77" s="190"/>
      <c r="QQP77" s="190"/>
      <c r="QQQ77" s="191"/>
      <c r="QQR77" s="191"/>
      <c r="QQS77" s="191"/>
      <c r="QQT77" s="192"/>
      <c r="QQV77" s="186"/>
      <c r="QQW77" s="190"/>
      <c r="QQX77" s="190"/>
      <c r="QQY77" s="191"/>
      <c r="QQZ77" s="191"/>
      <c r="QRA77" s="191"/>
      <c r="QRB77" s="192"/>
      <c r="QRD77" s="186"/>
      <c r="QRE77" s="190"/>
      <c r="QRF77" s="190"/>
      <c r="QRG77" s="191"/>
      <c r="QRH77" s="191"/>
      <c r="QRI77" s="191"/>
      <c r="QRJ77" s="192"/>
      <c r="QRL77" s="186"/>
      <c r="QRM77" s="190"/>
      <c r="QRN77" s="190"/>
      <c r="QRO77" s="191"/>
      <c r="QRP77" s="191"/>
      <c r="QRQ77" s="191"/>
      <c r="QRR77" s="192"/>
      <c r="QRT77" s="186"/>
      <c r="QRU77" s="190"/>
      <c r="QRV77" s="190"/>
      <c r="QRW77" s="191"/>
      <c r="QRX77" s="191"/>
      <c r="QRY77" s="191"/>
      <c r="QRZ77" s="192"/>
      <c r="QSB77" s="186"/>
      <c r="QSC77" s="190"/>
      <c r="QSD77" s="190"/>
      <c r="QSE77" s="191"/>
      <c r="QSF77" s="191"/>
      <c r="QSG77" s="191"/>
      <c r="QSH77" s="192"/>
      <c r="QSJ77" s="186"/>
      <c r="QSK77" s="190"/>
      <c r="QSL77" s="190"/>
      <c r="QSM77" s="191"/>
      <c r="QSN77" s="191"/>
      <c r="QSO77" s="191"/>
      <c r="QSP77" s="192"/>
      <c r="QSR77" s="186"/>
      <c r="QSS77" s="190"/>
      <c r="QST77" s="190"/>
      <c r="QSU77" s="191"/>
      <c r="QSV77" s="191"/>
      <c r="QSW77" s="191"/>
      <c r="QSX77" s="192"/>
      <c r="QSZ77" s="186"/>
      <c r="QTA77" s="190"/>
      <c r="QTB77" s="190"/>
      <c r="QTC77" s="191"/>
      <c r="QTD77" s="191"/>
      <c r="QTE77" s="191"/>
      <c r="QTF77" s="192"/>
      <c r="QTH77" s="186"/>
      <c r="QTI77" s="190"/>
      <c r="QTJ77" s="190"/>
      <c r="QTK77" s="191"/>
      <c r="QTL77" s="191"/>
      <c r="QTM77" s="191"/>
      <c r="QTN77" s="192"/>
      <c r="QTP77" s="186"/>
      <c r="QTQ77" s="190"/>
      <c r="QTR77" s="190"/>
      <c r="QTS77" s="191"/>
      <c r="QTT77" s="191"/>
      <c r="QTU77" s="191"/>
      <c r="QTV77" s="192"/>
      <c r="QTX77" s="186"/>
      <c r="QTY77" s="190"/>
      <c r="QTZ77" s="190"/>
      <c r="QUA77" s="191"/>
      <c r="QUB77" s="191"/>
      <c r="QUC77" s="191"/>
      <c r="QUD77" s="192"/>
      <c r="QUF77" s="186"/>
      <c r="QUG77" s="190"/>
      <c r="QUH77" s="190"/>
      <c r="QUI77" s="191"/>
      <c r="QUJ77" s="191"/>
      <c r="QUK77" s="191"/>
      <c r="QUL77" s="192"/>
      <c r="QUN77" s="186"/>
      <c r="QUO77" s="190"/>
      <c r="QUP77" s="190"/>
      <c r="QUQ77" s="191"/>
      <c r="QUR77" s="191"/>
      <c r="QUS77" s="191"/>
      <c r="QUT77" s="192"/>
      <c r="QUV77" s="186"/>
      <c r="QUW77" s="190"/>
      <c r="QUX77" s="190"/>
      <c r="QUY77" s="191"/>
      <c r="QUZ77" s="191"/>
      <c r="QVA77" s="191"/>
      <c r="QVB77" s="192"/>
      <c r="QVD77" s="186"/>
      <c r="QVE77" s="190"/>
      <c r="QVF77" s="190"/>
      <c r="QVG77" s="191"/>
      <c r="QVH77" s="191"/>
      <c r="QVI77" s="191"/>
      <c r="QVJ77" s="192"/>
      <c r="QVL77" s="186"/>
      <c r="QVM77" s="190"/>
      <c r="QVN77" s="190"/>
      <c r="QVO77" s="191"/>
      <c r="QVP77" s="191"/>
      <c r="QVQ77" s="191"/>
      <c r="QVR77" s="192"/>
      <c r="QVT77" s="186"/>
      <c r="QVU77" s="190"/>
      <c r="QVV77" s="190"/>
      <c r="QVW77" s="191"/>
      <c r="QVX77" s="191"/>
      <c r="QVY77" s="191"/>
      <c r="QVZ77" s="192"/>
      <c r="QWB77" s="186"/>
      <c r="QWC77" s="190"/>
      <c r="QWD77" s="190"/>
      <c r="QWE77" s="191"/>
      <c r="QWF77" s="191"/>
      <c r="QWG77" s="191"/>
      <c r="QWH77" s="192"/>
      <c r="QWJ77" s="186"/>
      <c r="QWK77" s="190"/>
      <c r="QWL77" s="190"/>
      <c r="QWM77" s="191"/>
      <c r="QWN77" s="191"/>
      <c r="QWO77" s="191"/>
      <c r="QWP77" s="192"/>
      <c r="QWR77" s="186"/>
      <c r="QWS77" s="190"/>
      <c r="QWT77" s="190"/>
      <c r="QWU77" s="191"/>
      <c r="QWV77" s="191"/>
      <c r="QWW77" s="191"/>
      <c r="QWX77" s="192"/>
      <c r="QWZ77" s="186"/>
      <c r="QXA77" s="190"/>
      <c r="QXB77" s="190"/>
      <c r="QXC77" s="191"/>
      <c r="QXD77" s="191"/>
      <c r="QXE77" s="191"/>
      <c r="QXF77" s="192"/>
      <c r="QXH77" s="186"/>
      <c r="QXI77" s="190"/>
      <c r="QXJ77" s="190"/>
      <c r="QXK77" s="191"/>
      <c r="QXL77" s="191"/>
      <c r="QXM77" s="191"/>
      <c r="QXN77" s="192"/>
      <c r="QXP77" s="186"/>
      <c r="QXQ77" s="190"/>
      <c r="QXR77" s="190"/>
      <c r="QXS77" s="191"/>
      <c r="QXT77" s="191"/>
      <c r="QXU77" s="191"/>
      <c r="QXV77" s="192"/>
      <c r="QXX77" s="186"/>
      <c r="QXY77" s="190"/>
      <c r="QXZ77" s="190"/>
      <c r="QYA77" s="191"/>
      <c r="QYB77" s="191"/>
      <c r="QYC77" s="191"/>
      <c r="QYD77" s="192"/>
      <c r="QYF77" s="186"/>
      <c r="QYG77" s="190"/>
      <c r="QYH77" s="190"/>
      <c r="QYI77" s="191"/>
      <c r="QYJ77" s="191"/>
      <c r="QYK77" s="191"/>
      <c r="QYL77" s="192"/>
      <c r="QYN77" s="186"/>
      <c r="QYO77" s="190"/>
      <c r="QYP77" s="190"/>
      <c r="QYQ77" s="191"/>
      <c r="QYR77" s="191"/>
      <c r="QYS77" s="191"/>
      <c r="QYT77" s="192"/>
      <c r="QYV77" s="186"/>
      <c r="QYW77" s="190"/>
      <c r="QYX77" s="190"/>
      <c r="QYY77" s="191"/>
      <c r="QYZ77" s="191"/>
      <c r="QZA77" s="191"/>
      <c r="QZB77" s="192"/>
      <c r="QZD77" s="186"/>
      <c r="QZE77" s="190"/>
      <c r="QZF77" s="190"/>
      <c r="QZG77" s="191"/>
      <c r="QZH77" s="191"/>
      <c r="QZI77" s="191"/>
      <c r="QZJ77" s="192"/>
      <c r="QZL77" s="186"/>
      <c r="QZM77" s="190"/>
      <c r="QZN77" s="190"/>
      <c r="QZO77" s="191"/>
      <c r="QZP77" s="191"/>
      <c r="QZQ77" s="191"/>
      <c r="QZR77" s="192"/>
      <c r="QZT77" s="186"/>
      <c r="QZU77" s="190"/>
      <c r="QZV77" s="190"/>
      <c r="QZW77" s="191"/>
      <c r="QZX77" s="191"/>
      <c r="QZY77" s="191"/>
      <c r="QZZ77" s="192"/>
      <c r="RAB77" s="186"/>
      <c r="RAC77" s="190"/>
      <c r="RAD77" s="190"/>
      <c r="RAE77" s="191"/>
      <c r="RAF77" s="191"/>
      <c r="RAG77" s="191"/>
      <c r="RAH77" s="192"/>
      <c r="RAJ77" s="186"/>
      <c r="RAK77" s="190"/>
      <c r="RAL77" s="190"/>
      <c r="RAM77" s="191"/>
      <c r="RAN77" s="191"/>
      <c r="RAO77" s="191"/>
      <c r="RAP77" s="192"/>
      <c r="RAR77" s="186"/>
      <c r="RAS77" s="190"/>
      <c r="RAT77" s="190"/>
      <c r="RAU77" s="191"/>
      <c r="RAV77" s="191"/>
      <c r="RAW77" s="191"/>
      <c r="RAX77" s="192"/>
      <c r="RAZ77" s="186"/>
      <c r="RBA77" s="190"/>
      <c r="RBB77" s="190"/>
      <c r="RBC77" s="191"/>
      <c r="RBD77" s="191"/>
      <c r="RBE77" s="191"/>
      <c r="RBF77" s="192"/>
      <c r="RBH77" s="186"/>
      <c r="RBI77" s="190"/>
      <c r="RBJ77" s="190"/>
      <c r="RBK77" s="191"/>
      <c r="RBL77" s="191"/>
      <c r="RBM77" s="191"/>
      <c r="RBN77" s="192"/>
      <c r="RBP77" s="186"/>
      <c r="RBQ77" s="190"/>
      <c r="RBR77" s="190"/>
      <c r="RBS77" s="191"/>
      <c r="RBT77" s="191"/>
      <c r="RBU77" s="191"/>
      <c r="RBV77" s="192"/>
      <c r="RBX77" s="186"/>
      <c r="RBY77" s="190"/>
      <c r="RBZ77" s="190"/>
      <c r="RCA77" s="191"/>
      <c r="RCB77" s="191"/>
      <c r="RCC77" s="191"/>
      <c r="RCD77" s="192"/>
      <c r="RCF77" s="186"/>
      <c r="RCG77" s="190"/>
      <c r="RCH77" s="190"/>
      <c r="RCI77" s="191"/>
      <c r="RCJ77" s="191"/>
      <c r="RCK77" s="191"/>
      <c r="RCL77" s="192"/>
      <c r="RCN77" s="186"/>
      <c r="RCO77" s="190"/>
      <c r="RCP77" s="190"/>
      <c r="RCQ77" s="191"/>
      <c r="RCR77" s="191"/>
      <c r="RCS77" s="191"/>
      <c r="RCT77" s="192"/>
      <c r="RCV77" s="186"/>
      <c r="RCW77" s="190"/>
      <c r="RCX77" s="190"/>
      <c r="RCY77" s="191"/>
      <c r="RCZ77" s="191"/>
      <c r="RDA77" s="191"/>
      <c r="RDB77" s="192"/>
      <c r="RDD77" s="186"/>
      <c r="RDE77" s="190"/>
      <c r="RDF77" s="190"/>
      <c r="RDG77" s="191"/>
      <c r="RDH77" s="191"/>
      <c r="RDI77" s="191"/>
      <c r="RDJ77" s="192"/>
      <c r="RDL77" s="186"/>
      <c r="RDM77" s="190"/>
      <c r="RDN77" s="190"/>
      <c r="RDO77" s="191"/>
      <c r="RDP77" s="191"/>
      <c r="RDQ77" s="191"/>
      <c r="RDR77" s="192"/>
      <c r="RDT77" s="186"/>
      <c r="RDU77" s="190"/>
      <c r="RDV77" s="190"/>
      <c r="RDW77" s="191"/>
      <c r="RDX77" s="191"/>
      <c r="RDY77" s="191"/>
      <c r="RDZ77" s="192"/>
      <c r="REB77" s="186"/>
      <c r="REC77" s="190"/>
      <c r="RED77" s="190"/>
      <c r="REE77" s="191"/>
      <c r="REF77" s="191"/>
      <c r="REG77" s="191"/>
      <c r="REH77" s="192"/>
      <c r="REJ77" s="186"/>
      <c r="REK77" s="190"/>
      <c r="REL77" s="190"/>
      <c r="REM77" s="191"/>
      <c r="REN77" s="191"/>
      <c r="REO77" s="191"/>
      <c r="REP77" s="192"/>
      <c r="RER77" s="186"/>
      <c r="RES77" s="190"/>
      <c r="RET77" s="190"/>
      <c r="REU77" s="191"/>
      <c r="REV77" s="191"/>
      <c r="REW77" s="191"/>
      <c r="REX77" s="192"/>
      <c r="REZ77" s="186"/>
      <c r="RFA77" s="190"/>
      <c r="RFB77" s="190"/>
      <c r="RFC77" s="191"/>
      <c r="RFD77" s="191"/>
      <c r="RFE77" s="191"/>
      <c r="RFF77" s="192"/>
      <c r="RFH77" s="186"/>
      <c r="RFI77" s="190"/>
      <c r="RFJ77" s="190"/>
      <c r="RFK77" s="191"/>
      <c r="RFL77" s="191"/>
      <c r="RFM77" s="191"/>
      <c r="RFN77" s="192"/>
      <c r="RFP77" s="186"/>
      <c r="RFQ77" s="190"/>
      <c r="RFR77" s="190"/>
      <c r="RFS77" s="191"/>
      <c r="RFT77" s="191"/>
      <c r="RFU77" s="191"/>
      <c r="RFV77" s="192"/>
      <c r="RFX77" s="186"/>
      <c r="RFY77" s="190"/>
      <c r="RFZ77" s="190"/>
      <c r="RGA77" s="191"/>
      <c r="RGB77" s="191"/>
      <c r="RGC77" s="191"/>
      <c r="RGD77" s="192"/>
      <c r="RGF77" s="186"/>
      <c r="RGG77" s="190"/>
      <c r="RGH77" s="190"/>
      <c r="RGI77" s="191"/>
      <c r="RGJ77" s="191"/>
      <c r="RGK77" s="191"/>
      <c r="RGL77" s="192"/>
      <c r="RGN77" s="186"/>
      <c r="RGO77" s="190"/>
      <c r="RGP77" s="190"/>
      <c r="RGQ77" s="191"/>
      <c r="RGR77" s="191"/>
      <c r="RGS77" s="191"/>
      <c r="RGT77" s="192"/>
      <c r="RGV77" s="186"/>
      <c r="RGW77" s="190"/>
      <c r="RGX77" s="190"/>
      <c r="RGY77" s="191"/>
      <c r="RGZ77" s="191"/>
      <c r="RHA77" s="191"/>
      <c r="RHB77" s="192"/>
      <c r="RHD77" s="186"/>
      <c r="RHE77" s="190"/>
      <c r="RHF77" s="190"/>
      <c r="RHG77" s="191"/>
      <c r="RHH77" s="191"/>
      <c r="RHI77" s="191"/>
      <c r="RHJ77" s="192"/>
      <c r="RHL77" s="186"/>
      <c r="RHM77" s="190"/>
      <c r="RHN77" s="190"/>
      <c r="RHO77" s="191"/>
      <c r="RHP77" s="191"/>
      <c r="RHQ77" s="191"/>
      <c r="RHR77" s="192"/>
      <c r="RHT77" s="186"/>
      <c r="RHU77" s="190"/>
      <c r="RHV77" s="190"/>
      <c r="RHW77" s="191"/>
      <c r="RHX77" s="191"/>
      <c r="RHY77" s="191"/>
      <c r="RHZ77" s="192"/>
      <c r="RIB77" s="186"/>
      <c r="RIC77" s="190"/>
      <c r="RID77" s="190"/>
      <c r="RIE77" s="191"/>
      <c r="RIF77" s="191"/>
      <c r="RIG77" s="191"/>
      <c r="RIH77" s="192"/>
      <c r="RIJ77" s="186"/>
      <c r="RIK77" s="190"/>
      <c r="RIL77" s="190"/>
      <c r="RIM77" s="191"/>
      <c r="RIN77" s="191"/>
      <c r="RIO77" s="191"/>
      <c r="RIP77" s="192"/>
      <c r="RIR77" s="186"/>
      <c r="RIS77" s="190"/>
      <c r="RIT77" s="190"/>
      <c r="RIU77" s="191"/>
      <c r="RIV77" s="191"/>
      <c r="RIW77" s="191"/>
      <c r="RIX77" s="192"/>
      <c r="RIZ77" s="186"/>
      <c r="RJA77" s="190"/>
      <c r="RJB77" s="190"/>
      <c r="RJC77" s="191"/>
      <c r="RJD77" s="191"/>
      <c r="RJE77" s="191"/>
      <c r="RJF77" s="192"/>
      <c r="RJH77" s="186"/>
      <c r="RJI77" s="190"/>
      <c r="RJJ77" s="190"/>
      <c r="RJK77" s="191"/>
      <c r="RJL77" s="191"/>
      <c r="RJM77" s="191"/>
      <c r="RJN77" s="192"/>
      <c r="RJP77" s="186"/>
      <c r="RJQ77" s="190"/>
      <c r="RJR77" s="190"/>
      <c r="RJS77" s="191"/>
      <c r="RJT77" s="191"/>
      <c r="RJU77" s="191"/>
      <c r="RJV77" s="192"/>
      <c r="RJX77" s="186"/>
      <c r="RJY77" s="190"/>
      <c r="RJZ77" s="190"/>
      <c r="RKA77" s="191"/>
      <c r="RKB77" s="191"/>
      <c r="RKC77" s="191"/>
      <c r="RKD77" s="192"/>
      <c r="RKF77" s="186"/>
      <c r="RKG77" s="190"/>
      <c r="RKH77" s="190"/>
      <c r="RKI77" s="191"/>
      <c r="RKJ77" s="191"/>
      <c r="RKK77" s="191"/>
      <c r="RKL77" s="192"/>
      <c r="RKN77" s="186"/>
      <c r="RKO77" s="190"/>
      <c r="RKP77" s="190"/>
      <c r="RKQ77" s="191"/>
      <c r="RKR77" s="191"/>
      <c r="RKS77" s="191"/>
      <c r="RKT77" s="192"/>
      <c r="RKV77" s="186"/>
      <c r="RKW77" s="190"/>
      <c r="RKX77" s="190"/>
      <c r="RKY77" s="191"/>
      <c r="RKZ77" s="191"/>
      <c r="RLA77" s="191"/>
      <c r="RLB77" s="192"/>
      <c r="RLD77" s="186"/>
      <c r="RLE77" s="190"/>
      <c r="RLF77" s="190"/>
      <c r="RLG77" s="191"/>
      <c r="RLH77" s="191"/>
      <c r="RLI77" s="191"/>
      <c r="RLJ77" s="192"/>
      <c r="RLL77" s="186"/>
      <c r="RLM77" s="190"/>
      <c r="RLN77" s="190"/>
      <c r="RLO77" s="191"/>
      <c r="RLP77" s="191"/>
      <c r="RLQ77" s="191"/>
      <c r="RLR77" s="192"/>
      <c r="RLT77" s="186"/>
      <c r="RLU77" s="190"/>
      <c r="RLV77" s="190"/>
      <c r="RLW77" s="191"/>
      <c r="RLX77" s="191"/>
      <c r="RLY77" s="191"/>
      <c r="RLZ77" s="192"/>
      <c r="RMB77" s="186"/>
      <c r="RMC77" s="190"/>
      <c r="RMD77" s="190"/>
      <c r="RME77" s="191"/>
      <c r="RMF77" s="191"/>
      <c r="RMG77" s="191"/>
      <c r="RMH77" s="192"/>
      <c r="RMJ77" s="186"/>
      <c r="RMK77" s="190"/>
      <c r="RML77" s="190"/>
      <c r="RMM77" s="191"/>
      <c r="RMN77" s="191"/>
      <c r="RMO77" s="191"/>
      <c r="RMP77" s="192"/>
      <c r="RMR77" s="186"/>
      <c r="RMS77" s="190"/>
      <c r="RMT77" s="190"/>
      <c r="RMU77" s="191"/>
      <c r="RMV77" s="191"/>
      <c r="RMW77" s="191"/>
      <c r="RMX77" s="192"/>
      <c r="RMZ77" s="186"/>
      <c r="RNA77" s="190"/>
      <c r="RNB77" s="190"/>
      <c r="RNC77" s="191"/>
      <c r="RND77" s="191"/>
      <c r="RNE77" s="191"/>
      <c r="RNF77" s="192"/>
      <c r="RNH77" s="186"/>
      <c r="RNI77" s="190"/>
      <c r="RNJ77" s="190"/>
      <c r="RNK77" s="191"/>
      <c r="RNL77" s="191"/>
      <c r="RNM77" s="191"/>
      <c r="RNN77" s="192"/>
      <c r="RNP77" s="186"/>
      <c r="RNQ77" s="190"/>
      <c r="RNR77" s="190"/>
      <c r="RNS77" s="191"/>
      <c r="RNT77" s="191"/>
      <c r="RNU77" s="191"/>
      <c r="RNV77" s="192"/>
      <c r="RNX77" s="186"/>
      <c r="RNY77" s="190"/>
      <c r="RNZ77" s="190"/>
      <c r="ROA77" s="191"/>
      <c r="ROB77" s="191"/>
      <c r="ROC77" s="191"/>
      <c r="ROD77" s="192"/>
      <c r="ROF77" s="186"/>
      <c r="ROG77" s="190"/>
      <c r="ROH77" s="190"/>
      <c r="ROI77" s="191"/>
      <c r="ROJ77" s="191"/>
      <c r="ROK77" s="191"/>
      <c r="ROL77" s="192"/>
      <c r="RON77" s="186"/>
      <c r="ROO77" s="190"/>
      <c r="ROP77" s="190"/>
      <c r="ROQ77" s="191"/>
      <c r="ROR77" s="191"/>
      <c r="ROS77" s="191"/>
      <c r="ROT77" s="192"/>
      <c r="ROV77" s="186"/>
      <c r="ROW77" s="190"/>
      <c r="ROX77" s="190"/>
      <c r="ROY77" s="191"/>
      <c r="ROZ77" s="191"/>
      <c r="RPA77" s="191"/>
      <c r="RPB77" s="192"/>
      <c r="RPD77" s="186"/>
      <c r="RPE77" s="190"/>
      <c r="RPF77" s="190"/>
      <c r="RPG77" s="191"/>
      <c r="RPH77" s="191"/>
      <c r="RPI77" s="191"/>
      <c r="RPJ77" s="192"/>
      <c r="RPL77" s="186"/>
      <c r="RPM77" s="190"/>
      <c r="RPN77" s="190"/>
      <c r="RPO77" s="191"/>
      <c r="RPP77" s="191"/>
      <c r="RPQ77" s="191"/>
      <c r="RPR77" s="192"/>
      <c r="RPT77" s="186"/>
      <c r="RPU77" s="190"/>
      <c r="RPV77" s="190"/>
      <c r="RPW77" s="191"/>
      <c r="RPX77" s="191"/>
      <c r="RPY77" s="191"/>
      <c r="RPZ77" s="192"/>
      <c r="RQB77" s="186"/>
      <c r="RQC77" s="190"/>
      <c r="RQD77" s="190"/>
      <c r="RQE77" s="191"/>
      <c r="RQF77" s="191"/>
      <c r="RQG77" s="191"/>
      <c r="RQH77" s="192"/>
      <c r="RQJ77" s="186"/>
      <c r="RQK77" s="190"/>
      <c r="RQL77" s="190"/>
      <c r="RQM77" s="191"/>
      <c r="RQN77" s="191"/>
      <c r="RQO77" s="191"/>
      <c r="RQP77" s="192"/>
      <c r="RQR77" s="186"/>
      <c r="RQS77" s="190"/>
      <c r="RQT77" s="190"/>
      <c r="RQU77" s="191"/>
      <c r="RQV77" s="191"/>
      <c r="RQW77" s="191"/>
      <c r="RQX77" s="192"/>
      <c r="RQZ77" s="186"/>
      <c r="RRA77" s="190"/>
      <c r="RRB77" s="190"/>
      <c r="RRC77" s="191"/>
      <c r="RRD77" s="191"/>
      <c r="RRE77" s="191"/>
      <c r="RRF77" s="192"/>
      <c r="RRH77" s="186"/>
      <c r="RRI77" s="190"/>
      <c r="RRJ77" s="190"/>
      <c r="RRK77" s="191"/>
      <c r="RRL77" s="191"/>
      <c r="RRM77" s="191"/>
      <c r="RRN77" s="192"/>
      <c r="RRP77" s="186"/>
      <c r="RRQ77" s="190"/>
      <c r="RRR77" s="190"/>
      <c r="RRS77" s="191"/>
      <c r="RRT77" s="191"/>
      <c r="RRU77" s="191"/>
      <c r="RRV77" s="192"/>
      <c r="RRX77" s="186"/>
      <c r="RRY77" s="190"/>
      <c r="RRZ77" s="190"/>
      <c r="RSA77" s="191"/>
      <c r="RSB77" s="191"/>
      <c r="RSC77" s="191"/>
      <c r="RSD77" s="192"/>
      <c r="RSF77" s="186"/>
      <c r="RSG77" s="190"/>
      <c r="RSH77" s="190"/>
      <c r="RSI77" s="191"/>
      <c r="RSJ77" s="191"/>
      <c r="RSK77" s="191"/>
      <c r="RSL77" s="192"/>
      <c r="RSN77" s="186"/>
      <c r="RSO77" s="190"/>
      <c r="RSP77" s="190"/>
      <c r="RSQ77" s="191"/>
      <c r="RSR77" s="191"/>
      <c r="RSS77" s="191"/>
      <c r="RST77" s="192"/>
      <c r="RSV77" s="186"/>
      <c r="RSW77" s="190"/>
      <c r="RSX77" s="190"/>
      <c r="RSY77" s="191"/>
      <c r="RSZ77" s="191"/>
      <c r="RTA77" s="191"/>
      <c r="RTB77" s="192"/>
      <c r="RTD77" s="186"/>
      <c r="RTE77" s="190"/>
      <c r="RTF77" s="190"/>
      <c r="RTG77" s="191"/>
      <c r="RTH77" s="191"/>
      <c r="RTI77" s="191"/>
      <c r="RTJ77" s="192"/>
      <c r="RTL77" s="186"/>
      <c r="RTM77" s="190"/>
      <c r="RTN77" s="190"/>
      <c r="RTO77" s="191"/>
      <c r="RTP77" s="191"/>
      <c r="RTQ77" s="191"/>
      <c r="RTR77" s="192"/>
      <c r="RTT77" s="186"/>
      <c r="RTU77" s="190"/>
      <c r="RTV77" s="190"/>
      <c r="RTW77" s="191"/>
      <c r="RTX77" s="191"/>
      <c r="RTY77" s="191"/>
      <c r="RTZ77" s="192"/>
      <c r="RUB77" s="186"/>
      <c r="RUC77" s="190"/>
      <c r="RUD77" s="190"/>
      <c r="RUE77" s="191"/>
      <c r="RUF77" s="191"/>
      <c r="RUG77" s="191"/>
      <c r="RUH77" s="192"/>
      <c r="RUJ77" s="186"/>
      <c r="RUK77" s="190"/>
      <c r="RUL77" s="190"/>
      <c r="RUM77" s="191"/>
      <c r="RUN77" s="191"/>
      <c r="RUO77" s="191"/>
      <c r="RUP77" s="192"/>
      <c r="RUR77" s="186"/>
      <c r="RUS77" s="190"/>
      <c r="RUT77" s="190"/>
      <c r="RUU77" s="191"/>
      <c r="RUV77" s="191"/>
      <c r="RUW77" s="191"/>
      <c r="RUX77" s="192"/>
      <c r="RUZ77" s="186"/>
      <c r="RVA77" s="190"/>
      <c r="RVB77" s="190"/>
      <c r="RVC77" s="191"/>
      <c r="RVD77" s="191"/>
      <c r="RVE77" s="191"/>
      <c r="RVF77" s="192"/>
      <c r="RVH77" s="186"/>
      <c r="RVI77" s="190"/>
      <c r="RVJ77" s="190"/>
      <c r="RVK77" s="191"/>
      <c r="RVL77" s="191"/>
      <c r="RVM77" s="191"/>
      <c r="RVN77" s="192"/>
      <c r="RVP77" s="186"/>
      <c r="RVQ77" s="190"/>
      <c r="RVR77" s="190"/>
      <c r="RVS77" s="191"/>
      <c r="RVT77" s="191"/>
      <c r="RVU77" s="191"/>
      <c r="RVV77" s="192"/>
      <c r="RVX77" s="186"/>
      <c r="RVY77" s="190"/>
      <c r="RVZ77" s="190"/>
      <c r="RWA77" s="191"/>
      <c r="RWB77" s="191"/>
      <c r="RWC77" s="191"/>
      <c r="RWD77" s="192"/>
      <c r="RWF77" s="186"/>
      <c r="RWG77" s="190"/>
      <c r="RWH77" s="190"/>
      <c r="RWI77" s="191"/>
      <c r="RWJ77" s="191"/>
      <c r="RWK77" s="191"/>
      <c r="RWL77" s="192"/>
      <c r="RWN77" s="186"/>
      <c r="RWO77" s="190"/>
      <c r="RWP77" s="190"/>
      <c r="RWQ77" s="191"/>
      <c r="RWR77" s="191"/>
      <c r="RWS77" s="191"/>
      <c r="RWT77" s="192"/>
      <c r="RWV77" s="186"/>
      <c r="RWW77" s="190"/>
      <c r="RWX77" s="190"/>
      <c r="RWY77" s="191"/>
      <c r="RWZ77" s="191"/>
      <c r="RXA77" s="191"/>
      <c r="RXB77" s="192"/>
      <c r="RXD77" s="186"/>
      <c r="RXE77" s="190"/>
      <c r="RXF77" s="190"/>
      <c r="RXG77" s="191"/>
      <c r="RXH77" s="191"/>
      <c r="RXI77" s="191"/>
      <c r="RXJ77" s="192"/>
      <c r="RXL77" s="186"/>
      <c r="RXM77" s="190"/>
      <c r="RXN77" s="190"/>
      <c r="RXO77" s="191"/>
      <c r="RXP77" s="191"/>
      <c r="RXQ77" s="191"/>
      <c r="RXR77" s="192"/>
      <c r="RXT77" s="186"/>
      <c r="RXU77" s="190"/>
      <c r="RXV77" s="190"/>
      <c r="RXW77" s="191"/>
      <c r="RXX77" s="191"/>
      <c r="RXY77" s="191"/>
      <c r="RXZ77" s="192"/>
      <c r="RYB77" s="186"/>
      <c r="RYC77" s="190"/>
      <c r="RYD77" s="190"/>
      <c r="RYE77" s="191"/>
      <c r="RYF77" s="191"/>
      <c r="RYG77" s="191"/>
      <c r="RYH77" s="192"/>
      <c r="RYJ77" s="186"/>
      <c r="RYK77" s="190"/>
      <c r="RYL77" s="190"/>
      <c r="RYM77" s="191"/>
      <c r="RYN77" s="191"/>
      <c r="RYO77" s="191"/>
      <c r="RYP77" s="192"/>
      <c r="RYR77" s="186"/>
      <c r="RYS77" s="190"/>
      <c r="RYT77" s="190"/>
      <c r="RYU77" s="191"/>
      <c r="RYV77" s="191"/>
      <c r="RYW77" s="191"/>
      <c r="RYX77" s="192"/>
      <c r="RYZ77" s="186"/>
      <c r="RZA77" s="190"/>
      <c r="RZB77" s="190"/>
      <c r="RZC77" s="191"/>
      <c r="RZD77" s="191"/>
      <c r="RZE77" s="191"/>
      <c r="RZF77" s="192"/>
      <c r="RZH77" s="186"/>
      <c r="RZI77" s="190"/>
      <c r="RZJ77" s="190"/>
      <c r="RZK77" s="191"/>
      <c r="RZL77" s="191"/>
      <c r="RZM77" s="191"/>
      <c r="RZN77" s="192"/>
      <c r="RZP77" s="186"/>
      <c r="RZQ77" s="190"/>
      <c r="RZR77" s="190"/>
      <c r="RZS77" s="191"/>
      <c r="RZT77" s="191"/>
      <c r="RZU77" s="191"/>
      <c r="RZV77" s="192"/>
      <c r="RZX77" s="186"/>
      <c r="RZY77" s="190"/>
      <c r="RZZ77" s="190"/>
      <c r="SAA77" s="191"/>
      <c r="SAB77" s="191"/>
      <c r="SAC77" s="191"/>
      <c r="SAD77" s="192"/>
      <c r="SAF77" s="186"/>
      <c r="SAG77" s="190"/>
      <c r="SAH77" s="190"/>
      <c r="SAI77" s="191"/>
      <c r="SAJ77" s="191"/>
      <c r="SAK77" s="191"/>
      <c r="SAL77" s="192"/>
      <c r="SAN77" s="186"/>
      <c r="SAO77" s="190"/>
      <c r="SAP77" s="190"/>
      <c r="SAQ77" s="191"/>
      <c r="SAR77" s="191"/>
      <c r="SAS77" s="191"/>
      <c r="SAT77" s="192"/>
      <c r="SAV77" s="186"/>
      <c r="SAW77" s="190"/>
      <c r="SAX77" s="190"/>
      <c r="SAY77" s="191"/>
      <c r="SAZ77" s="191"/>
      <c r="SBA77" s="191"/>
      <c r="SBB77" s="192"/>
      <c r="SBD77" s="186"/>
      <c r="SBE77" s="190"/>
      <c r="SBF77" s="190"/>
      <c r="SBG77" s="191"/>
      <c r="SBH77" s="191"/>
      <c r="SBI77" s="191"/>
      <c r="SBJ77" s="192"/>
      <c r="SBL77" s="186"/>
      <c r="SBM77" s="190"/>
      <c r="SBN77" s="190"/>
      <c r="SBO77" s="191"/>
      <c r="SBP77" s="191"/>
      <c r="SBQ77" s="191"/>
      <c r="SBR77" s="192"/>
      <c r="SBT77" s="186"/>
      <c r="SBU77" s="190"/>
      <c r="SBV77" s="190"/>
      <c r="SBW77" s="191"/>
      <c r="SBX77" s="191"/>
      <c r="SBY77" s="191"/>
      <c r="SBZ77" s="192"/>
      <c r="SCB77" s="186"/>
      <c r="SCC77" s="190"/>
      <c r="SCD77" s="190"/>
      <c r="SCE77" s="191"/>
      <c r="SCF77" s="191"/>
      <c r="SCG77" s="191"/>
      <c r="SCH77" s="192"/>
      <c r="SCJ77" s="186"/>
      <c r="SCK77" s="190"/>
      <c r="SCL77" s="190"/>
      <c r="SCM77" s="191"/>
      <c r="SCN77" s="191"/>
      <c r="SCO77" s="191"/>
      <c r="SCP77" s="192"/>
      <c r="SCR77" s="186"/>
      <c r="SCS77" s="190"/>
      <c r="SCT77" s="190"/>
      <c r="SCU77" s="191"/>
      <c r="SCV77" s="191"/>
      <c r="SCW77" s="191"/>
      <c r="SCX77" s="192"/>
      <c r="SCZ77" s="186"/>
      <c r="SDA77" s="190"/>
      <c r="SDB77" s="190"/>
      <c r="SDC77" s="191"/>
      <c r="SDD77" s="191"/>
      <c r="SDE77" s="191"/>
      <c r="SDF77" s="192"/>
      <c r="SDH77" s="186"/>
      <c r="SDI77" s="190"/>
      <c r="SDJ77" s="190"/>
      <c r="SDK77" s="191"/>
      <c r="SDL77" s="191"/>
      <c r="SDM77" s="191"/>
      <c r="SDN77" s="192"/>
      <c r="SDP77" s="186"/>
      <c r="SDQ77" s="190"/>
      <c r="SDR77" s="190"/>
      <c r="SDS77" s="191"/>
      <c r="SDT77" s="191"/>
      <c r="SDU77" s="191"/>
      <c r="SDV77" s="192"/>
      <c r="SDX77" s="186"/>
      <c r="SDY77" s="190"/>
      <c r="SDZ77" s="190"/>
      <c r="SEA77" s="191"/>
      <c r="SEB77" s="191"/>
      <c r="SEC77" s="191"/>
      <c r="SED77" s="192"/>
      <c r="SEF77" s="186"/>
      <c r="SEG77" s="190"/>
      <c r="SEH77" s="190"/>
      <c r="SEI77" s="191"/>
      <c r="SEJ77" s="191"/>
      <c r="SEK77" s="191"/>
      <c r="SEL77" s="192"/>
      <c r="SEN77" s="186"/>
      <c r="SEO77" s="190"/>
      <c r="SEP77" s="190"/>
      <c r="SEQ77" s="191"/>
      <c r="SER77" s="191"/>
      <c r="SES77" s="191"/>
      <c r="SET77" s="192"/>
      <c r="SEV77" s="186"/>
      <c r="SEW77" s="190"/>
      <c r="SEX77" s="190"/>
      <c r="SEY77" s="191"/>
      <c r="SEZ77" s="191"/>
      <c r="SFA77" s="191"/>
      <c r="SFB77" s="192"/>
      <c r="SFD77" s="186"/>
      <c r="SFE77" s="190"/>
      <c r="SFF77" s="190"/>
      <c r="SFG77" s="191"/>
      <c r="SFH77" s="191"/>
      <c r="SFI77" s="191"/>
      <c r="SFJ77" s="192"/>
      <c r="SFL77" s="186"/>
      <c r="SFM77" s="190"/>
      <c r="SFN77" s="190"/>
      <c r="SFO77" s="191"/>
      <c r="SFP77" s="191"/>
      <c r="SFQ77" s="191"/>
      <c r="SFR77" s="192"/>
      <c r="SFT77" s="186"/>
      <c r="SFU77" s="190"/>
      <c r="SFV77" s="190"/>
      <c r="SFW77" s="191"/>
      <c r="SFX77" s="191"/>
      <c r="SFY77" s="191"/>
      <c r="SFZ77" s="192"/>
      <c r="SGB77" s="186"/>
      <c r="SGC77" s="190"/>
      <c r="SGD77" s="190"/>
      <c r="SGE77" s="191"/>
      <c r="SGF77" s="191"/>
      <c r="SGG77" s="191"/>
      <c r="SGH77" s="192"/>
      <c r="SGJ77" s="186"/>
      <c r="SGK77" s="190"/>
      <c r="SGL77" s="190"/>
      <c r="SGM77" s="191"/>
      <c r="SGN77" s="191"/>
      <c r="SGO77" s="191"/>
      <c r="SGP77" s="192"/>
      <c r="SGR77" s="186"/>
      <c r="SGS77" s="190"/>
      <c r="SGT77" s="190"/>
      <c r="SGU77" s="191"/>
      <c r="SGV77" s="191"/>
      <c r="SGW77" s="191"/>
      <c r="SGX77" s="192"/>
      <c r="SGZ77" s="186"/>
      <c r="SHA77" s="190"/>
      <c r="SHB77" s="190"/>
      <c r="SHC77" s="191"/>
      <c r="SHD77" s="191"/>
      <c r="SHE77" s="191"/>
      <c r="SHF77" s="192"/>
      <c r="SHH77" s="186"/>
      <c r="SHI77" s="190"/>
      <c r="SHJ77" s="190"/>
      <c r="SHK77" s="191"/>
      <c r="SHL77" s="191"/>
      <c r="SHM77" s="191"/>
      <c r="SHN77" s="192"/>
      <c r="SHP77" s="186"/>
      <c r="SHQ77" s="190"/>
      <c r="SHR77" s="190"/>
      <c r="SHS77" s="191"/>
      <c r="SHT77" s="191"/>
      <c r="SHU77" s="191"/>
      <c r="SHV77" s="192"/>
      <c r="SHX77" s="186"/>
      <c r="SHY77" s="190"/>
      <c r="SHZ77" s="190"/>
      <c r="SIA77" s="191"/>
      <c r="SIB77" s="191"/>
      <c r="SIC77" s="191"/>
      <c r="SID77" s="192"/>
      <c r="SIF77" s="186"/>
      <c r="SIG77" s="190"/>
      <c r="SIH77" s="190"/>
      <c r="SII77" s="191"/>
      <c r="SIJ77" s="191"/>
      <c r="SIK77" s="191"/>
      <c r="SIL77" s="192"/>
      <c r="SIN77" s="186"/>
      <c r="SIO77" s="190"/>
      <c r="SIP77" s="190"/>
      <c r="SIQ77" s="191"/>
      <c r="SIR77" s="191"/>
      <c r="SIS77" s="191"/>
      <c r="SIT77" s="192"/>
      <c r="SIV77" s="186"/>
      <c r="SIW77" s="190"/>
      <c r="SIX77" s="190"/>
      <c r="SIY77" s="191"/>
      <c r="SIZ77" s="191"/>
      <c r="SJA77" s="191"/>
      <c r="SJB77" s="192"/>
      <c r="SJD77" s="186"/>
      <c r="SJE77" s="190"/>
      <c r="SJF77" s="190"/>
      <c r="SJG77" s="191"/>
      <c r="SJH77" s="191"/>
      <c r="SJI77" s="191"/>
      <c r="SJJ77" s="192"/>
      <c r="SJL77" s="186"/>
      <c r="SJM77" s="190"/>
      <c r="SJN77" s="190"/>
      <c r="SJO77" s="191"/>
      <c r="SJP77" s="191"/>
      <c r="SJQ77" s="191"/>
      <c r="SJR77" s="192"/>
      <c r="SJT77" s="186"/>
      <c r="SJU77" s="190"/>
      <c r="SJV77" s="190"/>
      <c r="SJW77" s="191"/>
      <c r="SJX77" s="191"/>
      <c r="SJY77" s="191"/>
      <c r="SJZ77" s="192"/>
      <c r="SKB77" s="186"/>
      <c r="SKC77" s="190"/>
      <c r="SKD77" s="190"/>
      <c r="SKE77" s="191"/>
      <c r="SKF77" s="191"/>
      <c r="SKG77" s="191"/>
      <c r="SKH77" s="192"/>
      <c r="SKJ77" s="186"/>
      <c r="SKK77" s="190"/>
      <c r="SKL77" s="190"/>
      <c r="SKM77" s="191"/>
      <c r="SKN77" s="191"/>
      <c r="SKO77" s="191"/>
      <c r="SKP77" s="192"/>
      <c r="SKR77" s="186"/>
      <c r="SKS77" s="190"/>
      <c r="SKT77" s="190"/>
      <c r="SKU77" s="191"/>
      <c r="SKV77" s="191"/>
      <c r="SKW77" s="191"/>
      <c r="SKX77" s="192"/>
      <c r="SKZ77" s="186"/>
      <c r="SLA77" s="190"/>
      <c r="SLB77" s="190"/>
      <c r="SLC77" s="191"/>
      <c r="SLD77" s="191"/>
      <c r="SLE77" s="191"/>
      <c r="SLF77" s="192"/>
      <c r="SLH77" s="186"/>
      <c r="SLI77" s="190"/>
      <c r="SLJ77" s="190"/>
      <c r="SLK77" s="191"/>
      <c r="SLL77" s="191"/>
      <c r="SLM77" s="191"/>
      <c r="SLN77" s="192"/>
      <c r="SLP77" s="186"/>
      <c r="SLQ77" s="190"/>
      <c r="SLR77" s="190"/>
      <c r="SLS77" s="191"/>
      <c r="SLT77" s="191"/>
      <c r="SLU77" s="191"/>
      <c r="SLV77" s="192"/>
      <c r="SLX77" s="186"/>
      <c r="SLY77" s="190"/>
      <c r="SLZ77" s="190"/>
      <c r="SMA77" s="191"/>
      <c r="SMB77" s="191"/>
      <c r="SMC77" s="191"/>
      <c r="SMD77" s="192"/>
      <c r="SMF77" s="186"/>
      <c r="SMG77" s="190"/>
      <c r="SMH77" s="190"/>
      <c r="SMI77" s="191"/>
      <c r="SMJ77" s="191"/>
      <c r="SMK77" s="191"/>
      <c r="SML77" s="192"/>
      <c r="SMN77" s="186"/>
      <c r="SMO77" s="190"/>
      <c r="SMP77" s="190"/>
      <c r="SMQ77" s="191"/>
      <c r="SMR77" s="191"/>
      <c r="SMS77" s="191"/>
      <c r="SMT77" s="192"/>
      <c r="SMV77" s="186"/>
      <c r="SMW77" s="190"/>
      <c r="SMX77" s="190"/>
      <c r="SMY77" s="191"/>
      <c r="SMZ77" s="191"/>
      <c r="SNA77" s="191"/>
      <c r="SNB77" s="192"/>
      <c r="SND77" s="186"/>
      <c r="SNE77" s="190"/>
      <c r="SNF77" s="190"/>
      <c r="SNG77" s="191"/>
      <c r="SNH77" s="191"/>
      <c r="SNI77" s="191"/>
      <c r="SNJ77" s="192"/>
      <c r="SNL77" s="186"/>
      <c r="SNM77" s="190"/>
      <c r="SNN77" s="190"/>
      <c r="SNO77" s="191"/>
      <c r="SNP77" s="191"/>
      <c r="SNQ77" s="191"/>
      <c r="SNR77" s="192"/>
      <c r="SNT77" s="186"/>
      <c r="SNU77" s="190"/>
      <c r="SNV77" s="190"/>
      <c r="SNW77" s="191"/>
      <c r="SNX77" s="191"/>
      <c r="SNY77" s="191"/>
      <c r="SNZ77" s="192"/>
      <c r="SOB77" s="186"/>
      <c r="SOC77" s="190"/>
      <c r="SOD77" s="190"/>
      <c r="SOE77" s="191"/>
      <c r="SOF77" s="191"/>
      <c r="SOG77" s="191"/>
      <c r="SOH77" s="192"/>
      <c r="SOJ77" s="186"/>
      <c r="SOK77" s="190"/>
      <c r="SOL77" s="190"/>
      <c r="SOM77" s="191"/>
      <c r="SON77" s="191"/>
      <c r="SOO77" s="191"/>
      <c r="SOP77" s="192"/>
      <c r="SOR77" s="186"/>
      <c r="SOS77" s="190"/>
      <c r="SOT77" s="190"/>
      <c r="SOU77" s="191"/>
      <c r="SOV77" s="191"/>
      <c r="SOW77" s="191"/>
      <c r="SOX77" s="192"/>
      <c r="SOZ77" s="186"/>
      <c r="SPA77" s="190"/>
      <c r="SPB77" s="190"/>
      <c r="SPC77" s="191"/>
      <c r="SPD77" s="191"/>
      <c r="SPE77" s="191"/>
      <c r="SPF77" s="192"/>
      <c r="SPH77" s="186"/>
      <c r="SPI77" s="190"/>
      <c r="SPJ77" s="190"/>
      <c r="SPK77" s="191"/>
      <c r="SPL77" s="191"/>
      <c r="SPM77" s="191"/>
      <c r="SPN77" s="192"/>
      <c r="SPP77" s="186"/>
      <c r="SPQ77" s="190"/>
      <c r="SPR77" s="190"/>
      <c r="SPS77" s="191"/>
      <c r="SPT77" s="191"/>
      <c r="SPU77" s="191"/>
      <c r="SPV77" s="192"/>
      <c r="SPX77" s="186"/>
      <c r="SPY77" s="190"/>
      <c r="SPZ77" s="190"/>
      <c r="SQA77" s="191"/>
      <c r="SQB77" s="191"/>
      <c r="SQC77" s="191"/>
      <c r="SQD77" s="192"/>
      <c r="SQF77" s="186"/>
      <c r="SQG77" s="190"/>
      <c r="SQH77" s="190"/>
      <c r="SQI77" s="191"/>
      <c r="SQJ77" s="191"/>
      <c r="SQK77" s="191"/>
      <c r="SQL77" s="192"/>
      <c r="SQN77" s="186"/>
      <c r="SQO77" s="190"/>
      <c r="SQP77" s="190"/>
      <c r="SQQ77" s="191"/>
      <c r="SQR77" s="191"/>
      <c r="SQS77" s="191"/>
      <c r="SQT77" s="192"/>
      <c r="SQV77" s="186"/>
      <c r="SQW77" s="190"/>
      <c r="SQX77" s="190"/>
      <c r="SQY77" s="191"/>
      <c r="SQZ77" s="191"/>
      <c r="SRA77" s="191"/>
      <c r="SRB77" s="192"/>
      <c r="SRD77" s="186"/>
      <c r="SRE77" s="190"/>
      <c r="SRF77" s="190"/>
      <c r="SRG77" s="191"/>
      <c r="SRH77" s="191"/>
      <c r="SRI77" s="191"/>
      <c r="SRJ77" s="192"/>
      <c r="SRL77" s="186"/>
      <c r="SRM77" s="190"/>
      <c r="SRN77" s="190"/>
      <c r="SRO77" s="191"/>
      <c r="SRP77" s="191"/>
      <c r="SRQ77" s="191"/>
      <c r="SRR77" s="192"/>
      <c r="SRT77" s="186"/>
      <c r="SRU77" s="190"/>
      <c r="SRV77" s="190"/>
      <c r="SRW77" s="191"/>
      <c r="SRX77" s="191"/>
      <c r="SRY77" s="191"/>
      <c r="SRZ77" s="192"/>
      <c r="SSB77" s="186"/>
      <c r="SSC77" s="190"/>
      <c r="SSD77" s="190"/>
      <c r="SSE77" s="191"/>
      <c r="SSF77" s="191"/>
      <c r="SSG77" s="191"/>
      <c r="SSH77" s="192"/>
      <c r="SSJ77" s="186"/>
      <c r="SSK77" s="190"/>
      <c r="SSL77" s="190"/>
      <c r="SSM77" s="191"/>
      <c r="SSN77" s="191"/>
      <c r="SSO77" s="191"/>
      <c r="SSP77" s="192"/>
      <c r="SSR77" s="186"/>
      <c r="SSS77" s="190"/>
      <c r="SST77" s="190"/>
      <c r="SSU77" s="191"/>
      <c r="SSV77" s="191"/>
      <c r="SSW77" s="191"/>
      <c r="SSX77" s="192"/>
      <c r="SSZ77" s="186"/>
      <c r="STA77" s="190"/>
      <c r="STB77" s="190"/>
      <c r="STC77" s="191"/>
      <c r="STD77" s="191"/>
      <c r="STE77" s="191"/>
      <c r="STF77" s="192"/>
      <c r="STH77" s="186"/>
      <c r="STI77" s="190"/>
      <c r="STJ77" s="190"/>
      <c r="STK77" s="191"/>
      <c r="STL77" s="191"/>
      <c r="STM77" s="191"/>
      <c r="STN77" s="192"/>
      <c r="STP77" s="186"/>
      <c r="STQ77" s="190"/>
      <c r="STR77" s="190"/>
      <c r="STS77" s="191"/>
      <c r="STT77" s="191"/>
      <c r="STU77" s="191"/>
      <c r="STV77" s="192"/>
      <c r="STX77" s="186"/>
      <c r="STY77" s="190"/>
      <c r="STZ77" s="190"/>
      <c r="SUA77" s="191"/>
      <c r="SUB77" s="191"/>
      <c r="SUC77" s="191"/>
      <c r="SUD77" s="192"/>
      <c r="SUF77" s="186"/>
      <c r="SUG77" s="190"/>
      <c r="SUH77" s="190"/>
      <c r="SUI77" s="191"/>
      <c r="SUJ77" s="191"/>
      <c r="SUK77" s="191"/>
      <c r="SUL77" s="192"/>
      <c r="SUN77" s="186"/>
      <c r="SUO77" s="190"/>
      <c r="SUP77" s="190"/>
      <c r="SUQ77" s="191"/>
      <c r="SUR77" s="191"/>
      <c r="SUS77" s="191"/>
      <c r="SUT77" s="192"/>
      <c r="SUV77" s="186"/>
      <c r="SUW77" s="190"/>
      <c r="SUX77" s="190"/>
      <c r="SUY77" s="191"/>
      <c r="SUZ77" s="191"/>
      <c r="SVA77" s="191"/>
      <c r="SVB77" s="192"/>
      <c r="SVD77" s="186"/>
      <c r="SVE77" s="190"/>
      <c r="SVF77" s="190"/>
      <c r="SVG77" s="191"/>
      <c r="SVH77" s="191"/>
      <c r="SVI77" s="191"/>
      <c r="SVJ77" s="192"/>
      <c r="SVL77" s="186"/>
      <c r="SVM77" s="190"/>
      <c r="SVN77" s="190"/>
      <c r="SVO77" s="191"/>
      <c r="SVP77" s="191"/>
      <c r="SVQ77" s="191"/>
      <c r="SVR77" s="192"/>
      <c r="SVT77" s="186"/>
      <c r="SVU77" s="190"/>
      <c r="SVV77" s="190"/>
      <c r="SVW77" s="191"/>
      <c r="SVX77" s="191"/>
      <c r="SVY77" s="191"/>
      <c r="SVZ77" s="192"/>
      <c r="SWB77" s="186"/>
      <c r="SWC77" s="190"/>
      <c r="SWD77" s="190"/>
      <c r="SWE77" s="191"/>
      <c r="SWF77" s="191"/>
      <c r="SWG77" s="191"/>
      <c r="SWH77" s="192"/>
      <c r="SWJ77" s="186"/>
      <c r="SWK77" s="190"/>
      <c r="SWL77" s="190"/>
      <c r="SWM77" s="191"/>
      <c r="SWN77" s="191"/>
      <c r="SWO77" s="191"/>
      <c r="SWP77" s="192"/>
      <c r="SWR77" s="186"/>
      <c r="SWS77" s="190"/>
      <c r="SWT77" s="190"/>
      <c r="SWU77" s="191"/>
      <c r="SWV77" s="191"/>
      <c r="SWW77" s="191"/>
      <c r="SWX77" s="192"/>
      <c r="SWZ77" s="186"/>
      <c r="SXA77" s="190"/>
      <c r="SXB77" s="190"/>
      <c r="SXC77" s="191"/>
      <c r="SXD77" s="191"/>
      <c r="SXE77" s="191"/>
      <c r="SXF77" s="192"/>
      <c r="SXH77" s="186"/>
      <c r="SXI77" s="190"/>
      <c r="SXJ77" s="190"/>
      <c r="SXK77" s="191"/>
      <c r="SXL77" s="191"/>
      <c r="SXM77" s="191"/>
      <c r="SXN77" s="192"/>
      <c r="SXP77" s="186"/>
      <c r="SXQ77" s="190"/>
      <c r="SXR77" s="190"/>
      <c r="SXS77" s="191"/>
      <c r="SXT77" s="191"/>
      <c r="SXU77" s="191"/>
      <c r="SXV77" s="192"/>
      <c r="SXX77" s="186"/>
      <c r="SXY77" s="190"/>
      <c r="SXZ77" s="190"/>
      <c r="SYA77" s="191"/>
      <c r="SYB77" s="191"/>
      <c r="SYC77" s="191"/>
      <c r="SYD77" s="192"/>
      <c r="SYF77" s="186"/>
      <c r="SYG77" s="190"/>
      <c r="SYH77" s="190"/>
      <c r="SYI77" s="191"/>
      <c r="SYJ77" s="191"/>
      <c r="SYK77" s="191"/>
      <c r="SYL77" s="192"/>
      <c r="SYN77" s="186"/>
      <c r="SYO77" s="190"/>
      <c r="SYP77" s="190"/>
      <c r="SYQ77" s="191"/>
      <c r="SYR77" s="191"/>
      <c r="SYS77" s="191"/>
      <c r="SYT77" s="192"/>
      <c r="SYV77" s="186"/>
      <c r="SYW77" s="190"/>
      <c r="SYX77" s="190"/>
      <c r="SYY77" s="191"/>
      <c r="SYZ77" s="191"/>
      <c r="SZA77" s="191"/>
      <c r="SZB77" s="192"/>
      <c r="SZD77" s="186"/>
      <c r="SZE77" s="190"/>
      <c r="SZF77" s="190"/>
      <c r="SZG77" s="191"/>
      <c r="SZH77" s="191"/>
      <c r="SZI77" s="191"/>
      <c r="SZJ77" s="192"/>
      <c r="SZL77" s="186"/>
      <c r="SZM77" s="190"/>
      <c r="SZN77" s="190"/>
      <c r="SZO77" s="191"/>
      <c r="SZP77" s="191"/>
      <c r="SZQ77" s="191"/>
      <c r="SZR77" s="192"/>
      <c r="SZT77" s="186"/>
      <c r="SZU77" s="190"/>
      <c r="SZV77" s="190"/>
      <c r="SZW77" s="191"/>
      <c r="SZX77" s="191"/>
      <c r="SZY77" s="191"/>
      <c r="SZZ77" s="192"/>
      <c r="TAB77" s="186"/>
      <c r="TAC77" s="190"/>
      <c r="TAD77" s="190"/>
      <c r="TAE77" s="191"/>
      <c r="TAF77" s="191"/>
      <c r="TAG77" s="191"/>
      <c r="TAH77" s="192"/>
      <c r="TAJ77" s="186"/>
      <c r="TAK77" s="190"/>
      <c r="TAL77" s="190"/>
      <c r="TAM77" s="191"/>
      <c r="TAN77" s="191"/>
      <c r="TAO77" s="191"/>
      <c r="TAP77" s="192"/>
      <c r="TAR77" s="186"/>
      <c r="TAS77" s="190"/>
      <c r="TAT77" s="190"/>
      <c r="TAU77" s="191"/>
      <c r="TAV77" s="191"/>
      <c r="TAW77" s="191"/>
      <c r="TAX77" s="192"/>
      <c r="TAZ77" s="186"/>
      <c r="TBA77" s="190"/>
      <c r="TBB77" s="190"/>
      <c r="TBC77" s="191"/>
      <c r="TBD77" s="191"/>
      <c r="TBE77" s="191"/>
      <c r="TBF77" s="192"/>
      <c r="TBH77" s="186"/>
      <c r="TBI77" s="190"/>
      <c r="TBJ77" s="190"/>
      <c r="TBK77" s="191"/>
      <c r="TBL77" s="191"/>
      <c r="TBM77" s="191"/>
      <c r="TBN77" s="192"/>
      <c r="TBP77" s="186"/>
      <c r="TBQ77" s="190"/>
      <c r="TBR77" s="190"/>
      <c r="TBS77" s="191"/>
      <c r="TBT77" s="191"/>
      <c r="TBU77" s="191"/>
      <c r="TBV77" s="192"/>
      <c r="TBX77" s="186"/>
      <c r="TBY77" s="190"/>
      <c r="TBZ77" s="190"/>
      <c r="TCA77" s="191"/>
      <c r="TCB77" s="191"/>
      <c r="TCC77" s="191"/>
      <c r="TCD77" s="192"/>
      <c r="TCF77" s="186"/>
      <c r="TCG77" s="190"/>
      <c r="TCH77" s="190"/>
      <c r="TCI77" s="191"/>
      <c r="TCJ77" s="191"/>
      <c r="TCK77" s="191"/>
      <c r="TCL77" s="192"/>
      <c r="TCN77" s="186"/>
      <c r="TCO77" s="190"/>
      <c r="TCP77" s="190"/>
      <c r="TCQ77" s="191"/>
      <c r="TCR77" s="191"/>
      <c r="TCS77" s="191"/>
      <c r="TCT77" s="192"/>
      <c r="TCV77" s="186"/>
      <c r="TCW77" s="190"/>
      <c r="TCX77" s="190"/>
      <c r="TCY77" s="191"/>
      <c r="TCZ77" s="191"/>
      <c r="TDA77" s="191"/>
      <c r="TDB77" s="192"/>
      <c r="TDD77" s="186"/>
      <c r="TDE77" s="190"/>
      <c r="TDF77" s="190"/>
      <c r="TDG77" s="191"/>
      <c r="TDH77" s="191"/>
      <c r="TDI77" s="191"/>
      <c r="TDJ77" s="192"/>
      <c r="TDL77" s="186"/>
      <c r="TDM77" s="190"/>
      <c r="TDN77" s="190"/>
      <c r="TDO77" s="191"/>
      <c r="TDP77" s="191"/>
      <c r="TDQ77" s="191"/>
      <c r="TDR77" s="192"/>
      <c r="TDT77" s="186"/>
      <c r="TDU77" s="190"/>
      <c r="TDV77" s="190"/>
      <c r="TDW77" s="191"/>
      <c r="TDX77" s="191"/>
      <c r="TDY77" s="191"/>
      <c r="TDZ77" s="192"/>
      <c r="TEB77" s="186"/>
      <c r="TEC77" s="190"/>
      <c r="TED77" s="190"/>
      <c r="TEE77" s="191"/>
      <c r="TEF77" s="191"/>
      <c r="TEG77" s="191"/>
      <c r="TEH77" s="192"/>
      <c r="TEJ77" s="186"/>
      <c r="TEK77" s="190"/>
      <c r="TEL77" s="190"/>
      <c r="TEM77" s="191"/>
      <c r="TEN77" s="191"/>
      <c r="TEO77" s="191"/>
      <c r="TEP77" s="192"/>
      <c r="TER77" s="186"/>
      <c r="TES77" s="190"/>
      <c r="TET77" s="190"/>
      <c r="TEU77" s="191"/>
      <c r="TEV77" s="191"/>
      <c r="TEW77" s="191"/>
      <c r="TEX77" s="192"/>
      <c r="TEZ77" s="186"/>
      <c r="TFA77" s="190"/>
      <c r="TFB77" s="190"/>
      <c r="TFC77" s="191"/>
      <c r="TFD77" s="191"/>
      <c r="TFE77" s="191"/>
      <c r="TFF77" s="192"/>
      <c r="TFH77" s="186"/>
      <c r="TFI77" s="190"/>
      <c r="TFJ77" s="190"/>
      <c r="TFK77" s="191"/>
      <c r="TFL77" s="191"/>
      <c r="TFM77" s="191"/>
      <c r="TFN77" s="192"/>
      <c r="TFP77" s="186"/>
      <c r="TFQ77" s="190"/>
      <c r="TFR77" s="190"/>
      <c r="TFS77" s="191"/>
      <c r="TFT77" s="191"/>
      <c r="TFU77" s="191"/>
      <c r="TFV77" s="192"/>
      <c r="TFX77" s="186"/>
      <c r="TFY77" s="190"/>
      <c r="TFZ77" s="190"/>
      <c r="TGA77" s="191"/>
      <c r="TGB77" s="191"/>
      <c r="TGC77" s="191"/>
      <c r="TGD77" s="192"/>
      <c r="TGF77" s="186"/>
      <c r="TGG77" s="190"/>
      <c r="TGH77" s="190"/>
      <c r="TGI77" s="191"/>
      <c r="TGJ77" s="191"/>
      <c r="TGK77" s="191"/>
      <c r="TGL77" s="192"/>
      <c r="TGN77" s="186"/>
      <c r="TGO77" s="190"/>
      <c r="TGP77" s="190"/>
      <c r="TGQ77" s="191"/>
      <c r="TGR77" s="191"/>
      <c r="TGS77" s="191"/>
      <c r="TGT77" s="192"/>
      <c r="TGV77" s="186"/>
      <c r="TGW77" s="190"/>
      <c r="TGX77" s="190"/>
      <c r="TGY77" s="191"/>
      <c r="TGZ77" s="191"/>
      <c r="THA77" s="191"/>
      <c r="THB77" s="192"/>
      <c r="THD77" s="186"/>
      <c r="THE77" s="190"/>
      <c r="THF77" s="190"/>
      <c r="THG77" s="191"/>
      <c r="THH77" s="191"/>
      <c r="THI77" s="191"/>
      <c r="THJ77" s="192"/>
      <c r="THL77" s="186"/>
      <c r="THM77" s="190"/>
      <c r="THN77" s="190"/>
      <c r="THO77" s="191"/>
      <c r="THP77" s="191"/>
      <c r="THQ77" s="191"/>
      <c r="THR77" s="192"/>
      <c r="THT77" s="186"/>
      <c r="THU77" s="190"/>
      <c r="THV77" s="190"/>
      <c r="THW77" s="191"/>
      <c r="THX77" s="191"/>
      <c r="THY77" s="191"/>
      <c r="THZ77" s="192"/>
      <c r="TIB77" s="186"/>
      <c r="TIC77" s="190"/>
      <c r="TID77" s="190"/>
      <c r="TIE77" s="191"/>
      <c r="TIF77" s="191"/>
      <c r="TIG77" s="191"/>
      <c r="TIH77" s="192"/>
      <c r="TIJ77" s="186"/>
      <c r="TIK77" s="190"/>
      <c r="TIL77" s="190"/>
      <c r="TIM77" s="191"/>
      <c r="TIN77" s="191"/>
      <c r="TIO77" s="191"/>
      <c r="TIP77" s="192"/>
      <c r="TIR77" s="186"/>
      <c r="TIS77" s="190"/>
      <c r="TIT77" s="190"/>
      <c r="TIU77" s="191"/>
      <c r="TIV77" s="191"/>
      <c r="TIW77" s="191"/>
      <c r="TIX77" s="192"/>
      <c r="TIZ77" s="186"/>
      <c r="TJA77" s="190"/>
      <c r="TJB77" s="190"/>
      <c r="TJC77" s="191"/>
      <c r="TJD77" s="191"/>
      <c r="TJE77" s="191"/>
      <c r="TJF77" s="192"/>
      <c r="TJH77" s="186"/>
      <c r="TJI77" s="190"/>
      <c r="TJJ77" s="190"/>
      <c r="TJK77" s="191"/>
      <c r="TJL77" s="191"/>
      <c r="TJM77" s="191"/>
      <c r="TJN77" s="192"/>
      <c r="TJP77" s="186"/>
      <c r="TJQ77" s="190"/>
      <c r="TJR77" s="190"/>
      <c r="TJS77" s="191"/>
      <c r="TJT77" s="191"/>
      <c r="TJU77" s="191"/>
      <c r="TJV77" s="192"/>
      <c r="TJX77" s="186"/>
      <c r="TJY77" s="190"/>
      <c r="TJZ77" s="190"/>
      <c r="TKA77" s="191"/>
      <c r="TKB77" s="191"/>
      <c r="TKC77" s="191"/>
      <c r="TKD77" s="192"/>
      <c r="TKF77" s="186"/>
      <c r="TKG77" s="190"/>
      <c r="TKH77" s="190"/>
      <c r="TKI77" s="191"/>
      <c r="TKJ77" s="191"/>
      <c r="TKK77" s="191"/>
      <c r="TKL77" s="192"/>
      <c r="TKN77" s="186"/>
      <c r="TKO77" s="190"/>
      <c r="TKP77" s="190"/>
      <c r="TKQ77" s="191"/>
      <c r="TKR77" s="191"/>
      <c r="TKS77" s="191"/>
      <c r="TKT77" s="192"/>
      <c r="TKV77" s="186"/>
      <c r="TKW77" s="190"/>
      <c r="TKX77" s="190"/>
      <c r="TKY77" s="191"/>
      <c r="TKZ77" s="191"/>
      <c r="TLA77" s="191"/>
      <c r="TLB77" s="192"/>
      <c r="TLD77" s="186"/>
      <c r="TLE77" s="190"/>
      <c r="TLF77" s="190"/>
      <c r="TLG77" s="191"/>
      <c r="TLH77" s="191"/>
      <c r="TLI77" s="191"/>
      <c r="TLJ77" s="192"/>
      <c r="TLL77" s="186"/>
      <c r="TLM77" s="190"/>
      <c r="TLN77" s="190"/>
      <c r="TLO77" s="191"/>
      <c r="TLP77" s="191"/>
      <c r="TLQ77" s="191"/>
      <c r="TLR77" s="192"/>
      <c r="TLT77" s="186"/>
      <c r="TLU77" s="190"/>
      <c r="TLV77" s="190"/>
      <c r="TLW77" s="191"/>
      <c r="TLX77" s="191"/>
      <c r="TLY77" s="191"/>
      <c r="TLZ77" s="192"/>
      <c r="TMB77" s="186"/>
      <c r="TMC77" s="190"/>
      <c r="TMD77" s="190"/>
      <c r="TME77" s="191"/>
      <c r="TMF77" s="191"/>
      <c r="TMG77" s="191"/>
      <c r="TMH77" s="192"/>
      <c r="TMJ77" s="186"/>
      <c r="TMK77" s="190"/>
      <c r="TML77" s="190"/>
      <c r="TMM77" s="191"/>
      <c r="TMN77" s="191"/>
      <c r="TMO77" s="191"/>
      <c r="TMP77" s="192"/>
      <c r="TMR77" s="186"/>
      <c r="TMS77" s="190"/>
      <c r="TMT77" s="190"/>
      <c r="TMU77" s="191"/>
      <c r="TMV77" s="191"/>
      <c r="TMW77" s="191"/>
      <c r="TMX77" s="192"/>
      <c r="TMZ77" s="186"/>
      <c r="TNA77" s="190"/>
      <c r="TNB77" s="190"/>
      <c r="TNC77" s="191"/>
      <c r="TND77" s="191"/>
      <c r="TNE77" s="191"/>
      <c r="TNF77" s="192"/>
      <c r="TNH77" s="186"/>
      <c r="TNI77" s="190"/>
      <c r="TNJ77" s="190"/>
      <c r="TNK77" s="191"/>
      <c r="TNL77" s="191"/>
      <c r="TNM77" s="191"/>
      <c r="TNN77" s="192"/>
      <c r="TNP77" s="186"/>
      <c r="TNQ77" s="190"/>
      <c r="TNR77" s="190"/>
      <c r="TNS77" s="191"/>
      <c r="TNT77" s="191"/>
      <c r="TNU77" s="191"/>
      <c r="TNV77" s="192"/>
      <c r="TNX77" s="186"/>
      <c r="TNY77" s="190"/>
      <c r="TNZ77" s="190"/>
      <c r="TOA77" s="191"/>
      <c r="TOB77" s="191"/>
      <c r="TOC77" s="191"/>
      <c r="TOD77" s="192"/>
      <c r="TOF77" s="186"/>
      <c r="TOG77" s="190"/>
      <c r="TOH77" s="190"/>
      <c r="TOI77" s="191"/>
      <c r="TOJ77" s="191"/>
      <c r="TOK77" s="191"/>
      <c r="TOL77" s="192"/>
      <c r="TON77" s="186"/>
      <c r="TOO77" s="190"/>
      <c r="TOP77" s="190"/>
      <c r="TOQ77" s="191"/>
      <c r="TOR77" s="191"/>
      <c r="TOS77" s="191"/>
      <c r="TOT77" s="192"/>
      <c r="TOV77" s="186"/>
      <c r="TOW77" s="190"/>
      <c r="TOX77" s="190"/>
      <c r="TOY77" s="191"/>
      <c r="TOZ77" s="191"/>
      <c r="TPA77" s="191"/>
      <c r="TPB77" s="192"/>
      <c r="TPD77" s="186"/>
      <c r="TPE77" s="190"/>
      <c r="TPF77" s="190"/>
      <c r="TPG77" s="191"/>
      <c r="TPH77" s="191"/>
      <c r="TPI77" s="191"/>
      <c r="TPJ77" s="192"/>
      <c r="TPL77" s="186"/>
      <c r="TPM77" s="190"/>
      <c r="TPN77" s="190"/>
      <c r="TPO77" s="191"/>
      <c r="TPP77" s="191"/>
      <c r="TPQ77" s="191"/>
      <c r="TPR77" s="192"/>
      <c r="TPT77" s="186"/>
      <c r="TPU77" s="190"/>
      <c r="TPV77" s="190"/>
      <c r="TPW77" s="191"/>
      <c r="TPX77" s="191"/>
      <c r="TPY77" s="191"/>
      <c r="TPZ77" s="192"/>
      <c r="TQB77" s="186"/>
      <c r="TQC77" s="190"/>
      <c r="TQD77" s="190"/>
      <c r="TQE77" s="191"/>
      <c r="TQF77" s="191"/>
      <c r="TQG77" s="191"/>
      <c r="TQH77" s="192"/>
      <c r="TQJ77" s="186"/>
      <c r="TQK77" s="190"/>
      <c r="TQL77" s="190"/>
      <c r="TQM77" s="191"/>
      <c r="TQN77" s="191"/>
      <c r="TQO77" s="191"/>
      <c r="TQP77" s="192"/>
      <c r="TQR77" s="186"/>
      <c r="TQS77" s="190"/>
      <c r="TQT77" s="190"/>
      <c r="TQU77" s="191"/>
      <c r="TQV77" s="191"/>
      <c r="TQW77" s="191"/>
      <c r="TQX77" s="192"/>
      <c r="TQZ77" s="186"/>
      <c r="TRA77" s="190"/>
      <c r="TRB77" s="190"/>
      <c r="TRC77" s="191"/>
      <c r="TRD77" s="191"/>
      <c r="TRE77" s="191"/>
      <c r="TRF77" s="192"/>
      <c r="TRH77" s="186"/>
      <c r="TRI77" s="190"/>
      <c r="TRJ77" s="190"/>
      <c r="TRK77" s="191"/>
      <c r="TRL77" s="191"/>
      <c r="TRM77" s="191"/>
      <c r="TRN77" s="192"/>
      <c r="TRP77" s="186"/>
      <c r="TRQ77" s="190"/>
      <c r="TRR77" s="190"/>
      <c r="TRS77" s="191"/>
      <c r="TRT77" s="191"/>
      <c r="TRU77" s="191"/>
      <c r="TRV77" s="192"/>
      <c r="TRX77" s="186"/>
      <c r="TRY77" s="190"/>
      <c r="TRZ77" s="190"/>
      <c r="TSA77" s="191"/>
      <c r="TSB77" s="191"/>
      <c r="TSC77" s="191"/>
      <c r="TSD77" s="192"/>
      <c r="TSF77" s="186"/>
      <c r="TSG77" s="190"/>
      <c r="TSH77" s="190"/>
      <c r="TSI77" s="191"/>
      <c r="TSJ77" s="191"/>
      <c r="TSK77" s="191"/>
      <c r="TSL77" s="192"/>
      <c r="TSN77" s="186"/>
      <c r="TSO77" s="190"/>
      <c r="TSP77" s="190"/>
      <c r="TSQ77" s="191"/>
      <c r="TSR77" s="191"/>
      <c r="TSS77" s="191"/>
      <c r="TST77" s="192"/>
      <c r="TSV77" s="186"/>
      <c r="TSW77" s="190"/>
      <c r="TSX77" s="190"/>
      <c r="TSY77" s="191"/>
      <c r="TSZ77" s="191"/>
      <c r="TTA77" s="191"/>
      <c r="TTB77" s="192"/>
      <c r="TTD77" s="186"/>
      <c r="TTE77" s="190"/>
      <c r="TTF77" s="190"/>
      <c r="TTG77" s="191"/>
      <c r="TTH77" s="191"/>
      <c r="TTI77" s="191"/>
      <c r="TTJ77" s="192"/>
      <c r="TTL77" s="186"/>
      <c r="TTM77" s="190"/>
      <c r="TTN77" s="190"/>
      <c r="TTO77" s="191"/>
      <c r="TTP77" s="191"/>
      <c r="TTQ77" s="191"/>
      <c r="TTR77" s="192"/>
      <c r="TTT77" s="186"/>
      <c r="TTU77" s="190"/>
      <c r="TTV77" s="190"/>
      <c r="TTW77" s="191"/>
      <c r="TTX77" s="191"/>
      <c r="TTY77" s="191"/>
      <c r="TTZ77" s="192"/>
      <c r="TUB77" s="186"/>
      <c r="TUC77" s="190"/>
      <c r="TUD77" s="190"/>
      <c r="TUE77" s="191"/>
      <c r="TUF77" s="191"/>
      <c r="TUG77" s="191"/>
      <c r="TUH77" s="192"/>
      <c r="TUJ77" s="186"/>
      <c r="TUK77" s="190"/>
      <c r="TUL77" s="190"/>
      <c r="TUM77" s="191"/>
      <c r="TUN77" s="191"/>
      <c r="TUO77" s="191"/>
      <c r="TUP77" s="192"/>
      <c r="TUR77" s="186"/>
      <c r="TUS77" s="190"/>
      <c r="TUT77" s="190"/>
      <c r="TUU77" s="191"/>
      <c r="TUV77" s="191"/>
      <c r="TUW77" s="191"/>
      <c r="TUX77" s="192"/>
      <c r="TUZ77" s="186"/>
      <c r="TVA77" s="190"/>
      <c r="TVB77" s="190"/>
      <c r="TVC77" s="191"/>
      <c r="TVD77" s="191"/>
      <c r="TVE77" s="191"/>
      <c r="TVF77" s="192"/>
      <c r="TVH77" s="186"/>
      <c r="TVI77" s="190"/>
      <c r="TVJ77" s="190"/>
      <c r="TVK77" s="191"/>
      <c r="TVL77" s="191"/>
      <c r="TVM77" s="191"/>
      <c r="TVN77" s="192"/>
      <c r="TVP77" s="186"/>
      <c r="TVQ77" s="190"/>
      <c r="TVR77" s="190"/>
      <c r="TVS77" s="191"/>
      <c r="TVT77" s="191"/>
      <c r="TVU77" s="191"/>
      <c r="TVV77" s="192"/>
      <c r="TVX77" s="186"/>
      <c r="TVY77" s="190"/>
      <c r="TVZ77" s="190"/>
      <c r="TWA77" s="191"/>
      <c r="TWB77" s="191"/>
      <c r="TWC77" s="191"/>
      <c r="TWD77" s="192"/>
      <c r="TWF77" s="186"/>
      <c r="TWG77" s="190"/>
      <c r="TWH77" s="190"/>
      <c r="TWI77" s="191"/>
      <c r="TWJ77" s="191"/>
      <c r="TWK77" s="191"/>
      <c r="TWL77" s="192"/>
      <c r="TWN77" s="186"/>
      <c r="TWO77" s="190"/>
      <c r="TWP77" s="190"/>
      <c r="TWQ77" s="191"/>
      <c r="TWR77" s="191"/>
      <c r="TWS77" s="191"/>
      <c r="TWT77" s="192"/>
      <c r="TWV77" s="186"/>
      <c r="TWW77" s="190"/>
      <c r="TWX77" s="190"/>
      <c r="TWY77" s="191"/>
      <c r="TWZ77" s="191"/>
      <c r="TXA77" s="191"/>
      <c r="TXB77" s="192"/>
      <c r="TXD77" s="186"/>
      <c r="TXE77" s="190"/>
      <c r="TXF77" s="190"/>
      <c r="TXG77" s="191"/>
      <c r="TXH77" s="191"/>
      <c r="TXI77" s="191"/>
      <c r="TXJ77" s="192"/>
      <c r="TXL77" s="186"/>
      <c r="TXM77" s="190"/>
      <c r="TXN77" s="190"/>
      <c r="TXO77" s="191"/>
      <c r="TXP77" s="191"/>
      <c r="TXQ77" s="191"/>
      <c r="TXR77" s="192"/>
      <c r="TXT77" s="186"/>
      <c r="TXU77" s="190"/>
      <c r="TXV77" s="190"/>
      <c r="TXW77" s="191"/>
      <c r="TXX77" s="191"/>
      <c r="TXY77" s="191"/>
      <c r="TXZ77" s="192"/>
      <c r="TYB77" s="186"/>
      <c r="TYC77" s="190"/>
      <c r="TYD77" s="190"/>
      <c r="TYE77" s="191"/>
      <c r="TYF77" s="191"/>
      <c r="TYG77" s="191"/>
      <c r="TYH77" s="192"/>
      <c r="TYJ77" s="186"/>
      <c r="TYK77" s="190"/>
      <c r="TYL77" s="190"/>
      <c r="TYM77" s="191"/>
      <c r="TYN77" s="191"/>
      <c r="TYO77" s="191"/>
      <c r="TYP77" s="192"/>
      <c r="TYR77" s="186"/>
      <c r="TYS77" s="190"/>
      <c r="TYT77" s="190"/>
      <c r="TYU77" s="191"/>
      <c r="TYV77" s="191"/>
      <c r="TYW77" s="191"/>
      <c r="TYX77" s="192"/>
      <c r="TYZ77" s="186"/>
      <c r="TZA77" s="190"/>
      <c r="TZB77" s="190"/>
      <c r="TZC77" s="191"/>
      <c r="TZD77" s="191"/>
      <c r="TZE77" s="191"/>
      <c r="TZF77" s="192"/>
      <c r="TZH77" s="186"/>
      <c r="TZI77" s="190"/>
      <c r="TZJ77" s="190"/>
      <c r="TZK77" s="191"/>
      <c r="TZL77" s="191"/>
      <c r="TZM77" s="191"/>
      <c r="TZN77" s="192"/>
      <c r="TZP77" s="186"/>
      <c r="TZQ77" s="190"/>
      <c r="TZR77" s="190"/>
      <c r="TZS77" s="191"/>
      <c r="TZT77" s="191"/>
      <c r="TZU77" s="191"/>
      <c r="TZV77" s="192"/>
      <c r="TZX77" s="186"/>
      <c r="TZY77" s="190"/>
      <c r="TZZ77" s="190"/>
      <c r="UAA77" s="191"/>
      <c r="UAB77" s="191"/>
      <c r="UAC77" s="191"/>
      <c r="UAD77" s="192"/>
      <c r="UAF77" s="186"/>
      <c r="UAG77" s="190"/>
      <c r="UAH77" s="190"/>
      <c r="UAI77" s="191"/>
      <c r="UAJ77" s="191"/>
      <c r="UAK77" s="191"/>
      <c r="UAL77" s="192"/>
      <c r="UAN77" s="186"/>
      <c r="UAO77" s="190"/>
      <c r="UAP77" s="190"/>
      <c r="UAQ77" s="191"/>
      <c r="UAR77" s="191"/>
      <c r="UAS77" s="191"/>
      <c r="UAT77" s="192"/>
      <c r="UAV77" s="186"/>
      <c r="UAW77" s="190"/>
      <c r="UAX77" s="190"/>
      <c r="UAY77" s="191"/>
      <c r="UAZ77" s="191"/>
      <c r="UBA77" s="191"/>
      <c r="UBB77" s="192"/>
      <c r="UBD77" s="186"/>
      <c r="UBE77" s="190"/>
      <c r="UBF77" s="190"/>
      <c r="UBG77" s="191"/>
      <c r="UBH77" s="191"/>
      <c r="UBI77" s="191"/>
      <c r="UBJ77" s="192"/>
      <c r="UBL77" s="186"/>
      <c r="UBM77" s="190"/>
      <c r="UBN77" s="190"/>
      <c r="UBO77" s="191"/>
      <c r="UBP77" s="191"/>
      <c r="UBQ77" s="191"/>
      <c r="UBR77" s="192"/>
      <c r="UBT77" s="186"/>
      <c r="UBU77" s="190"/>
      <c r="UBV77" s="190"/>
      <c r="UBW77" s="191"/>
      <c r="UBX77" s="191"/>
      <c r="UBY77" s="191"/>
      <c r="UBZ77" s="192"/>
      <c r="UCB77" s="186"/>
      <c r="UCC77" s="190"/>
      <c r="UCD77" s="190"/>
      <c r="UCE77" s="191"/>
      <c r="UCF77" s="191"/>
      <c r="UCG77" s="191"/>
      <c r="UCH77" s="192"/>
      <c r="UCJ77" s="186"/>
      <c r="UCK77" s="190"/>
      <c r="UCL77" s="190"/>
      <c r="UCM77" s="191"/>
      <c r="UCN77" s="191"/>
      <c r="UCO77" s="191"/>
      <c r="UCP77" s="192"/>
      <c r="UCR77" s="186"/>
      <c r="UCS77" s="190"/>
      <c r="UCT77" s="190"/>
      <c r="UCU77" s="191"/>
      <c r="UCV77" s="191"/>
      <c r="UCW77" s="191"/>
      <c r="UCX77" s="192"/>
      <c r="UCZ77" s="186"/>
      <c r="UDA77" s="190"/>
      <c r="UDB77" s="190"/>
      <c r="UDC77" s="191"/>
      <c r="UDD77" s="191"/>
      <c r="UDE77" s="191"/>
      <c r="UDF77" s="192"/>
      <c r="UDH77" s="186"/>
      <c r="UDI77" s="190"/>
      <c r="UDJ77" s="190"/>
      <c r="UDK77" s="191"/>
      <c r="UDL77" s="191"/>
      <c r="UDM77" s="191"/>
      <c r="UDN77" s="192"/>
      <c r="UDP77" s="186"/>
      <c r="UDQ77" s="190"/>
      <c r="UDR77" s="190"/>
      <c r="UDS77" s="191"/>
      <c r="UDT77" s="191"/>
      <c r="UDU77" s="191"/>
      <c r="UDV77" s="192"/>
      <c r="UDX77" s="186"/>
      <c r="UDY77" s="190"/>
      <c r="UDZ77" s="190"/>
      <c r="UEA77" s="191"/>
      <c r="UEB77" s="191"/>
      <c r="UEC77" s="191"/>
      <c r="UED77" s="192"/>
      <c r="UEF77" s="186"/>
      <c r="UEG77" s="190"/>
      <c r="UEH77" s="190"/>
      <c r="UEI77" s="191"/>
      <c r="UEJ77" s="191"/>
      <c r="UEK77" s="191"/>
      <c r="UEL77" s="192"/>
      <c r="UEN77" s="186"/>
      <c r="UEO77" s="190"/>
      <c r="UEP77" s="190"/>
      <c r="UEQ77" s="191"/>
      <c r="UER77" s="191"/>
      <c r="UES77" s="191"/>
      <c r="UET77" s="192"/>
      <c r="UEV77" s="186"/>
      <c r="UEW77" s="190"/>
      <c r="UEX77" s="190"/>
      <c r="UEY77" s="191"/>
      <c r="UEZ77" s="191"/>
      <c r="UFA77" s="191"/>
      <c r="UFB77" s="192"/>
      <c r="UFD77" s="186"/>
      <c r="UFE77" s="190"/>
      <c r="UFF77" s="190"/>
      <c r="UFG77" s="191"/>
      <c r="UFH77" s="191"/>
      <c r="UFI77" s="191"/>
      <c r="UFJ77" s="192"/>
      <c r="UFL77" s="186"/>
      <c r="UFM77" s="190"/>
      <c r="UFN77" s="190"/>
      <c r="UFO77" s="191"/>
      <c r="UFP77" s="191"/>
      <c r="UFQ77" s="191"/>
      <c r="UFR77" s="192"/>
      <c r="UFT77" s="186"/>
      <c r="UFU77" s="190"/>
      <c r="UFV77" s="190"/>
      <c r="UFW77" s="191"/>
      <c r="UFX77" s="191"/>
      <c r="UFY77" s="191"/>
      <c r="UFZ77" s="192"/>
      <c r="UGB77" s="186"/>
      <c r="UGC77" s="190"/>
      <c r="UGD77" s="190"/>
      <c r="UGE77" s="191"/>
      <c r="UGF77" s="191"/>
      <c r="UGG77" s="191"/>
      <c r="UGH77" s="192"/>
      <c r="UGJ77" s="186"/>
      <c r="UGK77" s="190"/>
      <c r="UGL77" s="190"/>
      <c r="UGM77" s="191"/>
      <c r="UGN77" s="191"/>
      <c r="UGO77" s="191"/>
      <c r="UGP77" s="192"/>
      <c r="UGR77" s="186"/>
      <c r="UGS77" s="190"/>
      <c r="UGT77" s="190"/>
      <c r="UGU77" s="191"/>
      <c r="UGV77" s="191"/>
      <c r="UGW77" s="191"/>
      <c r="UGX77" s="192"/>
      <c r="UGZ77" s="186"/>
      <c r="UHA77" s="190"/>
      <c r="UHB77" s="190"/>
      <c r="UHC77" s="191"/>
      <c r="UHD77" s="191"/>
      <c r="UHE77" s="191"/>
      <c r="UHF77" s="192"/>
      <c r="UHH77" s="186"/>
      <c r="UHI77" s="190"/>
      <c r="UHJ77" s="190"/>
      <c r="UHK77" s="191"/>
      <c r="UHL77" s="191"/>
      <c r="UHM77" s="191"/>
      <c r="UHN77" s="192"/>
      <c r="UHP77" s="186"/>
      <c r="UHQ77" s="190"/>
      <c r="UHR77" s="190"/>
      <c r="UHS77" s="191"/>
      <c r="UHT77" s="191"/>
      <c r="UHU77" s="191"/>
      <c r="UHV77" s="192"/>
      <c r="UHX77" s="186"/>
      <c r="UHY77" s="190"/>
      <c r="UHZ77" s="190"/>
      <c r="UIA77" s="191"/>
      <c r="UIB77" s="191"/>
      <c r="UIC77" s="191"/>
      <c r="UID77" s="192"/>
      <c r="UIF77" s="186"/>
      <c r="UIG77" s="190"/>
      <c r="UIH77" s="190"/>
      <c r="UII77" s="191"/>
      <c r="UIJ77" s="191"/>
      <c r="UIK77" s="191"/>
      <c r="UIL77" s="192"/>
      <c r="UIN77" s="186"/>
      <c r="UIO77" s="190"/>
      <c r="UIP77" s="190"/>
      <c r="UIQ77" s="191"/>
      <c r="UIR77" s="191"/>
      <c r="UIS77" s="191"/>
      <c r="UIT77" s="192"/>
      <c r="UIV77" s="186"/>
      <c r="UIW77" s="190"/>
      <c r="UIX77" s="190"/>
      <c r="UIY77" s="191"/>
      <c r="UIZ77" s="191"/>
      <c r="UJA77" s="191"/>
      <c r="UJB77" s="192"/>
      <c r="UJD77" s="186"/>
      <c r="UJE77" s="190"/>
      <c r="UJF77" s="190"/>
      <c r="UJG77" s="191"/>
      <c r="UJH77" s="191"/>
      <c r="UJI77" s="191"/>
      <c r="UJJ77" s="192"/>
      <c r="UJL77" s="186"/>
      <c r="UJM77" s="190"/>
      <c r="UJN77" s="190"/>
      <c r="UJO77" s="191"/>
      <c r="UJP77" s="191"/>
      <c r="UJQ77" s="191"/>
      <c r="UJR77" s="192"/>
      <c r="UJT77" s="186"/>
      <c r="UJU77" s="190"/>
      <c r="UJV77" s="190"/>
      <c r="UJW77" s="191"/>
      <c r="UJX77" s="191"/>
      <c r="UJY77" s="191"/>
      <c r="UJZ77" s="192"/>
      <c r="UKB77" s="186"/>
      <c r="UKC77" s="190"/>
      <c r="UKD77" s="190"/>
      <c r="UKE77" s="191"/>
      <c r="UKF77" s="191"/>
      <c r="UKG77" s="191"/>
      <c r="UKH77" s="192"/>
      <c r="UKJ77" s="186"/>
      <c r="UKK77" s="190"/>
      <c r="UKL77" s="190"/>
      <c r="UKM77" s="191"/>
      <c r="UKN77" s="191"/>
      <c r="UKO77" s="191"/>
      <c r="UKP77" s="192"/>
      <c r="UKR77" s="186"/>
      <c r="UKS77" s="190"/>
      <c r="UKT77" s="190"/>
      <c r="UKU77" s="191"/>
      <c r="UKV77" s="191"/>
      <c r="UKW77" s="191"/>
      <c r="UKX77" s="192"/>
      <c r="UKZ77" s="186"/>
      <c r="ULA77" s="190"/>
      <c r="ULB77" s="190"/>
      <c r="ULC77" s="191"/>
      <c r="ULD77" s="191"/>
      <c r="ULE77" s="191"/>
      <c r="ULF77" s="192"/>
      <c r="ULH77" s="186"/>
      <c r="ULI77" s="190"/>
      <c r="ULJ77" s="190"/>
      <c r="ULK77" s="191"/>
      <c r="ULL77" s="191"/>
      <c r="ULM77" s="191"/>
      <c r="ULN77" s="192"/>
      <c r="ULP77" s="186"/>
      <c r="ULQ77" s="190"/>
      <c r="ULR77" s="190"/>
      <c r="ULS77" s="191"/>
      <c r="ULT77" s="191"/>
      <c r="ULU77" s="191"/>
      <c r="ULV77" s="192"/>
      <c r="ULX77" s="186"/>
      <c r="ULY77" s="190"/>
      <c r="ULZ77" s="190"/>
      <c r="UMA77" s="191"/>
      <c r="UMB77" s="191"/>
      <c r="UMC77" s="191"/>
      <c r="UMD77" s="192"/>
      <c r="UMF77" s="186"/>
      <c r="UMG77" s="190"/>
      <c r="UMH77" s="190"/>
      <c r="UMI77" s="191"/>
      <c r="UMJ77" s="191"/>
      <c r="UMK77" s="191"/>
      <c r="UML77" s="192"/>
      <c r="UMN77" s="186"/>
      <c r="UMO77" s="190"/>
      <c r="UMP77" s="190"/>
      <c r="UMQ77" s="191"/>
      <c r="UMR77" s="191"/>
      <c r="UMS77" s="191"/>
      <c r="UMT77" s="192"/>
      <c r="UMV77" s="186"/>
      <c r="UMW77" s="190"/>
      <c r="UMX77" s="190"/>
      <c r="UMY77" s="191"/>
      <c r="UMZ77" s="191"/>
      <c r="UNA77" s="191"/>
      <c r="UNB77" s="192"/>
      <c r="UND77" s="186"/>
      <c r="UNE77" s="190"/>
      <c r="UNF77" s="190"/>
      <c r="UNG77" s="191"/>
      <c r="UNH77" s="191"/>
      <c r="UNI77" s="191"/>
      <c r="UNJ77" s="192"/>
      <c r="UNL77" s="186"/>
      <c r="UNM77" s="190"/>
      <c r="UNN77" s="190"/>
      <c r="UNO77" s="191"/>
      <c r="UNP77" s="191"/>
      <c r="UNQ77" s="191"/>
      <c r="UNR77" s="192"/>
      <c r="UNT77" s="186"/>
      <c r="UNU77" s="190"/>
      <c r="UNV77" s="190"/>
      <c r="UNW77" s="191"/>
      <c r="UNX77" s="191"/>
      <c r="UNY77" s="191"/>
      <c r="UNZ77" s="192"/>
      <c r="UOB77" s="186"/>
      <c r="UOC77" s="190"/>
      <c r="UOD77" s="190"/>
      <c r="UOE77" s="191"/>
      <c r="UOF77" s="191"/>
      <c r="UOG77" s="191"/>
      <c r="UOH77" s="192"/>
      <c r="UOJ77" s="186"/>
      <c r="UOK77" s="190"/>
      <c r="UOL77" s="190"/>
      <c r="UOM77" s="191"/>
      <c r="UON77" s="191"/>
      <c r="UOO77" s="191"/>
      <c r="UOP77" s="192"/>
      <c r="UOR77" s="186"/>
      <c r="UOS77" s="190"/>
      <c r="UOT77" s="190"/>
      <c r="UOU77" s="191"/>
      <c r="UOV77" s="191"/>
      <c r="UOW77" s="191"/>
      <c r="UOX77" s="192"/>
      <c r="UOZ77" s="186"/>
      <c r="UPA77" s="190"/>
      <c r="UPB77" s="190"/>
      <c r="UPC77" s="191"/>
      <c r="UPD77" s="191"/>
      <c r="UPE77" s="191"/>
      <c r="UPF77" s="192"/>
      <c r="UPH77" s="186"/>
      <c r="UPI77" s="190"/>
      <c r="UPJ77" s="190"/>
      <c r="UPK77" s="191"/>
      <c r="UPL77" s="191"/>
      <c r="UPM77" s="191"/>
      <c r="UPN77" s="192"/>
      <c r="UPP77" s="186"/>
      <c r="UPQ77" s="190"/>
      <c r="UPR77" s="190"/>
      <c r="UPS77" s="191"/>
      <c r="UPT77" s="191"/>
      <c r="UPU77" s="191"/>
      <c r="UPV77" s="192"/>
      <c r="UPX77" s="186"/>
      <c r="UPY77" s="190"/>
      <c r="UPZ77" s="190"/>
      <c r="UQA77" s="191"/>
      <c r="UQB77" s="191"/>
      <c r="UQC77" s="191"/>
      <c r="UQD77" s="192"/>
      <c r="UQF77" s="186"/>
      <c r="UQG77" s="190"/>
      <c r="UQH77" s="190"/>
      <c r="UQI77" s="191"/>
      <c r="UQJ77" s="191"/>
      <c r="UQK77" s="191"/>
      <c r="UQL77" s="192"/>
      <c r="UQN77" s="186"/>
      <c r="UQO77" s="190"/>
      <c r="UQP77" s="190"/>
      <c r="UQQ77" s="191"/>
      <c r="UQR77" s="191"/>
      <c r="UQS77" s="191"/>
      <c r="UQT77" s="192"/>
      <c r="UQV77" s="186"/>
      <c r="UQW77" s="190"/>
      <c r="UQX77" s="190"/>
      <c r="UQY77" s="191"/>
      <c r="UQZ77" s="191"/>
      <c r="URA77" s="191"/>
      <c r="URB77" s="192"/>
      <c r="URD77" s="186"/>
      <c r="URE77" s="190"/>
      <c r="URF77" s="190"/>
      <c r="URG77" s="191"/>
      <c r="URH77" s="191"/>
      <c r="URI77" s="191"/>
      <c r="URJ77" s="192"/>
      <c r="URL77" s="186"/>
      <c r="URM77" s="190"/>
      <c r="URN77" s="190"/>
      <c r="URO77" s="191"/>
      <c r="URP77" s="191"/>
      <c r="URQ77" s="191"/>
      <c r="URR77" s="192"/>
      <c r="URT77" s="186"/>
      <c r="URU77" s="190"/>
      <c r="URV77" s="190"/>
      <c r="URW77" s="191"/>
      <c r="URX77" s="191"/>
      <c r="URY77" s="191"/>
      <c r="URZ77" s="192"/>
      <c r="USB77" s="186"/>
      <c r="USC77" s="190"/>
      <c r="USD77" s="190"/>
      <c r="USE77" s="191"/>
      <c r="USF77" s="191"/>
      <c r="USG77" s="191"/>
      <c r="USH77" s="192"/>
      <c r="USJ77" s="186"/>
      <c r="USK77" s="190"/>
      <c r="USL77" s="190"/>
      <c r="USM77" s="191"/>
      <c r="USN77" s="191"/>
      <c r="USO77" s="191"/>
      <c r="USP77" s="192"/>
      <c r="USR77" s="186"/>
      <c r="USS77" s="190"/>
      <c r="UST77" s="190"/>
      <c r="USU77" s="191"/>
      <c r="USV77" s="191"/>
      <c r="USW77" s="191"/>
      <c r="USX77" s="192"/>
      <c r="USZ77" s="186"/>
      <c r="UTA77" s="190"/>
      <c r="UTB77" s="190"/>
      <c r="UTC77" s="191"/>
      <c r="UTD77" s="191"/>
      <c r="UTE77" s="191"/>
      <c r="UTF77" s="192"/>
      <c r="UTH77" s="186"/>
      <c r="UTI77" s="190"/>
      <c r="UTJ77" s="190"/>
      <c r="UTK77" s="191"/>
      <c r="UTL77" s="191"/>
      <c r="UTM77" s="191"/>
      <c r="UTN77" s="192"/>
      <c r="UTP77" s="186"/>
      <c r="UTQ77" s="190"/>
      <c r="UTR77" s="190"/>
      <c r="UTS77" s="191"/>
      <c r="UTT77" s="191"/>
      <c r="UTU77" s="191"/>
      <c r="UTV77" s="192"/>
      <c r="UTX77" s="186"/>
      <c r="UTY77" s="190"/>
      <c r="UTZ77" s="190"/>
      <c r="UUA77" s="191"/>
      <c r="UUB77" s="191"/>
      <c r="UUC77" s="191"/>
      <c r="UUD77" s="192"/>
      <c r="UUF77" s="186"/>
      <c r="UUG77" s="190"/>
      <c r="UUH77" s="190"/>
      <c r="UUI77" s="191"/>
      <c r="UUJ77" s="191"/>
      <c r="UUK77" s="191"/>
      <c r="UUL77" s="192"/>
      <c r="UUN77" s="186"/>
      <c r="UUO77" s="190"/>
      <c r="UUP77" s="190"/>
      <c r="UUQ77" s="191"/>
      <c r="UUR77" s="191"/>
      <c r="UUS77" s="191"/>
      <c r="UUT77" s="192"/>
      <c r="UUV77" s="186"/>
      <c r="UUW77" s="190"/>
      <c r="UUX77" s="190"/>
      <c r="UUY77" s="191"/>
      <c r="UUZ77" s="191"/>
      <c r="UVA77" s="191"/>
      <c r="UVB77" s="192"/>
      <c r="UVD77" s="186"/>
      <c r="UVE77" s="190"/>
      <c r="UVF77" s="190"/>
      <c r="UVG77" s="191"/>
      <c r="UVH77" s="191"/>
      <c r="UVI77" s="191"/>
      <c r="UVJ77" s="192"/>
      <c r="UVL77" s="186"/>
      <c r="UVM77" s="190"/>
      <c r="UVN77" s="190"/>
      <c r="UVO77" s="191"/>
      <c r="UVP77" s="191"/>
      <c r="UVQ77" s="191"/>
      <c r="UVR77" s="192"/>
      <c r="UVT77" s="186"/>
      <c r="UVU77" s="190"/>
      <c r="UVV77" s="190"/>
      <c r="UVW77" s="191"/>
      <c r="UVX77" s="191"/>
      <c r="UVY77" s="191"/>
      <c r="UVZ77" s="192"/>
      <c r="UWB77" s="186"/>
      <c r="UWC77" s="190"/>
      <c r="UWD77" s="190"/>
      <c r="UWE77" s="191"/>
      <c r="UWF77" s="191"/>
      <c r="UWG77" s="191"/>
      <c r="UWH77" s="192"/>
      <c r="UWJ77" s="186"/>
      <c r="UWK77" s="190"/>
      <c r="UWL77" s="190"/>
      <c r="UWM77" s="191"/>
      <c r="UWN77" s="191"/>
      <c r="UWO77" s="191"/>
      <c r="UWP77" s="192"/>
      <c r="UWR77" s="186"/>
      <c r="UWS77" s="190"/>
      <c r="UWT77" s="190"/>
      <c r="UWU77" s="191"/>
      <c r="UWV77" s="191"/>
      <c r="UWW77" s="191"/>
      <c r="UWX77" s="192"/>
      <c r="UWZ77" s="186"/>
      <c r="UXA77" s="190"/>
      <c r="UXB77" s="190"/>
      <c r="UXC77" s="191"/>
      <c r="UXD77" s="191"/>
      <c r="UXE77" s="191"/>
      <c r="UXF77" s="192"/>
      <c r="UXH77" s="186"/>
      <c r="UXI77" s="190"/>
      <c r="UXJ77" s="190"/>
      <c r="UXK77" s="191"/>
      <c r="UXL77" s="191"/>
      <c r="UXM77" s="191"/>
      <c r="UXN77" s="192"/>
      <c r="UXP77" s="186"/>
      <c r="UXQ77" s="190"/>
      <c r="UXR77" s="190"/>
      <c r="UXS77" s="191"/>
      <c r="UXT77" s="191"/>
      <c r="UXU77" s="191"/>
      <c r="UXV77" s="192"/>
      <c r="UXX77" s="186"/>
      <c r="UXY77" s="190"/>
      <c r="UXZ77" s="190"/>
      <c r="UYA77" s="191"/>
      <c r="UYB77" s="191"/>
      <c r="UYC77" s="191"/>
      <c r="UYD77" s="192"/>
      <c r="UYF77" s="186"/>
      <c r="UYG77" s="190"/>
      <c r="UYH77" s="190"/>
      <c r="UYI77" s="191"/>
      <c r="UYJ77" s="191"/>
      <c r="UYK77" s="191"/>
      <c r="UYL77" s="192"/>
      <c r="UYN77" s="186"/>
      <c r="UYO77" s="190"/>
      <c r="UYP77" s="190"/>
      <c r="UYQ77" s="191"/>
      <c r="UYR77" s="191"/>
      <c r="UYS77" s="191"/>
      <c r="UYT77" s="192"/>
      <c r="UYV77" s="186"/>
      <c r="UYW77" s="190"/>
      <c r="UYX77" s="190"/>
      <c r="UYY77" s="191"/>
      <c r="UYZ77" s="191"/>
      <c r="UZA77" s="191"/>
      <c r="UZB77" s="192"/>
      <c r="UZD77" s="186"/>
      <c r="UZE77" s="190"/>
      <c r="UZF77" s="190"/>
      <c r="UZG77" s="191"/>
      <c r="UZH77" s="191"/>
      <c r="UZI77" s="191"/>
      <c r="UZJ77" s="192"/>
      <c r="UZL77" s="186"/>
      <c r="UZM77" s="190"/>
      <c r="UZN77" s="190"/>
      <c r="UZO77" s="191"/>
      <c r="UZP77" s="191"/>
      <c r="UZQ77" s="191"/>
      <c r="UZR77" s="192"/>
      <c r="UZT77" s="186"/>
      <c r="UZU77" s="190"/>
      <c r="UZV77" s="190"/>
      <c r="UZW77" s="191"/>
      <c r="UZX77" s="191"/>
      <c r="UZY77" s="191"/>
      <c r="UZZ77" s="192"/>
      <c r="VAB77" s="186"/>
      <c r="VAC77" s="190"/>
      <c r="VAD77" s="190"/>
      <c r="VAE77" s="191"/>
      <c r="VAF77" s="191"/>
      <c r="VAG77" s="191"/>
      <c r="VAH77" s="192"/>
      <c r="VAJ77" s="186"/>
      <c r="VAK77" s="190"/>
      <c r="VAL77" s="190"/>
      <c r="VAM77" s="191"/>
      <c r="VAN77" s="191"/>
      <c r="VAO77" s="191"/>
      <c r="VAP77" s="192"/>
      <c r="VAR77" s="186"/>
      <c r="VAS77" s="190"/>
      <c r="VAT77" s="190"/>
      <c r="VAU77" s="191"/>
      <c r="VAV77" s="191"/>
      <c r="VAW77" s="191"/>
      <c r="VAX77" s="192"/>
      <c r="VAZ77" s="186"/>
      <c r="VBA77" s="190"/>
      <c r="VBB77" s="190"/>
      <c r="VBC77" s="191"/>
      <c r="VBD77" s="191"/>
      <c r="VBE77" s="191"/>
      <c r="VBF77" s="192"/>
      <c r="VBH77" s="186"/>
      <c r="VBI77" s="190"/>
      <c r="VBJ77" s="190"/>
      <c r="VBK77" s="191"/>
      <c r="VBL77" s="191"/>
      <c r="VBM77" s="191"/>
      <c r="VBN77" s="192"/>
      <c r="VBP77" s="186"/>
      <c r="VBQ77" s="190"/>
      <c r="VBR77" s="190"/>
      <c r="VBS77" s="191"/>
      <c r="VBT77" s="191"/>
      <c r="VBU77" s="191"/>
      <c r="VBV77" s="192"/>
      <c r="VBX77" s="186"/>
      <c r="VBY77" s="190"/>
      <c r="VBZ77" s="190"/>
      <c r="VCA77" s="191"/>
      <c r="VCB77" s="191"/>
      <c r="VCC77" s="191"/>
      <c r="VCD77" s="192"/>
      <c r="VCF77" s="186"/>
      <c r="VCG77" s="190"/>
      <c r="VCH77" s="190"/>
      <c r="VCI77" s="191"/>
      <c r="VCJ77" s="191"/>
      <c r="VCK77" s="191"/>
      <c r="VCL77" s="192"/>
      <c r="VCN77" s="186"/>
      <c r="VCO77" s="190"/>
      <c r="VCP77" s="190"/>
      <c r="VCQ77" s="191"/>
      <c r="VCR77" s="191"/>
      <c r="VCS77" s="191"/>
      <c r="VCT77" s="192"/>
      <c r="VCV77" s="186"/>
      <c r="VCW77" s="190"/>
      <c r="VCX77" s="190"/>
      <c r="VCY77" s="191"/>
      <c r="VCZ77" s="191"/>
      <c r="VDA77" s="191"/>
      <c r="VDB77" s="192"/>
      <c r="VDD77" s="186"/>
      <c r="VDE77" s="190"/>
      <c r="VDF77" s="190"/>
      <c r="VDG77" s="191"/>
      <c r="VDH77" s="191"/>
      <c r="VDI77" s="191"/>
      <c r="VDJ77" s="192"/>
      <c r="VDL77" s="186"/>
      <c r="VDM77" s="190"/>
      <c r="VDN77" s="190"/>
      <c r="VDO77" s="191"/>
      <c r="VDP77" s="191"/>
      <c r="VDQ77" s="191"/>
      <c r="VDR77" s="192"/>
      <c r="VDT77" s="186"/>
      <c r="VDU77" s="190"/>
      <c r="VDV77" s="190"/>
      <c r="VDW77" s="191"/>
      <c r="VDX77" s="191"/>
      <c r="VDY77" s="191"/>
      <c r="VDZ77" s="192"/>
      <c r="VEB77" s="186"/>
      <c r="VEC77" s="190"/>
      <c r="VED77" s="190"/>
      <c r="VEE77" s="191"/>
      <c r="VEF77" s="191"/>
      <c r="VEG77" s="191"/>
      <c r="VEH77" s="192"/>
      <c r="VEJ77" s="186"/>
      <c r="VEK77" s="190"/>
      <c r="VEL77" s="190"/>
      <c r="VEM77" s="191"/>
      <c r="VEN77" s="191"/>
      <c r="VEO77" s="191"/>
      <c r="VEP77" s="192"/>
      <c r="VER77" s="186"/>
      <c r="VES77" s="190"/>
      <c r="VET77" s="190"/>
      <c r="VEU77" s="191"/>
      <c r="VEV77" s="191"/>
      <c r="VEW77" s="191"/>
      <c r="VEX77" s="192"/>
      <c r="VEZ77" s="186"/>
      <c r="VFA77" s="190"/>
      <c r="VFB77" s="190"/>
      <c r="VFC77" s="191"/>
      <c r="VFD77" s="191"/>
      <c r="VFE77" s="191"/>
      <c r="VFF77" s="192"/>
      <c r="VFH77" s="186"/>
      <c r="VFI77" s="190"/>
      <c r="VFJ77" s="190"/>
      <c r="VFK77" s="191"/>
      <c r="VFL77" s="191"/>
      <c r="VFM77" s="191"/>
      <c r="VFN77" s="192"/>
      <c r="VFP77" s="186"/>
      <c r="VFQ77" s="190"/>
      <c r="VFR77" s="190"/>
      <c r="VFS77" s="191"/>
      <c r="VFT77" s="191"/>
      <c r="VFU77" s="191"/>
      <c r="VFV77" s="192"/>
      <c r="VFX77" s="186"/>
      <c r="VFY77" s="190"/>
      <c r="VFZ77" s="190"/>
      <c r="VGA77" s="191"/>
      <c r="VGB77" s="191"/>
      <c r="VGC77" s="191"/>
      <c r="VGD77" s="192"/>
      <c r="VGF77" s="186"/>
      <c r="VGG77" s="190"/>
      <c r="VGH77" s="190"/>
      <c r="VGI77" s="191"/>
      <c r="VGJ77" s="191"/>
      <c r="VGK77" s="191"/>
      <c r="VGL77" s="192"/>
      <c r="VGN77" s="186"/>
      <c r="VGO77" s="190"/>
      <c r="VGP77" s="190"/>
      <c r="VGQ77" s="191"/>
      <c r="VGR77" s="191"/>
      <c r="VGS77" s="191"/>
      <c r="VGT77" s="192"/>
      <c r="VGV77" s="186"/>
      <c r="VGW77" s="190"/>
      <c r="VGX77" s="190"/>
      <c r="VGY77" s="191"/>
      <c r="VGZ77" s="191"/>
      <c r="VHA77" s="191"/>
      <c r="VHB77" s="192"/>
      <c r="VHD77" s="186"/>
      <c r="VHE77" s="190"/>
      <c r="VHF77" s="190"/>
      <c r="VHG77" s="191"/>
      <c r="VHH77" s="191"/>
      <c r="VHI77" s="191"/>
      <c r="VHJ77" s="192"/>
      <c r="VHL77" s="186"/>
      <c r="VHM77" s="190"/>
      <c r="VHN77" s="190"/>
      <c r="VHO77" s="191"/>
      <c r="VHP77" s="191"/>
      <c r="VHQ77" s="191"/>
      <c r="VHR77" s="192"/>
      <c r="VHT77" s="186"/>
      <c r="VHU77" s="190"/>
      <c r="VHV77" s="190"/>
      <c r="VHW77" s="191"/>
      <c r="VHX77" s="191"/>
      <c r="VHY77" s="191"/>
      <c r="VHZ77" s="192"/>
      <c r="VIB77" s="186"/>
      <c r="VIC77" s="190"/>
      <c r="VID77" s="190"/>
      <c r="VIE77" s="191"/>
      <c r="VIF77" s="191"/>
      <c r="VIG77" s="191"/>
      <c r="VIH77" s="192"/>
      <c r="VIJ77" s="186"/>
      <c r="VIK77" s="190"/>
      <c r="VIL77" s="190"/>
      <c r="VIM77" s="191"/>
      <c r="VIN77" s="191"/>
      <c r="VIO77" s="191"/>
      <c r="VIP77" s="192"/>
      <c r="VIR77" s="186"/>
      <c r="VIS77" s="190"/>
      <c r="VIT77" s="190"/>
      <c r="VIU77" s="191"/>
      <c r="VIV77" s="191"/>
      <c r="VIW77" s="191"/>
      <c r="VIX77" s="192"/>
      <c r="VIZ77" s="186"/>
      <c r="VJA77" s="190"/>
      <c r="VJB77" s="190"/>
      <c r="VJC77" s="191"/>
      <c r="VJD77" s="191"/>
      <c r="VJE77" s="191"/>
      <c r="VJF77" s="192"/>
      <c r="VJH77" s="186"/>
      <c r="VJI77" s="190"/>
      <c r="VJJ77" s="190"/>
      <c r="VJK77" s="191"/>
      <c r="VJL77" s="191"/>
      <c r="VJM77" s="191"/>
      <c r="VJN77" s="192"/>
      <c r="VJP77" s="186"/>
      <c r="VJQ77" s="190"/>
      <c r="VJR77" s="190"/>
      <c r="VJS77" s="191"/>
      <c r="VJT77" s="191"/>
      <c r="VJU77" s="191"/>
      <c r="VJV77" s="192"/>
      <c r="VJX77" s="186"/>
      <c r="VJY77" s="190"/>
      <c r="VJZ77" s="190"/>
      <c r="VKA77" s="191"/>
      <c r="VKB77" s="191"/>
      <c r="VKC77" s="191"/>
      <c r="VKD77" s="192"/>
      <c r="VKF77" s="186"/>
      <c r="VKG77" s="190"/>
      <c r="VKH77" s="190"/>
      <c r="VKI77" s="191"/>
      <c r="VKJ77" s="191"/>
      <c r="VKK77" s="191"/>
      <c r="VKL77" s="192"/>
      <c r="VKN77" s="186"/>
      <c r="VKO77" s="190"/>
      <c r="VKP77" s="190"/>
      <c r="VKQ77" s="191"/>
      <c r="VKR77" s="191"/>
      <c r="VKS77" s="191"/>
      <c r="VKT77" s="192"/>
      <c r="VKV77" s="186"/>
      <c r="VKW77" s="190"/>
      <c r="VKX77" s="190"/>
      <c r="VKY77" s="191"/>
      <c r="VKZ77" s="191"/>
      <c r="VLA77" s="191"/>
      <c r="VLB77" s="192"/>
      <c r="VLD77" s="186"/>
      <c r="VLE77" s="190"/>
      <c r="VLF77" s="190"/>
      <c r="VLG77" s="191"/>
      <c r="VLH77" s="191"/>
      <c r="VLI77" s="191"/>
      <c r="VLJ77" s="192"/>
      <c r="VLL77" s="186"/>
      <c r="VLM77" s="190"/>
      <c r="VLN77" s="190"/>
      <c r="VLO77" s="191"/>
      <c r="VLP77" s="191"/>
      <c r="VLQ77" s="191"/>
      <c r="VLR77" s="192"/>
      <c r="VLT77" s="186"/>
      <c r="VLU77" s="190"/>
      <c r="VLV77" s="190"/>
      <c r="VLW77" s="191"/>
      <c r="VLX77" s="191"/>
      <c r="VLY77" s="191"/>
      <c r="VLZ77" s="192"/>
      <c r="VMB77" s="186"/>
      <c r="VMC77" s="190"/>
      <c r="VMD77" s="190"/>
      <c r="VME77" s="191"/>
      <c r="VMF77" s="191"/>
      <c r="VMG77" s="191"/>
      <c r="VMH77" s="192"/>
      <c r="VMJ77" s="186"/>
      <c r="VMK77" s="190"/>
      <c r="VML77" s="190"/>
      <c r="VMM77" s="191"/>
      <c r="VMN77" s="191"/>
      <c r="VMO77" s="191"/>
      <c r="VMP77" s="192"/>
      <c r="VMR77" s="186"/>
      <c r="VMS77" s="190"/>
      <c r="VMT77" s="190"/>
      <c r="VMU77" s="191"/>
      <c r="VMV77" s="191"/>
      <c r="VMW77" s="191"/>
      <c r="VMX77" s="192"/>
      <c r="VMZ77" s="186"/>
      <c r="VNA77" s="190"/>
      <c r="VNB77" s="190"/>
      <c r="VNC77" s="191"/>
      <c r="VND77" s="191"/>
      <c r="VNE77" s="191"/>
      <c r="VNF77" s="192"/>
      <c r="VNH77" s="186"/>
      <c r="VNI77" s="190"/>
      <c r="VNJ77" s="190"/>
      <c r="VNK77" s="191"/>
      <c r="VNL77" s="191"/>
      <c r="VNM77" s="191"/>
      <c r="VNN77" s="192"/>
      <c r="VNP77" s="186"/>
      <c r="VNQ77" s="190"/>
      <c r="VNR77" s="190"/>
      <c r="VNS77" s="191"/>
      <c r="VNT77" s="191"/>
      <c r="VNU77" s="191"/>
      <c r="VNV77" s="192"/>
      <c r="VNX77" s="186"/>
      <c r="VNY77" s="190"/>
      <c r="VNZ77" s="190"/>
      <c r="VOA77" s="191"/>
      <c r="VOB77" s="191"/>
      <c r="VOC77" s="191"/>
      <c r="VOD77" s="192"/>
      <c r="VOF77" s="186"/>
      <c r="VOG77" s="190"/>
      <c r="VOH77" s="190"/>
      <c r="VOI77" s="191"/>
      <c r="VOJ77" s="191"/>
      <c r="VOK77" s="191"/>
      <c r="VOL77" s="192"/>
      <c r="VON77" s="186"/>
      <c r="VOO77" s="190"/>
      <c r="VOP77" s="190"/>
      <c r="VOQ77" s="191"/>
      <c r="VOR77" s="191"/>
      <c r="VOS77" s="191"/>
      <c r="VOT77" s="192"/>
      <c r="VOV77" s="186"/>
      <c r="VOW77" s="190"/>
      <c r="VOX77" s="190"/>
      <c r="VOY77" s="191"/>
      <c r="VOZ77" s="191"/>
      <c r="VPA77" s="191"/>
      <c r="VPB77" s="192"/>
      <c r="VPD77" s="186"/>
      <c r="VPE77" s="190"/>
      <c r="VPF77" s="190"/>
      <c r="VPG77" s="191"/>
      <c r="VPH77" s="191"/>
      <c r="VPI77" s="191"/>
      <c r="VPJ77" s="192"/>
      <c r="VPL77" s="186"/>
      <c r="VPM77" s="190"/>
      <c r="VPN77" s="190"/>
      <c r="VPO77" s="191"/>
      <c r="VPP77" s="191"/>
      <c r="VPQ77" s="191"/>
      <c r="VPR77" s="192"/>
      <c r="VPT77" s="186"/>
      <c r="VPU77" s="190"/>
      <c r="VPV77" s="190"/>
      <c r="VPW77" s="191"/>
      <c r="VPX77" s="191"/>
      <c r="VPY77" s="191"/>
      <c r="VPZ77" s="192"/>
      <c r="VQB77" s="186"/>
      <c r="VQC77" s="190"/>
      <c r="VQD77" s="190"/>
      <c r="VQE77" s="191"/>
      <c r="VQF77" s="191"/>
      <c r="VQG77" s="191"/>
      <c r="VQH77" s="192"/>
      <c r="VQJ77" s="186"/>
      <c r="VQK77" s="190"/>
      <c r="VQL77" s="190"/>
      <c r="VQM77" s="191"/>
      <c r="VQN77" s="191"/>
      <c r="VQO77" s="191"/>
      <c r="VQP77" s="192"/>
      <c r="VQR77" s="186"/>
      <c r="VQS77" s="190"/>
      <c r="VQT77" s="190"/>
      <c r="VQU77" s="191"/>
      <c r="VQV77" s="191"/>
      <c r="VQW77" s="191"/>
      <c r="VQX77" s="192"/>
      <c r="VQZ77" s="186"/>
      <c r="VRA77" s="190"/>
      <c r="VRB77" s="190"/>
      <c r="VRC77" s="191"/>
      <c r="VRD77" s="191"/>
      <c r="VRE77" s="191"/>
      <c r="VRF77" s="192"/>
      <c r="VRH77" s="186"/>
      <c r="VRI77" s="190"/>
      <c r="VRJ77" s="190"/>
      <c r="VRK77" s="191"/>
      <c r="VRL77" s="191"/>
      <c r="VRM77" s="191"/>
      <c r="VRN77" s="192"/>
      <c r="VRP77" s="186"/>
      <c r="VRQ77" s="190"/>
      <c r="VRR77" s="190"/>
      <c r="VRS77" s="191"/>
      <c r="VRT77" s="191"/>
      <c r="VRU77" s="191"/>
      <c r="VRV77" s="192"/>
      <c r="VRX77" s="186"/>
      <c r="VRY77" s="190"/>
      <c r="VRZ77" s="190"/>
      <c r="VSA77" s="191"/>
      <c r="VSB77" s="191"/>
      <c r="VSC77" s="191"/>
      <c r="VSD77" s="192"/>
      <c r="VSF77" s="186"/>
      <c r="VSG77" s="190"/>
      <c r="VSH77" s="190"/>
      <c r="VSI77" s="191"/>
      <c r="VSJ77" s="191"/>
      <c r="VSK77" s="191"/>
      <c r="VSL77" s="192"/>
      <c r="VSN77" s="186"/>
      <c r="VSO77" s="190"/>
      <c r="VSP77" s="190"/>
      <c r="VSQ77" s="191"/>
      <c r="VSR77" s="191"/>
      <c r="VSS77" s="191"/>
      <c r="VST77" s="192"/>
      <c r="VSV77" s="186"/>
      <c r="VSW77" s="190"/>
      <c r="VSX77" s="190"/>
      <c r="VSY77" s="191"/>
      <c r="VSZ77" s="191"/>
      <c r="VTA77" s="191"/>
      <c r="VTB77" s="192"/>
      <c r="VTD77" s="186"/>
      <c r="VTE77" s="190"/>
      <c r="VTF77" s="190"/>
      <c r="VTG77" s="191"/>
      <c r="VTH77" s="191"/>
      <c r="VTI77" s="191"/>
      <c r="VTJ77" s="192"/>
      <c r="VTL77" s="186"/>
      <c r="VTM77" s="190"/>
      <c r="VTN77" s="190"/>
      <c r="VTO77" s="191"/>
      <c r="VTP77" s="191"/>
      <c r="VTQ77" s="191"/>
      <c r="VTR77" s="192"/>
      <c r="VTT77" s="186"/>
      <c r="VTU77" s="190"/>
      <c r="VTV77" s="190"/>
      <c r="VTW77" s="191"/>
      <c r="VTX77" s="191"/>
      <c r="VTY77" s="191"/>
      <c r="VTZ77" s="192"/>
      <c r="VUB77" s="186"/>
      <c r="VUC77" s="190"/>
      <c r="VUD77" s="190"/>
      <c r="VUE77" s="191"/>
      <c r="VUF77" s="191"/>
      <c r="VUG77" s="191"/>
      <c r="VUH77" s="192"/>
      <c r="VUJ77" s="186"/>
      <c r="VUK77" s="190"/>
      <c r="VUL77" s="190"/>
      <c r="VUM77" s="191"/>
      <c r="VUN77" s="191"/>
      <c r="VUO77" s="191"/>
      <c r="VUP77" s="192"/>
      <c r="VUR77" s="186"/>
      <c r="VUS77" s="190"/>
      <c r="VUT77" s="190"/>
      <c r="VUU77" s="191"/>
      <c r="VUV77" s="191"/>
      <c r="VUW77" s="191"/>
      <c r="VUX77" s="192"/>
      <c r="VUZ77" s="186"/>
      <c r="VVA77" s="190"/>
      <c r="VVB77" s="190"/>
      <c r="VVC77" s="191"/>
      <c r="VVD77" s="191"/>
      <c r="VVE77" s="191"/>
      <c r="VVF77" s="192"/>
      <c r="VVH77" s="186"/>
      <c r="VVI77" s="190"/>
      <c r="VVJ77" s="190"/>
      <c r="VVK77" s="191"/>
      <c r="VVL77" s="191"/>
      <c r="VVM77" s="191"/>
      <c r="VVN77" s="192"/>
      <c r="VVP77" s="186"/>
      <c r="VVQ77" s="190"/>
      <c r="VVR77" s="190"/>
      <c r="VVS77" s="191"/>
      <c r="VVT77" s="191"/>
      <c r="VVU77" s="191"/>
      <c r="VVV77" s="192"/>
      <c r="VVX77" s="186"/>
      <c r="VVY77" s="190"/>
      <c r="VVZ77" s="190"/>
      <c r="VWA77" s="191"/>
      <c r="VWB77" s="191"/>
      <c r="VWC77" s="191"/>
      <c r="VWD77" s="192"/>
      <c r="VWF77" s="186"/>
      <c r="VWG77" s="190"/>
      <c r="VWH77" s="190"/>
      <c r="VWI77" s="191"/>
      <c r="VWJ77" s="191"/>
      <c r="VWK77" s="191"/>
      <c r="VWL77" s="192"/>
      <c r="VWN77" s="186"/>
      <c r="VWO77" s="190"/>
      <c r="VWP77" s="190"/>
      <c r="VWQ77" s="191"/>
      <c r="VWR77" s="191"/>
      <c r="VWS77" s="191"/>
      <c r="VWT77" s="192"/>
      <c r="VWV77" s="186"/>
      <c r="VWW77" s="190"/>
      <c r="VWX77" s="190"/>
      <c r="VWY77" s="191"/>
      <c r="VWZ77" s="191"/>
      <c r="VXA77" s="191"/>
      <c r="VXB77" s="192"/>
      <c r="VXD77" s="186"/>
      <c r="VXE77" s="190"/>
      <c r="VXF77" s="190"/>
      <c r="VXG77" s="191"/>
      <c r="VXH77" s="191"/>
      <c r="VXI77" s="191"/>
      <c r="VXJ77" s="192"/>
      <c r="VXL77" s="186"/>
      <c r="VXM77" s="190"/>
      <c r="VXN77" s="190"/>
      <c r="VXO77" s="191"/>
      <c r="VXP77" s="191"/>
      <c r="VXQ77" s="191"/>
      <c r="VXR77" s="192"/>
      <c r="VXT77" s="186"/>
      <c r="VXU77" s="190"/>
      <c r="VXV77" s="190"/>
      <c r="VXW77" s="191"/>
      <c r="VXX77" s="191"/>
      <c r="VXY77" s="191"/>
      <c r="VXZ77" s="192"/>
      <c r="VYB77" s="186"/>
      <c r="VYC77" s="190"/>
      <c r="VYD77" s="190"/>
      <c r="VYE77" s="191"/>
      <c r="VYF77" s="191"/>
      <c r="VYG77" s="191"/>
      <c r="VYH77" s="192"/>
      <c r="VYJ77" s="186"/>
      <c r="VYK77" s="190"/>
      <c r="VYL77" s="190"/>
      <c r="VYM77" s="191"/>
      <c r="VYN77" s="191"/>
      <c r="VYO77" s="191"/>
      <c r="VYP77" s="192"/>
      <c r="VYR77" s="186"/>
      <c r="VYS77" s="190"/>
      <c r="VYT77" s="190"/>
      <c r="VYU77" s="191"/>
      <c r="VYV77" s="191"/>
      <c r="VYW77" s="191"/>
      <c r="VYX77" s="192"/>
      <c r="VYZ77" s="186"/>
      <c r="VZA77" s="190"/>
      <c r="VZB77" s="190"/>
      <c r="VZC77" s="191"/>
      <c r="VZD77" s="191"/>
      <c r="VZE77" s="191"/>
      <c r="VZF77" s="192"/>
      <c r="VZH77" s="186"/>
      <c r="VZI77" s="190"/>
      <c r="VZJ77" s="190"/>
      <c r="VZK77" s="191"/>
      <c r="VZL77" s="191"/>
      <c r="VZM77" s="191"/>
      <c r="VZN77" s="192"/>
      <c r="VZP77" s="186"/>
      <c r="VZQ77" s="190"/>
      <c r="VZR77" s="190"/>
      <c r="VZS77" s="191"/>
      <c r="VZT77" s="191"/>
      <c r="VZU77" s="191"/>
      <c r="VZV77" s="192"/>
      <c r="VZX77" s="186"/>
      <c r="VZY77" s="190"/>
      <c r="VZZ77" s="190"/>
      <c r="WAA77" s="191"/>
      <c r="WAB77" s="191"/>
      <c r="WAC77" s="191"/>
      <c r="WAD77" s="192"/>
      <c r="WAF77" s="186"/>
      <c r="WAG77" s="190"/>
      <c r="WAH77" s="190"/>
      <c r="WAI77" s="191"/>
      <c r="WAJ77" s="191"/>
      <c r="WAK77" s="191"/>
      <c r="WAL77" s="192"/>
      <c r="WAN77" s="186"/>
      <c r="WAO77" s="190"/>
      <c r="WAP77" s="190"/>
      <c r="WAQ77" s="191"/>
      <c r="WAR77" s="191"/>
      <c r="WAS77" s="191"/>
      <c r="WAT77" s="192"/>
      <c r="WAV77" s="186"/>
      <c r="WAW77" s="190"/>
      <c r="WAX77" s="190"/>
      <c r="WAY77" s="191"/>
      <c r="WAZ77" s="191"/>
      <c r="WBA77" s="191"/>
      <c r="WBB77" s="192"/>
      <c r="WBD77" s="186"/>
      <c r="WBE77" s="190"/>
      <c r="WBF77" s="190"/>
      <c r="WBG77" s="191"/>
      <c r="WBH77" s="191"/>
      <c r="WBI77" s="191"/>
      <c r="WBJ77" s="192"/>
      <c r="WBL77" s="186"/>
      <c r="WBM77" s="190"/>
      <c r="WBN77" s="190"/>
      <c r="WBO77" s="191"/>
      <c r="WBP77" s="191"/>
      <c r="WBQ77" s="191"/>
      <c r="WBR77" s="192"/>
      <c r="WBT77" s="186"/>
      <c r="WBU77" s="190"/>
      <c r="WBV77" s="190"/>
      <c r="WBW77" s="191"/>
      <c r="WBX77" s="191"/>
      <c r="WBY77" s="191"/>
      <c r="WBZ77" s="192"/>
      <c r="WCB77" s="186"/>
      <c r="WCC77" s="190"/>
      <c r="WCD77" s="190"/>
      <c r="WCE77" s="191"/>
      <c r="WCF77" s="191"/>
      <c r="WCG77" s="191"/>
      <c r="WCH77" s="192"/>
      <c r="WCJ77" s="186"/>
      <c r="WCK77" s="190"/>
      <c r="WCL77" s="190"/>
      <c r="WCM77" s="191"/>
      <c r="WCN77" s="191"/>
      <c r="WCO77" s="191"/>
      <c r="WCP77" s="192"/>
      <c r="WCR77" s="186"/>
      <c r="WCS77" s="190"/>
      <c r="WCT77" s="190"/>
      <c r="WCU77" s="191"/>
      <c r="WCV77" s="191"/>
      <c r="WCW77" s="191"/>
      <c r="WCX77" s="192"/>
      <c r="WCZ77" s="186"/>
      <c r="WDA77" s="190"/>
      <c r="WDB77" s="190"/>
      <c r="WDC77" s="191"/>
      <c r="WDD77" s="191"/>
      <c r="WDE77" s="191"/>
      <c r="WDF77" s="192"/>
      <c r="WDH77" s="186"/>
      <c r="WDI77" s="190"/>
      <c r="WDJ77" s="190"/>
      <c r="WDK77" s="191"/>
      <c r="WDL77" s="191"/>
      <c r="WDM77" s="191"/>
      <c r="WDN77" s="192"/>
      <c r="WDP77" s="186"/>
      <c r="WDQ77" s="190"/>
      <c r="WDR77" s="190"/>
      <c r="WDS77" s="191"/>
      <c r="WDT77" s="191"/>
      <c r="WDU77" s="191"/>
      <c r="WDV77" s="192"/>
      <c r="WDX77" s="186"/>
      <c r="WDY77" s="190"/>
      <c r="WDZ77" s="190"/>
      <c r="WEA77" s="191"/>
      <c r="WEB77" s="191"/>
      <c r="WEC77" s="191"/>
      <c r="WED77" s="192"/>
      <c r="WEF77" s="186"/>
      <c r="WEG77" s="190"/>
      <c r="WEH77" s="190"/>
      <c r="WEI77" s="191"/>
      <c r="WEJ77" s="191"/>
      <c r="WEK77" s="191"/>
      <c r="WEL77" s="192"/>
      <c r="WEN77" s="186"/>
      <c r="WEO77" s="190"/>
      <c r="WEP77" s="190"/>
      <c r="WEQ77" s="191"/>
      <c r="WER77" s="191"/>
      <c r="WES77" s="191"/>
      <c r="WET77" s="192"/>
      <c r="WEV77" s="186"/>
      <c r="WEW77" s="190"/>
      <c r="WEX77" s="190"/>
      <c r="WEY77" s="191"/>
      <c r="WEZ77" s="191"/>
      <c r="WFA77" s="191"/>
      <c r="WFB77" s="192"/>
      <c r="WFD77" s="186"/>
      <c r="WFE77" s="190"/>
      <c r="WFF77" s="190"/>
      <c r="WFG77" s="191"/>
      <c r="WFH77" s="191"/>
      <c r="WFI77" s="191"/>
      <c r="WFJ77" s="192"/>
      <c r="WFL77" s="186"/>
      <c r="WFM77" s="190"/>
      <c r="WFN77" s="190"/>
      <c r="WFO77" s="191"/>
      <c r="WFP77" s="191"/>
      <c r="WFQ77" s="191"/>
      <c r="WFR77" s="192"/>
      <c r="WFT77" s="186"/>
      <c r="WFU77" s="190"/>
      <c r="WFV77" s="190"/>
      <c r="WFW77" s="191"/>
      <c r="WFX77" s="191"/>
      <c r="WFY77" s="191"/>
      <c r="WFZ77" s="192"/>
      <c r="WGB77" s="186"/>
      <c r="WGC77" s="190"/>
      <c r="WGD77" s="190"/>
      <c r="WGE77" s="191"/>
      <c r="WGF77" s="191"/>
      <c r="WGG77" s="191"/>
      <c r="WGH77" s="192"/>
      <c r="WGJ77" s="186"/>
      <c r="WGK77" s="190"/>
      <c r="WGL77" s="190"/>
      <c r="WGM77" s="191"/>
      <c r="WGN77" s="191"/>
      <c r="WGO77" s="191"/>
      <c r="WGP77" s="192"/>
      <c r="WGR77" s="186"/>
      <c r="WGS77" s="190"/>
      <c r="WGT77" s="190"/>
      <c r="WGU77" s="191"/>
      <c r="WGV77" s="191"/>
      <c r="WGW77" s="191"/>
      <c r="WGX77" s="192"/>
      <c r="WGZ77" s="186"/>
      <c r="WHA77" s="190"/>
      <c r="WHB77" s="190"/>
      <c r="WHC77" s="191"/>
      <c r="WHD77" s="191"/>
      <c r="WHE77" s="191"/>
      <c r="WHF77" s="192"/>
      <c r="WHH77" s="186"/>
      <c r="WHI77" s="190"/>
      <c r="WHJ77" s="190"/>
      <c r="WHK77" s="191"/>
      <c r="WHL77" s="191"/>
      <c r="WHM77" s="191"/>
      <c r="WHN77" s="192"/>
      <c r="WHP77" s="186"/>
      <c r="WHQ77" s="190"/>
      <c r="WHR77" s="190"/>
      <c r="WHS77" s="191"/>
      <c r="WHT77" s="191"/>
      <c r="WHU77" s="191"/>
      <c r="WHV77" s="192"/>
      <c r="WHX77" s="186"/>
      <c r="WHY77" s="190"/>
      <c r="WHZ77" s="190"/>
      <c r="WIA77" s="191"/>
      <c r="WIB77" s="191"/>
      <c r="WIC77" s="191"/>
      <c r="WID77" s="192"/>
      <c r="WIF77" s="186"/>
      <c r="WIG77" s="190"/>
      <c r="WIH77" s="190"/>
      <c r="WII77" s="191"/>
      <c r="WIJ77" s="191"/>
      <c r="WIK77" s="191"/>
      <c r="WIL77" s="192"/>
      <c r="WIN77" s="186"/>
      <c r="WIO77" s="190"/>
      <c r="WIP77" s="190"/>
      <c r="WIQ77" s="191"/>
      <c r="WIR77" s="191"/>
      <c r="WIS77" s="191"/>
      <c r="WIT77" s="192"/>
      <c r="WIV77" s="186"/>
      <c r="WIW77" s="190"/>
      <c r="WIX77" s="190"/>
      <c r="WIY77" s="191"/>
      <c r="WIZ77" s="191"/>
      <c r="WJA77" s="191"/>
      <c r="WJB77" s="192"/>
      <c r="WJD77" s="186"/>
      <c r="WJE77" s="190"/>
      <c r="WJF77" s="190"/>
      <c r="WJG77" s="191"/>
      <c r="WJH77" s="191"/>
      <c r="WJI77" s="191"/>
      <c r="WJJ77" s="192"/>
      <c r="WJL77" s="186"/>
      <c r="WJM77" s="190"/>
      <c r="WJN77" s="190"/>
      <c r="WJO77" s="191"/>
      <c r="WJP77" s="191"/>
      <c r="WJQ77" s="191"/>
      <c r="WJR77" s="192"/>
      <c r="WJT77" s="186"/>
      <c r="WJU77" s="190"/>
      <c r="WJV77" s="190"/>
      <c r="WJW77" s="191"/>
      <c r="WJX77" s="191"/>
      <c r="WJY77" s="191"/>
      <c r="WJZ77" s="192"/>
      <c r="WKB77" s="186"/>
      <c r="WKC77" s="190"/>
      <c r="WKD77" s="190"/>
      <c r="WKE77" s="191"/>
      <c r="WKF77" s="191"/>
      <c r="WKG77" s="191"/>
      <c r="WKH77" s="192"/>
      <c r="WKJ77" s="186"/>
      <c r="WKK77" s="190"/>
      <c r="WKL77" s="190"/>
      <c r="WKM77" s="191"/>
      <c r="WKN77" s="191"/>
      <c r="WKO77" s="191"/>
      <c r="WKP77" s="192"/>
      <c r="WKR77" s="186"/>
      <c r="WKS77" s="190"/>
      <c r="WKT77" s="190"/>
      <c r="WKU77" s="191"/>
      <c r="WKV77" s="191"/>
      <c r="WKW77" s="191"/>
      <c r="WKX77" s="192"/>
      <c r="WKZ77" s="186"/>
      <c r="WLA77" s="190"/>
      <c r="WLB77" s="190"/>
      <c r="WLC77" s="191"/>
      <c r="WLD77" s="191"/>
      <c r="WLE77" s="191"/>
      <c r="WLF77" s="192"/>
      <c r="WLH77" s="186"/>
      <c r="WLI77" s="190"/>
      <c r="WLJ77" s="190"/>
      <c r="WLK77" s="191"/>
      <c r="WLL77" s="191"/>
      <c r="WLM77" s="191"/>
      <c r="WLN77" s="192"/>
      <c r="WLP77" s="186"/>
      <c r="WLQ77" s="190"/>
      <c r="WLR77" s="190"/>
      <c r="WLS77" s="191"/>
      <c r="WLT77" s="191"/>
      <c r="WLU77" s="191"/>
      <c r="WLV77" s="192"/>
      <c r="WLX77" s="186"/>
      <c r="WLY77" s="190"/>
      <c r="WLZ77" s="190"/>
      <c r="WMA77" s="191"/>
      <c r="WMB77" s="191"/>
      <c r="WMC77" s="191"/>
      <c r="WMD77" s="192"/>
      <c r="WMF77" s="186"/>
      <c r="WMG77" s="190"/>
      <c r="WMH77" s="190"/>
      <c r="WMI77" s="191"/>
      <c r="WMJ77" s="191"/>
      <c r="WMK77" s="191"/>
      <c r="WML77" s="192"/>
      <c r="WMN77" s="186"/>
      <c r="WMO77" s="190"/>
      <c r="WMP77" s="190"/>
      <c r="WMQ77" s="191"/>
      <c r="WMR77" s="191"/>
      <c r="WMS77" s="191"/>
      <c r="WMT77" s="192"/>
      <c r="WMV77" s="186"/>
      <c r="WMW77" s="190"/>
      <c r="WMX77" s="190"/>
      <c r="WMY77" s="191"/>
      <c r="WMZ77" s="191"/>
      <c r="WNA77" s="191"/>
      <c r="WNB77" s="192"/>
      <c r="WND77" s="186"/>
      <c r="WNE77" s="190"/>
      <c r="WNF77" s="190"/>
      <c r="WNG77" s="191"/>
      <c r="WNH77" s="191"/>
      <c r="WNI77" s="191"/>
      <c r="WNJ77" s="192"/>
      <c r="WNL77" s="186"/>
      <c r="WNM77" s="190"/>
      <c r="WNN77" s="190"/>
      <c r="WNO77" s="191"/>
      <c r="WNP77" s="191"/>
      <c r="WNQ77" s="191"/>
      <c r="WNR77" s="192"/>
      <c r="WNT77" s="186"/>
      <c r="WNU77" s="190"/>
      <c r="WNV77" s="190"/>
      <c r="WNW77" s="191"/>
      <c r="WNX77" s="191"/>
      <c r="WNY77" s="191"/>
      <c r="WNZ77" s="192"/>
      <c r="WOB77" s="186"/>
      <c r="WOC77" s="190"/>
      <c r="WOD77" s="190"/>
      <c r="WOE77" s="191"/>
      <c r="WOF77" s="191"/>
      <c r="WOG77" s="191"/>
      <c r="WOH77" s="192"/>
      <c r="WOJ77" s="186"/>
      <c r="WOK77" s="190"/>
      <c r="WOL77" s="190"/>
      <c r="WOM77" s="191"/>
      <c r="WON77" s="191"/>
      <c r="WOO77" s="191"/>
      <c r="WOP77" s="192"/>
      <c r="WOR77" s="186"/>
      <c r="WOS77" s="190"/>
      <c r="WOT77" s="190"/>
      <c r="WOU77" s="191"/>
      <c r="WOV77" s="191"/>
      <c r="WOW77" s="191"/>
      <c r="WOX77" s="192"/>
      <c r="WOZ77" s="186"/>
      <c r="WPA77" s="190"/>
      <c r="WPB77" s="190"/>
      <c r="WPC77" s="191"/>
      <c r="WPD77" s="191"/>
      <c r="WPE77" s="191"/>
      <c r="WPF77" s="192"/>
      <c r="WPH77" s="186"/>
      <c r="WPI77" s="190"/>
      <c r="WPJ77" s="190"/>
      <c r="WPK77" s="191"/>
      <c r="WPL77" s="191"/>
      <c r="WPM77" s="191"/>
      <c r="WPN77" s="192"/>
      <c r="WPP77" s="186"/>
      <c r="WPQ77" s="190"/>
      <c r="WPR77" s="190"/>
      <c r="WPS77" s="191"/>
      <c r="WPT77" s="191"/>
      <c r="WPU77" s="191"/>
      <c r="WPV77" s="192"/>
      <c r="WPX77" s="186"/>
      <c r="WPY77" s="190"/>
      <c r="WPZ77" s="190"/>
      <c r="WQA77" s="191"/>
      <c r="WQB77" s="191"/>
      <c r="WQC77" s="191"/>
      <c r="WQD77" s="192"/>
      <c r="WQF77" s="186"/>
      <c r="WQG77" s="190"/>
      <c r="WQH77" s="190"/>
      <c r="WQI77" s="191"/>
      <c r="WQJ77" s="191"/>
      <c r="WQK77" s="191"/>
      <c r="WQL77" s="192"/>
      <c r="WQN77" s="186"/>
      <c r="WQO77" s="190"/>
      <c r="WQP77" s="190"/>
      <c r="WQQ77" s="191"/>
      <c r="WQR77" s="191"/>
      <c r="WQS77" s="191"/>
      <c r="WQT77" s="192"/>
      <c r="WQV77" s="186"/>
      <c r="WQW77" s="190"/>
      <c r="WQX77" s="190"/>
      <c r="WQY77" s="191"/>
      <c r="WQZ77" s="191"/>
      <c r="WRA77" s="191"/>
      <c r="WRB77" s="192"/>
      <c r="WRD77" s="186"/>
      <c r="WRE77" s="190"/>
      <c r="WRF77" s="190"/>
      <c r="WRG77" s="191"/>
      <c r="WRH77" s="191"/>
      <c r="WRI77" s="191"/>
      <c r="WRJ77" s="192"/>
      <c r="WRL77" s="186"/>
      <c r="WRM77" s="190"/>
      <c r="WRN77" s="190"/>
      <c r="WRO77" s="191"/>
      <c r="WRP77" s="191"/>
      <c r="WRQ77" s="191"/>
      <c r="WRR77" s="192"/>
      <c r="WRT77" s="186"/>
      <c r="WRU77" s="190"/>
      <c r="WRV77" s="190"/>
      <c r="WRW77" s="191"/>
      <c r="WRX77" s="191"/>
      <c r="WRY77" s="191"/>
      <c r="WRZ77" s="192"/>
      <c r="WSB77" s="186"/>
      <c r="WSC77" s="190"/>
      <c r="WSD77" s="190"/>
      <c r="WSE77" s="191"/>
      <c r="WSF77" s="191"/>
      <c r="WSG77" s="191"/>
      <c r="WSH77" s="192"/>
      <c r="WSJ77" s="186"/>
      <c r="WSK77" s="190"/>
      <c r="WSL77" s="190"/>
      <c r="WSM77" s="191"/>
      <c r="WSN77" s="191"/>
      <c r="WSO77" s="191"/>
      <c r="WSP77" s="192"/>
      <c r="WSR77" s="186"/>
      <c r="WSS77" s="190"/>
      <c r="WST77" s="190"/>
      <c r="WSU77" s="191"/>
      <c r="WSV77" s="191"/>
      <c r="WSW77" s="191"/>
      <c r="WSX77" s="192"/>
      <c r="WSZ77" s="186"/>
      <c r="WTA77" s="190"/>
      <c r="WTB77" s="190"/>
      <c r="WTC77" s="191"/>
      <c r="WTD77" s="191"/>
      <c r="WTE77" s="191"/>
      <c r="WTF77" s="192"/>
      <c r="WTH77" s="186"/>
      <c r="WTI77" s="190"/>
      <c r="WTJ77" s="190"/>
      <c r="WTK77" s="191"/>
      <c r="WTL77" s="191"/>
      <c r="WTM77" s="191"/>
      <c r="WTN77" s="192"/>
      <c r="WTP77" s="186"/>
      <c r="WTQ77" s="190"/>
      <c r="WTR77" s="190"/>
      <c r="WTS77" s="191"/>
      <c r="WTT77" s="191"/>
      <c r="WTU77" s="191"/>
      <c r="WTV77" s="192"/>
      <c r="WTX77" s="186"/>
      <c r="WTY77" s="190"/>
      <c r="WTZ77" s="190"/>
      <c r="WUA77" s="191"/>
      <c r="WUB77" s="191"/>
      <c r="WUC77" s="191"/>
      <c r="WUD77" s="192"/>
      <c r="WUF77" s="186"/>
      <c r="WUG77" s="190"/>
      <c r="WUH77" s="190"/>
      <c r="WUI77" s="191"/>
      <c r="WUJ77" s="191"/>
      <c r="WUK77" s="191"/>
      <c r="WUL77" s="192"/>
      <c r="WUN77" s="186"/>
      <c r="WUO77" s="190"/>
      <c r="WUP77" s="190"/>
      <c r="WUQ77" s="191"/>
      <c r="WUR77" s="191"/>
      <c r="WUS77" s="191"/>
      <c r="WUT77" s="192"/>
      <c r="WUV77" s="186"/>
      <c r="WUW77" s="190"/>
      <c r="WUX77" s="190"/>
      <c r="WUY77" s="191"/>
      <c r="WUZ77" s="191"/>
      <c r="WVA77" s="191"/>
      <c r="WVB77" s="192"/>
      <c r="WVD77" s="186"/>
      <c r="WVE77" s="190"/>
      <c r="WVF77" s="190"/>
      <c r="WVG77" s="191"/>
      <c r="WVH77" s="191"/>
      <c r="WVI77" s="191"/>
      <c r="WVJ77" s="192"/>
      <c r="WVL77" s="186"/>
      <c r="WVM77" s="190"/>
      <c r="WVN77" s="190"/>
      <c r="WVO77" s="191"/>
      <c r="WVP77" s="191"/>
      <c r="WVQ77" s="191"/>
      <c r="WVR77" s="192"/>
      <c r="WVT77" s="186"/>
      <c r="WVU77" s="190"/>
      <c r="WVV77" s="190"/>
      <c r="WVW77" s="191"/>
      <c r="WVX77" s="191"/>
      <c r="WVY77" s="191"/>
      <c r="WVZ77" s="192"/>
      <c r="WWB77" s="186"/>
      <c r="WWC77" s="190"/>
      <c r="WWD77" s="190"/>
      <c r="WWE77" s="191"/>
      <c r="WWF77" s="191"/>
      <c r="WWG77" s="191"/>
      <c r="WWH77" s="192"/>
      <c r="WWJ77" s="186"/>
      <c r="WWK77" s="190"/>
      <c r="WWL77" s="190"/>
      <c r="WWM77" s="191"/>
      <c r="WWN77" s="191"/>
      <c r="WWO77" s="191"/>
      <c r="WWP77" s="192"/>
      <c r="WWR77" s="186"/>
      <c r="WWS77" s="190"/>
      <c r="WWT77" s="190"/>
      <c r="WWU77" s="191"/>
      <c r="WWV77" s="191"/>
      <c r="WWW77" s="191"/>
      <c r="WWX77" s="192"/>
      <c r="WWZ77" s="186"/>
      <c r="WXA77" s="190"/>
      <c r="WXB77" s="190"/>
      <c r="WXC77" s="191"/>
      <c r="WXD77" s="191"/>
      <c r="WXE77" s="191"/>
      <c r="WXF77" s="192"/>
      <c r="WXH77" s="186"/>
      <c r="WXI77" s="190"/>
      <c r="WXJ77" s="190"/>
      <c r="WXK77" s="191"/>
      <c r="WXL77" s="191"/>
      <c r="WXM77" s="191"/>
      <c r="WXN77" s="192"/>
      <c r="WXP77" s="186"/>
      <c r="WXQ77" s="190"/>
      <c r="WXR77" s="190"/>
      <c r="WXS77" s="191"/>
      <c r="WXT77" s="191"/>
      <c r="WXU77" s="191"/>
      <c r="WXV77" s="192"/>
      <c r="WXX77" s="186"/>
      <c r="WXY77" s="190"/>
      <c r="WXZ77" s="190"/>
      <c r="WYA77" s="191"/>
      <c r="WYB77" s="191"/>
      <c r="WYC77" s="191"/>
      <c r="WYD77" s="192"/>
      <c r="WYF77" s="186"/>
      <c r="WYG77" s="190"/>
      <c r="WYH77" s="190"/>
      <c r="WYI77" s="191"/>
      <c r="WYJ77" s="191"/>
      <c r="WYK77" s="191"/>
      <c r="WYL77" s="192"/>
      <c r="WYN77" s="186"/>
      <c r="WYO77" s="190"/>
      <c r="WYP77" s="190"/>
      <c r="WYQ77" s="191"/>
      <c r="WYR77" s="191"/>
      <c r="WYS77" s="191"/>
      <c r="WYT77" s="192"/>
      <c r="WYV77" s="186"/>
      <c r="WYW77" s="190"/>
      <c r="WYX77" s="190"/>
      <c r="WYY77" s="191"/>
      <c r="WYZ77" s="191"/>
      <c r="WZA77" s="191"/>
      <c r="WZB77" s="192"/>
      <c r="WZD77" s="186"/>
      <c r="WZE77" s="190"/>
      <c r="WZF77" s="190"/>
      <c r="WZG77" s="191"/>
      <c r="WZH77" s="191"/>
      <c r="WZI77" s="191"/>
      <c r="WZJ77" s="192"/>
      <c r="WZL77" s="186"/>
      <c r="WZM77" s="190"/>
      <c r="WZN77" s="190"/>
      <c r="WZO77" s="191"/>
      <c r="WZP77" s="191"/>
      <c r="WZQ77" s="191"/>
      <c r="WZR77" s="192"/>
      <c r="WZT77" s="186"/>
      <c r="WZU77" s="190"/>
      <c r="WZV77" s="190"/>
      <c r="WZW77" s="191"/>
      <c r="WZX77" s="191"/>
      <c r="WZY77" s="191"/>
      <c r="WZZ77" s="192"/>
      <c r="XAB77" s="186"/>
      <c r="XAC77" s="190"/>
      <c r="XAD77" s="190"/>
      <c r="XAE77" s="191"/>
      <c r="XAF77" s="191"/>
      <c r="XAG77" s="191"/>
      <c r="XAH77" s="192"/>
      <c r="XAJ77" s="186"/>
      <c r="XAK77" s="190"/>
      <c r="XAL77" s="190"/>
      <c r="XAM77" s="191"/>
      <c r="XAN77" s="191"/>
      <c r="XAO77" s="191"/>
      <c r="XAP77" s="192"/>
      <c r="XAR77" s="186"/>
      <c r="XAS77" s="190"/>
      <c r="XAT77" s="190"/>
      <c r="XAU77" s="191"/>
      <c r="XAV77" s="191"/>
      <c r="XAW77" s="191"/>
      <c r="XAX77" s="192"/>
      <c r="XAZ77" s="186"/>
      <c r="XBA77" s="190"/>
      <c r="XBB77" s="190"/>
      <c r="XBC77" s="191"/>
      <c r="XBD77" s="191"/>
      <c r="XBE77" s="191"/>
      <c r="XBF77" s="192"/>
      <c r="XBH77" s="186"/>
      <c r="XBI77" s="190"/>
      <c r="XBJ77" s="190"/>
      <c r="XBK77" s="191"/>
      <c r="XBL77" s="191"/>
      <c r="XBM77" s="191"/>
      <c r="XBN77" s="192"/>
      <c r="XBP77" s="186"/>
      <c r="XBQ77" s="190"/>
      <c r="XBR77" s="190"/>
      <c r="XBS77" s="191"/>
      <c r="XBT77" s="191"/>
      <c r="XBU77" s="191"/>
      <c r="XBV77" s="192"/>
      <c r="XBX77" s="186"/>
      <c r="XBY77" s="190"/>
      <c r="XBZ77" s="190"/>
      <c r="XCA77" s="191"/>
      <c r="XCB77" s="191"/>
      <c r="XCC77" s="191"/>
      <c r="XCD77" s="192"/>
      <c r="XCF77" s="186"/>
      <c r="XCG77" s="190"/>
      <c r="XCH77" s="190"/>
      <c r="XCI77" s="191"/>
      <c r="XCJ77" s="191"/>
      <c r="XCK77" s="191"/>
      <c r="XCL77" s="192"/>
      <c r="XCN77" s="186"/>
      <c r="XCO77" s="190"/>
      <c r="XCP77" s="190"/>
      <c r="XCQ77" s="191"/>
      <c r="XCR77" s="191"/>
      <c r="XCS77" s="191"/>
      <c r="XCT77" s="192"/>
      <c r="XCV77" s="186"/>
      <c r="XCW77" s="190"/>
      <c r="XCX77" s="190"/>
      <c r="XCY77" s="191"/>
      <c r="XCZ77" s="191"/>
      <c r="XDA77" s="191"/>
      <c r="XDB77" s="192"/>
      <c r="XDD77" s="186"/>
      <c r="XDE77" s="190"/>
      <c r="XDF77" s="190"/>
      <c r="XDG77" s="191"/>
      <c r="XDH77" s="191"/>
      <c r="XDI77" s="191"/>
      <c r="XDJ77" s="192"/>
      <c r="XDL77" s="186"/>
      <c r="XDM77" s="190"/>
      <c r="XDN77" s="190"/>
      <c r="XDO77" s="191"/>
      <c r="XDP77" s="191"/>
      <c r="XDQ77" s="191"/>
      <c r="XDR77" s="192"/>
      <c r="XDT77" s="186"/>
      <c r="XDU77" s="190"/>
      <c r="XDV77" s="190"/>
      <c r="XDW77" s="191"/>
      <c r="XDX77" s="191"/>
      <c r="XDY77" s="191"/>
      <c r="XDZ77" s="192"/>
      <c r="XEB77" s="186"/>
      <c r="XEC77" s="190"/>
      <c r="XED77" s="190"/>
      <c r="XEE77" s="191"/>
      <c r="XEF77" s="191"/>
      <c r="XEG77" s="191"/>
      <c r="XEH77" s="192"/>
      <c r="XEJ77" s="186"/>
      <c r="XEK77" s="190"/>
      <c r="XEL77" s="190"/>
      <c r="XEM77" s="191"/>
      <c r="XEN77" s="191"/>
      <c r="XEO77" s="191"/>
      <c r="XEP77" s="192"/>
      <c r="XER77" s="186"/>
      <c r="XES77" s="190"/>
      <c r="XET77" s="190"/>
      <c r="XEU77" s="191"/>
      <c r="XEV77" s="191"/>
      <c r="XEW77" s="191"/>
      <c r="XEX77" s="192"/>
      <c r="XEZ77" s="186"/>
      <c r="XFA77" s="190"/>
      <c r="XFB77" s="190"/>
      <c r="XFC77" s="191"/>
      <c r="XFD77" s="191"/>
    </row>
    <row r="78" spans="1:16384" s="184" customFormat="1" ht="24" customHeight="1">
      <c r="A78" s="180">
        <f t="shared" si="13"/>
        <v>69</v>
      </c>
      <c r="B78" s="752"/>
      <c r="C78" s="710"/>
      <c r="D78" s="759" t="s">
        <v>840</v>
      </c>
      <c r="E78" s="721"/>
      <c r="F78" s="722"/>
      <c r="G78" s="258"/>
      <c r="H78" s="258"/>
      <c r="I78" s="258"/>
      <c r="J78" s="258"/>
      <c r="K78" s="253">
        <f t="shared" si="9"/>
        <v>0</v>
      </c>
      <c r="L78" s="186"/>
      <c r="M78" s="190"/>
      <c r="N78" s="190"/>
      <c r="O78" s="191"/>
      <c r="P78" s="191"/>
      <c r="Q78" s="191"/>
      <c r="R78" s="192"/>
      <c r="T78" s="186"/>
      <c r="U78" s="190"/>
      <c r="V78" s="190"/>
      <c r="W78" s="191"/>
      <c r="X78" s="191"/>
      <c r="Y78" s="191"/>
      <c r="Z78" s="192"/>
      <c r="AB78" s="186"/>
      <c r="AC78" s="190"/>
      <c r="AD78" s="190"/>
      <c r="AE78" s="191"/>
      <c r="AF78" s="191"/>
      <c r="AG78" s="191"/>
      <c r="AH78" s="192"/>
      <c r="AJ78" s="186"/>
      <c r="AK78" s="190"/>
      <c r="AL78" s="190"/>
      <c r="AM78" s="191"/>
      <c r="AN78" s="191"/>
      <c r="AO78" s="191"/>
      <c r="AP78" s="192"/>
      <c r="AR78" s="186"/>
      <c r="AS78" s="190"/>
      <c r="AT78" s="190"/>
      <c r="AU78" s="191"/>
      <c r="AV78" s="191"/>
      <c r="AW78" s="191"/>
      <c r="AX78" s="192"/>
      <c r="AZ78" s="186"/>
      <c r="BA78" s="190"/>
      <c r="BB78" s="190"/>
      <c r="BC78" s="191"/>
      <c r="BD78" s="191"/>
      <c r="BE78" s="191"/>
      <c r="BF78" s="192"/>
      <c r="BH78" s="186"/>
      <c r="BI78" s="190"/>
      <c r="BJ78" s="190"/>
      <c r="BK78" s="191"/>
      <c r="BL78" s="191"/>
      <c r="BM78" s="191"/>
      <c r="BN78" s="192"/>
      <c r="BP78" s="186"/>
      <c r="BQ78" s="190"/>
      <c r="BR78" s="190"/>
      <c r="BS78" s="191"/>
      <c r="BT78" s="191"/>
      <c r="BU78" s="191"/>
      <c r="BV78" s="192"/>
      <c r="BX78" s="186"/>
      <c r="BY78" s="190"/>
      <c r="BZ78" s="190"/>
      <c r="CA78" s="191"/>
      <c r="CB78" s="191"/>
      <c r="CC78" s="191"/>
      <c r="CD78" s="192"/>
      <c r="CF78" s="186"/>
      <c r="CG78" s="190"/>
      <c r="CH78" s="190"/>
      <c r="CI78" s="191"/>
      <c r="CJ78" s="191"/>
      <c r="CK78" s="191"/>
      <c r="CL78" s="192"/>
      <c r="CN78" s="186"/>
      <c r="CO78" s="190"/>
      <c r="CP78" s="190"/>
      <c r="CQ78" s="191"/>
      <c r="CR78" s="191"/>
      <c r="CS78" s="191"/>
      <c r="CT78" s="192"/>
      <c r="CV78" s="186"/>
      <c r="CW78" s="190"/>
      <c r="CX78" s="190"/>
      <c r="CY78" s="191"/>
      <c r="CZ78" s="191"/>
      <c r="DA78" s="191"/>
      <c r="DB78" s="192"/>
      <c r="DD78" s="186"/>
      <c r="DE78" s="190"/>
      <c r="DF78" s="190"/>
      <c r="DG78" s="191"/>
      <c r="DH78" s="191"/>
      <c r="DI78" s="191"/>
      <c r="DJ78" s="192"/>
      <c r="DL78" s="186"/>
      <c r="DM78" s="190"/>
      <c r="DN78" s="190"/>
      <c r="DO78" s="191"/>
      <c r="DP78" s="191"/>
      <c r="DQ78" s="191"/>
      <c r="DR78" s="192"/>
      <c r="DT78" s="186"/>
      <c r="DU78" s="190"/>
      <c r="DV78" s="190"/>
      <c r="DW78" s="191"/>
      <c r="DX78" s="191"/>
      <c r="DY78" s="191"/>
      <c r="DZ78" s="192"/>
      <c r="EB78" s="186"/>
      <c r="EC78" s="190"/>
      <c r="ED78" s="190"/>
      <c r="EE78" s="191"/>
      <c r="EF78" s="191"/>
      <c r="EG78" s="191"/>
      <c r="EH78" s="192"/>
      <c r="EJ78" s="186"/>
      <c r="EK78" s="190"/>
      <c r="EL78" s="190"/>
      <c r="EM78" s="191"/>
      <c r="EN78" s="191"/>
      <c r="EO78" s="191"/>
      <c r="EP78" s="192"/>
      <c r="ER78" s="186"/>
      <c r="ES78" s="190"/>
      <c r="ET78" s="190"/>
      <c r="EU78" s="191"/>
      <c r="EV78" s="191"/>
      <c r="EW78" s="191"/>
      <c r="EX78" s="192"/>
      <c r="EZ78" s="186"/>
      <c r="FA78" s="190"/>
      <c r="FB78" s="190"/>
      <c r="FC78" s="191"/>
      <c r="FD78" s="191"/>
      <c r="FE78" s="191"/>
      <c r="FF78" s="192"/>
      <c r="FH78" s="186"/>
      <c r="FI78" s="190"/>
      <c r="FJ78" s="190"/>
      <c r="FK78" s="191"/>
      <c r="FL78" s="191"/>
      <c r="FM78" s="191"/>
      <c r="FN78" s="192"/>
      <c r="FP78" s="186"/>
      <c r="FQ78" s="190"/>
      <c r="FR78" s="190"/>
      <c r="FS78" s="191"/>
      <c r="FT78" s="191"/>
      <c r="FU78" s="191"/>
      <c r="FV78" s="192"/>
      <c r="FX78" s="186"/>
      <c r="FY78" s="190"/>
      <c r="FZ78" s="190"/>
      <c r="GA78" s="191"/>
      <c r="GB78" s="191"/>
      <c r="GC78" s="191"/>
      <c r="GD78" s="192"/>
      <c r="GF78" s="186"/>
      <c r="GG78" s="190"/>
      <c r="GH78" s="190"/>
      <c r="GI78" s="191"/>
      <c r="GJ78" s="191"/>
      <c r="GK78" s="191"/>
      <c r="GL78" s="192"/>
      <c r="GN78" s="186"/>
      <c r="GO78" s="190"/>
      <c r="GP78" s="190"/>
      <c r="GQ78" s="191"/>
      <c r="GR78" s="191"/>
      <c r="GS78" s="191"/>
      <c r="GT78" s="192"/>
      <c r="GV78" s="186"/>
      <c r="GW78" s="190"/>
      <c r="GX78" s="190"/>
      <c r="GY78" s="191"/>
      <c r="GZ78" s="191"/>
      <c r="HA78" s="191"/>
      <c r="HB78" s="192"/>
      <c r="HD78" s="186"/>
      <c r="HE78" s="190"/>
      <c r="HF78" s="190"/>
      <c r="HG78" s="191"/>
      <c r="HH78" s="191"/>
      <c r="HI78" s="191"/>
      <c r="HJ78" s="192"/>
      <c r="HL78" s="186"/>
      <c r="HM78" s="190"/>
      <c r="HN78" s="190"/>
      <c r="HO78" s="191"/>
      <c r="HP78" s="191"/>
      <c r="HQ78" s="191"/>
      <c r="HR78" s="192"/>
      <c r="HT78" s="186"/>
      <c r="HU78" s="190"/>
      <c r="HV78" s="190"/>
      <c r="HW78" s="191"/>
      <c r="HX78" s="191"/>
      <c r="HY78" s="191"/>
      <c r="HZ78" s="192"/>
      <c r="IB78" s="186"/>
      <c r="IC78" s="190"/>
      <c r="ID78" s="190"/>
      <c r="IE78" s="191"/>
      <c r="IF78" s="191"/>
      <c r="IG78" s="191"/>
      <c r="IH78" s="192"/>
      <c r="IJ78" s="186"/>
      <c r="IK78" s="190"/>
      <c r="IL78" s="190"/>
      <c r="IM78" s="191"/>
      <c r="IN78" s="191"/>
      <c r="IO78" s="191"/>
      <c r="IP78" s="192"/>
      <c r="IR78" s="186"/>
      <c r="IS78" s="190"/>
      <c r="IT78" s="190"/>
      <c r="IU78" s="191"/>
      <c r="IV78" s="191"/>
      <c r="IW78" s="191"/>
      <c r="IX78" s="192"/>
      <c r="IZ78" s="186"/>
      <c r="JA78" s="190"/>
      <c r="JB78" s="190"/>
      <c r="JC78" s="191"/>
      <c r="JD78" s="191"/>
      <c r="JE78" s="191"/>
      <c r="JF78" s="192"/>
      <c r="JH78" s="186"/>
      <c r="JI78" s="190"/>
      <c r="JJ78" s="190"/>
      <c r="JK78" s="191"/>
      <c r="JL78" s="191"/>
      <c r="JM78" s="191"/>
      <c r="JN78" s="192"/>
      <c r="JP78" s="186"/>
      <c r="JQ78" s="190"/>
      <c r="JR78" s="190"/>
      <c r="JS78" s="191"/>
      <c r="JT78" s="191"/>
      <c r="JU78" s="191"/>
      <c r="JV78" s="192"/>
      <c r="JX78" s="186"/>
      <c r="JY78" s="190"/>
      <c r="JZ78" s="190"/>
      <c r="KA78" s="191"/>
      <c r="KB78" s="191"/>
      <c r="KC78" s="191"/>
      <c r="KD78" s="192"/>
      <c r="KF78" s="186"/>
      <c r="KG78" s="190"/>
      <c r="KH78" s="190"/>
      <c r="KI78" s="191"/>
      <c r="KJ78" s="191"/>
      <c r="KK78" s="191"/>
      <c r="KL78" s="192"/>
      <c r="KN78" s="186"/>
      <c r="KO78" s="190"/>
      <c r="KP78" s="190"/>
      <c r="KQ78" s="191"/>
      <c r="KR78" s="191"/>
      <c r="KS78" s="191"/>
      <c r="KT78" s="192"/>
      <c r="KV78" s="186"/>
      <c r="KW78" s="190"/>
      <c r="KX78" s="190"/>
      <c r="KY78" s="191"/>
      <c r="KZ78" s="191"/>
      <c r="LA78" s="191"/>
      <c r="LB78" s="192"/>
      <c r="LD78" s="186"/>
      <c r="LE78" s="190"/>
      <c r="LF78" s="190"/>
      <c r="LG78" s="191"/>
      <c r="LH78" s="191"/>
      <c r="LI78" s="191"/>
      <c r="LJ78" s="192"/>
      <c r="LL78" s="186"/>
      <c r="LM78" s="190"/>
      <c r="LN78" s="190"/>
      <c r="LO78" s="191"/>
      <c r="LP78" s="191"/>
      <c r="LQ78" s="191"/>
      <c r="LR78" s="192"/>
      <c r="LT78" s="186"/>
      <c r="LU78" s="190"/>
      <c r="LV78" s="190"/>
      <c r="LW78" s="191"/>
      <c r="LX78" s="191"/>
      <c r="LY78" s="191"/>
      <c r="LZ78" s="192"/>
      <c r="MB78" s="186"/>
      <c r="MC78" s="190"/>
      <c r="MD78" s="190"/>
      <c r="ME78" s="191"/>
      <c r="MF78" s="191"/>
      <c r="MG78" s="191"/>
      <c r="MH78" s="192"/>
      <c r="MJ78" s="186"/>
      <c r="MK78" s="190"/>
      <c r="ML78" s="190"/>
      <c r="MM78" s="191"/>
      <c r="MN78" s="191"/>
      <c r="MO78" s="191"/>
      <c r="MP78" s="192"/>
      <c r="MR78" s="186"/>
      <c r="MS78" s="190"/>
      <c r="MT78" s="190"/>
      <c r="MU78" s="191"/>
      <c r="MV78" s="191"/>
      <c r="MW78" s="191"/>
      <c r="MX78" s="192"/>
      <c r="MZ78" s="186"/>
      <c r="NA78" s="190"/>
      <c r="NB78" s="190"/>
      <c r="NC78" s="191"/>
      <c r="ND78" s="191"/>
      <c r="NE78" s="191"/>
      <c r="NF78" s="192"/>
      <c r="NH78" s="186"/>
      <c r="NI78" s="190"/>
      <c r="NJ78" s="190"/>
      <c r="NK78" s="191"/>
      <c r="NL78" s="191"/>
      <c r="NM78" s="191"/>
      <c r="NN78" s="192"/>
      <c r="NP78" s="186"/>
      <c r="NQ78" s="190"/>
      <c r="NR78" s="190"/>
      <c r="NS78" s="191"/>
      <c r="NT78" s="191"/>
      <c r="NU78" s="191"/>
      <c r="NV78" s="192"/>
      <c r="NX78" s="186"/>
      <c r="NY78" s="190"/>
      <c r="NZ78" s="190"/>
      <c r="OA78" s="191"/>
      <c r="OB78" s="191"/>
      <c r="OC78" s="191"/>
      <c r="OD78" s="192"/>
      <c r="OF78" s="186"/>
      <c r="OG78" s="190"/>
      <c r="OH78" s="190"/>
      <c r="OI78" s="191"/>
      <c r="OJ78" s="191"/>
      <c r="OK78" s="191"/>
      <c r="OL78" s="192"/>
      <c r="ON78" s="186"/>
      <c r="OO78" s="190"/>
      <c r="OP78" s="190"/>
      <c r="OQ78" s="191"/>
      <c r="OR78" s="191"/>
      <c r="OS78" s="191"/>
      <c r="OT78" s="192"/>
      <c r="OV78" s="186"/>
      <c r="OW78" s="190"/>
      <c r="OX78" s="190"/>
      <c r="OY78" s="191"/>
      <c r="OZ78" s="191"/>
      <c r="PA78" s="191"/>
      <c r="PB78" s="192"/>
      <c r="PD78" s="186"/>
      <c r="PE78" s="190"/>
      <c r="PF78" s="190"/>
      <c r="PG78" s="191"/>
      <c r="PH78" s="191"/>
      <c r="PI78" s="191"/>
      <c r="PJ78" s="192"/>
      <c r="PL78" s="186"/>
      <c r="PM78" s="190"/>
      <c r="PN78" s="190"/>
      <c r="PO78" s="191"/>
      <c r="PP78" s="191"/>
      <c r="PQ78" s="191"/>
      <c r="PR78" s="192"/>
      <c r="PT78" s="186"/>
      <c r="PU78" s="190"/>
      <c r="PV78" s="190"/>
      <c r="PW78" s="191"/>
      <c r="PX78" s="191"/>
      <c r="PY78" s="191"/>
      <c r="PZ78" s="192"/>
      <c r="QB78" s="186"/>
      <c r="QC78" s="190"/>
      <c r="QD78" s="190"/>
      <c r="QE78" s="191"/>
      <c r="QF78" s="191"/>
      <c r="QG78" s="191"/>
      <c r="QH78" s="192"/>
      <c r="QJ78" s="186"/>
      <c r="QK78" s="190"/>
      <c r="QL78" s="190"/>
      <c r="QM78" s="191"/>
      <c r="QN78" s="191"/>
      <c r="QO78" s="191"/>
      <c r="QP78" s="192"/>
      <c r="QR78" s="186"/>
      <c r="QS78" s="190"/>
      <c r="QT78" s="190"/>
      <c r="QU78" s="191"/>
      <c r="QV78" s="191"/>
      <c r="QW78" s="191"/>
      <c r="QX78" s="192"/>
      <c r="QZ78" s="186"/>
      <c r="RA78" s="190"/>
      <c r="RB78" s="190"/>
      <c r="RC78" s="191"/>
      <c r="RD78" s="191"/>
      <c r="RE78" s="191"/>
      <c r="RF78" s="192"/>
      <c r="RH78" s="186"/>
      <c r="RI78" s="190"/>
      <c r="RJ78" s="190"/>
      <c r="RK78" s="191"/>
      <c r="RL78" s="191"/>
      <c r="RM78" s="191"/>
      <c r="RN78" s="192"/>
      <c r="RP78" s="186"/>
      <c r="RQ78" s="190"/>
      <c r="RR78" s="190"/>
      <c r="RS78" s="191"/>
      <c r="RT78" s="191"/>
      <c r="RU78" s="191"/>
      <c r="RV78" s="192"/>
      <c r="RX78" s="186"/>
      <c r="RY78" s="190"/>
      <c r="RZ78" s="190"/>
      <c r="SA78" s="191"/>
      <c r="SB78" s="191"/>
      <c r="SC78" s="191"/>
      <c r="SD78" s="192"/>
      <c r="SF78" s="186"/>
      <c r="SG78" s="190"/>
      <c r="SH78" s="190"/>
      <c r="SI78" s="191"/>
      <c r="SJ78" s="191"/>
      <c r="SK78" s="191"/>
      <c r="SL78" s="192"/>
      <c r="SN78" s="186"/>
      <c r="SO78" s="190"/>
      <c r="SP78" s="190"/>
      <c r="SQ78" s="191"/>
      <c r="SR78" s="191"/>
      <c r="SS78" s="191"/>
      <c r="ST78" s="192"/>
      <c r="SV78" s="186"/>
      <c r="SW78" s="190"/>
      <c r="SX78" s="190"/>
      <c r="SY78" s="191"/>
      <c r="SZ78" s="191"/>
      <c r="TA78" s="191"/>
      <c r="TB78" s="192"/>
      <c r="TD78" s="186"/>
      <c r="TE78" s="190"/>
      <c r="TF78" s="190"/>
      <c r="TG78" s="191"/>
      <c r="TH78" s="191"/>
      <c r="TI78" s="191"/>
      <c r="TJ78" s="192"/>
      <c r="TL78" s="186"/>
      <c r="TM78" s="190"/>
      <c r="TN78" s="190"/>
      <c r="TO78" s="191"/>
      <c r="TP78" s="191"/>
      <c r="TQ78" s="191"/>
      <c r="TR78" s="192"/>
      <c r="TT78" s="186"/>
      <c r="TU78" s="190"/>
      <c r="TV78" s="190"/>
      <c r="TW78" s="191"/>
      <c r="TX78" s="191"/>
      <c r="TY78" s="191"/>
      <c r="TZ78" s="192"/>
      <c r="UB78" s="186"/>
      <c r="UC78" s="190"/>
      <c r="UD78" s="190"/>
      <c r="UE78" s="191"/>
      <c r="UF78" s="191"/>
      <c r="UG78" s="191"/>
      <c r="UH78" s="192"/>
      <c r="UJ78" s="186"/>
      <c r="UK78" s="190"/>
      <c r="UL78" s="190"/>
      <c r="UM78" s="191"/>
      <c r="UN78" s="191"/>
      <c r="UO78" s="191"/>
      <c r="UP78" s="192"/>
      <c r="UR78" s="186"/>
      <c r="US78" s="190"/>
      <c r="UT78" s="190"/>
      <c r="UU78" s="191"/>
      <c r="UV78" s="191"/>
      <c r="UW78" s="191"/>
      <c r="UX78" s="192"/>
      <c r="UZ78" s="186"/>
      <c r="VA78" s="190"/>
      <c r="VB78" s="190"/>
      <c r="VC78" s="191"/>
      <c r="VD78" s="191"/>
      <c r="VE78" s="191"/>
      <c r="VF78" s="192"/>
      <c r="VH78" s="186"/>
      <c r="VI78" s="190"/>
      <c r="VJ78" s="190"/>
      <c r="VK78" s="191"/>
      <c r="VL78" s="191"/>
      <c r="VM78" s="191"/>
      <c r="VN78" s="192"/>
      <c r="VP78" s="186"/>
      <c r="VQ78" s="190"/>
      <c r="VR78" s="190"/>
      <c r="VS78" s="191"/>
      <c r="VT78" s="191"/>
      <c r="VU78" s="191"/>
      <c r="VV78" s="192"/>
      <c r="VX78" s="186"/>
      <c r="VY78" s="190"/>
      <c r="VZ78" s="190"/>
      <c r="WA78" s="191"/>
      <c r="WB78" s="191"/>
      <c r="WC78" s="191"/>
      <c r="WD78" s="192"/>
      <c r="WF78" s="186"/>
      <c r="WG78" s="190"/>
      <c r="WH78" s="190"/>
      <c r="WI78" s="191"/>
      <c r="WJ78" s="191"/>
      <c r="WK78" s="191"/>
      <c r="WL78" s="192"/>
      <c r="WN78" s="186"/>
      <c r="WO78" s="190"/>
      <c r="WP78" s="190"/>
      <c r="WQ78" s="191"/>
      <c r="WR78" s="191"/>
      <c r="WS78" s="191"/>
      <c r="WT78" s="192"/>
      <c r="WV78" s="186"/>
      <c r="WW78" s="190"/>
      <c r="WX78" s="190"/>
      <c r="WY78" s="191"/>
      <c r="WZ78" s="191"/>
      <c r="XA78" s="191"/>
      <c r="XB78" s="192"/>
      <c r="XD78" s="186"/>
      <c r="XE78" s="190"/>
      <c r="XF78" s="190"/>
      <c r="XG78" s="191"/>
      <c r="XH78" s="191"/>
      <c r="XI78" s="191"/>
      <c r="XJ78" s="192"/>
      <c r="XL78" s="186"/>
      <c r="XM78" s="190"/>
      <c r="XN78" s="190"/>
      <c r="XO78" s="191"/>
      <c r="XP78" s="191"/>
      <c r="XQ78" s="191"/>
      <c r="XR78" s="192"/>
      <c r="XT78" s="186"/>
      <c r="XU78" s="190"/>
      <c r="XV78" s="190"/>
      <c r="XW78" s="191"/>
      <c r="XX78" s="191"/>
      <c r="XY78" s="191"/>
      <c r="XZ78" s="192"/>
      <c r="YB78" s="186"/>
      <c r="YC78" s="190"/>
      <c r="YD78" s="190"/>
      <c r="YE78" s="191"/>
      <c r="YF78" s="191"/>
      <c r="YG78" s="191"/>
      <c r="YH78" s="192"/>
      <c r="YJ78" s="186"/>
      <c r="YK78" s="190"/>
      <c r="YL78" s="190"/>
      <c r="YM78" s="191"/>
      <c r="YN78" s="191"/>
      <c r="YO78" s="191"/>
      <c r="YP78" s="192"/>
      <c r="YR78" s="186"/>
      <c r="YS78" s="190"/>
      <c r="YT78" s="190"/>
      <c r="YU78" s="191"/>
      <c r="YV78" s="191"/>
      <c r="YW78" s="191"/>
      <c r="YX78" s="192"/>
      <c r="YZ78" s="186"/>
      <c r="ZA78" s="190"/>
      <c r="ZB78" s="190"/>
      <c r="ZC78" s="191"/>
      <c r="ZD78" s="191"/>
      <c r="ZE78" s="191"/>
      <c r="ZF78" s="192"/>
      <c r="ZH78" s="186"/>
      <c r="ZI78" s="190"/>
      <c r="ZJ78" s="190"/>
      <c r="ZK78" s="191"/>
      <c r="ZL78" s="191"/>
      <c r="ZM78" s="191"/>
      <c r="ZN78" s="192"/>
      <c r="ZP78" s="186"/>
      <c r="ZQ78" s="190"/>
      <c r="ZR78" s="190"/>
      <c r="ZS78" s="191"/>
      <c r="ZT78" s="191"/>
      <c r="ZU78" s="191"/>
      <c r="ZV78" s="192"/>
      <c r="ZX78" s="186"/>
      <c r="ZY78" s="190"/>
      <c r="ZZ78" s="190"/>
      <c r="AAA78" s="191"/>
      <c r="AAB78" s="191"/>
      <c r="AAC78" s="191"/>
      <c r="AAD78" s="192"/>
      <c r="AAF78" s="186"/>
      <c r="AAG78" s="190"/>
      <c r="AAH78" s="190"/>
      <c r="AAI78" s="191"/>
      <c r="AAJ78" s="191"/>
      <c r="AAK78" s="191"/>
      <c r="AAL78" s="192"/>
      <c r="AAN78" s="186"/>
      <c r="AAO78" s="190"/>
      <c r="AAP78" s="190"/>
      <c r="AAQ78" s="191"/>
      <c r="AAR78" s="191"/>
      <c r="AAS78" s="191"/>
      <c r="AAT78" s="192"/>
      <c r="AAV78" s="186"/>
      <c r="AAW78" s="190"/>
      <c r="AAX78" s="190"/>
      <c r="AAY78" s="191"/>
      <c r="AAZ78" s="191"/>
      <c r="ABA78" s="191"/>
      <c r="ABB78" s="192"/>
      <c r="ABD78" s="186"/>
      <c r="ABE78" s="190"/>
      <c r="ABF78" s="190"/>
      <c r="ABG78" s="191"/>
      <c r="ABH78" s="191"/>
      <c r="ABI78" s="191"/>
      <c r="ABJ78" s="192"/>
      <c r="ABL78" s="186"/>
      <c r="ABM78" s="190"/>
      <c r="ABN78" s="190"/>
      <c r="ABO78" s="191"/>
      <c r="ABP78" s="191"/>
      <c r="ABQ78" s="191"/>
      <c r="ABR78" s="192"/>
      <c r="ABT78" s="186"/>
      <c r="ABU78" s="190"/>
      <c r="ABV78" s="190"/>
      <c r="ABW78" s="191"/>
      <c r="ABX78" s="191"/>
      <c r="ABY78" s="191"/>
      <c r="ABZ78" s="192"/>
      <c r="ACB78" s="186"/>
      <c r="ACC78" s="190"/>
      <c r="ACD78" s="190"/>
      <c r="ACE78" s="191"/>
      <c r="ACF78" s="191"/>
      <c r="ACG78" s="191"/>
      <c r="ACH78" s="192"/>
      <c r="ACJ78" s="186"/>
      <c r="ACK78" s="190"/>
      <c r="ACL78" s="190"/>
      <c r="ACM78" s="191"/>
      <c r="ACN78" s="191"/>
      <c r="ACO78" s="191"/>
      <c r="ACP78" s="192"/>
      <c r="ACR78" s="186"/>
      <c r="ACS78" s="190"/>
      <c r="ACT78" s="190"/>
      <c r="ACU78" s="191"/>
      <c r="ACV78" s="191"/>
      <c r="ACW78" s="191"/>
      <c r="ACX78" s="192"/>
      <c r="ACZ78" s="186"/>
      <c r="ADA78" s="190"/>
      <c r="ADB78" s="190"/>
      <c r="ADC78" s="191"/>
      <c r="ADD78" s="191"/>
      <c r="ADE78" s="191"/>
      <c r="ADF78" s="192"/>
      <c r="ADH78" s="186"/>
      <c r="ADI78" s="190"/>
      <c r="ADJ78" s="190"/>
      <c r="ADK78" s="191"/>
      <c r="ADL78" s="191"/>
      <c r="ADM78" s="191"/>
      <c r="ADN78" s="192"/>
      <c r="ADP78" s="186"/>
      <c r="ADQ78" s="190"/>
      <c r="ADR78" s="190"/>
      <c r="ADS78" s="191"/>
      <c r="ADT78" s="191"/>
      <c r="ADU78" s="191"/>
      <c r="ADV78" s="192"/>
      <c r="ADX78" s="186"/>
      <c r="ADY78" s="190"/>
      <c r="ADZ78" s="190"/>
      <c r="AEA78" s="191"/>
      <c r="AEB78" s="191"/>
      <c r="AEC78" s="191"/>
      <c r="AED78" s="192"/>
      <c r="AEF78" s="186"/>
      <c r="AEG78" s="190"/>
      <c r="AEH78" s="190"/>
      <c r="AEI78" s="191"/>
      <c r="AEJ78" s="191"/>
      <c r="AEK78" s="191"/>
      <c r="AEL78" s="192"/>
      <c r="AEN78" s="186"/>
      <c r="AEO78" s="190"/>
      <c r="AEP78" s="190"/>
      <c r="AEQ78" s="191"/>
      <c r="AER78" s="191"/>
      <c r="AES78" s="191"/>
      <c r="AET78" s="192"/>
      <c r="AEV78" s="186"/>
      <c r="AEW78" s="190"/>
      <c r="AEX78" s="190"/>
      <c r="AEY78" s="191"/>
      <c r="AEZ78" s="191"/>
      <c r="AFA78" s="191"/>
      <c r="AFB78" s="192"/>
      <c r="AFD78" s="186"/>
      <c r="AFE78" s="190"/>
      <c r="AFF78" s="190"/>
      <c r="AFG78" s="191"/>
      <c r="AFH78" s="191"/>
      <c r="AFI78" s="191"/>
      <c r="AFJ78" s="192"/>
      <c r="AFL78" s="186"/>
      <c r="AFM78" s="190"/>
      <c r="AFN78" s="190"/>
      <c r="AFO78" s="191"/>
      <c r="AFP78" s="191"/>
      <c r="AFQ78" s="191"/>
      <c r="AFR78" s="192"/>
      <c r="AFT78" s="186"/>
      <c r="AFU78" s="190"/>
      <c r="AFV78" s="190"/>
      <c r="AFW78" s="191"/>
      <c r="AFX78" s="191"/>
      <c r="AFY78" s="191"/>
      <c r="AFZ78" s="192"/>
      <c r="AGB78" s="186"/>
      <c r="AGC78" s="190"/>
      <c r="AGD78" s="190"/>
      <c r="AGE78" s="191"/>
      <c r="AGF78" s="191"/>
      <c r="AGG78" s="191"/>
      <c r="AGH78" s="192"/>
      <c r="AGJ78" s="186"/>
      <c r="AGK78" s="190"/>
      <c r="AGL78" s="190"/>
      <c r="AGM78" s="191"/>
      <c r="AGN78" s="191"/>
      <c r="AGO78" s="191"/>
      <c r="AGP78" s="192"/>
      <c r="AGR78" s="186"/>
      <c r="AGS78" s="190"/>
      <c r="AGT78" s="190"/>
      <c r="AGU78" s="191"/>
      <c r="AGV78" s="191"/>
      <c r="AGW78" s="191"/>
      <c r="AGX78" s="192"/>
      <c r="AGZ78" s="186"/>
      <c r="AHA78" s="190"/>
      <c r="AHB78" s="190"/>
      <c r="AHC78" s="191"/>
      <c r="AHD78" s="191"/>
      <c r="AHE78" s="191"/>
      <c r="AHF78" s="192"/>
      <c r="AHH78" s="186"/>
      <c r="AHI78" s="190"/>
      <c r="AHJ78" s="190"/>
      <c r="AHK78" s="191"/>
      <c r="AHL78" s="191"/>
      <c r="AHM78" s="191"/>
      <c r="AHN78" s="192"/>
      <c r="AHP78" s="186"/>
      <c r="AHQ78" s="190"/>
      <c r="AHR78" s="190"/>
      <c r="AHS78" s="191"/>
      <c r="AHT78" s="191"/>
      <c r="AHU78" s="191"/>
      <c r="AHV78" s="192"/>
      <c r="AHX78" s="186"/>
      <c r="AHY78" s="190"/>
      <c r="AHZ78" s="190"/>
      <c r="AIA78" s="191"/>
      <c r="AIB78" s="191"/>
      <c r="AIC78" s="191"/>
      <c r="AID78" s="192"/>
      <c r="AIF78" s="186"/>
      <c r="AIG78" s="190"/>
      <c r="AIH78" s="190"/>
      <c r="AII78" s="191"/>
      <c r="AIJ78" s="191"/>
      <c r="AIK78" s="191"/>
      <c r="AIL78" s="192"/>
      <c r="AIN78" s="186"/>
      <c r="AIO78" s="190"/>
      <c r="AIP78" s="190"/>
      <c r="AIQ78" s="191"/>
      <c r="AIR78" s="191"/>
      <c r="AIS78" s="191"/>
      <c r="AIT78" s="192"/>
      <c r="AIV78" s="186"/>
      <c r="AIW78" s="190"/>
      <c r="AIX78" s="190"/>
      <c r="AIY78" s="191"/>
      <c r="AIZ78" s="191"/>
      <c r="AJA78" s="191"/>
      <c r="AJB78" s="192"/>
      <c r="AJD78" s="186"/>
      <c r="AJE78" s="190"/>
      <c r="AJF78" s="190"/>
      <c r="AJG78" s="191"/>
      <c r="AJH78" s="191"/>
      <c r="AJI78" s="191"/>
      <c r="AJJ78" s="192"/>
      <c r="AJL78" s="186"/>
      <c r="AJM78" s="190"/>
      <c r="AJN78" s="190"/>
      <c r="AJO78" s="191"/>
      <c r="AJP78" s="191"/>
      <c r="AJQ78" s="191"/>
      <c r="AJR78" s="192"/>
      <c r="AJT78" s="186"/>
      <c r="AJU78" s="190"/>
      <c r="AJV78" s="190"/>
      <c r="AJW78" s="191"/>
      <c r="AJX78" s="191"/>
      <c r="AJY78" s="191"/>
      <c r="AJZ78" s="192"/>
      <c r="AKB78" s="186"/>
      <c r="AKC78" s="190"/>
      <c r="AKD78" s="190"/>
      <c r="AKE78" s="191"/>
      <c r="AKF78" s="191"/>
      <c r="AKG78" s="191"/>
      <c r="AKH78" s="192"/>
      <c r="AKJ78" s="186"/>
      <c r="AKK78" s="190"/>
      <c r="AKL78" s="190"/>
      <c r="AKM78" s="191"/>
      <c r="AKN78" s="191"/>
      <c r="AKO78" s="191"/>
      <c r="AKP78" s="192"/>
      <c r="AKR78" s="186"/>
      <c r="AKS78" s="190"/>
      <c r="AKT78" s="190"/>
      <c r="AKU78" s="191"/>
      <c r="AKV78" s="191"/>
      <c r="AKW78" s="191"/>
      <c r="AKX78" s="192"/>
      <c r="AKZ78" s="186"/>
      <c r="ALA78" s="190"/>
      <c r="ALB78" s="190"/>
      <c r="ALC78" s="191"/>
      <c r="ALD78" s="191"/>
      <c r="ALE78" s="191"/>
      <c r="ALF78" s="192"/>
      <c r="ALH78" s="186"/>
      <c r="ALI78" s="190"/>
      <c r="ALJ78" s="190"/>
      <c r="ALK78" s="191"/>
      <c r="ALL78" s="191"/>
      <c r="ALM78" s="191"/>
      <c r="ALN78" s="192"/>
      <c r="ALP78" s="186"/>
      <c r="ALQ78" s="190"/>
      <c r="ALR78" s="190"/>
      <c r="ALS78" s="191"/>
      <c r="ALT78" s="191"/>
      <c r="ALU78" s="191"/>
      <c r="ALV78" s="192"/>
      <c r="ALX78" s="186"/>
      <c r="ALY78" s="190"/>
      <c r="ALZ78" s="190"/>
      <c r="AMA78" s="191"/>
      <c r="AMB78" s="191"/>
      <c r="AMC78" s="191"/>
      <c r="AMD78" s="192"/>
      <c r="AMF78" s="186"/>
      <c r="AMG78" s="190"/>
      <c r="AMH78" s="190"/>
      <c r="AMI78" s="191"/>
      <c r="AMJ78" s="191"/>
      <c r="AMK78" s="191"/>
      <c r="AML78" s="192"/>
      <c r="AMN78" s="186"/>
      <c r="AMO78" s="190"/>
      <c r="AMP78" s="190"/>
      <c r="AMQ78" s="191"/>
      <c r="AMR78" s="191"/>
      <c r="AMS78" s="191"/>
      <c r="AMT78" s="192"/>
      <c r="AMV78" s="186"/>
      <c r="AMW78" s="190"/>
      <c r="AMX78" s="190"/>
      <c r="AMY78" s="191"/>
      <c r="AMZ78" s="191"/>
      <c r="ANA78" s="191"/>
      <c r="ANB78" s="192"/>
      <c r="AND78" s="186"/>
      <c r="ANE78" s="190"/>
      <c r="ANF78" s="190"/>
      <c r="ANG78" s="191"/>
      <c r="ANH78" s="191"/>
      <c r="ANI78" s="191"/>
      <c r="ANJ78" s="192"/>
      <c r="ANL78" s="186"/>
      <c r="ANM78" s="190"/>
      <c r="ANN78" s="190"/>
      <c r="ANO78" s="191"/>
      <c r="ANP78" s="191"/>
      <c r="ANQ78" s="191"/>
      <c r="ANR78" s="192"/>
      <c r="ANT78" s="186"/>
      <c r="ANU78" s="190"/>
      <c r="ANV78" s="190"/>
      <c r="ANW78" s="191"/>
      <c r="ANX78" s="191"/>
      <c r="ANY78" s="191"/>
      <c r="ANZ78" s="192"/>
      <c r="AOB78" s="186"/>
      <c r="AOC78" s="190"/>
      <c r="AOD78" s="190"/>
      <c r="AOE78" s="191"/>
      <c r="AOF78" s="191"/>
      <c r="AOG78" s="191"/>
      <c r="AOH78" s="192"/>
      <c r="AOJ78" s="186"/>
      <c r="AOK78" s="190"/>
      <c r="AOL78" s="190"/>
      <c r="AOM78" s="191"/>
      <c r="AON78" s="191"/>
      <c r="AOO78" s="191"/>
      <c r="AOP78" s="192"/>
      <c r="AOR78" s="186"/>
      <c r="AOS78" s="190"/>
      <c r="AOT78" s="190"/>
      <c r="AOU78" s="191"/>
      <c r="AOV78" s="191"/>
      <c r="AOW78" s="191"/>
      <c r="AOX78" s="192"/>
      <c r="AOZ78" s="186"/>
      <c r="APA78" s="190"/>
      <c r="APB78" s="190"/>
      <c r="APC78" s="191"/>
      <c r="APD78" s="191"/>
      <c r="APE78" s="191"/>
      <c r="APF78" s="192"/>
      <c r="APH78" s="186"/>
      <c r="API78" s="190"/>
      <c r="APJ78" s="190"/>
      <c r="APK78" s="191"/>
      <c r="APL78" s="191"/>
      <c r="APM78" s="191"/>
      <c r="APN78" s="192"/>
      <c r="APP78" s="186"/>
      <c r="APQ78" s="190"/>
      <c r="APR78" s="190"/>
      <c r="APS78" s="191"/>
      <c r="APT78" s="191"/>
      <c r="APU78" s="191"/>
      <c r="APV78" s="192"/>
      <c r="APX78" s="186"/>
      <c r="APY78" s="190"/>
      <c r="APZ78" s="190"/>
      <c r="AQA78" s="191"/>
      <c r="AQB78" s="191"/>
      <c r="AQC78" s="191"/>
      <c r="AQD78" s="192"/>
      <c r="AQF78" s="186"/>
      <c r="AQG78" s="190"/>
      <c r="AQH78" s="190"/>
      <c r="AQI78" s="191"/>
      <c r="AQJ78" s="191"/>
      <c r="AQK78" s="191"/>
      <c r="AQL78" s="192"/>
      <c r="AQN78" s="186"/>
      <c r="AQO78" s="190"/>
      <c r="AQP78" s="190"/>
      <c r="AQQ78" s="191"/>
      <c r="AQR78" s="191"/>
      <c r="AQS78" s="191"/>
      <c r="AQT78" s="192"/>
      <c r="AQV78" s="186"/>
      <c r="AQW78" s="190"/>
      <c r="AQX78" s="190"/>
      <c r="AQY78" s="191"/>
      <c r="AQZ78" s="191"/>
      <c r="ARA78" s="191"/>
      <c r="ARB78" s="192"/>
      <c r="ARD78" s="186"/>
      <c r="ARE78" s="190"/>
      <c r="ARF78" s="190"/>
      <c r="ARG78" s="191"/>
      <c r="ARH78" s="191"/>
      <c r="ARI78" s="191"/>
      <c r="ARJ78" s="192"/>
      <c r="ARL78" s="186"/>
      <c r="ARM78" s="190"/>
      <c r="ARN78" s="190"/>
      <c r="ARO78" s="191"/>
      <c r="ARP78" s="191"/>
      <c r="ARQ78" s="191"/>
      <c r="ARR78" s="192"/>
      <c r="ART78" s="186"/>
      <c r="ARU78" s="190"/>
      <c r="ARV78" s="190"/>
      <c r="ARW78" s="191"/>
      <c r="ARX78" s="191"/>
      <c r="ARY78" s="191"/>
      <c r="ARZ78" s="192"/>
      <c r="ASB78" s="186"/>
      <c r="ASC78" s="190"/>
      <c r="ASD78" s="190"/>
      <c r="ASE78" s="191"/>
      <c r="ASF78" s="191"/>
      <c r="ASG78" s="191"/>
      <c r="ASH78" s="192"/>
      <c r="ASJ78" s="186"/>
      <c r="ASK78" s="190"/>
      <c r="ASL78" s="190"/>
      <c r="ASM78" s="191"/>
      <c r="ASN78" s="191"/>
      <c r="ASO78" s="191"/>
      <c r="ASP78" s="192"/>
      <c r="ASR78" s="186"/>
      <c r="ASS78" s="190"/>
      <c r="AST78" s="190"/>
      <c r="ASU78" s="191"/>
      <c r="ASV78" s="191"/>
      <c r="ASW78" s="191"/>
      <c r="ASX78" s="192"/>
      <c r="ASZ78" s="186"/>
      <c r="ATA78" s="190"/>
      <c r="ATB78" s="190"/>
      <c r="ATC78" s="191"/>
      <c r="ATD78" s="191"/>
      <c r="ATE78" s="191"/>
      <c r="ATF78" s="192"/>
      <c r="ATH78" s="186"/>
      <c r="ATI78" s="190"/>
      <c r="ATJ78" s="190"/>
      <c r="ATK78" s="191"/>
      <c r="ATL78" s="191"/>
      <c r="ATM78" s="191"/>
      <c r="ATN78" s="192"/>
      <c r="ATP78" s="186"/>
      <c r="ATQ78" s="190"/>
      <c r="ATR78" s="190"/>
      <c r="ATS78" s="191"/>
      <c r="ATT78" s="191"/>
      <c r="ATU78" s="191"/>
      <c r="ATV78" s="192"/>
      <c r="ATX78" s="186"/>
      <c r="ATY78" s="190"/>
      <c r="ATZ78" s="190"/>
      <c r="AUA78" s="191"/>
      <c r="AUB78" s="191"/>
      <c r="AUC78" s="191"/>
      <c r="AUD78" s="192"/>
      <c r="AUF78" s="186"/>
      <c r="AUG78" s="190"/>
      <c r="AUH78" s="190"/>
      <c r="AUI78" s="191"/>
      <c r="AUJ78" s="191"/>
      <c r="AUK78" s="191"/>
      <c r="AUL78" s="192"/>
      <c r="AUN78" s="186"/>
      <c r="AUO78" s="190"/>
      <c r="AUP78" s="190"/>
      <c r="AUQ78" s="191"/>
      <c r="AUR78" s="191"/>
      <c r="AUS78" s="191"/>
      <c r="AUT78" s="192"/>
      <c r="AUV78" s="186"/>
      <c r="AUW78" s="190"/>
      <c r="AUX78" s="190"/>
      <c r="AUY78" s="191"/>
      <c r="AUZ78" s="191"/>
      <c r="AVA78" s="191"/>
      <c r="AVB78" s="192"/>
      <c r="AVD78" s="186"/>
      <c r="AVE78" s="190"/>
      <c r="AVF78" s="190"/>
      <c r="AVG78" s="191"/>
      <c r="AVH78" s="191"/>
      <c r="AVI78" s="191"/>
      <c r="AVJ78" s="192"/>
      <c r="AVL78" s="186"/>
      <c r="AVM78" s="190"/>
      <c r="AVN78" s="190"/>
      <c r="AVO78" s="191"/>
      <c r="AVP78" s="191"/>
      <c r="AVQ78" s="191"/>
      <c r="AVR78" s="192"/>
      <c r="AVT78" s="186"/>
      <c r="AVU78" s="190"/>
      <c r="AVV78" s="190"/>
      <c r="AVW78" s="191"/>
      <c r="AVX78" s="191"/>
      <c r="AVY78" s="191"/>
      <c r="AVZ78" s="192"/>
      <c r="AWB78" s="186"/>
      <c r="AWC78" s="190"/>
      <c r="AWD78" s="190"/>
      <c r="AWE78" s="191"/>
      <c r="AWF78" s="191"/>
      <c r="AWG78" s="191"/>
      <c r="AWH78" s="192"/>
      <c r="AWJ78" s="186"/>
      <c r="AWK78" s="190"/>
      <c r="AWL78" s="190"/>
      <c r="AWM78" s="191"/>
      <c r="AWN78" s="191"/>
      <c r="AWO78" s="191"/>
      <c r="AWP78" s="192"/>
      <c r="AWR78" s="186"/>
      <c r="AWS78" s="190"/>
      <c r="AWT78" s="190"/>
      <c r="AWU78" s="191"/>
      <c r="AWV78" s="191"/>
      <c r="AWW78" s="191"/>
      <c r="AWX78" s="192"/>
      <c r="AWZ78" s="186"/>
      <c r="AXA78" s="190"/>
      <c r="AXB78" s="190"/>
      <c r="AXC78" s="191"/>
      <c r="AXD78" s="191"/>
      <c r="AXE78" s="191"/>
      <c r="AXF78" s="192"/>
      <c r="AXH78" s="186"/>
      <c r="AXI78" s="190"/>
      <c r="AXJ78" s="190"/>
      <c r="AXK78" s="191"/>
      <c r="AXL78" s="191"/>
      <c r="AXM78" s="191"/>
      <c r="AXN78" s="192"/>
      <c r="AXP78" s="186"/>
      <c r="AXQ78" s="190"/>
      <c r="AXR78" s="190"/>
      <c r="AXS78" s="191"/>
      <c r="AXT78" s="191"/>
      <c r="AXU78" s="191"/>
      <c r="AXV78" s="192"/>
      <c r="AXX78" s="186"/>
      <c r="AXY78" s="190"/>
      <c r="AXZ78" s="190"/>
      <c r="AYA78" s="191"/>
      <c r="AYB78" s="191"/>
      <c r="AYC78" s="191"/>
      <c r="AYD78" s="192"/>
      <c r="AYF78" s="186"/>
      <c r="AYG78" s="190"/>
      <c r="AYH78" s="190"/>
      <c r="AYI78" s="191"/>
      <c r="AYJ78" s="191"/>
      <c r="AYK78" s="191"/>
      <c r="AYL78" s="192"/>
      <c r="AYN78" s="186"/>
      <c r="AYO78" s="190"/>
      <c r="AYP78" s="190"/>
      <c r="AYQ78" s="191"/>
      <c r="AYR78" s="191"/>
      <c r="AYS78" s="191"/>
      <c r="AYT78" s="192"/>
      <c r="AYV78" s="186"/>
      <c r="AYW78" s="190"/>
      <c r="AYX78" s="190"/>
      <c r="AYY78" s="191"/>
      <c r="AYZ78" s="191"/>
      <c r="AZA78" s="191"/>
      <c r="AZB78" s="192"/>
      <c r="AZD78" s="186"/>
      <c r="AZE78" s="190"/>
      <c r="AZF78" s="190"/>
      <c r="AZG78" s="191"/>
      <c r="AZH78" s="191"/>
      <c r="AZI78" s="191"/>
      <c r="AZJ78" s="192"/>
      <c r="AZL78" s="186"/>
      <c r="AZM78" s="190"/>
      <c r="AZN78" s="190"/>
      <c r="AZO78" s="191"/>
      <c r="AZP78" s="191"/>
      <c r="AZQ78" s="191"/>
      <c r="AZR78" s="192"/>
      <c r="AZT78" s="186"/>
      <c r="AZU78" s="190"/>
      <c r="AZV78" s="190"/>
      <c r="AZW78" s="191"/>
      <c r="AZX78" s="191"/>
      <c r="AZY78" s="191"/>
      <c r="AZZ78" s="192"/>
      <c r="BAB78" s="186"/>
      <c r="BAC78" s="190"/>
      <c r="BAD78" s="190"/>
      <c r="BAE78" s="191"/>
      <c r="BAF78" s="191"/>
      <c r="BAG78" s="191"/>
      <c r="BAH78" s="192"/>
      <c r="BAJ78" s="186"/>
      <c r="BAK78" s="190"/>
      <c r="BAL78" s="190"/>
      <c r="BAM78" s="191"/>
      <c r="BAN78" s="191"/>
      <c r="BAO78" s="191"/>
      <c r="BAP78" s="192"/>
      <c r="BAR78" s="186"/>
      <c r="BAS78" s="190"/>
      <c r="BAT78" s="190"/>
      <c r="BAU78" s="191"/>
      <c r="BAV78" s="191"/>
      <c r="BAW78" s="191"/>
      <c r="BAX78" s="192"/>
      <c r="BAZ78" s="186"/>
      <c r="BBA78" s="190"/>
      <c r="BBB78" s="190"/>
      <c r="BBC78" s="191"/>
      <c r="BBD78" s="191"/>
      <c r="BBE78" s="191"/>
      <c r="BBF78" s="192"/>
      <c r="BBH78" s="186"/>
      <c r="BBI78" s="190"/>
      <c r="BBJ78" s="190"/>
      <c r="BBK78" s="191"/>
      <c r="BBL78" s="191"/>
      <c r="BBM78" s="191"/>
      <c r="BBN78" s="192"/>
      <c r="BBP78" s="186"/>
      <c r="BBQ78" s="190"/>
      <c r="BBR78" s="190"/>
      <c r="BBS78" s="191"/>
      <c r="BBT78" s="191"/>
      <c r="BBU78" s="191"/>
      <c r="BBV78" s="192"/>
      <c r="BBX78" s="186"/>
      <c r="BBY78" s="190"/>
      <c r="BBZ78" s="190"/>
      <c r="BCA78" s="191"/>
      <c r="BCB78" s="191"/>
      <c r="BCC78" s="191"/>
      <c r="BCD78" s="192"/>
      <c r="BCF78" s="186"/>
      <c r="BCG78" s="190"/>
      <c r="BCH78" s="190"/>
      <c r="BCI78" s="191"/>
      <c r="BCJ78" s="191"/>
      <c r="BCK78" s="191"/>
      <c r="BCL78" s="192"/>
      <c r="BCN78" s="186"/>
      <c r="BCO78" s="190"/>
      <c r="BCP78" s="190"/>
      <c r="BCQ78" s="191"/>
      <c r="BCR78" s="191"/>
      <c r="BCS78" s="191"/>
      <c r="BCT78" s="192"/>
      <c r="BCV78" s="186"/>
      <c r="BCW78" s="190"/>
      <c r="BCX78" s="190"/>
      <c r="BCY78" s="191"/>
      <c r="BCZ78" s="191"/>
      <c r="BDA78" s="191"/>
      <c r="BDB78" s="192"/>
      <c r="BDD78" s="186"/>
      <c r="BDE78" s="190"/>
      <c r="BDF78" s="190"/>
      <c r="BDG78" s="191"/>
      <c r="BDH78" s="191"/>
      <c r="BDI78" s="191"/>
      <c r="BDJ78" s="192"/>
      <c r="BDL78" s="186"/>
      <c r="BDM78" s="190"/>
      <c r="BDN78" s="190"/>
      <c r="BDO78" s="191"/>
      <c r="BDP78" s="191"/>
      <c r="BDQ78" s="191"/>
      <c r="BDR78" s="192"/>
      <c r="BDT78" s="186"/>
      <c r="BDU78" s="190"/>
      <c r="BDV78" s="190"/>
      <c r="BDW78" s="191"/>
      <c r="BDX78" s="191"/>
      <c r="BDY78" s="191"/>
      <c r="BDZ78" s="192"/>
      <c r="BEB78" s="186"/>
      <c r="BEC78" s="190"/>
      <c r="BED78" s="190"/>
      <c r="BEE78" s="191"/>
      <c r="BEF78" s="191"/>
      <c r="BEG78" s="191"/>
      <c r="BEH78" s="192"/>
      <c r="BEJ78" s="186"/>
      <c r="BEK78" s="190"/>
      <c r="BEL78" s="190"/>
      <c r="BEM78" s="191"/>
      <c r="BEN78" s="191"/>
      <c r="BEO78" s="191"/>
      <c r="BEP78" s="192"/>
      <c r="BER78" s="186"/>
      <c r="BES78" s="190"/>
      <c r="BET78" s="190"/>
      <c r="BEU78" s="191"/>
      <c r="BEV78" s="191"/>
      <c r="BEW78" s="191"/>
      <c r="BEX78" s="192"/>
      <c r="BEZ78" s="186"/>
      <c r="BFA78" s="190"/>
      <c r="BFB78" s="190"/>
      <c r="BFC78" s="191"/>
      <c r="BFD78" s="191"/>
      <c r="BFE78" s="191"/>
      <c r="BFF78" s="192"/>
      <c r="BFH78" s="186"/>
      <c r="BFI78" s="190"/>
      <c r="BFJ78" s="190"/>
      <c r="BFK78" s="191"/>
      <c r="BFL78" s="191"/>
      <c r="BFM78" s="191"/>
      <c r="BFN78" s="192"/>
      <c r="BFP78" s="186"/>
      <c r="BFQ78" s="190"/>
      <c r="BFR78" s="190"/>
      <c r="BFS78" s="191"/>
      <c r="BFT78" s="191"/>
      <c r="BFU78" s="191"/>
      <c r="BFV78" s="192"/>
      <c r="BFX78" s="186"/>
      <c r="BFY78" s="190"/>
      <c r="BFZ78" s="190"/>
      <c r="BGA78" s="191"/>
      <c r="BGB78" s="191"/>
      <c r="BGC78" s="191"/>
      <c r="BGD78" s="192"/>
      <c r="BGF78" s="186"/>
      <c r="BGG78" s="190"/>
      <c r="BGH78" s="190"/>
      <c r="BGI78" s="191"/>
      <c r="BGJ78" s="191"/>
      <c r="BGK78" s="191"/>
      <c r="BGL78" s="192"/>
      <c r="BGN78" s="186"/>
      <c r="BGO78" s="190"/>
      <c r="BGP78" s="190"/>
      <c r="BGQ78" s="191"/>
      <c r="BGR78" s="191"/>
      <c r="BGS78" s="191"/>
      <c r="BGT78" s="192"/>
      <c r="BGV78" s="186"/>
      <c r="BGW78" s="190"/>
      <c r="BGX78" s="190"/>
      <c r="BGY78" s="191"/>
      <c r="BGZ78" s="191"/>
      <c r="BHA78" s="191"/>
      <c r="BHB78" s="192"/>
      <c r="BHD78" s="186"/>
      <c r="BHE78" s="190"/>
      <c r="BHF78" s="190"/>
      <c r="BHG78" s="191"/>
      <c r="BHH78" s="191"/>
      <c r="BHI78" s="191"/>
      <c r="BHJ78" s="192"/>
      <c r="BHL78" s="186"/>
      <c r="BHM78" s="190"/>
      <c r="BHN78" s="190"/>
      <c r="BHO78" s="191"/>
      <c r="BHP78" s="191"/>
      <c r="BHQ78" s="191"/>
      <c r="BHR78" s="192"/>
      <c r="BHT78" s="186"/>
      <c r="BHU78" s="190"/>
      <c r="BHV78" s="190"/>
      <c r="BHW78" s="191"/>
      <c r="BHX78" s="191"/>
      <c r="BHY78" s="191"/>
      <c r="BHZ78" s="192"/>
      <c r="BIB78" s="186"/>
      <c r="BIC78" s="190"/>
      <c r="BID78" s="190"/>
      <c r="BIE78" s="191"/>
      <c r="BIF78" s="191"/>
      <c r="BIG78" s="191"/>
      <c r="BIH78" s="192"/>
      <c r="BIJ78" s="186"/>
      <c r="BIK78" s="190"/>
      <c r="BIL78" s="190"/>
      <c r="BIM78" s="191"/>
      <c r="BIN78" s="191"/>
      <c r="BIO78" s="191"/>
      <c r="BIP78" s="192"/>
      <c r="BIR78" s="186"/>
      <c r="BIS78" s="190"/>
      <c r="BIT78" s="190"/>
      <c r="BIU78" s="191"/>
      <c r="BIV78" s="191"/>
      <c r="BIW78" s="191"/>
      <c r="BIX78" s="192"/>
      <c r="BIZ78" s="186"/>
      <c r="BJA78" s="190"/>
      <c r="BJB78" s="190"/>
      <c r="BJC78" s="191"/>
      <c r="BJD78" s="191"/>
      <c r="BJE78" s="191"/>
      <c r="BJF78" s="192"/>
      <c r="BJH78" s="186"/>
      <c r="BJI78" s="190"/>
      <c r="BJJ78" s="190"/>
      <c r="BJK78" s="191"/>
      <c r="BJL78" s="191"/>
      <c r="BJM78" s="191"/>
      <c r="BJN78" s="192"/>
      <c r="BJP78" s="186"/>
      <c r="BJQ78" s="190"/>
      <c r="BJR78" s="190"/>
      <c r="BJS78" s="191"/>
      <c r="BJT78" s="191"/>
      <c r="BJU78" s="191"/>
      <c r="BJV78" s="192"/>
      <c r="BJX78" s="186"/>
      <c r="BJY78" s="190"/>
      <c r="BJZ78" s="190"/>
      <c r="BKA78" s="191"/>
      <c r="BKB78" s="191"/>
      <c r="BKC78" s="191"/>
      <c r="BKD78" s="192"/>
      <c r="BKF78" s="186"/>
      <c r="BKG78" s="190"/>
      <c r="BKH78" s="190"/>
      <c r="BKI78" s="191"/>
      <c r="BKJ78" s="191"/>
      <c r="BKK78" s="191"/>
      <c r="BKL78" s="192"/>
      <c r="BKN78" s="186"/>
      <c r="BKO78" s="190"/>
      <c r="BKP78" s="190"/>
      <c r="BKQ78" s="191"/>
      <c r="BKR78" s="191"/>
      <c r="BKS78" s="191"/>
      <c r="BKT78" s="192"/>
      <c r="BKV78" s="186"/>
      <c r="BKW78" s="190"/>
      <c r="BKX78" s="190"/>
      <c r="BKY78" s="191"/>
      <c r="BKZ78" s="191"/>
      <c r="BLA78" s="191"/>
      <c r="BLB78" s="192"/>
      <c r="BLD78" s="186"/>
      <c r="BLE78" s="190"/>
      <c r="BLF78" s="190"/>
      <c r="BLG78" s="191"/>
      <c r="BLH78" s="191"/>
      <c r="BLI78" s="191"/>
      <c r="BLJ78" s="192"/>
      <c r="BLL78" s="186"/>
      <c r="BLM78" s="190"/>
      <c r="BLN78" s="190"/>
      <c r="BLO78" s="191"/>
      <c r="BLP78" s="191"/>
      <c r="BLQ78" s="191"/>
      <c r="BLR78" s="192"/>
      <c r="BLT78" s="186"/>
      <c r="BLU78" s="190"/>
      <c r="BLV78" s="190"/>
      <c r="BLW78" s="191"/>
      <c r="BLX78" s="191"/>
      <c r="BLY78" s="191"/>
      <c r="BLZ78" s="192"/>
      <c r="BMB78" s="186"/>
      <c r="BMC78" s="190"/>
      <c r="BMD78" s="190"/>
      <c r="BME78" s="191"/>
      <c r="BMF78" s="191"/>
      <c r="BMG78" s="191"/>
      <c r="BMH78" s="192"/>
      <c r="BMJ78" s="186"/>
      <c r="BMK78" s="190"/>
      <c r="BML78" s="190"/>
      <c r="BMM78" s="191"/>
      <c r="BMN78" s="191"/>
      <c r="BMO78" s="191"/>
      <c r="BMP78" s="192"/>
      <c r="BMR78" s="186"/>
      <c r="BMS78" s="190"/>
      <c r="BMT78" s="190"/>
      <c r="BMU78" s="191"/>
      <c r="BMV78" s="191"/>
      <c r="BMW78" s="191"/>
      <c r="BMX78" s="192"/>
      <c r="BMZ78" s="186"/>
      <c r="BNA78" s="190"/>
      <c r="BNB78" s="190"/>
      <c r="BNC78" s="191"/>
      <c r="BND78" s="191"/>
      <c r="BNE78" s="191"/>
      <c r="BNF78" s="192"/>
      <c r="BNH78" s="186"/>
      <c r="BNI78" s="190"/>
      <c r="BNJ78" s="190"/>
      <c r="BNK78" s="191"/>
      <c r="BNL78" s="191"/>
      <c r="BNM78" s="191"/>
      <c r="BNN78" s="192"/>
      <c r="BNP78" s="186"/>
      <c r="BNQ78" s="190"/>
      <c r="BNR78" s="190"/>
      <c r="BNS78" s="191"/>
      <c r="BNT78" s="191"/>
      <c r="BNU78" s="191"/>
      <c r="BNV78" s="192"/>
      <c r="BNX78" s="186"/>
      <c r="BNY78" s="190"/>
      <c r="BNZ78" s="190"/>
      <c r="BOA78" s="191"/>
      <c r="BOB78" s="191"/>
      <c r="BOC78" s="191"/>
      <c r="BOD78" s="192"/>
      <c r="BOF78" s="186"/>
      <c r="BOG78" s="190"/>
      <c r="BOH78" s="190"/>
      <c r="BOI78" s="191"/>
      <c r="BOJ78" s="191"/>
      <c r="BOK78" s="191"/>
      <c r="BOL78" s="192"/>
      <c r="BON78" s="186"/>
      <c r="BOO78" s="190"/>
      <c r="BOP78" s="190"/>
      <c r="BOQ78" s="191"/>
      <c r="BOR78" s="191"/>
      <c r="BOS78" s="191"/>
      <c r="BOT78" s="192"/>
      <c r="BOV78" s="186"/>
      <c r="BOW78" s="190"/>
      <c r="BOX78" s="190"/>
      <c r="BOY78" s="191"/>
      <c r="BOZ78" s="191"/>
      <c r="BPA78" s="191"/>
      <c r="BPB78" s="192"/>
      <c r="BPD78" s="186"/>
      <c r="BPE78" s="190"/>
      <c r="BPF78" s="190"/>
      <c r="BPG78" s="191"/>
      <c r="BPH78" s="191"/>
      <c r="BPI78" s="191"/>
      <c r="BPJ78" s="192"/>
      <c r="BPL78" s="186"/>
      <c r="BPM78" s="190"/>
      <c r="BPN78" s="190"/>
      <c r="BPO78" s="191"/>
      <c r="BPP78" s="191"/>
      <c r="BPQ78" s="191"/>
      <c r="BPR78" s="192"/>
      <c r="BPT78" s="186"/>
      <c r="BPU78" s="190"/>
      <c r="BPV78" s="190"/>
      <c r="BPW78" s="191"/>
      <c r="BPX78" s="191"/>
      <c r="BPY78" s="191"/>
      <c r="BPZ78" s="192"/>
      <c r="BQB78" s="186"/>
      <c r="BQC78" s="190"/>
      <c r="BQD78" s="190"/>
      <c r="BQE78" s="191"/>
      <c r="BQF78" s="191"/>
      <c r="BQG78" s="191"/>
      <c r="BQH78" s="192"/>
      <c r="BQJ78" s="186"/>
      <c r="BQK78" s="190"/>
      <c r="BQL78" s="190"/>
      <c r="BQM78" s="191"/>
      <c r="BQN78" s="191"/>
      <c r="BQO78" s="191"/>
      <c r="BQP78" s="192"/>
      <c r="BQR78" s="186"/>
      <c r="BQS78" s="190"/>
      <c r="BQT78" s="190"/>
      <c r="BQU78" s="191"/>
      <c r="BQV78" s="191"/>
      <c r="BQW78" s="191"/>
      <c r="BQX78" s="192"/>
      <c r="BQZ78" s="186"/>
      <c r="BRA78" s="190"/>
      <c r="BRB78" s="190"/>
      <c r="BRC78" s="191"/>
      <c r="BRD78" s="191"/>
      <c r="BRE78" s="191"/>
      <c r="BRF78" s="192"/>
      <c r="BRH78" s="186"/>
      <c r="BRI78" s="190"/>
      <c r="BRJ78" s="190"/>
      <c r="BRK78" s="191"/>
      <c r="BRL78" s="191"/>
      <c r="BRM78" s="191"/>
      <c r="BRN78" s="192"/>
      <c r="BRP78" s="186"/>
      <c r="BRQ78" s="190"/>
      <c r="BRR78" s="190"/>
      <c r="BRS78" s="191"/>
      <c r="BRT78" s="191"/>
      <c r="BRU78" s="191"/>
      <c r="BRV78" s="192"/>
      <c r="BRX78" s="186"/>
      <c r="BRY78" s="190"/>
      <c r="BRZ78" s="190"/>
      <c r="BSA78" s="191"/>
      <c r="BSB78" s="191"/>
      <c r="BSC78" s="191"/>
      <c r="BSD78" s="192"/>
      <c r="BSF78" s="186"/>
      <c r="BSG78" s="190"/>
      <c r="BSH78" s="190"/>
      <c r="BSI78" s="191"/>
      <c r="BSJ78" s="191"/>
      <c r="BSK78" s="191"/>
      <c r="BSL78" s="192"/>
      <c r="BSN78" s="186"/>
      <c r="BSO78" s="190"/>
      <c r="BSP78" s="190"/>
      <c r="BSQ78" s="191"/>
      <c r="BSR78" s="191"/>
      <c r="BSS78" s="191"/>
      <c r="BST78" s="192"/>
      <c r="BSV78" s="186"/>
      <c r="BSW78" s="190"/>
      <c r="BSX78" s="190"/>
      <c r="BSY78" s="191"/>
      <c r="BSZ78" s="191"/>
      <c r="BTA78" s="191"/>
      <c r="BTB78" s="192"/>
      <c r="BTD78" s="186"/>
      <c r="BTE78" s="190"/>
      <c r="BTF78" s="190"/>
      <c r="BTG78" s="191"/>
      <c r="BTH78" s="191"/>
      <c r="BTI78" s="191"/>
      <c r="BTJ78" s="192"/>
      <c r="BTL78" s="186"/>
      <c r="BTM78" s="190"/>
      <c r="BTN78" s="190"/>
      <c r="BTO78" s="191"/>
      <c r="BTP78" s="191"/>
      <c r="BTQ78" s="191"/>
      <c r="BTR78" s="192"/>
      <c r="BTT78" s="186"/>
      <c r="BTU78" s="190"/>
      <c r="BTV78" s="190"/>
      <c r="BTW78" s="191"/>
      <c r="BTX78" s="191"/>
      <c r="BTY78" s="191"/>
      <c r="BTZ78" s="192"/>
      <c r="BUB78" s="186"/>
      <c r="BUC78" s="190"/>
      <c r="BUD78" s="190"/>
      <c r="BUE78" s="191"/>
      <c r="BUF78" s="191"/>
      <c r="BUG78" s="191"/>
      <c r="BUH78" s="192"/>
      <c r="BUJ78" s="186"/>
      <c r="BUK78" s="190"/>
      <c r="BUL78" s="190"/>
      <c r="BUM78" s="191"/>
      <c r="BUN78" s="191"/>
      <c r="BUO78" s="191"/>
      <c r="BUP78" s="192"/>
      <c r="BUR78" s="186"/>
      <c r="BUS78" s="190"/>
      <c r="BUT78" s="190"/>
      <c r="BUU78" s="191"/>
      <c r="BUV78" s="191"/>
      <c r="BUW78" s="191"/>
      <c r="BUX78" s="192"/>
      <c r="BUZ78" s="186"/>
      <c r="BVA78" s="190"/>
      <c r="BVB78" s="190"/>
      <c r="BVC78" s="191"/>
      <c r="BVD78" s="191"/>
      <c r="BVE78" s="191"/>
      <c r="BVF78" s="192"/>
      <c r="BVH78" s="186"/>
      <c r="BVI78" s="190"/>
      <c r="BVJ78" s="190"/>
      <c r="BVK78" s="191"/>
      <c r="BVL78" s="191"/>
      <c r="BVM78" s="191"/>
      <c r="BVN78" s="192"/>
      <c r="BVP78" s="186"/>
      <c r="BVQ78" s="190"/>
      <c r="BVR78" s="190"/>
      <c r="BVS78" s="191"/>
      <c r="BVT78" s="191"/>
      <c r="BVU78" s="191"/>
      <c r="BVV78" s="192"/>
      <c r="BVX78" s="186"/>
      <c r="BVY78" s="190"/>
      <c r="BVZ78" s="190"/>
      <c r="BWA78" s="191"/>
      <c r="BWB78" s="191"/>
      <c r="BWC78" s="191"/>
      <c r="BWD78" s="192"/>
      <c r="BWF78" s="186"/>
      <c r="BWG78" s="190"/>
      <c r="BWH78" s="190"/>
      <c r="BWI78" s="191"/>
      <c r="BWJ78" s="191"/>
      <c r="BWK78" s="191"/>
      <c r="BWL78" s="192"/>
      <c r="BWN78" s="186"/>
      <c r="BWO78" s="190"/>
      <c r="BWP78" s="190"/>
      <c r="BWQ78" s="191"/>
      <c r="BWR78" s="191"/>
      <c r="BWS78" s="191"/>
      <c r="BWT78" s="192"/>
      <c r="BWV78" s="186"/>
      <c r="BWW78" s="190"/>
      <c r="BWX78" s="190"/>
      <c r="BWY78" s="191"/>
      <c r="BWZ78" s="191"/>
      <c r="BXA78" s="191"/>
      <c r="BXB78" s="192"/>
      <c r="BXD78" s="186"/>
      <c r="BXE78" s="190"/>
      <c r="BXF78" s="190"/>
      <c r="BXG78" s="191"/>
      <c r="BXH78" s="191"/>
      <c r="BXI78" s="191"/>
      <c r="BXJ78" s="192"/>
      <c r="BXL78" s="186"/>
      <c r="BXM78" s="190"/>
      <c r="BXN78" s="190"/>
      <c r="BXO78" s="191"/>
      <c r="BXP78" s="191"/>
      <c r="BXQ78" s="191"/>
      <c r="BXR78" s="192"/>
      <c r="BXT78" s="186"/>
      <c r="BXU78" s="190"/>
      <c r="BXV78" s="190"/>
      <c r="BXW78" s="191"/>
      <c r="BXX78" s="191"/>
      <c r="BXY78" s="191"/>
      <c r="BXZ78" s="192"/>
      <c r="BYB78" s="186"/>
      <c r="BYC78" s="190"/>
      <c r="BYD78" s="190"/>
      <c r="BYE78" s="191"/>
      <c r="BYF78" s="191"/>
      <c r="BYG78" s="191"/>
      <c r="BYH78" s="192"/>
      <c r="BYJ78" s="186"/>
      <c r="BYK78" s="190"/>
      <c r="BYL78" s="190"/>
      <c r="BYM78" s="191"/>
      <c r="BYN78" s="191"/>
      <c r="BYO78" s="191"/>
      <c r="BYP78" s="192"/>
      <c r="BYR78" s="186"/>
      <c r="BYS78" s="190"/>
      <c r="BYT78" s="190"/>
      <c r="BYU78" s="191"/>
      <c r="BYV78" s="191"/>
      <c r="BYW78" s="191"/>
      <c r="BYX78" s="192"/>
      <c r="BYZ78" s="186"/>
      <c r="BZA78" s="190"/>
      <c r="BZB78" s="190"/>
      <c r="BZC78" s="191"/>
      <c r="BZD78" s="191"/>
      <c r="BZE78" s="191"/>
      <c r="BZF78" s="192"/>
      <c r="BZH78" s="186"/>
      <c r="BZI78" s="190"/>
      <c r="BZJ78" s="190"/>
      <c r="BZK78" s="191"/>
      <c r="BZL78" s="191"/>
      <c r="BZM78" s="191"/>
      <c r="BZN78" s="192"/>
      <c r="BZP78" s="186"/>
      <c r="BZQ78" s="190"/>
      <c r="BZR78" s="190"/>
      <c r="BZS78" s="191"/>
      <c r="BZT78" s="191"/>
      <c r="BZU78" s="191"/>
      <c r="BZV78" s="192"/>
      <c r="BZX78" s="186"/>
      <c r="BZY78" s="190"/>
      <c r="BZZ78" s="190"/>
      <c r="CAA78" s="191"/>
      <c r="CAB78" s="191"/>
      <c r="CAC78" s="191"/>
      <c r="CAD78" s="192"/>
      <c r="CAF78" s="186"/>
      <c r="CAG78" s="190"/>
      <c r="CAH78" s="190"/>
      <c r="CAI78" s="191"/>
      <c r="CAJ78" s="191"/>
      <c r="CAK78" s="191"/>
      <c r="CAL78" s="192"/>
      <c r="CAN78" s="186"/>
      <c r="CAO78" s="190"/>
      <c r="CAP78" s="190"/>
      <c r="CAQ78" s="191"/>
      <c r="CAR78" s="191"/>
      <c r="CAS78" s="191"/>
      <c r="CAT78" s="192"/>
      <c r="CAV78" s="186"/>
      <c r="CAW78" s="190"/>
      <c r="CAX78" s="190"/>
      <c r="CAY78" s="191"/>
      <c r="CAZ78" s="191"/>
      <c r="CBA78" s="191"/>
      <c r="CBB78" s="192"/>
      <c r="CBD78" s="186"/>
      <c r="CBE78" s="190"/>
      <c r="CBF78" s="190"/>
      <c r="CBG78" s="191"/>
      <c r="CBH78" s="191"/>
      <c r="CBI78" s="191"/>
      <c r="CBJ78" s="192"/>
      <c r="CBL78" s="186"/>
      <c r="CBM78" s="190"/>
      <c r="CBN78" s="190"/>
      <c r="CBO78" s="191"/>
      <c r="CBP78" s="191"/>
      <c r="CBQ78" s="191"/>
      <c r="CBR78" s="192"/>
      <c r="CBT78" s="186"/>
      <c r="CBU78" s="190"/>
      <c r="CBV78" s="190"/>
      <c r="CBW78" s="191"/>
      <c r="CBX78" s="191"/>
      <c r="CBY78" s="191"/>
      <c r="CBZ78" s="192"/>
      <c r="CCB78" s="186"/>
      <c r="CCC78" s="190"/>
      <c r="CCD78" s="190"/>
      <c r="CCE78" s="191"/>
      <c r="CCF78" s="191"/>
      <c r="CCG78" s="191"/>
      <c r="CCH78" s="192"/>
      <c r="CCJ78" s="186"/>
      <c r="CCK78" s="190"/>
      <c r="CCL78" s="190"/>
      <c r="CCM78" s="191"/>
      <c r="CCN78" s="191"/>
      <c r="CCO78" s="191"/>
      <c r="CCP78" s="192"/>
      <c r="CCR78" s="186"/>
      <c r="CCS78" s="190"/>
      <c r="CCT78" s="190"/>
      <c r="CCU78" s="191"/>
      <c r="CCV78" s="191"/>
      <c r="CCW78" s="191"/>
      <c r="CCX78" s="192"/>
      <c r="CCZ78" s="186"/>
      <c r="CDA78" s="190"/>
      <c r="CDB78" s="190"/>
      <c r="CDC78" s="191"/>
      <c r="CDD78" s="191"/>
      <c r="CDE78" s="191"/>
      <c r="CDF78" s="192"/>
      <c r="CDH78" s="186"/>
      <c r="CDI78" s="190"/>
      <c r="CDJ78" s="190"/>
      <c r="CDK78" s="191"/>
      <c r="CDL78" s="191"/>
      <c r="CDM78" s="191"/>
      <c r="CDN78" s="192"/>
      <c r="CDP78" s="186"/>
      <c r="CDQ78" s="190"/>
      <c r="CDR78" s="190"/>
      <c r="CDS78" s="191"/>
      <c r="CDT78" s="191"/>
      <c r="CDU78" s="191"/>
      <c r="CDV78" s="192"/>
      <c r="CDX78" s="186"/>
      <c r="CDY78" s="190"/>
      <c r="CDZ78" s="190"/>
      <c r="CEA78" s="191"/>
      <c r="CEB78" s="191"/>
      <c r="CEC78" s="191"/>
      <c r="CED78" s="192"/>
      <c r="CEF78" s="186"/>
      <c r="CEG78" s="190"/>
      <c r="CEH78" s="190"/>
      <c r="CEI78" s="191"/>
      <c r="CEJ78" s="191"/>
      <c r="CEK78" s="191"/>
      <c r="CEL78" s="192"/>
      <c r="CEN78" s="186"/>
      <c r="CEO78" s="190"/>
      <c r="CEP78" s="190"/>
      <c r="CEQ78" s="191"/>
      <c r="CER78" s="191"/>
      <c r="CES78" s="191"/>
      <c r="CET78" s="192"/>
      <c r="CEV78" s="186"/>
      <c r="CEW78" s="190"/>
      <c r="CEX78" s="190"/>
      <c r="CEY78" s="191"/>
      <c r="CEZ78" s="191"/>
      <c r="CFA78" s="191"/>
      <c r="CFB78" s="192"/>
      <c r="CFD78" s="186"/>
      <c r="CFE78" s="190"/>
      <c r="CFF78" s="190"/>
      <c r="CFG78" s="191"/>
      <c r="CFH78" s="191"/>
      <c r="CFI78" s="191"/>
      <c r="CFJ78" s="192"/>
      <c r="CFL78" s="186"/>
      <c r="CFM78" s="190"/>
      <c r="CFN78" s="190"/>
      <c r="CFO78" s="191"/>
      <c r="CFP78" s="191"/>
      <c r="CFQ78" s="191"/>
      <c r="CFR78" s="192"/>
      <c r="CFT78" s="186"/>
      <c r="CFU78" s="190"/>
      <c r="CFV78" s="190"/>
      <c r="CFW78" s="191"/>
      <c r="CFX78" s="191"/>
      <c r="CFY78" s="191"/>
      <c r="CFZ78" s="192"/>
      <c r="CGB78" s="186"/>
      <c r="CGC78" s="190"/>
      <c r="CGD78" s="190"/>
      <c r="CGE78" s="191"/>
      <c r="CGF78" s="191"/>
      <c r="CGG78" s="191"/>
      <c r="CGH78" s="192"/>
      <c r="CGJ78" s="186"/>
      <c r="CGK78" s="190"/>
      <c r="CGL78" s="190"/>
      <c r="CGM78" s="191"/>
      <c r="CGN78" s="191"/>
      <c r="CGO78" s="191"/>
      <c r="CGP78" s="192"/>
      <c r="CGR78" s="186"/>
      <c r="CGS78" s="190"/>
      <c r="CGT78" s="190"/>
      <c r="CGU78" s="191"/>
      <c r="CGV78" s="191"/>
      <c r="CGW78" s="191"/>
      <c r="CGX78" s="192"/>
      <c r="CGZ78" s="186"/>
      <c r="CHA78" s="190"/>
      <c r="CHB78" s="190"/>
      <c r="CHC78" s="191"/>
      <c r="CHD78" s="191"/>
      <c r="CHE78" s="191"/>
      <c r="CHF78" s="192"/>
      <c r="CHH78" s="186"/>
      <c r="CHI78" s="190"/>
      <c r="CHJ78" s="190"/>
      <c r="CHK78" s="191"/>
      <c r="CHL78" s="191"/>
      <c r="CHM78" s="191"/>
      <c r="CHN78" s="192"/>
      <c r="CHP78" s="186"/>
      <c r="CHQ78" s="190"/>
      <c r="CHR78" s="190"/>
      <c r="CHS78" s="191"/>
      <c r="CHT78" s="191"/>
      <c r="CHU78" s="191"/>
      <c r="CHV78" s="192"/>
      <c r="CHX78" s="186"/>
      <c r="CHY78" s="190"/>
      <c r="CHZ78" s="190"/>
      <c r="CIA78" s="191"/>
      <c r="CIB78" s="191"/>
      <c r="CIC78" s="191"/>
      <c r="CID78" s="192"/>
      <c r="CIF78" s="186"/>
      <c r="CIG78" s="190"/>
      <c r="CIH78" s="190"/>
      <c r="CII78" s="191"/>
      <c r="CIJ78" s="191"/>
      <c r="CIK78" s="191"/>
      <c r="CIL78" s="192"/>
      <c r="CIN78" s="186"/>
      <c r="CIO78" s="190"/>
      <c r="CIP78" s="190"/>
      <c r="CIQ78" s="191"/>
      <c r="CIR78" s="191"/>
      <c r="CIS78" s="191"/>
      <c r="CIT78" s="192"/>
      <c r="CIV78" s="186"/>
      <c r="CIW78" s="190"/>
      <c r="CIX78" s="190"/>
      <c r="CIY78" s="191"/>
      <c r="CIZ78" s="191"/>
      <c r="CJA78" s="191"/>
      <c r="CJB78" s="192"/>
      <c r="CJD78" s="186"/>
      <c r="CJE78" s="190"/>
      <c r="CJF78" s="190"/>
      <c r="CJG78" s="191"/>
      <c r="CJH78" s="191"/>
      <c r="CJI78" s="191"/>
      <c r="CJJ78" s="192"/>
      <c r="CJL78" s="186"/>
      <c r="CJM78" s="190"/>
      <c r="CJN78" s="190"/>
      <c r="CJO78" s="191"/>
      <c r="CJP78" s="191"/>
      <c r="CJQ78" s="191"/>
      <c r="CJR78" s="192"/>
      <c r="CJT78" s="186"/>
      <c r="CJU78" s="190"/>
      <c r="CJV78" s="190"/>
      <c r="CJW78" s="191"/>
      <c r="CJX78" s="191"/>
      <c r="CJY78" s="191"/>
      <c r="CJZ78" s="192"/>
      <c r="CKB78" s="186"/>
      <c r="CKC78" s="190"/>
      <c r="CKD78" s="190"/>
      <c r="CKE78" s="191"/>
      <c r="CKF78" s="191"/>
      <c r="CKG78" s="191"/>
      <c r="CKH78" s="192"/>
      <c r="CKJ78" s="186"/>
      <c r="CKK78" s="190"/>
      <c r="CKL78" s="190"/>
      <c r="CKM78" s="191"/>
      <c r="CKN78" s="191"/>
      <c r="CKO78" s="191"/>
      <c r="CKP78" s="192"/>
      <c r="CKR78" s="186"/>
      <c r="CKS78" s="190"/>
      <c r="CKT78" s="190"/>
      <c r="CKU78" s="191"/>
      <c r="CKV78" s="191"/>
      <c r="CKW78" s="191"/>
      <c r="CKX78" s="192"/>
      <c r="CKZ78" s="186"/>
      <c r="CLA78" s="190"/>
      <c r="CLB78" s="190"/>
      <c r="CLC78" s="191"/>
      <c r="CLD78" s="191"/>
      <c r="CLE78" s="191"/>
      <c r="CLF78" s="192"/>
      <c r="CLH78" s="186"/>
      <c r="CLI78" s="190"/>
      <c r="CLJ78" s="190"/>
      <c r="CLK78" s="191"/>
      <c r="CLL78" s="191"/>
      <c r="CLM78" s="191"/>
      <c r="CLN78" s="192"/>
      <c r="CLP78" s="186"/>
      <c r="CLQ78" s="190"/>
      <c r="CLR78" s="190"/>
      <c r="CLS78" s="191"/>
      <c r="CLT78" s="191"/>
      <c r="CLU78" s="191"/>
      <c r="CLV78" s="192"/>
      <c r="CLX78" s="186"/>
      <c r="CLY78" s="190"/>
      <c r="CLZ78" s="190"/>
      <c r="CMA78" s="191"/>
      <c r="CMB78" s="191"/>
      <c r="CMC78" s="191"/>
      <c r="CMD78" s="192"/>
      <c r="CMF78" s="186"/>
      <c r="CMG78" s="190"/>
      <c r="CMH78" s="190"/>
      <c r="CMI78" s="191"/>
      <c r="CMJ78" s="191"/>
      <c r="CMK78" s="191"/>
      <c r="CML78" s="192"/>
      <c r="CMN78" s="186"/>
      <c r="CMO78" s="190"/>
      <c r="CMP78" s="190"/>
      <c r="CMQ78" s="191"/>
      <c r="CMR78" s="191"/>
      <c r="CMS78" s="191"/>
      <c r="CMT78" s="192"/>
      <c r="CMV78" s="186"/>
      <c r="CMW78" s="190"/>
      <c r="CMX78" s="190"/>
      <c r="CMY78" s="191"/>
      <c r="CMZ78" s="191"/>
      <c r="CNA78" s="191"/>
      <c r="CNB78" s="192"/>
      <c r="CND78" s="186"/>
      <c r="CNE78" s="190"/>
      <c r="CNF78" s="190"/>
      <c r="CNG78" s="191"/>
      <c r="CNH78" s="191"/>
      <c r="CNI78" s="191"/>
      <c r="CNJ78" s="192"/>
      <c r="CNL78" s="186"/>
      <c r="CNM78" s="190"/>
      <c r="CNN78" s="190"/>
      <c r="CNO78" s="191"/>
      <c r="CNP78" s="191"/>
      <c r="CNQ78" s="191"/>
      <c r="CNR78" s="192"/>
      <c r="CNT78" s="186"/>
      <c r="CNU78" s="190"/>
      <c r="CNV78" s="190"/>
      <c r="CNW78" s="191"/>
      <c r="CNX78" s="191"/>
      <c r="CNY78" s="191"/>
      <c r="CNZ78" s="192"/>
      <c r="COB78" s="186"/>
      <c r="COC78" s="190"/>
      <c r="COD78" s="190"/>
      <c r="COE78" s="191"/>
      <c r="COF78" s="191"/>
      <c r="COG78" s="191"/>
      <c r="COH78" s="192"/>
      <c r="COJ78" s="186"/>
      <c r="COK78" s="190"/>
      <c r="COL78" s="190"/>
      <c r="COM78" s="191"/>
      <c r="CON78" s="191"/>
      <c r="COO78" s="191"/>
      <c r="COP78" s="192"/>
      <c r="COR78" s="186"/>
      <c r="COS78" s="190"/>
      <c r="COT78" s="190"/>
      <c r="COU78" s="191"/>
      <c r="COV78" s="191"/>
      <c r="COW78" s="191"/>
      <c r="COX78" s="192"/>
      <c r="COZ78" s="186"/>
      <c r="CPA78" s="190"/>
      <c r="CPB78" s="190"/>
      <c r="CPC78" s="191"/>
      <c r="CPD78" s="191"/>
      <c r="CPE78" s="191"/>
      <c r="CPF78" s="192"/>
      <c r="CPH78" s="186"/>
      <c r="CPI78" s="190"/>
      <c r="CPJ78" s="190"/>
      <c r="CPK78" s="191"/>
      <c r="CPL78" s="191"/>
      <c r="CPM78" s="191"/>
      <c r="CPN78" s="192"/>
      <c r="CPP78" s="186"/>
      <c r="CPQ78" s="190"/>
      <c r="CPR78" s="190"/>
      <c r="CPS78" s="191"/>
      <c r="CPT78" s="191"/>
      <c r="CPU78" s="191"/>
      <c r="CPV78" s="192"/>
      <c r="CPX78" s="186"/>
      <c r="CPY78" s="190"/>
      <c r="CPZ78" s="190"/>
      <c r="CQA78" s="191"/>
      <c r="CQB78" s="191"/>
      <c r="CQC78" s="191"/>
      <c r="CQD78" s="192"/>
      <c r="CQF78" s="186"/>
      <c r="CQG78" s="190"/>
      <c r="CQH78" s="190"/>
      <c r="CQI78" s="191"/>
      <c r="CQJ78" s="191"/>
      <c r="CQK78" s="191"/>
      <c r="CQL78" s="192"/>
      <c r="CQN78" s="186"/>
      <c r="CQO78" s="190"/>
      <c r="CQP78" s="190"/>
      <c r="CQQ78" s="191"/>
      <c r="CQR78" s="191"/>
      <c r="CQS78" s="191"/>
      <c r="CQT78" s="192"/>
      <c r="CQV78" s="186"/>
      <c r="CQW78" s="190"/>
      <c r="CQX78" s="190"/>
      <c r="CQY78" s="191"/>
      <c r="CQZ78" s="191"/>
      <c r="CRA78" s="191"/>
      <c r="CRB78" s="192"/>
      <c r="CRD78" s="186"/>
      <c r="CRE78" s="190"/>
      <c r="CRF78" s="190"/>
      <c r="CRG78" s="191"/>
      <c r="CRH78" s="191"/>
      <c r="CRI78" s="191"/>
      <c r="CRJ78" s="192"/>
      <c r="CRL78" s="186"/>
      <c r="CRM78" s="190"/>
      <c r="CRN78" s="190"/>
      <c r="CRO78" s="191"/>
      <c r="CRP78" s="191"/>
      <c r="CRQ78" s="191"/>
      <c r="CRR78" s="192"/>
      <c r="CRT78" s="186"/>
      <c r="CRU78" s="190"/>
      <c r="CRV78" s="190"/>
      <c r="CRW78" s="191"/>
      <c r="CRX78" s="191"/>
      <c r="CRY78" s="191"/>
      <c r="CRZ78" s="192"/>
      <c r="CSB78" s="186"/>
      <c r="CSC78" s="190"/>
      <c r="CSD78" s="190"/>
      <c r="CSE78" s="191"/>
      <c r="CSF78" s="191"/>
      <c r="CSG78" s="191"/>
      <c r="CSH78" s="192"/>
      <c r="CSJ78" s="186"/>
      <c r="CSK78" s="190"/>
      <c r="CSL78" s="190"/>
      <c r="CSM78" s="191"/>
      <c r="CSN78" s="191"/>
      <c r="CSO78" s="191"/>
      <c r="CSP78" s="192"/>
      <c r="CSR78" s="186"/>
      <c r="CSS78" s="190"/>
      <c r="CST78" s="190"/>
      <c r="CSU78" s="191"/>
      <c r="CSV78" s="191"/>
      <c r="CSW78" s="191"/>
      <c r="CSX78" s="192"/>
      <c r="CSZ78" s="186"/>
      <c r="CTA78" s="190"/>
      <c r="CTB78" s="190"/>
      <c r="CTC78" s="191"/>
      <c r="CTD78" s="191"/>
      <c r="CTE78" s="191"/>
      <c r="CTF78" s="192"/>
      <c r="CTH78" s="186"/>
      <c r="CTI78" s="190"/>
      <c r="CTJ78" s="190"/>
      <c r="CTK78" s="191"/>
      <c r="CTL78" s="191"/>
      <c r="CTM78" s="191"/>
      <c r="CTN78" s="192"/>
      <c r="CTP78" s="186"/>
      <c r="CTQ78" s="190"/>
      <c r="CTR78" s="190"/>
      <c r="CTS78" s="191"/>
      <c r="CTT78" s="191"/>
      <c r="CTU78" s="191"/>
      <c r="CTV78" s="192"/>
      <c r="CTX78" s="186"/>
      <c r="CTY78" s="190"/>
      <c r="CTZ78" s="190"/>
      <c r="CUA78" s="191"/>
      <c r="CUB78" s="191"/>
      <c r="CUC78" s="191"/>
      <c r="CUD78" s="192"/>
      <c r="CUF78" s="186"/>
      <c r="CUG78" s="190"/>
      <c r="CUH78" s="190"/>
      <c r="CUI78" s="191"/>
      <c r="CUJ78" s="191"/>
      <c r="CUK78" s="191"/>
      <c r="CUL78" s="192"/>
      <c r="CUN78" s="186"/>
      <c r="CUO78" s="190"/>
      <c r="CUP78" s="190"/>
      <c r="CUQ78" s="191"/>
      <c r="CUR78" s="191"/>
      <c r="CUS78" s="191"/>
      <c r="CUT78" s="192"/>
      <c r="CUV78" s="186"/>
      <c r="CUW78" s="190"/>
      <c r="CUX78" s="190"/>
      <c r="CUY78" s="191"/>
      <c r="CUZ78" s="191"/>
      <c r="CVA78" s="191"/>
      <c r="CVB78" s="192"/>
      <c r="CVD78" s="186"/>
      <c r="CVE78" s="190"/>
      <c r="CVF78" s="190"/>
      <c r="CVG78" s="191"/>
      <c r="CVH78" s="191"/>
      <c r="CVI78" s="191"/>
      <c r="CVJ78" s="192"/>
      <c r="CVL78" s="186"/>
      <c r="CVM78" s="190"/>
      <c r="CVN78" s="190"/>
      <c r="CVO78" s="191"/>
      <c r="CVP78" s="191"/>
      <c r="CVQ78" s="191"/>
      <c r="CVR78" s="192"/>
      <c r="CVT78" s="186"/>
      <c r="CVU78" s="190"/>
      <c r="CVV78" s="190"/>
      <c r="CVW78" s="191"/>
      <c r="CVX78" s="191"/>
      <c r="CVY78" s="191"/>
      <c r="CVZ78" s="192"/>
      <c r="CWB78" s="186"/>
      <c r="CWC78" s="190"/>
      <c r="CWD78" s="190"/>
      <c r="CWE78" s="191"/>
      <c r="CWF78" s="191"/>
      <c r="CWG78" s="191"/>
      <c r="CWH78" s="192"/>
      <c r="CWJ78" s="186"/>
      <c r="CWK78" s="190"/>
      <c r="CWL78" s="190"/>
      <c r="CWM78" s="191"/>
      <c r="CWN78" s="191"/>
      <c r="CWO78" s="191"/>
      <c r="CWP78" s="192"/>
      <c r="CWR78" s="186"/>
      <c r="CWS78" s="190"/>
      <c r="CWT78" s="190"/>
      <c r="CWU78" s="191"/>
      <c r="CWV78" s="191"/>
      <c r="CWW78" s="191"/>
      <c r="CWX78" s="192"/>
      <c r="CWZ78" s="186"/>
      <c r="CXA78" s="190"/>
      <c r="CXB78" s="190"/>
      <c r="CXC78" s="191"/>
      <c r="CXD78" s="191"/>
      <c r="CXE78" s="191"/>
      <c r="CXF78" s="192"/>
      <c r="CXH78" s="186"/>
      <c r="CXI78" s="190"/>
      <c r="CXJ78" s="190"/>
      <c r="CXK78" s="191"/>
      <c r="CXL78" s="191"/>
      <c r="CXM78" s="191"/>
      <c r="CXN78" s="192"/>
      <c r="CXP78" s="186"/>
      <c r="CXQ78" s="190"/>
      <c r="CXR78" s="190"/>
      <c r="CXS78" s="191"/>
      <c r="CXT78" s="191"/>
      <c r="CXU78" s="191"/>
      <c r="CXV78" s="192"/>
      <c r="CXX78" s="186"/>
      <c r="CXY78" s="190"/>
      <c r="CXZ78" s="190"/>
      <c r="CYA78" s="191"/>
      <c r="CYB78" s="191"/>
      <c r="CYC78" s="191"/>
      <c r="CYD78" s="192"/>
      <c r="CYF78" s="186"/>
      <c r="CYG78" s="190"/>
      <c r="CYH78" s="190"/>
      <c r="CYI78" s="191"/>
      <c r="CYJ78" s="191"/>
      <c r="CYK78" s="191"/>
      <c r="CYL78" s="192"/>
      <c r="CYN78" s="186"/>
      <c r="CYO78" s="190"/>
      <c r="CYP78" s="190"/>
      <c r="CYQ78" s="191"/>
      <c r="CYR78" s="191"/>
      <c r="CYS78" s="191"/>
      <c r="CYT78" s="192"/>
      <c r="CYV78" s="186"/>
      <c r="CYW78" s="190"/>
      <c r="CYX78" s="190"/>
      <c r="CYY78" s="191"/>
      <c r="CYZ78" s="191"/>
      <c r="CZA78" s="191"/>
      <c r="CZB78" s="192"/>
      <c r="CZD78" s="186"/>
      <c r="CZE78" s="190"/>
      <c r="CZF78" s="190"/>
      <c r="CZG78" s="191"/>
      <c r="CZH78" s="191"/>
      <c r="CZI78" s="191"/>
      <c r="CZJ78" s="192"/>
      <c r="CZL78" s="186"/>
      <c r="CZM78" s="190"/>
      <c r="CZN78" s="190"/>
      <c r="CZO78" s="191"/>
      <c r="CZP78" s="191"/>
      <c r="CZQ78" s="191"/>
      <c r="CZR78" s="192"/>
      <c r="CZT78" s="186"/>
      <c r="CZU78" s="190"/>
      <c r="CZV78" s="190"/>
      <c r="CZW78" s="191"/>
      <c r="CZX78" s="191"/>
      <c r="CZY78" s="191"/>
      <c r="CZZ78" s="192"/>
      <c r="DAB78" s="186"/>
      <c r="DAC78" s="190"/>
      <c r="DAD78" s="190"/>
      <c r="DAE78" s="191"/>
      <c r="DAF78" s="191"/>
      <c r="DAG78" s="191"/>
      <c r="DAH78" s="192"/>
      <c r="DAJ78" s="186"/>
      <c r="DAK78" s="190"/>
      <c r="DAL78" s="190"/>
      <c r="DAM78" s="191"/>
      <c r="DAN78" s="191"/>
      <c r="DAO78" s="191"/>
      <c r="DAP78" s="192"/>
      <c r="DAR78" s="186"/>
      <c r="DAS78" s="190"/>
      <c r="DAT78" s="190"/>
      <c r="DAU78" s="191"/>
      <c r="DAV78" s="191"/>
      <c r="DAW78" s="191"/>
      <c r="DAX78" s="192"/>
      <c r="DAZ78" s="186"/>
      <c r="DBA78" s="190"/>
      <c r="DBB78" s="190"/>
      <c r="DBC78" s="191"/>
      <c r="DBD78" s="191"/>
      <c r="DBE78" s="191"/>
      <c r="DBF78" s="192"/>
      <c r="DBH78" s="186"/>
      <c r="DBI78" s="190"/>
      <c r="DBJ78" s="190"/>
      <c r="DBK78" s="191"/>
      <c r="DBL78" s="191"/>
      <c r="DBM78" s="191"/>
      <c r="DBN78" s="192"/>
      <c r="DBP78" s="186"/>
      <c r="DBQ78" s="190"/>
      <c r="DBR78" s="190"/>
      <c r="DBS78" s="191"/>
      <c r="DBT78" s="191"/>
      <c r="DBU78" s="191"/>
      <c r="DBV78" s="192"/>
      <c r="DBX78" s="186"/>
      <c r="DBY78" s="190"/>
      <c r="DBZ78" s="190"/>
      <c r="DCA78" s="191"/>
      <c r="DCB78" s="191"/>
      <c r="DCC78" s="191"/>
      <c r="DCD78" s="192"/>
      <c r="DCF78" s="186"/>
      <c r="DCG78" s="190"/>
      <c r="DCH78" s="190"/>
      <c r="DCI78" s="191"/>
      <c r="DCJ78" s="191"/>
      <c r="DCK78" s="191"/>
      <c r="DCL78" s="192"/>
      <c r="DCN78" s="186"/>
      <c r="DCO78" s="190"/>
      <c r="DCP78" s="190"/>
      <c r="DCQ78" s="191"/>
      <c r="DCR78" s="191"/>
      <c r="DCS78" s="191"/>
      <c r="DCT78" s="192"/>
      <c r="DCV78" s="186"/>
      <c r="DCW78" s="190"/>
      <c r="DCX78" s="190"/>
      <c r="DCY78" s="191"/>
      <c r="DCZ78" s="191"/>
      <c r="DDA78" s="191"/>
      <c r="DDB78" s="192"/>
      <c r="DDD78" s="186"/>
      <c r="DDE78" s="190"/>
      <c r="DDF78" s="190"/>
      <c r="DDG78" s="191"/>
      <c r="DDH78" s="191"/>
      <c r="DDI78" s="191"/>
      <c r="DDJ78" s="192"/>
      <c r="DDL78" s="186"/>
      <c r="DDM78" s="190"/>
      <c r="DDN78" s="190"/>
      <c r="DDO78" s="191"/>
      <c r="DDP78" s="191"/>
      <c r="DDQ78" s="191"/>
      <c r="DDR78" s="192"/>
      <c r="DDT78" s="186"/>
      <c r="DDU78" s="190"/>
      <c r="DDV78" s="190"/>
      <c r="DDW78" s="191"/>
      <c r="DDX78" s="191"/>
      <c r="DDY78" s="191"/>
      <c r="DDZ78" s="192"/>
      <c r="DEB78" s="186"/>
      <c r="DEC78" s="190"/>
      <c r="DED78" s="190"/>
      <c r="DEE78" s="191"/>
      <c r="DEF78" s="191"/>
      <c r="DEG78" s="191"/>
      <c r="DEH78" s="192"/>
      <c r="DEJ78" s="186"/>
      <c r="DEK78" s="190"/>
      <c r="DEL78" s="190"/>
      <c r="DEM78" s="191"/>
      <c r="DEN78" s="191"/>
      <c r="DEO78" s="191"/>
      <c r="DEP78" s="192"/>
      <c r="DER78" s="186"/>
      <c r="DES78" s="190"/>
      <c r="DET78" s="190"/>
      <c r="DEU78" s="191"/>
      <c r="DEV78" s="191"/>
      <c r="DEW78" s="191"/>
      <c r="DEX78" s="192"/>
      <c r="DEZ78" s="186"/>
      <c r="DFA78" s="190"/>
      <c r="DFB78" s="190"/>
      <c r="DFC78" s="191"/>
      <c r="DFD78" s="191"/>
      <c r="DFE78" s="191"/>
      <c r="DFF78" s="192"/>
      <c r="DFH78" s="186"/>
      <c r="DFI78" s="190"/>
      <c r="DFJ78" s="190"/>
      <c r="DFK78" s="191"/>
      <c r="DFL78" s="191"/>
      <c r="DFM78" s="191"/>
      <c r="DFN78" s="192"/>
      <c r="DFP78" s="186"/>
      <c r="DFQ78" s="190"/>
      <c r="DFR78" s="190"/>
      <c r="DFS78" s="191"/>
      <c r="DFT78" s="191"/>
      <c r="DFU78" s="191"/>
      <c r="DFV78" s="192"/>
      <c r="DFX78" s="186"/>
      <c r="DFY78" s="190"/>
      <c r="DFZ78" s="190"/>
      <c r="DGA78" s="191"/>
      <c r="DGB78" s="191"/>
      <c r="DGC78" s="191"/>
      <c r="DGD78" s="192"/>
      <c r="DGF78" s="186"/>
      <c r="DGG78" s="190"/>
      <c r="DGH78" s="190"/>
      <c r="DGI78" s="191"/>
      <c r="DGJ78" s="191"/>
      <c r="DGK78" s="191"/>
      <c r="DGL78" s="192"/>
      <c r="DGN78" s="186"/>
      <c r="DGO78" s="190"/>
      <c r="DGP78" s="190"/>
      <c r="DGQ78" s="191"/>
      <c r="DGR78" s="191"/>
      <c r="DGS78" s="191"/>
      <c r="DGT78" s="192"/>
      <c r="DGV78" s="186"/>
      <c r="DGW78" s="190"/>
      <c r="DGX78" s="190"/>
      <c r="DGY78" s="191"/>
      <c r="DGZ78" s="191"/>
      <c r="DHA78" s="191"/>
      <c r="DHB78" s="192"/>
      <c r="DHD78" s="186"/>
      <c r="DHE78" s="190"/>
      <c r="DHF78" s="190"/>
      <c r="DHG78" s="191"/>
      <c r="DHH78" s="191"/>
      <c r="DHI78" s="191"/>
      <c r="DHJ78" s="192"/>
      <c r="DHL78" s="186"/>
      <c r="DHM78" s="190"/>
      <c r="DHN78" s="190"/>
      <c r="DHO78" s="191"/>
      <c r="DHP78" s="191"/>
      <c r="DHQ78" s="191"/>
      <c r="DHR78" s="192"/>
      <c r="DHT78" s="186"/>
      <c r="DHU78" s="190"/>
      <c r="DHV78" s="190"/>
      <c r="DHW78" s="191"/>
      <c r="DHX78" s="191"/>
      <c r="DHY78" s="191"/>
      <c r="DHZ78" s="192"/>
      <c r="DIB78" s="186"/>
      <c r="DIC78" s="190"/>
      <c r="DID78" s="190"/>
      <c r="DIE78" s="191"/>
      <c r="DIF78" s="191"/>
      <c r="DIG78" s="191"/>
      <c r="DIH78" s="192"/>
      <c r="DIJ78" s="186"/>
      <c r="DIK78" s="190"/>
      <c r="DIL78" s="190"/>
      <c r="DIM78" s="191"/>
      <c r="DIN78" s="191"/>
      <c r="DIO78" s="191"/>
      <c r="DIP78" s="192"/>
      <c r="DIR78" s="186"/>
      <c r="DIS78" s="190"/>
      <c r="DIT78" s="190"/>
      <c r="DIU78" s="191"/>
      <c r="DIV78" s="191"/>
      <c r="DIW78" s="191"/>
      <c r="DIX78" s="192"/>
      <c r="DIZ78" s="186"/>
      <c r="DJA78" s="190"/>
      <c r="DJB78" s="190"/>
      <c r="DJC78" s="191"/>
      <c r="DJD78" s="191"/>
      <c r="DJE78" s="191"/>
      <c r="DJF78" s="192"/>
      <c r="DJH78" s="186"/>
      <c r="DJI78" s="190"/>
      <c r="DJJ78" s="190"/>
      <c r="DJK78" s="191"/>
      <c r="DJL78" s="191"/>
      <c r="DJM78" s="191"/>
      <c r="DJN78" s="192"/>
      <c r="DJP78" s="186"/>
      <c r="DJQ78" s="190"/>
      <c r="DJR78" s="190"/>
      <c r="DJS78" s="191"/>
      <c r="DJT78" s="191"/>
      <c r="DJU78" s="191"/>
      <c r="DJV78" s="192"/>
      <c r="DJX78" s="186"/>
      <c r="DJY78" s="190"/>
      <c r="DJZ78" s="190"/>
      <c r="DKA78" s="191"/>
      <c r="DKB78" s="191"/>
      <c r="DKC78" s="191"/>
      <c r="DKD78" s="192"/>
      <c r="DKF78" s="186"/>
      <c r="DKG78" s="190"/>
      <c r="DKH78" s="190"/>
      <c r="DKI78" s="191"/>
      <c r="DKJ78" s="191"/>
      <c r="DKK78" s="191"/>
      <c r="DKL78" s="192"/>
      <c r="DKN78" s="186"/>
      <c r="DKO78" s="190"/>
      <c r="DKP78" s="190"/>
      <c r="DKQ78" s="191"/>
      <c r="DKR78" s="191"/>
      <c r="DKS78" s="191"/>
      <c r="DKT78" s="192"/>
      <c r="DKV78" s="186"/>
      <c r="DKW78" s="190"/>
      <c r="DKX78" s="190"/>
      <c r="DKY78" s="191"/>
      <c r="DKZ78" s="191"/>
      <c r="DLA78" s="191"/>
      <c r="DLB78" s="192"/>
      <c r="DLD78" s="186"/>
      <c r="DLE78" s="190"/>
      <c r="DLF78" s="190"/>
      <c r="DLG78" s="191"/>
      <c r="DLH78" s="191"/>
      <c r="DLI78" s="191"/>
      <c r="DLJ78" s="192"/>
      <c r="DLL78" s="186"/>
      <c r="DLM78" s="190"/>
      <c r="DLN78" s="190"/>
      <c r="DLO78" s="191"/>
      <c r="DLP78" s="191"/>
      <c r="DLQ78" s="191"/>
      <c r="DLR78" s="192"/>
      <c r="DLT78" s="186"/>
      <c r="DLU78" s="190"/>
      <c r="DLV78" s="190"/>
      <c r="DLW78" s="191"/>
      <c r="DLX78" s="191"/>
      <c r="DLY78" s="191"/>
      <c r="DLZ78" s="192"/>
      <c r="DMB78" s="186"/>
      <c r="DMC78" s="190"/>
      <c r="DMD78" s="190"/>
      <c r="DME78" s="191"/>
      <c r="DMF78" s="191"/>
      <c r="DMG78" s="191"/>
      <c r="DMH78" s="192"/>
      <c r="DMJ78" s="186"/>
      <c r="DMK78" s="190"/>
      <c r="DML78" s="190"/>
      <c r="DMM78" s="191"/>
      <c r="DMN78" s="191"/>
      <c r="DMO78" s="191"/>
      <c r="DMP78" s="192"/>
      <c r="DMR78" s="186"/>
      <c r="DMS78" s="190"/>
      <c r="DMT78" s="190"/>
      <c r="DMU78" s="191"/>
      <c r="DMV78" s="191"/>
      <c r="DMW78" s="191"/>
      <c r="DMX78" s="192"/>
      <c r="DMZ78" s="186"/>
      <c r="DNA78" s="190"/>
      <c r="DNB78" s="190"/>
      <c r="DNC78" s="191"/>
      <c r="DND78" s="191"/>
      <c r="DNE78" s="191"/>
      <c r="DNF78" s="192"/>
      <c r="DNH78" s="186"/>
      <c r="DNI78" s="190"/>
      <c r="DNJ78" s="190"/>
      <c r="DNK78" s="191"/>
      <c r="DNL78" s="191"/>
      <c r="DNM78" s="191"/>
      <c r="DNN78" s="192"/>
      <c r="DNP78" s="186"/>
      <c r="DNQ78" s="190"/>
      <c r="DNR78" s="190"/>
      <c r="DNS78" s="191"/>
      <c r="DNT78" s="191"/>
      <c r="DNU78" s="191"/>
      <c r="DNV78" s="192"/>
      <c r="DNX78" s="186"/>
      <c r="DNY78" s="190"/>
      <c r="DNZ78" s="190"/>
      <c r="DOA78" s="191"/>
      <c r="DOB78" s="191"/>
      <c r="DOC78" s="191"/>
      <c r="DOD78" s="192"/>
      <c r="DOF78" s="186"/>
      <c r="DOG78" s="190"/>
      <c r="DOH78" s="190"/>
      <c r="DOI78" s="191"/>
      <c r="DOJ78" s="191"/>
      <c r="DOK78" s="191"/>
      <c r="DOL78" s="192"/>
      <c r="DON78" s="186"/>
      <c r="DOO78" s="190"/>
      <c r="DOP78" s="190"/>
      <c r="DOQ78" s="191"/>
      <c r="DOR78" s="191"/>
      <c r="DOS78" s="191"/>
      <c r="DOT78" s="192"/>
      <c r="DOV78" s="186"/>
      <c r="DOW78" s="190"/>
      <c r="DOX78" s="190"/>
      <c r="DOY78" s="191"/>
      <c r="DOZ78" s="191"/>
      <c r="DPA78" s="191"/>
      <c r="DPB78" s="192"/>
      <c r="DPD78" s="186"/>
      <c r="DPE78" s="190"/>
      <c r="DPF78" s="190"/>
      <c r="DPG78" s="191"/>
      <c r="DPH78" s="191"/>
      <c r="DPI78" s="191"/>
      <c r="DPJ78" s="192"/>
      <c r="DPL78" s="186"/>
      <c r="DPM78" s="190"/>
      <c r="DPN78" s="190"/>
      <c r="DPO78" s="191"/>
      <c r="DPP78" s="191"/>
      <c r="DPQ78" s="191"/>
      <c r="DPR78" s="192"/>
      <c r="DPT78" s="186"/>
      <c r="DPU78" s="190"/>
      <c r="DPV78" s="190"/>
      <c r="DPW78" s="191"/>
      <c r="DPX78" s="191"/>
      <c r="DPY78" s="191"/>
      <c r="DPZ78" s="192"/>
      <c r="DQB78" s="186"/>
      <c r="DQC78" s="190"/>
      <c r="DQD78" s="190"/>
      <c r="DQE78" s="191"/>
      <c r="DQF78" s="191"/>
      <c r="DQG78" s="191"/>
      <c r="DQH78" s="192"/>
      <c r="DQJ78" s="186"/>
      <c r="DQK78" s="190"/>
      <c r="DQL78" s="190"/>
      <c r="DQM78" s="191"/>
      <c r="DQN78" s="191"/>
      <c r="DQO78" s="191"/>
      <c r="DQP78" s="192"/>
      <c r="DQR78" s="186"/>
      <c r="DQS78" s="190"/>
      <c r="DQT78" s="190"/>
      <c r="DQU78" s="191"/>
      <c r="DQV78" s="191"/>
      <c r="DQW78" s="191"/>
      <c r="DQX78" s="192"/>
      <c r="DQZ78" s="186"/>
      <c r="DRA78" s="190"/>
      <c r="DRB78" s="190"/>
      <c r="DRC78" s="191"/>
      <c r="DRD78" s="191"/>
      <c r="DRE78" s="191"/>
      <c r="DRF78" s="192"/>
      <c r="DRH78" s="186"/>
      <c r="DRI78" s="190"/>
      <c r="DRJ78" s="190"/>
      <c r="DRK78" s="191"/>
      <c r="DRL78" s="191"/>
      <c r="DRM78" s="191"/>
      <c r="DRN78" s="192"/>
      <c r="DRP78" s="186"/>
      <c r="DRQ78" s="190"/>
      <c r="DRR78" s="190"/>
      <c r="DRS78" s="191"/>
      <c r="DRT78" s="191"/>
      <c r="DRU78" s="191"/>
      <c r="DRV78" s="192"/>
      <c r="DRX78" s="186"/>
      <c r="DRY78" s="190"/>
      <c r="DRZ78" s="190"/>
      <c r="DSA78" s="191"/>
      <c r="DSB78" s="191"/>
      <c r="DSC78" s="191"/>
      <c r="DSD78" s="192"/>
      <c r="DSF78" s="186"/>
      <c r="DSG78" s="190"/>
      <c r="DSH78" s="190"/>
      <c r="DSI78" s="191"/>
      <c r="DSJ78" s="191"/>
      <c r="DSK78" s="191"/>
      <c r="DSL78" s="192"/>
      <c r="DSN78" s="186"/>
      <c r="DSO78" s="190"/>
      <c r="DSP78" s="190"/>
      <c r="DSQ78" s="191"/>
      <c r="DSR78" s="191"/>
      <c r="DSS78" s="191"/>
      <c r="DST78" s="192"/>
      <c r="DSV78" s="186"/>
      <c r="DSW78" s="190"/>
      <c r="DSX78" s="190"/>
      <c r="DSY78" s="191"/>
      <c r="DSZ78" s="191"/>
      <c r="DTA78" s="191"/>
      <c r="DTB78" s="192"/>
      <c r="DTD78" s="186"/>
      <c r="DTE78" s="190"/>
      <c r="DTF78" s="190"/>
      <c r="DTG78" s="191"/>
      <c r="DTH78" s="191"/>
      <c r="DTI78" s="191"/>
      <c r="DTJ78" s="192"/>
      <c r="DTL78" s="186"/>
      <c r="DTM78" s="190"/>
      <c r="DTN78" s="190"/>
      <c r="DTO78" s="191"/>
      <c r="DTP78" s="191"/>
      <c r="DTQ78" s="191"/>
      <c r="DTR78" s="192"/>
      <c r="DTT78" s="186"/>
      <c r="DTU78" s="190"/>
      <c r="DTV78" s="190"/>
      <c r="DTW78" s="191"/>
      <c r="DTX78" s="191"/>
      <c r="DTY78" s="191"/>
      <c r="DTZ78" s="192"/>
      <c r="DUB78" s="186"/>
      <c r="DUC78" s="190"/>
      <c r="DUD78" s="190"/>
      <c r="DUE78" s="191"/>
      <c r="DUF78" s="191"/>
      <c r="DUG78" s="191"/>
      <c r="DUH78" s="192"/>
      <c r="DUJ78" s="186"/>
      <c r="DUK78" s="190"/>
      <c r="DUL78" s="190"/>
      <c r="DUM78" s="191"/>
      <c r="DUN78" s="191"/>
      <c r="DUO78" s="191"/>
      <c r="DUP78" s="192"/>
      <c r="DUR78" s="186"/>
      <c r="DUS78" s="190"/>
      <c r="DUT78" s="190"/>
      <c r="DUU78" s="191"/>
      <c r="DUV78" s="191"/>
      <c r="DUW78" s="191"/>
      <c r="DUX78" s="192"/>
      <c r="DUZ78" s="186"/>
      <c r="DVA78" s="190"/>
      <c r="DVB78" s="190"/>
      <c r="DVC78" s="191"/>
      <c r="DVD78" s="191"/>
      <c r="DVE78" s="191"/>
      <c r="DVF78" s="192"/>
      <c r="DVH78" s="186"/>
      <c r="DVI78" s="190"/>
      <c r="DVJ78" s="190"/>
      <c r="DVK78" s="191"/>
      <c r="DVL78" s="191"/>
      <c r="DVM78" s="191"/>
      <c r="DVN78" s="192"/>
      <c r="DVP78" s="186"/>
      <c r="DVQ78" s="190"/>
      <c r="DVR78" s="190"/>
      <c r="DVS78" s="191"/>
      <c r="DVT78" s="191"/>
      <c r="DVU78" s="191"/>
      <c r="DVV78" s="192"/>
      <c r="DVX78" s="186"/>
      <c r="DVY78" s="190"/>
      <c r="DVZ78" s="190"/>
      <c r="DWA78" s="191"/>
      <c r="DWB78" s="191"/>
      <c r="DWC78" s="191"/>
      <c r="DWD78" s="192"/>
      <c r="DWF78" s="186"/>
      <c r="DWG78" s="190"/>
      <c r="DWH78" s="190"/>
      <c r="DWI78" s="191"/>
      <c r="DWJ78" s="191"/>
      <c r="DWK78" s="191"/>
      <c r="DWL78" s="192"/>
      <c r="DWN78" s="186"/>
      <c r="DWO78" s="190"/>
      <c r="DWP78" s="190"/>
      <c r="DWQ78" s="191"/>
      <c r="DWR78" s="191"/>
      <c r="DWS78" s="191"/>
      <c r="DWT78" s="192"/>
      <c r="DWV78" s="186"/>
      <c r="DWW78" s="190"/>
      <c r="DWX78" s="190"/>
      <c r="DWY78" s="191"/>
      <c r="DWZ78" s="191"/>
      <c r="DXA78" s="191"/>
      <c r="DXB78" s="192"/>
      <c r="DXD78" s="186"/>
      <c r="DXE78" s="190"/>
      <c r="DXF78" s="190"/>
      <c r="DXG78" s="191"/>
      <c r="DXH78" s="191"/>
      <c r="DXI78" s="191"/>
      <c r="DXJ78" s="192"/>
      <c r="DXL78" s="186"/>
      <c r="DXM78" s="190"/>
      <c r="DXN78" s="190"/>
      <c r="DXO78" s="191"/>
      <c r="DXP78" s="191"/>
      <c r="DXQ78" s="191"/>
      <c r="DXR78" s="192"/>
      <c r="DXT78" s="186"/>
      <c r="DXU78" s="190"/>
      <c r="DXV78" s="190"/>
      <c r="DXW78" s="191"/>
      <c r="DXX78" s="191"/>
      <c r="DXY78" s="191"/>
      <c r="DXZ78" s="192"/>
      <c r="DYB78" s="186"/>
      <c r="DYC78" s="190"/>
      <c r="DYD78" s="190"/>
      <c r="DYE78" s="191"/>
      <c r="DYF78" s="191"/>
      <c r="DYG78" s="191"/>
      <c r="DYH78" s="192"/>
      <c r="DYJ78" s="186"/>
      <c r="DYK78" s="190"/>
      <c r="DYL78" s="190"/>
      <c r="DYM78" s="191"/>
      <c r="DYN78" s="191"/>
      <c r="DYO78" s="191"/>
      <c r="DYP78" s="192"/>
      <c r="DYR78" s="186"/>
      <c r="DYS78" s="190"/>
      <c r="DYT78" s="190"/>
      <c r="DYU78" s="191"/>
      <c r="DYV78" s="191"/>
      <c r="DYW78" s="191"/>
      <c r="DYX78" s="192"/>
      <c r="DYZ78" s="186"/>
      <c r="DZA78" s="190"/>
      <c r="DZB78" s="190"/>
      <c r="DZC78" s="191"/>
      <c r="DZD78" s="191"/>
      <c r="DZE78" s="191"/>
      <c r="DZF78" s="192"/>
      <c r="DZH78" s="186"/>
      <c r="DZI78" s="190"/>
      <c r="DZJ78" s="190"/>
      <c r="DZK78" s="191"/>
      <c r="DZL78" s="191"/>
      <c r="DZM78" s="191"/>
      <c r="DZN78" s="192"/>
      <c r="DZP78" s="186"/>
      <c r="DZQ78" s="190"/>
      <c r="DZR78" s="190"/>
      <c r="DZS78" s="191"/>
      <c r="DZT78" s="191"/>
      <c r="DZU78" s="191"/>
      <c r="DZV78" s="192"/>
      <c r="DZX78" s="186"/>
      <c r="DZY78" s="190"/>
      <c r="DZZ78" s="190"/>
      <c r="EAA78" s="191"/>
      <c r="EAB78" s="191"/>
      <c r="EAC78" s="191"/>
      <c r="EAD78" s="192"/>
      <c r="EAF78" s="186"/>
      <c r="EAG78" s="190"/>
      <c r="EAH78" s="190"/>
      <c r="EAI78" s="191"/>
      <c r="EAJ78" s="191"/>
      <c r="EAK78" s="191"/>
      <c r="EAL78" s="192"/>
      <c r="EAN78" s="186"/>
      <c r="EAO78" s="190"/>
      <c r="EAP78" s="190"/>
      <c r="EAQ78" s="191"/>
      <c r="EAR78" s="191"/>
      <c r="EAS78" s="191"/>
      <c r="EAT78" s="192"/>
      <c r="EAV78" s="186"/>
      <c r="EAW78" s="190"/>
      <c r="EAX78" s="190"/>
      <c r="EAY78" s="191"/>
      <c r="EAZ78" s="191"/>
      <c r="EBA78" s="191"/>
      <c r="EBB78" s="192"/>
      <c r="EBD78" s="186"/>
      <c r="EBE78" s="190"/>
      <c r="EBF78" s="190"/>
      <c r="EBG78" s="191"/>
      <c r="EBH78" s="191"/>
      <c r="EBI78" s="191"/>
      <c r="EBJ78" s="192"/>
      <c r="EBL78" s="186"/>
      <c r="EBM78" s="190"/>
      <c r="EBN78" s="190"/>
      <c r="EBO78" s="191"/>
      <c r="EBP78" s="191"/>
      <c r="EBQ78" s="191"/>
      <c r="EBR78" s="192"/>
      <c r="EBT78" s="186"/>
      <c r="EBU78" s="190"/>
      <c r="EBV78" s="190"/>
      <c r="EBW78" s="191"/>
      <c r="EBX78" s="191"/>
      <c r="EBY78" s="191"/>
      <c r="EBZ78" s="192"/>
      <c r="ECB78" s="186"/>
      <c r="ECC78" s="190"/>
      <c r="ECD78" s="190"/>
      <c r="ECE78" s="191"/>
      <c r="ECF78" s="191"/>
      <c r="ECG78" s="191"/>
      <c r="ECH78" s="192"/>
      <c r="ECJ78" s="186"/>
      <c r="ECK78" s="190"/>
      <c r="ECL78" s="190"/>
      <c r="ECM78" s="191"/>
      <c r="ECN78" s="191"/>
      <c r="ECO78" s="191"/>
      <c r="ECP78" s="192"/>
      <c r="ECR78" s="186"/>
      <c r="ECS78" s="190"/>
      <c r="ECT78" s="190"/>
      <c r="ECU78" s="191"/>
      <c r="ECV78" s="191"/>
      <c r="ECW78" s="191"/>
      <c r="ECX78" s="192"/>
      <c r="ECZ78" s="186"/>
      <c r="EDA78" s="190"/>
      <c r="EDB78" s="190"/>
      <c r="EDC78" s="191"/>
      <c r="EDD78" s="191"/>
      <c r="EDE78" s="191"/>
      <c r="EDF78" s="192"/>
      <c r="EDH78" s="186"/>
      <c r="EDI78" s="190"/>
      <c r="EDJ78" s="190"/>
      <c r="EDK78" s="191"/>
      <c r="EDL78" s="191"/>
      <c r="EDM78" s="191"/>
      <c r="EDN78" s="192"/>
      <c r="EDP78" s="186"/>
      <c r="EDQ78" s="190"/>
      <c r="EDR78" s="190"/>
      <c r="EDS78" s="191"/>
      <c r="EDT78" s="191"/>
      <c r="EDU78" s="191"/>
      <c r="EDV78" s="192"/>
      <c r="EDX78" s="186"/>
      <c r="EDY78" s="190"/>
      <c r="EDZ78" s="190"/>
      <c r="EEA78" s="191"/>
      <c r="EEB78" s="191"/>
      <c r="EEC78" s="191"/>
      <c r="EED78" s="192"/>
      <c r="EEF78" s="186"/>
      <c r="EEG78" s="190"/>
      <c r="EEH78" s="190"/>
      <c r="EEI78" s="191"/>
      <c r="EEJ78" s="191"/>
      <c r="EEK78" s="191"/>
      <c r="EEL78" s="192"/>
      <c r="EEN78" s="186"/>
      <c r="EEO78" s="190"/>
      <c r="EEP78" s="190"/>
      <c r="EEQ78" s="191"/>
      <c r="EER78" s="191"/>
      <c r="EES78" s="191"/>
      <c r="EET78" s="192"/>
      <c r="EEV78" s="186"/>
      <c r="EEW78" s="190"/>
      <c r="EEX78" s="190"/>
      <c r="EEY78" s="191"/>
      <c r="EEZ78" s="191"/>
      <c r="EFA78" s="191"/>
      <c r="EFB78" s="192"/>
      <c r="EFD78" s="186"/>
      <c r="EFE78" s="190"/>
      <c r="EFF78" s="190"/>
      <c r="EFG78" s="191"/>
      <c r="EFH78" s="191"/>
      <c r="EFI78" s="191"/>
      <c r="EFJ78" s="192"/>
      <c r="EFL78" s="186"/>
      <c r="EFM78" s="190"/>
      <c r="EFN78" s="190"/>
      <c r="EFO78" s="191"/>
      <c r="EFP78" s="191"/>
      <c r="EFQ78" s="191"/>
      <c r="EFR78" s="192"/>
      <c r="EFT78" s="186"/>
      <c r="EFU78" s="190"/>
      <c r="EFV78" s="190"/>
      <c r="EFW78" s="191"/>
      <c r="EFX78" s="191"/>
      <c r="EFY78" s="191"/>
      <c r="EFZ78" s="192"/>
      <c r="EGB78" s="186"/>
      <c r="EGC78" s="190"/>
      <c r="EGD78" s="190"/>
      <c r="EGE78" s="191"/>
      <c r="EGF78" s="191"/>
      <c r="EGG78" s="191"/>
      <c r="EGH78" s="192"/>
      <c r="EGJ78" s="186"/>
      <c r="EGK78" s="190"/>
      <c r="EGL78" s="190"/>
      <c r="EGM78" s="191"/>
      <c r="EGN78" s="191"/>
      <c r="EGO78" s="191"/>
      <c r="EGP78" s="192"/>
      <c r="EGR78" s="186"/>
      <c r="EGS78" s="190"/>
      <c r="EGT78" s="190"/>
      <c r="EGU78" s="191"/>
      <c r="EGV78" s="191"/>
      <c r="EGW78" s="191"/>
      <c r="EGX78" s="192"/>
      <c r="EGZ78" s="186"/>
      <c r="EHA78" s="190"/>
      <c r="EHB78" s="190"/>
      <c r="EHC78" s="191"/>
      <c r="EHD78" s="191"/>
      <c r="EHE78" s="191"/>
      <c r="EHF78" s="192"/>
      <c r="EHH78" s="186"/>
      <c r="EHI78" s="190"/>
      <c r="EHJ78" s="190"/>
      <c r="EHK78" s="191"/>
      <c r="EHL78" s="191"/>
      <c r="EHM78" s="191"/>
      <c r="EHN78" s="192"/>
      <c r="EHP78" s="186"/>
      <c r="EHQ78" s="190"/>
      <c r="EHR78" s="190"/>
      <c r="EHS78" s="191"/>
      <c r="EHT78" s="191"/>
      <c r="EHU78" s="191"/>
      <c r="EHV78" s="192"/>
      <c r="EHX78" s="186"/>
      <c r="EHY78" s="190"/>
      <c r="EHZ78" s="190"/>
      <c r="EIA78" s="191"/>
      <c r="EIB78" s="191"/>
      <c r="EIC78" s="191"/>
      <c r="EID78" s="192"/>
      <c r="EIF78" s="186"/>
      <c r="EIG78" s="190"/>
      <c r="EIH78" s="190"/>
      <c r="EII78" s="191"/>
      <c r="EIJ78" s="191"/>
      <c r="EIK78" s="191"/>
      <c r="EIL78" s="192"/>
      <c r="EIN78" s="186"/>
      <c r="EIO78" s="190"/>
      <c r="EIP78" s="190"/>
      <c r="EIQ78" s="191"/>
      <c r="EIR78" s="191"/>
      <c r="EIS78" s="191"/>
      <c r="EIT78" s="192"/>
      <c r="EIV78" s="186"/>
      <c r="EIW78" s="190"/>
      <c r="EIX78" s="190"/>
      <c r="EIY78" s="191"/>
      <c r="EIZ78" s="191"/>
      <c r="EJA78" s="191"/>
      <c r="EJB78" s="192"/>
      <c r="EJD78" s="186"/>
      <c r="EJE78" s="190"/>
      <c r="EJF78" s="190"/>
      <c r="EJG78" s="191"/>
      <c r="EJH78" s="191"/>
      <c r="EJI78" s="191"/>
      <c r="EJJ78" s="192"/>
      <c r="EJL78" s="186"/>
      <c r="EJM78" s="190"/>
      <c r="EJN78" s="190"/>
      <c r="EJO78" s="191"/>
      <c r="EJP78" s="191"/>
      <c r="EJQ78" s="191"/>
      <c r="EJR78" s="192"/>
      <c r="EJT78" s="186"/>
      <c r="EJU78" s="190"/>
      <c r="EJV78" s="190"/>
      <c r="EJW78" s="191"/>
      <c r="EJX78" s="191"/>
      <c r="EJY78" s="191"/>
      <c r="EJZ78" s="192"/>
      <c r="EKB78" s="186"/>
      <c r="EKC78" s="190"/>
      <c r="EKD78" s="190"/>
      <c r="EKE78" s="191"/>
      <c r="EKF78" s="191"/>
      <c r="EKG78" s="191"/>
      <c r="EKH78" s="192"/>
      <c r="EKJ78" s="186"/>
      <c r="EKK78" s="190"/>
      <c r="EKL78" s="190"/>
      <c r="EKM78" s="191"/>
      <c r="EKN78" s="191"/>
      <c r="EKO78" s="191"/>
      <c r="EKP78" s="192"/>
      <c r="EKR78" s="186"/>
      <c r="EKS78" s="190"/>
      <c r="EKT78" s="190"/>
      <c r="EKU78" s="191"/>
      <c r="EKV78" s="191"/>
      <c r="EKW78" s="191"/>
      <c r="EKX78" s="192"/>
      <c r="EKZ78" s="186"/>
      <c r="ELA78" s="190"/>
      <c r="ELB78" s="190"/>
      <c r="ELC78" s="191"/>
      <c r="ELD78" s="191"/>
      <c r="ELE78" s="191"/>
      <c r="ELF78" s="192"/>
      <c r="ELH78" s="186"/>
      <c r="ELI78" s="190"/>
      <c r="ELJ78" s="190"/>
      <c r="ELK78" s="191"/>
      <c r="ELL78" s="191"/>
      <c r="ELM78" s="191"/>
      <c r="ELN78" s="192"/>
      <c r="ELP78" s="186"/>
      <c r="ELQ78" s="190"/>
      <c r="ELR78" s="190"/>
      <c r="ELS78" s="191"/>
      <c r="ELT78" s="191"/>
      <c r="ELU78" s="191"/>
      <c r="ELV78" s="192"/>
      <c r="ELX78" s="186"/>
      <c r="ELY78" s="190"/>
      <c r="ELZ78" s="190"/>
      <c r="EMA78" s="191"/>
      <c r="EMB78" s="191"/>
      <c r="EMC78" s="191"/>
      <c r="EMD78" s="192"/>
      <c r="EMF78" s="186"/>
      <c r="EMG78" s="190"/>
      <c r="EMH78" s="190"/>
      <c r="EMI78" s="191"/>
      <c r="EMJ78" s="191"/>
      <c r="EMK78" s="191"/>
      <c r="EML78" s="192"/>
      <c r="EMN78" s="186"/>
      <c r="EMO78" s="190"/>
      <c r="EMP78" s="190"/>
      <c r="EMQ78" s="191"/>
      <c r="EMR78" s="191"/>
      <c r="EMS78" s="191"/>
      <c r="EMT78" s="192"/>
      <c r="EMV78" s="186"/>
      <c r="EMW78" s="190"/>
      <c r="EMX78" s="190"/>
      <c r="EMY78" s="191"/>
      <c r="EMZ78" s="191"/>
      <c r="ENA78" s="191"/>
      <c r="ENB78" s="192"/>
      <c r="END78" s="186"/>
      <c r="ENE78" s="190"/>
      <c r="ENF78" s="190"/>
      <c r="ENG78" s="191"/>
      <c r="ENH78" s="191"/>
      <c r="ENI78" s="191"/>
      <c r="ENJ78" s="192"/>
      <c r="ENL78" s="186"/>
      <c r="ENM78" s="190"/>
      <c r="ENN78" s="190"/>
      <c r="ENO78" s="191"/>
      <c r="ENP78" s="191"/>
      <c r="ENQ78" s="191"/>
      <c r="ENR78" s="192"/>
      <c r="ENT78" s="186"/>
      <c r="ENU78" s="190"/>
      <c r="ENV78" s="190"/>
      <c r="ENW78" s="191"/>
      <c r="ENX78" s="191"/>
      <c r="ENY78" s="191"/>
      <c r="ENZ78" s="192"/>
      <c r="EOB78" s="186"/>
      <c r="EOC78" s="190"/>
      <c r="EOD78" s="190"/>
      <c r="EOE78" s="191"/>
      <c r="EOF78" s="191"/>
      <c r="EOG78" s="191"/>
      <c r="EOH78" s="192"/>
      <c r="EOJ78" s="186"/>
      <c r="EOK78" s="190"/>
      <c r="EOL78" s="190"/>
      <c r="EOM78" s="191"/>
      <c r="EON78" s="191"/>
      <c r="EOO78" s="191"/>
      <c r="EOP78" s="192"/>
      <c r="EOR78" s="186"/>
      <c r="EOS78" s="190"/>
      <c r="EOT78" s="190"/>
      <c r="EOU78" s="191"/>
      <c r="EOV78" s="191"/>
      <c r="EOW78" s="191"/>
      <c r="EOX78" s="192"/>
      <c r="EOZ78" s="186"/>
      <c r="EPA78" s="190"/>
      <c r="EPB78" s="190"/>
      <c r="EPC78" s="191"/>
      <c r="EPD78" s="191"/>
      <c r="EPE78" s="191"/>
      <c r="EPF78" s="192"/>
      <c r="EPH78" s="186"/>
      <c r="EPI78" s="190"/>
      <c r="EPJ78" s="190"/>
      <c r="EPK78" s="191"/>
      <c r="EPL78" s="191"/>
      <c r="EPM78" s="191"/>
      <c r="EPN78" s="192"/>
      <c r="EPP78" s="186"/>
      <c r="EPQ78" s="190"/>
      <c r="EPR78" s="190"/>
      <c r="EPS78" s="191"/>
      <c r="EPT78" s="191"/>
      <c r="EPU78" s="191"/>
      <c r="EPV78" s="192"/>
      <c r="EPX78" s="186"/>
      <c r="EPY78" s="190"/>
      <c r="EPZ78" s="190"/>
      <c r="EQA78" s="191"/>
      <c r="EQB78" s="191"/>
      <c r="EQC78" s="191"/>
      <c r="EQD78" s="192"/>
      <c r="EQF78" s="186"/>
      <c r="EQG78" s="190"/>
      <c r="EQH78" s="190"/>
      <c r="EQI78" s="191"/>
      <c r="EQJ78" s="191"/>
      <c r="EQK78" s="191"/>
      <c r="EQL78" s="192"/>
      <c r="EQN78" s="186"/>
      <c r="EQO78" s="190"/>
      <c r="EQP78" s="190"/>
      <c r="EQQ78" s="191"/>
      <c r="EQR78" s="191"/>
      <c r="EQS78" s="191"/>
      <c r="EQT78" s="192"/>
      <c r="EQV78" s="186"/>
      <c r="EQW78" s="190"/>
      <c r="EQX78" s="190"/>
      <c r="EQY78" s="191"/>
      <c r="EQZ78" s="191"/>
      <c r="ERA78" s="191"/>
      <c r="ERB78" s="192"/>
      <c r="ERD78" s="186"/>
      <c r="ERE78" s="190"/>
      <c r="ERF78" s="190"/>
      <c r="ERG78" s="191"/>
      <c r="ERH78" s="191"/>
      <c r="ERI78" s="191"/>
      <c r="ERJ78" s="192"/>
      <c r="ERL78" s="186"/>
      <c r="ERM78" s="190"/>
      <c r="ERN78" s="190"/>
      <c r="ERO78" s="191"/>
      <c r="ERP78" s="191"/>
      <c r="ERQ78" s="191"/>
      <c r="ERR78" s="192"/>
      <c r="ERT78" s="186"/>
      <c r="ERU78" s="190"/>
      <c r="ERV78" s="190"/>
      <c r="ERW78" s="191"/>
      <c r="ERX78" s="191"/>
      <c r="ERY78" s="191"/>
      <c r="ERZ78" s="192"/>
      <c r="ESB78" s="186"/>
      <c r="ESC78" s="190"/>
      <c r="ESD78" s="190"/>
      <c r="ESE78" s="191"/>
      <c r="ESF78" s="191"/>
      <c r="ESG78" s="191"/>
      <c r="ESH78" s="192"/>
      <c r="ESJ78" s="186"/>
      <c r="ESK78" s="190"/>
      <c r="ESL78" s="190"/>
      <c r="ESM78" s="191"/>
      <c r="ESN78" s="191"/>
      <c r="ESO78" s="191"/>
      <c r="ESP78" s="192"/>
      <c r="ESR78" s="186"/>
      <c r="ESS78" s="190"/>
      <c r="EST78" s="190"/>
      <c r="ESU78" s="191"/>
      <c r="ESV78" s="191"/>
      <c r="ESW78" s="191"/>
      <c r="ESX78" s="192"/>
      <c r="ESZ78" s="186"/>
      <c r="ETA78" s="190"/>
      <c r="ETB78" s="190"/>
      <c r="ETC78" s="191"/>
      <c r="ETD78" s="191"/>
      <c r="ETE78" s="191"/>
      <c r="ETF78" s="192"/>
      <c r="ETH78" s="186"/>
      <c r="ETI78" s="190"/>
      <c r="ETJ78" s="190"/>
      <c r="ETK78" s="191"/>
      <c r="ETL78" s="191"/>
      <c r="ETM78" s="191"/>
      <c r="ETN78" s="192"/>
      <c r="ETP78" s="186"/>
      <c r="ETQ78" s="190"/>
      <c r="ETR78" s="190"/>
      <c r="ETS78" s="191"/>
      <c r="ETT78" s="191"/>
      <c r="ETU78" s="191"/>
      <c r="ETV78" s="192"/>
      <c r="ETX78" s="186"/>
      <c r="ETY78" s="190"/>
      <c r="ETZ78" s="190"/>
      <c r="EUA78" s="191"/>
      <c r="EUB78" s="191"/>
      <c r="EUC78" s="191"/>
      <c r="EUD78" s="192"/>
      <c r="EUF78" s="186"/>
      <c r="EUG78" s="190"/>
      <c r="EUH78" s="190"/>
      <c r="EUI78" s="191"/>
      <c r="EUJ78" s="191"/>
      <c r="EUK78" s="191"/>
      <c r="EUL78" s="192"/>
      <c r="EUN78" s="186"/>
      <c r="EUO78" s="190"/>
      <c r="EUP78" s="190"/>
      <c r="EUQ78" s="191"/>
      <c r="EUR78" s="191"/>
      <c r="EUS78" s="191"/>
      <c r="EUT78" s="192"/>
      <c r="EUV78" s="186"/>
      <c r="EUW78" s="190"/>
      <c r="EUX78" s="190"/>
      <c r="EUY78" s="191"/>
      <c r="EUZ78" s="191"/>
      <c r="EVA78" s="191"/>
      <c r="EVB78" s="192"/>
      <c r="EVD78" s="186"/>
      <c r="EVE78" s="190"/>
      <c r="EVF78" s="190"/>
      <c r="EVG78" s="191"/>
      <c r="EVH78" s="191"/>
      <c r="EVI78" s="191"/>
      <c r="EVJ78" s="192"/>
      <c r="EVL78" s="186"/>
      <c r="EVM78" s="190"/>
      <c r="EVN78" s="190"/>
      <c r="EVO78" s="191"/>
      <c r="EVP78" s="191"/>
      <c r="EVQ78" s="191"/>
      <c r="EVR78" s="192"/>
      <c r="EVT78" s="186"/>
      <c r="EVU78" s="190"/>
      <c r="EVV78" s="190"/>
      <c r="EVW78" s="191"/>
      <c r="EVX78" s="191"/>
      <c r="EVY78" s="191"/>
      <c r="EVZ78" s="192"/>
      <c r="EWB78" s="186"/>
      <c r="EWC78" s="190"/>
      <c r="EWD78" s="190"/>
      <c r="EWE78" s="191"/>
      <c r="EWF78" s="191"/>
      <c r="EWG78" s="191"/>
      <c r="EWH78" s="192"/>
      <c r="EWJ78" s="186"/>
      <c r="EWK78" s="190"/>
      <c r="EWL78" s="190"/>
      <c r="EWM78" s="191"/>
      <c r="EWN78" s="191"/>
      <c r="EWO78" s="191"/>
      <c r="EWP78" s="192"/>
      <c r="EWR78" s="186"/>
      <c r="EWS78" s="190"/>
      <c r="EWT78" s="190"/>
      <c r="EWU78" s="191"/>
      <c r="EWV78" s="191"/>
      <c r="EWW78" s="191"/>
      <c r="EWX78" s="192"/>
      <c r="EWZ78" s="186"/>
      <c r="EXA78" s="190"/>
      <c r="EXB78" s="190"/>
      <c r="EXC78" s="191"/>
      <c r="EXD78" s="191"/>
      <c r="EXE78" s="191"/>
      <c r="EXF78" s="192"/>
      <c r="EXH78" s="186"/>
      <c r="EXI78" s="190"/>
      <c r="EXJ78" s="190"/>
      <c r="EXK78" s="191"/>
      <c r="EXL78" s="191"/>
      <c r="EXM78" s="191"/>
      <c r="EXN78" s="192"/>
      <c r="EXP78" s="186"/>
      <c r="EXQ78" s="190"/>
      <c r="EXR78" s="190"/>
      <c r="EXS78" s="191"/>
      <c r="EXT78" s="191"/>
      <c r="EXU78" s="191"/>
      <c r="EXV78" s="192"/>
      <c r="EXX78" s="186"/>
      <c r="EXY78" s="190"/>
      <c r="EXZ78" s="190"/>
      <c r="EYA78" s="191"/>
      <c r="EYB78" s="191"/>
      <c r="EYC78" s="191"/>
      <c r="EYD78" s="192"/>
      <c r="EYF78" s="186"/>
      <c r="EYG78" s="190"/>
      <c r="EYH78" s="190"/>
      <c r="EYI78" s="191"/>
      <c r="EYJ78" s="191"/>
      <c r="EYK78" s="191"/>
      <c r="EYL78" s="192"/>
      <c r="EYN78" s="186"/>
      <c r="EYO78" s="190"/>
      <c r="EYP78" s="190"/>
      <c r="EYQ78" s="191"/>
      <c r="EYR78" s="191"/>
      <c r="EYS78" s="191"/>
      <c r="EYT78" s="192"/>
      <c r="EYV78" s="186"/>
      <c r="EYW78" s="190"/>
      <c r="EYX78" s="190"/>
      <c r="EYY78" s="191"/>
      <c r="EYZ78" s="191"/>
      <c r="EZA78" s="191"/>
      <c r="EZB78" s="192"/>
      <c r="EZD78" s="186"/>
      <c r="EZE78" s="190"/>
      <c r="EZF78" s="190"/>
      <c r="EZG78" s="191"/>
      <c r="EZH78" s="191"/>
      <c r="EZI78" s="191"/>
      <c r="EZJ78" s="192"/>
      <c r="EZL78" s="186"/>
      <c r="EZM78" s="190"/>
      <c r="EZN78" s="190"/>
      <c r="EZO78" s="191"/>
      <c r="EZP78" s="191"/>
      <c r="EZQ78" s="191"/>
      <c r="EZR78" s="192"/>
      <c r="EZT78" s="186"/>
      <c r="EZU78" s="190"/>
      <c r="EZV78" s="190"/>
      <c r="EZW78" s="191"/>
      <c r="EZX78" s="191"/>
      <c r="EZY78" s="191"/>
      <c r="EZZ78" s="192"/>
      <c r="FAB78" s="186"/>
      <c r="FAC78" s="190"/>
      <c r="FAD78" s="190"/>
      <c r="FAE78" s="191"/>
      <c r="FAF78" s="191"/>
      <c r="FAG78" s="191"/>
      <c r="FAH78" s="192"/>
      <c r="FAJ78" s="186"/>
      <c r="FAK78" s="190"/>
      <c r="FAL78" s="190"/>
      <c r="FAM78" s="191"/>
      <c r="FAN78" s="191"/>
      <c r="FAO78" s="191"/>
      <c r="FAP78" s="192"/>
      <c r="FAR78" s="186"/>
      <c r="FAS78" s="190"/>
      <c r="FAT78" s="190"/>
      <c r="FAU78" s="191"/>
      <c r="FAV78" s="191"/>
      <c r="FAW78" s="191"/>
      <c r="FAX78" s="192"/>
      <c r="FAZ78" s="186"/>
      <c r="FBA78" s="190"/>
      <c r="FBB78" s="190"/>
      <c r="FBC78" s="191"/>
      <c r="FBD78" s="191"/>
      <c r="FBE78" s="191"/>
      <c r="FBF78" s="192"/>
      <c r="FBH78" s="186"/>
      <c r="FBI78" s="190"/>
      <c r="FBJ78" s="190"/>
      <c r="FBK78" s="191"/>
      <c r="FBL78" s="191"/>
      <c r="FBM78" s="191"/>
      <c r="FBN78" s="192"/>
      <c r="FBP78" s="186"/>
      <c r="FBQ78" s="190"/>
      <c r="FBR78" s="190"/>
      <c r="FBS78" s="191"/>
      <c r="FBT78" s="191"/>
      <c r="FBU78" s="191"/>
      <c r="FBV78" s="192"/>
      <c r="FBX78" s="186"/>
      <c r="FBY78" s="190"/>
      <c r="FBZ78" s="190"/>
      <c r="FCA78" s="191"/>
      <c r="FCB78" s="191"/>
      <c r="FCC78" s="191"/>
      <c r="FCD78" s="192"/>
      <c r="FCF78" s="186"/>
      <c r="FCG78" s="190"/>
      <c r="FCH78" s="190"/>
      <c r="FCI78" s="191"/>
      <c r="FCJ78" s="191"/>
      <c r="FCK78" s="191"/>
      <c r="FCL78" s="192"/>
      <c r="FCN78" s="186"/>
      <c r="FCO78" s="190"/>
      <c r="FCP78" s="190"/>
      <c r="FCQ78" s="191"/>
      <c r="FCR78" s="191"/>
      <c r="FCS78" s="191"/>
      <c r="FCT78" s="192"/>
      <c r="FCV78" s="186"/>
      <c r="FCW78" s="190"/>
      <c r="FCX78" s="190"/>
      <c r="FCY78" s="191"/>
      <c r="FCZ78" s="191"/>
      <c r="FDA78" s="191"/>
      <c r="FDB78" s="192"/>
      <c r="FDD78" s="186"/>
      <c r="FDE78" s="190"/>
      <c r="FDF78" s="190"/>
      <c r="FDG78" s="191"/>
      <c r="FDH78" s="191"/>
      <c r="FDI78" s="191"/>
      <c r="FDJ78" s="192"/>
      <c r="FDL78" s="186"/>
      <c r="FDM78" s="190"/>
      <c r="FDN78" s="190"/>
      <c r="FDO78" s="191"/>
      <c r="FDP78" s="191"/>
      <c r="FDQ78" s="191"/>
      <c r="FDR78" s="192"/>
      <c r="FDT78" s="186"/>
      <c r="FDU78" s="190"/>
      <c r="FDV78" s="190"/>
      <c r="FDW78" s="191"/>
      <c r="FDX78" s="191"/>
      <c r="FDY78" s="191"/>
      <c r="FDZ78" s="192"/>
      <c r="FEB78" s="186"/>
      <c r="FEC78" s="190"/>
      <c r="FED78" s="190"/>
      <c r="FEE78" s="191"/>
      <c r="FEF78" s="191"/>
      <c r="FEG78" s="191"/>
      <c r="FEH78" s="192"/>
      <c r="FEJ78" s="186"/>
      <c r="FEK78" s="190"/>
      <c r="FEL78" s="190"/>
      <c r="FEM78" s="191"/>
      <c r="FEN78" s="191"/>
      <c r="FEO78" s="191"/>
      <c r="FEP78" s="192"/>
      <c r="FER78" s="186"/>
      <c r="FES78" s="190"/>
      <c r="FET78" s="190"/>
      <c r="FEU78" s="191"/>
      <c r="FEV78" s="191"/>
      <c r="FEW78" s="191"/>
      <c r="FEX78" s="192"/>
      <c r="FEZ78" s="186"/>
      <c r="FFA78" s="190"/>
      <c r="FFB78" s="190"/>
      <c r="FFC78" s="191"/>
      <c r="FFD78" s="191"/>
      <c r="FFE78" s="191"/>
      <c r="FFF78" s="192"/>
      <c r="FFH78" s="186"/>
      <c r="FFI78" s="190"/>
      <c r="FFJ78" s="190"/>
      <c r="FFK78" s="191"/>
      <c r="FFL78" s="191"/>
      <c r="FFM78" s="191"/>
      <c r="FFN78" s="192"/>
      <c r="FFP78" s="186"/>
      <c r="FFQ78" s="190"/>
      <c r="FFR78" s="190"/>
      <c r="FFS78" s="191"/>
      <c r="FFT78" s="191"/>
      <c r="FFU78" s="191"/>
      <c r="FFV78" s="192"/>
      <c r="FFX78" s="186"/>
      <c r="FFY78" s="190"/>
      <c r="FFZ78" s="190"/>
      <c r="FGA78" s="191"/>
      <c r="FGB78" s="191"/>
      <c r="FGC78" s="191"/>
      <c r="FGD78" s="192"/>
      <c r="FGF78" s="186"/>
      <c r="FGG78" s="190"/>
      <c r="FGH78" s="190"/>
      <c r="FGI78" s="191"/>
      <c r="FGJ78" s="191"/>
      <c r="FGK78" s="191"/>
      <c r="FGL78" s="192"/>
      <c r="FGN78" s="186"/>
      <c r="FGO78" s="190"/>
      <c r="FGP78" s="190"/>
      <c r="FGQ78" s="191"/>
      <c r="FGR78" s="191"/>
      <c r="FGS78" s="191"/>
      <c r="FGT78" s="192"/>
      <c r="FGV78" s="186"/>
      <c r="FGW78" s="190"/>
      <c r="FGX78" s="190"/>
      <c r="FGY78" s="191"/>
      <c r="FGZ78" s="191"/>
      <c r="FHA78" s="191"/>
      <c r="FHB78" s="192"/>
      <c r="FHD78" s="186"/>
      <c r="FHE78" s="190"/>
      <c r="FHF78" s="190"/>
      <c r="FHG78" s="191"/>
      <c r="FHH78" s="191"/>
      <c r="FHI78" s="191"/>
      <c r="FHJ78" s="192"/>
      <c r="FHL78" s="186"/>
      <c r="FHM78" s="190"/>
      <c r="FHN78" s="190"/>
      <c r="FHO78" s="191"/>
      <c r="FHP78" s="191"/>
      <c r="FHQ78" s="191"/>
      <c r="FHR78" s="192"/>
      <c r="FHT78" s="186"/>
      <c r="FHU78" s="190"/>
      <c r="FHV78" s="190"/>
      <c r="FHW78" s="191"/>
      <c r="FHX78" s="191"/>
      <c r="FHY78" s="191"/>
      <c r="FHZ78" s="192"/>
      <c r="FIB78" s="186"/>
      <c r="FIC78" s="190"/>
      <c r="FID78" s="190"/>
      <c r="FIE78" s="191"/>
      <c r="FIF78" s="191"/>
      <c r="FIG78" s="191"/>
      <c r="FIH78" s="192"/>
      <c r="FIJ78" s="186"/>
      <c r="FIK78" s="190"/>
      <c r="FIL78" s="190"/>
      <c r="FIM78" s="191"/>
      <c r="FIN78" s="191"/>
      <c r="FIO78" s="191"/>
      <c r="FIP78" s="192"/>
      <c r="FIR78" s="186"/>
      <c r="FIS78" s="190"/>
      <c r="FIT78" s="190"/>
      <c r="FIU78" s="191"/>
      <c r="FIV78" s="191"/>
      <c r="FIW78" s="191"/>
      <c r="FIX78" s="192"/>
      <c r="FIZ78" s="186"/>
      <c r="FJA78" s="190"/>
      <c r="FJB78" s="190"/>
      <c r="FJC78" s="191"/>
      <c r="FJD78" s="191"/>
      <c r="FJE78" s="191"/>
      <c r="FJF78" s="192"/>
      <c r="FJH78" s="186"/>
      <c r="FJI78" s="190"/>
      <c r="FJJ78" s="190"/>
      <c r="FJK78" s="191"/>
      <c r="FJL78" s="191"/>
      <c r="FJM78" s="191"/>
      <c r="FJN78" s="192"/>
      <c r="FJP78" s="186"/>
      <c r="FJQ78" s="190"/>
      <c r="FJR78" s="190"/>
      <c r="FJS78" s="191"/>
      <c r="FJT78" s="191"/>
      <c r="FJU78" s="191"/>
      <c r="FJV78" s="192"/>
      <c r="FJX78" s="186"/>
      <c r="FJY78" s="190"/>
      <c r="FJZ78" s="190"/>
      <c r="FKA78" s="191"/>
      <c r="FKB78" s="191"/>
      <c r="FKC78" s="191"/>
      <c r="FKD78" s="192"/>
      <c r="FKF78" s="186"/>
      <c r="FKG78" s="190"/>
      <c r="FKH78" s="190"/>
      <c r="FKI78" s="191"/>
      <c r="FKJ78" s="191"/>
      <c r="FKK78" s="191"/>
      <c r="FKL78" s="192"/>
      <c r="FKN78" s="186"/>
      <c r="FKO78" s="190"/>
      <c r="FKP78" s="190"/>
      <c r="FKQ78" s="191"/>
      <c r="FKR78" s="191"/>
      <c r="FKS78" s="191"/>
      <c r="FKT78" s="192"/>
      <c r="FKV78" s="186"/>
      <c r="FKW78" s="190"/>
      <c r="FKX78" s="190"/>
      <c r="FKY78" s="191"/>
      <c r="FKZ78" s="191"/>
      <c r="FLA78" s="191"/>
      <c r="FLB78" s="192"/>
      <c r="FLD78" s="186"/>
      <c r="FLE78" s="190"/>
      <c r="FLF78" s="190"/>
      <c r="FLG78" s="191"/>
      <c r="FLH78" s="191"/>
      <c r="FLI78" s="191"/>
      <c r="FLJ78" s="192"/>
      <c r="FLL78" s="186"/>
      <c r="FLM78" s="190"/>
      <c r="FLN78" s="190"/>
      <c r="FLO78" s="191"/>
      <c r="FLP78" s="191"/>
      <c r="FLQ78" s="191"/>
      <c r="FLR78" s="192"/>
      <c r="FLT78" s="186"/>
      <c r="FLU78" s="190"/>
      <c r="FLV78" s="190"/>
      <c r="FLW78" s="191"/>
      <c r="FLX78" s="191"/>
      <c r="FLY78" s="191"/>
      <c r="FLZ78" s="192"/>
      <c r="FMB78" s="186"/>
      <c r="FMC78" s="190"/>
      <c r="FMD78" s="190"/>
      <c r="FME78" s="191"/>
      <c r="FMF78" s="191"/>
      <c r="FMG78" s="191"/>
      <c r="FMH78" s="192"/>
      <c r="FMJ78" s="186"/>
      <c r="FMK78" s="190"/>
      <c r="FML78" s="190"/>
      <c r="FMM78" s="191"/>
      <c r="FMN78" s="191"/>
      <c r="FMO78" s="191"/>
      <c r="FMP78" s="192"/>
      <c r="FMR78" s="186"/>
      <c r="FMS78" s="190"/>
      <c r="FMT78" s="190"/>
      <c r="FMU78" s="191"/>
      <c r="FMV78" s="191"/>
      <c r="FMW78" s="191"/>
      <c r="FMX78" s="192"/>
      <c r="FMZ78" s="186"/>
      <c r="FNA78" s="190"/>
      <c r="FNB78" s="190"/>
      <c r="FNC78" s="191"/>
      <c r="FND78" s="191"/>
      <c r="FNE78" s="191"/>
      <c r="FNF78" s="192"/>
      <c r="FNH78" s="186"/>
      <c r="FNI78" s="190"/>
      <c r="FNJ78" s="190"/>
      <c r="FNK78" s="191"/>
      <c r="FNL78" s="191"/>
      <c r="FNM78" s="191"/>
      <c r="FNN78" s="192"/>
      <c r="FNP78" s="186"/>
      <c r="FNQ78" s="190"/>
      <c r="FNR78" s="190"/>
      <c r="FNS78" s="191"/>
      <c r="FNT78" s="191"/>
      <c r="FNU78" s="191"/>
      <c r="FNV78" s="192"/>
      <c r="FNX78" s="186"/>
      <c r="FNY78" s="190"/>
      <c r="FNZ78" s="190"/>
      <c r="FOA78" s="191"/>
      <c r="FOB78" s="191"/>
      <c r="FOC78" s="191"/>
      <c r="FOD78" s="192"/>
      <c r="FOF78" s="186"/>
      <c r="FOG78" s="190"/>
      <c r="FOH78" s="190"/>
      <c r="FOI78" s="191"/>
      <c r="FOJ78" s="191"/>
      <c r="FOK78" s="191"/>
      <c r="FOL78" s="192"/>
      <c r="FON78" s="186"/>
      <c r="FOO78" s="190"/>
      <c r="FOP78" s="190"/>
      <c r="FOQ78" s="191"/>
      <c r="FOR78" s="191"/>
      <c r="FOS78" s="191"/>
      <c r="FOT78" s="192"/>
      <c r="FOV78" s="186"/>
      <c r="FOW78" s="190"/>
      <c r="FOX78" s="190"/>
      <c r="FOY78" s="191"/>
      <c r="FOZ78" s="191"/>
      <c r="FPA78" s="191"/>
      <c r="FPB78" s="192"/>
      <c r="FPD78" s="186"/>
      <c r="FPE78" s="190"/>
      <c r="FPF78" s="190"/>
      <c r="FPG78" s="191"/>
      <c r="FPH78" s="191"/>
      <c r="FPI78" s="191"/>
      <c r="FPJ78" s="192"/>
      <c r="FPL78" s="186"/>
      <c r="FPM78" s="190"/>
      <c r="FPN78" s="190"/>
      <c r="FPO78" s="191"/>
      <c r="FPP78" s="191"/>
      <c r="FPQ78" s="191"/>
      <c r="FPR78" s="192"/>
      <c r="FPT78" s="186"/>
      <c r="FPU78" s="190"/>
      <c r="FPV78" s="190"/>
      <c r="FPW78" s="191"/>
      <c r="FPX78" s="191"/>
      <c r="FPY78" s="191"/>
      <c r="FPZ78" s="192"/>
      <c r="FQB78" s="186"/>
      <c r="FQC78" s="190"/>
      <c r="FQD78" s="190"/>
      <c r="FQE78" s="191"/>
      <c r="FQF78" s="191"/>
      <c r="FQG78" s="191"/>
      <c r="FQH78" s="192"/>
      <c r="FQJ78" s="186"/>
      <c r="FQK78" s="190"/>
      <c r="FQL78" s="190"/>
      <c r="FQM78" s="191"/>
      <c r="FQN78" s="191"/>
      <c r="FQO78" s="191"/>
      <c r="FQP78" s="192"/>
      <c r="FQR78" s="186"/>
      <c r="FQS78" s="190"/>
      <c r="FQT78" s="190"/>
      <c r="FQU78" s="191"/>
      <c r="FQV78" s="191"/>
      <c r="FQW78" s="191"/>
      <c r="FQX78" s="192"/>
      <c r="FQZ78" s="186"/>
      <c r="FRA78" s="190"/>
      <c r="FRB78" s="190"/>
      <c r="FRC78" s="191"/>
      <c r="FRD78" s="191"/>
      <c r="FRE78" s="191"/>
      <c r="FRF78" s="192"/>
      <c r="FRH78" s="186"/>
      <c r="FRI78" s="190"/>
      <c r="FRJ78" s="190"/>
      <c r="FRK78" s="191"/>
      <c r="FRL78" s="191"/>
      <c r="FRM78" s="191"/>
      <c r="FRN78" s="192"/>
      <c r="FRP78" s="186"/>
      <c r="FRQ78" s="190"/>
      <c r="FRR78" s="190"/>
      <c r="FRS78" s="191"/>
      <c r="FRT78" s="191"/>
      <c r="FRU78" s="191"/>
      <c r="FRV78" s="192"/>
      <c r="FRX78" s="186"/>
      <c r="FRY78" s="190"/>
      <c r="FRZ78" s="190"/>
      <c r="FSA78" s="191"/>
      <c r="FSB78" s="191"/>
      <c r="FSC78" s="191"/>
      <c r="FSD78" s="192"/>
      <c r="FSF78" s="186"/>
      <c r="FSG78" s="190"/>
      <c r="FSH78" s="190"/>
      <c r="FSI78" s="191"/>
      <c r="FSJ78" s="191"/>
      <c r="FSK78" s="191"/>
      <c r="FSL78" s="192"/>
      <c r="FSN78" s="186"/>
      <c r="FSO78" s="190"/>
      <c r="FSP78" s="190"/>
      <c r="FSQ78" s="191"/>
      <c r="FSR78" s="191"/>
      <c r="FSS78" s="191"/>
      <c r="FST78" s="192"/>
      <c r="FSV78" s="186"/>
      <c r="FSW78" s="190"/>
      <c r="FSX78" s="190"/>
      <c r="FSY78" s="191"/>
      <c r="FSZ78" s="191"/>
      <c r="FTA78" s="191"/>
      <c r="FTB78" s="192"/>
      <c r="FTD78" s="186"/>
      <c r="FTE78" s="190"/>
      <c r="FTF78" s="190"/>
      <c r="FTG78" s="191"/>
      <c r="FTH78" s="191"/>
      <c r="FTI78" s="191"/>
      <c r="FTJ78" s="192"/>
      <c r="FTL78" s="186"/>
      <c r="FTM78" s="190"/>
      <c r="FTN78" s="190"/>
      <c r="FTO78" s="191"/>
      <c r="FTP78" s="191"/>
      <c r="FTQ78" s="191"/>
      <c r="FTR78" s="192"/>
      <c r="FTT78" s="186"/>
      <c r="FTU78" s="190"/>
      <c r="FTV78" s="190"/>
      <c r="FTW78" s="191"/>
      <c r="FTX78" s="191"/>
      <c r="FTY78" s="191"/>
      <c r="FTZ78" s="192"/>
      <c r="FUB78" s="186"/>
      <c r="FUC78" s="190"/>
      <c r="FUD78" s="190"/>
      <c r="FUE78" s="191"/>
      <c r="FUF78" s="191"/>
      <c r="FUG78" s="191"/>
      <c r="FUH78" s="192"/>
      <c r="FUJ78" s="186"/>
      <c r="FUK78" s="190"/>
      <c r="FUL78" s="190"/>
      <c r="FUM78" s="191"/>
      <c r="FUN78" s="191"/>
      <c r="FUO78" s="191"/>
      <c r="FUP78" s="192"/>
      <c r="FUR78" s="186"/>
      <c r="FUS78" s="190"/>
      <c r="FUT78" s="190"/>
      <c r="FUU78" s="191"/>
      <c r="FUV78" s="191"/>
      <c r="FUW78" s="191"/>
      <c r="FUX78" s="192"/>
      <c r="FUZ78" s="186"/>
      <c r="FVA78" s="190"/>
      <c r="FVB78" s="190"/>
      <c r="FVC78" s="191"/>
      <c r="FVD78" s="191"/>
      <c r="FVE78" s="191"/>
      <c r="FVF78" s="192"/>
      <c r="FVH78" s="186"/>
      <c r="FVI78" s="190"/>
      <c r="FVJ78" s="190"/>
      <c r="FVK78" s="191"/>
      <c r="FVL78" s="191"/>
      <c r="FVM78" s="191"/>
      <c r="FVN78" s="192"/>
      <c r="FVP78" s="186"/>
      <c r="FVQ78" s="190"/>
      <c r="FVR78" s="190"/>
      <c r="FVS78" s="191"/>
      <c r="FVT78" s="191"/>
      <c r="FVU78" s="191"/>
      <c r="FVV78" s="192"/>
      <c r="FVX78" s="186"/>
      <c r="FVY78" s="190"/>
      <c r="FVZ78" s="190"/>
      <c r="FWA78" s="191"/>
      <c r="FWB78" s="191"/>
      <c r="FWC78" s="191"/>
      <c r="FWD78" s="192"/>
      <c r="FWF78" s="186"/>
      <c r="FWG78" s="190"/>
      <c r="FWH78" s="190"/>
      <c r="FWI78" s="191"/>
      <c r="FWJ78" s="191"/>
      <c r="FWK78" s="191"/>
      <c r="FWL78" s="192"/>
      <c r="FWN78" s="186"/>
      <c r="FWO78" s="190"/>
      <c r="FWP78" s="190"/>
      <c r="FWQ78" s="191"/>
      <c r="FWR78" s="191"/>
      <c r="FWS78" s="191"/>
      <c r="FWT78" s="192"/>
      <c r="FWV78" s="186"/>
      <c r="FWW78" s="190"/>
      <c r="FWX78" s="190"/>
      <c r="FWY78" s="191"/>
      <c r="FWZ78" s="191"/>
      <c r="FXA78" s="191"/>
      <c r="FXB78" s="192"/>
      <c r="FXD78" s="186"/>
      <c r="FXE78" s="190"/>
      <c r="FXF78" s="190"/>
      <c r="FXG78" s="191"/>
      <c r="FXH78" s="191"/>
      <c r="FXI78" s="191"/>
      <c r="FXJ78" s="192"/>
      <c r="FXL78" s="186"/>
      <c r="FXM78" s="190"/>
      <c r="FXN78" s="190"/>
      <c r="FXO78" s="191"/>
      <c r="FXP78" s="191"/>
      <c r="FXQ78" s="191"/>
      <c r="FXR78" s="192"/>
      <c r="FXT78" s="186"/>
      <c r="FXU78" s="190"/>
      <c r="FXV78" s="190"/>
      <c r="FXW78" s="191"/>
      <c r="FXX78" s="191"/>
      <c r="FXY78" s="191"/>
      <c r="FXZ78" s="192"/>
      <c r="FYB78" s="186"/>
      <c r="FYC78" s="190"/>
      <c r="FYD78" s="190"/>
      <c r="FYE78" s="191"/>
      <c r="FYF78" s="191"/>
      <c r="FYG78" s="191"/>
      <c r="FYH78" s="192"/>
      <c r="FYJ78" s="186"/>
      <c r="FYK78" s="190"/>
      <c r="FYL78" s="190"/>
      <c r="FYM78" s="191"/>
      <c r="FYN78" s="191"/>
      <c r="FYO78" s="191"/>
      <c r="FYP78" s="192"/>
      <c r="FYR78" s="186"/>
      <c r="FYS78" s="190"/>
      <c r="FYT78" s="190"/>
      <c r="FYU78" s="191"/>
      <c r="FYV78" s="191"/>
      <c r="FYW78" s="191"/>
      <c r="FYX78" s="192"/>
      <c r="FYZ78" s="186"/>
      <c r="FZA78" s="190"/>
      <c r="FZB78" s="190"/>
      <c r="FZC78" s="191"/>
      <c r="FZD78" s="191"/>
      <c r="FZE78" s="191"/>
      <c r="FZF78" s="192"/>
      <c r="FZH78" s="186"/>
      <c r="FZI78" s="190"/>
      <c r="FZJ78" s="190"/>
      <c r="FZK78" s="191"/>
      <c r="FZL78" s="191"/>
      <c r="FZM78" s="191"/>
      <c r="FZN78" s="192"/>
      <c r="FZP78" s="186"/>
      <c r="FZQ78" s="190"/>
      <c r="FZR78" s="190"/>
      <c r="FZS78" s="191"/>
      <c r="FZT78" s="191"/>
      <c r="FZU78" s="191"/>
      <c r="FZV78" s="192"/>
      <c r="FZX78" s="186"/>
      <c r="FZY78" s="190"/>
      <c r="FZZ78" s="190"/>
      <c r="GAA78" s="191"/>
      <c r="GAB78" s="191"/>
      <c r="GAC78" s="191"/>
      <c r="GAD78" s="192"/>
      <c r="GAF78" s="186"/>
      <c r="GAG78" s="190"/>
      <c r="GAH78" s="190"/>
      <c r="GAI78" s="191"/>
      <c r="GAJ78" s="191"/>
      <c r="GAK78" s="191"/>
      <c r="GAL78" s="192"/>
      <c r="GAN78" s="186"/>
      <c r="GAO78" s="190"/>
      <c r="GAP78" s="190"/>
      <c r="GAQ78" s="191"/>
      <c r="GAR78" s="191"/>
      <c r="GAS78" s="191"/>
      <c r="GAT78" s="192"/>
      <c r="GAV78" s="186"/>
      <c r="GAW78" s="190"/>
      <c r="GAX78" s="190"/>
      <c r="GAY78" s="191"/>
      <c r="GAZ78" s="191"/>
      <c r="GBA78" s="191"/>
      <c r="GBB78" s="192"/>
      <c r="GBD78" s="186"/>
      <c r="GBE78" s="190"/>
      <c r="GBF78" s="190"/>
      <c r="GBG78" s="191"/>
      <c r="GBH78" s="191"/>
      <c r="GBI78" s="191"/>
      <c r="GBJ78" s="192"/>
      <c r="GBL78" s="186"/>
      <c r="GBM78" s="190"/>
      <c r="GBN78" s="190"/>
      <c r="GBO78" s="191"/>
      <c r="GBP78" s="191"/>
      <c r="GBQ78" s="191"/>
      <c r="GBR78" s="192"/>
      <c r="GBT78" s="186"/>
      <c r="GBU78" s="190"/>
      <c r="GBV78" s="190"/>
      <c r="GBW78" s="191"/>
      <c r="GBX78" s="191"/>
      <c r="GBY78" s="191"/>
      <c r="GBZ78" s="192"/>
      <c r="GCB78" s="186"/>
      <c r="GCC78" s="190"/>
      <c r="GCD78" s="190"/>
      <c r="GCE78" s="191"/>
      <c r="GCF78" s="191"/>
      <c r="GCG78" s="191"/>
      <c r="GCH78" s="192"/>
      <c r="GCJ78" s="186"/>
      <c r="GCK78" s="190"/>
      <c r="GCL78" s="190"/>
      <c r="GCM78" s="191"/>
      <c r="GCN78" s="191"/>
      <c r="GCO78" s="191"/>
      <c r="GCP78" s="192"/>
      <c r="GCR78" s="186"/>
      <c r="GCS78" s="190"/>
      <c r="GCT78" s="190"/>
      <c r="GCU78" s="191"/>
      <c r="GCV78" s="191"/>
      <c r="GCW78" s="191"/>
      <c r="GCX78" s="192"/>
      <c r="GCZ78" s="186"/>
      <c r="GDA78" s="190"/>
      <c r="GDB78" s="190"/>
      <c r="GDC78" s="191"/>
      <c r="GDD78" s="191"/>
      <c r="GDE78" s="191"/>
      <c r="GDF78" s="192"/>
      <c r="GDH78" s="186"/>
      <c r="GDI78" s="190"/>
      <c r="GDJ78" s="190"/>
      <c r="GDK78" s="191"/>
      <c r="GDL78" s="191"/>
      <c r="GDM78" s="191"/>
      <c r="GDN78" s="192"/>
      <c r="GDP78" s="186"/>
      <c r="GDQ78" s="190"/>
      <c r="GDR78" s="190"/>
      <c r="GDS78" s="191"/>
      <c r="GDT78" s="191"/>
      <c r="GDU78" s="191"/>
      <c r="GDV78" s="192"/>
      <c r="GDX78" s="186"/>
      <c r="GDY78" s="190"/>
      <c r="GDZ78" s="190"/>
      <c r="GEA78" s="191"/>
      <c r="GEB78" s="191"/>
      <c r="GEC78" s="191"/>
      <c r="GED78" s="192"/>
      <c r="GEF78" s="186"/>
      <c r="GEG78" s="190"/>
      <c r="GEH78" s="190"/>
      <c r="GEI78" s="191"/>
      <c r="GEJ78" s="191"/>
      <c r="GEK78" s="191"/>
      <c r="GEL78" s="192"/>
      <c r="GEN78" s="186"/>
      <c r="GEO78" s="190"/>
      <c r="GEP78" s="190"/>
      <c r="GEQ78" s="191"/>
      <c r="GER78" s="191"/>
      <c r="GES78" s="191"/>
      <c r="GET78" s="192"/>
      <c r="GEV78" s="186"/>
      <c r="GEW78" s="190"/>
      <c r="GEX78" s="190"/>
      <c r="GEY78" s="191"/>
      <c r="GEZ78" s="191"/>
      <c r="GFA78" s="191"/>
      <c r="GFB78" s="192"/>
      <c r="GFD78" s="186"/>
      <c r="GFE78" s="190"/>
      <c r="GFF78" s="190"/>
      <c r="GFG78" s="191"/>
      <c r="GFH78" s="191"/>
      <c r="GFI78" s="191"/>
      <c r="GFJ78" s="192"/>
      <c r="GFL78" s="186"/>
      <c r="GFM78" s="190"/>
      <c r="GFN78" s="190"/>
      <c r="GFO78" s="191"/>
      <c r="GFP78" s="191"/>
      <c r="GFQ78" s="191"/>
      <c r="GFR78" s="192"/>
      <c r="GFT78" s="186"/>
      <c r="GFU78" s="190"/>
      <c r="GFV78" s="190"/>
      <c r="GFW78" s="191"/>
      <c r="GFX78" s="191"/>
      <c r="GFY78" s="191"/>
      <c r="GFZ78" s="192"/>
      <c r="GGB78" s="186"/>
      <c r="GGC78" s="190"/>
      <c r="GGD78" s="190"/>
      <c r="GGE78" s="191"/>
      <c r="GGF78" s="191"/>
      <c r="GGG78" s="191"/>
      <c r="GGH78" s="192"/>
      <c r="GGJ78" s="186"/>
      <c r="GGK78" s="190"/>
      <c r="GGL78" s="190"/>
      <c r="GGM78" s="191"/>
      <c r="GGN78" s="191"/>
      <c r="GGO78" s="191"/>
      <c r="GGP78" s="192"/>
      <c r="GGR78" s="186"/>
      <c r="GGS78" s="190"/>
      <c r="GGT78" s="190"/>
      <c r="GGU78" s="191"/>
      <c r="GGV78" s="191"/>
      <c r="GGW78" s="191"/>
      <c r="GGX78" s="192"/>
      <c r="GGZ78" s="186"/>
      <c r="GHA78" s="190"/>
      <c r="GHB78" s="190"/>
      <c r="GHC78" s="191"/>
      <c r="GHD78" s="191"/>
      <c r="GHE78" s="191"/>
      <c r="GHF78" s="192"/>
      <c r="GHH78" s="186"/>
      <c r="GHI78" s="190"/>
      <c r="GHJ78" s="190"/>
      <c r="GHK78" s="191"/>
      <c r="GHL78" s="191"/>
      <c r="GHM78" s="191"/>
      <c r="GHN78" s="192"/>
      <c r="GHP78" s="186"/>
      <c r="GHQ78" s="190"/>
      <c r="GHR78" s="190"/>
      <c r="GHS78" s="191"/>
      <c r="GHT78" s="191"/>
      <c r="GHU78" s="191"/>
      <c r="GHV78" s="192"/>
      <c r="GHX78" s="186"/>
      <c r="GHY78" s="190"/>
      <c r="GHZ78" s="190"/>
      <c r="GIA78" s="191"/>
      <c r="GIB78" s="191"/>
      <c r="GIC78" s="191"/>
      <c r="GID78" s="192"/>
      <c r="GIF78" s="186"/>
      <c r="GIG78" s="190"/>
      <c r="GIH78" s="190"/>
      <c r="GII78" s="191"/>
      <c r="GIJ78" s="191"/>
      <c r="GIK78" s="191"/>
      <c r="GIL78" s="192"/>
      <c r="GIN78" s="186"/>
      <c r="GIO78" s="190"/>
      <c r="GIP78" s="190"/>
      <c r="GIQ78" s="191"/>
      <c r="GIR78" s="191"/>
      <c r="GIS78" s="191"/>
      <c r="GIT78" s="192"/>
      <c r="GIV78" s="186"/>
      <c r="GIW78" s="190"/>
      <c r="GIX78" s="190"/>
      <c r="GIY78" s="191"/>
      <c r="GIZ78" s="191"/>
      <c r="GJA78" s="191"/>
      <c r="GJB78" s="192"/>
      <c r="GJD78" s="186"/>
      <c r="GJE78" s="190"/>
      <c r="GJF78" s="190"/>
      <c r="GJG78" s="191"/>
      <c r="GJH78" s="191"/>
      <c r="GJI78" s="191"/>
      <c r="GJJ78" s="192"/>
      <c r="GJL78" s="186"/>
      <c r="GJM78" s="190"/>
      <c r="GJN78" s="190"/>
      <c r="GJO78" s="191"/>
      <c r="GJP78" s="191"/>
      <c r="GJQ78" s="191"/>
      <c r="GJR78" s="192"/>
      <c r="GJT78" s="186"/>
      <c r="GJU78" s="190"/>
      <c r="GJV78" s="190"/>
      <c r="GJW78" s="191"/>
      <c r="GJX78" s="191"/>
      <c r="GJY78" s="191"/>
      <c r="GJZ78" s="192"/>
      <c r="GKB78" s="186"/>
      <c r="GKC78" s="190"/>
      <c r="GKD78" s="190"/>
      <c r="GKE78" s="191"/>
      <c r="GKF78" s="191"/>
      <c r="GKG78" s="191"/>
      <c r="GKH78" s="192"/>
      <c r="GKJ78" s="186"/>
      <c r="GKK78" s="190"/>
      <c r="GKL78" s="190"/>
      <c r="GKM78" s="191"/>
      <c r="GKN78" s="191"/>
      <c r="GKO78" s="191"/>
      <c r="GKP78" s="192"/>
      <c r="GKR78" s="186"/>
      <c r="GKS78" s="190"/>
      <c r="GKT78" s="190"/>
      <c r="GKU78" s="191"/>
      <c r="GKV78" s="191"/>
      <c r="GKW78" s="191"/>
      <c r="GKX78" s="192"/>
      <c r="GKZ78" s="186"/>
      <c r="GLA78" s="190"/>
      <c r="GLB78" s="190"/>
      <c r="GLC78" s="191"/>
      <c r="GLD78" s="191"/>
      <c r="GLE78" s="191"/>
      <c r="GLF78" s="192"/>
      <c r="GLH78" s="186"/>
      <c r="GLI78" s="190"/>
      <c r="GLJ78" s="190"/>
      <c r="GLK78" s="191"/>
      <c r="GLL78" s="191"/>
      <c r="GLM78" s="191"/>
      <c r="GLN78" s="192"/>
      <c r="GLP78" s="186"/>
      <c r="GLQ78" s="190"/>
      <c r="GLR78" s="190"/>
      <c r="GLS78" s="191"/>
      <c r="GLT78" s="191"/>
      <c r="GLU78" s="191"/>
      <c r="GLV78" s="192"/>
      <c r="GLX78" s="186"/>
      <c r="GLY78" s="190"/>
      <c r="GLZ78" s="190"/>
      <c r="GMA78" s="191"/>
      <c r="GMB78" s="191"/>
      <c r="GMC78" s="191"/>
      <c r="GMD78" s="192"/>
      <c r="GMF78" s="186"/>
      <c r="GMG78" s="190"/>
      <c r="GMH78" s="190"/>
      <c r="GMI78" s="191"/>
      <c r="GMJ78" s="191"/>
      <c r="GMK78" s="191"/>
      <c r="GML78" s="192"/>
      <c r="GMN78" s="186"/>
      <c r="GMO78" s="190"/>
      <c r="GMP78" s="190"/>
      <c r="GMQ78" s="191"/>
      <c r="GMR78" s="191"/>
      <c r="GMS78" s="191"/>
      <c r="GMT78" s="192"/>
      <c r="GMV78" s="186"/>
      <c r="GMW78" s="190"/>
      <c r="GMX78" s="190"/>
      <c r="GMY78" s="191"/>
      <c r="GMZ78" s="191"/>
      <c r="GNA78" s="191"/>
      <c r="GNB78" s="192"/>
      <c r="GND78" s="186"/>
      <c r="GNE78" s="190"/>
      <c r="GNF78" s="190"/>
      <c r="GNG78" s="191"/>
      <c r="GNH78" s="191"/>
      <c r="GNI78" s="191"/>
      <c r="GNJ78" s="192"/>
      <c r="GNL78" s="186"/>
      <c r="GNM78" s="190"/>
      <c r="GNN78" s="190"/>
      <c r="GNO78" s="191"/>
      <c r="GNP78" s="191"/>
      <c r="GNQ78" s="191"/>
      <c r="GNR78" s="192"/>
      <c r="GNT78" s="186"/>
      <c r="GNU78" s="190"/>
      <c r="GNV78" s="190"/>
      <c r="GNW78" s="191"/>
      <c r="GNX78" s="191"/>
      <c r="GNY78" s="191"/>
      <c r="GNZ78" s="192"/>
      <c r="GOB78" s="186"/>
      <c r="GOC78" s="190"/>
      <c r="GOD78" s="190"/>
      <c r="GOE78" s="191"/>
      <c r="GOF78" s="191"/>
      <c r="GOG78" s="191"/>
      <c r="GOH78" s="192"/>
      <c r="GOJ78" s="186"/>
      <c r="GOK78" s="190"/>
      <c r="GOL78" s="190"/>
      <c r="GOM78" s="191"/>
      <c r="GON78" s="191"/>
      <c r="GOO78" s="191"/>
      <c r="GOP78" s="192"/>
      <c r="GOR78" s="186"/>
      <c r="GOS78" s="190"/>
      <c r="GOT78" s="190"/>
      <c r="GOU78" s="191"/>
      <c r="GOV78" s="191"/>
      <c r="GOW78" s="191"/>
      <c r="GOX78" s="192"/>
      <c r="GOZ78" s="186"/>
      <c r="GPA78" s="190"/>
      <c r="GPB78" s="190"/>
      <c r="GPC78" s="191"/>
      <c r="GPD78" s="191"/>
      <c r="GPE78" s="191"/>
      <c r="GPF78" s="192"/>
      <c r="GPH78" s="186"/>
      <c r="GPI78" s="190"/>
      <c r="GPJ78" s="190"/>
      <c r="GPK78" s="191"/>
      <c r="GPL78" s="191"/>
      <c r="GPM78" s="191"/>
      <c r="GPN78" s="192"/>
      <c r="GPP78" s="186"/>
      <c r="GPQ78" s="190"/>
      <c r="GPR78" s="190"/>
      <c r="GPS78" s="191"/>
      <c r="GPT78" s="191"/>
      <c r="GPU78" s="191"/>
      <c r="GPV78" s="192"/>
      <c r="GPX78" s="186"/>
      <c r="GPY78" s="190"/>
      <c r="GPZ78" s="190"/>
      <c r="GQA78" s="191"/>
      <c r="GQB78" s="191"/>
      <c r="GQC78" s="191"/>
      <c r="GQD78" s="192"/>
      <c r="GQF78" s="186"/>
      <c r="GQG78" s="190"/>
      <c r="GQH78" s="190"/>
      <c r="GQI78" s="191"/>
      <c r="GQJ78" s="191"/>
      <c r="GQK78" s="191"/>
      <c r="GQL78" s="192"/>
      <c r="GQN78" s="186"/>
      <c r="GQO78" s="190"/>
      <c r="GQP78" s="190"/>
      <c r="GQQ78" s="191"/>
      <c r="GQR78" s="191"/>
      <c r="GQS78" s="191"/>
      <c r="GQT78" s="192"/>
      <c r="GQV78" s="186"/>
      <c r="GQW78" s="190"/>
      <c r="GQX78" s="190"/>
      <c r="GQY78" s="191"/>
      <c r="GQZ78" s="191"/>
      <c r="GRA78" s="191"/>
      <c r="GRB78" s="192"/>
      <c r="GRD78" s="186"/>
      <c r="GRE78" s="190"/>
      <c r="GRF78" s="190"/>
      <c r="GRG78" s="191"/>
      <c r="GRH78" s="191"/>
      <c r="GRI78" s="191"/>
      <c r="GRJ78" s="192"/>
      <c r="GRL78" s="186"/>
      <c r="GRM78" s="190"/>
      <c r="GRN78" s="190"/>
      <c r="GRO78" s="191"/>
      <c r="GRP78" s="191"/>
      <c r="GRQ78" s="191"/>
      <c r="GRR78" s="192"/>
      <c r="GRT78" s="186"/>
      <c r="GRU78" s="190"/>
      <c r="GRV78" s="190"/>
      <c r="GRW78" s="191"/>
      <c r="GRX78" s="191"/>
      <c r="GRY78" s="191"/>
      <c r="GRZ78" s="192"/>
      <c r="GSB78" s="186"/>
      <c r="GSC78" s="190"/>
      <c r="GSD78" s="190"/>
      <c r="GSE78" s="191"/>
      <c r="GSF78" s="191"/>
      <c r="GSG78" s="191"/>
      <c r="GSH78" s="192"/>
      <c r="GSJ78" s="186"/>
      <c r="GSK78" s="190"/>
      <c r="GSL78" s="190"/>
      <c r="GSM78" s="191"/>
      <c r="GSN78" s="191"/>
      <c r="GSO78" s="191"/>
      <c r="GSP78" s="192"/>
      <c r="GSR78" s="186"/>
      <c r="GSS78" s="190"/>
      <c r="GST78" s="190"/>
      <c r="GSU78" s="191"/>
      <c r="GSV78" s="191"/>
      <c r="GSW78" s="191"/>
      <c r="GSX78" s="192"/>
      <c r="GSZ78" s="186"/>
      <c r="GTA78" s="190"/>
      <c r="GTB78" s="190"/>
      <c r="GTC78" s="191"/>
      <c r="GTD78" s="191"/>
      <c r="GTE78" s="191"/>
      <c r="GTF78" s="192"/>
      <c r="GTH78" s="186"/>
      <c r="GTI78" s="190"/>
      <c r="GTJ78" s="190"/>
      <c r="GTK78" s="191"/>
      <c r="GTL78" s="191"/>
      <c r="GTM78" s="191"/>
      <c r="GTN78" s="192"/>
      <c r="GTP78" s="186"/>
      <c r="GTQ78" s="190"/>
      <c r="GTR78" s="190"/>
      <c r="GTS78" s="191"/>
      <c r="GTT78" s="191"/>
      <c r="GTU78" s="191"/>
      <c r="GTV78" s="192"/>
      <c r="GTX78" s="186"/>
      <c r="GTY78" s="190"/>
      <c r="GTZ78" s="190"/>
      <c r="GUA78" s="191"/>
      <c r="GUB78" s="191"/>
      <c r="GUC78" s="191"/>
      <c r="GUD78" s="192"/>
      <c r="GUF78" s="186"/>
      <c r="GUG78" s="190"/>
      <c r="GUH78" s="190"/>
      <c r="GUI78" s="191"/>
      <c r="GUJ78" s="191"/>
      <c r="GUK78" s="191"/>
      <c r="GUL78" s="192"/>
      <c r="GUN78" s="186"/>
      <c r="GUO78" s="190"/>
      <c r="GUP78" s="190"/>
      <c r="GUQ78" s="191"/>
      <c r="GUR78" s="191"/>
      <c r="GUS78" s="191"/>
      <c r="GUT78" s="192"/>
      <c r="GUV78" s="186"/>
      <c r="GUW78" s="190"/>
      <c r="GUX78" s="190"/>
      <c r="GUY78" s="191"/>
      <c r="GUZ78" s="191"/>
      <c r="GVA78" s="191"/>
      <c r="GVB78" s="192"/>
      <c r="GVD78" s="186"/>
      <c r="GVE78" s="190"/>
      <c r="GVF78" s="190"/>
      <c r="GVG78" s="191"/>
      <c r="GVH78" s="191"/>
      <c r="GVI78" s="191"/>
      <c r="GVJ78" s="192"/>
      <c r="GVL78" s="186"/>
      <c r="GVM78" s="190"/>
      <c r="GVN78" s="190"/>
      <c r="GVO78" s="191"/>
      <c r="GVP78" s="191"/>
      <c r="GVQ78" s="191"/>
      <c r="GVR78" s="192"/>
      <c r="GVT78" s="186"/>
      <c r="GVU78" s="190"/>
      <c r="GVV78" s="190"/>
      <c r="GVW78" s="191"/>
      <c r="GVX78" s="191"/>
      <c r="GVY78" s="191"/>
      <c r="GVZ78" s="192"/>
      <c r="GWB78" s="186"/>
      <c r="GWC78" s="190"/>
      <c r="GWD78" s="190"/>
      <c r="GWE78" s="191"/>
      <c r="GWF78" s="191"/>
      <c r="GWG78" s="191"/>
      <c r="GWH78" s="192"/>
      <c r="GWJ78" s="186"/>
      <c r="GWK78" s="190"/>
      <c r="GWL78" s="190"/>
      <c r="GWM78" s="191"/>
      <c r="GWN78" s="191"/>
      <c r="GWO78" s="191"/>
      <c r="GWP78" s="192"/>
      <c r="GWR78" s="186"/>
      <c r="GWS78" s="190"/>
      <c r="GWT78" s="190"/>
      <c r="GWU78" s="191"/>
      <c r="GWV78" s="191"/>
      <c r="GWW78" s="191"/>
      <c r="GWX78" s="192"/>
      <c r="GWZ78" s="186"/>
      <c r="GXA78" s="190"/>
      <c r="GXB78" s="190"/>
      <c r="GXC78" s="191"/>
      <c r="GXD78" s="191"/>
      <c r="GXE78" s="191"/>
      <c r="GXF78" s="192"/>
      <c r="GXH78" s="186"/>
      <c r="GXI78" s="190"/>
      <c r="GXJ78" s="190"/>
      <c r="GXK78" s="191"/>
      <c r="GXL78" s="191"/>
      <c r="GXM78" s="191"/>
      <c r="GXN78" s="192"/>
      <c r="GXP78" s="186"/>
      <c r="GXQ78" s="190"/>
      <c r="GXR78" s="190"/>
      <c r="GXS78" s="191"/>
      <c r="GXT78" s="191"/>
      <c r="GXU78" s="191"/>
      <c r="GXV78" s="192"/>
      <c r="GXX78" s="186"/>
      <c r="GXY78" s="190"/>
      <c r="GXZ78" s="190"/>
      <c r="GYA78" s="191"/>
      <c r="GYB78" s="191"/>
      <c r="GYC78" s="191"/>
      <c r="GYD78" s="192"/>
      <c r="GYF78" s="186"/>
      <c r="GYG78" s="190"/>
      <c r="GYH78" s="190"/>
      <c r="GYI78" s="191"/>
      <c r="GYJ78" s="191"/>
      <c r="GYK78" s="191"/>
      <c r="GYL78" s="192"/>
      <c r="GYN78" s="186"/>
      <c r="GYO78" s="190"/>
      <c r="GYP78" s="190"/>
      <c r="GYQ78" s="191"/>
      <c r="GYR78" s="191"/>
      <c r="GYS78" s="191"/>
      <c r="GYT78" s="192"/>
      <c r="GYV78" s="186"/>
      <c r="GYW78" s="190"/>
      <c r="GYX78" s="190"/>
      <c r="GYY78" s="191"/>
      <c r="GYZ78" s="191"/>
      <c r="GZA78" s="191"/>
      <c r="GZB78" s="192"/>
      <c r="GZD78" s="186"/>
      <c r="GZE78" s="190"/>
      <c r="GZF78" s="190"/>
      <c r="GZG78" s="191"/>
      <c r="GZH78" s="191"/>
      <c r="GZI78" s="191"/>
      <c r="GZJ78" s="192"/>
      <c r="GZL78" s="186"/>
      <c r="GZM78" s="190"/>
      <c r="GZN78" s="190"/>
      <c r="GZO78" s="191"/>
      <c r="GZP78" s="191"/>
      <c r="GZQ78" s="191"/>
      <c r="GZR78" s="192"/>
      <c r="GZT78" s="186"/>
      <c r="GZU78" s="190"/>
      <c r="GZV78" s="190"/>
      <c r="GZW78" s="191"/>
      <c r="GZX78" s="191"/>
      <c r="GZY78" s="191"/>
      <c r="GZZ78" s="192"/>
      <c r="HAB78" s="186"/>
      <c r="HAC78" s="190"/>
      <c r="HAD78" s="190"/>
      <c r="HAE78" s="191"/>
      <c r="HAF78" s="191"/>
      <c r="HAG78" s="191"/>
      <c r="HAH78" s="192"/>
      <c r="HAJ78" s="186"/>
      <c r="HAK78" s="190"/>
      <c r="HAL78" s="190"/>
      <c r="HAM78" s="191"/>
      <c r="HAN78" s="191"/>
      <c r="HAO78" s="191"/>
      <c r="HAP78" s="192"/>
      <c r="HAR78" s="186"/>
      <c r="HAS78" s="190"/>
      <c r="HAT78" s="190"/>
      <c r="HAU78" s="191"/>
      <c r="HAV78" s="191"/>
      <c r="HAW78" s="191"/>
      <c r="HAX78" s="192"/>
      <c r="HAZ78" s="186"/>
      <c r="HBA78" s="190"/>
      <c r="HBB78" s="190"/>
      <c r="HBC78" s="191"/>
      <c r="HBD78" s="191"/>
      <c r="HBE78" s="191"/>
      <c r="HBF78" s="192"/>
      <c r="HBH78" s="186"/>
      <c r="HBI78" s="190"/>
      <c r="HBJ78" s="190"/>
      <c r="HBK78" s="191"/>
      <c r="HBL78" s="191"/>
      <c r="HBM78" s="191"/>
      <c r="HBN78" s="192"/>
      <c r="HBP78" s="186"/>
      <c r="HBQ78" s="190"/>
      <c r="HBR78" s="190"/>
      <c r="HBS78" s="191"/>
      <c r="HBT78" s="191"/>
      <c r="HBU78" s="191"/>
      <c r="HBV78" s="192"/>
      <c r="HBX78" s="186"/>
      <c r="HBY78" s="190"/>
      <c r="HBZ78" s="190"/>
      <c r="HCA78" s="191"/>
      <c r="HCB78" s="191"/>
      <c r="HCC78" s="191"/>
      <c r="HCD78" s="192"/>
      <c r="HCF78" s="186"/>
      <c r="HCG78" s="190"/>
      <c r="HCH78" s="190"/>
      <c r="HCI78" s="191"/>
      <c r="HCJ78" s="191"/>
      <c r="HCK78" s="191"/>
      <c r="HCL78" s="192"/>
      <c r="HCN78" s="186"/>
      <c r="HCO78" s="190"/>
      <c r="HCP78" s="190"/>
      <c r="HCQ78" s="191"/>
      <c r="HCR78" s="191"/>
      <c r="HCS78" s="191"/>
      <c r="HCT78" s="192"/>
      <c r="HCV78" s="186"/>
      <c r="HCW78" s="190"/>
      <c r="HCX78" s="190"/>
      <c r="HCY78" s="191"/>
      <c r="HCZ78" s="191"/>
      <c r="HDA78" s="191"/>
      <c r="HDB78" s="192"/>
      <c r="HDD78" s="186"/>
      <c r="HDE78" s="190"/>
      <c r="HDF78" s="190"/>
      <c r="HDG78" s="191"/>
      <c r="HDH78" s="191"/>
      <c r="HDI78" s="191"/>
      <c r="HDJ78" s="192"/>
      <c r="HDL78" s="186"/>
      <c r="HDM78" s="190"/>
      <c r="HDN78" s="190"/>
      <c r="HDO78" s="191"/>
      <c r="HDP78" s="191"/>
      <c r="HDQ78" s="191"/>
      <c r="HDR78" s="192"/>
      <c r="HDT78" s="186"/>
      <c r="HDU78" s="190"/>
      <c r="HDV78" s="190"/>
      <c r="HDW78" s="191"/>
      <c r="HDX78" s="191"/>
      <c r="HDY78" s="191"/>
      <c r="HDZ78" s="192"/>
      <c r="HEB78" s="186"/>
      <c r="HEC78" s="190"/>
      <c r="HED78" s="190"/>
      <c r="HEE78" s="191"/>
      <c r="HEF78" s="191"/>
      <c r="HEG78" s="191"/>
      <c r="HEH78" s="192"/>
      <c r="HEJ78" s="186"/>
      <c r="HEK78" s="190"/>
      <c r="HEL78" s="190"/>
      <c r="HEM78" s="191"/>
      <c r="HEN78" s="191"/>
      <c r="HEO78" s="191"/>
      <c r="HEP78" s="192"/>
      <c r="HER78" s="186"/>
      <c r="HES78" s="190"/>
      <c r="HET78" s="190"/>
      <c r="HEU78" s="191"/>
      <c r="HEV78" s="191"/>
      <c r="HEW78" s="191"/>
      <c r="HEX78" s="192"/>
      <c r="HEZ78" s="186"/>
      <c r="HFA78" s="190"/>
      <c r="HFB78" s="190"/>
      <c r="HFC78" s="191"/>
      <c r="HFD78" s="191"/>
      <c r="HFE78" s="191"/>
      <c r="HFF78" s="192"/>
      <c r="HFH78" s="186"/>
      <c r="HFI78" s="190"/>
      <c r="HFJ78" s="190"/>
      <c r="HFK78" s="191"/>
      <c r="HFL78" s="191"/>
      <c r="HFM78" s="191"/>
      <c r="HFN78" s="192"/>
      <c r="HFP78" s="186"/>
      <c r="HFQ78" s="190"/>
      <c r="HFR78" s="190"/>
      <c r="HFS78" s="191"/>
      <c r="HFT78" s="191"/>
      <c r="HFU78" s="191"/>
      <c r="HFV78" s="192"/>
      <c r="HFX78" s="186"/>
      <c r="HFY78" s="190"/>
      <c r="HFZ78" s="190"/>
      <c r="HGA78" s="191"/>
      <c r="HGB78" s="191"/>
      <c r="HGC78" s="191"/>
      <c r="HGD78" s="192"/>
      <c r="HGF78" s="186"/>
      <c r="HGG78" s="190"/>
      <c r="HGH78" s="190"/>
      <c r="HGI78" s="191"/>
      <c r="HGJ78" s="191"/>
      <c r="HGK78" s="191"/>
      <c r="HGL78" s="192"/>
      <c r="HGN78" s="186"/>
      <c r="HGO78" s="190"/>
      <c r="HGP78" s="190"/>
      <c r="HGQ78" s="191"/>
      <c r="HGR78" s="191"/>
      <c r="HGS78" s="191"/>
      <c r="HGT78" s="192"/>
      <c r="HGV78" s="186"/>
      <c r="HGW78" s="190"/>
      <c r="HGX78" s="190"/>
      <c r="HGY78" s="191"/>
      <c r="HGZ78" s="191"/>
      <c r="HHA78" s="191"/>
      <c r="HHB78" s="192"/>
      <c r="HHD78" s="186"/>
      <c r="HHE78" s="190"/>
      <c r="HHF78" s="190"/>
      <c r="HHG78" s="191"/>
      <c r="HHH78" s="191"/>
      <c r="HHI78" s="191"/>
      <c r="HHJ78" s="192"/>
      <c r="HHL78" s="186"/>
      <c r="HHM78" s="190"/>
      <c r="HHN78" s="190"/>
      <c r="HHO78" s="191"/>
      <c r="HHP78" s="191"/>
      <c r="HHQ78" s="191"/>
      <c r="HHR78" s="192"/>
      <c r="HHT78" s="186"/>
      <c r="HHU78" s="190"/>
      <c r="HHV78" s="190"/>
      <c r="HHW78" s="191"/>
      <c r="HHX78" s="191"/>
      <c r="HHY78" s="191"/>
      <c r="HHZ78" s="192"/>
      <c r="HIB78" s="186"/>
      <c r="HIC78" s="190"/>
      <c r="HID78" s="190"/>
      <c r="HIE78" s="191"/>
      <c r="HIF78" s="191"/>
      <c r="HIG78" s="191"/>
      <c r="HIH78" s="192"/>
      <c r="HIJ78" s="186"/>
      <c r="HIK78" s="190"/>
      <c r="HIL78" s="190"/>
      <c r="HIM78" s="191"/>
      <c r="HIN78" s="191"/>
      <c r="HIO78" s="191"/>
      <c r="HIP78" s="192"/>
      <c r="HIR78" s="186"/>
      <c r="HIS78" s="190"/>
      <c r="HIT78" s="190"/>
      <c r="HIU78" s="191"/>
      <c r="HIV78" s="191"/>
      <c r="HIW78" s="191"/>
      <c r="HIX78" s="192"/>
      <c r="HIZ78" s="186"/>
      <c r="HJA78" s="190"/>
      <c r="HJB78" s="190"/>
      <c r="HJC78" s="191"/>
      <c r="HJD78" s="191"/>
      <c r="HJE78" s="191"/>
      <c r="HJF78" s="192"/>
      <c r="HJH78" s="186"/>
      <c r="HJI78" s="190"/>
      <c r="HJJ78" s="190"/>
      <c r="HJK78" s="191"/>
      <c r="HJL78" s="191"/>
      <c r="HJM78" s="191"/>
      <c r="HJN78" s="192"/>
      <c r="HJP78" s="186"/>
      <c r="HJQ78" s="190"/>
      <c r="HJR78" s="190"/>
      <c r="HJS78" s="191"/>
      <c r="HJT78" s="191"/>
      <c r="HJU78" s="191"/>
      <c r="HJV78" s="192"/>
      <c r="HJX78" s="186"/>
      <c r="HJY78" s="190"/>
      <c r="HJZ78" s="190"/>
      <c r="HKA78" s="191"/>
      <c r="HKB78" s="191"/>
      <c r="HKC78" s="191"/>
      <c r="HKD78" s="192"/>
      <c r="HKF78" s="186"/>
      <c r="HKG78" s="190"/>
      <c r="HKH78" s="190"/>
      <c r="HKI78" s="191"/>
      <c r="HKJ78" s="191"/>
      <c r="HKK78" s="191"/>
      <c r="HKL78" s="192"/>
      <c r="HKN78" s="186"/>
      <c r="HKO78" s="190"/>
      <c r="HKP78" s="190"/>
      <c r="HKQ78" s="191"/>
      <c r="HKR78" s="191"/>
      <c r="HKS78" s="191"/>
      <c r="HKT78" s="192"/>
      <c r="HKV78" s="186"/>
      <c r="HKW78" s="190"/>
      <c r="HKX78" s="190"/>
      <c r="HKY78" s="191"/>
      <c r="HKZ78" s="191"/>
      <c r="HLA78" s="191"/>
      <c r="HLB78" s="192"/>
      <c r="HLD78" s="186"/>
      <c r="HLE78" s="190"/>
      <c r="HLF78" s="190"/>
      <c r="HLG78" s="191"/>
      <c r="HLH78" s="191"/>
      <c r="HLI78" s="191"/>
      <c r="HLJ78" s="192"/>
      <c r="HLL78" s="186"/>
      <c r="HLM78" s="190"/>
      <c r="HLN78" s="190"/>
      <c r="HLO78" s="191"/>
      <c r="HLP78" s="191"/>
      <c r="HLQ78" s="191"/>
      <c r="HLR78" s="192"/>
      <c r="HLT78" s="186"/>
      <c r="HLU78" s="190"/>
      <c r="HLV78" s="190"/>
      <c r="HLW78" s="191"/>
      <c r="HLX78" s="191"/>
      <c r="HLY78" s="191"/>
      <c r="HLZ78" s="192"/>
      <c r="HMB78" s="186"/>
      <c r="HMC78" s="190"/>
      <c r="HMD78" s="190"/>
      <c r="HME78" s="191"/>
      <c r="HMF78" s="191"/>
      <c r="HMG78" s="191"/>
      <c r="HMH78" s="192"/>
      <c r="HMJ78" s="186"/>
      <c r="HMK78" s="190"/>
      <c r="HML78" s="190"/>
      <c r="HMM78" s="191"/>
      <c r="HMN78" s="191"/>
      <c r="HMO78" s="191"/>
      <c r="HMP78" s="192"/>
      <c r="HMR78" s="186"/>
      <c r="HMS78" s="190"/>
      <c r="HMT78" s="190"/>
      <c r="HMU78" s="191"/>
      <c r="HMV78" s="191"/>
      <c r="HMW78" s="191"/>
      <c r="HMX78" s="192"/>
      <c r="HMZ78" s="186"/>
      <c r="HNA78" s="190"/>
      <c r="HNB78" s="190"/>
      <c r="HNC78" s="191"/>
      <c r="HND78" s="191"/>
      <c r="HNE78" s="191"/>
      <c r="HNF78" s="192"/>
      <c r="HNH78" s="186"/>
      <c r="HNI78" s="190"/>
      <c r="HNJ78" s="190"/>
      <c r="HNK78" s="191"/>
      <c r="HNL78" s="191"/>
      <c r="HNM78" s="191"/>
      <c r="HNN78" s="192"/>
      <c r="HNP78" s="186"/>
      <c r="HNQ78" s="190"/>
      <c r="HNR78" s="190"/>
      <c r="HNS78" s="191"/>
      <c r="HNT78" s="191"/>
      <c r="HNU78" s="191"/>
      <c r="HNV78" s="192"/>
      <c r="HNX78" s="186"/>
      <c r="HNY78" s="190"/>
      <c r="HNZ78" s="190"/>
      <c r="HOA78" s="191"/>
      <c r="HOB78" s="191"/>
      <c r="HOC78" s="191"/>
      <c r="HOD78" s="192"/>
      <c r="HOF78" s="186"/>
      <c r="HOG78" s="190"/>
      <c r="HOH78" s="190"/>
      <c r="HOI78" s="191"/>
      <c r="HOJ78" s="191"/>
      <c r="HOK78" s="191"/>
      <c r="HOL78" s="192"/>
      <c r="HON78" s="186"/>
      <c r="HOO78" s="190"/>
      <c r="HOP78" s="190"/>
      <c r="HOQ78" s="191"/>
      <c r="HOR78" s="191"/>
      <c r="HOS78" s="191"/>
      <c r="HOT78" s="192"/>
      <c r="HOV78" s="186"/>
      <c r="HOW78" s="190"/>
      <c r="HOX78" s="190"/>
      <c r="HOY78" s="191"/>
      <c r="HOZ78" s="191"/>
      <c r="HPA78" s="191"/>
      <c r="HPB78" s="192"/>
      <c r="HPD78" s="186"/>
      <c r="HPE78" s="190"/>
      <c r="HPF78" s="190"/>
      <c r="HPG78" s="191"/>
      <c r="HPH78" s="191"/>
      <c r="HPI78" s="191"/>
      <c r="HPJ78" s="192"/>
      <c r="HPL78" s="186"/>
      <c r="HPM78" s="190"/>
      <c r="HPN78" s="190"/>
      <c r="HPO78" s="191"/>
      <c r="HPP78" s="191"/>
      <c r="HPQ78" s="191"/>
      <c r="HPR78" s="192"/>
      <c r="HPT78" s="186"/>
      <c r="HPU78" s="190"/>
      <c r="HPV78" s="190"/>
      <c r="HPW78" s="191"/>
      <c r="HPX78" s="191"/>
      <c r="HPY78" s="191"/>
      <c r="HPZ78" s="192"/>
      <c r="HQB78" s="186"/>
      <c r="HQC78" s="190"/>
      <c r="HQD78" s="190"/>
      <c r="HQE78" s="191"/>
      <c r="HQF78" s="191"/>
      <c r="HQG78" s="191"/>
      <c r="HQH78" s="192"/>
      <c r="HQJ78" s="186"/>
      <c r="HQK78" s="190"/>
      <c r="HQL78" s="190"/>
      <c r="HQM78" s="191"/>
      <c r="HQN78" s="191"/>
      <c r="HQO78" s="191"/>
      <c r="HQP78" s="192"/>
      <c r="HQR78" s="186"/>
      <c r="HQS78" s="190"/>
      <c r="HQT78" s="190"/>
      <c r="HQU78" s="191"/>
      <c r="HQV78" s="191"/>
      <c r="HQW78" s="191"/>
      <c r="HQX78" s="192"/>
      <c r="HQZ78" s="186"/>
      <c r="HRA78" s="190"/>
      <c r="HRB78" s="190"/>
      <c r="HRC78" s="191"/>
      <c r="HRD78" s="191"/>
      <c r="HRE78" s="191"/>
      <c r="HRF78" s="192"/>
      <c r="HRH78" s="186"/>
      <c r="HRI78" s="190"/>
      <c r="HRJ78" s="190"/>
      <c r="HRK78" s="191"/>
      <c r="HRL78" s="191"/>
      <c r="HRM78" s="191"/>
      <c r="HRN78" s="192"/>
      <c r="HRP78" s="186"/>
      <c r="HRQ78" s="190"/>
      <c r="HRR78" s="190"/>
      <c r="HRS78" s="191"/>
      <c r="HRT78" s="191"/>
      <c r="HRU78" s="191"/>
      <c r="HRV78" s="192"/>
      <c r="HRX78" s="186"/>
      <c r="HRY78" s="190"/>
      <c r="HRZ78" s="190"/>
      <c r="HSA78" s="191"/>
      <c r="HSB78" s="191"/>
      <c r="HSC78" s="191"/>
      <c r="HSD78" s="192"/>
      <c r="HSF78" s="186"/>
      <c r="HSG78" s="190"/>
      <c r="HSH78" s="190"/>
      <c r="HSI78" s="191"/>
      <c r="HSJ78" s="191"/>
      <c r="HSK78" s="191"/>
      <c r="HSL78" s="192"/>
      <c r="HSN78" s="186"/>
      <c r="HSO78" s="190"/>
      <c r="HSP78" s="190"/>
      <c r="HSQ78" s="191"/>
      <c r="HSR78" s="191"/>
      <c r="HSS78" s="191"/>
      <c r="HST78" s="192"/>
      <c r="HSV78" s="186"/>
      <c r="HSW78" s="190"/>
      <c r="HSX78" s="190"/>
      <c r="HSY78" s="191"/>
      <c r="HSZ78" s="191"/>
      <c r="HTA78" s="191"/>
      <c r="HTB78" s="192"/>
      <c r="HTD78" s="186"/>
      <c r="HTE78" s="190"/>
      <c r="HTF78" s="190"/>
      <c r="HTG78" s="191"/>
      <c r="HTH78" s="191"/>
      <c r="HTI78" s="191"/>
      <c r="HTJ78" s="192"/>
      <c r="HTL78" s="186"/>
      <c r="HTM78" s="190"/>
      <c r="HTN78" s="190"/>
      <c r="HTO78" s="191"/>
      <c r="HTP78" s="191"/>
      <c r="HTQ78" s="191"/>
      <c r="HTR78" s="192"/>
      <c r="HTT78" s="186"/>
      <c r="HTU78" s="190"/>
      <c r="HTV78" s="190"/>
      <c r="HTW78" s="191"/>
      <c r="HTX78" s="191"/>
      <c r="HTY78" s="191"/>
      <c r="HTZ78" s="192"/>
      <c r="HUB78" s="186"/>
      <c r="HUC78" s="190"/>
      <c r="HUD78" s="190"/>
      <c r="HUE78" s="191"/>
      <c r="HUF78" s="191"/>
      <c r="HUG78" s="191"/>
      <c r="HUH78" s="192"/>
      <c r="HUJ78" s="186"/>
      <c r="HUK78" s="190"/>
      <c r="HUL78" s="190"/>
      <c r="HUM78" s="191"/>
      <c r="HUN78" s="191"/>
      <c r="HUO78" s="191"/>
      <c r="HUP78" s="192"/>
      <c r="HUR78" s="186"/>
      <c r="HUS78" s="190"/>
      <c r="HUT78" s="190"/>
      <c r="HUU78" s="191"/>
      <c r="HUV78" s="191"/>
      <c r="HUW78" s="191"/>
      <c r="HUX78" s="192"/>
      <c r="HUZ78" s="186"/>
      <c r="HVA78" s="190"/>
      <c r="HVB78" s="190"/>
      <c r="HVC78" s="191"/>
      <c r="HVD78" s="191"/>
      <c r="HVE78" s="191"/>
      <c r="HVF78" s="192"/>
      <c r="HVH78" s="186"/>
      <c r="HVI78" s="190"/>
      <c r="HVJ78" s="190"/>
      <c r="HVK78" s="191"/>
      <c r="HVL78" s="191"/>
      <c r="HVM78" s="191"/>
      <c r="HVN78" s="192"/>
      <c r="HVP78" s="186"/>
      <c r="HVQ78" s="190"/>
      <c r="HVR78" s="190"/>
      <c r="HVS78" s="191"/>
      <c r="HVT78" s="191"/>
      <c r="HVU78" s="191"/>
      <c r="HVV78" s="192"/>
      <c r="HVX78" s="186"/>
      <c r="HVY78" s="190"/>
      <c r="HVZ78" s="190"/>
      <c r="HWA78" s="191"/>
      <c r="HWB78" s="191"/>
      <c r="HWC78" s="191"/>
      <c r="HWD78" s="192"/>
      <c r="HWF78" s="186"/>
      <c r="HWG78" s="190"/>
      <c r="HWH78" s="190"/>
      <c r="HWI78" s="191"/>
      <c r="HWJ78" s="191"/>
      <c r="HWK78" s="191"/>
      <c r="HWL78" s="192"/>
      <c r="HWN78" s="186"/>
      <c r="HWO78" s="190"/>
      <c r="HWP78" s="190"/>
      <c r="HWQ78" s="191"/>
      <c r="HWR78" s="191"/>
      <c r="HWS78" s="191"/>
      <c r="HWT78" s="192"/>
      <c r="HWV78" s="186"/>
      <c r="HWW78" s="190"/>
      <c r="HWX78" s="190"/>
      <c r="HWY78" s="191"/>
      <c r="HWZ78" s="191"/>
      <c r="HXA78" s="191"/>
      <c r="HXB78" s="192"/>
      <c r="HXD78" s="186"/>
      <c r="HXE78" s="190"/>
      <c r="HXF78" s="190"/>
      <c r="HXG78" s="191"/>
      <c r="HXH78" s="191"/>
      <c r="HXI78" s="191"/>
      <c r="HXJ78" s="192"/>
      <c r="HXL78" s="186"/>
      <c r="HXM78" s="190"/>
      <c r="HXN78" s="190"/>
      <c r="HXO78" s="191"/>
      <c r="HXP78" s="191"/>
      <c r="HXQ78" s="191"/>
      <c r="HXR78" s="192"/>
      <c r="HXT78" s="186"/>
      <c r="HXU78" s="190"/>
      <c r="HXV78" s="190"/>
      <c r="HXW78" s="191"/>
      <c r="HXX78" s="191"/>
      <c r="HXY78" s="191"/>
      <c r="HXZ78" s="192"/>
      <c r="HYB78" s="186"/>
      <c r="HYC78" s="190"/>
      <c r="HYD78" s="190"/>
      <c r="HYE78" s="191"/>
      <c r="HYF78" s="191"/>
      <c r="HYG78" s="191"/>
      <c r="HYH78" s="192"/>
      <c r="HYJ78" s="186"/>
      <c r="HYK78" s="190"/>
      <c r="HYL78" s="190"/>
      <c r="HYM78" s="191"/>
      <c r="HYN78" s="191"/>
      <c r="HYO78" s="191"/>
      <c r="HYP78" s="192"/>
      <c r="HYR78" s="186"/>
      <c r="HYS78" s="190"/>
      <c r="HYT78" s="190"/>
      <c r="HYU78" s="191"/>
      <c r="HYV78" s="191"/>
      <c r="HYW78" s="191"/>
      <c r="HYX78" s="192"/>
      <c r="HYZ78" s="186"/>
      <c r="HZA78" s="190"/>
      <c r="HZB78" s="190"/>
      <c r="HZC78" s="191"/>
      <c r="HZD78" s="191"/>
      <c r="HZE78" s="191"/>
      <c r="HZF78" s="192"/>
      <c r="HZH78" s="186"/>
      <c r="HZI78" s="190"/>
      <c r="HZJ78" s="190"/>
      <c r="HZK78" s="191"/>
      <c r="HZL78" s="191"/>
      <c r="HZM78" s="191"/>
      <c r="HZN78" s="192"/>
      <c r="HZP78" s="186"/>
      <c r="HZQ78" s="190"/>
      <c r="HZR78" s="190"/>
      <c r="HZS78" s="191"/>
      <c r="HZT78" s="191"/>
      <c r="HZU78" s="191"/>
      <c r="HZV78" s="192"/>
      <c r="HZX78" s="186"/>
      <c r="HZY78" s="190"/>
      <c r="HZZ78" s="190"/>
      <c r="IAA78" s="191"/>
      <c r="IAB78" s="191"/>
      <c r="IAC78" s="191"/>
      <c r="IAD78" s="192"/>
      <c r="IAF78" s="186"/>
      <c r="IAG78" s="190"/>
      <c r="IAH78" s="190"/>
      <c r="IAI78" s="191"/>
      <c r="IAJ78" s="191"/>
      <c r="IAK78" s="191"/>
      <c r="IAL78" s="192"/>
      <c r="IAN78" s="186"/>
      <c r="IAO78" s="190"/>
      <c r="IAP78" s="190"/>
      <c r="IAQ78" s="191"/>
      <c r="IAR78" s="191"/>
      <c r="IAS78" s="191"/>
      <c r="IAT78" s="192"/>
      <c r="IAV78" s="186"/>
      <c r="IAW78" s="190"/>
      <c r="IAX78" s="190"/>
      <c r="IAY78" s="191"/>
      <c r="IAZ78" s="191"/>
      <c r="IBA78" s="191"/>
      <c r="IBB78" s="192"/>
      <c r="IBD78" s="186"/>
      <c r="IBE78" s="190"/>
      <c r="IBF78" s="190"/>
      <c r="IBG78" s="191"/>
      <c r="IBH78" s="191"/>
      <c r="IBI78" s="191"/>
      <c r="IBJ78" s="192"/>
      <c r="IBL78" s="186"/>
      <c r="IBM78" s="190"/>
      <c r="IBN78" s="190"/>
      <c r="IBO78" s="191"/>
      <c r="IBP78" s="191"/>
      <c r="IBQ78" s="191"/>
      <c r="IBR78" s="192"/>
      <c r="IBT78" s="186"/>
      <c r="IBU78" s="190"/>
      <c r="IBV78" s="190"/>
      <c r="IBW78" s="191"/>
      <c r="IBX78" s="191"/>
      <c r="IBY78" s="191"/>
      <c r="IBZ78" s="192"/>
      <c r="ICB78" s="186"/>
      <c r="ICC78" s="190"/>
      <c r="ICD78" s="190"/>
      <c r="ICE78" s="191"/>
      <c r="ICF78" s="191"/>
      <c r="ICG78" s="191"/>
      <c r="ICH78" s="192"/>
      <c r="ICJ78" s="186"/>
      <c r="ICK78" s="190"/>
      <c r="ICL78" s="190"/>
      <c r="ICM78" s="191"/>
      <c r="ICN78" s="191"/>
      <c r="ICO78" s="191"/>
      <c r="ICP78" s="192"/>
      <c r="ICR78" s="186"/>
      <c r="ICS78" s="190"/>
      <c r="ICT78" s="190"/>
      <c r="ICU78" s="191"/>
      <c r="ICV78" s="191"/>
      <c r="ICW78" s="191"/>
      <c r="ICX78" s="192"/>
      <c r="ICZ78" s="186"/>
      <c r="IDA78" s="190"/>
      <c r="IDB78" s="190"/>
      <c r="IDC78" s="191"/>
      <c r="IDD78" s="191"/>
      <c r="IDE78" s="191"/>
      <c r="IDF78" s="192"/>
      <c r="IDH78" s="186"/>
      <c r="IDI78" s="190"/>
      <c r="IDJ78" s="190"/>
      <c r="IDK78" s="191"/>
      <c r="IDL78" s="191"/>
      <c r="IDM78" s="191"/>
      <c r="IDN78" s="192"/>
      <c r="IDP78" s="186"/>
      <c r="IDQ78" s="190"/>
      <c r="IDR78" s="190"/>
      <c r="IDS78" s="191"/>
      <c r="IDT78" s="191"/>
      <c r="IDU78" s="191"/>
      <c r="IDV78" s="192"/>
      <c r="IDX78" s="186"/>
      <c r="IDY78" s="190"/>
      <c r="IDZ78" s="190"/>
      <c r="IEA78" s="191"/>
      <c r="IEB78" s="191"/>
      <c r="IEC78" s="191"/>
      <c r="IED78" s="192"/>
      <c r="IEF78" s="186"/>
      <c r="IEG78" s="190"/>
      <c r="IEH78" s="190"/>
      <c r="IEI78" s="191"/>
      <c r="IEJ78" s="191"/>
      <c r="IEK78" s="191"/>
      <c r="IEL78" s="192"/>
      <c r="IEN78" s="186"/>
      <c r="IEO78" s="190"/>
      <c r="IEP78" s="190"/>
      <c r="IEQ78" s="191"/>
      <c r="IER78" s="191"/>
      <c r="IES78" s="191"/>
      <c r="IET78" s="192"/>
      <c r="IEV78" s="186"/>
      <c r="IEW78" s="190"/>
      <c r="IEX78" s="190"/>
      <c r="IEY78" s="191"/>
      <c r="IEZ78" s="191"/>
      <c r="IFA78" s="191"/>
      <c r="IFB78" s="192"/>
      <c r="IFD78" s="186"/>
      <c r="IFE78" s="190"/>
      <c r="IFF78" s="190"/>
      <c r="IFG78" s="191"/>
      <c r="IFH78" s="191"/>
      <c r="IFI78" s="191"/>
      <c r="IFJ78" s="192"/>
      <c r="IFL78" s="186"/>
      <c r="IFM78" s="190"/>
      <c r="IFN78" s="190"/>
      <c r="IFO78" s="191"/>
      <c r="IFP78" s="191"/>
      <c r="IFQ78" s="191"/>
      <c r="IFR78" s="192"/>
      <c r="IFT78" s="186"/>
      <c r="IFU78" s="190"/>
      <c r="IFV78" s="190"/>
      <c r="IFW78" s="191"/>
      <c r="IFX78" s="191"/>
      <c r="IFY78" s="191"/>
      <c r="IFZ78" s="192"/>
      <c r="IGB78" s="186"/>
      <c r="IGC78" s="190"/>
      <c r="IGD78" s="190"/>
      <c r="IGE78" s="191"/>
      <c r="IGF78" s="191"/>
      <c r="IGG78" s="191"/>
      <c r="IGH78" s="192"/>
      <c r="IGJ78" s="186"/>
      <c r="IGK78" s="190"/>
      <c r="IGL78" s="190"/>
      <c r="IGM78" s="191"/>
      <c r="IGN78" s="191"/>
      <c r="IGO78" s="191"/>
      <c r="IGP78" s="192"/>
      <c r="IGR78" s="186"/>
      <c r="IGS78" s="190"/>
      <c r="IGT78" s="190"/>
      <c r="IGU78" s="191"/>
      <c r="IGV78" s="191"/>
      <c r="IGW78" s="191"/>
      <c r="IGX78" s="192"/>
      <c r="IGZ78" s="186"/>
      <c r="IHA78" s="190"/>
      <c r="IHB78" s="190"/>
      <c r="IHC78" s="191"/>
      <c r="IHD78" s="191"/>
      <c r="IHE78" s="191"/>
      <c r="IHF78" s="192"/>
      <c r="IHH78" s="186"/>
      <c r="IHI78" s="190"/>
      <c r="IHJ78" s="190"/>
      <c r="IHK78" s="191"/>
      <c r="IHL78" s="191"/>
      <c r="IHM78" s="191"/>
      <c r="IHN78" s="192"/>
      <c r="IHP78" s="186"/>
      <c r="IHQ78" s="190"/>
      <c r="IHR78" s="190"/>
      <c r="IHS78" s="191"/>
      <c r="IHT78" s="191"/>
      <c r="IHU78" s="191"/>
      <c r="IHV78" s="192"/>
      <c r="IHX78" s="186"/>
      <c r="IHY78" s="190"/>
      <c r="IHZ78" s="190"/>
      <c r="IIA78" s="191"/>
      <c r="IIB78" s="191"/>
      <c r="IIC78" s="191"/>
      <c r="IID78" s="192"/>
      <c r="IIF78" s="186"/>
      <c r="IIG78" s="190"/>
      <c r="IIH78" s="190"/>
      <c r="III78" s="191"/>
      <c r="IIJ78" s="191"/>
      <c r="IIK78" s="191"/>
      <c r="IIL78" s="192"/>
      <c r="IIN78" s="186"/>
      <c r="IIO78" s="190"/>
      <c r="IIP78" s="190"/>
      <c r="IIQ78" s="191"/>
      <c r="IIR78" s="191"/>
      <c r="IIS78" s="191"/>
      <c r="IIT78" s="192"/>
      <c r="IIV78" s="186"/>
      <c r="IIW78" s="190"/>
      <c r="IIX78" s="190"/>
      <c r="IIY78" s="191"/>
      <c r="IIZ78" s="191"/>
      <c r="IJA78" s="191"/>
      <c r="IJB78" s="192"/>
      <c r="IJD78" s="186"/>
      <c r="IJE78" s="190"/>
      <c r="IJF78" s="190"/>
      <c r="IJG78" s="191"/>
      <c r="IJH78" s="191"/>
      <c r="IJI78" s="191"/>
      <c r="IJJ78" s="192"/>
      <c r="IJL78" s="186"/>
      <c r="IJM78" s="190"/>
      <c r="IJN78" s="190"/>
      <c r="IJO78" s="191"/>
      <c r="IJP78" s="191"/>
      <c r="IJQ78" s="191"/>
      <c r="IJR78" s="192"/>
      <c r="IJT78" s="186"/>
      <c r="IJU78" s="190"/>
      <c r="IJV78" s="190"/>
      <c r="IJW78" s="191"/>
      <c r="IJX78" s="191"/>
      <c r="IJY78" s="191"/>
      <c r="IJZ78" s="192"/>
      <c r="IKB78" s="186"/>
      <c r="IKC78" s="190"/>
      <c r="IKD78" s="190"/>
      <c r="IKE78" s="191"/>
      <c r="IKF78" s="191"/>
      <c r="IKG78" s="191"/>
      <c r="IKH78" s="192"/>
      <c r="IKJ78" s="186"/>
      <c r="IKK78" s="190"/>
      <c r="IKL78" s="190"/>
      <c r="IKM78" s="191"/>
      <c r="IKN78" s="191"/>
      <c r="IKO78" s="191"/>
      <c r="IKP78" s="192"/>
      <c r="IKR78" s="186"/>
      <c r="IKS78" s="190"/>
      <c r="IKT78" s="190"/>
      <c r="IKU78" s="191"/>
      <c r="IKV78" s="191"/>
      <c r="IKW78" s="191"/>
      <c r="IKX78" s="192"/>
      <c r="IKZ78" s="186"/>
      <c r="ILA78" s="190"/>
      <c r="ILB78" s="190"/>
      <c r="ILC78" s="191"/>
      <c r="ILD78" s="191"/>
      <c r="ILE78" s="191"/>
      <c r="ILF78" s="192"/>
      <c r="ILH78" s="186"/>
      <c r="ILI78" s="190"/>
      <c r="ILJ78" s="190"/>
      <c r="ILK78" s="191"/>
      <c r="ILL78" s="191"/>
      <c r="ILM78" s="191"/>
      <c r="ILN78" s="192"/>
      <c r="ILP78" s="186"/>
      <c r="ILQ78" s="190"/>
      <c r="ILR78" s="190"/>
      <c r="ILS78" s="191"/>
      <c r="ILT78" s="191"/>
      <c r="ILU78" s="191"/>
      <c r="ILV78" s="192"/>
      <c r="ILX78" s="186"/>
      <c r="ILY78" s="190"/>
      <c r="ILZ78" s="190"/>
      <c r="IMA78" s="191"/>
      <c r="IMB78" s="191"/>
      <c r="IMC78" s="191"/>
      <c r="IMD78" s="192"/>
      <c r="IMF78" s="186"/>
      <c r="IMG78" s="190"/>
      <c r="IMH78" s="190"/>
      <c r="IMI78" s="191"/>
      <c r="IMJ78" s="191"/>
      <c r="IMK78" s="191"/>
      <c r="IML78" s="192"/>
      <c r="IMN78" s="186"/>
      <c r="IMO78" s="190"/>
      <c r="IMP78" s="190"/>
      <c r="IMQ78" s="191"/>
      <c r="IMR78" s="191"/>
      <c r="IMS78" s="191"/>
      <c r="IMT78" s="192"/>
      <c r="IMV78" s="186"/>
      <c r="IMW78" s="190"/>
      <c r="IMX78" s="190"/>
      <c r="IMY78" s="191"/>
      <c r="IMZ78" s="191"/>
      <c r="INA78" s="191"/>
      <c r="INB78" s="192"/>
      <c r="IND78" s="186"/>
      <c r="INE78" s="190"/>
      <c r="INF78" s="190"/>
      <c r="ING78" s="191"/>
      <c r="INH78" s="191"/>
      <c r="INI78" s="191"/>
      <c r="INJ78" s="192"/>
      <c r="INL78" s="186"/>
      <c r="INM78" s="190"/>
      <c r="INN78" s="190"/>
      <c r="INO78" s="191"/>
      <c r="INP78" s="191"/>
      <c r="INQ78" s="191"/>
      <c r="INR78" s="192"/>
      <c r="INT78" s="186"/>
      <c r="INU78" s="190"/>
      <c r="INV78" s="190"/>
      <c r="INW78" s="191"/>
      <c r="INX78" s="191"/>
      <c r="INY78" s="191"/>
      <c r="INZ78" s="192"/>
      <c r="IOB78" s="186"/>
      <c r="IOC78" s="190"/>
      <c r="IOD78" s="190"/>
      <c r="IOE78" s="191"/>
      <c r="IOF78" s="191"/>
      <c r="IOG78" s="191"/>
      <c r="IOH78" s="192"/>
      <c r="IOJ78" s="186"/>
      <c r="IOK78" s="190"/>
      <c r="IOL78" s="190"/>
      <c r="IOM78" s="191"/>
      <c r="ION78" s="191"/>
      <c r="IOO78" s="191"/>
      <c r="IOP78" s="192"/>
      <c r="IOR78" s="186"/>
      <c r="IOS78" s="190"/>
      <c r="IOT78" s="190"/>
      <c r="IOU78" s="191"/>
      <c r="IOV78" s="191"/>
      <c r="IOW78" s="191"/>
      <c r="IOX78" s="192"/>
      <c r="IOZ78" s="186"/>
      <c r="IPA78" s="190"/>
      <c r="IPB78" s="190"/>
      <c r="IPC78" s="191"/>
      <c r="IPD78" s="191"/>
      <c r="IPE78" s="191"/>
      <c r="IPF78" s="192"/>
      <c r="IPH78" s="186"/>
      <c r="IPI78" s="190"/>
      <c r="IPJ78" s="190"/>
      <c r="IPK78" s="191"/>
      <c r="IPL78" s="191"/>
      <c r="IPM78" s="191"/>
      <c r="IPN78" s="192"/>
      <c r="IPP78" s="186"/>
      <c r="IPQ78" s="190"/>
      <c r="IPR78" s="190"/>
      <c r="IPS78" s="191"/>
      <c r="IPT78" s="191"/>
      <c r="IPU78" s="191"/>
      <c r="IPV78" s="192"/>
      <c r="IPX78" s="186"/>
      <c r="IPY78" s="190"/>
      <c r="IPZ78" s="190"/>
      <c r="IQA78" s="191"/>
      <c r="IQB78" s="191"/>
      <c r="IQC78" s="191"/>
      <c r="IQD78" s="192"/>
      <c r="IQF78" s="186"/>
      <c r="IQG78" s="190"/>
      <c r="IQH78" s="190"/>
      <c r="IQI78" s="191"/>
      <c r="IQJ78" s="191"/>
      <c r="IQK78" s="191"/>
      <c r="IQL78" s="192"/>
      <c r="IQN78" s="186"/>
      <c r="IQO78" s="190"/>
      <c r="IQP78" s="190"/>
      <c r="IQQ78" s="191"/>
      <c r="IQR78" s="191"/>
      <c r="IQS78" s="191"/>
      <c r="IQT78" s="192"/>
      <c r="IQV78" s="186"/>
      <c r="IQW78" s="190"/>
      <c r="IQX78" s="190"/>
      <c r="IQY78" s="191"/>
      <c r="IQZ78" s="191"/>
      <c r="IRA78" s="191"/>
      <c r="IRB78" s="192"/>
      <c r="IRD78" s="186"/>
      <c r="IRE78" s="190"/>
      <c r="IRF78" s="190"/>
      <c r="IRG78" s="191"/>
      <c r="IRH78" s="191"/>
      <c r="IRI78" s="191"/>
      <c r="IRJ78" s="192"/>
      <c r="IRL78" s="186"/>
      <c r="IRM78" s="190"/>
      <c r="IRN78" s="190"/>
      <c r="IRO78" s="191"/>
      <c r="IRP78" s="191"/>
      <c r="IRQ78" s="191"/>
      <c r="IRR78" s="192"/>
      <c r="IRT78" s="186"/>
      <c r="IRU78" s="190"/>
      <c r="IRV78" s="190"/>
      <c r="IRW78" s="191"/>
      <c r="IRX78" s="191"/>
      <c r="IRY78" s="191"/>
      <c r="IRZ78" s="192"/>
      <c r="ISB78" s="186"/>
      <c r="ISC78" s="190"/>
      <c r="ISD78" s="190"/>
      <c r="ISE78" s="191"/>
      <c r="ISF78" s="191"/>
      <c r="ISG78" s="191"/>
      <c r="ISH78" s="192"/>
      <c r="ISJ78" s="186"/>
      <c r="ISK78" s="190"/>
      <c r="ISL78" s="190"/>
      <c r="ISM78" s="191"/>
      <c r="ISN78" s="191"/>
      <c r="ISO78" s="191"/>
      <c r="ISP78" s="192"/>
      <c r="ISR78" s="186"/>
      <c r="ISS78" s="190"/>
      <c r="IST78" s="190"/>
      <c r="ISU78" s="191"/>
      <c r="ISV78" s="191"/>
      <c r="ISW78" s="191"/>
      <c r="ISX78" s="192"/>
      <c r="ISZ78" s="186"/>
      <c r="ITA78" s="190"/>
      <c r="ITB78" s="190"/>
      <c r="ITC78" s="191"/>
      <c r="ITD78" s="191"/>
      <c r="ITE78" s="191"/>
      <c r="ITF78" s="192"/>
      <c r="ITH78" s="186"/>
      <c r="ITI78" s="190"/>
      <c r="ITJ78" s="190"/>
      <c r="ITK78" s="191"/>
      <c r="ITL78" s="191"/>
      <c r="ITM78" s="191"/>
      <c r="ITN78" s="192"/>
      <c r="ITP78" s="186"/>
      <c r="ITQ78" s="190"/>
      <c r="ITR78" s="190"/>
      <c r="ITS78" s="191"/>
      <c r="ITT78" s="191"/>
      <c r="ITU78" s="191"/>
      <c r="ITV78" s="192"/>
      <c r="ITX78" s="186"/>
      <c r="ITY78" s="190"/>
      <c r="ITZ78" s="190"/>
      <c r="IUA78" s="191"/>
      <c r="IUB78" s="191"/>
      <c r="IUC78" s="191"/>
      <c r="IUD78" s="192"/>
      <c r="IUF78" s="186"/>
      <c r="IUG78" s="190"/>
      <c r="IUH78" s="190"/>
      <c r="IUI78" s="191"/>
      <c r="IUJ78" s="191"/>
      <c r="IUK78" s="191"/>
      <c r="IUL78" s="192"/>
      <c r="IUN78" s="186"/>
      <c r="IUO78" s="190"/>
      <c r="IUP78" s="190"/>
      <c r="IUQ78" s="191"/>
      <c r="IUR78" s="191"/>
      <c r="IUS78" s="191"/>
      <c r="IUT78" s="192"/>
      <c r="IUV78" s="186"/>
      <c r="IUW78" s="190"/>
      <c r="IUX78" s="190"/>
      <c r="IUY78" s="191"/>
      <c r="IUZ78" s="191"/>
      <c r="IVA78" s="191"/>
      <c r="IVB78" s="192"/>
      <c r="IVD78" s="186"/>
      <c r="IVE78" s="190"/>
      <c r="IVF78" s="190"/>
      <c r="IVG78" s="191"/>
      <c r="IVH78" s="191"/>
      <c r="IVI78" s="191"/>
      <c r="IVJ78" s="192"/>
      <c r="IVL78" s="186"/>
      <c r="IVM78" s="190"/>
      <c r="IVN78" s="190"/>
      <c r="IVO78" s="191"/>
      <c r="IVP78" s="191"/>
      <c r="IVQ78" s="191"/>
      <c r="IVR78" s="192"/>
      <c r="IVT78" s="186"/>
      <c r="IVU78" s="190"/>
      <c r="IVV78" s="190"/>
      <c r="IVW78" s="191"/>
      <c r="IVX78" s="191"/>
      <c r="IVY78" s="191"/>
      <c r="IVZ78" s="192"/>
      <c r="IWB78" s="186"/>
      <c r="IWC78" s="190"/>
      <c r="IWD78" s="190"/>
      <c r="IWE78" s="191"/>
      <c r="IWF78" s="191"/>
      <c r="IWG78" s="191"/>
      <c r="IWH78" s="192"/>
      <c r="IWJ78" s="186"/>
      <c r="IWK78" s="190"/>
      <c r="IWL78" s="190"/>
      <c r="IWM78" s="191"/>
      <c r="IWN78" s="191"/>
      <c r="IWO78" s="191"/>
      <c r="IWP78" s="192"/>
      <c r="IWR78" s="186"/>
      <c r="IWS78" s="190"/>
      <c r="IWT78" s="190"/>
      <c r="IWU78" s="191"/>
      <c r="IWV78" s="191"/>
      <c r="IWW78" s="191"/>
      <c r="IWX78" s="192"/>
      <c r="IWZ78" s="186"/>
      <c r="IXA78" s="190"/>
      <c r="IXB78" s="190"/>
      <c r="IXC78" s="191"/>
      <c r="IXD78" s="191"/>
      <c r="IXE78" s="191"/>
      <c r="IXF78" s="192"/>
      <c r="IXH78" s="186"/>
      <c r="IXI78" s="190"/>
      <c r="IXJ78" s="190"/>
      <c r="IXK78" s="191"/>
      <c r="IXL78" s="191"/>
      <c r="IXM78" s="191"/>
      <c r="IXN78" s="192"/>
      <c r="IXP78" s="186"/>
      <c r="IXQ78" s="190"/>
      <c r="IXR78" s="190"/>
      <c r="IXS78" s="191"/>
      <c r="IXT78" s="191"/>
      <c r="IXU78" s="191"/>
      <c r="IXV78" s="192"/>
      <c r="IXX78" s="186"/>
      <c r="IXY78" s="190"/>
      <c r="IXZ78" s="190"/>
      <c r="IYA78" s="191"/>
      <c r="IYB78" s="191"/>
      <c r="IYC78" s="191"/>
      <c r="IYD78" s="192"/>
      <c r="IYF78" s="186"/>
      <c r="IYG78" s="190"/>
      <c r="IYH78" s="190"/>
      <c r="IYI78" s="191"/>
      <c r="IYJ78" s="191"/>
      <c r="IYK78" s="191"/>
      <c r="IYL78" s="192"/>
      <c r="IYN78" s="186"/>
      <c r="IYO78" s="190"/>
      <c r="IYP78" s="190"/>
      <c r="IYQ78" s="191"/>
      <c r="IYR78" s="191"/>
      <c r="IYS78" s="191"/>
      <c r="IYT78" s="192"/>
      <c r="IYV78" s="186"/>
      <c r="IYW78" s="190"/>
      <c r="IYX78" s="190"/>
      <c r="IYY78" s="191"/>
      <c r="IYZ78" s="191"/>
      <c r="IZA78" s="191"/>
      <c r="IZB78" s="192"/>
      <c r="IZD78" s="186"/>
      <c r="IZE78" s="190"/>
      <c r="IZF78" s="190"/>
      <c r="IZG78" s="191"/>
      <c r="IZH78" s="191"/>
      <c r="IZI78" s="191"/>
      <c r="IZJ78" s="192"/>
      <c r="IZL78" s="186"/>
      <c r="IZM78" s="190"/>
      <c r="IZN78" s="190"/>
      <c r="IZO78" s="191"/>
      <c r="IZP78" s="191"/>
      <c r="IZQ78" s="191"/>
      <c r="IZR78" s="192"/>
      <c r="IZT78" s="186"/>
      <c r="IZU78" s="190"/>
      <c r="IZV78" s="190"/>
      <c r="IZW78" s="191"/>
      <c r="IZX78" s="191"/>
      <c r="IZY78" s="191"/>
      <c r="IZZ78" s="192"/>
      <c r="JAB78" s="186"/>
      <c r="JAC78" s="190"/>
      <c r="JAD78" s="190"/>
      <c r="JAE78" s="191"/>
      <c r="JAF78" s="191"/>
      <c r="JAG78" s="191"/>
      <c r="JAH78" s="192"/>
      <c r="JAJ78" s="186"/>
      <c r="JAK78" s="190"/>
      <c r="JAL78" s="190"/>
      <c r="JAM78" s="191"/>
      <c r="JAN78" s="191"/>
      <c r="JAO78" s="191"/>
      <c r="JAP78" s="192"/>
      <c r="JAR78" s="186"/>
      <c r="JAS78" s="190"/>
      <c r="JAT78" s="190"/>
      <c r="JAU78" s="191"/>
      <c r="JAV78" s="191"/>
      <c r="JAW78" s="191"/>
      <c r="JAX78" s="192"/>
      <c r="JAZ78" s="186"/>
      <c r="JBA78" s="190"/>
      <c r="JBB78" s="190"/>
      <c r="JBC78" s="191"/>
      <c r="JBD78" s="191"/>
      <c r="JBE78" s="191"/>
      <c r="JBF78" s="192"/>
      <c r="JBH78" s="186"/>
      <c r="JBI78" s="190"/>
      <c r="JBJ78" s="190"/>
      <c r="JBK78" s="191"/>
      <c r="JBL78" s="191"/>
      <c r="JBM78" s="191"/>
      <c r="JBN78" s="192"/>
      <c r="JBP78" s="186"/>
      <c r="JBQ78" s="190"/>
      <c r="JBR78" s="190"/>
      <c r="JBS78" s="191"/>
      <c r="JBT78" s="191"/>
      <c r="JBU78" s="191"/>
      <c r="JBV78" s="192"/>
      <c r="JBX78" s="186"/>
      <c r="JBY78" s="190"/>
      <c r="JBZ78" s="190"/>
      <c r="JCA78" s="191"/>
      <c r="JCB78" s="191"/>
      <c r="JCC78" s="191"/>
      <c r="JCD78" s="192"/>
      <c r="JCF78" s="186"/>
      <c r="JCG78" s="190"/>
      <c r="JCH78" s="190"/>
      <c r="JCI78" s="191"/>
      <c r="JCJ78" s="191"/>
      <c r="JCK78" s="191"/>
      <c r="JCL78" s="192"/>
      <c r="JCN78" s="186"/>
      <c r="JCO78" s="190"/>
      <c r="JCP78" s="190"/>
      <c r="JCQ78" s="191"/>
      <c r="JCR78" s="191"/>
      <c r="JCS78" s="191"/>
      <c r="JCT78" s="192"/>
      <c r="JCV78" s="186"/>
      <c r="JCW78" s="190"/>
      <c r="JCX78" s="190"/>
      <c r="JCY78" s="191"/>
      <c r="JCZ78" s="191"/>
      <c r="JDA78" s="191"/>
      <c r="JDB78" s="192"/>
      <c r="JDD78" s="186"/>
      <c r="JDE78" s="190"/>
      <c r="JDF78" s="190"/>
      <c r="JDG78" s="191"/>
      <c r="JDH78" s="191"/>
      <c r="JDI78" s="191"/>
      <c r="JDJ78" s="192"/>
      <c r="JDL78" s="186"/>
      <c r="JDM78" s="190"/>
      <c r="JDN78" s="190"/>
      <c r="JDO78" s="191"/>
      <c r="JDP78" s="191"/>
      <c r="JDQ78" s="191"/>
      <c r="JDR78" s="192"/>
      <c r="JDT78" s="186"/>
      <c r="JDU78" s="190"/>
      <c r="JDV78" s="190"/>
      <c r="JDW78" s="191"/>
      <c r="JDX78" s="191"/>
      <c r="JDY78" s="191"/>
      <c r="JDZ78" s="192"/>
      <c r="JEB78" s="186"/>
      <c r="JEC78" s="190"/>
      <c r="JED78" s="190"/>
      <c r="JEE78" s="191"/>
      <c r="JEF78" s="191"/>
      <c r="JEG78" s="191"/>
      <c r="JEH78" s="192"/>
      <c r="JEJ78" s="186"/>
      <c r="JEK78" s="190"/>
      <c r="JEL78" s="190"/>
      <c r="JEM78" s="191"/>
      <c r="JEN78" s="191"/>
      <c r="JEO78" s="191"/>
      <c r="JEP78" s="192"/>
      <c r="JER78" s="186"/>
      <c r="JES78" s="190"/>
      <c r="JET78" s="190"/>
      <c r="JEU78" s="191"/>
      <c r="JEV78" s="191"/>
      <c r="JEW78" s="191"/>
      <c r="JEX78" s="192"/>
      <c r="JEZ78" s="186"/>
      <c r="JFA78" s="190"/>
      <c r="JFB78" s="190"/>
      <c r="JFC78" s="191"/>
      <c r="JFD78" s="191"/>
      <c r="JFE78" s="191"/>
      <c r="JFF78" s="192"/>
      <c r="JFH78" s="186"/>
      <c r="JFI78" s="190"/>
      <c r="JFJ78" s="190"/>
      <c r="JFK78" s="191"/>
      <c r="JFL78" s="191"/>
      <c r="JFM78" s="191"/>
      <c r="JFN78" s="192"/>
      <c r="JFP78" s="186"/>
      <c r="JFQ78" s="190"/>
      <c r="JFR78" s="190"/>
      <c r="JFS78" s="191"/>
      <c r="JFT78" s="191"/>
      <c r="JFU78" s="191"/>
      <c r="JFV78" s="192"/>
      <c r="JFX78" s="186"/>
      <c r="JFY78" s="190"/>
      <c r="JFZ78" s="190"/>
      <c r="JGA78" s="191"/>
      <c r="JGB78" s="191"/>
      <c r="JGC78" s="191"/>
      <c r="JGD78" s="192"/>
      <c r="JGF78" s="186"/>
      <c r="JGG78" s="190"/>
      <c r="JGH78" s="190"/>
      <c r="JGI78" s="191"/>
      <c r="JGJ78" s="191"/>
      <c r="JGK78" s="191"/>
      <c r="JGL78" s="192"/>
      <c r="JGN78" s="186"/>
      <c r="JGO78" s="190"/>
      <c r="JGP78" s="190"/>
      <c r="JGQ78" s="191"/>
      <c r="JGR78" s="191"/>
      <c r="JGS78" s="191"/>
      <c r="JGT78" s="192"/>
      <c r="JGV78" s="186"/>
      <c r="JGW78" s="190"/>
      <c r="JGX78" s="190"/>
      <c r="JGY78" s="191"/>
      <c r="JGZ78" s="191"/>
      <c r="JHA78" s="191"/>
      <c r="JHB78" s="192"/>
      <c r="JHD78" s="186"/>
      <c r="JHE78" s="190"/>
      <c r="JHF78" s="190"/>
      <c r="JHG78" s="191"/>
      <c r="JHH78" s="191"/>
      <c r="JHI78" s="191"/>
      <c r="JHJ78" s="192"/>
      <c r="JHL78" s="186"/>
      <c r="JHM78" s="190"/>
      <c r="JHN78" s="190"/>
      <c r="JHO78" s="191"/>
      <c r="JHP78" s="191"/>
      <c r="JHQ78" s="191"/>
      <c r="JHR78" s="192"/>
      <c r="JHT78" s="186"/>
      <c r="JHU78" s="190"/>
      <c r="JHV78" s="190"/>
      <c r="JHW78" s="191"/>
      <c r="JHX78" s="191"/>
      <c r="JHY78" s="191"/>
      <c r="JHZ78" s="192"/>
      <c r="JIB78" s="186"/>
      <c r="JIC78" s="190"/>
      <c r="JID78" s="190"/>
      <c r="JIE78" s="191"/>
      <c r="JIF78" s="191"/>
      <c r="JIG78" s="191"/>
      <c r="JIH78" s="192"/>
      <c r="JIJ78" s="186"/>
      <c r="JIK78" s="190"/>
      <c r="JIL78" s="190"/>
      <c r="JIM78" s="191"/>
      <c r="JIN78" s="191"/>
      <c r="JIO78" s="191"/>
      <c r="JIP78" s="192"/>
      <c r="JIR78" s="186"/>
      <c r="JIS78" s="190"/>
      <c r="JIT78" s="190"/>
      <c r="JIU78" s="191"/>
      <c r="JIV78" s="191"/>
      <c r="JIW78" s="191"/>
      <c r="JIX78" s="192"/>
      <c r="JIZ78" s="186"/>
      <c r="JJA78" s="190"/>
      <c r="JJB78" s="190"/>
      <c r="JJC78" s="191"/>
      <c r="JJD78" s="191"/>
      <c r="JJE78" s="191"/>
      <c r="JJF78" s="192"/>
      <c r="JJH78" s="186"/>
      <c r="JJI78" s="190"/>
      <c r="JJJ78" s="190"/>
      <c r="JJK78" s="191"/>
      <c r="JJL78" s="191"/>
      <c r="JJM78" s="191"/>
      <c r="JJN78" s="192"/>
      <c r="JJP78" s="186"/>
      <c r="JJQ78" s="190"/>
      <c r="JJR78" s="190"/>
      <c r="JJS78" s="191"/>
      <c r="JJT78" s="191"/>
      <c r="JJU78" s="191"/>
      <c r="JJV78" s="192"/>
      <c r="JJX78" s="186"/>
      <c r="JJY78" s="190"/>
      <c r="JJZ78" s="190"/>
      <c r="JKA78" s="191"/>
      <c r="JKB78" s="191"/>
      <c r="JKC78" s="191"/>
      <c r="JKD78" s="192"/>
      <c r="JKF78" s="186"/>
      <c r="JKG78" s="190"/>
      <c r="JKH78" s="190"/>
      <c r="JKI78" s="191"/>
      <c r="JKJ78" s="191"/>
      <c r="JKK78" s="191"/>
      <c r="JKL78" s="192"/>
      <c r="JKN78" s="186"/>
      <c r="JKO78" s="190"/>
      <c r="JKP78" s="190"/>
      <c r="JKQ78" s="191"/>
      <c r="JKR78" s="191"/>
      <c r="JKS78" s="191"/>
      <c r="JKT78" s="192"/>
      <c r="JKV78" s="186"/>
      <c r="JKW78" s="190"/>
      <c r="JKX78" s="190"/>
      <c r="JKY78" s="191"/>
      <c r="JKZ78" s="191"/>
      <c r="JLA78" s="191"/>
      <c r="JLB78" s="192"/>
      <c r="JLD78" s="186"/>
      <c r="JLE78" s="190"/>
      <c r="JLF78" s="190"/>
      <c r="JLG78" s="191"/>
      <c r="JLH78" s="191"/>
      <c r="JLI78" s="191"/>
      <c r="JLJ78" s="192"/>
      <c r="JLL78" s="186"/>
      <c r="JLM78" s="190"/>
      <c r="JLN78" s="190"/>
      <c r="JLO78" s="191"/>
      <c r="JLP78" s="191"/>
      <c r="JLQ78" s="191"/>
      <c r="JLR78" s="192"/>
      <c r="JLT78" s="186"/>
      <c r="JLU78" s="190"/>
      <c r="JLV78" s="190"/>
      <c r="JLW78" s="191"/>
      <c r="JLX78" s="191"/>
      <c r="JLY78" s="191"/>
      <c r="JLZ78" s="192"/>
      <c r="JMB78" s="186"/>
      <c r="JMC78" s="190"/>
      <c r="JMD78" s="190"/>
      <c r="JME78" s="191"/>
      <c r="JMF78" s="191"/>
      <c r="JMG78" s="191"/>
      <c r="JMH78" s="192"/>
      <c r="JMJ78" s="186"/>
      <c r="JMK78" s="190"/>
      <c r="JML78" s="190"/>
      <c r="JMM78" s="191"/>
      <c r="JMN78" s="191"/>
      <c r="JMO78" s="191"/>
      <c r="JMP78" s="192"/>
      <c r="JMR78" s="186"/>
      <c r="JMS78" s="190"/>
      <c r="JMT78" s="190"/>
      <c r="JMU78" s="191"/>
      <c r="JMV78" s="191"/>
      <c r="JMW78" s="191"/>
      <c r="JMX78" s="192"/>
      <c r="JMZ78" s="186"/>
      <c r="JNA78" s="190"/>
      <c r="JNB78" s="190"/>
      <c r="JNC78" s="191"/>
      <c r="JND78" s="191"/>
      <c r="JNE78" s="191"/>
      <c r="JNF78" s="192"/>
      <c r="JNH78" s="186"/>
      <c r="JNI78" s="190"/>
      <c r="JNJ78" s="190"/>
      <c r="JNK78" s="191"/>
      <c r="JNL78" s="191"/>
      <c r="JNM78" s="191"/>
      <c r="JNN78" s="192"/>
      <c r="JNP78" s="186"/>
      <c r="JNQ78" s="190"/>
      <c r="JNR78" s="190"/>
      <c r="JNS78" s="191"/>
      <c r="JNT78" s="191"/>
      <c r="JNU78" s="191"/>
      <c r="JNV78" s="192"/>
      <c r="JNX78" s="186"/>
      <c r="JNY78" s="190"/>
      <c r="JNZ78" s="190"/>
      <c r="JOA78" s="191"/>
      <c r="JOB78" s="191"/>
      <c r="JOC78" s="191"/>
      <c r="JOD78" s="192"/>
      <c r="JOF78" s="186"/>
      <c r="JOG78" s="190"/>
      <c r="JOH78" s="190"/>
      <c r="JOI78" s="191"/>
      <c r="JOJ78" s="191"/>
      <c r="JOK78" s="191"/>
      <c r="JOL78" s="192"/>
      <c r="JON78" s="186"/>
      <c r="JOO78" s="190"/>
      <c r="JOP78" s="190"/>
      <c r="JOQ78" s="191"/>
      <c r="JOR78" s="191"/>
      <c r="JOS78" s="191"/>
      <c r="JOT78" s="192"/>
      <c r="JOV78" s="186"/>
      <c r="JOW78" s="190"/>
      <c r="JOX78" s="190"/>
      <c r="JOY78" s="191"/>
      <c r="JOZ78" s="191"/>
      <c r="JPA78" s="191"/>
      <c r="JPB78" s="192"/>
      <c r="JPD78" s="186"/>
      <c r="JPE78" s="190"/>
      <c r="JPF78" s="190"/>
      <c r="JPG78" s="191"/>
      <c r="JPH78" s="191"/>
      <c r="JPI78" s="191"/>
      <c r="JPJ78" s="192"/>
      <c r="JPL78" s="186"/>
      <c r="JPM78" s="190"/>
      <c r="JPN78" s="190"/>
      <c r="JPO78" s="191"/>
      <c r="JPP78" s="191"/>
      <c r="JPQ78" s="191"/>
      <c r="JPR78" s="192"/>
      <c r="JPT78" s="186"/>
      <c r="JPU78" s="190"/>
      <c r="JPV78" s="190"/>
      <c r="JPW78" s="191"/>
      <c r="JPX78" s="191"/>
      <c r="JPY78" s="191"/>
      <c r="JPZ78" s="192"/>
      <c r="JQB78" s="186"/>
      <c r="JQC78" s="190"/>
      <c r="JQD78" s="190"/>
      <c r="JQE78" s="191"/>
      <c r="JQF78" s="191"/>
      <c r="JQG78" s="191"/>
      <c r="JQH78" s="192"/>
      <c r="JQJ78" s="186"/>
      <c r="JQK78" s="190"/>
      <c r="JQL78" s="190"/>
      <c r="JQM78" s="191"/>
      <c r="JQN78" s="191"/>
      <c r="JQO78" s="191"/>
      <c r="JQP78" s="192"/>
      <c r="JQR78" s="186"/>
      <c r="JQS78" s="190"/>
      <c r="JQT78" s="190"/>
      <c r="JQU78" s="191"/>
      <c r="JQV78" s="191"/>
      <c r="JQW78" s="191"/>
      <c r="JQX78" s="192"/>
      <c r="JQZ78" s="186"/>
      <c r="JRA78" s="190"/>
      <c r="JRB78" s="190"/>
      <c r="JRC78" s="191"/>
      <c r="JRD78" s="191"/>
      <c r="JRE78" s="191"/>
      <c r="JRF78" s="192"/>
      <c r="JRH78" s="186"/>
      <c r="JRI78" s="190"/>
      <c r="JRJ78" s="190"/>
      <c r="JRK78" s="191"/>
      <c r="JRL78" s="191"/>
      <c r="JRM78" s="191"/>
      <c r="JRN78" s="192"/>
      <c r="JRP78" s="186"/>
      <c r="JRQ78" s="190"/>
      <c r="JRR78" s="190"/>
      <c r="JRS78" s="191"/>
      <c r="JRT78" s="191"/>
      <c r="JRU78" s="191"/>
      <c r="JRV78" s="192"/>
      <c r="JRX78" s="186"/>
      <c r="JRY78" s="190"/>
      <c r="JRZ78" s="190"/>
      <c r="JSA78" s="191"/>
      <c r="JSB78" s="191"/>
      <c r="JSC78" s="191"/>
      <c r="JSD78" s="192"/>
      <c r="JSF78" s="186"/>
      <c r="JSG78" s="190"/>
      <c r="JSH78" s="190"/>
      <c r="JSI78" s="191"/>
      <c r="JSJ78" s="191"/>
      <c r="JSK78" s="191"/>
      <c r="JSL78" s="192"/>
      <c r="JSN78" s="186"/>
      <c r="JSO78" s="190"/>
      <c r="JSP78" s="190"/>
      <c r="JSQ78" s="191"/>
      <c r="JSR78" s="191"/>
      <c r="JSS78" s="191"/>
      <c r="JST78" s="192"/>
      <c r="JSV78" s="186"/>
      <c r="JSW78" s="190"/>
      <c r="JSX78" s="190"/>
      <c r="JSY78" s="191"/>
      <c r="JSZ78" s="191"/>
      <c r="JTA78" s="191"/>
      <c r="JTB78" s="192"/>
      <c r="JTD78" s="186"/>
      <c r="JTE78" s="190"/>
      <c r="JTF78" s="190"/>
      <c r="JTG78" s="191"/>
      <c r="JTH78" s="191"/>
      <c r="JTI78" s="191"/>
      <c r="JTJ78" s="192"/>
      <c r="JTL78" s="186"/>
      <c r="JTM78" s="190"/>
      <c r="JTN78" s="190"/>
      <c r="JTO78" s="191"/>
      <c r="JTP78" s="191"/>
      <c r="JTQ78" s="191"/>
      <c r="JTR78" s="192"/>
      <c r="JTT78" s="186"/>
      <c r="JTU78" s="190"/>
      <c r="JTV78" s="190"/>
      <c r="JTW78" s="191"/>
      <c r="JTX78" s="191"/>
      <c r="JTY78" s="191"/>
      <c r="JTZ78" s="192"/>
      <c r="JUB78" s="186"/>
      <c r="JUC78" s="190"/>
      <c r="JUD78" s="190"/>
      <c r="JUE78" s="191"/>
      <c r="JUF78" s="191"/>
      <c r="JUG78" s="191"/>
      <c r="JUH78" s="192"/>
      <c r="JUJ78" s="186"/>
      <c r="JUK78" s="190"/>
      <c r="JUL78" s="190"/>
      <c r="JUM78" s="191"/>
      <c r="JUN78" s="191"/>
      <c r="JUO78" s="191"/>
      <c r="JUP78" s="192"/>
      <c r="JUR78" s="186"/>
      <c r="JUS78" s="190"/>
      <c r="JUT78" s="190"/>
      <c r="JUU78" s="191"/>
      <c r="JUV78" s="191"/>
      <c r="JUW78" s="191"/>
      <c r="JUX78" s="192"/>
      <c r="JUZ78" s="186"/>
      <c r="JVA78" s="190"/>
      <c r="JVB78" s="190"/>
      <c r="JVC78" s="191"/>
      <c r="JVD78" s="191"/>
      <c r="JVE78" s="191"/>
      <c r="JVF78" s="192"/>
      <c r="JVH78" s="186"/>
      <c r="JVI78" s="190"/>
      <c r="JVJ78" s="190"/>
      <c r="JVK78" s="191"/>
      <c r="JVL78" s="191"/>
      <c r="JVM78" s="191"/>
      <c r="JVN78" s="192"/>
      <c r="JVP78" s="186"/>
      <c r="JVQ78" s="190"/>
      <c r="JVR78" s="190"/>
      <c r="JVS78" s="191"/>
      <c r="JVT78" s="191"/>
      <c r="JVU78" s="191"/>
      <c r="JVV78" s="192"/>
      <c r="JVX78" s="186"/>
      <c r="JVY78" s="190"/>
      <c r="JVZ78" s="190"/>
      <c r="JWA78" s="191"/>
      <c r="JWB78" s="191"/>
      <c r="JWC78" s="191"/>
      <c r="JWD78" s="192"/>
      <c r="JWF78" s="186"/>
      <c r="JWG78" s="190"/>
      <c r="JWH78" s="190"/>
      <c r="JWI78" s="191"/>
      <c r="JWJ78" s="191"/>
      <c r="JWK78" s="191"/>
      <c r="JWL78" s="192"/>
      <c r="JWN78" s="186"/>
      <c r="JWO78" s="190"/>
      <c r="JWP78" s="190"/>
      <c r="JWQ78" s="191"/>
      <c r="JWR78" s="191"/>
      <c r="JWS78" s="191"/>
      <c r="JWT78" s="192"/>
      <c r="JWV78" s="186"/>
      <c r="JWW78" s="190"/>
      <c r="JWX78" s="190"/>
      <c r="JWY78" s="191"/>
      <c r="JWZ78" s="191"/>
      <c r="JXA78" s="191"/>
      <c r="JXB78" s="192"/>
      <c r="JXD78" s="186"/>
      <c r="JXE78" s="190"/>
      <c r="JXF78" s="190"/>
      <c r="JXG78" s="191"/>
      <c r="JXH78" s="191"/>
      <c r="JXI78" s="191"/>
      <c r="JXJ78" s="192"/>
      <c r="JXL78" s="186"/>
      <c r="JXM78" s="190"/>
      <c r="JXN78" s="190"/>
      <c r="JXO78" s="191"/>
      <c r="JXP78" s="191"/>
      <c r="JXQ78" s="191"/>
      <c r="JXR78" s="192"/>
      <c r="JXT78" s="186"/>
      <c r="JXU78" s="190"/>
      <c r="JXV78" s="190"/>
      <c r="JXW78" s="191"/>
      <c r="JXX78" s="191"/>
      <c r="JXY78" s="191"/>
      <c r="JXZ78" s="192"/>
      <c r="JYB78" s="186"/>
      <c r="JYC78" s="190"/>
      <c r="JYD78" s="190"/>
      <c r="JYE78" s="191"/>
      <c r="JYF78" s="191"/>
      <c r="JYG78" s="191"/>
      <c r="JYH78" s="192"/>
      <c r="JYJ78" s="186"/>
      <c r="JYK78" s="190"/>
      <c r="JYL78" s="190"/>
      <c r="JYM78" s="191"/>
      <c r="JYN78" s="191"/>
      <c r="JYO78" s="191"/>
      <c r="JYP78" s="192"/>
      <c r="JYR78" s="186"/>
      <c r="JYS78" s="190"/>
      <c r="JYT78" s="190"/>
      <c r="JYU78" s="191"/>
      <c r="JYV78" s="191"/>
      <c r="JYW78" s="191"/>
      <c r="JYX78" s="192"/>
      <c r="JYZ78" s="186"/>
      <c r="JZA78" s="190"/>
      <c r="JZB78" s="190"/>
      <c r="JZC78" s="191"/>
      <c r="JZD78" s="191"/>
      <c r="JZE78" s="191"/>
      <c r="JZF78" s="192"/>
      <c r="JZH78" s="186"/>
      <c r="JZI78" s="190"/>
      <c r="JZJ78" s="190"/>
      <c r="JZK78" s="191"/>
      <c r="JZL78" s="191"/>
      <c r="JZM78" s="191"/>
      <c r="JZN78" s="192"/>
      <c r="JZP78" s="186"/>
      <c r="JZQ78" s="190"/>
      <c r="JZR78" s="190"/>
      <c r="JZS78" s="191"/>
      <c r="JZT78" s="191"/>
      <c r="JZU78" s="191"/>
      <c r="JZV78" s="192"/>
      <c r="JZX78" s="186"/>
      <c r="JZY78" s="190"/>
      <c r="JZZ78" s="190"/>
      <c r="KAA78" s="191"/>
      <c r="KAB78" s="191"/>
      <c r="KAC78" s="191"/>
      <c r="KAD78" s="192"/>
      <c r="KAF78" s="186"/>
      <c r="KAG78" s="190"/>
      <c r="KAH78" s="190"/>
      <c r="KAI78" s="191"/>
      <c r="KAJ78" s="191"/>
      <c r="KAK78" s="191"/>
      <c r="KAL78" s="192"/>
      <c r="KAN78" s="186"/>
      <c r="KAO78" s="190"/>
      <c r="KAP78" s="190"/>
      <c r="KAQ78" s="191"/>
      <c r="KAR78" s="191"/>
      <c r="KAS78" s="191"/>
      <c r="KAT78" s="192"/>
      <c r="KAV78" s="186"/>
      <c r="KAW78" s="190"/>
      <c r="KAX78" s="190"/>
      <c r="KAY78" s="191"/>
      <c r="KAZ78" s="191"/>
      <c r="KBA78" s="191"/>
      <c r="KBB78" s="192"/>
      <c r="KBD78" s="186"/>
      <c r="KBE78" s="190"/>
      <c r="KBF78" s="190"/>
      <c r="KBG78" s="191"/>
      <c r="KBH78" s="191"/>
      <c r="KBI78" s="191"/>
      <c r="KBJ78" s="192"/>
      <c r="KBL78" s="186"/>
      <c r="KBM78" s="190"/>
      <c r="KBN78" s="190"/>
      <c r="KBO78" s="191"/>
      <c r="KBP78" s="191"/>
      <c r="KBQ78" s="191"/>
      <c r="KBR78" s="192"/>
      <c r="KBT78" s="186"/>
      <c r="KBU78" s="190"/>
      <c r="KBV78" s="190"/>
      <c r="KBW78" s="191"/>
      <c r="KBX78" s="191"/>
      <c r="KBY78" s="191"/>
      <c r="KBZ78" s="192"/>
      <c r="KCB78" s="186"/>
      <c r="KCC78" s="190"/>
      <c r="KCD78" s="190"/>
      <c r="KCE78" s="191"/>
      <c r="KCF78" s="191"/>
      <c r="KCG78" s="191"/>
      <c r="KCH78" s="192"/>
      <c r="KCJ78" s="186"/>
      <c r="KCK78" s="190"/>
      <c r="KCL78" s="190"/>
      <c r="KCM78" s="191"/>
      <c r="KCN78" s="191"/>
      <c r="KCO78" s="191"/>
      <c r="KCP78" s="192"/>
      <c r="KCR78" s="186"/>
      <c r="KCS78" s="190"/>
      <c r="KCT78" s="190"/>
      <c r="KCU78" s="191"/>
      <c r="KCV78" s="191"/>
      <c r="KCW78" s="191"/>
      <c r="KCX78" s="192"/>
      <c r="KCZ78" s="186"/>
      <c r="KDA78" s="190"/>
      <c r="KDB78" s="190"/>
      <c r="KDC78" s="191"/>
      <c r="KDD78" s="191"/>
      <c r="KDE78" s="191"/>
      <c r="KDF78" s="192"/>
      <c r="KDH78" s="186"/>
      <c r="KDI78" s="190"/>
      <c r="KDJ78" s="190"/>
      <c r="KDK78" s="191"/>
      <c r="KDL78" s="191"/>
      <c r="KDM78" s="191"/>
      <c r="KDN78" s="192"/>
      <c r="KDP78" s="186"/>
      <c r="KDQ78" s="190"/>
      <c r="KDR78" s="190"/>
      <c r="KDS78" s="191"/>
      <c r="KDT78" s="191"/>
      <c r="KDU78" s="191"/>
      <c r="KDV78" s="192"/>
      <c r="KDX78" s="186"/>
      <c r="KDY78" s="190"/>
      <c r="KDZ78" s="190"/>
      <c r="KEA78" s="191"/>
      <c r="KEB78" s="191"/>
      <c r="KEC78" s="191"/>
      <c r="KED78" s="192"/>
      <c r="KEF78" s="186"/>
      <c r="KEG78" s="190"/>
      <c r="KEH78" s="190"/>
      <c r="KEI78" s="191"/>
      <c r="KEJ78" s="191"/>
      <c r="KEK78" s="191"/>
      <c r="KEL78" s="192"/>
      <c r="KEN78" s="186"/>
      <c r="KEO78" s="190"/>
      <c r="KEP78" s="190"/>
      <c r="KEQ78" s="191"/>
      <c r="KER78" s="191"/>
      <c r="KES78" s="191"/>
      <c r="KET78" s="192"/>
      <c r="KEV78" s="186"/>
      <c r="KEW78" s="190"/>
      <c r="KEX78" s="190"/>
      <c r="KEY78" s="191"/>
      <c r="KEZ78" s="191"/>
      <c r="KFA78" s="191"/>
      <c r="KFB78" s="192"/>
      <c r="KFD78" s="186"/>
      <c r="KFE78" s="190"/>
      <c r="KFF78" s="190"/>
      <c r="KFG78" s="191"/>
      <c r="KFH78" s="191"/>
      <c r="KFI78" s="191"/>
      <c r="KFJ78" s="192"/>
      <c r="KFL78" s="186"/>
      <c r="KFM78" s="190"/>
      <c r="KFN78" s="190"/>
      <c r="KFO78" s="191"/>
      <c r="KFP78" s="191"/>
      <c r="KFQ78" s="191"/>
      <c r="KFR78" s="192"/>
      <c r="KFT78" s="186"/>
      <c r="KFU78" s="190"/>
      <c r="KFV78" s="190"/>
      <c r="KFW78" s="191"/>
      <c r="KFX78" s="191"/>
      <c r="KFY78" s="191"/>
      <c r="KFZ78" s="192"/>
      <c r="KGB78" s="186"/>
      <c r="KGC78" s="190"/>
      <c r="KGD78" s="190"/>
      <c r="KGE78" s="191"/>
      <c r="KGF78" s="191"/>
      <c r="KGG78" s="191"/>
      <c r="KGH78" s="192"/>
      <c r="KGJ78" s="186"/>
      <c r="KGK78" s="190"/>
      <c r="KGL78" s="190"/>
      <c r="KGM78" s="191"/>
      <c r="KGN78" s="191"/>
      <c r="KGO78" s="191"/>
      <c r="KGP78" s="192"/>
      <c r="KGR78" s="186"/>
      <c r="KGS78" s="190"/>
      <c r="KGT78" s="190"/>
      <c r="KGU78" s="191"/>
      <c r="KGV78" s="191"/>
      <c r="KGW78" s="191"/>
      <c r="KGX78" s="192"/>
      <c r="KGZ78" s="186"/>
      <c r="KHA78" s="190"/>
      <c r="KHB78" s="190"/>
      <c r="KHC78" s="191"/>
      <c r="KHD78" s="191"/>
      <c r="KHE78" s="191"/>
      <c r="KHF78" s="192"/>
      <c r="KHH78" s="186"/>
      <c r="KHI78" s="190"/>
      <c r="KHJ78" s="190"/>
      <c r="KHK78" s="191"/>
      <c r="KHL78" s="191"/>
      <c r="KHM78" s="191"/>
      <c r="KHN78" s="192"/>
      <c r="KHP78" s="186"/>
      <c r="KHQ78" s="190"/>
      <c r="KHR78" s="190"/>
      <c r="KHS78" s="191"/>
      <c r="KHT78" s="191"/>
      <c r="KHU78" s="191"/>
      <c r="KHV78" s="192"/>
      <c r="KHX78" s="186"/>
      <c r="KHY78" s="190"/>
      <c r="KHZ78" s="190"/>
      <c r="KIA78" s="191"/>
      <c r="KIB78" s="191"/>
      <c r="KIC78" s="191"/>
      <c r="KID78" s="192"/>
      <c r="KIF78" s="186"/>
      <c r="KIG78" s="190"/>
      <c r="KIH78" s="190"/>
      <c r="KII78" s="191"/>
      <c r="KIJ78" s="191"/>
      <c r="KIK78" s="191"/>
      <c r="KIL78" s="192"/>
      <c r="KIN78" s="186"/>
      <c r="KIO78" s="190"/>
      <c r="KIP78" s="190"/>
      <c r="KIQ78" s="191"/>
      <c r="KIR78" s="191"/>
      <c r="KIS78" s="191"/>
      <c r="KIT78" s="192"/>
      <c r="KIV78" s="186"/>
      <c r="KIW78" s="190"/>
      <c r="KIX78" s="190"/>
      <c r="KIY78" s="191"/>
      <c r="KIZ78" s="191"/>
      <c r="KJA78" s="191"/>
      <c r="KJB78" s="192"/>
      <c r="KJD78" s="186"/>
      <c r="KJE78" s="190"/>
      <c r="KJF78" s="190"/>
      <c r="KJG78" s="191"/>
      <c r="KJH78" s="191"/>
      <c r="KJI78" s="191"/>
      <c r="KJJ78" s="192"/>
      <c r="KJL78" s="186"/>
      <c r="KJM78" s="190"/>
      <c r="KJN78" s="190"/>
      <c r="KJO78" s="191"/>
      <c r="KJP78" s="191"/>
      <c r="KJQ78" s="191"/>
      <c r="KJR78" s="192"/>
      <c r="KJT78" s="186"/>
      <c r="KJU78" s="190"/>
      <c r="KJV78" s="190"/>
      <c r="KJW78" s="191"/>
      <c r="KJX78" s="191"/>
      <c r="KJY78" s="191"/>
      <c r="KJZ78" s="192"/>
      <c r="KKB78" s="186"/>
      <c r="KKC78" s="190"/>
      <c r="KKD78" s="190"/>
      <c r="KKE78" s="191"/>
      <c r="KKF78" s="191"/>
      <c r="KKG78" s="191"/>
      <c r="KKH78" s="192"/>
      <c r="KKJ78" s="186"/>
      <c r="KKK78" s="190"/>
      <c r="KKL78" s="190"/>
      <c r="KKM78" s="191"/>
      <c r="KKN78" s="191"/>
      <c r="KKO78" s="191"/>
      <c r="KKP78" s="192"/>
      <c r="KKR78" s="186"/>
      <c r="KKS78" s="190"/>
      <c r="KKT78" s="190"/>
      <c r="KKU78" s="191"/>
      <c r="KKV78" s="191"/>
      <c r="KKW78" s="191"/>
      <c r="KKX78" s="192"/>
      <c r="KKZ78" s="186"/>
      <c r="KLA78" s="190"/>
      <c r="KLB78" s="190"/>
      <c r="KLC78" s="191"/>
      <c r="KLD78" s="191"/>
      <c r="KLE78" s="191"/>
      <c r="KLF78" s="192"/>
      <c r="KLH78" s="186"/>
      <c r="KLI78" s="190"/>
      <c r="KLJ78" s="190"/>
      <c r="KLK78" s="191"/>
      <c r="KLL78" s="191"/>
      <c r="KLM78" s="191"/>
      <c r="KLN78" s="192"/>
      <c r="KLP78" s="186"/>
      <c r="KLQ78" s="190"/>
      <c r="KLR78" s="190"/>
      <c r="KLS78" s="191"/>
      <c r="KLT78" s="191"/>
      <c r="KLU78" s="191"/>
      <c r="KLV78" s="192"/>
      <c r="KLX78" s="186"/>
      <c r="KLY78" s="190"/>
      <c r="KLZ78" s="190"/>
      <c r="KMA78" s="191"/>
      <c r="KMB78" s="191"/>
      <c r="KMC78" s="191"/>
      <c r="KMD78" s="192"/>
      <c r="KMF78" s="186"/>
      <c r="KMG78" s="190"/>
      <c r="KMH78" s="190"/>
      <c r="KMI78" s="191"/>
      <c r="KMJ78" s="191"/>
      <c r="KMK78" s="191"/>
      <c r="KML78" s="192"/>
      <c r="KMN78" s="186"/>
      <c r="KMO78" s="190"/>
      <c r="KMP78" s="190"/>
      <c r="KMQ78" s="191"/>
      <c r="KMR78" s="191"/>
      <c r="KMS78" s="191"/>
      <c r="KMT78" s="192"/>
      <c r="KMV78" s="186"/>
      <c r="KMW78" s="190"/>
      <c r="KMX78" s="190"/>
      <c r="KMY78" s="191"/>
      <c r="KMZ78" s="191"/>
      <c r="KNA78" s="191"/>
      <c r="KNB78" s="192"/>
      <c r="KND78" s="186"/>
      <c r="KNE78" s="190"/>
      <c r="KNF78" s="190"/>
      <c r="KNG78" s="191"/>
      <c r="KNH78" s="191"/>
      <c r="KNI78" s="191"/>
      <c r="KNJ78" s="192"/>
      <c r="KNL78" s="186"/>
      <c r="KNM78" s="190"/>
      <c r="KNN78" s="190"/>
      <c r="KNO78" s="191"/>
      <c r="KNP78" s="191"/>
      <c r="KNQ78" s="191"/>
      <c r="KNR78" s="192"/>
      <c r="KNT78" s="186"/>
      <c r="KNU78" s="190"/>
      <c r="KNV78" s="190"/>
      <c r="KNW78" s="191"/>
      <c r="KNX78" s="191"/>
      <c r="KNY78" s="191"/>
      <c r="KNZ78" s="192"/>
      <c r="KOB78" s="186"/>
      <c r="KOC78" s="190"/>
      <c r="KOD78" s="190"/>
      <c r="KOE78" s="191"/>
      <c r="KOF78" s="191"/>
      <c r="KOG78" s="191"/>
      <c r="KOH78" s="192"/>
      <c r="KOJ78" s="186"/>
      <c r="KOK78" s="190"/>
      <c r="KOL78" s="190"/>
      <c r="KOM78" s="191"/>
      <c r="KON78" s="191"/>
      <c r="KOO78" s="191"/>
      <c r="KOP78" s="192"/>
      <c r="KOR78" s="186"/>
      <c r="KOS78" s="190"/>
      <c r="KOT78" s="190"/>
      <c r="KOU78" s="191"/>
      <c r="KOV78" s="191"/>
      <c r="KOW78" s="191"/>
      <c r="KOX78" s="192"/>
      <c r="KOZ78" s="186"/>
      <c r="KPA78" s="190"/>
      <c r="KPB78" s="190"/>
      <c r="KPC78" s="191"/>
      <c r="KPD78" s="191"/>
      <c r="KPE78" s="191"/>
      <c r="KPF78" s="192"/>
      <c r="KPH78" s="186"/>
      <c r="KPI78" s="190"/>
      <c r="KPJ78" s="190"/>
      <c r="KPK78" s="191"/>
      <c r="KPL78" s="191"/>
      <c r="KPM78" s="191"/>
      <c r="KPN78" s="192"/>
      <c r="KPP78" s="186"/>
      <c r="KPQ78" s="190"/>
      <c r="KPR78" s="190"/>
      <c r="KPS78" s="191"/>
      <c r="KPT78" s="191"/>
      <c r="KPU78" s="191"/>
      <c r="KPV78" s="192"/>
      <c r="KPX78" s="186"/>
      <c r="KPY78" s="190"/>
      <c r="KPZ78" s="190"/>
      <c r="KQA78" s="191"/>
      <c r="KQB78" s="191"/>
      <c r="KQC78" s="191"/>
      <c r="KQD78" s="192"/>
      <c r="KQF78" s="186"/>
      <c r="KQG78" s="190"/>
      <c r="KQH78" s="190"/>
      <c r="KQI78" s="191"/>
      <c r="KQJ78" s="191"/>
      <c r="KQK78" s="191"/>
      <c r="KQL78" s="192"/>
      <c r="KQN78" s="186"/>
      <c r="KQO78" s="190"/>
      <c r="KQP78" s="190"/>
      <c r="KQQ78" s="191"/>
      <c r="KQR78" s="191"/>
      <c r="KQS78" s="191"/>
      <c r="KQT78" s="192"/>
      <c r="KQV78" s="186"/>
      <c r="KQW78" s="190"/>
      <c r="KQX78" s="190"/>
      <c r="KQY78" s="191"/>
      <c r="KQZ78" s="191"/>
      <c r="KRA78" s="191"/>
      <c r="KRB78" s="192"/>
      <c r="KRD78" s="186"/>
      <c r="KRE78" s="190"/>
      <c r="KRF78" s="190"/>
      <c r="KRG78" s="191"/>
      <c r="KRH78" s="191"/>
      <c r="KRI78" s="191"/>
      <c r="KRJ78" s="192"/>
      <c r="KRL78" s="186"/>
      <c r="KRM78" s="190"/>
      <c r="KRN78" s="190"/>
      <c r="KRO78" s="191"/>
      <c r="KRP78" s="191"/>
      <c r="KRQ78" s="191"/>
      <c r="KRR78" s="192"/>
      <c r="KRT78" s="186"/>
      <c r="KRU78" s="190"/>
      <c r="KRV78" s="190"/>
      <c r="KRW78" s="191"/>
      <c r="KRX78" s="191"/>
      <c r="KRY78" s="191"/>
      <c r="KRZ78" s="192"/>
      <c r="KSB78" s="186"/>
      <c r="KSC78" s="190"/>
      <c r="KSD78" s="190"/>
      <c r="KSE78" s="191"/>
      <c r="KSF78" s="191"/>
      <c r="KSG78" s="191"/>
      <c r="KSH78" s="192"/>
      <c r="KSJ78" s="186"/>
      <c r="KSK78" s="190"/>
      <c r="KSL78" s="190"/>
      <c r="KSM78" s="191"/>
      <c r="KSN78" s="191"/>
      <c r="KSO78" s="191"/>
      <c r="KSP78" s="192"/>
      <c r="KSR78" s="186"/>
      <c r="KSS78" s="190"/>
      <c r="KST78" s="190"/>
      <c r="KSU78" s="191"/>
      <c r="KSV78" s="191"/>
      <c r="KSW78" s="191"/>
      <c r="KSX78" s="192"/>
      <c r="KSZ78" s="186"/>
      <c r="KTA78" s="190"/>
      <c r="KTB78" s="190"/>
      <c r="KTC78" s="191"/>
      <c r="KTD78" s="191"/>
      <c r="KTE78" s="191"/>
      <c r="KTF78" s="192"/>
      <c r="KTH78" s="186"/>
      <c r="KTI78" s="190"/>
      <c r="KTJ78" s="190"/>
      <c r="KTK78" s="191"/>
      <c r="KTL78" s="191"/>
      <c r="KTM78" s="191"/>
      <c r="KTN78" s="192"/>
      <c r="KTP78" s="186"/>
      <c r="KTQ78" s="190"/>
      <c r="KTR78" s="190"/>
      <c r="KTS78" s="191"/>
      <c r="KTT78" s="191"/>
      <c r="KTU78" s="191"/>
      <c r="KTV78" s="192"/>
      <c r="KTX78" s="186"/>
      <c r="KTY78" s="190"/>
      <c r="KTZ78" s="190"/>
      <c r="KUA78" s="191"/>
      <c r="KUB78" s="191"/>
      <c r="KUC78" s="191"/>
      <c r="KUD78" s="192"/>
      <c r="KUF78" s="186"/>
      <c r="KUG78" s="190"/>
      <c r="KUH78" s="190"/>
      <c r="KUI78" s="191"/>
      <c r="KUJ78" s="191"/>
      <c r="KUK78" s="191"/>
      <c r="KUL78" s="192"/>
      <c r="KUN78" s="186"/>
      <c r="KUO78" s="190"/>
      <c r="KUP78" s="190"/>
      <c r="KUQ78" s="191"/>
      <c r="KUR78" s="191"/>
      <c r="KUS78" s="191"/>
      <c r="KUT78" s="192"/>
      <c r="KUV78" s="186"/>
      <c r="KUW78" s="190"/>
      <c r="KUX78" s="190"/>
      <c r="KUY78" s="191"/>
      <c r="KUZ78" s="191"/>
      <c r="KVA78" s="191"/>
      <c r="KVB78" s="192"/>
      <c r="KVD78" s="186"/>
      <c r="KVE78" s="190"/>
      <c r="KVF78" s="190"/>
      <c r="KVG78" s="191"/>
      <c r="KVH78" s="191"/>
      <c r="KVI78" s="191"/>
      <c r="KVJ78" s="192"/>
      <c r="KVL78" s="186"/>
      <c r="KVM78" s="190"/>
      <c r="KVN78" s="190"/>
      <c r="KVO78" s="191"/>
      <c r="KVP78" s="191"/>
      <c r="KVQ78" s="191"/>
      <c r="KVR78" s="192"/>
      <c r="KVT78" s="186"/>
      <c r="KVU78" s="190"/>
      <c r="KVV78" s="190"/>
      <c r="KVW78" s="191"/>
      <c r="KVX78" s="191"/>
      <c r="KVY78" s="191"/>
      <c r="KVZ78" s="192"/>
      <c r="KWB78" s="186"/>
      <c r="KWC78" s="190"/>
      <c r="KWD78" s="190"/>
      <c r="KWE78" s="191"/>
      <c r="KWF78" s="191"/>
      <c r="KWG78" s="191"/>
      <c r="KWH78" s="192"/>
      <c r="KWJ78" s="186"/>
      <c r="KWK78" s="190"/>
      <c r="KWL78" s="190"/>
      <c r="KWM78" s="191"/>
      <c r="KWN78" s="191"/>
      <c r="KWO78" s="191"/>
      <c r="KWP78" s="192"/>
      <c r="KWR78" s="186"/>
      <c r="KWS78" s="190"/>
      <c r="KWT78" s="190"/>
      <c r="KWU78" s="191"/>
      <c r="KWV78" s="191"/>
      <c r="KWW78" s="191"/>
      <c r="KWX78" s="192"/>
      <c r="KWZ78" s="186"/>
      <c r="KXA78" s="190"/>
      <c r="KXB78" s="190"/>
      <c r="KXC78" s="191"/>
      <c r="KXD78" s="191"/>
      <c r="KXE78" s="191"/>
      <c r="KXF78" s="192"/>
      <c r="KXH78" s="186"/>
      <c r="KXI78" s="190"/>
      <c r="KXJ78" s="190"/>
      <c r="KXK78" s="191"/>
      <c r="KXL78" s="191"/>
      <c r="KXM78" s="191"/>
      <c r="KXN78" s="192"/>
      <c r="KXP78" s="186"/>
      <c r="KXQ78" s="190"/>
      <c r="KXR78" s="190"/>
      <c r="KXS78" s="191"/>
      <c r="KXT78" s="191"/>
      <c r="KXU78" s="191"/>
      <c r="KXV78" s="192"/>
      <c r="KXX78" s="186"/>
      <c r="KXY78" s="190"/>
      <c r="KXZ78" s="190"/>
      <c r="KYA78" s="191"/>
      <c r="KYB78" s="191"/>
      <c r="KYC78" s="191"/>
      <c r="KYD78" s="192"/>
      <c r="KYF78" s="186"/>
      <c r="KYG78" s="190"/>
      <c r="KYH78" s="190"/>
      <c r="KYI78" s="191"/>
      <c r="KYJ78" s="191"/>
      <c r="KYK78" s="191"/>
      <c r="KYL78" s="192"/>
      <c r="KYN78" s="186"/>
      <c r="KYO78" s="190"/>
      <c r="KYP78" s="190"/>
      <c r="KYQ78" s="191"/>
      <c r="KYR78" s="191"/>
      <c r="KYS78" s="191"/>
      <c r="KYT78" s="192"/>
      <c r="KYV78" s="186"/>
      <c r="KYW78" s="190"/>
      <c r="KYX78" s="190"/>
      <c r="KYY78" s="191"/>
      <c r="KYZ78" s="191"/>
      <c r="KZA78" s="191"/>
      <c r="KZB78" s="192"/>
      <c r="KZD78" s="186"/>
      <c r="KZE78" s="190"/>
      <c r="KZF78" s="190"/>
      <c r="KZG78" s="191"/>
      <c r="KZH78" s="191"/>
      <c r="KZI78" s="191"/>
      <c r="KZJ78" s="192"/>
      <c r="KZL78" s="186"/>
      <c r="KZM78" s="190"/>
      <c r="KZN78" s="190"/>
      <c r="KZO78" s="191"/>
      <c r="KZP78" s="191"/>
      <c r="KZQ78" s="191"/>
      <c r="KZR78" s="192"/>
      <c r="KZT78" s="186"/>
      <c r="KZU78" s="190"/>
      <c r="KZV78" s="190"/>
      <c r="KZW78" s="191"/>
      <c r="KZX78" s="191"/>
      <c r="KZY78" s="191"/>
      <c r="KZZ78" s="192"/>
      <c r="LAB78" s="186"/>
      <c r="LAC78" s="190"/>
      <c r="LAD78" s="190"/>
      <c r="LAE78" s="191"/>
      <c r="LAF78" s="191"/>
      <c r="LAG78" s="191"/>
      <c r="LAH78" s="192"/>
      <c r="LAJ78" s="186"/>
      <c r="LAK78" s="190"/>
      <c r="LAL78" s="190"/>
      <c r="LAM78" s="191"/>
      <c r="LAN78" s="191"/>
      <c r="LAO78" s="191"/>
      <c r="LAP78" s="192"/>
      <c r="LAR78" s="186"/>
      <c r="LAS78" s="190"/>
      <c r="LAT78" s="190"/>
      <c r="LAU78" s="191"/>
      <c r="LAV78" s="191"/>
      <c r="LAW78" s="191"/>
      <c r="LAX78" s="192"/>
      <c r="LAZ78" s="186"/>
      <c r="LBA78" s="190"/>
      <c r="LBB78" s="190"/>
      <c r="LBC78" s="191"/>
      <c r="LBD78" s="191"/>
      <c r="LBE78" s="191"/>
      <c r="LBF78" s="192"/>
      <c r="LBH78" s="186"/>
      <c r="LBI78" s="190"/>
      <c r="LBJ78" s="190"/>
      <c r="LBK78" s="191"/>
      <c r="LBL78" s="191"/>
      <c r="LBM78" s="191"/>
      <c r="LBN78" s="192"/>
      <c r="LBP78" s="186"/>
      <c r="LBQ78" s="190"/>
      <c r="LBR78" s="190"/>
      <c r="LBS78" s="191"/>
      <c r="LBT78" s="191"/>
      <c r="LBU78" s="191"/>
      <c r="LBV78" s="192"/>
      <c r="LBX78" s="186"/>
      <c r="LBY78" s="190"/>
      <c r="LBZ78" s="190"/>
      <c r="LCA78" s="191"/>
      <c r="LCB78" s="191"/>
      <c r="LCC78" s="191"/>
      <c r="LCD78" s="192"/>
      <c r="LCF78" s="186"/>
      <c r="LCG78" s="190"/>
      <c r="LCH78" s="190"/>
      <c r="LCI78" s="191"/>
      <c r="LCJ78" s="191"/>
      <c r="LCK78" s="191"/>
      <c r="LCL78" s="192"/>
      <c r="LCN78" s="186"/>
      <c r="LCO78" s="190"/>
      <c r="LCP78" s="190"/>
      <c r="LCQ78" s="191"/>
      <c r="LCR78" s="191"/>
      <c r="LCS78" s="191"/>
      <c r="LCT78" s="192"/>
      <c r="LCV78" s="186"/>
      <c r="LCW78" s="190"/>
      <c r="LCX78" s="190"/>
      <c r="LCY78" s="191"/>
      <c r="LCZ78" s="191"/>
      <c r="LDA78" s="191"/>
      <c r="LDB78" s="192"/>
      <c r="LDD78" s="186"/>
      <c r="LDE78" s="190"/>
      <c r="LDF78" s="190"/>
      <c r="LDG78" s="191"/>
      <c r="LDH78" s="191"/>
      <c r="LDI78" s="191"/>
      <c r="LDJ78" s="192"/>
      <c r="LDL78" s="186"/>
      <c r="LDM78" s="190"/>
      <c r="LDN78" s="190"/>
      <c r="LDO78" s="191"/>
      <c r="LDP78" s="191"/>
      <c r="LDQ78" s="191"/>
      <c r="LDR78" s="192"/>
      <c r="LDT78" s="186"/>
      <c r="LDU78" s="190"/>
      <c r="LDV78" s="190"/>
      <c r="LDW78" s="191"/>
      <c r="LDX78" s="191"/>
      <c r="LDY78" s="191"/>
      <c r="LDZ78" s="192"/>
      <c r="LEB78" s="186"/>
      <c r="LEC78" s="190"/>
      <c r="LED78" s="190"/>
      <c r="LEE78" s="191"/>
      <c r="LEF78" s="191"/>
      <c r="LEG78" s="191"/>
      <c r="LEH78" s="192"/>
      <c r="LEJ78" s="186"/>
      <c r="LEK78" s="190"/>
      <c r="LEL78" s="190"/>
      <c r="LEM78" s="191"/>
      <c r="LEN78" s="191"/>
      <c r="LEO78" s="191"/>
      <c r="LEP78" s="192"/>
      <c r="LER78" s="186"/>
      <c r="LES78" s="190"/>
      <c r="LET78" s="190"/>
      <c r="LEU78" s="191"/>
      <c r="LEV78" s="191"/>
      <c r="LEW78" s="191"/>
      <c r="LEX78" s="192"/>
      <c r="LEZ78" s="186"/>
      <c r="LFA78" s="190"/>
      <c r="LFB78" s="190"/>
      <c r="LFC78" s="191"/>
      <c r="LFD78" s="191"/>
      <c r="LFE78" s="191"/>
      <c r="LFF78" s="192"/>
      <c r="LFH78" s="186"/>
      <c r="LFI78" s="190"/>
      <c r="LFJ78" s="190"/>
      <c r="LFK78" s="191"/>
      <c r="LFL78" s="191"/>
      <c r="LFM78" s="191"/>
      <c r="LFN78" s="192"/>
      <c r="LFP78" s="186"/>
      <c r="LFQ78" s="190"/>
      <c r="LFR78" s="190"/>
      <c r="LFS78" s="191"/>
      <c r="LFT78" s="191"/>
      <c r="LFU78" s="191"/>
      <c r="LFV78" s="192"/>
      <c r="LFX78" s="186"/>
      <c r="LFY78" s="190"/>
      <c r="LFZ78" s="190"/>
      <c r="LGA78" s="191"/>
      <c r="LGB78" s="191"/>
      <c r="LGC78" s="191"/>
      <c r="LGD78" s="192"/>
      <c r="LGF78" s="186"/>
      <c r="LGG78" s="190"/>
      <c r="LGH78" s="190"/>
      <c r="LGI78" s="191"/>
      <c r="LGJ78" s="191"/>
      <c r="LGK78" s="191"/>
      <c r="LGL78" s="192"/>
      <c r="LGN78" s="186"/>
      <c r="LGO78" s="190"/>
      <c r="LGP78" s="190"/>
      <c r="LGQ78" s="191"/>
      <c r="LGR78" s="191"/>
      <c r="LGS78" s="191"/>
      <c r="LGT78" s="192"/>
      <c r="LGV78" s="186"/>
      <c r="LGW78" s="190"/>
      <c r="LGX78" s="190"/>
      <c r="LGY78" s="191"/>
      <c r="LGZ78" s="191"/>
      <c r="LHA78" s="191"/>
      <c r="LHB78" s="192"/>
      <c r="LHD78" s="186"/>
      <c r="LHE78" s="190"/>
      <c r="LHF78" s="190"/>
      <c r="LHG78" s="191"/>
      <c r="LHH78" s="191"/>
      <c r="LHI78" s="191"/>
      <c r="LHJ78" s="192"/>
      <c r="LHL78" s="186"/>
      <c r="LHM78" s="190"/>
      <c r="LHN78" s="190"/>
      <c r="LHO78" s="191"/>
      <c r="LHP78" s="191"/>
      <c r="LHQ78" s="191"/>
      <c r="LHR78" s="192"/>
      <c r="LHT78" s="186"/>
      <c r="LHU78" s="190"/>
      <c r="LHV78" s="190"/>
      <c r="LHW78" s="191"/>
      <c r="LHX78" s="191"/>
      <c r="LHY78" s="191"/>
      <c r="LHZ78" s="192"/>
      <c r="LIB78" s="186"/>
      <c r="LIC78" s="190"/>
      <c r="LID78" s="190"/>
      <c r="LIE78" s="191"/>
      <c r="LIF78" s="191"/>
      <c r="LIG78" s="191"/>
      <c r="LIH78" s="192"/>
      <c r="LIJ78" s="186"/>
      <c r="LIK78" s="190"/>
      <c r="LIL78" s="190"/>
      <c r="LIM78" s="191"/>
      <c r="LIN78" s="191"/>
      <c r="LIO78" s="191"/>
      <c r="LIP78" s="192"/>
      <c r="LIR78" s="186"/>
      <c r="LIS78" s="190"/>
      <c r="LIT78" s="190"/>
      <c r="LIU78" s="191"/>
      <c r="LIV78" s="191"/>
      <c r="LIW78" s="191"/>
      <c r="LIX78" s="192"/>
      <c r="LIZ78" s="186"/>
      <c r="LJA78" s="190"/>
      <c r="LJB78" s="190"/>
      <c r="LJC78" s="191"/>
      <c r="LJD78" s="191"/>
      <c r="LJE78" s="191"/>
      <c r="LJF78" s="192"/>
      <c r="LJH78" s="186"/>
      <c r="LJI78" s="190"/>
      <c r="LJJ78" s="190"/>
      <c r="LJK78" s="191"/>
      <c r="LJL78" s="191"/>
      <c r="LJM78" s="191"/>
      <c r="LJN78" s="192"/>
      <c r="LJP78" s="186"/>
      <c r="LJQ78" s="190"/>
      <c r="LJR78" s="190"/>
      <c r="LJS78" s="191"/>
      <c r="LJT78" s="191"/>
      <c r="LJU78" s="191"/>
      <c r="LJV78" s="192"/>
      <c r="LJX78" s="186"/>
      <c r="LJY78" s="190"/>
      <c r="LJZ78" s="190"/>
      <c r="LKA78" s="191"/>
      <c r="LKB78" s="191"/>
      <c r="LKC78" s="191"/>
      <c r="LKD78" s="192"/>
      <c r="LKF78" s="186"/>
      <c r="LKG78" s="190"/>
      <c r="LKH78" s="190"/>
      <c r="LKI78" s="191"/>
      <c r="LKJ78" s="191"/>
      <c r="LKK78" s="191"/>
      <c r="LKL78" s="192"/>
      <c r="LKN78" s="186"/>
      <c r="LKO78" s="190"/>
      <c r="LKP78" s="190"/>
      <c r="LKQ78" s="191"/>
      <c r="LKR78" s="191"/>
      <c r="LKS78" s="191"/>
      <c r="LKT78" s="192"/>
      <c r="LKV78" s="186"/>
      <c r="LKW78" s="190"/>
      <c r="LKX78" s="190"/>
      <c r="LKY78" s="191"/>
      <c r="LKZ78" s="191"/>
      <c r="LLA78" s="191"/>
      <c r="LLB78" s="192"/>
      <c r="LLD78" s="186"/>
      <c r="LLE78" s="190"/>
      <c r="LLF78" s="190"/>
      <c r="LLG78" s="191"/>
      <c r="LLH78" s="191"/>
      <c r="LLI78" s="191"/>
      <c r="LLJ78" s="192"/>
      <c r="LLL78" s="186"/>
      <c r="LLM78" s="190"/>
      <c r="LLN78" s="190"/>
      <c r="LLO78" s="191"/>
      <c r="LLP78" s="191"/>
      <c r="LLQ78" s="191"/>
      <c r="LLR78" s="192"/>
      <c r="LLT78" s="186"/>
      <c r="LLU78" s="190"/>
      <c r="LLV78" s="190"/>
      <c r="LLW78" s="191"/>
      <c r="LLX78" s="191"/>
      <c r="LLY78" s="191"/>
      <c r="LLZ78" s="192"/>
      <c r="LMB78" s="186"/>
      <c r="LMC78" s="190"/>
      <c r="LMD78" s="190"/>
      <c r="LME78" s="191"/>
      <c r="LMF78" s="191"/>
      <c r="LMG78" s="191"/>
      <c r="LMH78" s="192"/>
      <c r="LMJ78" s="186"/>
      <c r="LMK78" s="190"/>
      <c r="LML78" s="190"/>
      <c r="LMM78" s="191"/>
      <c r="LMN78" s="191"/>
      <c r="LMO78" s="191"/>
      <c r="LMP78" s="192"/>
      <c r="LMR78" s="186"/>
      <c r="LMS78" s="190"/>
      <c r="LMT78" s="190"/>
      <c r="LMU78" s="191"/>
      <c r="LMV78" s="191"/>
      <c r="LMW78" s="191"/>
      <c r="LMX78" s="192"/>
      <c r="LMZ78" s="186"/>
      <c r="LNA78" s="190"/>
      <c r="LNB78" s="190"/>
      <c r="LNC78" s="191"/>
      <c r="LND78" s="191"/>
      <c r="LNE78" s="191"/>
      <c r="LNF78" s="192"/>
      <c r="LNH78" s="186"/>
      <c r="LNI78" s="190"/>
      <c r="LNJ78" s="190"/>
      <c r="LNK78" s="191"/>
      <c r="LNL78" s="191"/>
      <c r="LNM78" s="191"/>
      <c r="LNN78" s="192"/>
      <c r="LNP78" s="186"/>
      <c r="LNQ78" s="190"/>
      <c r="LNR78" s="190"/>
      <c r="LNS78" s="191"/>
      <c r="LNT78" s="191"/>
      <c r="LNU78" s="191"/>
      <c r="LNV78" s="192"/>
      <c r="LNX78" s="186"/>
      <c r="LNY78" s="190"/>
      <c r="LNZ78" s="190"/>
      <c r="LOA78" s="191"/>
      <c r="LOB78" s="191"/>
      <c r="LOC78" s="191"/>
      <c r="LOD78" s="192"/>
      <c r="LOF78" s="186"/>
      <c r="LOG78" s="190"/>
      <c r="LOH78" s="190"/>
      <c r="LOI78" s="191"/>
      <c r="LOJ78" s="191"/>
      <c r="LOK78" s="191"/>
      <c r="LOL78" s="192"/>
      <c r="LON78" s="186"/>
      <c r="LOO78" s="190"/>
      <c r="LOP78" s="190"/>
      <c r="LOQ78" s="191"/>
      <c r="LOR78" s="191"/>
      <c r="LOS78" s="191"/>
      <c r="LOT78" s="192"/>
      <c r="LOV78" s="186"/>
      <c r="LOW78" s="190"/>
      <c r="LOX78" s="190"/>
      <c r="LOY78" s="191"/>
      <c r="LOZ78" s="191"/>
      <c r="LPA78" s="191"/>
      <c r="LPB78" s="192"/>
      <c r="LPD78" s="186"/>
      <c r="LPE78" s="190"/>
      <c r="LPF78" s="190"/>
      <c r="LPG78" s="191"/>
      <c r="LPH78" s="191"/>
      <c r="LPI78" s="191"/>
      <c r="LPJ78" s="192"/>
      <c r="LPL78" s="186"/>
      <c r="LPM78" s="190"/>
      <c r="LPN78" s="190"/>
      <c r="LPO78" s="191"/>
      <c r="LPP78" s="191"/>
      <c r="LPQ78" s="191"/>
      <c r="LPR78" s="192"/>
      <c r="LPT78" s="186"/>
      <c r="LPU78" s="190"/>
      <c r="LPV78" s="190"/>
      <c r="LPW78" s="191"/>
      <c r="LPX78" s="191"/>
      <c r="LPY78" s="191"/>
      <c r="LPZ78" s="192"/>
      <c r="LQB78" s="186"/>
      <c r="LQC78" s="190"/>
      <c r="LQD78" s="190"/>
      <c r="LQE78" s="191"/>
      <c r="LQF78" s="191"/>
      <c r="LQG78" s="191"/>
      <c r="LQH78" s="192"/>
      <c r="LQJ78" s="186"/>
      <c r="LQK78" s="190"/>
      <c r="LQL78" s="190"/>
      <c r="LQM78" s="191"/>
      <c r="LQN78" s="191"/>
      <c r="LQO78" s="191"/>
      <c r="LQP78" s="192"/>
      <c r="LQR78" s="186"/>
      <c r="LQS78" s="190"/>
      <c r="LQT78" s="190"/>
      <c r="LQU78" s="191"/>
      <c r="LQV78" s="191"/>
      <c r="LQW78" s="191"/>
      <c r="LQX78" s="192"/>
      <c r="LQZ78" s="186"/>
      <c r="LRA78" s="190"/>
      <c r="LRB78" s="190"/>
      <c r="LRC78" s="191"/>
      <c r="LRD78" s="191"/>
      <c r="LRE78" s="191"/>
      <c r="LRF78" s="192"/>
      <c r="LRH78" s="186"/>
      <c r="LRI78" s="190"/>
      <c r="LRJ78" s="190"/>
      <c r="LRK78" s="191"/>
      <c r="LRL78" s="191"/>
      <c r="LRM78" s="191"/>
      <c r="LRN78" s="192"/>
      <c r="LRP78" s="186"/>
      <c r="LRQ78" s="190"/>
      <c r="LRR78" s="190"/>
      <c r="LRS78" s="191"/>
      <c r="LRT78" s="191"/>
      <c r="LRU78" s="191"/>
      <c r="LRV78" s="192"/>
      <c r="LRX78" s="186"/>
      <c r="LRY78" s="190"/>
      <c r="LRZ78" s="190"/>
      <c r="LSA78" s="191"/>
      <c r="LSB78" s="191"/>
      <c r="LSC78" s="191"/>
      <c r="LSD78" s="192"/>
      <c r="LSF78" s="186"/>
      <c r="LSG78" s="190"/>
      <c r="LSH78" s="190"/>
      <c r="LSI78" s="191"/>
      <c r="LSJ78" s="191"/>
      <c r="LSK78" s="191"/>
      <c r="LSL78" s="192"/>
      <c r="LSN78" s="186"/>
      <c r="LSO78" s="190"/>
      <c r="LSP78" s="190"/>
      <c r="LSQ78" s="191"/>
      <c r="LSR78" s="191"/>
      <c r="LSS78" s="191"/>
      <c r="LST78" s="192"/>
      <c r="LSV78" s="186"/>
      <c r="LSW78" s="190"/>
      <c r="LSX78" s="190"/>
      <c r="LSY78" s="191"/>
      <c r="LSZ78" s="191"/>
      <c r="LTA78" s="191"/>
      <c r="LTB78" s="192"/>
      <c r="LTD78" s="186"/>
      <c r="LTE78" s="190"/>
      <c r="LTF78" s="190"/>
      <c r="LTG78" s="191"/>
      <c r="LTH78" s="191"/>
      <c r="LTI78" s="191"/>
      <c r="LTJ78" s="192"/>
      <c r="LTL78" s="186"/>
      <c r="LTM78" s="190"/>
      <c r="LTN78" s="190"/>
      <c r="LTO78" s="191"/>
      <c r="LTP78" s="191"/>
      <c r="LTQ78" s="191"/>
      <c r="LTR78" s="192"/>
      <c r="LTT78" s="186"/>
      <c r="LTU78" s="190"/>
      <c r="LTV78" s="190"/>
      <c r="LTW78" s="191"/>
      <c r="LTX78" s="191"/>
      <c r="LTY78" s="191"/>
      <c r="LTZ78" s="192"/>
      <c r="LUB78" s="186"/>
      <c r="LUC78" s="190"/>
      <c r="LUD78" s="190"/>
      <c r="LUE78" s="191"/>
      <c r="LUF78" s="191"/>
      <c r="LUG78" s="191"/>
      <c r="LUH78" s="192"/>
      <c r="LUJ78" s="186"/>
      <c r="LUK78" s="190"/>
      <c r="LUL78" s="190"/>
      <c r="LUM78" s="191"/>
      <c r="LUN78" s="191"/>
      <c r="LUO78" s="191"/>
      <c r="LUP78" s="192"/>
      <c r="LUR78" s="186"/>
      <c r="LUS78" s="190"/>
      <c r="LUT78" s="190"/>
      <c r="LUU78" s="191"/>
      <c r="LUV78" s="191"/>
      <c r="LUW78" s="191"/>
      <c r="LUX78" s="192"/>
      <c r="LUZ78" s="186"/>
      <c r="LVA78" s="190"/>
      <c r="LVB78" s="190"/>
      <c r="LVC78" s="191"/>
      <c r="LVD78" s="191"/>
      <c r="LVE78" s="191"/>
      <c r="LVF78" s="192"/>
      <c r="LVH78" s="186"/>
      <c r="LVI78" s="190"/>
      <c r="LVJ78" s="190"/>
      <c r="LVK78" s="191"/>
      <c r="LVL78" s="191"/>
      <c r="LVM78" s="191"/>
      <c r="LVN78" s="192"/>
      <c r="LVP78" s="186"/>
      <c r="LVQ78" s="190"/>
      <c r="LVR78" s="190"/>
      <c r="LVS78" s="191"/>
      <c r="LVT78" s="191"/>
      <c r="LVU78" s="191"/>
      <c r="LVV78" s="192"/>
      <c r="LVX78" s="186"/>
      <c r="LVY78" s="190"/>
      <c r="LVZ78" s="190"/>
      <c r="LWA78" s="191"/>
      <c r="LWB78" s="191"/>
      <c r="LWC78" s="191"/>
      <c r="LWD78" s="192"/>
      <c r="LWF78" s="186"/>
      <c r="LWG78" s="190"/>
      <c r="LWH78" s="190"/>
      <c r="LWI78" s="191"/>
      <c r="LWJ78" s="191"/>
      <c r="LWK78" s="191"/>
      <c r="LWL78" s="192"/>
      <c r="LWN78" s="186"/>
      <c r="LWO78" s="190"/>
      <c r="LWP78" s="190"/>
      <c r="LWQ78" s="191"/>
      <c r="LWR78" s="191"/>
      <c r="LWS78" s="191"/>
      <c r="LWT78" s="192"/>
      <c r="LWV78" s="186"/>
      <c r="LWW78" s="190"/>
      <c r="LWX78" s="190"/>
      <c r="LWY78" s="191"/>
      <c r="LWZ78" s="191"/>
      <c r="LXA78" s="191"/>
      <c r="LXB78" s="192"/>
      <c r="LXD78" s="186"/>
      <c r="LXE78" s="190"/>
      <c r="LXF78" s="190"/>
      <c r="LXG78" s="191"/>
      <c r="LXH78" s="191"/>
      <c r="LXI78" s="191"/>
      <c r="LXJ78" s="192"/>
      <c r="LXL78" s="186"/>
      <c r="LXM78" s="190"/>
      <c r="LXN78" s="190"/>
      <c r="LXO78" s="191"/>
      <c r="LXP78" s="191"/>
      <c r="LXQ78" s="191"/>
      <c r="LXR78" s="192"/>
      <c r="LXT78" s="186"/>
      <c r="LXU78" s="190"/>
      <c r="LXV78" s="190"/>
      <c r="LXW78" s="191"/>
      <c r="LXX78" s="191"/>
      <c r="LXY78" s="191"/>
      <c r="LXZ78" s="192"/>
      <c r="LYB78" s="186"/>
      <c r="LYC78" s="190"/>
      <c r="LYD78" s="190"/>
      <c r="LYE78" s="191"/>
      <c r="LYF78" s="191"/>
      <c r="LYG78" s="191"/>
      <c r="LYH78" s="192"/>
      <c r="LYJ78" s="186"/>
      <c r="LYK78" s="190"/>
      <c r="LYL78" s="190"/>
      <c r="LYM78" s="191"/>
      <c r="LYN78" s="191"/>
      <c r="LYO78" s="191"/>
      <c r="LYP78" s="192"/>
      <c r="LYR78" s="186"/>
      <c r="LYS78" s="190"/>
      <c r="LYT78" s="190"/>
      <c r="LYU78" s="191"/>
      <c r="LYV78" s="191"/>
      <c r="LYW78" s="191"/>
      <c r="LYX78" s="192"/>
      <c r="LYZ78" s="186"/>
      <c r="LZA78" s="190"/>
      <c r="LZB78" s="190"/>
      <c r="LZC78" s="191"/>
      <c r="LZD78" s="191"/>
      <c r="LZE78" s="191"/>
      <c r="LZF78" s="192"/>
      <c r="LZH78" s="186"/>
      <c r="LZI78" s="190"/>
      <c r="LZJ78" s="190"/>
      <c r="LZK78" s="191"/>
      <c r="LZL78" s="191"/>
      <c r="LZM78" s="191"/>
      <c r="LZN78" s="192"/>
      <c r="LZP78" s="186"/>
      <c r="LZQ78" s="190"/>
      <c r="LZR78" s="190"/>
      <c r="LZS78" s="191"/>
      <c r="LZT78" s="191"/>
      <c r="LZU78" s="191"/>
      <c r="LZV78" s="192"/>
      <c r="LZX78" s="186"/>
      <c r="LZY78" s="190"/>
      <c r="LZZ78" s="190"/>
      <c r="MAA78" s="191"/>
      <c r="MAB78" s="191"/>
      <c r="MAC78" s="191"/>
      <c r="MAD78" s="192"/>
      <c r="MAF78" s="186"/>
      <c r="MAG78" s="190"/>
      <c r="MAH78" s="190"/>
      <c r="MAI78" s="191"/>
      <c r="MAJ78" s="191"/>
      <c r="MAK78" s="191"/>
      <c r="MAL78" s="192"/>
      <c r="MAN78" s="186"/>
      <c r="MAO78" s="190"/>
      <c r="MAP78" s="190"/>
      <c r="MAQ78" s="191"/>
      <c r="MAR78" s="191"/>
      <c r="MAS78" s="191"/>
      <c r="MAT78" s="192"/>
      <c r="MAV78" s="186"/>
      <c r="MAW78" s="190"/>
      <c r="MAX78" s="190"/>
      <c r="MAY78" s="191"/>
      <c r="MAZ78" s="191"/>
      <c r="MBA78" s="191"/>
      <c r="MBB78" s="192"/>
      <c r="MBD78" s="186"/>
      <c r="MBE78" s="190"/>
      <c r="MBF78" s="190"/>
      <c r="MBG78" s="191"/>
      <c r="MBH78" s="191"/>
      <c r="MBI78" s="191"/>
      <c r="MBJ78" s="192"/>
      <c r="MBL78" s="186"/>
      <c r="MBM78" s="190"/>
      <c r="MBN78" s="190"/>
      <c r="MBO78" s="191"/>
      <c r="MBP78" s="191"/>
      <c r="MBQ78" s="191"/>
      <c r="MBR78" s="192"/>
      <c r="MBT78" s="186"/>
      <c r="MBU78" s="190"/>
      <c r="MBV78" s="190"/>
      <c r="MBW78" s="191"/>
      <c r="MBX78" s="191"/>
      <c r="MBY78" s="191"/>
      <c r="MBZ78" s="192"/>
      <c r="MCB78" s="186"/>
      <c r="MCC78" s="190"/>
      <c r="MCD78" s="190"/>
      <c r="MCE78" s="191"/>
      <c r="MCF78" s="191"/>
      <c r="MCG78" s="191"/>
      <c r="MCH78" s="192"/>
      <c r="MCJ78" s="186"/>
      <c r="MCK78" s="190"/>
      <c r="MCL78" s="190"/>
      <c r="MCM78" s="191"/>
      <c r="MCN78" s="191"/>
      <c r="MCO78" s="191"/>
      <c r="MCP78" s="192"/>
      <c r="MCR78" s="186"/>
      <c r="MCS78" s="190"/>
      <c r="MCT78" s="190"/>
      <c r="MCU78" s="191"/>
      <c r="MCV78" s="191"/>
      <c r="MCW78" s="191"/>
      <c r="MCX78" s="192"/>
      <c r="MCZ78" s="186"/>
      <c r="MDA78" s="190"/>
      <c r="MDB78" s="190"/>
      <c r="MDC78" s="191"/>
      <c r="MDD78" s="191"/>
      <c r="MDE78" s="191"/>
      <c r="MDF78" s="192"/>
      <c r="MDH78" s="186"/>
      <c r="MDI78" s="190"/>
      <c r="MDJ78" s="190"/>
      <c r="MDK78" s="191"/>
      <c r="MDL78" s="191"/>
      <c r="MDM78" s="191"/>
      <c r="MDN78" s="192"/>
      <c r="MDP78" s="186"/>
      <c r="MDQ78" s="190"/>
      <c r="MDR78" s="190"/>
      <c r="MDS78" s="191"/>
      <c r="MDT78" s="191"/>
      <c r="MDU78" s="191"/>
      <c r="MDV78" s="192"/>
      <c r="MDX78" s="186"/>
      <c r="MDY78" s="190"/>
      <c r="MDZ78" s="190"/>
      <c r="MEA78" s="191"/>
      <c r="MEB78" s="191"/>
      <c r="MEC78" s="191"/>
      <c r="MED78" s="192"/>
      <c r="MEF78" s="186"/>
      <c r="MEG78" s="190"/>
      <c r="MEH78" s="190"/>
      <c r="MEI78" s="191"/>
      <c r="MEJ78" s="191"/>
      <c r="MEK78" s="191"/>
      <c r="MEL78" s="192"/>
      <c r="MEN78" s="186"/>
      <c r="MEO78" s="190"/>
      <c r="MEP78" s="190"/>
      <c r="MEQ78" s="191"/>
      <c r="MER78" s="191"/>
      <c r="MES78" s="191"/>
      <c r="MET78" s="192"/>
      <c r="MEV78" s="186"/>
      <c r="MEW78" s="190"/>
      <c r="MEX78" s="190"/>
      <c r="MEY78" s="191"/>
      <c r="MEZ78" s="191"/>
      <c r="MFA78" s="191"/>
      <c r="MFB78" s="192"/>
      <c r="MFD78" s="186"/>
      <c r="MFE78" s="190"/>
      <c r="MFF78" s="190"/>
      <c r="MFG78" s="191"/>
      <c r="MFH78" s="191"/>
      <c r="MFI78" s="191"/>
      <c r="MFJ78" s="192"/>
      <c r="MFL78" s="186"/>
      <c r="MFM78" s="190"/>
      <c r="MFN78" s="190"/>
      <c r="MFO78" s="191"/>
      <c r="MFP78" s="191"/>
      <c r="MFQ78" s="191"/>
      <c r="MFR78" s="192"/>
      <c r="MFT78" s="186"/>
      <c r="MFU78" s="190"/>
      <c r="MFV78" s="190"/>
      <c r="MFW78" s="191"/>
      <c r="MFX78" s="191"/>
      <c r="MFY78" s="191"/>
      <c r="MFZ78" s="192"/>
      <c r="MGB78" s="186"/>
      <c r="MGC78" s="190"/>
      <c r="MGD78" s="190"/>
      <c r="MGE78" s="191"/>
      <c r="MGF78" s="191"/>
      <c r="MGG78" s="191"/>
      <c r="MGH78" s="192"/>
      <c r="MGJ78" s="186"/>
      <c r="MGK78" s="190"/>
      <c r="MGL78" s="190"/>
      <c r="MGM78" s="191"/>
      <c r="MGN78" s="191"/>
      <c r="MGO78" s="191"/>
      <c r="MGP78" s="192"/>
      <c r="MGR78" s="186"/>
      <c r="MGS78" s="190"/>
      <c r="MGT78" s="190"/>
      <c r="MGU78" s="191"/>
      <c r="MGV78" s="191"/>
      <c r="MGW78" s="191"/>
      <c r="MGX78" s="192"/>
      <c r="MGZ78" s="186"/>
      <c r="MHA78" s="190"/>
      <c r="MHB78" s="190"/>
      <c r="MHC78" s="191"/>
      <c r="MHD78" s="191"/>
      <c r="MHE78" s="191"/>
      <c r="MHF78" s="192"/>
      <c r="MHH78" s="186"/>
      <c r="MHI78" s="190"/>
      <c r="MHJ78" s="190"/>
      <c r="MHK78" s="191"/>
      <c r="MHL78" s="191"/>
      <c r="MHM78" s="191"/>
      <c r="MHN78" s="192"/>
      <c r="MHP78" s="186"/>
      <c r="MHQ78" s="190"/>
      <c r="MHR78" s="190"/>
      <c r="MHS78" s="191"/>
      <c r="MHT78" s="191"/>
      <c r="MHU78" s="191"/>
      <c r="MHV78" s="192"/>
      <c r="MHX78" s="186"/>
      <c r="MHY78" s="190"/>
      <c r="MHZ78" s="190"/>
      <c r="MIA78" s="191"/>
      <c r="MIB78" s="191"/>
      <c r="MIC78" s="191"/>
      <c r="MID78" s="192"/>
      <c r="MIF78" s="186"/>
      <c r="MIG78" s="190"/>
      <c r="MIH78" s="190"/>
      <c r="MII78" s="191"/>
      <c r="MIJ78" s="191"/>
      <c r="MIK78" s="191"/>
      <c r="MIL78" s="192"/>
      <c r="MIN78" s="186"/>
      <c r="MIO78" s="190"/>
      <c r="MIP78" s="190"/>
      <c r="MIQ78" s="191"/>
      <c r="MIR78" s="191"/>
      <c r="MIS78" s="191"/>
      <c r="MIT78" s="192"/>
      <c r="MIV78" s="186"/>
      <c r="MIW78" s="190"/>
      <c r="MIX78" s="190"/>
      <c r="MIY78" s="191"/>
      <c r="MIZ78" s="191"/>
      <c r="MJA78" s="191"/>
      <c r="MJB78" s="192"/>
      <c r="MJD78" s="186"/>
      <c r="MJE78" s="190"/>
      <c r="MJF78" s="190"/>
      <c r="MJG78" s="191"/>
      <c r="MJH78" s="191"/>
      <c r="MJI78" s="191"/>
      <c r="MJJ78" s="192"/>
      <c r="MJL78" s="186"/>
      <c r="MJM78" s="190"/>
      <c r="MJN78" s="190"/>
      <c r="MJO78" s="191"/>
      <c r="MJP78" s="191"/>
      <c r="MJQ78" s="191"/>
      <c r="MJR78" s="192"/>
      <c r="MJT78" s="186"/>
      <c r="MJU78" s="190"/>
      <c r="MJV78" s="190"/>
      <c r="MJW78" s="191"/>
      <c r="MJX78" s="191"/>
      <c r="MJY78" s="191"/>
      <c r="MJZ78" s="192"/>
      <c r="MKB78" s="186"/>
      <c r="MKC78" s="190"/>
      <c r="MKD78" s="190"/>
      <c r="MKE78" s="191"/>
      <c r="MKF78" s="191"/>
      <c r="MKG78" s="191"/>
      <c r="MKH78" s="192"/>
      <c r="MKJ78" s="186"/>
      <c r="MKK78" s="190"/>
      <c r="MKL78" s="190"/>
      <c r="MKM78" s="191"/>
      <c r="MKN78" s="191"/>
      <c r="MKO78" s="191"/>
      <c r="MKP78" s="192"/>
      <c r="MKR78" s="186"/>
      <c r="MKS78" s="190"/>
      <c r="MKT78" s="190"/>
      <c r="MKU78" s="191"/>
      <c r="MKV78" s="191"/>
      <c r="MKW78" s="191"/>
      <c r="MKX78" s="192"/>
      <c r="MKZ78" s="186"/>
      <c r="MLA78" s="190"/>
      <c r="MLB78" s="190"/>
      <c r="MLC78" s="191"/>
      <c r="MLD78" s="191"/>
      <c r="MLE78" s="191"/>
      <c r="MLF78" s="192"/>
      <c r="MLH78" s="186"/>
      <c r="MLI78" s="190"/>
      <c r="MLJ78" s="190"/>
      <c r="MLK78" s="191"/>
      <c r="MLL78" s="191"/>
      <c r="MLM78" s="191"/>
      <c r="MLN78" s="192"/>
      <c r="MLP78" s="186"/>
      <c r="MLQ78" s="190"/>
      <c r="MLR78" s="190"/>
      <c r="MLS78" s="191"/>
      <c r="MLT78" s="191"/>
      <c r="MLU78" s="191"/>
      <c r="MLV78" s="192"/>
      <c r="MLX78" s="186"/>
      <c r="MLY78" s="190"/>
      <c r="MLZ78" s="190"/>
      <c r="MMA78" s="191"/>
      <c r="MMB78" s="191"/>
      <c r="MMC78" s="191"/>
      <c r="MMD78" s="192"/>
      <c r="MMF78" s="186"/>
      <c r="MMG78" s="190"/>
      <c r="MMH78" s="190"/>
      <c r="MMI78" s="191"/>
      <c r="MMJ78" s="191"/>
      <c r="MMK78" s="191"/>
      <c r="MML78" s="192"/>
      <c r="MMN78" s="186"/>
      <c r="MMO78" s="190"/>
      <c r="MMP78" s="190"/>
      <c r="MMQ78" s="191"/>
      <c r="MMR78" s="191"/>
      <c r="MMS78" s="191"/>
      <c r="MMT78" s="192"/>
      <c r="MMV78" s="186"/>
      <c r="MMW78" s="190"/>
      <c r="MMX78" s="190"/>
      <c r="MMY78" s="191"/>
      <c r="MMZ78" s="191"/>
      <c r="MNA78" s="191"/>
      <c r="MNB78" s="192"/>
      <c r="MND78" s="186"/>
      <c r="MNE78" s="190"/>
      <c r="MNF78" s="190"/>
      <c r="MNG78" s="191"/>
      <c r="MNH78" s="191"/>
      <c r="MNI78" s="191"/>
      <c r="MNJ78" s="192"/>
      <c r="MNL78" s="186"/>
      <c r="MNM78" s="190"/>
      <c r="MNN78" s="190"/>
      <c r="MNO78" s="191"/>
      <c r="MNP78" s="191"/>
      <c r="MNQ78" s="191"/>
      <c r="MNR78" s="192"/>
      <c r="MNT78" s="186"/>
      <c r="MNU78" s="190"/>
      <c r="MNV78" s="190"/>
      <c r="MNW78" s="191"/>
      <c r="MNX78" s="191"/>
      <c r="MNY78" s="191"/>
      <c r="MNZ78" s="192"/>
      <c r="MOB78" s="186"/>
      <c r="MOC78" s="190"/>
      <c r="MOD78" s="190"/>
      <c r="MOE78" s="191"/>
      <c r="MOF78" s="191"/>
      <c r="MOG78" s="191"/>
      <c r="MOH78" s="192"/>
      <c r="MOJ78" s="186"/>
      <c r="MOK78" s="190"/>
      <c r="MOL78" s="190"/>
      <c r="MOM78" s="191"/>
      <c r="MON78" s="191"/>
      <c r="MOO78" s="191"/>
      <c r="MOP78" s="192"/>
      <c r="MOR78" s="186"/>
      <c r="MOS78" s="190"/>
      <c r="MOT78" s="190"/>
      <c r="MOU78" s="191"/>
      <c r="MOV78" s="191"/>
      <c r="MOW78" s="191"/>
      <c r="MOX78" s="192"/>
      <c r="MOZ78" s="186"/>
      <c r="MPA78" s="190"/>
      <c r="MPB78" s="190"/>
      <c r="MPC78" s="191"/>
      <c r="MPD78" s="191"/>
      <c r="MPE78" s="191"/>
      <c r="MPF78" s="192"/>
      <c r="MPH78" s="186"/>
      <c r="MPI78" s="190"/>
      <c r="MPJ78" s="190"/>
      <c r="MPK78" s="191"/>
      <c r="MPL78" s="191"/>
      <c r="MPM78" s="191"/>
      <c r="MPN78" s="192"/>
      <c r="MPP78" s="186"/>
      <c r="MPQ78" s="190"/>
      <c r="MPR78" s="190"/>
      <c r="MPS78" s="191"/>
      <c r="MPT78" s="191"/>
      <c r="MPU78" s="191"/>
      <c r="MPV78" s="192"/>
      <c r="MPX78" s="186"/>
      <c r="MPY78" s="190"/>
      <c r="MPZ78" s="190"/>
      <c r="MQA78" s="191"/>
      <c r="MQB78" s="191"/>
      <c r="MQC78" s="191"/>
      <c r="MQD78" s="192"/>
      <c r="MQF78" s="186"/>
      <c r="MQG78" s="190"/>
      <c r="MQH78" s="190"/>
      <c r="MQI78" s="191"/>
      <c r="MQJ78" s="191"/>
      <c r="MQK78" s="191"/>
      <c r="MQL78" s="192"/>
      <c r="MQN78" s="186"/>
      <c r="MQO78" s="190"/>
      <c r="MQP78" s="190"/>
      <c r="MQQ78" s="191"/>
      <c r="MQR78" s="191"/>
      <c r="MQS78" s="191"/>
      <c r="MQT78" s="192"/>
      <c r="MQV78" s="186"/>
      <c r="MQW78" s="190"/>
      <c r="MQX78" s="190"/>
      <c r="MQY78" s="191"/>
      <c r="MQZ78" s="191"/>
      <c r="MRA78" s="191"/>
      <c r="MRB78" s="192"/>
      <c r="MRD78" s="186"/>
      <c r="MRE78" s="190"/>
      <c r="MRF78" s="190"/>
      <c r="MRG78" s="191"/>
      <c r="MRH78" s="191"/>
      <c r="MRI78" s="191"/>
      <c r="MRJ78" s="192"/>
      <c r="MRL78" s="186"/>
      <c r="MRM78" s="190"/>
      <c r="MRN78" s="190"/>
      <c r="MRO78" s="191"/>
      <c r="MRP78" s="191"/>
      <c r="MRQ78" s="191"/>
      <c r="MRR78" s="192"/>
      <c r="MRT78" s="186"/>
      <c r="MRU78" s="190"/>
      <c r="MRV78" s="190"/>
      <c r="MRW78" s="191"/>
      <c r="MRX78" s="191"/>
      <c r="MRY78" s="191"/>
      <c r="MRZ78" s="192"/>
      <c r="MSB78" s="186"/>
      <c r="MSC78" s="190"/>
      <c r="MSD78" s="190"/>
      <c r="MSE78" s="191"/>
      <c r="MSF78" s="191"/>
      <c r="MSG78" s="191"/>
      <c r="MSH78" s="192"/>
      <c r="MSJ78" s="186"/>
      <c r="MSK78" s="190"/>
      <c r="MSL78" s="190"/>
      <c r="MSM78" s="191"/>
      <c r="MSN78" s="191"/>
      <c r="MSO78" s="191"/>
      <c r="MSP78" s="192"/>
      <c r="MSR78" s="186"/>
      <c r="MSS78" s="190"/>
      <c r="MST78" s="190"/>
      <c r="MSU78" s="191"/>
      <c r="MSV78" s="191"/>
      <c r="MSW78" s="191"/>
      <c r="MSX78" s="192"/>
      <c r="MSZ78" s="186"/>
      <c r="MTA78" s="190"/>
      <c r="MTB78" s="190"/>
      <c r="MTC78" s="191"/>
      <c r="MTD78" s="191"/>
      <c r="MTE78" s="191"/>
      <c r="MTF78" s="192"/>
      <c r="MTH78" s="186"/>
      <c r="MTI78" s="190"/>
      <c r="MTJ78" s="190"/>
      <c r="MTK78" s="191"/>
      <c r="MTL78" s="191"/>
      <c r="MTM78" s="191"/>
      <c r="MTN78" s="192"/>
      <c r="MTP78" s="186"/>
      <c r="MTQ78" s="190"/>
      <c r="MTR78" s="190"/>
      <c r="MTS78" s="191"/>
      <c r="MTT78" s="191"/>
      <c r="MTU78" s="191"/>
      <c r="MTV78" s="192"/>
      <c r="MTX78" s="186"/>
      <c r="MTY78" s="190"/>
      <c r="MTZ78" s="190"/>
      <c r="MUA78" s="191"/>
      <c r="MUB78" s="191"/>
      <c r="MUC78" s="191"/>
      <c r="MUD78" s="192"/>
      <c r="MUF78" s="186"/>
      <c r="MUG78" s="190"/>
      <c r="MUH78" s="190"/>
      <c r="MUI78" s="191"/>
      <c r="MUJ78" s="191"/>
      <c r="MUK78" s="191"/>
      <c r="MUL78" s="192"/>
      <c r="MUN78" s="186"/>
      <c r="MUO78" s="190"/>
      <c r="MUP78" s="190"/>
      <c r="MUQ78" s="191"/>
      <c r="MUR78" s="191"/>
      <c r="MUS78" s="191"/>
      <c r="MUT78" s="192"/>
      <c r="MUV78" s="186"/>
      <c r="MUW78" s="190"/>
      <c r="MUX78" s="190"/>
      <c r="MUY78" s="191"/>
      <c r="MUZ78" s="191"/>
      <c r="MVA78" s="191"/>
      <c r="MVB78" s="192"/>
      <c r="MVD78" s="186"/>
      <c r="MVE78" s="190"/>
      <c r="MVF78" s="190"/>
      <c r="MVG78" s="191"/>
      <c r="MVH78" s="191"/>
      <c r="MVI78" s="191"/>
      <c r="MVJ78" s="192"/>
      <c r="MVL78" s="186"/>
      <c r="MVM78" s="190"/>
      <c r="MVN78" s="190"/>
      <c r="MVO78" s="191"/>
      <c r="MVP78" s="191"/>
      <c r="MVQ78" s="191"/>
      <c r="MVR78" s="192"/>
      <c r="MVT78" s="186"/>
      <c r="MVU78" s="190"/>
      <c r="MVV78" s="190"/>
      <c r="MVW78" s="191"/>
      <c r="MVX78" s="191"/>
      <c r="MVY78" s="191"/>
      <c r="MVZ78" s="192"/>
      <c r="MWB78" s="186"/>
      <c r="MWC78" s="190"/>
      <c r="MWD78" s="190"/>
      <c r="MWE78" s="191"/>
      <c r="MWF78" s="191"/>
      <c r="MWG78" s="191"/>
      <c r="MWH78" s="192"/>
      <c r="MWJ78" s="186"/>
      <c r="MWK78" s="190"/>
      <c r="MWL78" s="190"/>
      <c r="MWM78" s="191"/>
      <c r="MWN78" s="191"/>
      <c r="MWO78" s="191"/>
      <c r="MWP78" s="192"/>
      <c r="MWR78" s="186"/>
      <c r="MWS78" s="190"/>
      <c r="MWT78" s="190"/>
      <c r="MWU78" s="191"/>
      <c r="MWV78" s="191"/>
      <c r="MWW78" s="191"/>
      <c r="MWX78" s="192"/>
      <c r="MWZ78" s="186"/>
      <c r="MXA78" s="190"/>
      <c r="MXB78" s="190"/>
      <c r="MXC78" s="191"/>
      <c r="MXD78" s="191"/>
      <c r="MXE78" s="191"/>
      <c r="MXF78" s="192"/>
      <c r="MXH78" s="186"/>
      <c r="MXI78" s="190"/>
      <c r="MXJ78" s="190"/>
      <c r="MXK78" s="191"/>
      <c r="MXL78" s="191"/>
      <c r="MXM78" s="191"/>
      <c r="MXN78" s="192"/>
      <c r="MXP78" s="186"/>
      <c r="MXQ78" s="190"/>
      <c r="MXR78" s="190"/>
      <c r="MXS78" s="191"/>
      <c r="MXT78" s="191"/>
      <c r="MXU78" s="191"/>
      <c r="MXV78" s="192"/>
      <c r="MXX78" s="186"/>
      <c r="MXY78" s="190"/>
      <c r="MXZ78" s="190"/>
      <c r="MYA78" s="191"/>
      <c r="MYB78" s="191"/>
      <c r="MYC78" s="191"/>
      <c r="MYD78" s="192"/>
      <c r="MYF78" s="186"/>
      <c r="MYG78" s="190"/>
      <c r="MYH78" s="190"/>
      <c r="MYI78" s="191"/>
      <c r="MYJ78" s="191"/>
      <c r="MYK78" s="191"/>
      <c r="MYL78" s="192"/>
      <c r="MYN78" s="186"/>
      <c r="MYO78" s="190"/>
      <c r="MYP78" s="190"/>
      <c r="MYQ78" s="191"/>
      <c r="MYR78" s="191"/>
      <c r="MYS78" s="191"/>
      <c r="MYT78" s="192"/>
      <c r="MYV78" s="186"/>
      <c r="MYW78" s="190"/>
      <c r="MYX78" s="190"/>
      <c r="MYY78" s="191"/>
      <c r="MYZ78" s="191"/>
      <c r="MZA78" s="191"/>
      <c r="MZB78" s="192"/>
      <c r="MZD78" s="186"/>
      <c r="MZE78" s="190"/>
      <c r="MZF78" s="190"/>
      <c r="MZG78" s="191"/>
      <c r="MZH78" s="191"/>
      <c r="MZI78" s="191"/>
      <c r="MZJ78" s="192"/>
      <c r="MZL78" s="186"/>
      <c r="MZM78" s="190"/>
      <c r="MZN78" s="190"/>
      <c r="MZO78" s="191"/>
      <c r="MZP78" s="191"/>
      <c r="MZQ78" s="191"/>
      <c r="MZR78" s="192"/>
      <c r="MZT78" s="186"/>
      <c r="MZU78" s="190"/>
      <c r="MZV78" s="190"/>
      <c r="MZW78" s="191"/>
      <c r="MZX78" s="191"/>
      <c r="MZY78" s="191"/>
      <c r="MZZ78" s="192"/>
      <c r="NAB78" s="186"/>
      <c r="NAC78" s="190"/>
      <c r="NAD78" s="190"/>
      <c r="NAE78" s="191"/>
      <c r="NAF78" s="191"/>
      <c r="NAG78" s="191"/>
      <c r="NAH78" s="192"/>
      <c r="NAJ78" s="186"/>
      <c r="NAK78" s="190"/>
      <c r="NAL78" s="190"/>
      <c r="NAM78" s="191"/>
      <c r="NAN78" s="191"/>
      <c r="NAO78" s="191"/>
      <c r="NAP78" s="192"/>
      <c r="NAR78" s="186"/>
      <c r="NAS78" s="190"/>
      <c r="NAT78" s="190"/>
      <c r="NAU78" s="191"/>
      <c r="NAV78" s="191"/>
      <c r="NAW78" s="191"/>
      <c r="NAX78" s="192"/>
      <c r="NAZ78" s="186"/>
      <c r="NBA78" s="190"/>
      <c r="NBB78" s="190"/>
      <c r="NBC78" s="191"/>
      <c r="NBD78" s="191"/>
      <c r="NBE78" s="191"/>
      <c r="NBF78" s="192"/>
      <c r="NBH78" s="186"/>
      <c r="NBI78" s="190"/>
      <c r="NBJ78" s="190"/>
      <c r="NBK78" s="191"/>
      <c r="NBL78" s="191"/>
      <c r="NBM78" s="191"/>
      <c r="NBN78" s="192"/>
      <c r="NBP78" s="186"/>
      <c r="NBQ78" s="190"/>
      <c r="NBR78" s="190"/>
      <c r="NBS78" s="191"/>
      <c r="NBT78" s="191"/>
      <c r="NBU78" s="191"/>
      <c r="NBV78" s="192"/>
      <c r="NBX78" s="186"/>
      <c r="NBY78" s="190"/>
      <c r="NBZ78" s="190"/>
      <c r="NCA78" s="191"/>
      <c r="NCB78" s="191"/>
      <c r="NCC78" s="191"/>
      <c r="NCD78" s="192"/>
      <c r="NCF78" s="186"/>
      <c r="NCG78" s="190"/>
      <c r="NCH78" s="190"/>
      <c r="NCI78" s="191"/>
      <c r="NCJ78" s="191"/>
      <c r="NCK78" s="191"/>
      <c r="NCL78" s="192"/>
      <c r="NCN78" s="186"/>
      <c r="NCO78" s="190"/>
      <c r="NCP78" s="190"/>
      <c r="NCQ78" s="191"/>
      <c r="NCR78" s="191"/>
      <c r="NCS78" s="191"/>
      <c r="NCT78" s="192"/>
      <c r="NCV78" s="186"/>
      <c r="NCW78" s="190"/>
      <c r="NCX78" s="190"/>
      <c r="NCY78" s="191"/>
      <c r="NCZ78" s="191"/>
      <c r="NDA78" s="191"/>
      <c r="NDB78" s="192"/>
      <c r="NDD78" s="186"/>
      <c r="NDE78" s="190"/>
      <c r="NDF78" s="190"/>
      <c r="NDG78" s="191"/>
      <c r="NDH78" s="191"/>
      <c r="NDI78" s="191"/>
      <c r="NDJ78" s="192"/>
      <c r="NDL78" s="186"/>
      <c r="NDM78" s="190"/>
      <c r="NDN78" s="190"/>
      <c r="NDO78" s="191"/>
      <c r="NDP78" s="191"/>
      <c r="NDQ78" s="191"/>
      <c r="NDR78" s="192"/>
      <c r="NDT78" s="186"/>
      <c r="NDU78" s="190"/>
      <c r="NDV78" s="190"/>
      <c r="NDW78" s="191"/>
      <c r="NDX78" s="191"/>
      <c r="NDY78" s="191"/>
      <c r="NDZ78" s="192"/>
      <c r="NEB78" s="186"/>
      <c r="NEC78" s="190"/>
      <c r="NED78" s="190"/>
      <c r="NEE78" s="191"/>
      <c r="NEF78" s="191"/>
      <c r="NEG78" s="191"/>
      <c r="NEH78" s="192"/>
      <c r="NEJ78" s="186"/>
      <c r="NEK78" s="190"/>
      <c r="NEL78" s="190"/>
      <c r="NEM78" s="191"/>
      <c r="NEN78" s="191"/>
      <c r="NEO78" s="191"/>
      <c r="NEP78" s="192"/>
      <c r="NER78" s="186"/>
      <c r="NES78" s="190"/>
      <c r="NET78" s="190"/>
      <c r="NEU78" s="191"/>
      <c r="NEV78" s="191"/>
      <c r="NEW78" s="191"/>
      <c r="NEX78" s="192"/>
      <c r="NEZ78" s="186"/>
      <c r="NFA78" s="190"/>
      <c r="NFB78" s="190"/>
      <c r="NFC78" s="191"/>
      <c r="NFD78" s="191"/>
      <c r="NFE78" s="191"/>
      <c r="NFF78" s="192"/>
      <c r="NFH78" s="186"/>
      <c r="NFI78" s="190"/>
      <c r="NFJ78" s="190"/>
      <c r="NFK78" s="191"/>
      <c r="NFL78" s="191"/>
      <c r="NFM78" s="191"/>
      <c r="NFN78" s="192"/>
      <c r="NFP78" s="186"/>
      <c r="NFQ78" s="190"/>
      <c r="NFR78" s="190"/>
      <c r="NFS78" s="191"/>
      <c r="NFT78" s="191"/>
      <c r="NFU78" s="191"/>
      <c r="NFV78" s="192"/>
      <c r="NFX78" s="186"/>
      <c r="NFY78" s="190"/>
      <c r="NFZ78" s="190"/>
      <c r="NGA78" s="191"/>
      <c r="NGB78" s="191"/>
      <c r="NGC78" s="191"/>
      <c r="NGD78" s="192"/>
      <c r="NGF78" s="186"/>
      <c r="NGG78" s="190"/>
      <c r="NGH78" s="190"/>
      <c r="NGI78" s="191"/>
      <c r="NGJ78" s="191"/>
      <c r="NGK78" s="191"/>
      <c r="NGL78" s="192"/>
      <c r="NGN78" s="186"/>
      <c r="NGO78" s="190"/>
      <c r="NGP78" s="190"/>
      <c r="NGQ78" s="191"/>
      <c r="NGR78" s="191"/>
      <c r="NGS78" s="191"/>
      <c r="NGT78" s="192"/>
      <c r="NGV78" s="186"/>
      <c r="NGW78" s="190"/>
      <c r="NGX78" s="190"/>
      <c r="NGY78" s="191"/>
      <c r="NGZ78" s="191"/>
      <c r="NHA78" s="191"/>
      <c r="NHB78" s="192"/>
      <c r="NHD78" s="186"/>
      <c r="NHE78" s="190"/>
      <c r="NHF78" s="190"/>
      <c r="NHG78" s="191"/>
      <c r="NHH78" s="191"/>
      <c r="NHI78" s="191"/>
      <c r="NHJ78" s="192"/>
      <c r="NHL78" s="186"/>
      <c r="NHM78" s="190"/>
      <c r="NHN78" s="190"/>
      <c r="NHO78" s="191"/>
      <c r="NHP78" s="191"/>
      <c r="NHQ78" s="191"/>
      <c r="NHR78" s="192"/>
      <c r="NHT78" s="186"/>
      <c r="NHU78" s="190"/>
      <c r="NHV78" s="190"/>
      <c r="NHW78" s="191"/>
      <c r="NHX78" s="191"/>
      <c r="NHY78" s="191"/>
      <c r="NHZ78" s="192"/>
      <c r="NIB78" s="186"/>
      <c r="NIC78" s="190"/>
      <c r="NID78" s="190"/>
      <c r="NIE78" s="191"/>
      <c r="NIF78" s="191"/>
      <c r="NIG78" s="191"/>
      <c r="NIH78" s="192"/>
      <c r="NIJ78" s="186"/>
      <c r="NIK78" s="190"/>
      <c r="NIL78" s="190"/>
      <c r="NIM78" s="191"/>
      <c r="NIN78" s="191"/>
      <c r="NIO78" s="191"/>
      <c r="NIP78" s="192"/>
      <c r="NIR78" s="186"/>
      <c r="NIS78" s="190"/>
      <c r="NIT78" s="190"/>
      <c r="NIU78" s="191"/>
      <c r="NIV78" s="191"/>
      <c r="NIW78" s="191"/>
      <c r="NIX78" s="192"/>
      <c r="NIZ78" s="186"/>
      <c r="NJA78" s="190"/>
      <c r="NJB78" s="190"/>
      <c r="NJC78" s="191"/>
      <c r="NJD78" s="191"/>
      <c r="NJE78" s="191"/>
      <c r="NJF78" s="192"/>
      <c r="NJH78" s="186"/>
      <c r="NJI78" s="190"/>
      <c r="NJJ78" s="190"/>
      <c r="NJK78" s="191"/>
      <c r="NJL78" s="191"/>
      <c r="NJM78" s="191"/>
      <c r="NJN78" s="192"/>
      <c r="NJP78" s="186"/>
      <c r="NJQ78" s="190"/>
      <c r="NJR78" s="190"/>
      <c r="NJS78" s="191"/>
      <c r="NJT78" s="191"/>
      <c r="NJU78" s="191"/>
      <c r="NJV78" s="192"/>
      <c r="NJX78" s="186"/>
      <c r="NJY78" s="190"/>
      <c r="NJZ78" s="190"/>
      <c r="NKA78" s="191"/>
      <c r="NKB78" s="191"/>
      <c r="NKC78" s="191"/>
      <c r="NKD78" s="192"/>
      <c r="NKF78" s="186"/>
      <c r="NKG78" s="190"/>
      <c r="NKH78" s="190"/>
      <c r="NKI78" s="191"/>
      <c r="NKJ78" s="191"/>
      <c r="NKK78" s="191"/>
      <c r="NKL78" s="192"/>
      <c r="NKN78" s="186"/>
      <c r="NKO78" s="190"/>
      <c r="NKP78" s="190"/>
      <c r="NKQ78" s="191"/>
      <c r="NKR78" s="191"/>
      <c r="NKS78" s="191"/>
      <c r="NKT78" s="192"/>
      <c r="NKV78" s="186"/>
      <c r="NKW78" s="190"/>
      <c r="NKX78" s="190"/>
      <c r="NKY78" s="191"/>
      <c r="NKZ78" s="191"/>
      <c r="NLA78" s="191"/>
      <c r="NLB78" s="192"/>
      <c r="NLD78" s="186"/>
      <c r="NLE78" s="190"/>
      <c r="NLF78" s="190"/>
      <c r="NLG78" s="191"/>
      <c r="NLH78" s="191"/>
      <c r="NLI78" s="191"/>
      <c r="NLJ78" s="192"/>
      <c r="NLL78" s="186"/>
      <c r="NLM78" s="190"/>
      <c r="NLN78" s="190"/>
      <c r="NLO78" s="191"/>
      <c r="NLP78" s="191"/>
      <c r="NLQ78" s="191"/>
      <c r="NLR78" s="192"/>
      <c r="NLT78" s="186"/>
      <c r="NLU78" s="190"/>
      <c r="NLV78" s="190"/>
      <c r="NLW78" s="191"/>
      <c r="NLX78" s="191"/>
      <c r="NLY78" s="191"/>
      <c r="NLZ78" s="192"/>
      <c r="NMB78" s="186"/>
      <c r="NMC78" s="190"/>
      <c r="NMD78" s="190"/>
      <c r="NME78" s="191"/>
      <c r="NMF78" s="191"/>
      <c r="NMG78" s="191"/>
      <c r="NMH78" s="192"/>
      <c r="NMJ78" s="186"/>
      <c r="NMK78" s="190"/>
      <c r="NML78" s="190"/>
      <c r="NMM78" s="191"/>
      <c r="NMN78" s="191"/>
      <c r="NMO78" s="191"/>
      <c r="NMP78" s="192"/>
      <c r="NMR78" s="186"/>
      <c r="NMS78" s="190"/>
      <c r="NMT78" s="190"/>
      <c r="NMU78" s="191"/>
      <c r="NMV78" s="191"/>
      <c r="NMW78" s="191"/>
      <c r="NMX78" s="192"/>
      <c r="NMZ78" s="186"/>
      <c r="NNA78" s="190"/>
      <c r="NNB78" s="190"/>
      <c r="NNC78" s="191"/>
      <c r="NND78" s="191"/>
      <c r="NNE78" s="191"/>
      <c r="NNF78" s="192"/>
      <c r="NNH78" s="186"/>
      <c r="NNI78" s="190"/>
      <c r="NNJ78" s="190"/>
      <c r="NNK78" s="191"/>
      <c r="NNL78" s="191"/>
      <c r="NNM78" s="191"/>
      <c r="NNN78" s="192"/>
      <c r="NNP78" s="186"/>
      <c r="NNQ78" s="190"/>
      <c r="NNR78" s="190"/>
      <c r="NNS78" s="191"/>
      <c r="NNT78" s="191"/>
      <c r="NNU78" s="191"/>
      <c r="NNV78" s="192"/>
      <c r="NNX78" s="186"/>
      <c r="NNY78" s="190"/>
      <c r="NNZ78" s="190"/>
      <c r="NOA78" s="191"/>
      <c r="NOB78" s="191"/>
      <c r="NOC78" s="191"/>
      <c r="NOD78" s="192"/>
      <c r="NOF78" s="186"/>
      <c r="NOG78" s="190"/>
      <c r="NOH78" s="190"/>
      <c r="NOI78" s="191"/>
      <c r="NOJ78" s="191"/>
      <c r="NOK78" s="191"/>
      <c r="NOL78" s="192"/>
      <c r="NON78" s="186"/>
      <c r="NOO78" s="190"/>
      <c r="NOP78" s="190"/>
      <c r="NOQ78" s="191"/>
      <c r="NOR78" s="191"/>
      <c r="NOS78" s="191"/>
      <c r="NOT78" s="192"/>
      <c r="NOV78" s="186"/>
      <c r="NOW78" s="190"/>
      <c r="NOX78" s="190"/>
      <c r="NOY78" s="191"/>
      <c r="NOZ78" s="191"/>
      <c r="NPA78" s="191"/>
      <c r="NPB78" s="192"/>
      <c r="NPD78" s="186"/>
      <c r="NPE78" s="190"/>
      <c r="NPF78" s="190"/>
      <c r="NPG78" s="191"/>
      <c r="NPH78" s="191"/>
      <c r="NPI78" s="191"/>
      <c r="NPJ78" s="192"/>
      <c r="NPL78" s="186"/>
      <c r="NPM78" s="190"/>
      <c r="NPN78" s="190"/>
      <c r="NPO78" s="191"/>
      <c r="NPP78" s="191"/>
      <c r="NPQ78" s="191"/>
      <c r="NPR78" s="192"/>
      <c r="NPT78" s="186"/>
      <c r="NPU78" s="190"/>
      <c r="NPV78" s="190"/>
      <c r="NPW78" s="191"/>
      <c r="NPX78" s="191"/>
      <c r="NPY78" s="191"/>
      <c r="NPZ78" s="192"/>
      <c r="NQB78" s="186"/>
      <c r="NQC78" s="190"/>
      <c r="NQD78" s="190"/>
      <c r="NQE78" s="191"/>
      <c r="NQF78" s="191"/>
      <c r="NQG78" s="191"/>
      <c r="NQH78" s="192"/>
      <c r="NQJ78" s="186"/>
      <c r="NQK78" s="190"/>
      <c r="NQL78" s="190"/>
      <c r="NQM78" s="191"/>
      <c r="NQN78" s="191"/>
      <c r="NQO78" s="191"/>
      <c r="NQP78" s="192"/>
      <c r="NQR78" s="186"/>
      <c r="NQS78" s="190"/>
      <c r="NQT78" s="190"/>
      <c r="NQU78" s="191"/>
      <c r="NQV78" s="191"/>
      <c r="NQW78" s="191"/>
      <c r="NQX78" s="192"/>
      <c r="NQZ78" s="186"/>
      <c r="NRA78" s="190"/>
      <c r="NRB78" s="190"/>
      <c r="NRC78" s="191"/>
      <c r="NRD78" s="191"/>
      <c r="NRE78" s="191"/>
      <c r="NRF78" s="192"/>
      <c r="NRH78" s="186"/>
      <c r="NRI78" s="190"/>
      <c r="NRJ78" s="190"/>
      <c r="NRK78" s="191"/>
      <c r="NRL78" s="191"/>
      <c r="NRM78" s="191"/>
      <c r="NRN78" s="192"/>
      <c r="NRP78" s="186"/>
      <c r="NRQ78" s="190"/>
      <c r="NRR78" s="190"/>
      <c r="NRS78" s="191"/>
      <c r="NRT78" s="191"/>
      <c r="NRU78" s="191"/>
      <c r="NRV78" s="192"/>
      <c r="NRX78" s="186"/>
      <c r="NRY78" s="190"/>
      <c r="NRZ78" s="190"/>
      <c r="NSA78" s="191"/>
      <c r="NSB78" s="191"/>
      <c r="NSC78" s="191"/>
      <c r="NSD78" s="192"/>
      <c r="NSF78" s="186"/>
      <c r="NSG78" s="190"/>
      <c r="NSH78" s="190"/>
      <c r="NSI78" s="191"/>
      <c r="NSJ78" s="191"/>
      <c r="NSK78" s="191"/>
      <c r="NSL78" s="192"/>
      <c r="NSN78" s="186"/>
      <c r="NSO78" s="190"/>
      <c r="NSP78" s="190"/>
      <c r="NSQ78" s="191"/>
      <c r="NSR78" s="191"/>
      <c r="NSS78" s="191"/>
      <c r="NST78" s="192"/>
      <c r="NSV78" s="186"/>
      <c r="NSW78" s="190"/>
      <c r="NSX78" s="190"/>
      <c r="NSY78" s="191"/>
      <c r="NSZ78" s="191"/>
      <c r="NTA78" s="191"/>
      <c r="NTB78" s="192"/>
      <c r="NTD78" s="186"/>
      <c r="NTE78" s="190"/>
      <c r="NTF78" s="190"/>
      <c r="NTG78" s="191"/>
      <c r="NTH78" s="191"/>
      <c r="NTI78" s="191"/>
      <c r="NTJ78" s="192"/>
      <c r="NTL78" s="186"/>
      <c r="NTM78" s="190"/>
      <c r="NTN78" s="190"/>
      <c r="NTO78" s="191"/>
      <c r="NTP78" s="191"/>
      <c r="NTQ78" s="191"/>
      <c r="NTR78" s="192"/>
      <c r="NTT78" s="186"/>
      <c r="NTU78" s="190"/>
      <c r="NTV78" s="190"/>
      <c r="NTW78" s="191"/>
      <c r="NTX78" s="191"/>
      <c r="NTY78" s="191"/>
      <c r="NTZ78" s="192"/>
      <c r="NUB78" s="186"/>
      <c r="NUC78" s="190"/>
      <c r="NUD78" s="190"/>
      <c r="NUE78" s="191"/>
      <c r="NUF78" s="191"/>
      <c r="NUG78" s="191"/>
      <c r="NUH78" s="192"/>
      <c r="NUJ78" s="186"/>
      <c r="NUK78" s="190"/>
      <c r="NUL78" s="190"/>
      <c r="NUM78" s="191"/>
      <c r="NUN78" s="191"/>
      <c r="NUO78" s="191"/>
      <c r="NUP78" s="192"/>
      <c r="NUR78" s="186"/>
      <c r="NUS78" s="190"/>
      <c r="NUT78" s="190"/>
      <c r="NUU78" s="191"/>
      <c r="NUV78" s="191"/>
      <c r="NUW78" s="191"/>
      <c r="NUX78" s="192"/>
      <c r="NUZ78" s="186"/>
      <c r="NVA78" s="190"/>
      <c r="NVB78" s="190"/>
      <c r="NVC78" s="191"/>
      <c r="NVD78" s="191"/>
      <c r="NVE78" s="191"/>
      <c r="NVF78" s="192"/>
      <c r="NVH78" s="186"/>
      <c r="NVI78" s="190"/>
      <c r="NVJ78" s="190"/>
      <c r="NVK78" s="191"/>
      <c r="NVL78" s="191"/>
      <c r="NVM78" s="191"/>
      <c r="NVN78" s="192"/>
      <c r="NVP78" s="186"/>
      <c r="NVQ78" s="190"/>
      <c r="NVR78" s="190"/>
      <c r="NVS78" s="191"/>
      <c r="NVT78" s="191"/>
      <c r="NVU78" s="191"/>
      <c r="NVV78" s="192"/>
      <c r="NVX78" s="186"/>
      <c r="NVY78" s="190"/>
      <c r="NVZ78" s="190"/>
      <c r="NWA78" s="191"/>
      <c r="NWB78" s="191"/>
      <c r="NWC78" s="191"/>
      <c r="NWD78" s="192"/>
      <c r="NWF78" s="186"/>
      <c r="NWG78" s="190"/>
      <c r="NWH78" s="190"/>
      <c r="NWI78" s="191"/>
      <c r="NWJ78" s="191"/>
      <c r="NWK78" s="191"/>
      <c r="NWL78" s="192"/>
      <c r="NWN78" s="186"/>
      <c r="NWO78" s="190"/>
      <c r="NWP78" s="190"/>
      <c r="NWQ78" s="191"/>
      <c r="NWR78" s="191"/>
      <c r="NWS78" s="191"/>
      <c r="NWT78" s="192"/>
      <c r="NWV78" s="186"/>
      <c r="NWW78" s="190"/>
      <c r="NWX78" s="190"/>
      <c r="NWY78" s="191"/>
      <c r="NWZ78" s="191"/>
      <c r="NXA78" s="191"/>
      <c r="NXB78" s="192"/>
      <c r="NXD78" s="186"/>
      <c r="NXE78" s="190"/>
      <c r="NXF78" s="190"/>
      <c r="NXG78" s="191"/>
      <c r="NXH78" s="191"/>
      <c r="NXI78" s="191"/>
      <c r="NXJ78" s="192"/>
      <c r="NXL78" s="186"/>
      <c r="NXM78" s="190"/>
      <c r="NXN78" s="190"/>
      <c r="NXO78" s="191"/>
      <c r="NXP78" s="191"/>
      <c r="NXQ78" s="191"/>
      <c r="NXR78" s="192"/>
      <c r="NXT78" s="186"/>
      <c r="NXU78" s="190"/>
      <c r="NXV78" s="190"/>
      <c r="NXW78" s="191"/>
      <c r="NXX78" s="191"/>
      <c r="NXY78" s="191"/>
      <c r="NXZ78" s="192"/>
      <c r="NYB78" s="186"/>
      <c r="NYC78" s="190"/>
      <c r="NYD78" s="190"/>
      <c r="NYE78" s="191"/>
      <c r="NYF78" s="191"/>
      <c r="NYG78" s="191"/>
      <c r="NYH78" s="192"/>
      <c r="NYJ78" s="186"/>
      <c r="NYK78" s="190"/>
      <c r="NYL78" s="190"/>
      <c r="NYM78" s="191"/>
      <c r="NYN78" s="191"/>
      <c r="NYO78" s="191"/>
      <c r="NYP78" s="192"/>
      <c r="NYR78" s="186"/>
      <c r="NYS78" s="190"/>
      <c r="NYT78" s="190"/>
      <c r="NYU78" s="191"/>
      <c r="NYV78" s="191"/>
      <c r="NYW78" s="191"/>
      <c r="NYX78" s="192"/>
      <c r="NYZ78" s="186"/>
      <c r="NZA78" s="190"/>
      <c r="NZB78" s="190"/>
      <c r="NZC78" s="191"/>
      <c r="NZD78" s="191"/>
      <c r="NZE78" s="191"/>
      <c r="NZF78" s="192"/>
      <c r="NZH78" s="186"/>
      <c r="NZI78" s="190"/>
      <c r="NZJ78" s="190"/>
      <c r="NZK78" s="191"/>
      <c r="NZL78" s="191"/>
      <c r="NZM78" s="191"/>
      <c r="NZN78" s="192"/>
      <c r="NZP78" s="186"/>
      <c r="NZQ78" s="190"/>
      <c r="NZR78" s="190"/>
      <c r="NZS78" s="191"/>
      <c r="NZT78" s="191"/>
      <c r="NZU78" s="191"/>
      <c r="NZV78" s="192"/>
      <c r="NZX78" s="186"/>
      <c r="NZY78" s="190"/>
      <c r="NZZ78" s="190"/>
      <c r="OAA78" s="191"/>
      <c r="OAB78" s="191"/>
      <c r="OAC78" s="191"/>
      <c r="OAD78" s="192"/>
      <c r="OAF78" s="186"/>
      <c r="OAG78" s="190"/>
      <c r="OAH78" s="190"/>
      <c r="OAI78" s="191"/>
      <c r="OAJ78" s="191"/>
      <c r="OAK78" s="191"/>
      <c r="OAL78" s="192"/>
      <c r="OAN78" s="186"/>
      <c r="OAO78" s="190"/>
      <c r="OAP78" s="190"/>
      <c r="OAQ78" s="191"/>
      <c r="OAR78" s="191"/>
      <c r="OAS78" s="191"/>
      <c r="OAT78" s="192"/>
      <c r="OAV78" s="186"/>
      <c r="OAW78" s="190"/>
      <c r="OAX78" s="190"/>
      <c r="OAY78" s="191"/>
      <c r="OAZ78" s="191"/>
      <c r="OBA78" s="191"/>
      <c r="OBB78" s="192"/>
      <c r="OBD78" s="186"/>
      <c r="OBE78" s="190"/>
      <c r="OBF78" s="190"/>
      <c r="OBG78" s="191"/>
      <c r="OBH78" s="191"/>
      <c r="OBI78" s="191"/>
      <c r="OBJ78" s="192"/>
      <c r="OBL78" s="186"/>
      <c r="OBM78" s="190"/>
      <c r="OBN78" s="190"/>
      <c r="OBO78" s="191"/>
      <c r="OBP78" s="191"/>
      <c r="OBQ78" s="191"/>
      <c r="OBR78" s="192"/>
      <c r="OBT78" s="186"/>
      <c r="OBU78" s="190"/>
      <c r="OBV78" s="190"/>
      <c r="OBW78" s="191"/>
      <c r="OBX78" s="191"/>
      <c r="OBY78" s="191"/>
      <c r="OBZ78" s="192"/>
      <c r="OCB78" s="186"/>
      <c r="OCC78" s="190"/>
      <c r="OCD78" s="190"/>
      <c r="OCE78" s="191"/>
      <c r="OCF78" s="191"/>
      <c r="OCG78" s="191"/>
      <c r="OCH78" s="192"/>
      <c r="OCJ78" s="186"/>
      <c r="OCK78" s="190"/>
      <c r="OCL78" s="190"/>
      <c r="OCM78" s="191"/>
      <c r="OCN78" s="191"/>
      <c r="OCO78" s="191"/>
      <c r="OCP78" s="192"/>
      <c r="OCR78" s="186"/>
      <c r="OCS78" s="190"/>
      <c r="OCT78" s="190"/>
      <c r="OCU78" s="191"/>
      <c r="OCV78" s="191"/>
      <c r="OCW78" s="191"/>
      <c r="OCX78" s="192"/>
      <c r="OCZ78" s="186"/>
      <c r="ODA78" s="190"/>
      <c r="ODB78" s="190"/>
      <c r="ODC78" s="191"/>
      <c r="ODD78" s="191"/>
      <c r="ODE78" s="191"/>
      <c r="ODF78" s="192"/>
      <c r="ODH78" s="186"/>
      <c r="ODI78" s="190"/>
      <c r="ODJ78" s="190"/>
      <c r="ODK78" s="191"/>
      <c r="ODL78" s="191"/>
      <c r="ODM78" s="191"/>
      <c r="ODN78" s="192"/>
      <c r="ODP78" s="186"/>
      <c r="ODQ78" s="190"/>
      <c r="ODR78" s="190"/>
      <c r="ODS78" s="191"/>
      <c r="ODT78" s="191"/>
      <c r="ODU78" s="191"/>
      <c r="ODV78" s="192"/>
      <c r="ODX78" s="186"/>
      <c r="ODY78" s="190"/>
      <c r="ODZ78" s="190"/>
      <c r="OEA78" s="191"/>
      <c r="OEB78" s="191"/>
      <c r="OEC78" s="191"/>
      <c r="OED78" s="192"/>
      <c r="OEF78" s="186"/>
      <c r="OEG78" s="190"/>
      <c r="OEH78" s="190"/>
      <c r="OEI78" s="191"/>
      <c r="OEJ78" s="191"/>
      <c r="OEK78" s="191"/>
      <c r="OEL78" s="192"/>
      <c r="OEN78" s="186"/>
      <c r="OEO78" s="190"/>
      <c r="OEP78" s="190"/>
      <c r="OEQ78" s="191"/>
      <c r="OER78" s="191"/>
      <c r="OES78" s="191"/>
      <c r="OET78" s="192"/>
      <c r="OEV78" s="186"/>
      <c r="OEW78" s="190"/>
      <c r="OEX78" s="190"/>
      <c r="OEY78" s="191"/>
      <c r="OEZ78" s="191"/>
      <c r="OFA78" s="191"/>
      <c r="OFB78" s="192"/>
      <c r="OFD78" s="186"/>
      <c r="OFE78" s="190"/>
      <c r="OFF78" s="190"/>
      <c r="OFG78" s="191"/>
      <c r="OFH78" s="191"/>
      <c r="OFI78" s="191"/>
      <c r="OFJ78" s="192"/>
      <c r="OFL78" s="186"/>
      <c r="OFM78" s="190"/>
      <c r="OFN78" s="190"/>
      <c r="OFO78" s="191"/>
      <c r="OFP78" s="191"/>
      <c r="OFQ78" s="191"/>
      <c r="OFR78" s="192"/>
      <c r="OFT78" s="186"/>
      <c r="OFU78" s="190"/>
      <c r="OFV78" s="190"/>
      <c r="OFW78" s="191"/>
      <c r="OFX78" s="191"/>
      <c r="OFY78" s="191"/>
      <c r="OFZ78" s="192"/>
      <c r="OGB78" s="186"/>
      <c r="OGC78" s="190"/>
      <c r="OGD78" s="190"/>
      <c r="OGE78" s="191"/>
      <c r="OGF78" s="191"/>
      <c r="OGG78" s="191"/>
      <c r="OGH78" s="192"/>
      <c r="OGJ78" s="186"/>
      <c r="OGK78" s="190"/>
      <c r="OGL78" s="190"/>
      <c r="OGM78" s="191"/>
      <c r="OGN78" s="191"/>
      <c r="OGO78" s="191"/>
      <c r="OGP78" s="192"/>
      <c r="OGR78" s="186"/>
      <c r="OGS78" s="190"/>
      <c r="OGT78" s="190"/>
      <c r="OGU78" s="191"/>
      <c r="OGV78" s="191"/>
      <c r="OGW78" s="191"/>
      <c r="OGX78" s="192"/>
      <c r="OGZ78" s="186"/>
      <c r="OHA78" s="190"/>
      <c r="OHB78" s="190"/>
      <c r="OHC78" s="191"/>
      <c r="OHD78" s="191"/>
      <c r="OHE78" s="191"/>
      <c r="OHF78" s="192"/>
      <c r="OHH78" s="186"/>
      <c r="OHI78" s="190"/>
      <c r="OHJ78" s="190"/>
      <c r="OHK78" s="191"/>
      <c r="OHL78" s="191"/>
      <c r="OHM78" s="191"/>
      <c r="OHN78" s="192"/>
      <c r="OHP78" s="186"/>
      <c r="OHQ78" s="190"/>
      <c r="OHR78" s="190"/>
      <c r="OHS78" s="191"/>
      <c r="OHT78" s="191"/>
      <c r="OHU78" s="191"/>
      <c r="OHV78" s="192"/>
      <c r="OHX78" s="186"/>
      <c r="OHY78" s="190"/>
      <c r="OHZ78" s="190"/>
      <c r="OIA78" s="191"/>
      <c r="OIB78" s="191"/>
      <c r="OIC78" s="191"/>
      <c r="OID78" s="192"/>
      <c r="OIF78" s="186"/>
      <c r="OIG78" s="190"/>
      <c r="OIH78" s="190"/>
      <c r="OII78" s="191"/>
      <c r="OIJ78" s="191"/>
      <c r="OIK78" s="191"/>
      <c r="OIL78" s="192"/>
      <c r="OIN78" s="186"/>
      <c r="OIO78" s="190"/>
      <c r="OIP78" s="190"/>
      <c r="OIQ78" s="191"/>
      <c r="OIR78" s="191"/>
      <c r="OIS78" s="191"/>
      <c r="OIT78" s="192"/>
      <c r="OIV78" s="186"/>
      <c r="OIW78" s="190"/>
      <c r="OIX78" s="190"/>
      <c r="OIY78" s="191"/>
      <c r="OIZ78" s="191"/>
      <c r="OJA78" s="191"/>
      <c r="OJB78" s="192"/>
      <c r="OJD78" s="186"/>
      <c r="OJE78" s="190"/>
      <c r="OJF78" s="190"/>
      <c r="OJG78" s="191"/>
      <c r="OJH78" s="191"/>
      <c r="OJI78" s="191"/>
      <c r="OJJ78" s="192"/>
      <c r="OJL78" s="186"/>
      <c r="OJM78" s="190"/>
      <c r="OJN78" s="190"/>
      <c r="OJO78" s="191"/>
      <c r="OJP78" s="191"/>
      <c r="OJQ78" s="191"/>
      <c r="OJR78" s="192"/>
      <c r="OJT78" s="186"/>
      <c r="OJU78" s="190"/>
      <c r="OJV78" s="190"/>
      <c r="OJW78" s="191"/>
      <c r="OJX78" s="191"/>
      <c r="OJY78" s="191"/>
      <c r="OJZ78" s="192"/>
      <c r="OKB78" s="186"/>
      <c r="OKC78" s="190"/>
      <c r="OKD78" s="190"/>
      <c r="OKE78" s="191"/>
      <c r="OKF78" s="191"/>
      <c r="OKG78" s="191"/>
      <c r="OKH78" s="192"/>
      <c r="OKJ78" s="186"/>
      <c r="OKK78" s="190"/>
      <c r="OKL78" s="190"/>
      <c r="OKM78" s="191"/>
      <c r="OKN78" s="191"/>
      <c r="OKO78" s="191"/>
      <c r="OKP78" s="192"/>
      <c r="OKR78" s="186"/>
      <c r="OKS78" s="190"/>
      <c r="OKT78" s="190"/>
      <c r="OKU78" s="191"/>
      <c r="OKV78" s="191"/>
      <c r="OKW78" s="191"/>
      <c r="OKX78" s="192"/>
      <c r="OKZ78" s="186"/>
      <c r="OLA78" s="190"/>
      <c r="OLB78" s="190"/>
      <c r="OLC78" s="191"/>
      <c r="OLD78" s="191"/>
      <c r="OLE78" s="191"/>
      <c r="OLF78" s="192"/>
      <c r="OLH78" s="186"/>
      <c r="OLI78" s="190"/>
      <c r="OLJ78" s="190"/>
      <c r="OLK78" s="191"/>
      <c r="OLL78" s="191"/>
      <c r="OLM78" s="191"/>
      <c r="OLN78" s="192"/>
      <c r="OLP78" s="186"/>
      <c r="OLQ78" s="190"/>
      <c r="OLR78" s="190"/>
      <c r="OLS78" s="191"/>
      <c r="OLT78" s="191"/>
      <c r="OLU78" s="191"/>
      <c r="OLV78" s="192"/>
      <c r="OLX78" s="186"/>
      <c r="OLY78" s="190"/>
      <c r="OLZ78" s="190"/>
      <c r="OMA78" s="191"/>
      <c r="OMB78" s="191"/>
      <c r="OMC78" s="191"/>
      <c r="OMD78" s="192"/>
      <c r="OMF78" s="186"/>
      <c r="OMG78" s="190"/>
      <c r="OMH78" s="190"/>
      <c r="OMI78" s="191"/>
      <c r="OMJ78" s="191"/>
      <c r="OMK78" s="191"/>
      <c r="OML78" s="192"/>
      <c r="OMN78" s="186"/>
      <c r="OMO78" s="190"/>
      <c r="OMP78" s="190"/>
      <c r="OMQ78" s="191"/>
      <c r="OMR78" s="191"/>
      <c r="OMS78" s="191"/>
      <c r="OMT78" s="192"/>
      <c r="OMV78" s="186"/>
      <c r="OMW78" s="190"/>
      <c r="OMX78" s="190"/>
      <c r="OMY78" s="191"/>
      <c r="OMZ78" s="191"/>
      <c r="ONA78" s="191"/>
      <c r="ONB78" s="192"/>
      <c r="OND78" s="186"/>
      <c r="ONE78" s="190"/>
      <c r="ONF78" s="190"/>
      <c r="ONG78" s="191"/>
      <c r="ONH78" s="191"/>
      <c r="ONI78" s="191"/>
      <c r="ONJ78" s="192"/>
      <c r="ONL78" s="186"/>
      <c r="ONM78" s="190"/>
      <c r="ONN78" s="190"/>
      <c r="ONO78" s="191"/>
      <c r="ONP78" s="191"/>
      <c r="ONQ78" s="191"/>
      <c r="ONR78" s="192"/>
      <c r="ONT78" s="186"/>
      <c r="ONU78" s="190"/>
      <c r="ONV78" s="190"/>
      <c r="ONW78" s="191"/>
      <c r="ONX78" s="191"/>
      <c r="ONY78" s="191"/>
      <c r="ONZ78" s="192"/>
      <c r="OOB78" s="186"/>
      <c r="OOC78" s="190"/>
      <c r="OOD78" s="190"/>
      <c r="OOE78" s="191"/>
      <c r="OOF78" s="191"/>
      <c r="OOG78" s="191"/>
      <c r="OOH78" s="192"/>
      <c r="OOJ78" s="186"/>
      <c r="OOK78" s="190"/>
      <c r="OOL78" s="190"/>
      <c r="OOM78" s="191"/>
      <c r="OON78" s="191"/>
      <c r="OOO78" s="191"/>
      <c r="OOP78" s="192"/>
      <c r="OOR78" s="186"/>
      <c r="OOS78" s="190"/>
      <c r="OOT78" s="190"/>
      <c r="OOU78" s="191"/>
      <c r="OOV78" s="191"/>
      <c r="OOW78" s="191"/>
      <c r="OOX78" s="192"/>
      <c r="OOZ78" s="186"/>
      <c r="OPA78" s="190"/>
      <c r="OPB78" s="190"/>
      <c r="OPC78" s="191"/>
      <c r="OPD78" s="191"/>
      <c r="OPE78" s="191"/>
      <c r="OPF78" s="192"/>
      <c r="OPH78" s="186"/>
      <c r="OPI78" s="190"/>
      <c r="OPJ78" s="190"/>
      <c r="OPK78" s="191"/>
      <c r="OPL78" s="191"/>
      <c r="OPM78" s="191"/>
      <c r="OPN78" s="192"/>
      <c r="OPP78" s="186"/>
      <c r="OPQ78" s="190"/>
      <c r="OPR78" s="190"/>
      <c r="OPS78" s="191"/>
      <c r="OPT78" s="191"/>
      <c r="OPU78" s="191"/>
      <c r="OPV78" s="192"/>
      <c r="OPX78" s="186"/>
      <c r="OPY78" s="190"/>
      <c r="OPZ78" s="190"/>
      <c r="OQA78" s="191"/>
      <c r="OQB78" s="191"/>
      <c r="OQC78" s="191"/>
      <c r="OQD78" s="192"/>
      <c r="OQF78" s="186"/>
      <c r="OQG78" s="190"/>
      <c r="OQH78" s="190"/>
      <c r="OQI78" s="191"/>
      <c r="OQJ78" s="191"/>
      <c r="OQK78" s="191"/>
      <c r="OQL78" s="192"/>
      <c r="OQN78" s="186"/>
      <c r="OQO78" s="190"/>
      <c r="OQP78" s="190"/>
      <c r="OQQ78" s="191"/>
      <c r="OQR78" s="191"/>
      <c r="OQS78" s="191"/>
      <c r="OQT78" s="192"/>
      <c r="OQV78" s="186"/>
      <c r="OQW78" s="190"/>
      <c r="OQX78" s="190"/>
      <c r="OQY78" s="191"/>
      <c r="OQZ78" s="191"/>
      <c r="ORA78" s="191"/>
      <c r="ORB78" s="192"/>
      <c r="ORD78" s="186"/>
      <c r="ORE78" s="190"/>
      <c r="ORF78" s="190"/>
      <c r="ORG78" s="191"/>
      <c r="ORH78" s="191"/>
      <c r="ORI78" s="191"/>
      <c r="ORJ78" s="192"/>
      <c r="ORL78" s="186"/>
      <c r="ORM78" s="190"/>
      <c r="ORN78" s="190"/>
      <c r="ORO78" s="191"/>
      <c r="ORP78" s="191"/>
      <c r="ORQ78" s="191"/>
      <c r="ORR78" s="192"/>
      <c r="ORT78" s="186"/>
      <c r="ORU78" s="190"/>
      <c r="ORV78" s="190"/>
      <c r="ORW78" s="191"/>
      <c r="ORX78" s="191"/>
      <c r="ORY78" s="191"/>
      <c r="ORZ78" s="192"/>
      <c r="OSB78" s="186"/>
      <c r="OSC78" s="190"/>
      <c r="OSD78" s="190"/>
      <c r="OSE78" s="191"/>
      <c r="OSF78" s="191"/>
      <c r="OSG78" s="191"/>
      <c r="OSH78" s="192"/>
      <c r="OSJ78" s="186"/>
      <c r="OSK78" s="190"/>
      <c r="OSL78" s="190"/>
      <c r="OSM78" s="191"/>
      <c r="OSN78" s="191"/>
      <c r="OSO78" s="191"/>
      <c r="OSP78" s="192"/>
      <c r="OSR78" s="186"/>
      <c r="OSS78" s="190"/>
      <c r="OST78" s="190"/>
      <c r="OSU78" s="191"/>
      <c r="OSV78" s="191"/>
      <c r="OSW78" s="191"/>
      <c r="OSX78" s="192"/>
      <c r="OSZ78" s="186"/>
      <c r="OTA78" s="190"/>
      <c r="OTB78" s="190"/>
      <c r="OTC78" s="191"/>
      <c r="OTD78" s="191"/>
      <c r="OTE78" s="191"/>
      <c r="OTF78" s="192"/>
      <c r="OTH78" s="186"/>
      <c r="OTI78" s="190"/>
      <c r="OTJ78" s="190"/>
      <c r="OTK78" s="191"/>
      <c r="OTL78" s="191"/>
      <c r="OTM78" s="191"/>
      <c r="OTN78" s="192"/>
      <c r="OTP78" s="186"/>
      <c r="OTQ78" s="190"/>
      <c r="OTR78" s="190"/>
      <c r="OTS78" s="191"/>
      <c r="OTT78" s="191"/>
      <c r="OTU78" s="191"/>
      <c r="OTV78" s="192"/>
      <c r="OTX78" s="186"/>
      <c r="OTY78" s="190"/>
      <c r="OTZ78" s="190"/>
      <c r="OUA78" s="191"/>
      <c r="OUB78" s="191"/>
      <c r="OUC78" s="191"/>
      <c r="OUD78" s="192"/>
      <c r="OUF78" s="186"/>
      <c r="OUG78" s="190"/>
      <c r="OUH78" s="190"/>
      <c r="OUI78" s="191"/>
      <c r="OUJ78" s="191"/>
      <c r="OUK78" s="191"/>
      <c r="OUL78" s="192"/>
      <c r="OUN78" s="186"/>
      <c r="OUO78" s="190"/>
      <c r="OUP78" s="190"/>
      <c r="OUQ78" s="191"/>
      <c r="OUR78" s="191"/>
      <c r="OUS78" s="191"/>
      <c r="OUT78" s="192"/>
      <c r="OUV78" s="186"/>
      <c r="OUW78" s="190"/>
      <c r="OUX78" s="190"/>
      <c r="OUY78" s="191"/>
      <c r="OUZ78" s="191"/>
      <c r="OVA78" s="191"/>
      <c r="OVB78" s="192"/>
      <c r="OVD78" s="186"/>
      <c r="OVE78" s="190"/>
      <c r="OVF78" s="190"/>
      <c r="OVG78" s="191"/>
      <c r="OVH78" s="191"/>
      <c r="OVI78" s="191"/>
      <c r="OVJ78" s="192"/>
      <c r="OVL78" s="186"/>
      <c r="OVM78" s="190"/>
      <c r="OVN78" s="190"/>
      <c r="OVO78" s="191"/>
      <c r="OVP78" s="191"/>
      <c r="OVQ78" s="191"/>
      <c r="OVR78" s="192"/>
      <c r="OVT78" s="186"/>
      <c r="OVU78" s="190"/>
      <c r="OVV78" s="190"/>
      <c r="OVW78" s="191"/>
      <c r="OVX78" s="191"/>
      <c r="OVY78" s="191"/>
      <c r="OVZ78" s="192"/>
      <c r="OWB78" s="186"/>
      <c r="OWC78" s="190"/>
      <c r="OWD78" s="190"/>
      <c r="OWE78" s="191"/>
      <c r="OWF78" s="191"/>
      <c r="OWG78" s="191"/>
      <c r="OWH78" s="192"/>
      <c r="OWJ78" s="186"/>
      <c r="OWK78" s="190"/>
      <c r="OWL78" s="190"/>
      <c r="OWM78" s="191"/>
      <c r="OWN78" s="191"/>
      <c r="OWO78" s="191"/>
      <c r="OWP78" s="192"/>
      <c r="OWR78" s="186"/>
      <c r="OWS78" s="190"/>
      <c r="OWT78" s="190"/>
      <c r="OWU78" s="191"/>
      <c r="OWV78" s="191"/>
      <c r="OWW78" s="191"/>
      <c r="OWX78" s="192"/>
      <c r="OWZ78" s="186"/>
      <c r="OXA78" s="190"/>
      <c r="OXB78" s="190"/>
      <c r="OXC78" s="191"/>
      <c r="OXD78" s="191"/>
      <c r="OXE78" s="191"/>
      <c r="OXF78" s="192"/>
      <c r="OXH78" s="186"/>
      <c r="OXI78" s="190"/>
      <c r="OXJ78" s="190"/>
      <c r="OXK78" s="191"/>
      <c r="OXL78" s="191"/>
      <c r="OXM78" s="191"/>
      <c r="OXN78" s="192"/>
      <c r="OXP78" s="186"/>
      <c r="OXQ78" s="190"/>
      <c r="OXR78" s="190"/>
      <c r="OXS78" s="191"/>
      <c r="OXT78" s="191"/>
      <c r="OXU78" s="191"/>
      <c r="OXV78" s="192"/>
      <c r="OXX78" s="186"/>
      <c r="OXY78" s="190"/>
      <c r="OXZ78" s="190"/>
      <c r="OYA78" s="191"/>
      <c r="OYB78" s="191"/>
      <c r="OYC78" s="191"/>
      <c r="OYD78" s="192"/>
      <c r="OYF78" s="186"/>
      <c r="OYG78" s="190"/>
      <c r="OYH78" s="190"/>
      <c r="OYI78" s="191"/>
      <c r="OYJ78" s="191"/>
      <c r="OYK78" s="191"/>
      <c r="OYL78" s="192"/>
      <c r="OYN78" s="186"/>
      <c r="OYO78" s="190"/>
      <c r="OYP78" s="190"/>
      <c r="OYQ78" s="191"/>
      <c r="OYR78" s="191"/>
      <c r="OYS78" s="191"/>
      <c r="OYT78" s="192"/>
      <c r="OYV78" s="186"/>
      <c r="OYW78" s="190"/>
      <c r="OYX78" s="190"/>
      <c r="OYY78" s="191"/>
      <c r="OYZ78" s="191"/>
      <c r="OZA78" s="191"/>
      <c r="OZB78" s="192"/>
      <c r="OZD78" s="186"/>
      <c r="OZE78" s="190"/>
      <c r="OZF78" s="190"/>
      <c r="OZG78" s="191"/>
      <c r="OZH78" s="191"/>
      <c r="OZI78" s="191"/>
      <c r="OZJ78" s="192"/>
      <c r="OZL78" s="186"/>
      <c r="OZM78" s="190"/>
      <c r="OZN78" s="190"/>
      <c r="OZO78" s="191"/>
      <c r="OZP78" s="191"/>
      <c r="OZQ78" s="191"/>
      <c r="OZR78" s="192"/>
      <c r="OZT78" s="186"/>
      <c r="OZU78" s="190"/>
      <c r="OZV78" s="190"/>
      <c r="OZW78" s="191"/>
      <c r="OZX78" s="191"/>
      <c r="OZY78" s="191"/>
      <c r="OZZ78" s="192"/>
      <c r="PAB78" s="186"/>
      <c r="PAC78" s="190"/>
      <c r="PAD78" s="190"/>
      <c r="PAE78" s="191"/>
      <c r="PAF78" s="191"/>
      <c r="PAG78" s="191"/>
      <c r="PAH78" s="192"/>
      <c r="PAJ78" s="186"/>
      <c r="PAK78" s="190"/>
      <c r="PAL78" s="190"/>
      <c r="PAM78" s="191"/>
      <c r="PAN78" s="191"/>
      <c r="PAO78" s="191"/>
      <c r="PAP78" s="192"/>
      <c r="PAR78" s="186"/>
      <c r="PAS78" s="190"/>
      <c r="PAT78" s="190"/>
      <c r="PAU78" s="191"/>
      <c r="PAV78" s="191"/>
      <c r="PAW78" s="191"/>
      <c r="PAX78" s="192"/>
      <c r="PAZ78" s="186"/>
      <c r="PBA78" s="190"/>
      <c r="PBB78" s="190"/>
      <c r="PBC78" s="191"/>
      <c r="PBD78" s="191"/>
      <c r="PBE78" s="191"/>
      <c r="PBF78" s="192"/>
      <c r="PBH78" s="186"/>
      <c r="PBI78" s="190"/>
      <c r="PBJ78" s="190"/>
      <c r="PBK78" s="191"/>
      <c r="PBL78" s="191"/>
      <c r="PBM78" s="191"/>
      <c r="PBN78" s="192"/>
      <c r="PBP78" s="186"/>
      <c r="PBQ78" s="190"/>
      <c r="PBR78" s="190"/>
      <c r="PBS78" s="191"/>
      <c r="PBT78" s="191"/>
      <c r="PBU78" s="191"/>
      <c r="PBV78" s="192"/>
      <c r="PBX78" s="186"/>
      <c r="PBY78" s="190"/>
      <c r="PBZ78" s="190"/>
      <c r="PCA78" s="191"/>
      <c r="PCB78" s="191"/>
      <c r="PCC78" s="191"/>
      <c r="PCD78" s="192"/>
      <c r="PCF78" s="186"/>
      <c r="PCG78" s="190"/>
      <c r="PCH78" s="190"/>
      <c r="PCI78" s="191"/>
      <c r="PCJ78" s="191"/>
      <c r="PCK78" s="191"/>
      <c r="PCL78" s="192"/>
      <c r="PCN78" s="186"/>
      <c r="PCO78" s="190"/>
      <c r="PCP78" s="190"/>
      <c r="PCQ78" s="191"/>
      <c r="PCR78" s="191"/>
      <c r="PCS78" s="191"/>
      <c r="PCT78" s="192"/>
      <c r="PCV78" s="186"/>
      <c r="PCW78" s="190"/>
      <c r="PCX78" s="190"/>
      <c r="PCY78" s="191"/>
      <c r="PCZ78" s="191"/>
      <c r="PDA78" s="191"/>
      <c r="PDB78" s="192"/>
      <c r="PDD78" s="186"/>
      <c r="PDE78" s="190"/>
      <c r="PDF78" s="190"/>
      <c r="PDG78" s="191"/>
      <c r="PDH78" s="191"/>
      <c r="PDI78" s="191"/>
      <c r="PDJ78" s="192"/>
      <c r="PDL78" s="186"/>
      <c r="PDM78" s="190"/>
      <c r="PDN78" s="190"/>
      <c r="PDO78" s="191"/>
      <c r="PDP78" s="191"/>
      <c r="PDQ78" s="191"/>
      <c r="PDR78" s="192"/>
      <c r="PDT78" s="186"/>
      <c r="PDU78" s="190"/>
      <c r="PDV78" s="190"/>
      <c r="PDW78" s="191"/>
      <c r="PDX78" s="191"/>
      <c r="PDY78" s="191"/>
      <c r="PDZ78" s="192"/>
      <c r="PEB78" s="186"/>
      <c r="PEC78" s="190"/>
      <c r="PED78" s="190"/>
      <c r="PEE78" s="191"/>
      <c r="PEF78" s="191"/>
      <c r="PEG78" s="191"/>
      <c r="PEH78" s="192"/>
      <c r="PEJ78" s="186"/>
      <c r="PEK78" s="190"/>
      <c r="PEL78" s="190"/>
      <c r="PEM78" s="191"/>
      <c r="PEN78" s="191"/>
      <c r="PEO78" s="191"/>
      <c r="PEP78" s="192"/>
      <c r="PER78" s="186"/>
      <c r="PES78" s="190"/>
      <c r="PET78" s="190"/>
      <c r="PEU78" s="191"/>
      <c r="PEV78" s="191"/>
      <c r="PEW78" s="191"/>
      <c r="PEX78" s="192"/>
      <c r="PEZ78" s="186"/>
      <c r="PFA78" s="190"/>
      <c r="PFB78" s="190"/>
      <c r="PFC78" s="191"/>
      <c r="PFD78" s="191"/>
      <c r="PFE78" s="191"/>
      <c r="PFF78" s="192"/>
      <c r="PFH78" s="186"/>
      <c r="PFI78" s="190"/>
      <c r="PFJ78" s="190"/>
      <c r="PFK78" s="191"/>
      <c r="PFL78" s="191"/>
      <c r="PFM78" s="191"/>
      <c r="PFN78" s="192"/>
      <c r="PFP78" s="186"/>
      <c r="PFQ78" s="190"/>
      <c r="PFR78" s="190"/>
      <c r="PFS78" s="191"/>
      <c r="PFT78" s="191"/>
      <c r="PFU78" s="191"/>
      <c r="PFV78" s="192"/>
      <c r="PFX78" s="186"/>
      <c r="PFY78" s="190"/>
      <c r="PFZ78" s="190"/>
      <c r="PGA78" s="191"/>
      <c r="PGB78" s="191"/>
      <c r="PGC78" s="191"/>
      <c r="PGD78" s="192"/>
      <c r="PGF78" s="186"/>
      <c r="PGG78" s="190"/>
      <c r="PGH78" s="190"/>
      <c r="PGI78" s="191"/>
      <c r="PGJ78" s="191"/>
      <c r="PGK78" s="191"/>
      <c r="PGL78" s="192"/>
      <c r="PGN78" s="186"/>
      <c r="PGO78" s="190"/>
      <c r="PGP78" s="190"/>
      <c r="PGQ78" s="191"/>
      <c r="PGR78" s="191"/>
      <c r="PGS78" s="191"/>
      <c r="PGT78" s="192"/>
      <c r="PGV78" s="186"/>
      <c r="PGW78" s="190"/>
      <c r="PGX78" s="190"/>
      <c r="PGY78" s="191"/>
      <c r="PGZ78" s="191"/>
      <c r="PHA78" s="191"/>
      <c r="PHB78" s="192"/>
      <c r="PHD78" s="186"/>
      <c r="PHE78" s="190"/>
      <c r="PHF78" s="190"/>
      <c r="PHG78" s="191"/>
      <c r="PHH78" s="191"/>
      <c r="PHI78" s="191"/>
      <c r="PHJ78" s="192"/>
      <c r="PHL78" s="186"/>
      <c r="PHM78" s="190"/>
      <c r="PHN78" s="190"/>
      <c r="PHO78" s="191"/>
      <c r="PHP78" s="191"/>
      <c r="PHQ78" s="191"/>
      <c r="PHR78" s="192"/>
      <c r="PHT78" s="186"/>
      <c r="PHU78" s="190"/>
      <c r="PHV78" s="190"/>
      <c r="PHW78" s="191"/>
      <c r="PHX78" s="191"/>
      <c r="PHY78" s="191"/>
      <c r="PHZ78" s="192"/>
      <c r="PIB78" s="186"/>
      <c r="PIC78" s="190"/>
      <c r="PID78" s="190"/>
      <c r="PIE78" s="191"/>
      <c r="PIF78" s="191"/>
      <c r="PIG78" s="191"/>
      <c r="PIH78" s="192"/>
      <c r="PIJ78" s="186"/>
      <c r="PIK78" s="190"/>
      <c r="PIL78" s="190"/>
      <c r="PIM78" s="191"/>
      <c r="PIN78" s="191"/>
      <c r="PIO78" s="191"/>
      <c r="PIP78" s="192"/>
      <c r="PIR78" s="186"/>
      <c r="PIS78" s="190"/>
      <c r="PIT78" s="190"/>
      <c r="PIU78" s="191"/>
      <c r="PIV78" s="191"/>
      <c r="PIW78" s="191"/>
      <c r="PIX78" s="192"/>
      <c r="PIZ78" s="186"/>
      <c r="PJA78" s="190"/>
      <c r="PJB78" s="190"/>
      <c r="PJC78" s="191"/>
      <c r="PJD78" s="191"/>
      <c r="PJE78" s="191"/>
      <c r="PJF78" s="192"/>
      <c r="PJH78" s="186"/>
      <c r="PJI78" s="190"/>
      <c r="PJJ78" s="190"/>
      <c r="PJK78" s="191"/>
      <c r="PJL78" s="191"/>
      <c r="PJM78" s="191"/>
      <c r="PJN78" s="192"/>
      <c r="PJP78" s="186"/>
      <c r="PJQ78" s="190"/>
      <c r="PJR78" s="190"/>
      <c r="PJS78" s="191"/>
      <c r="PJT78" s="191"/>
      <c r="PJU78" s="191"/>
      <c r="PJV78" s="192"/>
      <c r="PJX78" s="186"/>
      <c r="PJY78" s="190"/>
      <c r="PJZ78" s="190"/>
      <c r="PKA78" s="191"/>
      <c r="PKB78" s="191"/>
      <c r="PKC78" s="191"/>
      <c r="PKD78" s="192"/>
      <c r="PKF78" s="186"/>
      <c r="PKG78" s="190"/>
      <c r="PKH78" s="190"/>
      <c r="PKI78" s="191"/>
      <c r="PKJ78" s="191"/>
      <c r="PKK78" s="191"/>
      <c r="PKL78" s="192"/>
      <c r="PKN78" s="186"/>
      <c r="PKO78" s="190"/>
      <c r="PKP78" s="190"/>
      <c r="PKQ78" s="191"/>
      <c r="PKR78" s="191"/>
      <c r="PKS78" s="191"/>
      <c r="PKT78" s="192"/>
      <c r="PKV78" s="186"/>
      <c r="PKW78" s="190"/>
      <c r="PKX78" s="190"/>
      <c r="PKY78" s="191"/>
      <c r="PKZ78" s="191"/>
      <c r="PLA78" s="191"/>
      <c r="PLB78" s="192"/>
      <c r="PLD78" s="186"/>
      <c r="PLE78" s="190"/>
      <c r="PLF78" s="190"/>
      <c r="PLG78" s="191"/>
      <c r="PLH78" s="191"/>
      <c r="PLI78" s="191"/>
      <c r="PLJ78" s="192"/>
      <c r="PLL78" s="186"/>
      <c r="PLM78" s="190"/>
      <c r="PLN78" s="190"/>
      <c r="PLO78" s="191"/>
      <c r="PLP78" s="191"/>
      <c r="PLQ78" s="191"/>
      <c r="PLR78" s="192"/>
      <c r="PLT78" s="186"/>
      <c r="PLU78" s="190"/>
      <c r="PLV78" s="190"/>
      <c r="PLW78" s="191"/>
      <c r="PLX78" s="191"/>
      <c r="PLY78" s="191"/>
      <c r="PLZ78" s="192"/>
      <c r="PMB78" s="186"/>
      <c r="PMC78" s="190"/>
      <c r="PMD78" s="190"/>
      <c r="PME78" s="191"/>
      <c r="PMF78" s="191"/>
      <c r="PMG78" s="191"/>
      <c r="PMH78" s="192"/>
      <c r="PMJ78" s="186"/>
      <c r="PMK78" s="190"/>
      <c r="PML78" s="190"/>
      <c r="PMM78" s="191"/>
      <c r="PMN78" s="191"/>
      <c r="PMO78" s="191"/>
      <c r="PMP78" s="192"/>
      <c r="PMR78" s="186"/>
      <c r="PMS78" s="190"/>
      <c r="PMT78" s="190"/>
      <c r="PMU78" s="191"/>
      <c r="PMV78" s="191"/>
      <c r="PMW78" s="191"/>
      <c r="PMX78" s="192"/>
      <c r="PMZ78" s="186"/>
      <c r="PNA78" s="190"/>
      <c r="PNB78" s="190"/>
      <c r="PNC78" s="191"/>
      <c r="PND78" s="191"/>
      <c r="PNE78" s="191"/>
      <c r="PNF78" s="192"/>
      <c r="PNH78" s="186"/>
      <c r="PNI78" s="190"/>
      <c r="PNJ78" s="190"/>
      <c r="PNK78" s="191"/>
      <c r="PNL78" s="191"/>
      <c r="PNM78" s="191"/>
      <c r="PNN78" s="192"/>
      <c r="PNP78" s="186"/>
      <c r="PNQ78" s="190"/>
      <c r="PNR78" s="190"/>
      <c r="PNS78" s="191"/>
      <c r="PNT78" s="191"/>
      <c r="PNU78" s="191"/>
      <c r="PNV78" s="192"/>
      <c r="PNX78" s="186"/>
      <c r="PNY78" s="190"/>
      <c r="PNZ78" s="190"/>
      <c r="POA78" s="191"/>
      <c r="POB78" s="191"/>
      <c r="POC78" s="191"/>
      <c r="POD78" s="192"/>
      <c r="POF78" s="186"/>
      <c r="POG78" s="190"/>
      <c r="POH78" s="190"/>
      <c r="POI78" s="191"/>
      <c r="POJ78" s="191"/>
      <c r="POK78" s="191"/>
      <c r="POL78" s="192"/>
      <c r="PON78" s="186"/>
      <c r="POO78" s="190"/>
      <c r="POP78" s="190"/>
      <c r="POQ78" s="191"/>
      <c r="POR78" s="191"/>
      <c r="POS78" s="191"/>
      <c r="POT78" s="192"/>
      <c r="POV78" s="186"/>
      <c r="POW78" s="190"/>
      <c r="POX78" s="190"/>
      <c r="POY78" s="191"/>
      <c r="POZ78" s="191"/>
      <c r="PPA78" s="191"/>
      <c r="PPB78" s="192"/>
      <c r="PPD78" s="186"/>
      <c r="PPE78" s="190"/>
      <c r="PPF78" s="190"/>
      <c r="PPG78" s="191"/>
      <c r="PPH78" s="191"/>
      <c r="PPI78" s="191"/>
      <c r="PPJ78" s="192"/>
      <c r="PPL78" s="186"/>
      <c r="PPM78" s="190"/>
      <c r="PPN78" s="190"/>
      <c r="PPO78" s="191"/>
      <c r="PPP78" s="191"/>
      <c r="PPQ78" s="191"/>
      <c r="PPR78" s="192"/>
      <c r="PPT78" s="186"/>
      <c r="PPU78" s="190"/>
      <c r="PPV78" s="190"/>
      <c r="PPW78" s="191"/>
      <c r="PPX78" s="191"/>
      <c r="PPY78" s="191"/>
      <c r="PPZ78" s="192"/>
      <c r="PQB78" s="186"/>
      <c r="PQC78" s="190"/>
      <c r="PQD78" s="190"/>
      <c r="PQE78" s="191"/>
      <c r="PQF78" s="191"/>
      <c r="PQG78" s="191"/>
      <c r="PQH78" s="192"/>
      <c r="PQJ78" s="186"/>
      <c r="PQK78" s="190"/>
      <c r="PQL78" s="190"/>
      <c r="PQM78" s="191"/>
      <c r="PQN78" s="191"/>
      <c r="PQO78" s="191"/>
      <c r="PQP78" s="192"/>
      <c r="PQR78" s="186"/>
      <c r="PQS78" s="190"/>
      <c r="PQT78" s="190"/>
      <c r="PQU78" s="191"/>
      <c r="PQV78" s="191"/>
      <c r="PQW78" s="191"/>
      <c r="PQX78" s="192"/>
      <c r="PQZ78" s="186"/>
      <c r="PRA78" s="190"/>
      <c r="PRB78" s="190"/>
      <c r="PRC78" s="191"/>
      <c r="PRD78" s="191"/>
      <c r="PRE78" s="191"/>
      <c r="PRF78" s="192"/>
      <c r="PRH78" s="186"/>
      <c r="PRI78" s="190"/>
      <c r="PRJ78" s="190"/>
      <c r="PRK78" s="191"/>
      <c r="PRL78" s="191"/>
      <c r="PRM78" s="191"/>
      <c r="PRN78" s="192"/>
      <c r="PRP78" s="186"/>
      <c r="PRQ78" s="190"/>
      <c r="PRR78" s="190"/>
      <c r="PRS78" s="191"/>
      <c r="PRT78" s="191"/>
      <c r="PRU78" s="191"/>
      <c r="PRV78" s="192"/>
      <c r="PRX78" s="186"/>
      <c r="PRY78" s="190"/>
      <c r="PRZ78" s="190"/>
      <c r="PSA78" s="191"/>
      <c r="PSB78" s="191"/>
      <c r="PSC78" s="191"/>
      <c r="PSD78" s="192"/>
      <c r="PSF78" s="186"/>
      <c r="PSG78" s="190"/>
      <c r="PSH78" s="190"/>
      <c r="PSI78" s="191"/>
      <c r="PSJ78" s="191"/>
      <c r="PSK78" s="191"/>
      <c r="PSL78" s="192"/>
      <c r="PSN78" s="186"/>
      <c r="PSO78" s="190"/>
      <c r="PSP78" s="190"/>
      <c r="PSQ78" s="191"/>
      <c r="PSR78" s="191"/>
      <c r="PSS78" s="191"/>
      <c r="PST78" s="192"/>
      <c r="PSV78" s="186"/>
      <c r="PSW78" s="190"/>
      <c r="PSX78" s="190"/>
      <c r="PSY78" s="191"/>
      <c r="PSZ78" s="191"/>
      <c r="PTA78" s="191"/>
      <c r="PTB78" s="192"/>
      <c r="PTD78" s="186"/>
      <c r="PTE78" s="190"/>
      <c r="PTF78" s="190"/>
      <c r="PTG78" s="191"/>
      <c r="PTH78" s="191"/>
      <c r="PTI78" s="191"/>
      <c r="PTJ78" s="192"/>
      <c r="PTL78" s="186"/>
      <c r="PTM78" s="190"/>
      <c r="PTN78" s="190"/>
      <c r="PTO78" s="191"/>
      <c r="PTP78" s="191"/>
      <c r="PTQ78" s="191"/>
      <c r="PTR78" s="192"/>
      <c r="PTT78" s="186"/>
      <c r="PTU78" s="190"/>
      <c r="PTV78" s="190"/>
      <c r="PTW78" s="191"/>
      <c r="PTX78" s="191"/>
      <c r="PTY78" s="191"/>
      <c r="PTZ78" s="192"/>
      <c r="PUB78" s="186"/>
      <c r="PUC78" s="190"/>
      <c r="PUD78" s="190"/>
      <c r="PUE78" s="191"/>
      <c r="PUF78" s="191"/>
      <c r="PUG78" s="191"/>
      <c r="PUH78" s="192"/>
      <c r="PUJ78" s="186"/>
      <c r="PUK78" s="190"/>
      <c r="PUL78" s="190"/>
      <c r="PUM78" s="191"/>
      <c r="PUN78" s="191"/>
      <c r="PUO78" s="191"/>
      <c r="PUP78" s="192"/>
      <c r="PUR78" s="186"/>
      <c r="PUS78" s="190"/>
      <c r="PUT78" s="190"/>
      <c r="PUU78" s="191"/>
      <c r="PUV78" s="191"/>
      <c r="PUW78" s="191"/>
      <c r="PUX78" s="192"/>
      <c r="PUZ78" s="186"/>
      <c r="PVA78" s="190"/>
      <c r="PVB78" s="190"/>
      <c r="PVC78" s="191"/>
      <c r="PVD78" s="191"/>
      <c r="PVE78" s="191"/>
      <c r="PVF78" s="192"/>
      <c r="PVH78" s="186"/>
      <c r="PVI78" s="190"/>
      <c r="PVJ78" s="190"/>
      <c r="PVK78" s="191"/>
      <c r="PVL78" s="191"/>
      <c r="PVM78" s="191"/>
      <c r="PVN78" s="192"/>
      <c r="PVP78" s="186"/>
      <c r="PVQ78" s="190"/>
      <c r="PVR78" s="190"/>
      <c r="PVS78" s="191"/>
      <c r="PVT78" s="191"/>
      <c r="PVU78" s="191"/>
      <c r="PVV78" s="192"/>
      <c r="PVX78" s="186"/>
      <c r="PVY78" s="190"/>
      <c r="PVZ78" s="190"/>
      <c r="PWA78" s="191"/>
      <c r="PWB78" s="191"/>
      <c r="PWC78" s="191"/>
      <c r="PWD78" s="192"/>
      <c r="PWF78" s="186"/>
      <c r="PWG78" s="190"/>
      <c r="PWH78" s="190"/>
      <c r="PWI78" s="191"/>
      <c r="PWJ78" s="191"/>
      <c r="PWK78" s="191"/>
      <c r="PWL78" s="192"/>
      <c r="PWN78" s="186"/>
      <c r="PWO78" s="190"/>
      <c r="PWP78" s="190"/>
      <c r="PWQ78" s="191"/>
      <c r="PWR78" s="191"/>
      <c r="PWS78" s="191"/>
      <c r="PWT78" s="192"/>
      <c r="PWV78" s="186"/>
      <c r="PWW78" s="190"/>
      <c r="PWX78" s="190"/>
      <c r="PWY78" s="191"/>
      <c r="PWZ78" s="191"/>
      <c r="PXA78" s="191"/>
      <c r="PXB78" s="192"/>
      <c r="PXD78" s="186"/>
      <c r="PXE78" s="190"/>
      <c r="PXF78" s="190"/>
      <c r="PXG78" s="191"/>
      <c r="PXH78" s="191"/>
      <c r="PXI78" s="191"/>
      <c r="PXJ78" s="192"/>
      <c r="PXL78" s="186"/>
      <c r="PXM78" s="190"/>
      <c r="PXN78" s="190"/>
      <c r="PXO78" s="191"/>
      <c r="PXP78" s="191"/>
      <c r="PXQ78" s="191"/>
      <c r="PXR78" s="192"/>
      <c r="PXT78" s="186"/>
      <c r="PXU78" s="190"/>
      <c r="PXV78" s="190"/>
      <c r="PXW78" s="191"/>
      <c r="PXX78" s="191"/>
      <c r="PXY78" s="191"/>
      <c r="PXZ78" s="192"/>
      <c r="PYB78" s="186"/>
      <c r="PYC78" s="190"/>
      <c r="PYD78" s="190"/>
      <c r="PYE78" s="191"/>
      <c r="PYF78" s="191"/>
      <c r="PYG78" s="191"/>
      <c r="PYH78" s="192"/>
      <c r="PYJ78" s="186"/>
      <c r="PYK78" s="190"/>
      <c r="PYL78" s="190"/>
      <c r="PYM78" s="191"/>
      <c r="PYN78" s="191"/>
      <c r="PYO78" s="191"/>
      <c r="PYP78" s="192"/>
      <c r="PYR78" s="186"/>
      <c r="PYS78" s="190"/>
      <c r="PYT78" s="190"/>
      <c r="PYU78" s="191"/>
      <c r="PYV78" s="191"/>
      <c r="PYW78" s="191"/>
      <c r="PYX78" s="192"/>
      <c r="PYZ78" s="186"/>
      <c r="PZA78" s="190"/>
      <c r="PZB78" s="190"/>
      <c r="PZC78" s="191"/>
      <c r="PZD78" s="191"/>
      <c r="PZE78" s="191"/>
      <c r="PZF78" s="192"/>
      <c r="PZH78" s="186"/>
      <c r="PZI78" s="190"/>
      <c r="PZJ78" s="190"/>
      <c r="PZK78" s="191"/>
      <c r="PZL78" s="191"/>
      <c r="PZM78" s="191"/>
      <c r="PZN78" s="192"/>
      <c r="PZP78" s="186"/>
      <c r="PZQ78" s="190"/>
      <c r="PZR78" s="190"/>
      <c r="PZS78" s="191"/>
      <c r="PZT78" s="191"/>
      <c r="PZU78" s="191"/>
      <c r="PZV78" s="192"/>
      <c r="PZX78" s="186"/>
      <c r="PZY78" s="190"/>
      <c r="PZZ78" s="190"/>
      <c r="QAA78" s="191"/>
      <c r="QAB78" s="191"/>
      <c r="QAC78" s="191"/>
      <c r="QAD78" s="192"/>
      <c r="QAF78" s="186"/>
      <c r="QAG78" s="190"/>
      <c r="QAH78" s="190"/>
      <c r="QAI78" s="191"/>
      <c r="QAJ78" s="191"/>
      <c r="QAK78" s="191"/>
      <c r="QAL78" s="192"/>
      <c r="QAN78" s="186"/>
      <c r="QAO78" s="190"/>
      <c r="QAP78" s="190"/>
      <c r="QAQ78" s="191"/>
      <c r="QAR78" s="191"/>
      <c r="QAS78" s="191"/>
      <c r="QAT78" s="192"/>
      <c r="QAV78" s="186"/>
      <c r="QAW78" s="190"/>
      <c r="QAX78" s="190"/>
      <c r="QAY78" s="191"/>
      <c r="QAZ78" s="191"/>
      <c r="QBA78" s="191"/>
      <c r="QBB78" s="192"/>
      <c r="QBD78" s="186"/>
      <c r="QBE78" s="190"/>
      <c r="QBF78" s="190"/>
      <c r="QBG78" s="191"/>
      <c r="QBH78" s="191"/>
      <c r="QBI78" s="191"/>
      <c r="QBJ78" s="192"/>
      <c r="QBL78" s="186"/>
      <c r="QBM78" s="190"/>
      <c r="QBN78" s="190"/>
      <c r="QBO78" s="191"/>
      <c r="QBP78" s="191"/>
      <c r="QBQ78" s="191"/>
      <c r="QBR78" s="192"/>
      <c r="QBT78" s="186"/>
      <c r="QBU78" s="190"/>
      <c r="QBV78" s="190"/>
      <c r="QBW78" s="191"/>
      <c r="QBX78" s="191"/>
      <c r="QBY78" s="191"/>
      <c r="QBZ78" s="192"/>
      <c r="QCB78" s="186"/>
      <c r="QCC78" s="190"/>
      <c r="QCD78" s="190"/>
      <c r="QCE78" s="191"/>
      <c r="QCF78" s="191"/>
      <c r="QCG78" s="191"/>
      <c r="QCH78" s="192"/>
      <c r="QCJ78" s="186"/>
      <c r="QCK78" s="190"/>
      <c r="QCL78" s="190"/>
      <c r="QCM78" s="191"/>
      <c r="QCN78" s="191"/>
      <c r="QCO78" s="191"/>
      <c r="QCP78" s="192"/>
      <c r="QCR78" s="186"/>
      <c r="QCS78" s="190"/>
      <c r="QCT78" s="190"/>
      <c r="QCU78" s="191"/>
      <c r="QCV78" s="191"/>
      <c r="QCW78" s="191"/>
      <c r="QCX78" s="192"/>
      <c r="QCZ78" s="186"/>
      <c r="QDA78" s="190"/>
      <c r="QDB78" s="190"/>
      <c r="QDC78" s="191"/>
      <c r="QDD78" s="191"/>
      <c r="QDE78" s="191"/>
      <c r="QDF78" s="192"/>
      <c r="QDH78" s="186"/>
      <c r="QDI78" s="190"/>
      <c r="QDJ78" s="190"/>
      <c r="QDK78" s="191"/>
      <c r="QDL78" s="191"/>
      <c r="QDM78" s="191"/>
      <c r="QDN78" s="192"/>
      <c r="QDP78" s="186"/>
      <c r="QDQ78" s="190"/>
      <c r="QDR78" s="190"/>
      <c r="QDS78" s="191"/>
      <c r="QDT78" s="191"/>
      <c r="QDU78" s="191"/>
      <c r="QDV78" s="192"/>
      <c r="QDX78" s="186"/>
      <c r="QDY78" s="190"/>
      <c r="QDZ78" s="190"/>
      <c r="QEA78" s="191"/>
      <c r="QEB78" s="191"/>
      <c r="QEC78" s="191"/>
      <c r="QED78" s="192"/>
      <c r="QEF78" s="186"/>
      <c r="QEG78" s="190"/>
      <c r="QEH78" s="190"/>
      <c r="QEI78" s="191"/>
      <c r="QEJ78" s="191"/>
      <c r="QEK78" s="191"/>
      <c r="QEL78" s="192"/>
      <c r="QEN78" s="186"/>
      <c r="QEO78" s="190"/>
      <c r="QEP78" s="190"/>
      <c r="QEQ78" s="191"/>
      <c r="QER78" s="191"/>
      <c r="QES78" s="191"/>
      <c r="QET78" s="192"/>
      <c r="QEV78" s="186"/>
      <c r="QEW78" s="190"/>
      <c r="QEX78" s="190"/>
      <c r="QEY78" s="191"/>
      <c r="QEZ78" s="191"/>
      <c r="QFA78" s="191"/>
      <c r="QFB78" s="192"/>
      <c r="QFD78" s="186"/>
      <c r="QFE78" s="190"/>
      <c r="QFF78" s="190"/>
      <c r="QFG78" s="191"/>
      <c r="QFH78" s="191"/>
      <c r="QFI78" s="191"/>
      <c r="QFJ78" s="192"/>
      <c r="QFL78" s="186"/>
      <c r="QFM78" s="190"/>
      <c r="QFN78" s="190"/>
      <c r="QFO78" s="191"/>
      <c r="QFP78" s="191"/>
      <c r="QFQ78" s="191"/>
      <c r="QFR78" s="192"/>
      <c r="QFT78" s="186"/>
      <c r="QFU78" s="190"/>
      <c r="QFV78" s="190"/>
      <c r="QFW78" s="191"/>
      <c r="QFX78" s="191"/>
      <c r="QFY78" s="191"/>
      <c r="QFZ78" s="192"/>
      <c r="QGB78" s="186"/>
      <c r="QGC78" s="190"/>
      <c r="QGD78" s="190"/>
      <c r="QGE78" s="191"/>
      <c r="QGF78" s="191"/>
      <c r="QGG78" s="191"/>
      <c r="QGH78" s="192"/>
      <c r="QGJ78" s="186"/>
      <c r="QGK78" s="190"/>
      <c r="QGL78" s="190"/>
      <c r="QGM78" s="191"/>
      <c r="QGN78" s="191"/>
      <c r="QGO78" s="191"/>
      <c r="QGP78" s="192"/>
      <c r="QGR78" s="186"/>
      <c r="QGS78" s="190"/>
      <c r="QGT78" s="190"/>
      <c r="QGU78" s="191"/>
      <c r="QGV78" s="191"/>
      <c r="QGW78" s="191"/>
      <c r="QGX78" s="192"/>
      <c r="QGZ78" s="186"/>
      <c r="QHA78" s="190"/>
      <c r="QHB78" s="190"/>
      <c r="QHC78" s="191"/>
      <c r="QHD78" s="191"/>
      <c r="QHE78" s="191"/>
      <c r="QHF78" s="192"/>
      <c r="QHH78" s="186"/>
      <c r="QHI78" s="190"/>
      <c r="QHJ78" s="190"/>
      <c r="QHK78" s="191"/>
      <c r="QHL78" s="191"/>
      <c r="QHM78" s="191"/>
      <c r="QHN78" s="192"/>
      <c r="QHP78" s="186"/>
      <c r="QHQ78" s="190"/>
      <c r="QHR78" s="190"/>
      <c r="QHS78" s="191"/>
      <c r="QHT78" s="191"/>
      <c r="QHU78" s="191"/>
      <c r="QHV78" s="192"/>
      <c r="QHX78" s="186"/>
      <c r="QHY78" s="190"/>
      <c r="QHZ78" s="190"/>
      <c r="QIA78" s="191"/>
      <c r="QIB78" s="191"/>
      <c r="QIC78" s="191"/>
      <c r="QID78" s="192"/>
      <c r="QIF78" s="186"/>
      <c r="QIG78" s="190"/>
      <c r="QIH78" s="190"/>
      <c r="QII78" s="191"/>
      <c r="QIJ78" s="191"/>
      <c r="QIK78" s="191"/>
      <c r="QIL78" s="192"/>
      <c r="QIN78" s="186"/>
      <c r="QIO78" s="190"/>
      <c r="QIP78" s="190"/>
      <c r="QIQ78" s="191"/>
      <c r="QIR78" s="191"/>
      <c r="QIS78" s="191"/>
      <c r="QIT78" s="192"/>
      <c r="QIV78" s="186"/>
      <c r="QIW78" s="190"/>
      <c r="QIX78" s="190"/>
      <c r="QIY78" s="191"/>
      <c r="QIZ78" s="191"/>
      <c r="QJA78" s="191"/>
      <c r="QJB78" s="192"/>
      <c r="QJD78" s="186"/>
      <c r="QJE78" s="190"/>
      <c r="QJF78" s="190"/>
      <c r="QJG78" s="191"/>
      <c r="QJH78" s="191"/>
      <c r="QJI78" s="191"/>
      <c r="QJJ78" s="192"/>
      <c r="QJL78" s="186"/>
      <c r="QJM78" s="190"/>
      <c r="QJN78" s="190"/>
      <c r="QJO78" s="191"/>
      <c r="QJP78" s="191"/>
      <c r="QJQ78" s="191"/>
      <c r="QJR78" s="192"/>
      <c r="QJT78" s="186"/>
      <c r="QJU78" s="190"/>
      <c r="QJV78" s="190"/>
      <c r="QJW78" s="191"/>
      <c r="QJX78" s="191"/>
      <c r="QJY78" s="191"/>
      <c r="QJZ78" s="192"/>
      <c r="QKB78" s="186"/>
      <c r="QKC78" s="190"/>
      <c r="QKD78" s="190"/>
      <c r="QKE78" s="191"/>
      <c r="QKF78" s="191"/>
      <c r="QKG78" s="191"/>
      <c r="QKH78" s="192"/>
      <c r="QKJ78" s="186"/>
      <c r="QKK78" s="190"/>
      <c r="QKL78" s="190"/>
      <c r="QKM78" s="191"/>
      <c r="QKN78" s="191"/>
      <c r="QKO78" s="191"/>
      <c r="QKP78" s="192"/>
      <c r="QKR78" s="186"/>
      <c r="QKS78" s="190"/>
      <c r="QKT78" s="190"/>
      <c r="QKU78" s="191"/>
      <c r="QKV78" s="191"/>
      <c r="QKW78" s="191"/>
      <c r="QKX78" s="192"/>
      <c r="QKZ78" s="186"/>
      <c r="QLA78" s="190"/>
      <c r="QLB78" s="190"/>
      <c r="QLC78" s="191"/>
      <c r="QLD78" s="191"/>
      <c r="QLE78" s="191"/>
      <c r="QLF78" s="192"/>
      <c r="QLH78" s="186"/>
      <c r="QLI78" s="190"/>
      <c r="QLJ78" s="190"/>
      <c r="QLK78" s="191"/>
      <c r="QLL78" s="191"/>
      <c r="QLM78" s="191"/>
      <c r="QLN78" s="192"/>
      <c r="QLP78" s="186"/>
      <c r="QLQ78" s="190"/>
      <c r="QLR78" s="190"/>
      <c r="QLS78" s="191"/>
      <c r="QLT78" s="191"/>
      <c r="QLU78" s="191"/>
      <c r="QLV78" s="192"/>
      <c r="QLX78" s="186"/>
      <c r="QLY78" s="190"/>
      <c r="QLZ78" s="190"/>
      <c r="QMA78" s="191"/>
      <c r="QMB78" s="191"/>
      <c r="QMC78" s="191"/>
      <c r="QMD78" s="192"/>
      <c r="QMF78" s="186"/>
      <c r="QMG78" s="190"/>
      <c r="QMH78" s="190"/>
      <c r="QMI78" s="191"/>
      <c r="QMJ78" s="191"/>
      <c r="QMK78" s="191"/>
      <c r="QML78" s="192"/>
      <c r="QMN78" s="186"/>
      <c r="QMO78" s="190"/>
      <c r="QMP78" s="190"/>
      <c r="QMQ78" s="191"/>
      <c r="QMR78" s="191"/>
      <c r="QMS78" s="191"/>
      <c r="QMT78" s="192"/>
      <c r="QMV78" s="186"/>
      <c r="QMW78" s="190"/>
      <c r="QMX78" s="190"/>
      <c r="QMY78" s="191"/>
      <c r="QMZ78" s="191"/>
      <c r="QNA78" s="191"/>
      <c r="QNB78" s="192"/>
      <c r="QND78" s="186"/>
      <c r="QNE78" s="190"/>
      <c r="QNF78" s="190"/>
      <c r="QNG78" s="191"/>
      <c r="QNH78" s="191"/>
      <c r="QNI78" s="191"/>
      <c r="QNJ78" s="192"/>
      <c r="QNL78" s="186"/>
      <c r="QNM78" s="190"/>
      <c r="QNN78" s="190"/>
      <c r="QNO78" s="191"/>
      <c r="QNP78" s="191"/>
      <c r="QNQ78" s="191"/>
      <c r="QNR78" s="192"/>
      <c r="QNT78" s="186"/>
      <c r="QNU78" s="190"/>
      <c r="QNV78" s="190"/>
      <c r="QNW78" s="191"/>
      <c r="QNX78" s="191"/>
      <c r="QNY78" s="191"/>
      <c r="QNZ78" s="192"/>
      <c r="QOB78" s="186"/>
      <c r="QOC78" s="190"/>
      <c r="QOD78" s="190"/>
      <c r="QOE78" s="191"/>
      <c r="QOF78" s="191"/>
      <c r="QOG78" s="191"/>
      <c r="QOH78" s="192"/>
      <c r="QOJ78" s="186"/>
      <c r="QOK78" s="190"/>
      <c r="QOL78" s="190"/>
      <c r="QOM78" s="191"/>
      <c r="QON78" s="191"/>
      <c r="QOO78" s="191"/>
      <c r="QOP78" s="192"/>
      <c r="QOR78" s="186"/>
      <c r="QOS78" s="190"/>
      <c r="QOT78" s="190"/>
      <c r="QOU78" s="191"/>
      <c r="QOV78" s="191"/>
      <c r="QOW78" s="191"/>
      <c r="QOX78" s="192"/>
      <c r="QOZ78" s="186"/>
      <c r="QPA78" s="190"/>
      <c r="QPB78" s="190"/>
      <c r="QPC78" s="191"/>
      <c r="QPD78" s="191"/>
      <c r="QPE78" s="191"/>
      <c r="QPF78" s="192"/>
      <c r="QPH78" s="186"/>
      <c r="QPI78" s="190"/>
      <c r="QPJ78" s="190"/>
      <c r="QPK78" s="191"/>
      <c r="QPL78" s="191"/>
      <c r="QPM78" s="191"/>
      <c r="QPN78" s="192"/>
      <c r="QPP78" s="186"/>
      <c r="QPQ78" s="190"/>
      <c r="QPR78" s="190"/>
      <c r="QPS78" s="191"/>
      <c r="QPT78" s="191"/>
      <c r="QPU78" s="191"/>
      <c r="QPV78" s="192"/>
      <c r="QPX78" s="186"/>
      <c r="QPY78" s="190"/>
      <c r="QPZ78" s="190"/>
      <c r="QQA78" s="191"/>
      <c r="QQB78" s="191"/>
      <c r="QQC78" s="191"/>
      <c r="QQD78" s="192"/>
      <c r="QQF78" s="186"/>
      <c r="QQG78" s="190"/>
      <c r="QQH78" s="190"/>
      <c r="QQI78" s="191"/>
      <c r="QQJ78" s="191"/>
      <c r="QQK78" s="191"/>
      <c r="QQL78" s="192"/>
      <c r="QQN78" s="186"/>
      <c r="QQO78" s="190"/>
      <c r="QQP78" s="190"/>
      <c r="QQQ78" s="191"/>
      <c r="QQR78" s="191"/>
      <c r="QQS78" s="191"/>
      <c r="QQT78" s="192"/>
      <c r="QQV78" s="186"/>
      <c r="QQW78" s="190"/>
      <c r="QQX78" s="190"/>
      <c r="QQY78" s="191"/>
      <c r="QQZ78" s="191"/>
      <c r="QRA78" s="191"/>
      <c r="QRB78" s="192"/>
      <c r="QRD78" s="186"/>
      <c r="QRE78" s="190"/>
      <c r="QRF78" s="190"/>
      <c r="QRG78" s="191"/>
      <c r="QRH78" s="191"/>
      <c r="QRI78" s="191"/>
      <c r="QRJ78" s="192"/>
      <c r="QRL78" s="186"/>
      <c r="QRM78" s="190"/>
      <c r="QRN78" s="190"/>
      <c r="QRO78" s="191"/>
      <c r="QRP78" s="191"/>
      <c r="QRQ78" s="191"/>
      <c r="QRR78" s="192"/>
      <c r="QRT78" s="186"/>
      <c r="QRU78" s="190"/>
      <c r="QRV78" s="190"/>
      <c r="QRW78" s="191"/>
      <c r="QRX78" s="191"/>
      <c r="QRY78" s="191"/>
      <c r="QRZ78" s="192"/>
      <c r="QSB78" s="186"/>
      <c r="QSC78" s="190"/>
      <c r="QSD78" s="190"/>
      <c r="QSE78" s="191"/>
      <c r="QSF78" s="191"/>
      <c r="QSG78" s="191"/>
      <c r="QSH78" s="192"/>
      <c r="QSJ78" s="186"/>
      <c r="QSK78" s="190"/>
      <c r="QSL78" s="190"/>
      <c r="QSM78" s="191"/>
      <c r="QSN78" s="191"/>
      <c r="QSO78" s="191"/>
      <c r="QSP78" s="192"/>
      <c r="QSR78" s="186"/>
      <c r="QSS78" s="190"/>
      <c r="QST78" s="190"/>
      <c r="QSU78" s="191"/>
      <c r="QSV78" s="191"/>
      <c r="QSW78" s="191"/>
      <c r="QSX78" s="192"/>
      <c r="QSZ78" s="186"/>
      <c r="QTA78" s="190"/>
      <c r="QTB78" s="190"/>
      <c r="QTC78" s="191"/>
      <c r="QTD78" s="191"/>
      <c r="QTE78" s="191"/>
      <c r="QTF78" s="192"/>
      <c r="QTH78" s="186"/>
      <c r="QTI78" s="190"/>
      <c r="QTJ78" s="190"/>
      <c r="QTK78" s="191"/>
      <c r="QTL78" s="191"/>
      <c r="QTM78" s="191"/>
      <c r="QTN78" s="192"/>
      <c r="QTP78" s="186"/>
      <c r="QTQ78" s="190"/>
      <c r="QTR78" s="190"/>
      <c r="QTS78" s="191"/>
      <c r="QTT78" s="191"/>
      <c r="QTU78" s="191"/>
      <c r="QTV78" s="192"/>
      <c r="QTX78" s="186"/>
      <c r="QTY78" s="190"/>
      <c r="QTZ78" s="190"/>
      <c r="QUA78" s="191"/>
      <c r="QUB78" s="191"/>
      <c r="QUC78" s="191"/>
      <c r="QUD78" s="192"/>
      <c r="QUF78" s="186"/>
      <c r="QUG78" s="190"/>
      <c r="QUH78" s="190"/>
      <c r="QUI78" s="191"/>
      <c r="QUJ78" s="191"/>
      <c r="QUK78" s="191"/>
      <c r="QUL78" s="192"/>
      <c r="QUN78" s="186"/>
      <c r="QUO78" s="190"/>
      <c r="QUP78" s="190"/>
      <c r="QUQ78" s="191"/>
      <c r="QUR78" s="191"/>
      <c r="QUS78" s="191"/>
      <c r="QUT78" s="192"/>
      <c r="QUV78" s="186"/>
      <c r="QUW78" s="190"/>
      <c r="QUX78" s="190"/>
      <c r="QUY78" s="191"/>
      <c r="QUZ78" s="191"/>
      <c r="QVA78" s="191"/>
      <c r="QVB78" s="192"/>
      <c r="QVD78" s="186"/>
      <c r="QVE78" s="190"/>
      <c r="QVF78" s="190"/>
      <c r="QVG78" s="191"/>
      <c r="QVH78" s="191"/>
      <c r="QVI78" s="191"/>
      <c r="QVJ78" s="192"/>
      <c r="QVL78" s="186"/>
      <c r="QVM78" s="190"/>
      <c r="QVN78" s="190"/>
      <c r="QVO78" s="191"/>
      <c r="QVP78" s="191"/>
      <c r="QVQ78" s="191"/>
      <c r="QVR78" s="192"/>
      <c r="QVT78" s="186"/>
      <c r="QVU78" s="190"/>
      <c r="QVV78" s="190"/>
      <c r="QVW78" s="191"/>
      <c r="QVX78" s="191"/>
      <c r="QVY78" s="191"/>
      <c r="QVZ78" s="192"/>
      <c r="QWB78" s="186"/>
      <c r="QWC78" s="190"/>
      <c r="QWD78" s="190"/>
      <c r="QWE78" s="191"/>
      <c r="QWF78" s="191"/>
      <c r="QWG78" s="191"/>
      <c r="QWH78" s="192"/>
      <c r="QWJ78" s="186"/>
      <c r="QWK78" s="190"/>
      <c r="QWL78" s="190"/>
      <c r="QWM78" s="191"/>
      <c r="QWN78" s="191"/>
      <c r="QWO78" s="191"/>
      <c r="QWP78" s="192"/>
      <c r="QWR78" s="186"/>
      <c r="QWS78" s="190"/>
      <c r="QWT78" s="190"/>
      <c r="QWU78" s="191"/>
      <c r="QWV78" s="191"/>
      <c r="QWW78" s="191"/>
      <c r="QWX78" s="192"/>
      <c r="QWZ78" s="186"/>
      <c r="QXA78" s="190"/>
      <c r="QXB78" s="190"/>
      <c r="QXC78" s="191"/>
      <c r="QXD78" s="191"/>
      <c r="QXE78" s="191"/>
      <c r="QXF78" s="192"/>
      <c r="QXH78" s="186"/>
      <c r="QXI78" s="190"/>
      <c r="QXJ78" s="190"/>
      <c r="QXK78" s="191"/>
      <c r="QXL78" s="191"/>
      <c r="QXM78" s="191"/>
      <c r="QXN78" s="192"/>
      <c r="QXP78" s="186"/>
      <c r="QXQ78" s="190"/>
      <c r="QXR78" s="190"/>
      <c r="QXS78" s="191"/>
      <c r="QXT78" s="191"/>
      <c r="QXU78" s="191"/>
      <c r="QXV78" s="192"/>
      <c r="QXX78" s="186"/>
      <c r="QXY78" s="190"/>
      <c r="QXZ78" s="190"/>
      <c r="QYA78" s="191"/>
      <c r="QYB78" s="191"/>
      <c r="QYC78" s="191"/>
      <c r="QYD78" s="192"/>
      <c r="QYF78" s="186"/>
      <c r="QYG78" s="190"/>
      <c r="QYH78" s="190"/>
      <c r="QYI78" s="191"/>
      <c r="QYJ78" s="191"/>
      <c r="QYK78" s="191"/>
      <c r="QYL78" s="192"/>
      <c r="QYN78" s="186"/>
      <c r="QYO78" s="190"/>
      <c r="QYP78" s="190"/>
      <c r="QYQ78" s="191"/>
      <c r="QYR78" s="191"/>
      <c r="QYS78" s="191"/>
      <c r="QYT78" s="192"/>
      <c r="QYV78" s="186"/>
      <c r="QYW78" s="190"/>
      <c r="QYX78" s="190"/>
      <c r="QYY78" s="191"/>
      <c r="QYZ78" s="191"/>
      <c r="QZA78" s="191"/>
      <c r="QZB78" s="192"/>
      <c r="QZD78" s="186"/>
      <c r="QZE78" s="190"/>
      <c r="QZF78" s="190"/>
      <c r="QZG78" s="191"/>
      <c r="QZH78" s="191"/>
      <c r="QZI78" s="191"/>
      <c r="QZJ78" s="192"/>
      <c r="QZL78" s="186"/>
      <c r="QZM78" s="190"/>
      <c r="QZN78" s="190"/>
      <c r="QZO78" s="191"/>
      <c r="QZP78" s="191"/>
      <c r="QZQ78" s="191"/>
      <c r="QZR78" s="192"/>
      <c r="QZT78" s="186"/>
      <c r="QZU78" s="190"/>
      <c r="QZV78" s="190"/>
      <c r="QZW78" s="191"/>
      <c r="QZX78" s="191"/>
      <c r="QZY78" s="191"/>
      <c r="QZZ78" s="192"/>
      <c r="RAB78" s="186"/>
      <c r="RAC78" s="190"/>
      <c r="RAD78" s="190"/>
      <c r="RAE78" s="191"/>
      <c r="RAF78" s="191"/>
      <c r="RAG78" s="191"/>
      <c r="RAH78" s="192"/>
      <c r="RAJ78" s="186"/>
      <c r="RAK78" s="190"/>
      <c r="RAL78" s="190"/>
      <c r="RAM78" s="191"/>
      <c r="RAN78" s="191"/>
      <c r="RAO78" s="191"/>
      <c r="RAP78" s="192"/>
      <c r="RAR78" s="186"/>
      <c r="RAS78" s="190"/>
      <c r="RAT78" s="190"/>
      <c r="RAU78" s="191"/>
      <c r="RAV78" s="191"/>
      <c r="RAW78" s="191"/>
      <c r="RAX78" s="192"/>
      <c r="RAZ78" s="186"/>
      <c r="RBA78" s="190"/>
      <c r="RBB78" s="190"/>
      <c r="RBC78" s="191"/>
      <c r="RBD78" s="191"/>
      <c r="RBE78" s="191"/>
      <c r="RBF78" s="192"/>
      <c r="RBH78" s="186"/>
      <c r="RBI78" s="190"/>
      <c r="RBJ78" s="190"/>
      <c r="RBK78" s="191"/>
      <c r="RBL78" s="191"/>
      <c r="RBM78" s="191"/>
      <c r="RBN78" s="192"/>
      <c r="RBP78" s="186"/>
      <c r="RBQ78" s="190"/>
      <c r="RBR78" s="190"/>
      <c r="RBS78" s="191"/>
      <c r="RBT78" s="191"/>
      <c r="RBU78" s="191"/>
      <c r="RBV78" s="192"/>
      <c r="RBX78" s="186"/>
      <c r="RBY78" s="190"/>
      <c r="RBZ78" s="190"/>
      <c r="RCA78" s="191"/>
      <c r="RCB78" s="191"/>
      <c r="RCC78" s="191"/>
      <c r="RCD78" s="192"/>
      <c r="RCF78" s="186"/>
      <c r="RCG78" s="190"/>
      <c r="RCH78" s="190"/>
      <c r="RCI78" s="191"/>
      <c r="RCJ78" s="191"/>
      <c r="RCK78" s="191"/>
      <c r="RCL78" s="192"/>
      <c r="RCN78" s="186"/>
      <c r="RCO78" s="190"/>
      <c r="RCP78" s="190"/>
      <c r="RCQ78" s="191"/>
      <c r="RCR78" s="191"/>
      <c r="RCS78" s="191"/>
      <c r="RCT78" s="192"/>
      <c r="RCV78" s="186"/>
      <c r="RCW78" s="190"/>
      <c r="RCX78" s="190"/>
      <c r="RCY78" s="191"/>
      <c r="RCZ78" s="191"/>
      <c r="RDA78" s="191"/>
      <c r="RDB78" s="192"/>
      <c r="RDD78" s="186"/>
      <c r="RDE78" s="190"/>
      <c r="RDF78" s="190"/>
      <c r="RDG78" s="191"/>
      <c r="RDH78" s="191"/>
      <c r="RDI78" s="191"/>
      <c r="RDJ78" s="192"/>
      <c r="RDL78" s="186"/>
      <c r="RDM78" s="190"/>
      <c r="RDN78" s="190"/>
      <c r="RDO78" s="191"/>
      <c r="RDP78" s="191"/>
      <c r="RDQ78" s="191"/>
      <c r="RDR78" s="192"/>
      <c r="RDT78" s="186"/>
      <c r="RDU78" s="190"/>
      <c r="RDV78" s="190"/>
      <c r="RDW78" s="191"/>
      <c r="RDX78" s="191"/>
      <c r="RDY78" s="191"/>
      <c r="RDZ78" s="192"/>
      <c r="REB78" s="186"/>
      <c r="REC78" s="190"/>
      <c r="RED78" s="190"/>
      <c r="REE78" s="191"/>
      <c r="REF78" s="191"/>
      <c r="REG78" s="191"/>
      <c r="REH78" s="192"/>
      <c r="REJ78" s="186"/>
      <c r="REK78" s="190"/>
      <c r="REL78" s="190"/>
      <c r="REM78" s="191"/>
      <c r="REN78" s="191"/>
      <c r="REO78" s="191"/>
      <c r="REP78" s="192"/>
      <c r="RER78" s="186"/>
      <c r="RES78" s="190"/>
      <c r="RET78" s="190"/>
      <c r="REU78" s="191"/>
      <c r="REV78" s="191"/>
      <c r="REW78" s="191"/>
      <c r="REX78" s="192"/>
      <c r="REZ78" s="186"/>
      <c r="RFA78" s="190"/>
      <c r="RFB78" s="190"/>
      <c r="RFC78" s="191"/>
      <c r="RFD78" s="191"/>
      <c r="RFE78" s="191"/>
      <c r="RFF78" s="192"/>
      <c r="RFH78" s="186"/>
      <c r="RFI78" s="190"/>
      <c r="RFJ78" s="190"/>
      <c r="RFK78" s="191"/>
      <c r="RFL78" s="191"/>
      <c r="RFM78" s="191"/>
      <c r="RFN78" s="192"/>
      <c r="RFP78" s="186"/>
      <c r="RFQ78" s="190"/>
      <c r="RFR78" s="190"/>
      <c r="RFS78" s="191"/>
      <c r="RFT78" s="191"/>
      <c r="RFU78" s="191"/>
      <c r="RFV78" s="192"/>
      <c r="RFX78" s="186"/>
      <c r="RFY78" s="190"/>
      <c r="RFZ78" s="190"/>
      <c r="RGA78" s="191"/>
      <c r="RGB78" s="191"/>
      <c r="RGC78" s="191"/>
      <c r="RGD78" s="192"/>
      <c r="RGF78" s="186"/>
      <c r="RGG78" s="190"/>
      <c r="RGH78" s="190"/>
      <c r="RGI78" s="191"/>
      <c r="RGJ78" s="191"/>
      <c r="RGK78" s="191"/>
      <c r="RGL78" s="192"/>
      <c r="RGN78" s="186"/>
      <c r="RGO78" s="190"/>
      <c r="RGP78" s="190"/>
      <c r="RGQ78" s="191"/>
      <c r="RGR78" s="191"/>
      <c r="RGS78" s="191"/>
      <c r="RGT78" s="192"/>
      <c r="RGV78" s="186"/>
      <c r="RGW78" s="190"/>
      <c r="RGX78" s="190"/>
      <c r="RGY78" s="191"/>
      <c r="RGZ78" s="191"/>
      <c r="RHA78" s="191"/>
      <c r="RHB78" s="192"/>
      <c r="RHD78" s="186"/>
      <c r="RHE78" s="190"/>
      <c r="RHF78" s="190"/>
      <c r="RHG78" s="191"/>
      <c r="RHH78" s="191"/>
      <c r="RHI78" s="191"/>
      <c r="RHJ78" s="192"/>
      <c r="RHL78" s="186"/>
      <c r="RHM78" s="190"/>
      <c r="RHN78" s="190"/>
      <c r="RHO78" s="191"/>
      <c r="RHP78" s="191"/>
      <c r="RHQ78" s="191"/>
      <c r="RHR78" s="192"/>
      <c r="RHT78" s="186"/>
      <c r="RHU78" s="190"/>
      <c r="RHV78" s="190"/>
      <c r="RHW78" s="191"/>
      <c r="RHX78" s="191"/>
      <c r="RHY78" s="191"/>
      <c r="RHZ78" s="192"/>
      <c r="RIB78" s="186"/>
      <c r="RIC78" s="190"/>
      <c r="RID78" s="190"/>
      <c r="RIE78" s="191"/>
      <c r="RIF78" s="191"/>
      <c r="RIG78" s="191"/>
      <c r="RIH78" s="192"/>
      <c r="RIJ78" s="186"/>
      <c r="RIK78" s="190"/>
      <c r="RIL78" s="190"/>
      <c r="RIM78" s="191"/>
      <c r="RIN78" s="191"/>
      <c r="RIO78" s="191"/>
      <c r="RIP78" s="192"/>
      <c r="RIR78" s="186"/>
      <c r="RIS78" s="190"/>
      <c r="RIT78" s="190"/>
      <c r="RIU78" s="191"/>
      <c r="RIV78" s="191"/>
      <c r="RIW78" s="191"/>
      <c r="RIX78" s="192"/>
      <c r="RIZ78" s="186"/>
      <c r="RJA78" s="190"/>
      <c r="RJB78" s="190"/>
      <c r="RJC78" s="191"/>
      <c r="RJD78" s="191"/>
      <c r="RJE78" s="191"/>
      <c r="RJF78" s="192"/>
      <c r="RJH78" s="186"/>
      <c r="RJI78" s="190"/>
      <c r="RJJ78" s="190"/>
      <c r="RJK78" s="191"/>
      <c r="RJL78" s="191"/>
      <c r="RJM78" s="191"/>
      <c r="RJN78" s="192"/>
      <c r="RJP78" s="186"/>
      <c r="RJQ78" s="190"/>
      <c r="RJR78" s="190"/>
      <c r="RJS78" s="191"/>
      <c r="RJT78" s="191"/>
      <c r="RJU78" s="191"/>
      <c r="RJV78" s="192"/>
      <c r="RJX78" s="186"/>
      <c r="RJY78" s="190"/>
      <c r="RJZ78" s="190"/>
      <c r="RKA78" s="191"/>
      <c r="RKB78" s="191"/>
      <c r="RKC78" s="191"/>
      <c r="RKD78" s="192"/>
      <c r="RKF78" s="186"/>
      <c r="RKG78" s="190"/>
      <c r="RKH78" s="190"/>
      <c r="RKI78" s="191"/>
      <c r="RKJ78" s="191"/>
      <c r="RKK78" s="191"/>
      <c r="RKL78" s="192"/>
      <c r="RKN78" s="186"/>
      <c r="RKO78" s="190"/>
      <c r="RKP78" s="190"/>
      <c r="RKQ78" s="191"/>
      <c r="RKR78" s="191"/>
      <c r="RKS78" s="191"/>
      <c r="RKT78" s="192"/>
      <c r="RKV78" s="186"/>
      <c r="RKW78" s="190"/>
      <c r="RKX78" s="190"/>
      <c r="RKY78" s="191"/>
      <c r="RKZ78" s="191"/>
      <c r="RLA78" s="191"/>
      <c r="RLB78" s="192"/>
      <c r="RLD78" s="186"/>
      <c r="RLE78" s="190"/>
      <c r="RLF78" s="190"/>
      <c r="RLG78" s="191"/>
      <c r="RLH78" s="191"/>
      <c r="RLI78" s="191"/>
      <c r="RLJ78" s="192"/>
      <c r="RLL78" s="186"/>
      <c r="RLM78" s="190"/>
      <c r="RLN78" s="190"/>
      <c r="RLO78" s="191"/>
      <c r="RLP78" s="191"/>
      <c r="RLQ78" s="191"/>
      <c r="RLR78" s="192"/>
      <c r="RLT78" s="186"/>
      <c r="RLU78" s="190"/>
      <c r="RLV78" s="190"/>
      <c r="RLW78" s="191"/>
      <c r="RLX78" s="191"/>
      <c r="RLY78" s="191"/>
      <c r="RLZ78" s="192"/>
      <c r="RMB78" s="186"/>
      <c r="RMC78" s="190"/>
      <c r="RMD78" s="190"/>
      <c r="RME78" s="191"/>
      <c r="RMF78" s="191"/>
      <c r="RMG78" s="191"/>
      <c r="RMH78" s="192"/>
      <c r="RMJ78" s="186"/>
      <c r="RMK78" s="190"/>
      <c r="RML78" s="190"/>
      <c r="RMM78" s="191"/>
      <c r="RMN78" s="191"/>
      <c r="RMO78" s="191"/>
      <c r="RMP78" s="192"/>
      <c r="RMR78" s="186"/>
      <c r="RMS78" s="190"/>
      <c r="RMT78" s="190"/>
      <c r="RMU78" s="191"/>
      <c r="RMV78" s="191"/>
      <c r="RMW78" s="191"/>
      <c r="RMX78" s="192"/>
      <c r="RMZ78" s="186"/>
      <c r="RNA78" s="190"/>
      <c r="RNB78" s="190"/>
      <c r="RNC78" s="191"/>
      <c r="RND78" s="191"/>
      <c r="RNE78" s="191"/>
      <c r="RNF78" s="192"/>
      <c r="RNH78" s="186"/>
      <c r="RNI78" s="190"/>
      <c r="RNJ78" s="190"/>
      <c r="RNK78" s="191"/>
      <c r="RNL78" s="191"/>
      <c r="RNM78" s="191"/>
      <c r="RNN78" s="192"/>
      <c r="RNP78" s="186"/>
      <c r="RNQ78" s="190"/>
      <c r="RNR78" s="190"/>
      <c r="RNS78" s="191"/>
      <c r="RNT78" s="191"/>
      <c r="RNU78" s="191"/>
      <c r="RNV78" s="192"/>
      <c r="RNX78" s="186"/>
      <c r="RNY78" s="190"/>
      <c r="RNZ78" s="190"/>
      <c r="ROA78" s="191"/>
      <c r="ROB78" s="191"/>
      <c r="ROC78" s="191"/>
      <c r="ROD78" s="192"/>
      <c r="ROF78" s="186"/>
      <c r="ROG78" s="190"/>
      <c r="ROH78" s="190"/>
      <c r="ROI78" s="191"/>
      <c r="ROJ78" s="191"/>
      <c r="ROK78" s="191"/>
      <c r="ROL78" s="192"/>
      <c r="RON78" s="186"/>
      <c r="ROO78" s="190"/>
      <c r="ROP78" s="190"/>
      <c r="ROQ78" s="191"/>
      <c r="ROR78" s="191"/>
      <c r="ROS78" s="191"/>
      <c r="ROT78" s="192"/>
      <c r="ROV78" s="186"/>
      <c r="ROW78" s="190"/>
      <c r="ROX78" s="190"/>
      <c r="ROY78" s="191"/>
      <c r="ROZ78" s="191"/>
      <c r="RPA78" s="191"/>
      <c r="RPB78" s="192"/>
      <c r="RPD78" s="186"/>
      <c r="RPE78" s="190"/>
      <c r="RPF78" s="190"/>
      <c r="RPG78" s="191"/>
      <c r="RPH78" s="191"/>
      <c r="RPI78" s="191"/>
      <c r="RPJ78" s="192"/>
      <c r="RPL78" s="186"/>
      <c r="RPM78" s="190"/>
      <c r="RPN78" s="190"/>
      <c r="RPO78" s="191"/>
      <c r="RPP78" s="191"/>
      <c r="RPQ78" s="191"/>
      <c r="RPR78" s="192"/>
      <c r="RPT78" s="186"/>
      <c r="RPU78" s="190"/>
      <c r="RPV78" s="190"/>
      <c r="RPW78" s="191"/>
      <c r="RPX78" s="191"/>
      <c r="RPY78" s="191"/>
      <c r="RPZ78" s="192"/>
      <c r="RQB78" s="186"/>
      <c r="RQC78" s="190"/>
      <c r="RQD78" s="190"/>
      <c r="RQE78" s="191"/>
      <c r="RQF78" s="191"/>
      <c r="RQG78" s="191"/>
      <c r="RQH78" s="192"/>
      <c r="RQJ78" s="186"/>
      <c r="RQK78" s="190"/>
      <c r="RQL78" s="190"/>
      <c r="RQM78" s="191"/>
      <c r="RQN78" s="191"/>
      <c r="RQO78" s="191"/>
      <c r="RQP78" s="192"/>
      <c r="RQR78" s="186"/>
      <c r="RQS78" s="190"/>
      <c r="RQT78" s="190"/>
      <c r="RQU78" s="191"/>
      <c r="RQV78" s="191"/>
      <c r="RQW78" s="191"/>
      <c r="RQX78" s="192"/>
      <c r="RQZ78" s="186"/>
      <c r="RRA78" s="190"/>
      <c r="RRB78" s="190"/>
      <c r="RRC78" s="191"/>
      <c r="RRD78" s="191"/>
      <c r="RRE78" s="191"/>
      <c r="RRF78" s="192"/>
      <c r="RRH78" s="186"/>
      <c r="RRI78" s="190"/>
      <c r="RRJ78" s="190"/>
      <c r="RRK78" s="191"/>
      <c r="RRL78" s="191"/>
      <c r="RRM78" s="191"/>
      <c r="RRN78" s="192"/>
      <c r="RRP78" s="186"/>
      <c r="RRQ78" s="190"/>
      <c r="RRR78" s="190"/>
      <c r="RRS78" s="191"/>
      <c r="RRT78" s="191"/>
      <c r="RRU78" s="191"/>
      <c r="RRV78" s="192"/>
      <c r="RRX78" s="186"/>
      <c r="RRY78" s="190"/>
      <c r="RRZ78" s="190"/>
      <c r="RSA78" s="191"/>
      <c r="RSB78" s="191"/>
      <c r="RSC78" s="191"/>
      <c r="RSD78" s="192"/>
      <c r="RSF78" s="186"/>
      <c r="RSG78" s="190"/>
      <c r="RSH78" s="190"/>
      <c r="RSI78" s="191"/>
      <c r="RSJ78" s="191"/>
      <c r="RSK78" s="191"/>
      <c r="RSL78" s="192"/>
      <c r="RSN78" s="186"/>
      <c r="RSO78" s="190"/>
      <c r="RSP78" s="190"/>
      <c r="RSQ78" s="191"/>
      <c r="RSR78" s="191"/>
      <c r="RSS78" s="191"/>
      <c r="RST78" s="192"/>
      <c r="RSV78" s="186"/>
      <c r="RSW78" s="190"/>
      <c r="RSX78" s="190"/>
      <c r="RSY78" s="191"/>
      <c r="RSZ78" s="191"/>
      <c r="RTA78" s="191"/>
      <c r="RTB78" s="192"/>
      <c r="RTD78" s="186"/>
      <c r="RTE78" s="190"/>
      <c r="RTF78" s="190"/>
      <c r="RTG78" s="191"/>
      <c r="RTH78" s="191"/>
      <c r="RTI78" s="191"/>
      <c r="RTJ78" s="192"/>
      <c r="RTL78" s="186"/>
      <c r="RTM78" s="190"/>
      <c r="RTN78" s="190"/>
      <c r="RTO78" s="191"/>
      <c r="RTP78" s="191"/>
      <c r="RTQ78" s="191"/>
      <c r="RTR78" s="192"/>
      <c r="RTT78" s="186"/>
      <c r="RTU78" s="190"/>
      <c r="RTV78" s="190"/>
      <c r="RTW78" s="191"/>
      <c r="RTX78" s="191"/>
      <c r="RTY78" s="191"/>
      <c r="RTZ78" s="192"/>
      <c r="RUB78" s="186"/>
      <c r="RUC78" s="190"/>
      <c r="RUD78" s="190"/>
      <c r="RUE78" s="191"/>
      <c r="RUF78" s="191"/>
      <c r="RUG78" s="191"/>
      <c r="RUH78" s="192"/>
      <c r="RUJ78" s="186"/>
      <c r="RUK78" s="190"/>
      <c r="RUL78" s="190"/>
      <c r="RUM78" s="191"/>
      <c r="RUN78" s="191"/>
      <c r="RUO78" s="191"/>
      <c r="RUP78" s="192"/>
      <c r="RUR78" s="186"/>
      <c r="RUS78" s="190"/>
      <c r="RUT78" s="190"/>
      <c r="RUU78" s="191"/>
      <c r="RUV78" s="191"/>
      <c r="RUW78" s="191"/>
      <c r="RUX78" s="192"/>
      <c r="RUZ78" s="186"/>
      <c r="RVA78" s="190"/>
      <c r="RVB78" s="190"/>
      <c r="RVC78" s="191"/>
      <c r="RVD78" s="191"/>
      <c r="RVE78" s="191"/>
      <c r="RVF78" s="192"/>
      <c r="RVH78" s="186"/>
      <c r="RVI78" s="190"/>
      <c r="RVJ78" s="190"/>
      <c r="RVK78" s="191"/>
      <c r="RVL78" s="191"/>
      <c r="RVM78" s="191"/>
      <c r="RVN78" s="192"/>
      <c r="RVP78" s="186"/>
      <c r="RVQ78" s="190"/>
      <c r="RVR78" s="190"/>
      <c r="RVS78" s="191"/>
      <c r="RVT78" s="191"/>
      <c r="RVU78" s="191"/>
      <c r="RVV78" s="192"/>
      <c r="RVX78" s="186"/>
      <c r="RVY78" s="190"/>
      <c r="RVZ78" s="190"/>
      <c r="RWA78" s="191"/>
      <c r="RWB78" s="191"/>
      <c r="RWC78" s="191"/>
      <c r="RWD78" s="192"/>
      <c r="RWF78" s="186"/>
      <c r="RWG78" s="190"/>
      <c r="RWH78" s="190"/>
      <c r="RWI78" s="191"/>
      <c r="RWJ78" s="191"/>
      <c r="RWK78" s="191"/>
      <c r="RWL78" s="192"/>
      <c r="RWN78" s="186"/>
      <c r="RWO78" s="190"/>
      <c r="RWP78" s="190"/>
      <c r="RWQ78" s="191"/>
      <c r="RWR78" s="191"/>
      <c r="RWS78" s="191"/>
      <c r="RWT78" s="192"/>
      <c r="RWV78" s="186"/>
      <c r="RWW78" s="190"/>
      <c r="RWX78" s="190"/>
      <c r="RWY78" s="191"/>
      <c r="RWZ78" s="191"/>
      <c r="RXA78" s="191"/>
      <c r="RXB78" s="192"/>
      <c r="RXD78" s="186"/>
      <c r="RXE78" s="190"/>
      <c r="RXF78" s="190"/>
      <c r="RXG78" s="191"/>
      <c r="RXH78" s="191"/>
      <c r="RXI78" s="191"/>
      <c r="RXJ78" s="192"/>
      <c r="RXL78" s="186"/>
      <c r="RXM78" s="190"/>
      <c r="RXN78" s="190"/>
      <c r="RXO78" s="191"/>
      <c r="RXP78" s="191"/>
      <c r="RXQ78" s="191"/>
      <c r="RXR78" s="192"/>
      <c r="RXT78" s="186"/>
      <c r="RXU78" s="190"/>
      <c r="RXV78" s="190"/>
      <c r="RXW78" s="191"/>
      <c r="RXX78" s="191"/>
      <c r="RXY78" s="191"/>
      <c r="RXZ78" s="192"/>
      <c r="RYB78" s="186"/>
      <c r="RYC78" s="190"/>
      <c r="RYD78" s="190"/>
      <c r="RYE78" s="191"/>
      <c r="RYF78" s="191"/>
      <c r="RYG78" s="191"/>
      <c r="RYH78" s="192"/>
      <c r="RYJ78" s="186"/>
      <c r="RYK78" s="190"/>
      <c r="RYL78" s="190"/>
      <c r="RYM78" s="191"/>
      <c r="RYN78" s="191"/>
      <c r="RYO78" s="191"/>
      <c r="RYP78" s="192"/>
      <c r="RYR78" s="186"/>
      <c r="RYS78" s="190"/>
      <c r="RYT78" s="190"/>
      <c r="RYU78" s="191"/>
      <c r="RYV78" s="191"/>
      <c r="RYW78" s="191"/>
      <c r="RYX78" s="192"/>
      <c r="RYZ78" s="186"/>
      <c r="RZA78" s="190"/>
      <c r="RZB78" s="190"/>
      <c r="RZC78" s="191"/>
      <c r="RZD78" s="191"/>
      <c r="RZE78" s="191"/>
      <c r="RZF78" s="192"/>
      <c r="RZH78" s="186"/>
      <c r="RZI78" s="190"/>
      <c r="RZJ78" s="190"/>
      <c r="RZK78" s="191"/>
      <c r="RZL78" s="191"/>
      <c r="RZM78" s="191"/>
      <c r="RZN78" s="192"/>
      <c r="RZP78" s="186"/>
      <c r="RZQ78" s="190"/>
      <c r="RZR78" s="190"/>
      <c r="RZS78" s="191"/>
      <c r="RZT78" s="191"/>
      <c r="RZU78" s="191"/>
      <c r="RZV78" s="192"/>
      <c r="RZX78" s="186"/>
      <c r="RZY78" s="190"/>
      <c r="RZZ78" s="190"/>
      <c r="SAA78" s="191"/>
      <c r="SAB78" s="191"/>
      <c r="SAC78" s="191"/>
      <c r="SAD78" s="192"/>
      <c r="SAF78" s="186"/>
      <c r="SAG78" s="190"/>
      <c r="SAH78" s="190"/>
      <c r="SAI78" s="191"/>
      <c r="SAJ78" s="191"/>
      <c r="SAK78" s="191"/>
      <c r="SAL78" s="192"/>
      <c r="SAN78" s="186"/>
      <c r="SAO78" s="190"/>
      <c r="SAP78" s="190"/>
      <c r="SAQ78" s="191"/>
      <c r="SAR78" s="191"/>
      <c r="SAS78" s="191"/>
      <c r="SAT78" s="192"/>
      <c r="SAV78" s="186"/>
      <c r="SAW78" s="190"/>
      <c r="SAX78" s="190"/>
      <c r="SAY78" s="191"/>
      <c r="SAZ78" s="191"/>
      <c r="SBA78" s="191"/>
      <c r="SBB78" s="192"/>
      <c r="SBD78" s="186"/>
      <c r="SBE78" s="190"/>
      <c r="SBF78" s="190"/>
      <c r="SBG78" s="191"/>
      <c r="SBH78" s="191"/>
      <c r="SBI78" s="191"/>
      <c r="SBJ78" s="192"/>
      <c r="SBL78" s="186"/>
      <c r="SBM78" s="190"/>
      <c r="SBN78" s="190"/>
      <c r="SBO78" s="191"/>
      <c r="SBP78" s="191"/>
      <c r="SBQ78" s="191"/>
      <c r="SBR78" s="192"/>
      <c r="SBT78" s="186"/>
      <c r="SBU78" s="190"/>
      <c r="SBV78" s="190"/>
      <c r="SBW78" s="191"/>
      <c r="SBX78" s="191"/>
      <c r="SBY78" s="191"/>
      <c r="SBZ78" s="192"/>
      <c r="SCB78" s="186"/>
      <c r="SCC78" s="190"/>
      <c r="SCD78" s="190"/>
      <c r="SCE78" s="191"/>
      <c r="SCF78" s="191"/>
      <c r="SCG78" s="191"/>
      <c r="SCH78" s="192"/>
      <c r="SCJ78" s="186"/>
      <c r="SCK78" s="190"/>
      <c r="SCL78" s="190"/>
      <c r="SCM78" s="191"/>
      <c r="SCN78" s="191"/>
      <c r="SCO78" s="191"/>
      <c r="SCP78" s="192"/>
      <c r="SCR78" s="186"/>
      <c r="SCS78" s="190"/>
      <c r="SCT78" s="190"/>
      <c r="SCU78" s="191"/>
      <c r="SCV78" s="191"/>
      <c r="SCW78" s="191"/>
      <c r="SCX78" s="192"/>
      <c r="SCZ78" s="186"/>
      <c r="SDA78" s="190"/>
      <c r="SDB78" s="190"/>
      <c r="SDC78" s="191"/>
      <c r="SDD78" s="191"/>
      <c r="SDE78" s="191"/>
      <c r="SDF78" s="192"/>
      <c r="SDH78" s="186"/>
      <c r="SDI78" s="190"/>
      <c r="SDJ78" s="190"/>
      <c r="SDK78" s="191"/>
      <c r="SDL78" s="191"/>
      <c r="SDM78" s="191"/>
      <c r="SDN78" s="192"/>
      <c r="SDP78" s="186"/>
      <c r="SDQ78" s="190"/>
      <c r="SDR78" s="190"/>
      <c r="SDS78" s="191"/>
      <c r="SDT78" s="191"/>
      <c r="SDU78" s="191"/>
      <c r="SDV78" s="192"/>
      <c r="SDX78" s="186"/>
      <c r="SDY78" s="190"/>
      <c r="SDZ78" s="190"/>
      <c r="SEA78" s="191"/>
      <c r="SEB78" s="191"/>
      <c r="SEC78" s="191"/>
      <c r="SED78" s="192"/>
      <c r="SEF78" s="186"/>
      <c r="SEG78" s="190"/>
      <c r="SEH78" s="190"/>
      <c r="SEI78" s="191"/>
      <c r="SEJ78" s="191"/>
      <c r="SEK78" s="191"/>
      <c r="SEL78" s="192"/>
      <c r="SEN78" s="186"/>
      <c r="SEO78" s="190"/>
      <c r="SEP78" s="190"/>
      <c r="SEQ78" s="191"/>
      <c r="SER78" s="191"/>
      <c r="SES78" s="191"/>
      <c r="SET78" s="192"/>
      <c r="SEV78" s="186"/>
      <c r="SEW78" s="190"/>
      <c r="SEX78" s="190"/>
      <c r="SEY78" s="191"/>
      <c r="SEZ78" s="191"/>
      <c r="SFA78" s="191"/>
      <c r="SFB78" s="192"/>
      <c r="SFD78" s="186"/>
      <c r="SFE78" s="190"/>
      <c r="SFF78" s="190"/>
      <c r="SFG78" s="191"/>
      <c r="SFH78" s="191"/>
      <c r="SFI78" s="191"/>
      <c r="SFJ78" s="192"/>
      <c r="SFL78" s="186"/>
      <c r="SFM78" s="190"/>
      <c r="SFN78" s="190"/>
      <c r="SFO78" s="191"/>
      <c r="SFP78" s="191"/>
      <c r="SFQ78" s="191"/>
      <c r="SFR78" s="192"/>
      <c r="SFT78" s="186"/>
      <c r="SFU78" s="190"/>
      <c r="SFV78" s="190"/>
      <c r="SFW78" s="191"/>
      <c r="SFX78" s="191"/>
      <c r="SFY78" s="191"/>
      <c r="SFZ78" s="192"/>
      <c r="SGB78" s="186"/>
      <c r="SGC78" s="190"/>
      <c r="SGD78" s="190"/>
      <c r="SGE78" s="191"/>
      <c r="SGF78" s="191"/>
      <c r="SGG78" s="191"/>
      <c r="SGH78" s="192"/>
      <c r="SGJ78" s="186"/>
      <c r="SGK78" s="190"/>
      <c r="SGL78" s="190"/>
      <c r="SGM78" s="191"/>
      <c r="SGN78" s="191"/>
      <c r="SGO78" s="191"/>
      <c r="SGP78" s="192"/>
      <c r="SGR78" s="186"/>
      <c r="SGS78" s="190"/>
      <c r="SGT78" s="190"/>
      <c r="SGU78" s="191"/>
      <c r="SGV78" s="191"/>
      <c r="SGW78" s="191"/>
      <c r="SGX78" s="192"/>
      <c r="SGZ78" s="186"/>
      <c r="SHA78" s="190"/>
      <c r="SHB78" s="190"/>
      <c r="SHC78" s="191"/>
      <c r="SHD78" s="191"/>
      <c r="SHE78" s="191"/>
      <c r="SHF78" s="192"/>
      <c r="SHH78" s="186"/>
      <c r="SHI78" s="190"/>
      <c r="SHJ78" s="190"/>
      <c r="SHK78" s="191"/>
      <c r="SHL78" s="191"/>
      <c r="SHM78" s="191"/>
      <c r="SHN78" s="192"/>
      <c r="SHP78" s="186"/>
      <c r="SHQ78" s="190"/>
      <c r="SHR78" s="190"/>
      <c r="SHS78" s="191"/>
      <c r="SHT78" s="191"/>
      <c r="SHU78" s="191"/>
      <c r="SHV78" s="192"/>
      <c r="SHX78" s="186"/>
      <c r="SHY78" s="190"/>
      <c r="SHZ78" s="190"/>
      <c r="SIA78" s="191"/>
      <c r="SIB78" s="191"/>
      <c r="SIC78" s="191"/>
      <c r="SID78" s="192"/>
      <c r="SIF78" s="186"/>
      <c r="SIG78" s="190"/>
      <c r="SIH78" s="190"/>
      <c r="SII78" s="191"/>
      <c r="SIJ78" s="191"/>
      <c r="SIK78" s="191"/>
      <c r="SIL78" s="192"/>
      <c r="SIN78" s="186"/>
      <c r="SIO78" s="190"/>
      <c r="SIP78" s="190"/>
      <c r="SIQ78" s="191"/>
      <c r="SIR78" s="191"/>
      <c r="SIS78" s="191"/>
      <c r="SIT78" s="192"/>
      <c r="SIV78" s="186"/>
      <c r="SIW78" s="190"/>
      <c r="SIX78" s="190"/>
      <c r="SIY78" s="191"/>
      <c r="SIZ78" s="191"/>
      <c r="SJA78" s="191"/>
      <c r="SJB78" s="192"/>
      <c r="SJD78" s="186"/>
      <c r="SJE78" s="190"/>
      <c r="SJF78" s="190"/>
      <c r="SJG78" s="191"/>
      <c r="SJH78" s="191"/>
      <c r="SJI78" s="191"/>
      <c r="SJJ78" s="192"/>
      <c r="SJL78" s="186"/>
      <c r="SJM78" s="190"/>
      <c r="SJN78" s="190"/>
      <c r="SJO78" s="191"/>
      <c r="SJP78" s="191"/>
      <c r="SJQ78" s="191"/>
      <c r="SJR78" s="192"/>
      <c r="SJT78" s="186"/>
      <c r="SJU78" s="190"/>
      <c r="SJV78" s="190"/>
      <c r="SJW78" s="191"/>
      <c r="SJX78" s="191"/>
      <c r="SJY78" s="191"/>
      <c r="SJZ78" s="192"/>
      <c r="SKB78" s="186"/>
      <c r="SKC78" s="190"/>
      <c r="SKD78" s="190"/>
      <c r="SKE78" s="191"/>
      <c r="SKF78" s="191"/>
      <c r="SKG78" s="191"/>
      <c r="SKH78" s="192"/>
      <c r="SKJ78" s="186"/>
      <c r="SKK78" s="190"/>
      <c r="SKL78" s="190"/>
      <c r="SKM78" s="191"/>
      <c r="SKN78" s="191"/>
      <c r="SKO78" s="191"/>
      <c r="SKP78" s="192"/>
      <c r="SKR78" s="186"/>
      <c r="SKS78" s="190"/>
      <c r="SKT78" s="190"/>
      <c r="SKU78" s="191"/>
      <c r="SKV78" s="191"/>
      <c r="SKW78" s="191"/>
      <c r="SKX78" s="192"/>
      <c r="SKZ78" s="186"/>
      <c r="SLA78" s="190"/>
      <c r="SLB78" s="190"/>
      <c r="SLC78" s="191"/>
      <c r="SLD78" s="191"/>
      <c r="SLE78" s="191"/>
      <c r="SLF78" s="192"/>
      <c r="SLH78" s="186"/>
      <c r="SLI78" s="190"/>
      <c r="SLJ78" s="190"/>
      <c r="SLK78" s="191"/>
      <c r="SLL78" s="191"/>
      <c r="SLM78" s="191"/>
      <c r="SLN78" s="192"/>
      <c r="SLP78" s="186"/>
      <c r="SLQ78" s="190"/>
      <c r="SLR78" s="190"/>
      <c r="SLS78" s="191"/>
      <c r="SLT78" s="191"/>
      <c r="SLU78" s="191"/>
      <c r="SLV78" s="192"/>
      <c r="SLX78" s="186"/>
      <c r="SLY78" s="190"/>
      <c r="SLZ78" s="190"/>
      <c r="SMA78" s="191"/>
      <c r="SMB78" s="191"/>
      <c r="SMC78" s="191"/>
      <c r="SMD78" s="192"/>
      <c r="SMF78" s="186"/>
      <c r="SMG78" s="190"/>
      <c r="SMH78" s="190"/>
      <c r="SMI78" s="191"/>
      <c r="SMJ78" s="191"/>
      <c r="SMK78" s="191"/>
      <c r="SML78" s="192"/>
      <c r="SMN78" s="186"/>
      <c r="SMO78" s="190"/>
      <c r="SMP78" s="190"/>
      <c r="SMQ78" s="191"/>
      <c r="SMR78" s="191"/>
      <c r="SMS78" s="191"/>
      <c r="SMT78" s="192"/>
      <c r="SMV78" s="186"/>
      <c r="SMW78" s="190"/>
      <c r="SMX78" s="190"/>
      <c r="SMY78" s="191"/>
      <c r="SMZ78" s="191"/>
      <c r="SNA78" s="191"/>
      <c r="SNB78" s="192"/>
      <c r="SND78" s="186"/>
      <c r="SNE78" s="190"/>
      <c r="SNF78" s="190"/>
      <c r="SNG78" s="191"/>
      <c r="SNH78" s="191"/>
      <c r="SNI78" s="191"/>
      <c r="SNJ78" s="192"/>
      <c r="SNL78" s="186"/>
      <c r="SNM78" s="190"/>
      <c r="SNN78" s="190"/>
      <c r="SNO78" s="191"/>
      <c r="SNP78" s="191"/>
      <c r="SNQ78" s="191"/>
      <c r="SNR78" s="192"/>
      <c r="SNT78" s="186"/>
      <c r="SNU78" s="190"/>
      <c r="SNV78" s="190"/>
      <c r="SNW78" s="191"/>
      <c r="SNX78" s="191"/>
      <c r="SNY78" s="191"/>
      <c r="SNZ78" s="192"/>
      <c r="SOB78" s="186"/>
      <c r="SOC78" s="190"/>
      <c r="SOD78" s="190"/>
      <c r="SOE78" s="191"/>
      <c r="SOF78" s="191"/>
      <c r="SOG78" s="191"/>
      <c r="SOH78" s="192"/>
      <c r="SOJ78" s="186"/>
      <c r="SOK78" s="190"/>
      <c r="SOL78" s="190"/>
      <c r="SOM78" s="191"/>
      <c r="SON78" s="191"/>
      <c r="SOO78" s="191"/>
      <c r="SOP78" s="192"/>
      <c r="SOR78" s="186"/>
      <c r="SOS78" s="190"/>
      <c r="SOT78" s="190"/>
      <c r="SOU78" s="191"/>
      <c r="SOV78" s="191"/>
      <c r="SOW78" s="191"/>
      <c r="SOX78" s="192"/>
      <c r="SOZ78" s="186"/>
      <c r="SPA78" s="190"/>
      <c r="SPB78" s="190"/>
      <c r="SPC78" s="191"/>
      <c r="SPD78" s="191"/>
      <c r="SPE78" s="191"/>
      <c r="SPF78" s="192"/>
      <c r="SPH78" s="186"/>
      <c r="SPI78" s="190"/>
      <c r="SPJ78" s="190"/>
      <c r="SPK78" s="191"/>
      <c r="SPL78" s="191"/>
      <c r="SPM78" s="191"/>
      <c r="SPN78" s="192"/>
      <c r="SPP78" s="186"/>
      <c r="SPQ78" s="190"/>
      <c r="SPR78" s="190"/>
      <c r="SPS78" s="191"/>
      <c r="SPT78" s="191"/>
      <c r="SPU78" s="191"/>
      <c r="SPV78" s="192"/>
      <c r="SPX78" s="186"/>
      <c r="SPY78" s="190"/>
      <c r="SPZ78" s="190"/>
      <c r="SQA78" s="191"/>
      <c r="SQB78" s="191"/>
      <c r="SQC78" s="191"/>
      <c r="SQD78" s="192"/>
      <c r="SQF78" s="186"/>
      <c r="SQG78" s="190"/>
      <c r="SQH78" s="190"/>
      <c r="SQI78" s="191"/>
      <c r="SQJ78" s="191"/>
      <c r="SQK78" s="191"/>
      <c r="SQL78" s="192"/>
      <c r="SQN78" s="186"/>
      <c r="SQO78" s="190"/>
      <c r="SQP78" s="190"/>
      <c r="SQQ78" s="191"/>
      <c r="SQR78" s="191"/>
      <c r="SQS78" s="191"/>
      <c r="SQT78" s="192"/>
      <c r="SQV78" s="186"/>
      <c r="SQW78" s="190"/>
      <c r="SQX78" s="190"/>
      <c r="SQY78" s="191"/>
      <c r="SQZ78" s="191"/>
      <c r="SRA78" s="191"/>
      <c r="SRB78" s="192"/>
      <c r="SRD78" s="186"/>
      <c r="SRE78" s="190"/>
      <c r="SRF78" s="190"/>
      <c r="SRG78" s="191"/>
      <c r="SRH78" s="191"/>
      <c r="SRI78" s="191"/>
      <c r="SRJ78" s="192"/>
      <c r="SRL78" s="186"/>
      <c r="SRM78" s="190"/>
      <c r="SRN78" s="190"/>
      <c r="SRO78" s="191"/>
      <c r="SRP78" s="191"/>
      <c r="SRQ78" s="191"/>
      <c r="SRR78" s="192"/>
      <c r="SRT78" s="186"/>
      <c r="SRU78" s="190"/>
      <c r="SRV78" s="190"/>
      <c r="SRW78" s="191"/>
      <c r="SRX78" s="191"/>
      <c r="SRY78" s="191"/>
      <c r="SRZ78" s="192"/>
      <c r="SSB78" s="186"/>
      <c r="SSC78" s="190"/>
      <c r="SSD78" s="190"/>
      <c r="SSE78" s="191"/>
      <c r="SSF78" s="191"/>
      <c r="SSG78" s="191"/>
      <c r="SSH78" s="192"/>
      <c r="SSJ78" s="186"/>
      <c r="SSK78" s="190"/>
      <c r="SSL78" s="190"/>
      <c r="SSM78" s="191"/>
      <c r="SSN78" s="191"/>
      <c r="SSO78" s="191"/>
      <c r="SSP78" s="192"/>
      <c r="SSR78" s="186"/>
      <c r="SSS78" s="190"/>
      <c r="SST78" s="190"/>
      <c r="SSU78" s="191"/>
      <c r="SSV78" s="191"/>
      <c r="SSW78" s="191"/>
      <c r="SSX78" s="192"/>
      <c r="SSZ78" s="186"/>
      <c r="STA78" s="190"/>
      <c r="STB78" s="190"/>
      <c r="STC78" s="191"/>
      <c r="STD78" s="191"/>
      <c r="STE78" s="191"/>
      <c r="STF78" s="192"/>
      <c r="STH78" s="186"/>
      <c r="STI78" s="190"/>
      <c r="STJ78" s="190"/>
      <c r="STK78" s="191"/>
      <c r="STL78" s="191"/>
      <c r="STM78" s="191"/>
      <c r="STN78" s="192"/>
      <c r="STP78" s="186"/>
      <c r="STQ78" s="190"/>
      <c r="STR78" s="190"/>
      <c r="STS78" s="191"/>
      <c r="STT78" s="191"/>
      <c r="STU78" s="191"/>
      <c r="STV78" s="192"/>
      <c r="STX78" s="186"/>
      <c r="STY78" s="190"/>
      <c r="STZ78" s="190"/>
      <c r="SUA78" s="191"/>
      <c r="SUB78" s="191"/>
      <c r="SUC78" s="191"/>
      <c r="SUD78" s="192"/>
      <c r="SUF78" s="186"/>
      <c r="SUG78" s="190"/>
      <c r="SUH78" s="190"/>
      <c r="SUI78" s="191"/>
      <c r="SUJ78" s="191"/>
      <c r="SUK78" s="191"/>
      <c r="SUL78" s="192"/>
      <c r="SUN78" s="186"/>
      <c r="SUO78" s="190"/>
      <c r="SUP78" s="190"/>
      <c r="SUQ78" s="191"/>
      <c r="SUR78" s="191"/>
      <c r="SUS78" s="191"/>
      <c r="SUT78" s="192"/>
      <c r="SUV78" s="186"/>
      <c r="SUW78" s="190"/>
      <c r="SUX78" s="190"/>
      <c r="SUY78" s="191"/>
      <c r="SUZ78" s="191"/>
      <c r="SVA78" s="191"/>
      <c r="SVB78" s="192"/>
      <c r="SVD78" s="186"/>
      <c r="SVE78" s="190"/>
      <c r="SVF78" s="190"/>
      <c r="SVG78" s="191"/>
      <c r="SVH78" s="191"/>
      <c r="SVI78" s="191"/>
      <c r="SVJ78" s="192"/>
      <c r="SVL78" s="186"/>
      <c r="SVM78" s="190"/>
      <c r="SVN78" s="190"/>
      <c r="SVO78" s="191"/>
      <c r="SVP78" s="191"/>
      <c r="SVQ78" s="191"/>
      <c r="SVR78" s="192"/>
      <c r="SVT78" s="186"/>
      <c r="SVU78" s="190"/>
      <c r="SVV78" s="190"/>
      <c r="SVW78" s="191"/>
      <c r="SVX78" s="191"/>
      <c r="SVY78" s="191"/>
      <c r="SVZ78" s="192"/>
      <c r="SWB78" s="186"/>
      <c r="SWC78" s="190"/>
      <c r="SWD78" s="190"/>
      <c r="SWE78" s="191"/>
      <c r="SWF78" s="191"/>
      <c r="SWG78" s="191"/>
      <c r="SWH78" s="192"/>
      <c r="SWJ78" s="186"/>
      <c r="SWK78" s="190"/>
      <c r="SWL78" s="190"/>
      <c r="SWM78" s="191"/>
      <c r="SWN78" s="191"/>
      <c r="SWO78" s="191"/>
      <c r="SWP78" s="192"/>
      <c r="SWR78" s="186"/>
      <c r="SWS78" s="190"/>
      <c r="SWT78" s="190"/>
      <c r="SWU78" s="191"/>
      <c r="SWV78" s="191"/>
      <c r="SWW78" s="191"/>
      <c r="SWX78" s="192"/>
      <c r="SWZ78" s="186"/>
      <c r="SXA78" s="190"/>
      <c r="SXB78" s="190"/>
      <c r="SXC78" s="191"/>
      <c r="SXD78" s="191"/>
      <c r="SXE78" s="191"/>
      <c r="SXF78" s="192"/>
      <c r="SXH78" s="186"/>
      <c r="SXI78" s="190"/>
      <c r="SXJ78" s="190"/>
      <c r="SXK78" s="191"/>
      <c r="SXL78" s="191"/>
      <c r="SXM78" s="191"/>
      <c r="SXN78" s="192"/>
      <c r="SXP78" s="186"/>
      <c r="SXQ78" s="190"/>
      <c r="SXR78" s="190"/>
      <c r="SXS78" s="191"/>
      <c r="SXT78" s="191"/>
      <c r="SXU78" s="191"/>
      <c r="SXV78" s="192"/>
      <c r="SXX78" s="186"/>
      <c r="SXY78" s="190"/>
      <c r="SXZ78" s="190"/>
      <c r="SYA78" s="191"/>
      <c r="SYB78" s="191"/>
      <c r="SYC78" s="191"/>
      <c r="SYD78" s="192"/>
      <c r="SYF78" s="186"/>
      <c r="SYG78" s="190"/>
      <c r="SYH78" s="190"/>
      <c r="SYI78" s="191"/>
      <c r="SYJ78" s="191"/>
      <c r="SYK78" s="191"/>
      <c r="SYL78" s="192"/>
      <c r="SYN78" s="186"/>
      <c r="SYO78" s="190"/>
      <c r="SYP78" s="190"/>
      <c r="SYQ78" s="191"/>
      <c r="SYR78" s="191"/>
      <c r="SYS78" s="191"/>
      <c r="SYT78" s="192"/>
      <c r="SYV78" s="186"/>
      <c r="SYW78" s="190"/>
      <c r="SYX78" s="190"/>
      <c r="SYY78" s="191"/>
      <c r="SYZ78" s="191"/>
      <c r="SZA78" s="191"/>
      <c r="SZB78" s="192"/>
      <c r="SZD78" s="186"/>
      <c r="SZE78" s="190"/>
      <c r="SZF78" s="190"/>
      <c r="SZG78" s="191"/>
      <c r="SZH78" s="191"/>
      <c r="SZI78" s="191"/>
      <c r="SZJ78" s="192"/>
      <c r="SZL78" s="186"/>
      <c r="SZM78" s="190"/>
      <c r="SZN78" s="190"/>
      <c r="SZO78" s="191"/>
      <c r="SZP78" s="191"/>
      <c r="SZQ78" s="191"/>
      <c r="SZR78" s="192"/>
      <c r="SZT78" s="186"/>
      <c r="SZU78" s="190"/>
      <c r="SZV78" s="190"/>
      <c r="SZW78" s="191"/>
      <c r="SZX78" s="191"/>
      <c r="SZY78" s="191"/>
      <c r="SZZ78" s="192"/>
      <c r="TAB78" s="186"/>
      <c r="TAC78" s="190"/>
      <c r="TAD78" s="190"/>
      <c r="TAE78" s="191"/>
      <c r="TAF78" s="191"/>
      <c r="TAG78" s="191"/>
      <c r="TAH78" s="192"/>
      <c r="TAJ78" s="186"/>
      <c r="TAK78" s="190"/>
      <c r="TAL78" s="190"/>
      <c r="TAM78" s="191"/>
      <c r="TAN78" s="191"/>
      <c r="TAO78" s="191"/>
      <c r="TAP78" s="192"/>
      <c r="TAR78" s="186"/>
      <c r="TAS78" s="190"/>
      <c r="TAT78" s="190"/>
      <c r="TAU78" s="191"/>
      <c r="TAV78" s="191"/>
      <c r="TAW78" s="191"/>
      <c r="TAX78" s="192"/>
      <c r="TAZ78" s="186"/>
      <c r="TBA78" s="190"/>
      <c r="TBB78" s="190"/>
      <c r="TBC78" s="191"/>
      <c r="TBD78" s="191"/>
      <c r="TBE78" s="191"/>
      <c r="TBF78" s="192"/>
      <c r="TBH78" s="186"/>
      <c r="TBI78" s="190"/>
      <c r="TBJ78" s="190"/>
      <c r="TBK78" s="191"/>
      <c r="TBL78" s="191"/>
      <c r="TBM78" s="191"/>
      <c r="TBN78" s="192"/>
      <c r="TBP78" s="186"/>
      <c r="TBQ78" s="190"/>
      <c r="TBR78" s="190"/>
      <c r="TBS78" s="191"/>
      <c r="TBT78" s="191"/>
      <c r="TBU78" s="191"/>
      <c r="TBV78" s="192"/>
      <c r="TBX78" s="186"/>
      <c r="TBY78" s="190"/>
      <c r="TBZ78" s="190"/>
      <c r="TCA78" s="191"/>
      <c r="TCB78" s="191"/>
      <c r="TCC78" s="191"/>
      <c r="TCD78" s="192"/>
      <c r="TCF78" s="186"/>
      <c r="TCG78" s="190"/>
      <c r="TCH78" s="190"/>
      <c r="TCI78" s="191"/>
      <c r="TCJ78" s="191"/>
      <c r="TCK78" s="191"/>
      <c r="TCL78" s="192"/>
      <c r="TCN78" s="186"/>
      <c r="TCO78" s="190"/>
      <c r="TCP78" s="190"/>
      <c r="TCQ78" s="191"/>
      <c r="TCR78" s="191"/>
      <c r="TCS78" s="191"/>
      <c r="TCT78" s="192"/>
      <c r="TCV78" s="186"/>
      <c r="TCW78" s="190"/>
      <c r="TCX78" s="190"/>
      <c r="TCY78" s="191"/>
      <c r="TCZ78" s="191"/>
      <c r="TDA78" s="191"/>
      <c r="TDB78" s="192"/>
      <c r="TDD78" s="186"/>
      <c r="TDE78" s="190"/>
      <c r="TDF78" s="190"/>
      <c r="TDG78" s="191"/>
      <c r="TDH78" s="191"/>
      <c r="TDI78" s="191"/>
      <c r="TDJ78" s="192"/>
      <c r="TDL78" s="186"/>
      <c r="TDM78" s="190"/>
      <c r="TDN78" s="190"/>
      <c r="TDO78" s="191"/>
      <c r="TDP78" s="191"/>
      <c r="TDQ78" s="191"/>
      <c r="TDR78" s="192"/>
      <c r="TDT78" s="186"/>
      <c r="TDU78" s="190"/>
      <c r="TDV78" s="190"/>
      <c r="TDW78" s="191"/>
      <c r="TDX78" s="191"/>
      <c r="TDY78" s="191"/>
      <c r="TDZ78" s="192"/>
      <c r="TEB78" s="186"/>
      <c r="TEC78" s="190"/>
      <c r="TED78" s="190"/>
      <c r="TEE78" s="191"/>
      <c r="TEF78" s="191"/>
      <c r="TEG78" s="191"/>
      <c r="TEH78" s="192"/>
      <c r="TEJ78" s="186"/>
      <c r="TEK78" s="190"/>
      <c r="TEL78" s="190"/>
      <c r="TEM78" s="191"/>
      <c r="TEN78" s="191"/>
      <c r="TEO78" s="191"/>
      <c r="TEP78" s="192"/>
      <c r="TER78" s="186"/>
      <c r="TES78" s="190"/>
      <c r="TET78" s="190"/>
      <c r="TEU78" s="191"/>
      <c r="TEV78" s="191"/>
      <c r="TEW78" s="191"/>
      <c r="TEX78" s="192"/>
      <c r="TEZ78" s="186"/>
      <c r="TFA78" s="190"/>
      <c r="TFB78" s="190"/>
      <c r="TFC78" s="191"/>
      <c r="TFD78" s="191"/>
      <c r="TFE78" s="191"/>
      <c r="TFF78" s="192"/>
      <c r="TFH78" s="186"/>
      <c r="TFI78" s="190"/>
      <c r="TFJ78" s="190"/>
      <c r="TFK78" s="191"/>
      <c r="TFL78" s="191"/>
      <c r="TFM78" s="191"/>
      <c r="TFN78" s="192"/>
      <c r="TFP78" s="186"/>
      <c r="TFQ78" s="190"/>
      <c r="TFR78" s="190"/>
      <c r="TFS78" s="191"/>
      <c r="TFT78" s="191"/>
      <c r="TFU78" s="191"/>
      <c r="TFV78" s="192"/>
      <c r="TFX78" s="186"/>
      <c r="TFY78" s="190"/>
      <c r="TFZ78" s="190"/>
      <c r="TGA78" s="191"/>
      <c r="TGB78" s="191"/>
      <c r="TGC78" s="191"/>
      <c r="TGD78" s="192"/>
      <c r="TGF78" s="186"/>
      <c r="TGG78" s="190"/>
      <c r="TGH78" s="190"/>
      <c r="TGI78" s="191"/>
      <c r="TGJ78" s="191"/>
      <c r="TGK78" s="191"/>
      <c r="TGL78" s="192"/>
      <c r="TGN78" s="186"/>
      <c r="TGO78" s="190"/>
      <c r="TGP78" s="190"/>
      <c r="TGQ78" s="191"/>
      <c r="TGR78" s="191"/>
      <c r="TGS78" s="191"/>
      <c r="TGT78" s="192"/>
      <c r="TGV78" s="186"/>
      <c r="TGW78" s="190"/>
      <c r="TGX78" s="190"/>
      <c r="TGY78" s="191"/>
      <c r="TGZ78" s="191"/>
      <c r="THA78" s="191"/>
      <c r="THB78" s="192"/>
      <c r="THD78" s="186"/>
      <c r="THE78" s="190"/>
      <c r="THF78" s="190"/>
      <c r="THG78" s="191"/>
      <c r="THH78" s="191"/>
      <c r="THI78" s="191"/>
      <c r="THJ78" s="192"/>
      <c r="THL78" s="186"/>
      <c r="THM78" s="190"/>
      <c r="THN78" s="190"/>
      <c r="THO78" s="191"/>
      <c r="THP78" s="191"/>
      <c r="THQ78" s="191"/>
      <c r="THR78" s="192"/>
      <c r="THT78" s="186"/>
      <c r="THU78" s="190"/>
      <c r="THV78" s="190"/>
      <c r="THW78" s="191"/>
      <c r="THX78" s="191"/>
      <c r="THY78" s="191"/>
      <c r="THZ78" s="192"/>
      <c r="TIB78" s="186"/>
      <c r="TIC78" s="190"/>
      <c r="TID78" s="190"/>
      <c r="TIE78" s="191"/>
      <c r="TIF78" s="191"/>
      <c r="TIG78" s="191"/>
      <c r="TIH78" s="192"/>
      <c r="TIJ78" s="186"/>
      <c r="TIK78" s="190"/>
      <c r="TIL78" s="190"/>
      <c r="TIM78" s="191"/>
      <c r="TIN78" s="191"/>
      <c r="TIO78" s="191"/>
      <c r="TIP78" s="192"/>
      <c r="TIR78" s="186"/>
      <c r="TIS78" s="190"/>
      <c r="TIT78" s="190"/>
      <c r="TIU78" s="191"/>
      <c r="TIV78" s="191"/>
      <c r="TIW78" s="191"/>
      <c r="TIX78" s="192"/>
      <c r="TIZ78" s="186"/>
      <c r="TJA78" s="190"/>
      <c r="TJB78" s="190"/>
      <c r="TJC78" s="191"/>
      <c r="TJD78" s="191"/>
      <c r="TJE78" s="191"/>
      <c r="TJF78" s="192"/>
      <c r="TJH78" s="186"/>
      <c r="TJI78" s="190"/>
      <c r="TJJ78" s="190"/>
      <c r="TJK78" s="191"/>
      <c r="TJL78" s="191"/>
      <c r="TJM78" s="191"/>
      <c r="TJN78" s="192"/>
      <c r="TJP78" s="186"/>
      <c r="TJQ78" s="190"/>
      <c r="TJR78" s="190"/>
      <c r="TJS78" s="191"/>
      <c r="TJT78" s="191"/>
      <c r="TJU78" s="191"/>
      <c r="TJV78" s="192"/>
      <c r="TJX78" s="186"/>
      <c r="TJY78" s="190"/>
      <c r="TJZ78" s="190"/>
      <c r="TKA78" s="191"/>
      <c r="TKB78" s="191"/>
      <c r="TKC78" s="191"/>
      <c r="TKD78" s="192"/>
      <c r="TKF78" s="186"/>
      <c r="TKG78" s="190"/>
      <c r="TKH78" s="190"/>
      <c r="TKI78" s="191"/>
      <c r="TKJ78" s="191"/>
      <c r="TKK78" s="191"/>
      <c r="TKL78" s="192"/>
      <c r="TKN78" s="186"/>
      <c r="TKO78" s="190"/>
      <c r="TKP78" s="190"/>
      <c r="TKQ78" s="191"/>
      <c r="TKR78" s="191"/>
      <c r="TKS78" s="191"/>
      <c r="TKT78" s="192"/>
      <c r="TKV78" s="186"/>
      <c r="TKW78" s="190"/>
      <c r="TKX78" s="190"/>
      <c r="TKY78" s="191"/>
      <c r="TKZ78" s="191"/>
      <c r="TLA78" s="191"/>
      <c r="TLB78" s="192"/>
      <c r="TLD78" s="186"/>
      <c r="TLE78" s="190"/>
      <c r="TLF78" s="190"/>
      <c r="TLG78" s="191"/>
      <c r="TLH78" s="191"/>
      <c r="TLI78" s="191"/>
      <c r="TLJ78" s="192"/>
      <c r="TLL78" s="186"/>
      <c r="TLM78" s="190"/>
      <c r="TLN78" s="190"/>
      <c r="TLO78" s="191"/>
      <c r="TLP78" s="191"/>
      <c r="TLQ78" s="191"/>
      <c r="TLR78" s="192"/>
      <c r="TLT78" s="186"/>
      <c r="TLU78" s="190"/>
      <c r="TLV78" s="190"/>
      <c r="TLW78" s="191"/>
      <c r="TLX78" s="191"/>
      <c r="TLY78" s="191"/>
      <c r="TLZ78" s="192"/>
      <c r="TMB78" s="186"/>
      <c r="TMC78" s="190"/>
      <c r="TMD78" s="190"/>
      <c r="TME78" s="191"/>
      <c r="TMF78" s="191"/>
      <c r="TMG78" s="191"/>
      <c r="TMH78" s="192"/>
      <c r="TMJ78" s="186"/>
      <c r="TMK78" s="190"/>
      <c r="TML78" s="190"/>
      <c r="TMM78" s="191"/>
      <c r="TMN78" s="191"/>
      <c r="TMO78" s="191"/>
      <c r="TMP78" s="192"/>
      <c r="TMR78" s="186"/>
      <c r="TMS78" s="190"/>
      <c r="TMT78" s="190"/>
      <c r="TMU78" s="191"/>
      <c r="TMV78" s="191"/>
      <c r="TMW78" s="191"/>
      <c r="TMX78" s="192"/>
      <c r="TMZ78" s="186"/>
      <c r="TNA78" s="190"/>
      <c r="TNB78" s="190"/>
      <c r="TNC78" s="191"/>
      <c r="TND78" s="191"/>
      <c r="TNE78" s="191"/>
      <c r="TNF78" s="192"/>
      <c r="TNH78" s="186"/>
      <c r="TNI78" s="190"/>
      <c r="TNJ78" s="190"/>
      <c r="TNK78" s="191"/>
      <c r="TNL78" s="191"/>
      <c r="TNM78" s="191"/>
      <c r="TNN78" s="192"/>
      <c r="TNP78" s="186"/>
      <c r="TNQ78" s="190"/>
      <c r="TNR78" s="190"/>
      <c r="TNS78" s="191"/>
      <c r="TNT78" s="191"/>
      <c r="TNU78" s="191"/>
      <c r="TNV78" s="192"/>
      <c r="TNX78" s="186"/>
      <c r="TNY78" s="190"/>
      <c r="TNZ78" s="190"/>
      <c r="TOA78" s="191"/>
      <c r="TOB78" s="191"/>
      <c r="TOC78" s="191"/>
      <c r="TOD78" s="192"/>
      <c r="TOF78" s="186"/>
      <c r="TOG78" s="190"/>
      <c r="TOH78" s="190"/>
      <c r="TOI78" s="191"/>
      <c r="TOJ78" s="191"/>
      <c r="TOK78" s="191"/>
      <c r="TOL78" s="192"/>
      <c r="TON78" s="186"/>
      <c r="TOO78" s="190"/>
      <c r="TOP78" s="190"/>
      <c r="TOQ78" s="191"/>
      <c r="TOR78" s="191"/>
      <c r="TOS78" s="191"/>
      <c r="TOT78" s="192"/>
      <c r="TOV78" s="186"/>
      <c r="TOW78" s="190"/>
      <c r="TOX78" s="190"/>
      <c r="TOY78" s="191"/>
      <c r="TOZ78" s="191"/>
      <c r="TPA78" s="191"/>
      <c r="TPB78" s="192"/>
      <c r="TPD78" s="186"/>
      <c r="TPE78" s="190"/>
      <c r="TPF78" s="190"/>
      <c r="TPG78" s="191"/>
      <c r="TPH78" s="191"/>
      <c r="TPI78" s="191"/>
      <c r="TPJ78" s="192"/>
      <c r="TPL78" s="186"/>
      <c r="TPM78" s="190"/>
      <c r="TPN78" s="190"/>
      <c r="TPO78" s="191"/>
      <c r="TPP78" s="191"/>
      <c r="TPQ78" s="191"/>
      <c r="TPR78" s="192"/>
      <c r="TPT78" s="186"/>
      <c r="TPU78" s="190"/>
      <c r="TPV78" s="190"/>
      <c r="TPW78" s="191"/>
      <c r="TPX78" s="191"/>
      <c r="TPY78" s="191"/>
      <c r="TPZ78" s="192"/>
      <c r="TQB78" s="186"/>
      <c r="TQC78" s="190"/>
      <c r="TQD78" s="190"/>
      <c r="TQE78" s="191"/>
      <c r="TQF78" s="191"/>
      <c r="TQG78" s="191"/>
      <c r="TQH78" s="192"/>
      <c r="TQJ78" s="186"/>
      <c r="TQK78" s="190"/>
      <c r="TQL78" s="190"/>
      <c r="TQM78" s="191"/>
      <c r="TQN78" s="191"/>
      <c r="TQO78" s="191"/>
      <c r="TQP78" s="192"/>
      <c r="TQR78" s="186"/>
      <c r="TQS78" s="190"/>
      <c r="TQT78" s="190"/>
      <c r="TQU78" s="191"/>
      <c r="TQV78" s="191"/>
      <c r="TQW78" s="191"/>
      <c r="TQX78" s="192"/>
      <c r="TQZ78" s="186"/>
      <c r="TRA78" s="190"/>
      <c r="TRB78" s="190"/>
      <c r="TRC78" s="191"/>
      <c r="TRD78" s="191"/>
      <c r="TRE78" s="191"/>
      <c r="TRF78" s="192"/>
      <c r="TRH78" s="186"/>
      <c r="TRI78" s="190"/>
      <c r="TRJ78" s="190"/>
      <c r="TRK78" s="191"/>
      <c r="TRL78" s="191"/>
      <c r="TRM78" s="191"/>
      <c r="TRN78" s="192"/>
      <c r="TRP78" s="186"/>
      <c r="TRQ78" s="190"/>
      <c r="TRR78" s="190"/>
      <c r="TRS78" s="191"/>
      <c r="TRT78" s="191"/>
      <c r="TRU78" s="191"/>
      <c r="TRV78" s="192"/>
      <c r="TRX78" s="186"/>
      <c r="TRY78" s="190"/>
      <c r="TRZ78" s="190"/>
      <c r="TSA78" s="191"/>
      <c r="TSB78" s="191"/>
      <c r="TSC78" s="191"/>
      <c r="TSD78" s="192"/>
      <c r="TSF78" s="186"/>
      <c r="TSG78" s="190"/>
      <c r="TSH78" s="190"/>
      <c r="TSI78" s="191"/>
      <c r="TSJ78" s="191"/>
      <c r="TSK78" s="191"/>
      <c r="TSL78" s="192"/>
      <c r="TSN78" s="186"/>
      <c r="TSO78" s="190"/>
      <c r="TSP78" s="190"/>
      <c r="TSQ78" s="191"/>
      <c r="TSR78" s="191"/>
      <c r="TSS78" s="191"/>
      <c r="TST78" s="192"/>
      <c r="TSV78" s="186"/>
      <c r="TSW78" s="190"/>
      <c r="TSX78" s="190"/>
      <c r="TSY78" s="191"/>
      <c r="TSZ78" s="191"/>
      <c r="TTA78" s="191"/>
      <c r="TTB78" s="192"/>
      <c r="TTD78" s="186"/>
      <c r="TTE78" s="190"/>
      <c r="TTF78" s="190"/>
      <c r="TTG78" s="191"/>
      <c r="TTH78" s="191"/>
      <c r="TTI78" s="191"/>
      <c r="TTJ78" s="192"/>
      <c r="TTL78" s="186"/>
      <c r="TTM78" s="190"/>
      <c r="TTN78" s="190"/>
      <c r="TTO78" s="191"/>
      <c r="TTP78" s="191"/>
      <c r="TTQ78" s="191"/>
      <c r="TTR78" s="192"/>
      <c r="TTT78" s="186"/>
      <c r="TTU78" s="190"/>
      <c r="TTV78" s="190"/>
      <c r="TTW78" s="191"/>
      <c r="TTX78" s="191"/>
      <c r="TTY78" s="191"/>
      <c r="TTZ78" s="192"/>
      <c r="TUB78" s="186"/>
      <c r="TUC78" s="190"/>
      <c r="TUD78" s="190"/>
      <c r="TUE78" s="191"/>
      <c r="TUF78" s="191"/>
      <c r="TUG78" s="191"/>
      <c r="TUH78" s="192"/>
      <c r="TUJ78" s="186"/>
      <c r="TUK78" s="190"/>
      <c r="TUL78" s="190"/>
      <c r="TUM78" s="191"/>
      <c r="TUN78" s="191"/>
      <c r="TUO78" s="191"/>
      <c r="TUP78" s="192"/>
      <c r="TUR78" s="186"/>
      <c r="TUS78" s="190"/>
      <c r="TUT78" s="190"/>
      <c r="TUU78" s="191"/>
      <c r="TUV78" s="191"/>
      <c r="TUW78" s="191"/>
      <c r="TUX78" s="192"/>
      <c r="TUZ78" s="186"/>
      <c r="TVA78" s="190"/>
      <c r="TVB78" s="190"/>
      <c r="TVC78" s="191"/>
      <c r="TVD78" s="191"/>
      <c r="TVE78" s="191"/>
      <c r="TVF78" s="192"/>
      <c r="TVH78" s="186"/>
      <c r="TVI78" s="190"/>
      <c r="TVJ78" s="190"/>
      <c r="TVK78" s="191"/>
      <c r="TVL78" s="191"/>
      <c r="TVM78" s="191"/>
      <c r="TVN78" s="192"/>
      <c r="TVP78" s="186"/>
      <c r="TVQ78" s="190"/>
      <c r="TVR78" s="190"/>
      <c r="TVS78" s="191"/>
      <c r="TVT78" s="191"/>
      <c r="TVU78" s="191"/>
      <c r="TVV78" s="192"/>
      <c r="TVX78" s="186"/>
      <c r="TVY78" s="190"/>
      <c r="TVZ78" s="190"/>
      <c r="TWA78" s="191"/>
      <c r="TWB78" s="191"/>
      <c r="TWC78" s="191"/>
      <c r="TWD78" s="192"/>
      <c r="TWF78" s="186"/>
      <c r="TWG78" s="190"/>
      <c r="TWH78" s="190"/>
      <c r="TWI78" s="191"/>
      <c r="TWJ78" s="191"/>
      <c r="TWK78" s="191"/>
      <c r="TWL78" s="192"/>
      <c r="TWN78" s="186"/>
      <c r="TWO78" s="190"/>
      <c r="TWP78" s="190"/>
      <c r="TWQ78" s="191"/>
      <c r="TWR78" s="191"/>
      <c r="TWS78" s="191"/>
      <c r="TWT78" s="192"/>
      <c r="TWV78" s="186"/>
      <c r="TWW78" s="190"/>
      <c r="TWX78" s="190"/>
      <c r="TWY78" s="191"/>
      <c r="TWZ78" s="191"/>
      <c r="TXA78" s="191"/>
      <c r="TXB78" s="192"/>
      <c r="TXD78" s="186"/>
      <c r="TXE78" s="190"/>
      <c r="TXF78" s="190"/>
      <c r="TXG78" s="191"/>
      <c r="TXH78" s="191"/>
      <c r="TXI78" s="191"/>
      <c r="TXJ78" s="192"/>
      <c r="TXL78" s="186"/>
      <c r="TXM78" s="190"/>
      <c r="TXN78" s="190"/>
      <c r="TXO78" s="191"/>
      <c r="TXP78" s="191"/>
      <c r="TXQ78" s="191"/>
      <c r="TXR78" s="192"/>
      <c r="TXT78" s="186"/>
      <c r="TXU78" s="190"/>
      <c r="TXV78" s="190"/>
      <c r="TXW78" s="191"/>
      <c r="TXX78" s="191"/>
      <c r="TXY78" s="191"/>
      <c r="TXZ78" s="192"/>
      <c r="TYB78" s="186"/>
      <c r="TYC78" s="190"/>
      <c r="TYD78" s="190"/>
      <c r="TYE78" s="191"/>
      <c r="TYF78" s="191"/>
      <c r="TYG78" s="191"/>
      <c r="TYH78" s="192"/>
      <c r="TYJ78" s="186"/>
      <c r="TYK78" s="190"/>
      <c r="TYL78" s="190"/>
      <c r="TYM78" s="191"/>
      <c r="TYN78" s="191"/>
      <c r="TYO78" s="191"/>
      <c r="TYP78" s="192"/>
      <c r="TYR78" s="186"/>
      <c r="TYS78" s="190"/>
      <c r="TYT78" s="190"/>
      <c r="TYU78" s="191"/>
      <c r="TYV78" s="191"/>
      <c r="TYW78" s="191"/>
      <c r="TYX78" s="192"/>
      <c r="TYZ78" s="186"/>
      <c r="TZA78" s="190"/>
      <c r="TZB78" s="190"/>
      <c r="TZC78" s="191"/>
      <c r="TZD78" s="191"/>
      <c r="TZE78" s="191"/>
      <c r="TZF78" s="192"/>
      <c r="TZH78" s="186"/>
      <c r="TZI78" s="190"/>
      <c r="TZJ78" s="190"/>
      <c r="TZK78" s="191"/>
      <c r="TZL78" s="191"/>
      <c r="TZM78" s="191"/>
      <c r="TZN78" s="192"/>
      <c r="TZP78" s="186"/>
      <c r="TZQ78" s="190"/>
      <c r="TZR78" s="190"/>
      <c r="TZS78" s="191"/>
      <c r="TZT78" s="191"/>
      <c r="TZU78" s="191"/>
      <c r="TZV78" s="192"/>
      <c r="TZX78" s="186"/>
      <c r="TZY78" s="190"/>
      <c r="TZZ78" s="190"/>
      <c r="UAA78" s="191"/>
      <c r="UAB78" s="191"/>
      <c r="UAC78" s="191"/>
      <c r="UAD78" s="192"/>
      <c r="UAF78" s="186"/>
      <c r="UAG78" s="190"/>
      <c r="UAH78" s="190"/>
      <c r="UAI78" s="191"/>
      <c r="UAJ78" s="191"/>
      <c r="UAK78" s="191"/>
      <c r="UAL78" s="192"/>
      <c r="UAN78" s="186"/>
      <c r="UAO78" s="190"/>
      <c r="UAP78" s="190"/>
      <c r="UAQ78" s="191"/>
      <c r="UAR78" s="191"/>
      <c r="UAS78" s="191"/>
      <c r="UAT78" s="192"/>
      <c r="UAV78" s="186"/>
      <c r="UAW78" s="190"/>
      <c r="UAX78" s="190"/>
      <c r="UAY78" s="191"/>
      <c r="UAZ78" s="191"/>
      <c r="UBA78" s="191"/>
      <c r="UBB78" s="192"/>
      <c r="UBD78" s="186"/>
      <c r="UBE78" s="190"/>
      <c r="UBF78" s="190"/>
      <c r="UBG78" s="191"/>
      <c r="UBH78" s="191"/>
      <c r="UBI78" s="191"/>
      <c r="UBJ78" s="192"/>
      <c r="UBL78" s="186"/>
      <c r="UBM78" s="190"/>
      <c r="UBN78" s="190"/>
      <c r="UBO78" s="191"/>
      <c r="UBP78" s="191"/>
      <c r="UBQ78" s="191"/>
      <c r="UBR78" s="192"/>
      <c r="UBT78" s="186"/>
      <c r="UBU78" s="190"/>
      <c r="UBV78" s="190"/>
      <c r="UBW78" s="191"/>
      <c r="UBX78" s="191"/>
      <c r="UBY78" s="191"/>
      <c r="UBZ78" s="192"/>
      <c r="UCB78" s="186"/>
      <c r="UCC78" s="190"/>
      <c r="UCD78" s="190"/>
      <c r="UCE78" s="191"/>
      <c r="UCF78" s="191"/>
      <c r="UCG78" s="191"/>
      <c r="UCH78" s="192"/>
      <c r="UCJ78" s="186"/>
      <c r="UCK78" s="190"/>
      <c r="UCL78" s="190"/>
      <c r="UCM78" s="191"/>
      <c r="UCN78" s="191"/>
      <c r="UCO78" s="191"/>
      <c r="UCP78" s="192"/>
      <c r="UCR78" s="186"/>
      <c r="UCS78" s="190"/>
      <c r="UCT78" s="190"/>
      <c r="UCU78" s="191"/>
      <c r="UCV78" s="191"/>
      <c r="UCW78" s="191"/>
      <c r="UCX78" s="192"/>
      <c r="UCZ78" s="186"/>
      <c r="UDA78" s="190"/>
      <c r="UDB78" s="190"/>
      <c r="UDC78" s="191"/>
      <c r="UDD78" s="191"/>
      <c r="UDE78" s="191"/>
      <c r="UDF78" s="192"/>
      <c r="UDH78" s="186"/>
      <c r="UDI78" s="190"/>
      <c r="UDJ78" s="190"/>
      <c r="UDK78" s="191"/>
      <c r="UDL78" s="191"/>
      <c r="UDM78" s="191"/>
      <c r="UDN78" s="192"/>
      <c r="UDP78" s="186"/>
      <c r="UDQ78" s="190"/>
      <c r="UDR78" s="190"/>
      <c r="UDS78" s="191"/>
      <c r="UDT78" s="191"/>
      <c r="UDU78" s="191"/>
      <c r="UDV78" s="192"/>
      <c r="UDX78" s="186"/>
      <c r="UDY78" s="190"/>
      <c r="UDZ78" s="190"/>
      <c r="UEA78" s="191"/>
      <c r="UEB78" s="191"/>
      <c r="UEC78" s="191"/>
      <c r="UED78" s="192"/>
      <c r="UEF78" s="186"/>
      <c r="UEG78" s="190"/>
      <c r="UEH78" s="190"/>
      <c r="UEI78" s="191"/>
      <c r="UEJ78" s="191"/>
      <c r="UEK78" s="191"/>
      <c r="UEL78" s="192"/>
      <c r="UEN78" s="186"/>
      <c r="UEO78" s="190"/>
      <c r="UEP78" s="190"/>
      <c r="UEQ78" s="191"/>
      <c r="UER78" s="191"/>
      <c r="UES78" s="191"/>
      <c r="UET78" s="192"/>
      <c r="UEV78" s="186"/>
      <c r="UEW78" s="190"/>
      <c r="UEX78" s="190"/>
      <c r="UEY78" s="191"/>
      <c r="UEZ78" s="191"/>
      <c r="UFA78" s="191"/>
      <c r="UFB78" s="192"/>
      <c r="UFD78" s="186"/>
      <c r="UFE78" s="190"/>
      <c r="UFF78" s="190"/>
      <c r="UFG78" s="191"/>
      <c r="UFH78" s="191"/>
      <c r="UFI78" s="191"/>
      <c r="UFJ78" s="192"/>
      <c r="UFL78" s="186"/>
      <c r="UFM78" s="190"/>
      <c r="UFN78" s="190"/>
      <c r="UFO78" s="191"/>
      <c r="UFP78" s="191"/>
      <c r="UFQ78" s="191"/>
      <c r="UFR78" s="192"/>
      <c r="UFT78" s="186"/>
      <c r="UFU78" s="190"/>
      <c r="UFV78" s="190"/>
      <c r="UFW78" s="191"/>
      <c r="UFX78" s="191"/>
      <c r="UFY78" s="191"/>
      <c r="UFZ78" s="192"/>
      <c r="UGB78" s="186"/>
      <c r="UGC78" s="190"/>
      <c r="UGD78" s="190"/>
      <c r="UGE78" s="191"/>
      <c r="UGF78" s="191"/>
      <c r="UGG78" s="191"/>
      <c r="UGH78" s="192"/>
      <c r="UGJ78" s="186"/>
      <c r="UGK78" s="190"/>
      <c r="UGL78" s="190"/>
      <c r="UGM78" s="191"/>
      <c r="UGN78" s="191"/>
      <c r="UGO78" s="191"/>
      <c r="UGP78" s="192"/>
      <c r="UGR78" s="186"/>
      <c r="UGS78" s="190"/>
      <c r="UGT78" s="190"/>
      <c r="UGU78" s="191"/>
      <c r="UGV78" s="191"/>
      <c r="UGW78" s="191"/>
      <c r="UGX78" s="192"/>
      <c r="UGZ78" s="186"/>
      <c r="UHA78" s="190"/>
      <c r="UHB78" s="190"/>
      <c r="UHC78" s="191"/>
      <c r="UHD78" s="191"/>
      <c r="UHE78" s="191"/>
      <c r="UHF78" s="192"/>
      <c r="UHH78" s="186"/>
      <c r="UHI78" s="190"/>
      <c r="UHJ78" s="190"/>
      <c r="UHK78" s="191"/>
      <c r="UHL78" s="191"/>
      <c r="UHM78" s="191"/>
      <c r="UHN78" s="192"/>
      <c r="UHP78" s="186"/>
      <c r="UHQ78" s="190"/>
      <c r="UHR78" s="190"/>
      <c r="UHS78" s="191"/>
      <c r="UHT78" s="191"/>
      <c r="UHU78" s="191"/>
      <c r="UHV78" s="192"/>
      <c r="UHX78" s="186"/>
      <c r="UHY78" s="190"/>
      <c r="UHZ78" s="190"/>
      <c r="UIA78" s="191"/>
      <c r="UIB78" s="191"/>
      <c r="UIC78" s="191"/>
      <c r="UID78" s="192"/>
      <c r="UIF78" s="186"/>
      <c r="UIG78" s="190"/>
      <c r="UIH78" s="190"/>
      <c r="UII78" s="191"/>
      <c r="UIJ78" s="191"/>
      <c r="UIK78" s="191"/>
      <c r="UIL78" s="192"/>
      <c r="UIN78" s="186"/>
      <c r="UIO78" s="190"/>
      <c r="UIP78" s="190"/>
      <c r="UIQ78" s="191"/>
      <c r="UIR78" s="191"/>
      <c r="UIS78" s="191"/>
      <c r="UIT78" s="192"/>
      <c r="UIV78" s="186"/>
      <c r="UIW78" s="190"/>
      <c r="UIX78" s="190"/>
      <c r="UIY78" s="191"/>
      <c r="UIZ78" s="191"/>
      <c r="UJA78" s="191"/>
      <c r="UJB78" s="192"/>
      <c r="UJD78" s="186"/>
      <c r="UJE78" s="190"/>
      <c r="UJF78" s="190"/>
      <c r="UJG78" s="191"/>
      <c r="UJH78" s="191"/>
      <c r="UJI78" s="191"/>
      <c r="UJJ78" s="192"/>
      <c r="UJL78" s="186"/>
      <c r="UJM78" s="190"/>
      <c r="UJN78" s="190"/>
      <c r="UJO78" s="191"/>
      <c r="UJP78" s="191"/>
      <c r="UJQ78" s="191"/>
      <c r="UJR78" s="192"/>
      <c r="UJT78" s="186"/>
      <c r="UJU78" s="190"/>
      <c r="UJV78" s="190"/>
      <c r="UJW78" s="191"/>
      <c r="UJX78" s="191"/>
      <c r="UJY78" s="191"/>
      <c r="UJZ78" s="192"/>
      <c r="UKB78" s="186"/>
      <c r="UKC78" s="190"/>
      <c r="UKD78" s="190"/>
      <c r="UKE78" s="191"/>
      <c r="UKF78" s="191"/>
      <c r="UKG78" s="191"/>
      <c r="UKH78" s="192"/>
      <c r="UKJ78" s="186"/>
      <c r="UKK78" s="190"/>
      <c r="UKL78" s="190"/>
      <c r="UKM78" s="191"/>
      <c r="UKN78" s="191"/>
      <c r="UKO78" s="191"/>
      <c r="UKP78" s="192"/>
      <c r="UKR78" s="186"/>
      <c r="UKS78" s="190"/>
      <c r="UKT78" s="190"/>
      <c r="UKU78" s="191"/>
      <c r="UKV78" s="191"/>
      <c r="UKW78" s="191"/>
      <c r="UKX78" s="192"/>
      <c r="UKZ78" s="186"/>
      <c r="ULA78" s="190"/>
      <c r="ULB78" s="190"/>
      <c r="ULC78" s="191"/>
      <c r="ULD78" s="191"/>
      <c r="ULE78" s="191"/>
      <c r="ULF78" s="192"/>
      <c r="ULH78" s="186"/>
      <c r="ULI78" s="190"/>
      <c r="ULJ78" s="190"/>
      <c r="ULK78" s="191"/>
      <c r="ULL78" s="191"/>
      <c r="ULM78" s="191"/>
      <c r="ULN78" s="192"/>
      <c r="ULP78" s="186"/>
      <c r="ULQ78" s="190"/>
      <c r="ULR78" s="190"/>
      <c r="ULS78" s="191"/>
      <c r="ULT78" s="191"/>
      <c r="ULU78" s="191"/>
      <c r="ULV78" s="192"/>
      <c r="ULX78" s="186"/>
      <c r="ULY78" s="190"/>
      <c r="ULZ78" s="190"/>
      <c r="UMA78" s="191"/>
      <c r="UMB78" s="191"/>
      <c r="UMC78" s="191"/>
      <c r="UMD78" s="192"/>
      <c r="UMF78" s="186"/>
      <c r="UMG78" s="190"/>
      <c r="UMH78" s="190"/>
      <c r="UMI78" s="191"/>
      <c r="UMJ78" s="191"/>
      <c r="UMK78" s="191"/>
      <c r="UML78" s="192"/>
      <c r="UMN78" s="186"/>
      <c r="UMO78" s="190"/>
      <c r="UMP78" s="190"/>
      <c r="UMQ78" s="191"/>
      <c r="UMR78" s="191"/>
      <c r="UMS78" s="191"/>
      <c r="UMT78" s="192"/>
      <c r="UMV78" s="186"/>
      <c r="UMW78" s="190"/>
      <c r="UMX78" s="190"/>
      <c r="UMY78" s="191"/>
      <c r="UMZ78" s="191"/>
      <c r="UNA78" s="191"/>
      <c r="UNB78" s="192"/>
      <c r="UND78" s="186"/>
      <c r="UNE78" s="190"/>
      <c r="UNF78" s="190"/>
      <c r="UNG78" s="191"/>
      <c r="UNH78" s="191"/>
      <c r="UNI78" s="191"/>
      <c r="UNJ78" s="192"/>
      <c r="UNL78" s="186"/>
      <c r="UNM78" s="190"/>
      <c r="UNN78" s="190"/>
      <c r="UNO78" s="191"/>
      <c r="UNP78" s="191"/>
      <c r="UNQ78" s="191"/>
      <c r="UNR78" s="192"/>
      <c r="UNT78" s="186"/>
      <c r="UNU78" s="190"/>
      <c r="UNV78" s="190"/>
      <c r="UNW78" s="191"/>
      <c r="UNX78" s="191"/>
      <c r="UNY78" s="191"/>
      <c r="UNZ78" s="192"/>
      <c r="UOB78" s="186"/>
      <c r="UOC78" s="190"/>
      <c r="UOD78" s="190"/>
      <c r="UOE78" s="191"/>
      <c r="UOF78" s="191"/>
      <c r="UOG78" s="191"/>
      <c r="UOH78" s="192"/>
      <c r="UOJ78" s="186"/>
      <c r="UOK78" s="190"/>
      <c r="UOL78" s="190"/>
      <c r="UOM78" s="191"/>
      <c r="UON78" s="191"/>
      <c r="UOO78" s="191"/>
      <c r="UOP78" s="192"/>
      <c r="UOR78" s="186"/>
      <c r="UOS78" s="190"/>
      <c r="UOT78" s="190"/>
      <c r="UOU78" s="191"/>
      <c r="UOV78" s="191"/>
      <c r="UOW78" s="191"/>
      <c r="UOX78" s="192"/>
      <c r="UOZ78" s="186"/>
      <c r="UPA78" s="190"/>
      <c r="UPB78" s="190"/>
      <c r="UPC78" s="191"/>
      <c r="UPD78" s="191"/>
      <c r="UPE78" s="191"/>
      <c r="UPF78" s="192"/>
      <c r="UPH78" s="186"/>
      <c r="UPI78" s="190"/>
      <c r="UPJ78" s="190"/>
      <c r="UPK78" s="191"/>
      <c r="UPL78" s="191"/>
      <c r="UPM78" s="191"/>
      <c r="UPN78" s="192"/>
      <c r="UPP78" s="186"/>
      <c r="UPQ78" s="190"/>
      <c r="UPR78" s="190"/>
      <c r="UPS78" s="191"/>
      <c r="UPT78" s="191"/>
      <c r="UPU78" s="191"/>
      <c r="UPV78" s="192"/>
      <c r="UPX78" s="186"/>
      <c r="UPY78" s="190"/>
      <c r="UPZ78" s="190"/>
      <c r="UQA78" s="191"/>
      <c r="UQB78" s="191"/>
      <c r="UQC78" s="191"/>
      <c r="UQD78" s="192"/>
      <c r="UQF78" s="186"/>
      <c r="UQG78" s="190"/>
      <c r="UQH78" s="190"/>
      <c r="UQI78" s="191"/>
      <c r="UQJ78" s="191"/>
      <c r="UQK78" s="191"/>
      <c r="UQL78" s="192"/>
      <c r="UQN78" s="186"/>
      <c r="UQO78" s="190"/>
      <c r="UQP78" s="190"/>
      <c r="UQQ78" s="191"/>
      <c r="UQR78" s="191"/>
      <c r="UQS78" s="191"/>
      <c r="UQT78" s="192"/>
      <c r="UQV78" s="186"/>
      <c r="UQW78" s="190"/>
      <c r="UQX78" s="190"/>
      <c r="UQY78" s="191"/>
      <c r="UQZ78" s="191"/>
      <c r="URA78" s="191"/>
      <c r="URB78" s="192"/>
      <c r="URD78" s="186"/>
      <c r="URE78" s="190"/>
      <c r="URF78" s="190"/>
      <c r="URG78" s="191"/>
      <c r="URH78" s="191"/>
      <c r="URI78" s="191"/>
      <c r="URJ78" s="192"/>
      <c r="URL78" s="186"/>
      <c r="URM78" s="190"/>
      <c r="URN78" s="190"/>
      <c r="URO78" s="191"/>
      <c r="URP78" s="191"/>
      <c r="URQ78" s="191"/>
      <c r="URR78" s="192"/>
      <c r="URT78" s="186"/>
      <c r="URU78" s="190"/>
      <c r="URV78" s="190"/>
      <c r="URW78" s="191"/>
      <c r="URX78" s="191"/>
      <c r="URY78" s="191"/>
      <c r="URZ78" s="192"/>
      <c r="USB78" s="186"/>
      <c r="USC78" s="190"/>
      <c r="USD78" s="190"/>
      <c r="USE78" s="191"/>
      <c r="USF78" s="191"/>
      <c r="USG78" s="191"/>
      <c r="USH78" s="192"/>
      <c r="USJ78" s="186"/>
      <c r="USK78" s="190"/>
      <c r="USL78" s="190"/>
      <c r="USM78" s="191"/>
      <c r="USN78" s="191"/>
      <c r="USO78" s="191"/>
      <c r="USP78" s="192"/>
      <c r="USR78" s="186"/>
      <c r="USS78" s="190"/>
      <c r="UST78" s="190"/>
      <c r="USU78" s="191"/>
      <c r="USV78" s="191"/>
      <c r="USW78" s="191"/>
      <c r="USX78" s="192"/>
      <c r="USZ78" s="186"/>
      <c r="UTA78" s="190"/>
      <c r="UTB78" s="190"/>
      <c r="UTC78" s="191"/>
      <c r="UTD78" s="191"/>
      <c r="UTE78" s="191"/>
      <c r="UTF78" s="192"/>
      <c r="UTH78" s="186"/>
      <c r="UTI78" s="190"/>
      <c r="UTJ78" s="190"/>
      <c r="UTK78" s="191"/>
      <c r="UTL78" s="191"/>
      <c r="UTM78" s="191"/>
      <c r="UTN78" s="192"/>
      <c r="UTP78" s="186"/>
      <c r="UTQ78" s="190"/>
      <c r="UTR78" s="190"/>
      <c r="UTS78" s="191"/>
      <c r="UTT78" s="191"/>
      <c r="UTU78" s="191"/>
      <c r="UTV78" s="192"/>
      <c r="UTX78" s="186"/>
      <c r="UTY78" s="190"/>
      <c r="UTZ78" s="190"/>
      <c r="UUA78" s="191"/>
      <c r="UUB78" s="191"/>
      <c r="UUC78" s="191"/>
      <c r="UUD78" s="192"/>
      <c r="UUF78" s="186"/>
      <c r="UUG78" s="190"/>
      <c r="UUH78" s="190"/>
      <c r="UUI78" s="191"/>
      <c r="UUJ78" s="191"/>
      <c r="UUK78" s="191"/>
      <c r="UUL78" s="192"/>
      <c r="UUN78" s="186"/>
      <c r="UUO78" s="190"/>
      <c r="UUP78" s="190"/>
      <c r="UUQ78" s="191"/>
      <c r="UUR78" s="191"/>
      <c r="UUS78" s="191"/>
      <c r="UUT78" s="192"/>
      <c r="UUV78" s="186"/>
      <c r="UUW78" s="190"/>
      <c r="UUX78" s="190"/>
      <c r="UUY78" s="191"/>
      <c r="UUZ78" s="191"/>
      <c r="UVA78" s="191"/>
      <c r="UVB78" s="192"/>
      <c r="UVD78" s="186"/>
      <c r="UVE78" s="190"/>
      <c r="UVF78" s="190"/>
      <c r="UVG78" s="191"/>
      <c r="UVH78" s="191"/>
      <c r="UVI78" s="191"/>
      <c r="UVJ78" s="192"/>
      <c r="UVL78" s="186"/>
      <c r="UVM78" s="190"/>
      <c r="UVN78" s="190"/>
      <c r="UVO78" s="191"/>
      <c r="UVP78" s="191"/>
      <c r="UVQ78" s="191"/>
      <c r="UVR78" s="192"/>
      <c r="UVT78" s="186"/>
      <c r="UVU78" s="190"/>
      <c r="UVV78" s="190"/>
      <c r="UVW78" s="191"/>
      <c r="UVX78" s="191"/>
      <c r="UVY78" s="191"/>
      <c r="UVZ78" s="192"/>
      <c r="UWB78" s="186"/>
      <c r="UWC78" s="190"/>
      <c r="UWD78" s="190"/>
      <c r="UWE78" s="191"/>
      <c r="UWF78" s="191"/>
      <c r="UWG78" s="191"/>
      <c r="UWH78" s="192"/>
      <c r="UWJ78" s="186"/>
      <c r="UWK78" s="190"/>
      <c r="UWL78" s="190"/>
      <c r="UWM78" s="191"/>
      <c r="UWN78" s="191"/>
      <c r="UWO78" s="191"/>
      <c r="UWP78" s="192"/>
      <c r="UWR78" s="186"/>
      <c r="UWS78" s="190"/>
      <c r="UWT78" s="190"/>
      <c r="UWU78" s="191"/>
      <c r="UWV78" s="191"/>
      <c r="UWW78" s="191"/>
      <c r="UWX78" s="192"/>
      <c r="UWZ78" s="186"/>
      <c r="UXA78" s="190"/>
      <c r="UXB78" s="190"/>
      <c r="UXC78" s="191"/>
      <c r="UXD78" s="191"/>
      <c r="UXE78" s="191"/>
      <c r="UXF78" s="192"/>
      <c r="UXH78" s="186"/>
      <c r="UXI78" s="190"/>
      <c r="UXJ78" s="190"/>
      <c r="UXK78" s="191"/>
      <c r="UXL78" s="191"/>
      <c r="UXM78" s="191"/>
      <c r="UXN78" s="192"/>
      <c r="UXP78" s="186"/>
      <c r="UXQ78" s="190"/>
      <c r="UXR78" s="190"/>
      <c r="UXS78" s="191"/>
      <c r="UXT78" s="191"/>
      <c r="UXU78" s="191"/>
      <c r="UXV78" s="192"/>
      <c r="UXX78" s="186"/>
      <c r="UXY78" s="190"/>
      <c r="UXZ78" s="190"/>
      <c r="UYA78" s="191"/>
      <c r="UYB78" s="191"/>
      <c r="UYC78" s="191"/>
      <c r="UYD78" s="192"/>
      <c r="UYF78" s="186"/>
      <c r="UYG78" s="190"/>
      <c r="UYH78" s="190"/>
      <c r="UYI78" s="191"/>
      <c r="UYJ78" s="191"/>
      <c r="UYK78" s="191"/>
      <c r="UYL78" s="192"/>
      <c r="UYN78" s="186"/>
      <c r="UYO78" s="190"/>
      <c r="UYP78" s="190"/>
      <c r="UYQ78" s="191"/>
      <c r="UYR78" s="191"/>
      <c r="UYS78" s="191"/>
      <c r="UYT78" s="192"/>
      <c r="UYV78" s="186"/>
      <c r="UYW78" s="190"/>
      <c r="UYX78" s="190"/>
      <c r="UYY78" s="191"/>
      <c r="UYZ78" s="191"/>
      <c r="UZA78" s="191"/>
      <c r="UZB78" s="192"/>
      <c r="UZD78" s="186"/>
      <c r="UZE78" s="190"/>
      <c r="UZF78" s="190"/>
      <c r="UZG78" s="191"/>
      <c r="UZH78" s="191"/>
      <c r="UZI78" s="191"/>
      <c r="UZJ78" s="192"/>
      <c r="UZL78" s="186"/>
      <c r="UZM78" s="190"/>
      <c r="UZN78" s="190"/>
      <c r="UZO78" s="191"/>
      <c r="UZP78" s="191"/>
      <c r="UZQ78" s="191"/>
      <c r="UZR78" s="192"/>
      <c r="UZT78" s="186"/>
      <c r="UZU78" s="190"/>
      <c r="UZV78" s="190"/>
      <c r="UZW78" s="191"/>
      <c r="UZX78" s="191"/>
      <c r="UZY78" s="191"/>
      <c r="UZZ78" s="192"/>
      <c r="VAB78" s="186"/>
      <c r="VAC78" s="190"/>
      <c r="VAD78" s="190"/>
      <c r="VAE78" s="191"/>
      <c r="VAF78" s="191"/>
      <c r="VAG78" s="191"/>
      <c r="VAH78" s="192"/>
      <c r="VAJ78" s="186"/>
      <c r="VAK78" s="190"/>
      <c r="VAL78" s="190"/>
      <c r="VAM78" s="191"/>
      <c r="VAN78" s="191"/>
      <c r="VAO78" s="191"/>
      <c r="VAP78" s="192"/>
      <c r="VAR78" s="186"/>
      <c r="VAS78" s="190"/>
      <c r="VAT78" s="190"/>
      <c r="VAU78" s="191"/>
      <c r="VAV78" s="191"/>
      <c r="VAW78" s="191"/>
      <c r="VAX78" s="192"/>
      <c r="VAZ78" s="186"/>
      <c r="VBA78" s="190"/>
      <c r="VBB78" s="190"/>
      <c r="VBC78" s="191"/>
      <c r="VBD78" s="191"/>
      <c r="VBE78" s="191"/>
      <c r="VBF78" s="192"/>
      <c r="VBH78" s="186"/>
      <c r="VBI78" s="190"/>
      <c r="VBJ78" s="190"/>
      <c r="VBK78" s="191"/>
      <c r="VBL78" s="191"/>
      <c r="VBM78" s="191"/>
      <c r="VBN78" s="192"/>
      <c r="VBP78" s="186"/>
      <c r="VBQ78" s="190"/>
      <c r="VBR78" s="190"/>
      <c r="VBS78" s="191"/>
      <c r="VBT78" s="191"/>
      <c r="VBU78" s="191"/>
      <c r="VBV78" s="192"/>
      <c r="VBX78" s="186"/>
      <c r="VBY78" s="190"/>
      <c r="VBZ78" s="190"/>
      <c r="VCA78" s="191"/>
      <c r="VCB78" s="191"/>
      <c r="VCC78" s="191"/>
      <c r="VCD78" s="192"/>
      <c r="VCF78" s="186"/>
      <c r="VCG78" s="190"/>
      <c r="VCH78" s="190"/>
      <c r="VCI78" s="191"/>
      <c r="VCJ78" s="191"/>
      <c r="VCK78" s="191"/>
      <c r="VCL78" s="192"/>
      <c r="VCN78" s="186"/>
      <c r="VCO78" s="190"/>
      <c r="VCP78" s="190"/>
      <c r="VCQ78" s="191"/>
      <c r="VCR78" s="191"/>
      <c r="VCS78" s="191"/>
      <c r="VCT78" s="192"/>
      <c r="VCV78" s="186"/>
      <c r="VCW78" s="190"/>
      <c r="VCX78" s="190"/>
      <c r="VCY78" s="191"/>
      <c r="VCZ78" s="191"/>
      <c r="VDA78" s="191"/>
      <c r="VDB78" s="192"/>
      <c r="VDD78" s="186"/>
      <c r="VDE78" s="190"/>
      <c r="VDF78" s="190"/>
      <c r="VDG78" s="191"/>
      <c r="VDH78" s="191"/>
      <c r="VDI78" s="191"/>
      <c r="VDJ78" s="192"/>
      <c r="VDL78" s="186"/>
      <c r="VDM78" s="190"/>
      <c r="VDN78" s="190"/>
      <c r="VDO78" s="191"/>
      <c r="VDP78" s="191"/>
      <c r="VDQ78" s="191"/>
      <c r="VDR78" s="192"/>
      <c r="VDT78" s="186"/>
      <c r="VDU78" s="190"/>
      <c r="VDV78" s="190"/>
      <c r="VDW78" s="191"/>
      <c r="VDX78" s="191"/>
      <c r="VDY78" s="191"/>
      <c r="VDZ78" s="192"/>
      <c r="VEB78" s="186"/>
      <c r="VEC78" s="190"/>
      <c r="VED78" s="190"/>
      <c r="VEE78" s="191"/>
      <c r="VEF78" s="191"/>
      <c r="VEG78" s="191"/>
      <c r="VEH78" s="192"/>
      <c r="VEJ78" s="186"/>
      <c r="VEK78" s="190"/>
      <c r="VEL78" s="190"/>
      <c r="VEM78" s="191"/>
      <c r="VEN78" s="191"/>
      <c r="VEO78" s="191"/>
      <c r="VEP78" s="192"/>
      <c r="VER78" s="186"/>
      <c r="VES78" s="190"/>
      <c r="VET78" s="190"/>
      <c r="VEU78" s="191"/>
      <c r="VEV78" s="191"/>
      <c r="VEW78" s="191"/>
      <c r="VEX78" s="192"/>
      <c r="VEZ78" s="186"/>
      <c r="VFA78" s="190"/>
      <c r="VFB78" s="190"/>
      <c r="VFC78" s="191"/>
      <c r="VFD78" s="191"/>
      <c r="VFE78" s="191"/>
      <c r="VFF78" s="192"/>
      <c r="VFH78" s="186"/>
      <c r="VFI78" s="190"/>
      <c r="VFJ78" s="190"/>
      <c r="VFK78" s="191"/>
      <c r="VFL78" s="191"/>
      <c r="VFM78" s="191"/>
      <c r="VFN78" s="192"/>
      <c r="VFP78" s="186"/>
      <c r="VFQ78" s="190"/>
      <c r="VFR78" s="190"/>
      <c r="VFS78" s="191"/>
      <c r="VFT78" s="191"/>
      <c r="VFU78" s="191"/>
      <c r="VFV78" s="192"/>
      <c r="VFX78" s="186"/>
      <c r="VFY78" s="190"/>
      <c r="VFZ78" s="190"/>
      <c r="VGA78" s="191"/>
      <c r="VGB78" s="191"/>
      <c r="VGC78" s="191"/>
      <c r="VGD78" s="192"/>
      <c r="VGF78" s="186"/>
      <c r="VGG78" s="190"/>
      <c r="VGH78" s="190"/>
      <c r="VGI78" s="191"/>
      <c r="VGJ78" s="191"/>
      <c r="VGK78" s="191"/>
      <c r="VGL78" s="192"/>
      <c r="VGN78" s="186"/>
      <c r="VGO78" s="190"/>
      <c r="VGP78" s="190"/>
      <c r="VGQ78" s="191"/>
      <c r="VGR78" s="191"/>
      <c r="VGS78" s="191"/>
      <c r="VGT78" s="192"/>
      <c r="VGV78" s="186"/>
      <c r="VGW78" s="190"/>
      <c r="VGX78" s="190"/>
      <c r="VGY78" s="191"/>
      <c r="VGZ78" s="191"/>
      <c r="VHA78" s="191"/>
      <c r="VHB78" s="192"/>
      <c r="VHD78" s="186"/>
      <c r="VHE78" s="190"/>
      <c r="VHF78" s="190"/>
      <c r="VHG78" s="191"/>
      <c r="VHH78" s="191"/>
      <c r="VHI78" s="191"/>
      <c r="VHJ78" s="192"/>
      <c r="VHL78" s="186"/>
      <c r="VHM78" s="190"/>
      <c r="VHN78" s="190"/>
      <c r="VHO78" s="191"/>
      <c r="VHP78" s="191"/>
      <c r="VHQ78" s="191"/>
      <c r="VHR78" s="192"/>
      <c r="VHT78" s="186"/>
      <c r="VHU78" s="190"/>
      <c r="VHV78" s="190"/>
      <c r="VHW78" s="191"/>
      <c r="VHX78" s="191"/>
      <c r="VHY78" s="191"/>
      <c r="VHZ78" s="192"/>
      <c r="VIB78" s="186"/>
      <c r="VIC78" s="190"/>
      <c r="VID78" s="190"/>
      <c r="VIE78" s="191"/>
      <c r="VIF78" s="191"/>
      <c r="VIG78" s="191"/>
      <c r="VIH78" s="192"/>
      <c r="VIJ78" s="186"/>
      <c r="VIK78" s="190"/>
      <c r="VIL78" s="190"/>
      <c r="VIM78" s="191"/>
      <c r="VIN78" s="191"/>
      <c r="VIO78" s="191"/>
      <c r="VIP78" s="192"/>
      <c r="VIR78" s="186"/>
      <c r="VIS78" s="190"/>
      <c r="VIT78" s="190"/>
      <c r="VIU78" s="191"/>
      <c r="VIV78" s="191"/>
      <c r="VIW78" s="191"/>
      <c r="VIX78" s="192"/>
      <c r="VIZ78" s="186"/>
      <c r="VJA78" s="190"/>
      <c r="VJB78" s="190"/>
      <c r="VJC78" s="191"/>
      <c r="VJD78" s="191"/>
      <c r="VJE78" s="191"/>
      <c r="VJF78" s="192"/>
      <c r="VJH78" s="186"/>
      <c r="VJI78" s="190"/>
      <c r="VJJ78" s="190"/>
      <c r="VJK78" s="191"/>
      <c r="VJL78" s="191"/>
      <c r="VJM78" s="191"/>
      <c r="VJN78" s="192"/>
      <c r="VJP78" s="186"/>
      <c r="VJQ78" s="190"/>
      <c r="VJR78" s="190"/>
      <c r="VJS78" s="191"/>
      <c r="VJT78" s="191"/>
      <c r="VJU78" s="191"/>
      <c r="VJV78" s="192"/>
      <c r="VJX78" s="186"/>
      <c r="VJY78" s="190"/>
      <c r="VJZ78" s="190"/>
      <c r="VKA78" s="191"/>
      <c r="VKB78" s="191"/>
      <c r="VKC78" s="191"/>
      <c r="VKD78" s="192"/>
      <c r="VKF78" s="186"/>
      <c r="VKG78" s="190"/>
      <c r="VKH78" s="190"/>
      <c r="VKI78" s="191"/>
      <c r="VKJ78" s="191"/>
      <c r="VKK78" s="191"/>
      <c r="VKL78" s="192"/>
      <c r="VKN78" s="186"/>
      <c r="VKO78" s="190"/>
      <c r="VKP78" s="190"/>
      <c r="VKQ78" s="191"/>
      <c r="VKR78" s="191"/>
      <c r="VKS78" s="191"/>
      <c r="VKT78" s="192"/>
      <c r="VKV78" s="186"/>
      <c r="VKW78" s="190"/>
      <c r="VKX78" s="190"/>
      <c r="VKY78" s="191"/>
      <c r="VKZ78" s="191"/>
      <c r="VLA78" s="191"/>
      <c r="VLB78" s="192"/>
      <c r="VLD78" s="186"/>
      <c r="VLE78" s="190"/>
      <c r="VLF78" s="190"/>
      <c r="VLG78" s="191"/>
      <c r="VLH78" s="191"/>
      <c r="VLI78" s="191"/>
      <c r="VLJ78" s="192"/>
      <c r="VLL78" s="186"/>
      <c r="VLM78" s="190"/>
      <c r="VLN78" s="190"/>
      <c r="VLO78" s="191"/>
      <c r="VLP78" s="191"/>
      <c r="VLQ78" s="191"/>
      <c r="VLR78" s="192"/>
      <c r="VLT78" s="186"/>
      <c r="VLU78" s="190"/>
      <c r="VLV78" s="190"/>
      <c r="VLW78" s="191"/>
      <c r="VLX78" s="191"/>
      <c r="VLY78" s="191"/>
      <c r="VLZ78" s="192"/>
      <c r="VMB78" s="186"/>
      <c r="VMC78" s="190"/>
      <c r="VMD78" s="190"/>
      <c r="VME78" s="191"/>
      <c r="VMF78" s="191"/>
      <c r="VMG78" s="191"/>
      <c r="VMH78" s="192"/>
      <c r="VMJ78" s="186"/>
      <c r="VMK78" s="190"/>
      <c r="VML78" s="190"/>
      <c r="VMM78" s="191"/>
      <c r="VMN78" s="191"/>
      <c r="VMO78" s="191"/>
      <c r="VMP78" s="192"/>
      <c r="VMR78" s="186"/>
      <c r="VMS78" s="190"/>
      <c r="VMT78" s="190"/>
      <c r="VMU78" s="191"/>
      <c r="VMV78" s="191"/>
      <c r="VMW78" s="191"/>
      <c r="VMX78" s="192"/>
      <c r="VMZ78" s="186"/>
      <c r="VNA78" s="190"/>
      <c r="VNB78" s="190"/>
      <c r="VNC78" s="191"/>
      <c r="VND78" s="191"/>
      <c r="VNE78" s="191"/>
      <c r="VNF78" s="192"/>
      <c r="VNH78" s="186"/>
      <c r="VNI78" s="190"/>
      <c r="VNJ78" s="190"/>
      <c r="VNK78" s="191"/>
      <c r="VNL78" s="191"/>
      <c r="VNM78" s="191"/>
      <c r="VNN78" s="192"/>
      <c r="VNP78" s="186"/>
      <c r="VNQ78" s="190"/>
      <c r="VNR78" s="190"/>
      <c r="VNS78" s="191"/>
      <c r="VNT78" s="191"/>
      <c r="VNU78" s="191"/>
      <c r="VNV78" s="192"/>
      <c r="VNX78" s="186"/>
      <c r="VNY78" s="190"/>
      <c r="VNZ78" s="190"/>
      <c r="VOA78" s="191"/>
      <c r="VOB78" s="191"/>
      <c r="VOC78" s="191"/>
      <c r="VOD78" s="192"/>
      <c r="VOF78" s="186"/>
      <c r="VOG78" s="190"/>
      <c r="VOH78" s="190"/>
      <c r="VOI78" s="191"/>
      <c r="VOJ78" s="191"/>
      <c r="VOK78" s="191"/>
      <c r="VOL78" s="192"/>
      <c r="VON78" s="186"/>
      <c r="VOO78" s="190"/>
      <c r="VOP78" s="190"/>
      <c r="VOQ78" s="191"/>
      <c r="VOR78" s="191"/>
      <c r="VOS78" s="191"/>
      <c r="VOT78" s="192"/>
      <c r="VOV78" s="186"/>
      <c r="VOW78" s="190"/>
      <c r="VOX78" s="190"/>
      <c r="VOY78" s="191"/>
      <c r="VOZ78" s="191"/>
      <c r="VPA78" s="191"/>
      <c r="VPB78" s="192"/>
      <c r="VPD78" s="186"/>
      <c r="VPE78" s="190"/>
      <c r="VPF78" s="190"/>
      <c r="VPG78" s="191"/>
      <c r="VPH78" s="191"/>
      <c r="VPI78" s="191"/>
      <c r="VPJ78" s="192"/>
      <c r="VPL78" s="186"/>
      <c r="VPM78" s="190"/>
      <c r="VPN78" s="190"/>
      <c r="VPO78" s="191"/>
      <c r="VPP78" s="191"/>
      <c r="VPQ78" s="191"/>
      <c r="VPR78" s="192"/>
      <c r="VPT78" s="186"/>
      <c r="VPU78" s="190"/>
      <c r="VPV78" s="190"/>
      <c r="VPW78" s="191"/>
      <c r="VPX78" s="191"/>
      <c r="VPY78" s="191"/>
      <c r="VPZ78" s="192"/>
      <c r="VQB78" s="186"/>
      <c r="VQC78" s="190"/>
      <c r="VQD78" s="190"/>
      <c r="VQE78" s="191"/>
      <c r="VQF78" s="191"/>
      <c r="VQG78" s="191"/>
      <c r="VQH78" s="192"/>
      <c r="VQJ78" s="186"/>
      <c r="VQK78" s="190"/>
      <c r="VQL78" s="190"/>
      <c r="VQM78" s="191"/>
      <c r="VQN78" s="191"/>
      <c r="VQO78" s="191"/>
      <c r="VQP78" s="192"/>
      <c r="VQR78" s="186"/>
      <c r="VQS78" s="190"/>
      <c r="VQT78" s="190"/>
      <c r="VQU78" s="191"/>
      <c r="VQV78" s="191"/>
      <c r="VQW78" s="191"/>
      <c r="VQX78" s="192"/>
      <c r="VQZ78" s="186"/>
      <c r="VRA78" s="190"/>
      <c r="VRB78" s="190"/>
      <c r="VRC78" s="191"/>
      <c r="VRD78" s="191"/>
      <c r="VRE78" s="191"/>
      <c r="VRF78" s="192"/>
      <c r="VRH78" s="186"/>
      <c r="VRI78" s="190"/>
      <c r="VRJ78" s="190"/>
      <c r="VRK78" s="191"/>
      <c r="VRL78" s="191"/>
      <c r="VRM78" s="191"/>
      <c r="VRN78" s="192"/>
      <c r="VRP78" s="186"/>
      <c r="VRQ78" s="190"/>
      <c r="VRR78" s="190"/>
      <c r="VRS78" s="191"/>
      <c r="VRT78" s="191"/>
      <c r="VRU78" s="191"/>
      <c r="VRV78" s="192"/>
      <c r="VRX78" s="186"/>
      <c r="VRY78" s="190"/>
      <c r="VRZ78" s="190"/>
      <c r="VSA78" s="191"/>
      <c r="VSB78" s="191"/>
      <c r="VSC78" s="191"/>
      <c r="VSD78" s="192"/>
      <c r="VSF78" s="186"/>
      <c r="VSG78" s="190"/>
      <c r="VSH78" s="190"/>
      <c r="VSI78" s="191"/>
      <c r="VSJ78" s="191"/>
      <c r="VSK78" s="191"/>
      <c r="VSL78" s="192"/>
      <c r="VSN78" s="186"/>
      <c r="VSO78" s="190"/>
      <c r="VSP78" s="190"/>
      <c r="VSQ78" s="191"/>
      <c r="VSR78" s="191"/>
      <c r="VSS78" s="191"/>
      <c r="VST78" s="192"/>
      <c r="VSV78" s="186"/>
      <c r="VSW78" s="190"/>
      <c r="VSX78" s="190"/>
      <c r="VSY78" s="191"/>
      <c r="VSZ78" s="191"/>
      <c r="VTA78" s="191"/>
      <c r="VTB78" s="192"/>
      <c r="VTD78" s="186"/>
      <c r="VTE78" s="190"/>
      <c r="VTF78" s="190"/>
      <c r="VTG78" s="191"/>
      <c r="VTH78" s="191"/>
      <c r="VTI78" s="191"/>
      <c r="VTJ78" s="192"/>
      <c r="VTL78" s="186"/>
      <c r="VTM78" s="190"/>
      <c r="VTN78" s="190"/>
      <c r="VTO78" s="191"/>
      <c r="VTP78" s="191"/>
      <c r="VTQ78" s="191"/>
      <c r="VTR78" s="192"/>
      <c r="VTT78" s="186"/>
      <c r="VTU78" s="190"/>
      <c r="VTV78" s="190"/>
      <c r="VTW78" s="191"/>
      <c r="VTX78" s="191"/>
      <c r="VTY78" s="191"/>
      <c r="VTZ78" s="192"/>
      <c r="VUB78" s="186"/>
      <c r="VUC78" s="190"/>
      <c r="VUD78" s="190"/>
      <c r="VUE78" s="191"/>
      <c r="VUF78" s="191"/>
      <c r="VUG78" s="191"/>
      <c r="VUH78" s="192"/>
      <c r="VUJ78" s="186"/>
      <c r="VUK78" s="190"/>
      <c r="VUL78" s="190"/>
      <c r="VUM78" s="191"/>
      <c r="VUN78" s="191"/>
      <c r="VUO78" s="191"/>
      <c r="VUP78" s="192"/>
      <c r="VUR78" s="186"/>
      <c r="VUS78" s="190"/>
      <c r="VUT78" s="190"/>
      <c r="VUU78" s="191"/>
      <c r="VUV78" s="191"/>
      <c r="VUW78" s="191"/>
      <c r="VUX78" s="192"/>
      <c r="VUZ78" s="186"/>
      <c r="VVA78" s="190"/>
      <c r="VVB78" s="190"/>
      <c r="VVC78" s="191"/>
      <c r="VVD78" s="191"/>
      <c r="VVE78" s="191"/>
      <c r="VVF78" s="192"/>
      <c r="VVH78" s="186"/>
      <c r="VVI78" s="190"/>
      <c r="VVJ78" s="190"/>
      <c r="VVK78" s="191"/>
      <c r="VVL78" s="191"/>
      <c r="VVM78" s="191"/>
      <c r="VVN78" s="192"/>
      <c r="VVP78" s="186"/>
      <c r="VVQ78" s="190"/>
      <c r="VVR78" s="190"/>
      <c r="VVS78" s="191"/>
      <c r="VVT78" s="191"/>
      <c r="VVU78" s="191"/>
      <c r="VVV78" s="192"/>
      <c r="VVX78" s="186"/>
      <c r="VVY78" s="190"/>
      <c r="VVZ78" s="190"/>
      <c r="VWA78" s="191"/>
      <c r="VWB78" s="191"/>
      <c r="VWC78" s="191"/>
      <c r="VWD78" s="192"/>
      <c r="VWF78" s="186"/>
      <c r="VWG78" s="190"/>
      <c r="VWH78" s="190"/>
      <c r="VWI78" s="191"/>
      <c r="VWJ78" s="191"/>
      <c r="VWK78" s="191"/>
      <c r="VWL78" s="192"/>
      <c r="VWN78" s="186"/>
      <c r="VWO78" s="190"/>
      <c r="VWP78" s="190"/>
      <c r="VWQ78" s="191"/>
      <c r="VWR78" s="191"/>
      <c r="VWS78" s="191"/>
      <c r="VWT78" s="192"/>
      <c r="VWV78" s="186"/>
      <c r="VWW78" s="190"/>
      <c r="VWX78" s="190"/>
      <c r="VWY78" s="191"/>
      <c r="VWZ78" s="191"/>
      <c r="VXA78" s="191"/>
      <c r="VXB78" s="192"/>
      <c r="VXD78" s="186"/>
      <c r="VXE78" s="190"/>
      <c r="VXF78" s="190"/>
      <c r="VXG78" s="191"/>
      <c r="VXH78" s="191"/>
      <c r="VXI78" s="191"/>
      <c r="VXJ78" s="192"/>
      <c r="VXL78" s="186"/>
      <c r="VXM78" s="190"/>
      <c r="VXN78" s="190"/>
      <c r="VXO78" s="191"/>
      <c r="VXP78" s="191"/>
      <c r="VXQ78" s="191"/>
      <c r="VXR78" s="192"/>
      <c r="VXT78" s="186"/>
      <c r="VXU78" s="190"/>
      <c r="VXV78" s="190"/>
      <c r="VXW78" s="191"/>
      <c r="VXX78" s="191"/>
      <c r="VXY78" s="191"/>
      <c r="VXZ78" s="192"/>
      <c r="VYB78" s="186"/>
      <c r="VYC78" s="190"/>
      <c r="VYD78" s="190"/>
      <c r="VYE78" s="191"/>
      <c r="VYF78" s="191"/>
      <c r="VYG78" s="191"/>
      <c r="VYH78" s="192"/>
      <c r="VYJ78" s="186"/>
      <c r="VYK78" s="190"/>
      <c r="VYL78" s="190"/>
      <c r="VYM78" s="191"/>
      <c r="VYN78" s="191"/>
      <c r="VYO78" s="191"/>
      <c r="VYP78" s="192"/>
      <c r="VYR78" s="186"/>
      <c r="VYS78" s="190"/>
      <c r="VYT78" s="190"/>
      <c r="VYU78" s="191"/>
      <c r="VYV78" s="191"/>
      <c r="VYW78" s="191"/>
      <c r="VYX78" s="192"/>
      <c r="VYZ78" s="186"/>
      <c r="VZA78" s="190"/>
      <c r="VZB78" s="190"/>
      <c r="VZC78" s="191"/>
      <c r="VZD78" s="191"/>
      <c r="VZE78" s="191"/>
      <c r="VZF78" s="192"/>
      <c r="VZH78" s="186"/>
      <c r="VZI78" s="190"/>
      <c r="VZJ78" s="190"/>
      <c r="VZK78" s="191"/>
      <c r="VZL78" s="191"/>
      <c r="VZM78" s="191"/>
      <c r="VZN78" s="192"/>
      <c r="VZP78" s="186"/>
      <c r="VZQ78" s="190"/>
      <c r="VZR78" s="190"/>
      <c r="VZS78" s="191"/>
      <c r="VZT78" s="191"/>
      <c r="VZU78" s="191"/>
      <c r="VZV78" s="192"/>
      <c r="VZX78" s="186"/>
      <c r="VZY78" s="190"/>
      <c r="VZZ78" s="190"/>
      <c r="WAA78" s="191"/>
      <c r="WAB78" s="191"/>
      <c r="WAC78" s="191"/>
      <c r="WAD78" s="192"/>
      <c r="WAF78" s="186"/>
      <c r="WAG78" s="190"/>
      <c r="WAH78" s="190"/>
      <c r="WAI78" s="191"/>
      <c r="WAJ78" s="191"/>
      <c r="WAK78" s="191"/>
      <c r="WAL78" s="192"/>
      <c r="WAN78" s="186"/>
      <c r="WAO78" s="190"/>
      <c r="WAP78" s="190"/>
      <c r="WAQ78" s="191"/>
      <c r="WAR78" s="191"/>
      <c r="WAS78" s="191"/>
      <c r="WAT78" s="192"/>
      <c r="WAV78" s="186"/>
      <c r="WAW78" s="190"/>
      <c r="WAX78" s="190"/>
      <c r="WAY78" s="191"/>
      <c r="WAZ78" s="191"/>
      <c r="WBA78" s="191"/>
      <c r="WBB78" s="192"/>
      <c r="WBD78" s="186"/>
      <c r="WBE78" s="190"/>
      <c r="WBF78" s="190"/>
      <c r="WBG78" s="191"/>
      <c r="WBH78" s="191"/>
      <c r="WBI78" s="191"/>
      <c r="WBJ78" s="192"/>
      <c r="WBL78" s="186"/>
      <c r="WBM78" s="190"/>
      <c r="WBN78" s="190"/>
      <c r="WBO78" s="191"/>
      <c r="WBP78" s="191"/>
      <c r="WBQ78" s="191"/>
      <c r="WBR78" s="192"/>
      <c r="WBT78" s="186"/>
      <c r="WBU78" s="190"/>
      <c r="WBV78" s="190"/>
      <c r="WBW78" s="191"/>
      <c r="WBX78" s="191"/>
      <c r="WBY78" s="191"/>
      <c r="WBZ78" s="192"/>
      <c r="WCB78" s="186"/>
      <c r="WCC78" s="190"/>
      <c r="WCD78" s="190"/>
      <c r="WCE78" s="191"/>
      <c r="WCF78" s="191"/>
      <c r="WCG78" s="191"/>
      <c r="WCH78" s="192"/>
      <c r="WCJ78" s="186"/>
      <c r="WCK78" s="190"/>
      <c r="WCL78" s="190"/>
      <c r="WCM78" s="191"/>
      <c r="WCN78" s="191"/>
      <c r="WCO78" s="191"/>
      <c r="WCP78" s="192"/>
      <c r="WCR78" s="186"/>
      <c r="WCS78" s="190"/>
      <c r="WCT78" s="190"/>
      <c r="WCU78" s="191"/>
      <c r="WCV78" s="191"/>
      <c r="WCW78" s="191"/>
      <c r="WCX78" s="192"/>
      <c r="WCZ78" s="186"/>
      <c r="WDA78" s="190"/>
      <c r="WDB78" s="190"/>
      <c r="WDC78" s="191"/>
      <c r="WDD78" s="191"/>
      <c r="WDE78" s="191"/>
      <c r="WDF78" s="192"/>
      <c r="WDH78" s="186"/>
      <c r="WDI78" s="190"/>
      <c r="WDJ78" s="190"/>
      <c r="WDK78" s="191"/>
      <c r="WDL78" s="191"/>
      <c r="WDM78" s="191"/>
      <c r="WDN78" s="192"/>
      <c r="WDP78" s="186"/>
      <c r="WDQ78" s="190"/>
      <c r="WDR78" s="190"/>
      <c r="WDS78" s="191"/>
      <c r="WDT78" s="191"/>
      <c r="WDU78" s="191"/>
      <c r="WDV78" s="192"/>
      <c r="WDX78" s="186"/>
      <c r="WDY78" s="190"/>
      <c r="WDZ78" s="190"/>
      <c r="WEA78" s="191"/>
      <c r="WEB78" s="191"/>
      <c r="WEC78" s="191"/>
      <c r="WED78" s="192"/>
      <c r="WEF78" s="186"/>
      <c r="WEG78" s="190"/>
      <c r="WEH78" s="190"/>
      <c r="WEI78" s="191"/>
      <c r="WEJ78" s="191"/>
      <c r="WEK78" s="191"/>
      <c r="WEL78" s="192"/>
      <c r="WEN78" s="186"/>
      <c r="WEO78" s="190"/>
      <c r="WEP78" s="190"/>
      <c r="WEQ78" s="191"/>
      <c r="WER78" s="191"/>
      <c r="WES78" s="191"/>
      <c r="WET78" s="192"/>
      <c r="WEV78" s="186"/>
      <c r="WEW78" s="190"/>
      <c r="WEX78" s="190"/>
      <c r="WEY78" s="191"/>
      <c r="WEZ78" s="191"/>
      <c r="WFA78" s="191"/>
      <c r="WFB78" s="192"/>
      <c r="WFD78" s="186"/>
      <c r="WFE78" s="190"/>
      <c r="WFF78" s="190"/>
      <c r="WFG78" s="191"/>
      <c r="WFH78" s="191"/>
      <c r="WFI78" s="191"/>
      <c r="WFJ78" s="192"/>
      <c r="WFL78" s="186"/>
      <c r="WFM78" s="190"/>
      <c r="WFN78" s="190"/>
      <c r="WFO78" s="191"/>
      <c r="WFP78" s="191"/>
      <c r="WFQ78" s="191"/>
      <c r="WFR78" s="192"/>
      <c r="WFT78" s="186"/>
      <c r="WFU78" s="190"/>
      <c r="WFV78" s="190"/>
      <c r="WFW78" s="191"/>
      <c r="WFX78" s="191"/>
      <c r="WFY78" s="191"/>
      <c r="WFZ78" s="192"/>
      <c r="WGB78" s="186"/>
      <c r="WGC78" s="190"/>
      <c r="WGD78" s="190"/>
      <c r="WGE78" s="191"/>
      <c r="WGF78" s="191"/>
      <c r="WGG78" s="191"/>
      <c r="WGH78" s="192"/>
      <c r="WGJ78" s="186"/>
      <c r="WGK78" s="190"/>
      <c r="WGL78" s="190"/>
      <c r="WGM78" s="191"/>
      <c r="WGN78" s="191"/>
      <c r="WGO78" s="191"/>
      <c r="WGP78" s="192"/>
      <c r="WGR78" s="186"/>
      <c r="WGS78" s="190"/>
      <c r="WGT78" s="190"/>
      <c r="WGU78" s="191"/>
      <c r="WGV78" s="191"/>
      <c r="WGW78" s="191"/>
      <c r="WGX78" s="192"/>
      <c r="WGZ78" s="186"/>
      <c r="WHA78" s="190"/>
      <c r="WHB78" s="190"/>
      <c r="WHC78" s="191"/>
      <c r="WHD78" s="191"/>
      <c r="WHE78" s="191"/>
      <c r="WHF78" s="192"/>
      <c r="WHH78" s="186"/>
      <c r="WHI78" s="190"/>
      <c r="WHJ78" s="190"/>
      <c r="WHK78" s="191"/>
      <c r="WHL78" s="191"/>
      <c r="WHM78" s="191"/>
      <c r="WHN78" s="192"/>
      <c r="WHP78" s="186"/>
      <c r="WHQ78" s="190"/>
      <c r="WHR78" s="190"/>
      <c r="WHS78" s="191"/>
      <c r="WHT78" s="191"/>
      <c r="WHU78" s="191"/>
      <c r="WHV78" s="192"/>
      <c r="WHX78" s="186"/>
      <c r="WHY78" s="190"/>
      <c r="WHZ78" s="190"/>
      <c r="WIA78" s="191"/>
      <c r="WIB78" s="191"/>
      <c r="WIC78" s="191"/>
      <c r="WID78" s="192"/>
      <c r="WIF78" s="186"/>
      <c r="WIG78" s="190"/>
      <c r="WIH78" s="190"/>
      <c r="WII78" s="191"/>
      <c r="WIJ78" s="191"/>
      <c r="WIK78" s="191"/>
      <c r="WIL78" s="192"/>
      <c r="WIN78" s="186"/>
      <c r="WIO78" s="190"/>
      <c r="WIP78" s="190"/>
      <c r="WIQ78" s="191"/>
      <c r="WIR78" s="191"/>
      <c r="WIS78" s="191"/>
      <c r="WIT78" s="192"/>
      <c r="WIV78" s="186"/>
      <c r="WIW78" s="190"/>
      <c r="WIX78" s="190"/>
      <c r="WIY78" s="191"/>
      <c r="WIZ78" s="191"/>
      <c r="WJA78" s="191"/>
      <c r="WJB78" s="192"/>
      <c r="WJD78" s="186"/>
      <c r="WJE78" s="190"/>
      <c r="WJF78" s="190"/>
      <c r="WJG78" s="191"/>
      <c r="WJH78" s="191"/>
      <c r="WJI78" s="191"/>
      <c r="WJJ78" s="192"/>
      <c r="WJL78" s="186"/>
      <c r="WJM78" s="190"/>
      <c r="WJN78" s="190"/>
      <c r="WJO78" s="191"/>
      <c r="WJP78" s="191"/>
      <c r="WJQ78" s="191"/>
      <c r="WJR78" s="192"/>
      <c r="WJT78" s="186"/>
      <c r="WJU78" s="190"/>
      <c r="WJV78" s="190"/>
      <c r="WJW78" s="191"/>
      <c r="WJX78" s="191"/>
      <c r="WJY78" s="191"/>
      <c r="WJZ78" s="192"/>
      <c r="WKB78" s="186"/>
      <c r="WKC78" s="190"/>
      <c r="WKD78" s="190"/>
      <c r="WKE78" s="191"/>
      <c r="WKF78" s="191"/>
      <c r="WKG78" s="191"/>
      <c r="WKH78" s="192"/>
      <c r="WKJ78" s="186"/>
      <c r="WKK78" s="190"/>
      <c r="WKL78" s="190"/>
      <c r="WKM78" s="191"/>
      <c r="WKN78" s="191"/>
      <c r="WKO78" s="191"/>
      <c r="WKP78" s="192"/>
      <c r="WKR78" s="186"/>
      <c r="WKS78" s="190"/>
      <c r="WKT78" s="190"/>
      <c r="WKU78" s="191"/>
      <c r="WKV78" s="191"/>
      <c r="WKW78" s="191"/>
      <c r="WKX78" s="192"/>
      <c r="WKZ78" s="186"/>
      <c r="WLA78" s="190"/>
      <c r="WLB78" s="190"/>
      <c r="WLC78" s="191"/>
      <c r="WLD78" s="191"/>
      <c r="WLE78" s="191"/>
      <c r="WLF78" s="192"/>
      <c r="WLH78" s="186"/>
      <c r="WLI78" s="190"/>
      <c r="WLJ78" s="190"/>
      <c r="WLK78" s="191"/>
      <c r="WLL78" s="191"/>
      <c r="WLM78" s="191"/>
      <c r="WLN78" s="192"/>
      <c r="WLP78" s="186"/>
      <c r="WLQ78" s="190"/>
      <c r="WLR78" s="190"/>
      <c r="WLS78" s="191"/>
      <c r="WLT78" s="191"/>
      <c r="WLU78" s="191"/>
      <c r="WLV78" s="192"/>
      <c r="WLX78" s="186"/>
      <c r="WLY78" s="190"/>
      <c r="WLZ78" s="190"/>
      <c r="WMA78" s="191"/>
      <c r="WMB78" s="191"/>
      <c r="WMC78" s="191"/>
      <c r="WMD78" s="192"/>
      <c r="WMF78" s="186"/>
      <c r="WMG78" s="190"/>
      <c r="WMH78" s="190"/>
      <c r="WMI78" s="191"/>
      <c r="WMJ78" s="191"/>
      <c r="WMK78" s="191"/>
      <c r="WML78" s="192"/>
      <c r="WMN78" s="186"/>
      <c r="WMO78" s="190"/>
      <c r="WMP78" s="190"/>
      <c r="WMQ78" s="191"/>
      <c r="WMR78" s="191"/>
      <c r="WMS78" s="191"/>
      <c r="WMT78" s="192"/>
      <c r="WMV78" s="186"/>
      <c r="WMW78" s="190"/>
      <c r="WMX78" s="190"/>
      <c r="WMY78" s="191"/>
      <c r="WMZ78" s="191"/>
      <c r="WNA78" s="191"/>
      <c r="WNB78" s="192"/>
      <c r="WND78" s="186"/>
      <c r="WNE78" s="190"/>
      <c r="WNF78" s="190"/>
      <c r="WNG78" s="191"/>
      <c r="WNH78" s="191"/>
      <c r="WNI78" s="191"/>
      <c r="WNJ78" s="192"/>
      <c r="WNL78" s="186"/>
      <c r="WNM78" s="190"/>
      <c r="WNN78" s="190"/>
      <c r="WNO78" s="191"/>
      <c r="WNP78" s="191"/>
      <c r="WNQ78" s="191"/>
      <c r="WNR78" s="192"/>
      <c r="WNT78" s="186"/>
      <c r="WNU78" s="190"/>
      <c r="WNV78" s="190"/>
      <c r="WNW78" s="191"/>
      <c r="WNX78" s="191"/>
      <c r="WNY78" s="191"/>
      <c r="WNZ78" s="192"/>
      <c r="WOB78" s="186"/>
      <c r="WOC78" s="190"/>
      <c r="WOD78" s="190"/>
      <c r="WOE78" s="191"/>
      <c r="WOF78" s="191"/>
      <c r="WOG78" s="191"/>
      <c r="WOH78" s="192"/>
      <c r="WOJ78" s="186"/>
      <c r="WOK78" s="190"/>
      <c r="WOL78" s="190"/>
      <c r="WOM78" s="191"/>
      <c r="WON78" s="191"/>
      <c r="WOO78" s="191"/>
      <c r="WOP78" s="192"/>
      <c r="WOR78" s="186"/>
      <c r="WOS78" s="190"/>
      <c r="WOT78" s="190"/>
      <c r="WOU78" s="191"/>
      <c r="WOV78" s="191"/>
      <c r="WOW78" s="191"/>
      <c r="WOX78" s="192"/>
      <c r="WOZ78" s="186"/>
      <c r="WPA78" s="190"/>
      <c r="WPB78" s="190"/>
      <c r="WPC78" s="191"/>
      <c r="WPD78" s="191"/>
      <c r="WPE78" s="191"/>
      <c r="WPF78" s="192"/>
      <c r="WPH78" s="186"/>
      <c r="WPI78" s="190"/>
      <c r="WPJ78" s="190"/>
      <c r="WPK78" s="191"/>
      <c r="WPL78" s="191"/>
      <c r="WPM78" s="191"/>
      <c r="WPN78" s="192"/>
      <c r="WPP78" s="186"/>
      <c r="WPQ78" s="190"/>
      <c r="WPR78" s="190"/>
      <c r="WPS78" s="191"/>
      <c r="WPT78" s="191"/>
      <c r="WPU78" s="191"/>
      <c r="WPV78" s="192"/>
      <c r="WPX78" s="186"/>
      <c r="WPY78" s="190"/>
      <c r="WPZ78" s="190"/>
      <c r="WQA78" s="191"/>
      <c r="WQB78" s="191"/>
      <c r="WQC78" s="191"/>
      <c r="WQD78" s="192"/>
      <c r="WQF78" s="186"/>
      <c r="WQG78" s="190"/>
      <c r="WQH78" s="190"/>
      <c r="WQI78" s="191"/>
      <c r="WQJ78" s="191"/>
      <c r="WQK78" s="191"/>
      <c r="WQL78" s="192"/>
      <c r="WQN78" s="186"/>
      <c r="WQO78" s="190"/>
      <c r="WQP78" s="190"/>
      <c r="WQQ78" s="191"/>
      <c r="WQR78" s="191"/>
      <c r="WQS78" s="191"/>
      <c r="WQT78" s="192"/>
      <c r="WQV78" s="186"/>
      <c r="WQW78" s="190"/>
      <c r="WQX78" s="190"/>
      <c r="WQY78" s="191"/>
      <c r="WQZ78" s="191"/>
      <c r="WRA78" s="191"/>
      <c r="WRB78" s="192"/>
      <c r="WRD78" s="186"/>
      <c r="WRE78" s="190"/>
      <c r="WRF78" s="190"/>
      <c r="WRG78" s="191"/>
      <c r="WRH78" s="191"/>
      <c r="WRI78" s="191"/>
      <c r="WRJ78" s="192"/>
      <c r="WRL78" s="186"/>
      <c r="WRM78" s="190"/>
      <c r="WRN78" s="190"/>
      <c r="WRO78" s="191"/>
      <c r="WRP78" s="191"/>
      <c r="WRQ78" s="191"/>
      <c r="WRR78" s="192"/>
      <c r="WRT78" s="186"/>
      <c r="WRU78" s="190"/>
      <c r="WRV78" s="190"/>
      <c r="WRW78" s="191"/>
      <c r="WRX78" s="191"/>
      <c r="WRY78" s="191"/>
      <c r="WRZ78" s="192"/>
      <c r="WSB78" s="186"/>
      <c r="WSC78" s="190"/>
      <c r="WSD78" s="190"/>
      <c r="WSE78" s="191"/>
      <c r="WSF78" s="191"/>
      <c r="WSG78" s="191"/>
      <c r="WSH78" s="192"/>
      <c r="WSJ78" s="186"/>
      <c r="WSK78" s="190"/>
      <c r="WSL78" s="190"/>
      <c r="WSM78" s="191"/>
      <c r="WSN78" s="191"/>
      <c r="WSO78" s="191"/>
      <c r="WSP78" s="192"/>
      <c r="WSR78" s="186"/>
      <c r="WSS78" s="190"/>
      <c r="WST78" s="190"/>
      <c r="WSU78" s="191"/>
      <c r="WSV78" s="191"/>
      <c r="WSW78" s="191"/>
      <c r="WSX78" s="192"/>
      <c r="WSZ78" s="186"/>
      <c r="WTA78" s="190"/>
      <c r="WTB78" s="190"/>
      <c r="WTC78" s="191"/>
      <c r="WTD78" s="191"/>
      <c r="WTE78" s="191"/>
      <c r="WTF78" s="192"/>
      <c r="WTH78" s="186"/>
      <c r="WTI78" s="190"/>
      <c r="WTJ78" s="190"/>
      <c r="WTK78" s="191"/>
      <c r="WTL78" s="191"/>
      <c r="WTM78" s="191"/>
      <c r="WTN78" s="192"/>
      <c r="WTP78" s="186"/>
      <c r="WTQ78" s="190"/>
      <c r="WTR78" s="190"/>
      <c r="WTS78" s="191"/>
      <c r="WTT78" s="191"/>
      <c r="WTU78" s="191"/>
      <c r="WTV78" s="192"/>
      <c r="WTX78" s="186"/>
      <c r="WTY78" s="190"/>
      <c r="WTZ78" s="190"/>
      <c r="WUA78" s="191"/>
      <c r="WUB78" s="191"/>
      <c r="WUC78" s="191"/>
      <c r="WUD78" s="192"/>
      <c r="WUF78" s="186"/>
      <c r="WUG78" s="190"/>
      <c r="WUH78" s="190"/>
      <c r="WUI78" s="191"/>
      <c r="WUJ78" s="191"/>
      <c r="WUK78" s="191"/>
      <c r="WUL78" s="192"/>
      <c r="WUN78" s="186"/>
      <c r="WUO78" s="190"/>
      <c r="WUP78" s="190"/>
      <c r="WUQ78" s="191"/>
      <c r="WUR78" s="191"/>
      <c r="WUS78" s="191"/>
      <c r="WUT78" s="192"/>
      <c r="WUV78" s="186"/>
      <c r="WUW78" s="190"/>
      <c r="WUX78" s="190"/>
      <c r="WUY78" s="191"/>
      <c r="WUZ78" s="191"/>
      <c r="WVA78" s="191"/>
      <c r="WVB78" s="192"/>
      <c r="WVD78" s="186"/>
      <c r="WVE78" s="190"/>
      <c r="WVF78" s="190"/>
      <c r="WVG78" s="191"/>
      <c r="WVH78" s="191"/>
      <c r="WVI78" s="191"/>
      <c r="WVJ78" s="192"/>
      <c r="WVL78" s="186"/>
      <c r="WVM78" s="190"/>
      <c r="WVN78" s="190"/>
      <c r="WVO78" s="191"/>
      <c r="WVP78" s="191"/>
      <c r="WVQ78" s="191"/>
      <c r="WVR78" s="192"/>
      <c r="WVT78" s="186"/>
      <c r="WVU78" s="190"/>
      <c r="WVV78" s="190"/>
      <c r="WVW78" s="191"/>
      <c r="WVX78" s="191"/>
      <c r="WVY78" s="191"/>
      <c r="WVZ78" s="192"/>
      <c r="WWB78" s="186"/>
      <c r="WWC78" s="190"/>
      <c r="WWD78" s="190"/>
      <c r="WWE78" s="191"/>
      <c r="WWF78" s="191"/>
      <c r="WWG78" s="191"/>
      <c r="WWH78" s="192"/>
      <c r="WWJ78" s="186"/>
      <c r="WWK78" s="190"/>
      <c r="WWL78" s="190"/>
      <c r="WWM78" s="191"/>
      <c r="WWN78" s="191"/>
      <c r="WWO78" s="191"/>
      <c r="WWP78" s="192"/>
      <c r="WWR78" s="186"/>
      <c r="WWS78" s="190"/>
      <c r="WWT78" s="190"/>
      <c r="WWU78" s="191"/>
      <c r="WWV78" s="191"/>
      <c r="WWW78" s="191"/>
      <c r="WWX78" s="192"/>
      <c r="WWZ78" s="186"/>
      <c r="WXA78" s="190"/>
      <c r="WXB78" s="190"/>
      <c r="WXC78" s="191"/>
      <c r="WXD78" s="191"/>
      <c r="WXE78" s="191"/>
      <c r="WXF78" s="192"/>
      <c r="WXH78" s="186"/>
      <c r="WXI78" s="190"/>
      <c r="WXJ78" s="190"/>
      <c r="WXK78" s="191"/>
      <c r="WXL78" s="191"/>
      <c r="WXM78" s="191"/>
      <c r="WXN78" s="192"/>
      <c r="WXP78" s="186"/>
      <c r="WXQ78" s="190"/>
      <c r="WXR78" s="190"/>
      <c r="WXS78" s="191"/>
      <c r="WXT78" s="191"/>
      <c r="WXU78" s="191"/>
      <c r="WXV78" s="192"/>
      <c r="WXX78" s="186"/>
      <c r="WXY78" s="190"/>
      <c r="WXZ78" s="190"/>
      <c r="WYA78" s="191"/>
      <c r="WYB78" s="191"/>
      <c r="WYC78" s="191"/>
      <c r="WYD78" s="192"/>
      <c r="WYF78" s="186"/>
      <c r="WYG78" s="190"/>
      <c r="WYH78" s="190"/>
      <c r="WYI78" s="191"/>
      <c r="WYJ78" s="191"/>
      <c r="WYK78" s="191"/>
      <c r="WYL78" s="192"/>
      <c r="WYN78" s="186"/>
      <c r="WYO78" s="190"/>
      <c r="WYP78" s="190"/>
      <c r="WYQ78" s="191"/>
      <c r="WYR78" s="191"/>
      <c r="WYS78" s="191"/>
      <c r="WYT78" s="192"/>
      <c r="WYV78" s="186"/>
      <c r="WYW78" s="190"/>
      <c r="WYX78" s="190"/>
      <c r="WYY78" s="191"/>
      <c r="WYZ78" s="191"/>
      <c r="WZA78" s="191"/>
      <c r="WZB78" s="192"/>
      <c r="WZD78" s="186"/>
      <c r="WZE78" s="190"/>
      <c r="WZF78" s="190"/>
      <c r="WZG78" s="191"/>
      <c r="WZH78" s="191"/>
      <c r="WZI78" s="191"/>
      <c r="WZJ78" s="192"/>
      <c r="WZL78" s="186"/>
      <c r="WZM78" s="190"/>
      <c r="WZN78" s="190"/>
      <c r="WZO78" s="191"/>
      <c r="WZP78" s="191"/>
      <c r="WZQ78" s="191"/>
      <c r="WZR78" s="192"/>
      <c r="WZT78" s="186"/>
      <c r="WZU78" s="190"/>
      <c r="WZV78" s="190"/>
      <c r="WZW78" s="191"/>
      <c r="WZX78" s="191"/>
      <c r="WZY78" s="191"/>
      <c r="WZZ78" s="192"/>
      <c r="XAB78" s="186"/>
      <c r="XAC78" s="190"/>
      <c r="XAD78" s="190"/>
      <c r="XAE78" s="191"/>
      <c r="XAF78" s="191"/>
      <c r="XAG78" s="191"/>
      <c r="XAH78" s="192"/>
      <c r="XAJ78" s="186"/>
      <c r="XAK78" s="190"/>
      <c r="XAL78" s="190"/>
      <c r="XAM78" s="191"/>
      <c r="XAN78" s="191"/>
      <c r="XAO78" s="191"/>
      <c r="XAP78" s="192"/>
      <c r="XAR78" s="186"/>
      <c r="XAS78" s="190"/>
      <c r="XAT78" s="190"/>
      <c r="XAU78" s="191"/>
      <c r="XAV78" s="191"/>
      <c r="XAW78" s="191"/>
      <c r="XAX78" s="192"/>
      <c r="XAZ78" s="186"/>
      <c r="XBA78" s="190"/>
      <c r="XBB78" s="190"/>
      <c r="XBC78" s="191"/>
      <c r="XBD78" s="191"/>
      <c r="XBE78" s="191"/>
      <c r="XBF78" s="192"/>
      <c r="XBH78" s="186"/>
      <c r="XBI78" s="190"/>
      <c r="XBJ78" s="190"/>
      <c r="XBK78" s="191"/>
      <c r="XBL78" s="191"/>
      <c r="XBM78" s="191"/>
      <c r="XBN78" s="192"/>
      <c r="XBP78" s="186"/>
      <c r="XBQ78" s="190"/>
      <c r="XBR78" s="190"/>
      <c r="XBS78" s="191"/>
      <c r="XBT78" s="191"/>
      <c r="XBU78" s="191"/>
      <c r="XBV78" s="192"/>
      <c r="XBX78" s="186"/>
      <c r="XBY78" s="190"/>
      <c r="XBZ78" s="190"/>
      <c r="XCA78" s="191"/>
      <c r="XCB78" s="191"/>
      <c r="XCC78" s="191"/>
      <c r="XCD78" s="192"/>
      <c r="XCF78" s="186"/>
      <c r="XCG78" s="190"/>
      <c r="XCH78" s="190"/>
      <c r="XCI78" s="191"/>
      <c r="XCJ78" s="191"/>
      <c r="XCK78" s="191"/>
      <c r="XCL78" s="192"/>
      <c r="XCN78" s="186"/>
      <c r="XCO78" s="190"/>
      <c r="XCP78" s="190"/>
      <c r="XCQ78" s="191"/>
      <c r="XCR78" s="191"/>
      <c r="XCS78" s="191"/>
      <c r="XCT78" s="192"/>
      <c r="XCV78" s="186"/>
      <c r="XCW78" s="190"/>
      <c r="XCX78" s="190"/>
      <c r="XCY78" s="191"/>
      <c r="XCZ78" s="191"/>
      <c r="XDA78" s="191"/>
      <c r="XDB78" s="192"/>
      <c r="XDD78" s="186"/>
      <c r="XDE78" s="190"/>
      <c r="XDF78" s="190"/>
      <c r="XDG78" s="191"/>
      <c r="XDH78" s="191"/>
      <c r="XDI78" s="191"/>
      <c r="XDJ78" s="192"/>
      <c r="XDL78" s="186"/>
      <c r="XDM78" s="190"/>
      <c r="XDN78" s="190"/>
      <c r="XDO78" s="191"/>
      <c r="XDP78" s="191"/>
      <c r="XDQ78" s="191"/>
      <c r="XDR78" s="192"/>
      <c r="XDT78" s="186"/>
      <c r="XDU78" s="190"/>
      <c r="XDV78" s="190"/>
      <c r="XDW78" s="191"/>
      <c r="XDX78" s="191"/>
      <c r="XDY78" s="191"/>
      <c r="XDZ78" s="192"/>
      <c r="XEB78" s="186"/>
      <c r="XEC78" s="190"/>
      <c r="XED78" s="190"/>
      <c r="XEE78" s="191"/>
      <c r="XEF78" s="191"/>
      <c r="XEG78" s="191"/>
      <c r="XEH78" s="192"/>
      <c r="XEJ78" s="186"/>
      <c r="XEK78" s="190"/>
      <c r="XEL78" s="190"/>
      <c r="XEM78" s="191"/>
      <c r="XEN78" s="191"/>
      <c r="XEO78" s="191"/>
      <c r="XEP78" s="192"/>
      <c r="XER78" s="186"/>
      <c r="XES78" s="190"/>
      <c r="XET78" s="190"/>
      <c r="XEU78" s="191"/>
      <c r="XEV78" s="191"/>
      <c r="XEW78" s="191"/>
      <c r="XEX78" s="192"/>
      <c r="XEZ78" s="186"/>
      <c r="XFA78" s="190"/>
      <c r="XFB78" s="190"/>
      <c r="XFC78" s="191"/>
      <c r="XFD78" s="191"/>
    </row>
    <row r="79" spans="1:16384" s="184" customFormat="1" ht="24" customHeight="1">
      <c r="A79" s="180">
        <f t="shared" si="13"/>
        <v>70</v>
      </c>
      <c r="B79" s="752"/>
      <c r="C79" s="710"/>
      <c r="D79" s="759" t="s">
        <v>175</v>
      </c>
      <c r="E79" s="721"/>
      <c r="F79" s="722"/>
      <c r="G79" s="258"/>
      <c r="H79" s="258"/>
      <c r="I79" s="258"/>
      <c r="J79" s="258"/>
      <c r="K79" s="253">
        <f t="shared" si="9"/>
        <v>0</v>
      </c>
      <c r="L79" s="186"/>
      <c r="M79" s="190"/>
      <c r="N79" s="190"/>
      <c r="O79" s="191"/>
      <c r="P79" s="191"/>
      <c r="Q79" s="191"/>
      <c r="R79" s="192"/>
      <c r="T79" s="186"/>
      <c r="U79" s="190"/>
      <c r="V79" s="190"/>
      <c r="W79" s="191"/>
      <c r="X79" s="191"/>
      <c r="Y79" s="191"/>
      <c r="Z79" s="192"/>
      <c r="AB79" s="186"/>
      <c r="AC79" s="190"/>
      <c r="AD79" s="190"/>
      <c r="AE79" s="191"/>
      <c r="AF79" s="191"/>
      <c r="AG79" s="191"/>
      <c r="AH79" s="192"/>
      <c r="AJ79" s="186"/>
      <c r="AK79" s="190"/>
      <c r="AL79" s="190"/>
      <c r="AM79" s="191"/>
      <c r="AN79" s="191"/>
      <c r="AO79" s="191"/>
      <c r="AP79" s="192"/>
      <c r="AR79" s="186"/>
      <c r="AS79" s="190"/>
      <c r="AT79" s="190"/>
      <c r="AU79" s="191"/>
      <c r="AV79" s="191"/>
      <c r="AW79" s="191"/>
      <c r="AX79" s="192"/>
      <c r="AZ79" s="186"/>
      <c r="BA79" s="190"/>
      <c r="BB79" s="190"/>
      <c r="BC79" s="191"/>
      <c r="BD79" s="191"/>
      <c r="BE79" s="191"/>
      <c r="BF79" s="192"/>
      <c r="BH79" s="186"/>
      <c r="BI79" s="190"/>
      <c r="BJ79" s="190"/>
      <c r="BK79" s="191"/>
      <c r="BL79" s="191"/>
      <c r="BM79" s="191"/>
      <c r="BN79" s="192"/>
      <c r="BP79" s="186"/>
      <c r="BQ79" s="190"/>
      <c r="BR79" s="190"/>
      <c r="BS79" s="191"/>
      <c r="BT79" s="191"/>
      <c r="BU79" s="191"/>
      <c r="BV79" s="192"/>
      <c r="BX79" s="186"/>
      <c r="BY79" s="190"/>
      <c r="BZ79" s="190"/>
      <c r="CA79" s="191"/>
      <c r="CB79" s="191"/>
      <c r="CC79" s="191"/>
      <c r="CD79" s="192"/>
      <c r="CF79" s="186"/>
      <c r="CG79" s="190"/>
      <c r="CH79" s="190"/>
      <c r="CI79" s="191"/>
      <c r="CJ79" s="191"/>
      <c r="CK79" s="191"/>
      <c r="CL79" s="192"/>
      <c r="CN79" s="186"/>
      <c r="CO79" s="190"/>
      <c r="CP79" s="190"/>
      <c r="CQ79" s="191"/>
      <c r="CR79" s="191"/>
      <c r="CS79" s="191"/>
      <c r="CT79" s="192"/>
      <c r="CV79" s="186"/>
      <c r="CW79" s="190"/>
      <c r="CX79" s="190"/>
      <c r="CY79" s="191"/>
      <c r="CZ79" s="191"/>
      <c r="DA79" s="191"/>
      <c r="DB79" s="192"/>
      <c r="DD79" s="186"/>
      <c r="DE79" s="190"/>
      <c r="DF79" s="190"/>
      <c r="DG79" s="191"/>
      <c r="DH79" s="191"/>
      <c r="DI79" s="191"/>
      <c r="DJ79" s="192"/>
      <c r="DL79" s="186"/>
      <c r="DM79" s="190"/>
      <c r="DN79" s="190"/>
      <c r="DO79" s="191"/>
      <c r="DP79" s="191"/>
      <c r="DQ79" s="191"/>
      <c r="DR79" s="192"/>
      <c r="DT79" s="186"/>
      <c r="DU79" s="190"/>
      <c r="DV79" s="190"/>
      <c r="DW79" s="191"/>
      <c r="DX79" s="191"/>
      <c r="DY79" s="191"/>
      <c r="DZ79" s="192"/>
      <c r="EB79" s="186"/>
      <c r="EC79" s="190"/>
      <c r="ED79" s="190"/>
      <c r="EE79" s="191"/>
      <c r="EF79" s="191"/>
      <c r="EG79" s="191"/>
      <c r="EH79" s="192"/>
      <c r="EJ79" s="186"/>
      <c r="EK79" s="190"/>
      <c r="EL79" s="190"/>
      <c r="EM79" s="191"/>
      <c r="EN79" s="191"/>
      <c r="EO79" s="191"/>
      <c r="EP79" s="192"/>
      <c r="ER79" s="186"/>
      <c r="ES79" s="190"/>
      <c r="ET79" s="190"/>
      <c r="EU79" s="191"/>
      <c r="EV79" s="191"/>
      <c r="EW79" s="191"/>
      <c r="EX79" s="192"/>
      <c r="EZ79" s="186"/>
      <c r="FA79" s="190"/>
      <c r="FB79" s="190"/>
      <c r="FC79" s="191"/>
      <c r="FD79" s="191"/>
      <c r="FE79" s="191"/>
      <c r="FF79" s="192"/>
      <c r="FH79" s="186"/>
      <c r="FI79" s="190"/>
      <c r="FJ79" s="190"/>
      <c r="FK79" s="191"/>
      <c r="FL79" s="191"/>
      <c r="FM79" s="191"/>
      <c r="FN79" s="192"/>
      <c r="FP79" s="186"/>
      <c r="FQ79" s="190"/>
      <c r="FR79" s="190"/>
      <c r="FS79" s="191"/>
      <c r="FT79" s="191"/>
      <c r="FU79" s="191"/>
      <c r="FV79" s="192"/>
      <c r="FX79" s="186"/>
      <c r="FY79" s="190"/>
      <c r="FZ79" s="190"/>
      <c r="GA79" s="191"/>
      <c r="GB79" s="191"/>
      <c r="GC79" s="191"/>
      <c r="GD79" s="192"/>
      <c r="GF79" s="186"/>
      <c r="GG79" s="190"/>
      <c r="GH79" s="190"/>
      <c r="GI79" s="191"/>
      <c r="GJ79" s="191"/>
      <c r="GK79" s="191"/>
      <c r="GL79" s="192"/>
      <c r="GN79" s="186"/>
      <c r="GO79" s="190"/>
      <c r="GP79" s="190"/>
      <c r="GQ79" s="191"/>
      <c r="GR79" s="191"/>
      <c r="GS79" s="191"/>
      <c r="GT79" s="192"/>
      <c r="GV79" s="186"/>
      <c r="GW79" s="190"/>
      <c r="GX79" s="190"/>
      <c r="GY79" s="191"/>
      <c r="GZ79" s="191"/>
      <c r="HA79" s="191"/>
      <c r="HB79" s="192"/>
      <c r="HD79" s="186"/>
      <c r="HE79" s="190"/>
      <c r="HF79" s="190"/>
      <c r="HG79" s="191"/>
      <c r="HH79" s="191"/>
      <c r="HI79" s="191"/>
      <c r="HJ79" s="192"/>
      <c r="HL79" s="186"/>
      <c r="HM79" s="190"/>
      <c r="HN79" s="190"/>
      <c r="HO79" s="191"/>
      <c r="HP79" s="191"/>
      <c r="HQ79" s="191"/>
      <c r="HR79" s="192"/>
      <c r="HT79" s="186"/>
      <c r="HU79" s="190"/>
      <c r="HV79" s="190"/>
      <c r="HW79" s="191"/>
      <c r="HX79" s="191"/>
      <c r="HY79" s="191"/>
      <c r="HZ79" s="192"/>
      <c r="IB79" s="186"/>
      <c r="IC79" s="190"/>
      <c r="ID79" s="190"/>
      <c r="IE79" s="191"/>
      <c r="IF79" s="191"/>
      <c r="IG79" s="191"/>
      <c r="IH79" s="192"/>
      <c r="IJ79" s="186"/>
      <c r="IK79" s="190"/>
      <c r="IL79" s="190"/>
      <c r="IM79" s="191"/>
      <c r="IN79" s="191"/>
      <c r="IO79" s="191"/>
      <c r="IP79" s="192"/>
      <c r="IR79" s="186"/>
      <c r="IS79" s="190"/>
      <c r="IT79" s="190"/>
      <c r="IU79" s="191"/>
      <c r="IV79" s="191"/>
      <c r="IW79" s="191"/>
      <c r="IX79" s="192"/>
      <c r="IZ79" s="186"/>
      <c r="JA79" s="190"/>
      <c r="JB79" s="190"/>
      <c r="JC79" s="191"/>
      <c r="JD79" s="191"/>
      <c r="JE79" s="191"/>
      <c r="JF79" s="192"/>
      <c r="JH79" s="186"/>
      <c r="JI79" s="190"/>
      <c r="JJ79" s="190"/>
      <c r="JK79" s="191"/>
      <c r="JL79" s="191"/>
      <c r="JM79" s="191"/>
      <c r="JN79" s="192"/>
      <c r="JP79" s="186"/>
      <c r="JQ79" s="190"/>
      <c r="JR79" s="190"/>
      <c r="JS79" s="191"/>
      <c r="JT79" s="191"/>
      <c r="JU79" s="191"/>
      <c r="JV79" s="192"/>
      <c r="JX79" s="186"/>
      <c r="JY79" s="190"/>
      <c r="JZ79" s="190"/>
      <c r="KA79" s="191"/>
      <c r="KB79" s="191"/>
      <c r="KC79" s="191"/>
      <c r="KD79" s="192"/>
      <c r="KF79" s="186"/>
      <c r="KG79" s="190"/>
      <c r="KH79" s="190"/>
      <c r="KI79" s="191"/>
      <c r="KJ79" s="191"/>
      <c r="KK79" s="191"/>
      <c r="KL79" s="192"/>
      <c r="KN79" s="186"/>
      <c r="KO79" s="190"/>
      <c r="KP79" s="190"/>
      <c r="KQ79" s="191"/>
      <c r="KR79" s="191"/>
      <c r="KS79" s="191"/>
      <c r="KT79" s="192"/>
      <c r="KV79" s="186"/>
      <c r="KW79" s="190"/>
      <c r="KX79" s="190"/>
      <c r="KY79" s="191"/>
      <c r="KZ79" s="191"/>
      <c r="LA79" s="191"/>
      <c r="LB79" s="192"/>
      <c r="LD79" s="186"/>
      <c r="LE79" s="190"/>
      <c r="LF79" s="190"/>
      <c r="LG79" s="191"/>
      <c r="LH79" s="191"/>
      <c r="LI79" s="191"/>
      <c r="LJ79" s="192"/>
      <c r="LL79" s="186"/>
      <c r="LM79" s="190"/>
      <c r="LN79" s="190"/>
      <c r="LO79" s="191"/>
      <c r="LP79" s="191"/>
      <c r="LQ79" s="191"/>
      <c r="LR79" s="192"/>
      <c r="LT79" s="186"/>
      <c r="LU79" s="190"/>
      <c r="LV79" s="190"/>
      <c r="LW79" s="191"/>
      <c r="LX79" s="191"/>
      <c r="LY79" s="191"/>
      <c r="LZ79" s="192"/>
      <c r="MB79" s="186"/>
      <c r="MC79" s="190"/>
      <c r="MD79" s="190"/>
      <c r="ME79" s="191"/>
      <c r="MF79" s="191"/>
      <c r="MG79" s="191"/>
      <c r="MH79" s="192"/>
      <c r="MJ79" s="186"/>
      <c r="MK79" s="190"/>
      <c r="ML79" s="190"/>
      <c r="MM79" s="191"/>
      <c r="MN79" s="191"/>
      <c r="MO79" s="191"/>
      <c r="MP79" s="192"/>
      <c r="MR79" s="186"/>
      <c r="MS79" s="190"/>
      <c r="MT79" s="190"/>
      <c r="MU79" s="191"/>
      <c r="MV79" s="191"/>
      <c r="MW79" s="191"/>
      <c r="MX79" s="192"/>
      <c r="MZ79" s="186"/>
      <c r="NA79" s="190"/>
      <c r="NB79" s="190"/>
      <c r="NC79" s="191"/>
      <c r="ND79" s="191"/>
      <c r="NE79" s="191"/>
      <c r="NF79" s="192"/>
      <c r="NH79" s="186"/>
      <c r="NI79" s="190"/>
      <c r="NJ79" s="190"/>
      <c r="NK79" s="191"/>
      <c r="NL79" s="191"/>
      <c r="NM79" s="191"/>
      <c r="NN79" s="192"/>
      <c r="NP79" s="186"/>
      <c r="NQ79" s="190"/>
      <c r="NR79" s="190"/>
      <c r="NS79" s="191"/>
      <c r="NT79" s="191"/>
      <c r="NU79" s="191"/>
      <c r="NV79" s="192"/>
      <c r="NX79" s="186"/>
      <c r="NY79" s="190"/>
      <c r="NZ79" s="190"/>
      <c r="OA79" s="191"/>
      <c r="OB79" s="191"/>
      <c r="OC79" s="191"/>
      <c r="OD79" s="192"/>
      <c r="OF79" s="186"/>
      <c r="OG79" s="190"/>
      <c r="OH79" s="190"/>
      <c r="OI79" s="191"/>
      <c r="OJ79" s="191"/>
      <c r="OK79" s="191"/>
      <c r="OL79" s="192"/>
      <c r="ON79" s="186"/>
      <c r="OO79" s="190"/>
      <c r="OP79" s="190"/>
      <c r="OQ79" s="191"/>
      <c r="OR79" s="191"/>
      <c r="OS79" s="191"/>
      <c r="OT79" s="192"/>
      <c r="OV79" s="186"/>
      <c r="OW79" s="190"/>
      <c r="OX79" s="190"/>
      <c r="OY79" s="191"/>
      <c r="OZ79" s="191"/>
      <c r="PA79" s="191"/>
      <c r="PB79" s="192"/>
      <c r="PD79" s="186"/>
      <c r="PE79" s="190"/>
      <c r="PF79" s="190"/>
      <c r="PG79" s="191"/>
      <c r="PH79" s="191"/>
      <c r="PI79" s="191"/>
      <c r="PJ79" s="192"/>
      <c r="PL79" s="186"/>
      <c r="PM79" s="190"/>
      <c r="PN79" s="190"/>
      <c r="PO79" s="191"/>
      <c r="PP79" s="191"/>
      <c r="PQ79" s="191"/>
      <c r="PR79" s="192"/>
      <c r="PT79" s="186"/>
      <c r="PU79" s="190"/>
      <c r="PV79" s="190"/>
      <c r="PW79" s="191"/>
      <c r="PX79" s="191"/>
      <c r="PY79" s="191"/>
      <c r="PZ79" s="192"/>
      <c r="QB79" s="186"/>
      <c r="QC79" s="190"/>
      <c r="QD79" s="190"/>
      <c r="QE79" s="191"/>
      <c r="QF79" s="191"/>
      <c r="QG79" s="191"/>
      <c r="QH79" s="192"/>
      <c r="QJ79" s="186"/>
      <c r="QK79" s="190"/>
      <c r="QL79" s="190"/>
      <c r="QM79" s="191"/>
      <c r="QN79" s="191"/>
      <c r="QO79" s="191"/>
      <c r="QP79" s="192"/>
      <c r="QR79" s="186"/>
      <c r="QS79" s="190"/>
      <c r="QT79" s="190"/>
      <c r="QU79" s="191"/>
      <c r="QV79" s="191"/>
      <c r="QW79" s="191"/>
      <c r="QX79" s="192"/>
      <c r="QZ79" s="186"/>
      <c r="RA79" s="190"/>
      <c r="RB79" s="190"/>
      <c r="RC79" s="191"/>
      <c r="RD79" s="191"/>
      <c r="RE79" s="191"/>
      <c r="RF79" s="192"/>
      <c r="RH79" s="186"/>
      <c r="RI79" s="190"/>
      <c r="RJ79" s="190"/>
      <c r="RK79" s="191"/>
      <c r="RL79" s="191"/>
      <c r="RM79" s="191"/>
      <c r="RN79" s="192"/>
      <c r="RP79" s="186"/>
      <c r="RQ79" s="190"/>
      <c r="RR79" s="190"/>
      <c r="RS79" s="191"/>
      <c r="RT79" s="191"/>
      <c r="RU79" s="191"/>
      <c r="RV79" s="192"/>
      <c r="RX79" s="186"/>
      <c r="RY79" s="190"/>
      <c r="RZ79" s="190"/>
      <c r="SA79" s="191"/>
      <c r="SB79" s="191"/>
      <c r="SC79" s="191"/>
      <c r="SD79" s="192"/>
      <c r="SF79" s="186"/>
      <c r="SG79" s="190"/>
      <c r="SH79" s="190"/>
      <c r="SI79" s="191"/>
      <c r="SJ79" s="191"/>
      <c r="SK79" s="191"/>
      <c r="SL79" s="192"/>
      <c r="SN79" s="186"/>
      <c r="SO79" s="190"/>
      <c r="SP79" s="190"/>
      <c r="SQ79" s="191"/>
      <c r="SR79" s="191"/>
      <c r="SS79" s="191"/>
      <c r="ST79" s="192"/>
      <c r="SV79" s="186"/>
      <c r="SW79" s="190"/>
      <c r="SX79" s="190"/>
      <c r="SY79" s="191"/>
      <c r="SZ79" s="191"/>
      <c r="TA79" s="191"/>
      <c r="TB79" s="192"/>
      <c r="TD79" s="186"/>
      <c r="TE79" s="190"/>
      <c r="TF79" s="190"/>
      <c r="TG79" s="191"/>
      <c r="TH79" s="191"/>
      <c r="TI79" s="191"/>
      <c r="TJ79" s="192"/>
      <c r="TL79" s="186"/>
      <c r="TM79" s="190"/>
      <c r="TN79" s="190"/>
      <c r="TO79" s="191"/>
      <c r="TP79" s="191"/>
      <c r="TQ79" s="191"/>
      <c r="TR79" s="192"/>
      <c r="TT79" s="186"/>
      <c r="TU79" s="190"/>
      <c r="TV79" s="190"/>
      <c r="TW79" s="191"/>
      <c r="TX79" s="191"/>
      <c r="TY79" s="191"/>
      <c r="TZ79" s="192"/>
      <c r="UB79" s="186"/>
      <c r="UC79" s="190"/>
      <c r="UD79" s="190"/>
      <c r="UE79" s="191"/>
      <c r="UF79" s="191"/>
      <c r="UG79" s="191"/>
      <c r="UH79" s="192"/>
      <c r="UJ79" s="186"/>
      <c r="UK79" s="190"/>
      <c r="UL79" s="190"/>
      <c r="UM79" s="191"/>
      <c r="UN79" s="191"/>
      <c r="UO79" s="191"/>
      <c r="UP79" s="192"/>
      <c r="UR79" s="186"/>
      <c r="US79" s="190"/>
      <c r="UT79" s="190"/>
      <c r="UU79" s="191"/>
      <c r="UV79" s="191"/>
      <c r="UW79" s="191"/>
      <c r="UX79" s="192"/>
      <c r="UZ79" s="186"/>
      <c r="VA79" s="190"/>
      <c r="VB79" s="190"/>
      <c r="VC79" s="191"/>
      <c r="VD79" s="191"/>
      <c r="VE79" s="191"/>
      <c r="VF79" s="192"/>
      <c r="VH79" s="186"/>
      <c r="VI79" s="190"/>
      <c r="VJ79" s="190"/>
      <c r="VK79" s="191"/>
      <c r="VL79" s="191"/>
      <c r="VM79" s="191"/>
      <c r="VN79" s="192"/>
      <c r="VP79" s="186"/>
      <c r="VQ79" s="190"/>
      <c r="VR79" s="190"/>
      <c r="VS79" s="191"/>
      <c r="VT79" s="191"/>
      <c r="VU79" s="191"/>
      <c r="VV79" s="192"/>
      <c r="VX79" s="186"/>
      <c r="VY79" s="190"/>
      <c r="VZ79" s="190"/>
      <c r="WA79" s="191"/>
      <c r="WB79" s="191"/>
      <c r="WC79" s="191"/>
      <c r="WD79" s="192"/>
      <c r="WF79" s="186"/>
      <c r="WG79" s="190"/>
      <c r="WH79" s="190"/>
      <c r="WI79" s="191"/>
      <c r="WJ79" s="191"/>
      <c r="WK79" s="191"/>
      <c r="WL79" s="192"/>
      <c r="WN79" s="186"/>
      <c r="WO79" s="190"/>
      <c r="WP79" s="190"/>
      <c r="WQ79" s="191"/>
      <c r="WR79" s="191"/>
      <c r="WS79" s="191"/>
      <c r="WT79" s="192"/>
      <c r="WV79" s="186"/>
      <c r="WW79" s="190"/>
      <c r="WX79" s="190"/>
      <c r="WY79" s="191"/>
      <c r="WZ79" s="191"/>
      <c r="XA79" s="191"/>
      <c r="XB79" s="192"/>
      <c r="XD79" s="186"/>
      <c r="XE79" s="190"/>
      <c r="XF79" s="190"/>
      <c r="XG79" s="191"/>
      <c r="XH79" s="191"/>
      <c r="XI79" s="191"/>
      <c r="XJ79" s="192"/>
      <c r="XL79" s="186"/>
      <c r="XM79" s="190"/>
      <c r="XN79" s="190"/>
      <c r="XO79" s="191"/>
      <c r="XP79" s="191"/>
      <c r="XQ79" s="191"/>
      <c r="XR79" s="192"/>
      <c r="XT79" s="186"/>
      <c r="XU79" s="190"/>
      <c r="XV79" s="190"/>
      <c r="XW79" s="191"/>
      <c r="XX79" s="191"/>
      <c r="XY79" s="191"/>
      <c r="XZ79" s="192"/>
      <c r="YB79" s="186"/>
      <c r="YC79" s="190"/>
      <c r="YD79" s="190"/>
      <c r="YE79" s="191"/>
      <c r="YF79" s="191"/>
      <c r="YG79" s="191"/>
      <c r="YH79" s="192"/>
      <c r="YJ79" s="186"/>
      <c r="YK79" s="190"/>
      <c r="YL79" s="190"/>
      <c r="YM79" s="191"/>
      <c r="YN79" s="191"/>
      <c r="YO79" s="191"/>
      <c r="YP79" s="192"/>
      <c r="YR79" s="186"/>
      <c r="YS79" s="190"/>
      <c r="YT79" s="190"/>
      <c r="YU79" s="191"/>
      <c r="YV79" s="191"/>
      <c r="YW79" s="191"/>
      <c r="YX79" s="192"/>
      <c r="YZ79" s="186"/>
      <c r="ZA79" s="190"/>
      <c r="ZB79" s="190"/>
      <c r="ZC79" s="191"/>
      <c r="ZD79" s="191"/>
      <c r="ZE79" s="191"/>
      <c r="ZF79" s="192"/>
      <c r="ZH79" s="186"/>
      <c r="ZI79" s="190"/>
      <c r="ZJ79" s="190"/>
      <c r="ZK79" s="191"/>
      <c r="ZL79" s="191"/>
      <c r="ZM79" s="191"/>
      <c r="ZN79" s="192"/>
      <c r="ZP79" s="186"/>
      <c r="ZQ79" s="190"/>
      <c r="ZR79" s="190"/>
      <c r="ZS79" s="191"/>
      <c r="ZT79" s="191"/>
      <c r="ZU79" s="191"/>
      <c r="ZV79" s="192"/>
      <c r="ZX79" s="186"/>
      <c r="ZY79" s="190"/>
      <c r="ZZ79" s="190"/>
      <c r="AAA79" s="191"/>
      <c r="AAB79" s="191"/>
      <c r="AAC79" s="191"/>
      <c r="AAD79" s="192"/>
      <c r="AAF79" s="186"/>
      <c r="AAG79" s="190"/>
      <c r="AAH79" s="190"/>
      <c r="AAI79" s="191"/>
      <c r="AAJ79" s="191"/>
      <c r="AAK79" s="191"/>
      <c r="AAL79" s="192"/>
      <c r="AAN79" s="186"/>
      <c r="AAO79" s="190"/>
      <c r="AAP79" s="190"/>
      <c r="AAQ79" s="191"/>
      <c r="AAR79" s="191"/>
      <c r="AAS79" s="191"/>
      <c r="AAT79" s="192"/>
      <c r="AAV79" s="186"/>
      <c r="AAW79" s="190"/>
      <c r="AAX79" s="190"/>
      <c r="AAY79" s="191"/>
      <c r="AAZ79" s="191"/>
      <c r="ABA79" s="191"/>
      <c r="ABB79" s="192"/>
      <c r="ABD79" s="186"/>
      <c r="ABE79" s="190"/>
      <c r="ABF79" s="190"/>
      <c r="ABG79" s="191"/>
      <c r="ABH79" s="191"/>
      <c r="ABI79" s="191"/>
      <c r="ABJ79" s="192"/>
      <c r="ABL79" s="186"/>
      <c r="ABM79" s="190"/>
      <c r="ABN79" s="190"/>
      <c r="ABO79" s="191"/>
      <c r="ABP79" s="191"/>
      <c r="ABQ79" s="191"/>
      <c r="ABR79" s="192"/>
      <c r="ABT79" s="186"/>
      <c r="ABU79" s="190"/>
      <c r="ABV79" s="190"/>
      <c r="ABW79" s="191"/>
      <c r="ABX79" s="191"/>
      <c r="ABY79" s="191"/>
      <c r="ABZ79" s="192"/>
      <c r="ACB79" s="186"/>
      <c r="ACC79" s="190"/>
      <c r="ACD79" s="190"/>
      <c r="ACE79" s="191"/>
      <c r="ACF79" s="191"/>
      <c r="ACG79" s="191"/>
      <c r="ACH79" s="192"/>
      <c r="ACJ79" s="186"/>
      <c r="ACK79" s="190"/>
      <c r="ACL79" s="190"/>
      <c r="ACM79" s="191"/>
      <c r="ACN79" s="191"/>
      <c r="ACO79" s="191"/>
      <c r="ACP79" s="192"/>
      <c r="ACR79" s="186"/>
      <c r="ACS79" s="190"/>
      <c r="ACT79" s="190"/>
      <c r="ACU79" s="191"/>
      <c r="ACV79" s="191"/>
      <c r="ACW79" s="191"/>
      <c r="ACX79" s="192"/>
      <c r="ACZ79" s="186"/>
      <c r="ADA79" s="190"/>
      <c r="ADB79" s="190"/>
      <c r="ADC79" s="191"/>
      <c r="ADD79" s="191"/>
      <c r="ADE79" s="191"/>
      <c r="ADF79" s="192"/>
      <c r="ADH79" s="186"/>
      <c r="ADI79" s="190"/>
      <c r="ADJ79" s="190"/>
      <c r="ADK79" s="191"/>
      <c r="ADL79" s="191"/>
      <c r="ADM79" s="191"/>
      <c r="ADN79" s="192"/>
      <c r="ADP79" s="186"/>
      <c r="ADQ79" s="190"/>
      <c r="ADR79" s="190"/>
      <c r="ADS79" s="191"/>
      <c r="ADT79" s="191"/>
      <c r="ADU79" s="191"/>
      <c r="ADV79" s="192"/>
      <c r="ADX79" s="186"/>
      <c r="ADY79" s="190"/>
      <c r="ADZ79" s="190"/>
      <c r="AEA79" s="191"/>
      <c r="AEB79" s="191"/>
      <c r="AEC79" s="191"/>
      <c r="AED79" s="192"/>
      <c r="AEF79" s="186"/>
      <c r="AEG79" s="190"/>
      <c r="AEH79" s="190"/>
      <c r="AEI79" s="191"/>
      <c r="AEJ79" s="191"/>
      <c r="AEK79" s="191"/>
      <c r="AEL79" s="192"/>
      <c r="AEN79" s="186"/>
      <c r="AEO79" s="190"/>
      <c r="AEP79" s="190"/>
      <c r="AEQ79" s="191"/>
      <c r="AER79" s="191"/>
      <c r="AES79" s="191"/>
      <c r="AET79" s="192"/>
      <c r="AEV79" s="186"/>
      <c r="AEW79" s="190"/>
      <c r="AEX79" s="190"/>
      <c r="AEY79" s="191"/>
      <c r="AEZ79" s="191"/>
      <c r="AFA79" s="191"/>
      <c r="AFB79" s="192"/>
      <c r="AFD79" s="186"/>
      <c r="AFE79" s="190"/>
      <c r="AFF79" s="190"/>
      <c r="AFG79" s="191"/>
      <c r="AFH79" s="191"/>
      <c r="AFI79" s="191"/>
      <c r="AFJ79" s="192"/>
      <c r="AFL79" s="186"/>
      <c r="AFM79" s="190"/>
      <c r="AFN79" s="190"/>
      <c r="AFO79" s="191"/>
      <c r="AFP79" s="191"/>
      <c r="AFQ79" s="191"/>
      <c r="AFR79" s="192"/>
      <c r="AFT79" s="186"/>
      <c r="AFU79" s="190"/>
      <c r="AFV79" s="190"/>
      <c r="AFW79" s="191"/>
      <c r="AFX79" s="191"/>
      <c r="AFY79" s="191"/>
      <c r="AFZ79" s="192"/>
      <c r="AGB79" s="186"/>
      <c r="AGC79" s="190"/>
      <c r="AGD79" s="190"/>
      <c r="AGE79" s="191"/>
      <c r="AGF79" s="191"/>
      <c r="AGG79" s="191"/>
      <c r="AGH79" s="192"/>
      <c r="AGJ79" s="186"/>
      <c r="AGK79" s="190"/>
      <c r="AGL79" s="190"/>
      <c r="AGM79" s="191"/>
      <c r="AGN79" s="191"/>
      <c r="AGO79" s="191"/>
      <c r="AGP79" s="192"/>
      <c r="AGR79" s="186"/>
      <c r="AGS79" s="190"/>
      <c r="AGT79" s="190"/>
      <c r="AGU79" s="191"/>
      <c r="AGV79" s="191"/>
      <c r="AGW79" s="191"/>
      <c r="AGX79" s="192"/>
      <c r="AGZ79" s="186"/>
      <c r="AHA79" s="190"/>
      <c r="AHB79" s="190"/>
      <c r="AHC79" s="191"/>
      <c r="AHD79" s="191"/>
      <c r="AHE79" s="191"/>
      <c r="AHF79" s="192"/>
      <c r="AHH79" s="186"/>
      <c r="AHI79" s="190"/>
      <c r="AHJ79" s="190"/>
      <c r="AHK79" s="191"/>
      <c r="AHL79" s="191"/>
      <c r="AHM79" s="191"/>
      <c r="AHN79" s="192"/>
      <c r="AHP79" s="186"/>
      <c r="AHQ79" s="190"/>
      <c r="AHR79" s="190"/>
      <c r="AHS79" s="191"/>
      <c r="AHT79" s="191"/>
      <c r="AHU79" s="191"/>
      <c r="AHV79" s="192"/>
      <c r="AHX79" s="186"/>
      <c r="AHY79" s="190"/>
      <c r="AHZ79" s="190"/>
      <c r="AIA79" s="191"/>
      <c r="AIB79" s="191"/>
      <c r="AIC79" s="191"/>
      <c r="AID79" s="192"/>
      <c r="AIF79" s="186"/>
      <c r="AIG79" s="190"/>
      <c r="AIH79" s="190"/>
      <c r="AII79" s="191"/>
      <c r="AIJ79" s="191"/>
      <c r="AIK79" s="191"/>
      <c r="AIL79" s="192"/>
      <c r="AIN79" s="186"/>
      <c r="AIO79" s="190"/>
      <c r="AIP79" s="190"/>
      <c r="AIQ79" s="191"/>
      <c r="AIR79" s="191"/>
      <c r="AIS79" s="191"/>
      <c r="AIT79" s="192"/>
      <c r="AIV79" s="186"/>
      <c r="AIW79" s="190"/>
      <c r="AIX79" s="190"/>
      <c r="AIY79" s="191"/>
      <c r="AIZ79" s="191"/>
      <c r="AJA79" s="191"/>
      <c r="AJB79" s="192"/>
      <c r="AJD79" s="186"/>
      <c r="AJE79" s="190"/>
      <c r="AJF79" s="190"/>
      <c r="AJG79" s="191"/>
      <c r="AJH79" s="191"/>
      <c r="AJI79" s="191"/>
      <c r="AJJ79" s="192"/>
      <c r="AJL79" s="186"/>
      <c r="AJM79" s="190"/>
      <c r="AJN79" s="190"/>
      <c r="AJO79" s="191"/>
      <c r="AJP79" s="191"/>
      <c r="AJQ79" s="191"/>
      <c r="AJR79" s="192"/>
      <c r="AJT79" s="186"/>
      <c r="AJU79" s="190"/>
      <c r="AJV79" s="190"/>
      <c r="AJW79" s="191"/>
      <c r="AJX79" s="191"/>
      <c r="AJY79" s="191"/>
      <c r="AJZ79" s="192"/>
      <c r="AKB79" s="186"/>
      <c r="AKC79" s="190"/>
      <c r="AKD79" s="190"/>
      <c r="AKE79" s="191"/>
      <c r="AKF79" s="191"/>
      <c r="AKG79" s="191"/>
      <c r="AKH79" s="192"/>
      <c r="AKJ79" s="186"/>
      <c r="AKK79" s="190"/>
      <c r="AKL79" s="190"/>
      <c r="AKM79" s="191"/>
      <c r="AKN79" s="191"/>
      <c r="AKO79" s="191"/>
      <c r="AKP79" s="192"/>
      <c r="AKR79" s="186"/>
      <c r="AKS79" s="190"/>
      <c r="AKT79" s="190"/>
      <c r="AKU79" s="191"/>
      <c r="AKV79" s="191"/>
      <c r="AKW79" s="191"/>
      <c r="AKX79" s="192"/>
      <c r="AKZ79" s="186"/>
      <c r="ALA79" s="190"/>
      <c r="ALB79" s="190"/>
      <c r="ALC79" s="191"/>
      <c r="ALD79" s="191"/>
      <c r="ALE79" s="191"/>
      <c r="ALF79" s="192"/>
      <c r="ALH79" s="186"/>
      <c r="ALI79" s="190"/>
      <c r="ALJ79" s="190"/>
      <c r="ALK79" s="191"/>
      <c r="ALL79" s="191"/>
      <c r="ALM79" s="191"/>
      <c r="ALN79" s="192"/>
      <c r="ALP79" s="186"/>
      <c r="ALQ79" s="190"/>
      <c r="ALR79" s="190"/>
      <c r="ALS79" s="191"/>
      <c r="ALT79" s="191"/>
      <c r="ALU79" s="191"/>
      <c r="ALV79" s="192"/>
      <c r="ALX79" s="186"/>
      <c r="ALY79" s="190"/>
      <c r="ALZ79" s="190"/>
      <c r="AMA79" s="191"/>
      <c r="AMB79" s="191"/>
      <c r="AMC79" s="191"/>
      <c r="AMD79" s="192"/>
      <c r="AMF79" s="186"/>
      <c r="AMG79" s="190"/>
      <c r="AMH79" s="190"/>
      <c r="AMI79" s="191"/>
      <c r="AMJ79" s="191"/>
      <c r="AMK79" s="191"/>
      <c r="AML79" s="192"/>
      <c r="AMN79" s="186"/>
      <c r="AMO79" s="190"/>
      <c r="AMP79" s="190"/>
      <c r="AMQ79" s="191"/>
      <c r="AMR79" s="191"/>
      <c r="AMS79" s="191"/>
      <c r="AMT79" s="192"/>
      <c r="AMV79" s="186"/>
      <c r="AMW79" s="190"/>
      <c r="AMX79" s="190"/>
      <c r="AMY79" s="191"/>
      <c r="AMZ79" s="191"/>
      <c r="ANA79" s="191"/>
      <c r="ANB79" s="192"/>
      <c r="AND79" s="186"/>
      <c r="ANE79" s="190"/>
      <c r="ANF79" s="190"/>
      <c r="ANG79" s="191"/>
      <c r="ANH79" s="191"/>
      <c r="ANI79" s="191"/>
      <c r="ANJ79" s="192"/>
      <c r="ANL79" s="186"/>
      <c r="ANM79" s="190"/>
      <c r="ANN79" s="190"/>
      <c r="ANO79" s="191"/>
      <c r="ANP79" s="191"/>
      <c r="ANQ79" s="191"/>
      <c r="ANR79" s="192"/>
      <c r="ANT79" s="186"/>
      <c r="ANU79" s="190"/>
      <c r="ANV79" s="190"/>
      <c r="ANW79" s="191"/>
      <c r="ANX79" s="191"/>
      <c r="ANY79" s="191"/>
      <c r="ANZ79" s="192"/>
      <c r="AOB79" s="186"/>
      <c r="AOC79" s="190"/>
      <c r="AOD79" s="190"/>
      <c r="AOE79" s="191"/>
      <c r="AOF79" s="191"/>
      <c r="AOG79" s="191"/>
      <c r="AOH79" s="192"/>
      <c r="AOJ79" s="186"/>
      <c r="AOK79" s="190"/>
      <c r="AOL79" s="190"/>
      <c r="AOM79" s="191"/>
      <c r="AON79" s="191"/>
      <c r="AOO79" s="191"/>
      <c r="AOP79" s="192"/>
      <c r="AOR79" s="186"/>
      <c r="AOS79" s="190"/>
      <c r="AOT79" s="190"/>
      <c r="AOU79" s="191"/>
      <c r="AOV79" s="191"/>
      <c r="AOW79" s="191"/>
      <c r="AOX79" s="192"/>
      <c r="AOZ79" s="186"/>
      <c r="APA79" s="190"/>
      <c r="APB79" s="190"/>
      <c r="APC79" s="191"/>
      <c r="APD79" s="191"/>
      <c r="APE79" s="191"/>
      <c r="APF79" s="192"/>
      <c r="APH79" s="186"/>
      <c r="API79" s="190"/>
      <c r="APJ79" s="190"/>
      <c r="APK79" s="191"/>
      <c r="APL79" s="191"/>
      <c r="APM79" s="191"/>
      <c r="APN79" s="192"/>
      <c r="APP79" s="186"/>
      <c r="APQ79" s="190"/>
      <c r="APR79" s="190"/>
      <c r="APS79" s="191"/>
      <c r="APT79" s="191"/>
      <c r="APU79" s="191"/>
      <c r="APV79" s="192"/>
      <c r="APX79" s="186"/>
      <c r="APY79" s="190"/>
      <c r="APZ79" s="190"/>
      <c r="AQA79" s="191"/>
      <c r="AQB79" s="191"/>
      <c r="AQC79" s="191"/>
      <c r="AQD79" s="192"/>
      <c r="AQF79" s="186"/>
      <c r="AQG79" s="190"/>
      <c r="AQH79" s="190"/>
      <c r="AQI79" s="191"/>
      <c r="AQJ79" s="191"/>
      <c r="AQK79" s="191"/>
      <c r="AQL79" s="192"/>
      <c r="AQN79" s="186"/>
      <c r="AQO79" s="190"/>
      <c r="AQP79" s="190"/>
      <c r="AQQ79" s="191"/>
      <c r="AQR79" s="191"/>
      <c r="AQS79" s="191"/>
      <c r="AQT79" s="192"/>
      <c r="AQV79" s="186"/>
      <c r="AQW79" s="190"/>
      <c r="AQX79" s="190"/>
      <c r="AQY79" s="191"/>
      <c r="AQZ79" s="191"/>
      <c r="ARA79" s="191"/>
      <c r="ARB79" s="192"/>
      <c r="ARD79" s="186"/>
      <c r="ARE79" s="190"/>
      <c r="ARF79" s="190"/>
      <c r="ARG79" s="191"/>
      <c r="ARH79" s="191"/>
      <c r="ARI79" s="191"/>
      <c r="ARJ79" s="192"/>
      <c r="ARL79" s="186"/>
      <c r="ARM79" s="190"/>
      <c r="ARN79" s="190"/>
      <c r="ARO79" s="191"/>
      <c r="ARP79" s="191"/>
      <c r="ARQ79" s="191"/>
      <c r="ARR79" s="192"/>
      <c r="ART79" s="186"/>
      <c r="ARU79" s="190"/>
      <c r="ARV79" s="190"/>
      <c r="ARW79" s="191"/>
      <c r="ARX79" s="191"/>
      <c r="ARY79" s="191"/>
      <c r="ARZ79" s="192"/>
      <c r="ASB79" s="186"/>
      <c r="ASC79" s="190"/>
      <c r="ASD79" s="190"/>
      <c r="ASE79" s="191"/>
      <c r="ASF79" s="191"/>
      <c r="ASG79" s="191"/>
      <c r="ASH79" s="192"/>
      <c r="ASJ79" s="186"/>
      <c r="ASK79" s="190"/>
      <c r="ASL79" s="190"/>
      <c r="ASM79" s="191"/>
      <c r="ASN79" s="191"/>
      <c r="ASO79" s="191"/>
      <c r="ASP79" s="192"/>
      <c r="ASR79" s="186"/>
      <c r="ASS79" s="190"/>
      <c r="AST79" s="190"/>
      <c r="ASU79" s="191"/>
      <c r="ASV79" s="191"/>
      <c r="ASW79" s="191"/>
      <c r="ASX79" s="192"/>
      <c r="ASZ79" s="186"/>
      <c r="ATA79" s="190"/>
      <c r="ATB79" s="190"/>
      <c r="ATC79" s="191"/>
      <c r="ATD79" s="191"/>
      <c r="ATE79" s="191"/>
      <c r="ATF79" s="192"/>
      <c r="ATH79" s="186"/>
      <c r="ATI79" s="190"/>
      <c r="ATJ79" s="190"/>
      <c r="ATK79" s="191"/>
      <c r="ATL79" s="191"/>
      <c r="ATM79" s="191"/>
      <c r="ATN79" s="192"/>
      <c r="ATP79" s="186"/>
      <c r="ATQ79" s="190"/>
      <c r="ATR79" s="190"/>
      <c r="ATS79" s="191"/>
      <c r="ATT79" s="191"/>
      <c r="ATU79" s="191"/>
      <c r="ATV79" s="192"/>
      <c r="ATX79" s="186"/>
      <c r="ATY79" s="190"/>
      <c r="ATZ79" s="190"/>
      <c r="AUA79" s="191"/>
      <c r="AUB79" s="191"/>
      <c r="AUC79" s="191"/>
      <c r="AUD79" s="192"/>
      <c r="AUF79" s="186"/>
      <c r="AUG79" s="190"/>
      <c r="AUH79" s="190"/>
      <c r="AUI79" s="191"/>
      <c r="AUJ79" s="191"/>
      <c r="AUK79" s="191"/>
      <c r="AUL79" s="192"/>
      <c r="AUN79" s="186"/>
      <c r="AUO79" s="190"/>
      <c r="AUP79" s="190"/>
      <c r="AUQ79" s="191"/>
      <c r="AUR79" s="191"/>
      <c r="AUS79" s="191"/>
      <c r="AUT79" s="192"/>
      <c r="AUV79" s="186"/>
      <c r="AUW79" s="190"/>
      <c r="AUX79" s="190"/>
      <c r="AUY79" s="191"/>
      <c r="AUZ79" s="191"/>
      <c r="AVA79" s="191"/>
      <c r="AVB79" s="192"/>
      <c r="AVD79" s="186"/>
      <c r="AVE79" s="190"/>
      <c r="AVF79" s="190"/>
      <c r="AVG79" s="191"/>
      <c r="AVH79" s="191"/>
      <c r="AVI79" s="191"/>
      <c r="AVJ79" s="192"/>
      <c r="AVL79" s="186"/>
      <c r="AVM79" s="190"/>
      <c r="AVN79" s="190"/>
      <c r="AVO79" s="191"/>
      <c r="AVP79" s="191"/>
      <c r="AVQ79" s="191"/>
      <c r="AVR79" s="192"/>
      <c r="AVT79" s="186"/>
      <c r="AVU79" s="190"/>
      <c r="AVV79" s="190"/>
      <c r="AVW79" s="191"/>
      <c r="AVX79" s="191"/>
      <c r="AVY79" s="191"/>
      <c r="AVZ79" s="192"/>
      <c r="AWB79" s="186"/>
      <c r="AWC79" s="190"/>
      <c r="AWD79" s="190"/>
      <c r="AWE79" s="191"/>
      <c r="AWF79" s="191"/>
      <c r="AWG79" s="191"/>
      <c r="AWH79" s="192"/>
      <c r="AWJ79" s="186"/>
      <c r="AWK79" s="190"/>
      <c r="AWL79" s="190"/>
      <c r="AWM79" s="191"/>
      <c r="AWN79" s="191"/>
      <c r="AWO79" s="191"/>
      <c r="AWP79" s="192"/>
      <c r="AWR79" s="186"/>
      <c r="AWS79" s="190"/>
      <c r="AWT79" s="190"/>
      <c r="AWU79" s="191"/>
      <c r="AWV79" s="191"/>
      <c r="AWW79" s="191"/>
      <c r="AWX79" s="192"/>
      <c r="AWZ79" s="186"/>
      <c r="AXA79" s="190"/>
      <c r="AXB79" s="190"/>
      <c r="AXC79" s="191"/>
      <c r="AXD79" s="191"/>
      <c r="AXE79" s="191"/>
      <c r="AXF79" s="192"/>
      <c r="AXH79" s="186"/>
      <c r="AXI79" s="190"/>
      <c r="AXJ79" s="190"/>
      <c r="AXK79" s="191"/>
      <c r="AXL79" s="191"/>
      <c r="AXM79" s="191"/>
      <c r="AXN79" s="192"/>
      <c r="AXP79" s="186"/>
      <c r="AXQ79" s="190"/>
      <c r="AXR79" s="190"/>
      <c r="AXS79" s="191"/>
      <c r="AXT79" s="191"/>
      <c r="AXU79" s="191"/>
      <c r="AXV79" s="192"/>
      <c r="AXX79" s="186"/>
      <c r="AXY79" s="190"/>
      <c r="AXZ79" s="190"/>
      <c r="AYA79" s="191"/>
      <c r="AYB79" s="191"/>
      <c r="AYC79" s="191"/>
      <c r="AYD79" s="192"/>
      <c r="AYF79" s="186"/>
      <c r="AYG79" s="190"/>
      <c r="AYH79" s="190"/>
      <c r="AYI79" s="191"/>
      <c r="AYJ79" s="191"/>
      <c r="AYK79" s="191"/>
      <c r="AYL79" s="192"/>
      <c r="AYN79" s="186"/>
      <c r="AYO79" s="190"/>
      <c r="AYP79" s="190"/>
      <c r="AYQ79" s="191"/>
      <c r="AYR79" s="191"/>
      <c r="AYS79" s="191"/>
      <c r="AYT79" s="192"/>
      <c r="AYV79" s="186"/>
      <c r="AYW79" s="190"/>
      <c r="AYX79" s="190"/>
      <c r="AYY79" s="191"/>
      <c r="AYZ79" s="191"/>
      <c r="AZA79" s="191"/>
      <c r="AZB79" s="192"/>
      <c r="AZD79" s="186"/>
      <c r="AZE79" s="190"/>
      <c r="AZF79" s="190"/>
      <c r="AZG79" s="191"/>
      <c r="AZH79" s="191"/>
      <c r="AZI79" s="191"/>
      <c r="AZJ79" s="192"/>
      <c r="AZL79" s="186"/>
      <c r="AZM79" s="190"/>
      <c r="AZN79" s="190"/>
      <c r="AZO79" s="191"/>
      <c r="AZP79" s="191"/>
      <c r="AZQ79" s="191"/>
      <c r="AZR79" s="192"/>
      <c r="AZT79" s="186"/>
      <c r="AZU79" s="190"/>
      <c r="AZV79" s="190"/>
      <c r="AZW79" s="191"/>
      <c r="AZX79" s="191"/>
      <c r="AZY79" s="191"/>
      <c r="AZZ79" s="192"/>
      <c r="BAB79" s="186"/>
      <c r="BAC79" s="190"/>
      <c r="BAD79" s="190"/>
      <c r="BAE79" s="191"/>
      <c r="BAF79" s="191"/>
      <c r="BAG79" s="191"/>
      <c r="BAH79" s="192"/>
      <c r="BAJ79" s="186"/>
      <c r="BAK79" s="190"/>
      <c r="BAL79" s="190"/>
      <c r="BAM79" s="191"/>
      <c r="BAN79" s="191"/>
      <c r="BAO79" s="191"/>
      <c r="BAP79" s="192"/>
      <c r="BAR79" s="186"/>
      <c r="BAS79" s="190"/>
      <c r="BAT79" s="190"/>
      <c r="BAU79" s="191"/>
      <c r="BAV79" s="191"/>
      <c r="BAW79" s="191"/>
      <c r="BAX79" s="192"/>
      <c r="BAZ79" s="186"/>
      <c r="BBA79" s="190"/>
      <c r="BBB79" s="190"/>
      <c r="BBC79" s="191"/>
      <c r="BBD79" s="191"/>
      <c r="BBE79" s="191"/>
      <c r="BBF79" s="192"/>
      <c r="BBH79" s="186"/>
      <c r="BBI79" s="190"/>
      <c r="BBJ79" s="190"/>
      <c r="BBK79" s="191"/>
      <c r="BBL79" s="191"/>
      <c r="BBM79" s="191"/>
      <c r="BBN79" s="192"/>
      <c r="BBP79" s="186"/>
      <c r="BBQ79" s="190"/>
      <c r="BBR79" s="190"/>
      <c r="BBS79" s="191"/>
      <c r="BBT79" s="191"/>
      <c r="BBU79" s="191"/>
      <c r="BBV79" s="192"/>
      <c r="BBX79" s="186"/>
      <c r="BBY79" s="190"/>
      <c r="BBZ79" s="190"/>
      <c r="BCA79" s="191"/>
      <c r="BCB79" s="191"/>
      <c r="BCC79" s="191"/>
      <c r="BCD79" s="192"/>
      <c r="BCF79" s="186"/>
      <c r="BCG79" s="190"/>
      <c r="BCH79" s="190"/>
      <c r="BCI79" s="191"/>
      <c r="BCJ79" s="191"/>
      <c r="BCK79" s="191"/>
      <c r="BCL79" s="192"/>
      <c r="BCN79" s="186"/>
      <c r="BCO79" s="190"/>
      <c r="BCP79" s="190"/>
      <c r="BCQ79" s="191"/>
      <c r="BCR79" s="191"/>
      <c r="BCS79" s="191"/>
      <c r="BCT79" s="192"/>
      <c r="BCV79" s="186"/>
      <c r="BCW79" s="190"/>
      <c r="BCX79" s="190"/>
      <c r="BCY79" s="191"/>
      <c r="BCZ79" s="191"/>
      <c r="BDA79" s="191"/>
      <c r="BDB79" s="192"/>
      <c r="BDD79" s="186"/>
      <c r="BDE79" s="190"/>
      <c r="BDF79" s="190"/>
      <c r="BDG79" s="191"/>
      <c r="BDH79" s="191"/>
      <c r="BDI79" s="191"/>
      <c r="BDJ79" s="192"/>
      <c r="BDL79" s="186"/>
      <c r="BDM79" s="190"/>
      <c r="BDN79" s="190"/>
      <c r="BDO79" s="191"/>
      <c r="BDP79" s="191"/>
      <c r="BDQ79" s="191"/>
      <c r="BDR79" s="192"/>
      <c r="BDT79" s="186"/>
      <c r="BDU79" s="190"/>
      <c r="BDV79" s="190"/>
      <c r="BDW79" s="191"/>
      <c r="BDX79" s="191"/>
      <c r="BDY79" s="191"/>
      <c r="BDZ79" s="192"/>
      <c r="BEB79" s="186"/>
      <c r="BEC79" s="190"/>
      <c r="BED79" s="190"/>
      <c r="BEE79" s="191"/>
      <c r="BEF79" s="191"/>
      <c r="BEG79" s="191"/>
      <c r="BEH79" s="192"/>
      <c r="BEJ79" s="186"/>
      <c r="BEK79" s="190"/>
      <c r="BEL79" s="190"/>
      <c r="BEM79" s="191"/>
      <c r="BEN79" s="191"/>
      <c r="BEO79" s="191"/>
      <c r="BEP79" s="192"/>
      <c r="BER79" s="186"/>
      <c r="BES79" s="190"/>
      <c r="BET79" s="190"/>
      <c r="BEU79" s="191"/>
      <c r="BEV79" s="191"/>
      <c r="BEW79" s="191"/>
      <c r="BEX79" s="192"/>
      <c r="BEZ79" s="186"/>
      <c r="BFA79" s="190"/>
      <c r="BFB79" s="190"/>
      <c r="BFC79" s="191"/>
      <c r="BFD79" s="191"/>
      <c r="BFE79" s="191"/>
      <c r="BFF79" s="192"/>
      <c r="BFH79" s="186"/>
      <c r="BFI79" s="190"/>
      <c r="BFJ79" s="190"/>
      <c r="BFK79" s="191"/>
      <c r="BFL79" s="191"/>
      <c r="BFM79" s="191"/>
      <c r="BFN79" s="192"/>
      <c r="BFP79" s="186"/>
      <c r="BFQ79" s="190"/>
      <c r="BFR79" s="190"/>
      <c r="BFS79" s="191"/>
      <c r="BFT79" s="191"/>
      <c r="BFU79" s="191"/>
      <c r="BFV79" s="192"/>
      <c r="BFX79" s="186"/>
      <c r="BFY79" s="190"/>
      <c r="BFZ79" s="190"/>
      <c r="BGA79" s="191"/>
      <c r="BGB79" s="191"/>
      <c r="BGC79" s="191"/>
      <c r="BGD79" s="192"/>
      <c r="BGF79" s="186"/>
      <c r="BGG79" s="190"/>
      <c r="BGH79" s="190"/>
      <c r="BGI79" s="191"/>
      <c r="BGJ79" s="191"/>
      <c r="BGK79" s="191"/>
      <c r="BGL79" s="192"/>
      <c r="BGN79" s="186"/>
      <c r="BGO79" s="190"/>
      <c r="BGP79" s="190"/>
      <c r="BGQ79" s="191"/>
      <c r="BGR79" s="191"/>
      <c r="BGS79" s="191"/>
      <c r="BGT79" s="192"/>
      <c r="BGV79" s="186"/>
      <c r="BGW79" s="190"/>
      <c r="BGX79" s="190"/>
      <c r="BGY79" s="191"/>
      <c r="BGZ79" s="191"/>
      <c r="BHA79" s="191"/>
      <c r="BHB79" s="192"/>
      <c r="BHD79" s="186"/>
      <c r="BHE79" s="190"/>
      <c r="BHF79" s="190"/>
      <c r="BHG79" s="191"/>
      <c r="BHH79" s="191"/>
      <c r="BHI79" s="191"/>
      <c r="BHJ79" s="192"/>
      <c r="BHL79" s="186"/>
      <c r="BHM79" s="190"/>
      <c r="BHN79" s="190"/>
      <c r="BHO79" s="191"/>
      <c r="BHP79" s="191"/>
      <c r="BHQ79" s="191"/>
      <c r="BHR79" s="192"/>
      <c r="BHT79" s="186"/>
      <c r="BHU79" s="190"/>
      <c r="BHV79" s="190"/>
      <c r="BHW79" s="191"/>
      <c r="BHX79" s="191"/>
      <c r="BHY79" s="191"/>
      <c r="BHZ79" s="192"/>
      <c r="BIB79" s="186"/>
      <c r="BIC79" s="190"/>
      <c r="BID79" s="190"/>
      <c r="BIE79" s="191"/>
      <c r="BIF79" s="191"/>
      <c r="BIG79" s="191"/>
      <c r="BIH79" s="192"/>
      <c r="BIJ79" s="186"/>
      <c r="BIK79" s="190"/>
      <c r="BIL79" s="190"/>
      <c r="BIM79" s="191"/>
      <c r="BIN79" s="191"/>
      <c r="BIO79" s="191"/>
      <c r="BIP79" s="192"/>
      <c r="BIR79" s="186"/>
      <c r="BIS79" s="190"/>
      <c r="BIT79" s="190"/>
      <c r="BIU79" s="191"/>
      <c r="BIV79" s="191"/>
      <c r="BIW79" s="191"/>
      <c r="BIX79" s="192"/>
      <c r="BIZ79" s="186"/>
      <c r="BJA79" s="190"/>
      <c r="BJB79" s="190"/>
      <c r="BJC79" s="191"/>
      <c r="BJD79" s="191"/>
      <c r="BJE79" s="191"/>
      <c r="BJF79" s="192"/>
      <c r="BJH79" s="186"/>
      <c r="BJI79" s="190"/>
      <c r="BJJ79" s="190"/>
      <c r="BJK79" s="191"/>
      <c r="BJL79" s="191"/>
      <c r="BJM79" s="191"/>
      <c r="BJN79" s="192"/>
      <c r="BJP79" s="186"/>
      <c r="BJQ79" s="190"/>
      <c r="BJR79" s="190"/>
      <c r="BJS79" s="191"/>
      <c r="BJT79" s="191"/>
      <c r="BJU79" s="191"/>
      <c r="BJV79" s="192"/>
      <c r="BJX79" s="186"/>
      <c r="BJY79" s="190"/>
      <c r="BJZ79" s="190"/>
      <c r="BKA79" s="191"/>
      <c r="BKB79" s="191"/>
      <c r="BKC79" s="191"/>
      <c r="BKD79" s="192"/>
      <c r="BKF79" s="186"/>
      <c r="BKG79" s="190"/>
      <c r="BKH79" s="190"/>
      <c r="BKI79" s="191"/>
      <c r="BKJ79" s="191"/>
      <c r="BKK79" s="191"/>
      <c r="BKL79" s="192"/>
      <c r="BKN79" s="186"/>
      <c r="BKO79" s="190"/>
      <c r="BKP79" s="190"/>
      <c r="BKQ79" s="191"/>
      <c r="BKR79" s="191"/>
      <c r="BKS79" s="191"/>
      <c r="BKT79" s="192"/>
      <c r="BKV79" s="186"/>
      <c r="BKW79" s="190"/>
      <c r="BKX79" s="190"/>
      <c r="BKY79" s="191"/>
      <c r="BKZ79" s="191"/>
      <c r="BLA79" s="191"/>
      <c r="BLB79" s="192"/>
      <c r="BLD79" s="186"/>
      <c r="BLE79" s="190"/>
      <c r="BLF79" s="190"/>
      <c r="BLG79" s="191"/>
      <c r="BLH79" s="191"/>
      <c r="BLI79" s="191"/>
      <c r="BLJ79" s="192"/>
      <c r="BLL79" s="186"/>
      <c r="BLM79" s="190"/>
      <c r="BLN79" s="190"/>
      <c r="BLO79" s="191"/>
      <c r="BLP79" s="191"/>
      <c r="BLQ79" s="191"/>
      <c r="BLR79" s="192"/>
      <c r="BLT79" s="186"/>
      <c r="BLU79" s="190"/>
      <c r="BLV79" s="190"/>
      <c r="BLW79" s="191"/>
      <c r="BLX79" s="191"/>
      <c r="BLY79" s="191"/>
      <c r="BLZ79" s="192"/>
      <c r="BMB79" s="186"/>
      <c r="BMC79" s="190"/>
      <c r="BMD79" s="190"/>
      <c r="BME79" s="191"/>
      <c r="BMF79" s="191"/>
      <c r="BMG79" s="191"/>
      <c r="BMH79" s="192"/>
      <c r="BMJ79" s="186"/>
      <c r="BMK79" s="190"/>
      <c r="BML79" s="190"/>
      <c r="BMM79" s="191"/>
      <c r="BMN79" s="191"/>
      <c r="BMO79" s="191"/>
      <c r="BMP79" s="192"/>
      <c r="BMR79" s="186"/>
      <c r="BMS79" s="190"/>
      <c r="BMT79" s="190"/>
      <c r="BMU79" s="191"/>
      <c r="BMV79" s="191"/>
      <c r="BMW79" s="191"/>
      <c r="BMX79" s="192"/>
      <c r="BMZ79" s="186"/>
      <c r="BNA79" s="190"/>
      <c r="BNB79" s="190"/>
      <c r="BNC79" s="191"/>
      <c r="BND79" s="191"/>
      <c r="BNE79" s="191"/>
      <c r="BNF79" s="192"/>
      <c r="BNH79" s="186"/>
      <c r="BNI79" s="190"/>
      <c r="BNJ79" s="190"/>
      <c r="BNK79" s="191"/>
      <c r="BNL79" s="191"/>
      <c r="BNM79" s="191"/>
      <c r="BNN79" s="192"/>
      <c r="BNP79" s="186"/>
      <c r="BNQ79" s="190"/>
      <c r="BNR79" s="190"/>
      <c r="BNS79" s="191"/>
      <c r="BNT79" s="191"/>
      <c r="BNU79" s="191"/>
      <c r="BNV79" s="192"/>
      <c r="BNX79" s="186"/>
      <c r="BNY79" s="190"/>
      <c r="BNZ79" s="190"/>
      <c r="BOA79" s="191"/>
      <c r="BOB79" s="191"/>
      <c r="BOC79" s="191"/>
      <c r="BOD79" s="192"/>
      <c r="BOF79" s="186"/>
      <c r="BOG79" s="190"/>
      <c r="BOH79" s="190"/>
      <c r="BOI79" s="191"/>
      <c r="BOJ79" s="191"/>
      <c r="BOK79" s="191"/>
      <c r="BOL79" s="192"/>
      <c r="BON79" s="186"/>
      <c r="BOO79" s="190"/>
      <c r="BOP79" s="190"/>
      <c r="BOQ79" s="191"/>
      <c r="BOR79" s="191"/>
      <c r="BOS79" s="191"/>
      <c r="BOT79" s="192"/>
      <c r="BOV79" s="186"/>
      <c r="BOW79" s="190"/>
      <c r="BOX79" s="190"/>
      <c r="BOY79" s="191"/>
      <c r="BOZ79" s="191"/>
      <c r="BPA79" s="191"/>
      <c r="BPB79" s="192"/>
      <c r="BPD79" s="186"/>
      <c r="BPE79" s="190"/>
      <c r="BPF79" s="190"/>
      <c r="BPG79" s="191"/>
      <c r="BPH79" s="191"/>
      <c r="BPI79" s="191"/>
      <c r="BPJ79" s="192"/>
      <c r="BPL79" s="186"/>
      <c r="BPM79" s="190"/>
      <c r="BPN79" s="190"/>
      <c r="BPO79" s="191"/>
      <c r="BPP79" s="191"/>
      <c r="BPQ79" s="191"/>
      <c r="BPR79" s="192"/>
      <c r="BPT79" s="186"/>
      <c r="BPU79" s="190"/>
      <c r="BPV79" s="190"/>
      <c r="BPW79" s="191"/>
      <c r="BPX79" s="191"/>
      <c r="BPY79" s="191"/>
      <c r="BPZ79" s="192"/>
      <c r="BQB79" s="186"/>
      <c r="BQC79" s="190"/>
      <c r="BQD79" s="190"/>
      <c r="BQE79" s="191"/>
      <c r="BQF79" s="191"/>
      <c r="BQG79" s="191"/>
      <c r="BQH79" s="192"/>
      <c r="BQJ79" s="186"/>
      <c r="BQK79" s="190"/>
      <c r="BQL79" s="190"/>
      <c r="BQM79" s="191"/>
      <c r="BQN79" s="191"/>
      <c r="BQO79" s="191"/>
      <c r="BQP79" s="192"/>
      <c r="BQR79" s="186"/>
      <c r="BQS79" s="190"/>
      <c r="BQT79" s="190"/>
      <c r="BQU79" s="191"/>
      <c r="BQV79" s="191"/>
      <c r="BQW79" s="191"/>
      <c r="BQX79" s="192"/>
      <c r="BQZ79" s="186"/>
      <c r="BRA79" s="190"/>
      <c r="BRB79" s="190"/>
      <c r="BRC79" s="191"/>
      <c r="BRD79" s="191"/>
      <c r="BRE79" s="191"/>
      <c r="BRF79" s="192"/>
      <c r="BRH79" s="186"/>
      <c r="BRI79" s="190"/>
      <c r="BRJ79" s="190"/>
      <c r="BRK79" s="191"/>
      <c r="BRL79" s="191"/>
      <c r="BRM79" s="191"/>
      <c r="BRN79" s="192"/>
      <c r="BRP79" s="186"/>
      <c r="BRQ79" s="190"/>
      <c r="BRR79" s="190"/>
      <c r="BRS79" s="191"/>
      <c r="BRT79" s="191"/>
      <c r="BRU79" s="191"/>
      <c r="BRV79" s="192"/>
      <c r="BRX79" s="186"/>
      <c r="BRY79" s="190"/>
      <c r="BRZ79" s="190"/>
      <c r="BSA79" s="191"/>
      <c r="BSB79" s="191"/>
      <c r="BSC79" s="191"/>
      <c r="BSD79" s="192"/>
      <c r="BSF79" s="186"/>
      <c r="BSG79" s="190"/>
      <c r="BSH79" s="190"/>
      <c r="BSI79" s="191"/>
      <c r="BSJ79" s="191"/>
      <c r="BSK79" s="191"/>
      <c r="BSL79" s="192"/>
      <c r="BSN79" s="186"/>
      <c r="BSO79" s="190"/>
      <c r="BSP79" s="190"/>
      <c r="BSQ79" s="191"/>
      <c r="BSR79" s="191"/>
      <c r="BSS79" s="191"/>
      <c r="BST79" s="192"/>
      <c r="BSV79" s="186"/>
      <c r="BSW79" s="190"/>
      <c r="BSX79" s="190"/>
      <c r="BSY79" s="191"/>
      <c r="BSZ79" s="191"/>
      <c r="BTA79" s="191"/>
      <c r="BTB79" s="192"/>
      <c r="BTD79" s="186"/>
      <c r="BTE79" s="190"/>
      <c r="BTF79" s="190"/>
      <c r="BTG79" s="191"/>
      <c r="BTH79" s="191"/>
      <c r="BTI79" s="191"/>
      <c r="BTJ79" s="192"/>
      <c r="BTL79" s="186"/>
      <c r="BTM79" s="190"/>
      <c r="BTN79" s="190"/>
      <c r="BTO79" s="191"/>
      <c r="BTP79" s="191"/>
      <c r="BTQ79" s="191"/>
      <c r="BTR79" s="192"/>
      <c r="BTT79" s="186"/>
      <c r="BTU79" s="190"/>
      <c r="BTV79" s="190"/>
      <c r="BTW79" s="191"/>
      <c r="BTX79" s="191"/>
      <c r="BTY79" s="191"/>
      <c r="BTZ79" s="192"/>
      <c r="BUB79" s="186"/>
      <c r="BUC79" s="190"/>
      <c r="BUD79" s="190"/>
      <c r="BUE79" s="191"/>
      <c r="BUF79" s="191"/>
      <c r="BUG79" s="191"/>
      <c r="BUH79" s="192"/>
      <c r="BUJ79" s="186"/>
      <c r="BUK79" s="190"/>
      <c r="BUL79" s="190"/>
      <c r="BUM79" s="191"/>
      <c r="BUN79" s="191"/>
      <c r="BUO79" s="191"/>
      <c r="BUP79" s="192"/>
      <c r="BUR79" s="186"/>
      <c r="BUS79" s="190"/>
      <c r="BUT79" s="190"/>
      <c r="BUU79" s="191"/>
      <c r="BUV79" s="191"/>
      <c r="BUW79" s="191"/>
      <c r="BUX79" s="192"/>
      <c r="BUZ79" s="186"/>
      <c r="BVA79" s="190"/>
      <c r="BVB79" s="190"/>
      <c r="BVC79" s="191"/>
      <c r="BVD79" s="191"/>
      <c r="BVE79" s="191"/>
      <c r="BVF79" s="192"/>
      <c r="BVH79" s="186"/>
      <c r="BVI79" s="190"/>
      <c r="BVJ79" s="190"/>
      <c r="BVK79" s="191"/>
      <c r="BVL79" s="191"/>
      <c r="BVM79" s="191"/>
      <c r="BVN79" s="192"/>
      <c r="BVP79" s="186"/>
      <c r="BVQ79" s="190"/>
      <c r="BVR79" s="190"/>
      <c r="BVS79" s="191"/>
      <c r="BVT79" s="191"/>
      <c r="BVU79" s="191"/>
      <c r="BVV79" s="192"/>
      <c r="BVX79" s="186"/>
      <c r="BVY79" s="190"/>
      <c r="BVZ79" s="190"/>
      <c r="BWA79" s="191"/>
      <c r="BWB79" s="191"/>
      <c r="BWC79" s="191"/>
      <c r="BWD79" s="192"/>
      <c r="BWF79" s="186"/>
      <c r="BWG79" s="190"/>
      <c r="BWH79" s="190"/>
      <c r="BWI79" s="191"/>
      <c r="BWJ79" s="191"/>
      <c r="BWK79" s="191"/>
      <c r="BWL79" s="192"/>
      <c r="BWN79" s="186"/>
      <c r="BWO79" s="190"/>
      <c r="BWP79" s="190"/>
      <c r="BWQ79" s="191"/>
      <c r="BWR79" s="191"/>
      <c r="BWS79" s="191"/>
      <c r="BWT79" s="192"/>
      <c r="BWV79" s="186"/>
      <c r="BWW79" s="190"/>
      <c r="BWX79" s="190"/>
      <c r="BWY79" s="191"/>
      <c r="BWZ79" s="191"/>
      <c r="BXA79" s="191"/>
      <c r="BXB79" s="192"/>
      <c r="BXD79" s="186"/>
      <c r="BXE79" s="190"/>
      <c r="BXF79" s="190"/>
      <c r="BXG79" s="191"/>
      <c r="BXH79" s="191"/>
      <c r="BXI79" s="191"/>
      <c r="BXJ79" s="192"/>
      <c r="BXL79" s="186"/>
      <c r="BXM79" s="190"/>
      <c r="BXN79" s="190"/>
      <c r="BXO79" s="191"/>
      <c r="BXP79" s="191"/>
      <c r="BXQ79" s="191"/>
      <c r="BXR79" s="192"/>
      <c r="BXT79" s="186"/>
      <c r="BXU79" s="190"/>
      <c r="BXV79" s="190"/>
      <c r="BXW79" s="191"/>
      <c r="BXX79" s="191"/>
      <c r="BXY79" s="191"/>
      <c r="BXZ79" s="192"/>
      <c r="BYB79" s="186"/>
      <c r="BYC79" s="190"/>
      <c r="BYD79" s="190"/>
      <c r="BYE79" s="191"/>
      <c r="BYF79" s="191"/>
      <c r="BYG79" s="191"/>
      <c r="BYH79" s="192"/>
      <c r="BYJ79" s="186"/>
      <c r="BYK79" s="190"/>
      <c r="BYL79" s="190"/>
      <c r="BYM79" s="191"/>
      <c r="BYN79" s="191"/>
      <c r="BYO79" s="191"/>
      <c r="BYP79" s="192"/>
      <c r="BYR79" s="186"/>
      <c r="BYS79" s="190"/>
      <c r="BYT79" s="190"/>
      <c r="BYU79" s="191"/>
      <c r="BYV79" s="191"/>
      <c r="BYW79" s="191"/>
      <c r="BYX79" s="192"/>
      <c r="BYZ79" s="186"/>
      <c r="BZA79" s="190"/>
      <c r="BZB79" s="190"/>
      <c r="BZC79" s="191"/>
      <c r="BZD79" s="191"/>
      <c r="BZE79" s="191"/>
      <c r="BZF79" s="192"/>
      <c r="BZH79" s="186"/>
      <c r="BZI79" s="190"/>
      <c r="BZJ79" s="190"/>
      <c r="BZK79" s="191"/>
      <c r="BZL79" s="191"/>
      <c r="BZM79" s="191"/>
      <c r="BZN79" s="192"/>
      <c r="BZP79" s="186"/>
      <c r="BZQ79" s="190"/>
      <c r="BZR79" s="190"/>
      <c r="BZS79" s="191"/>
      <c r="BZT79" s="191"/>
      <c r="BZU79" s="191"/>
      <c r="BZV79" s="192"/>
      <c r="BZX79" s="186"/>
      <c r="BZY79" s="190"/>
      <c r="BZZ79" s="190"/>
      <c r="CAA79" s="191"/>
      <c r="CAB79" s="191"/>
      <c r="CAC79" s="191"/>
      <c r="CAD79" s="192"/>
      <c r="CAF79" s="186"/>
      <c r="CAG79" s="190"/>
      <c r="CAH79" s="190"/>
      <c r="CAI79" s="191"/>
      <c r="CAJ79" s="191"/>
      <c r="CAK79" s="191"/>
      <c r="CAL79" s="192"/>
      <c r="CAN79" s="186"/>
      <c r="CAO79" s="190"/>
      <c r="CAP79" s="190"/>
      <c r="CAQ79" s="191"/>
      <c r="CAR79" s="191"/>
      <c r="CAS79" s="191"/>
      <c r="CAT79" s="192"/>
      <c r="CAV79" s="186"/>
      <c r="CAW79" s="190"/>
      <c r="CAX79" s="190"/>
      <c r="CAY79" s="191"/>
      <c r="CAZ79" s="191"/>
      <c r="CBA79" s="191"/>
      <c r="CBB79" s="192"/>
      <c r="CBD79" s="186"/>
      <c r="CBE79" s="190"/>
      <c r="CBF79" s="190"/>
      <c r="CBG79" s="191"/>
      <c r="CBH79" s="191"/>
      <c r="CBI79" s="191"/>
      <c r="CBJ79" s="192"/>
      <c r="CBL79" s="186"/>
      <c r="CBM79" s="190"/>
      <c r="CBN79" s="190"/>
      <c r="CBO79" s="191"/>
      <c r="CBP79" s="191"/>
      <c r="CBQ79" s="191"/>
      <c r="CBR79" s="192"/>
      <c r="CBT79" s="186"/>
      <c r="CBU79" s="190"/>
      <c r="CBV79" s="190"/>
      <c r="CBW79" s="191"/>
      <c r="CBX79" s="191"/>
      <c r="CBY79" s="191"/>
      <c r="CBZ79" s="192"/>
      <c r="CCB79" s="186"/>
      <c r="CCC79" s="190"/>
      <c r="CCD79" s="190"/>
      <c r="CCE79" s="191"/>
      <c r="CCF79" s="191"/>
      <c r="CCG79" s="191"/>
      <c r="CCH79" s="192"/>
      <c r="CCJ79" s="186"/>
      <c r="CCK79" s="190"/>
      <c r="CCL79" s="190"/>
      <c r="CCM79" s="191"/>
      <c r="CCN79" s="191"/>
      <c r="CCO79" s="191"/>
      <c r="CCP79" s="192"/>
      <c r="CCR79" s="186"/>
      <c r="CCS79" s="190"/>
      <c r="CCT79" s="190"/>
      <c r="CCU79" s="191"/>
      <c r="CCV79" s="191"/>
      <c r="CCW79" s="191"/>
      <c r="CCX79" s="192"/>
      <c r="CCZ79" s="186"/>
      <c r="CDA79" s="190"/>
      <c r="CDB79" s="190"/>
      <c r="CDC79" s="191"/>
      <c r="CDD79" s="191"/>
      <c r="CDE79" s="191"/>
      <c r="CDF79" s="192"/>
      <c r="CDH79" s="186"/>
      <c r="CDI79" s="190"/>
      <c r="CDJ79" s="190"/>
      <c r="CDK79" s="191"/>
      <c r="CDL79" s="191"/>
      <c r="CDM79" s="191"/>
      <c r="CDN79" s="192"/>
      <c r="CDP79" s="186"/>
      <c r="CDQ79" s="190"/>
      <c r="CDR79" s="190"/>
      <c r="CDS79" s="191"/>
      <c r="CDT79" s="191"/>
      <c r="CDU79" s="191"/>
      <c r="CDV79" s="192"/>
      <c r="CDX79" s="186"/>
      <c r="CDY79" s="190"/>
      <c r="CDZ79" s="190"/>
      <c r="CEA79" s="191"/>
      <c r="CEB79" s="191"/>
      <c r="CEC79" s="191"/>
      <c r="CED79" s="192"/>
      <c r="CEF79" s="186"/>
      <c r="CEG79" s="190"/>
      <c r="CEH79" s="190"/>
      <c r="CEI79" s="191"/>
      <c r="CEJ79" s="191"/>
      <c r="CEK79" s="191"/>
      <c r="CEL79" s="192"/>
      <c r="CEN79" s="186"/>
      <c r="CEO79" s="190"/>
      <c r="CEP79" s="190"/>
      <c r="CEQ79" s="191"/>
      <c r="CER79" s="191"/>
      <c r="CES79" s="191"/>
      <c r="CET79" s="192"/>
      <c r="CEV79" s="186"/>
      <c r="CEW79" s="190"/>
      <c r="CEX79" s="190"/>
      <c r="CEY79" s="191"/>
      <c r="CEZ79" s="191"/>
      <c r="CFA79" s="191"/>
      <c r="CFB79" s="192"/>
      <c r="CFD79" s="186"/>
      <c r="CFE79" s="190"/>
      <c r="CFF79" s="190"/>
      <c r="CFG79" s="191"/>
      <c r="CFH79" s="191"/>
      <c r="CFI79" s="191"/>
      <c r="CFJ79" s="192"/>
      <c r="CFL79" s="186"/>
      <c r="CFM79" s="190"/>
      <c r="CFN79" s="190"/>
      <c r="CFO79" s="191"/>
      <c r="CFP79" s="191"/>
      <c r="CFQ79" s="191"/>
      <c r="CFR79" s="192"/>
      <c r="CFT79" s="186"/>
      <c r="CFU79" s="190"/>
      <c r="CFV79" s="190"/>
      <c r="CFW79" s="191"/>
      <c r="CFX79" s="191"/>
      <c r="CFY79" s="191"/>
      <c r="CFZ79" s="192"/>
      <c r="CGB79" s="186"/>
      <c r="CGC79" s="190"/>
      <c r="CGD79" s="190"/>
      <c r="CGE79" s="191"/>
      <c r="CGF79" s="191"/>
      <c r="CGG79" s="191"/>
      <c r="CGH79" s="192"/>
      <c r="CGJ79" s="186"/>
      <c r="CGK79" s="190"/>
      <c r="CGL79" s="190"/>
      <c r="CGM79" s="191"/>
      <c r="CGN79" s="191"/>
      <c r="CGO79" s="191"/>
      <c r="CGP79" s="192"/>
      <c r="CGR79" s="186"/>
      <c r="CGS79" s="190"/>
      <c r="CGT79" s="190"/>
      <c r="CGU79" s="191"/>
      <c r="CGV79" s="191"/>
      <c r="CGW79" s="191"/>
      <c r="CGX79" s="192"/>
      <c r="CGZ79" s="186"/>
      <c r="CHA79" s="190"/>
      <c r="CHB79" s="190"/>
      <c r="CHC79" s="191"/>
      <c r="CHD79" s="191"/>
      <c r="CHE79" s="191"/>
      <c r="CHF79" s="192"/>
      <c r="CHH79" s="186"/>
      <c r="CHI79" s="190"/>
      <c r="CHJ79" s="190"/>
      <c r="CHK79" s="191"/>
      <c r="CHL79" s="191"/>
      <c r="CHM79" s="191"/>
      <c r="CHN79" s="192"/>
      <c r="CHP79" s="186"/>
      <c r="CHQ79" s="190"/>
      <c r="CHR79" s="190"/>
      <c r="CHS79" s="191"/>
      <c r="CHT79" s="191"/>
      <c r="CHU79" s="191"/>
      <c r="CHV79" s="192"/>
      <c r="CHX79" s="186"/>
      <c r="CHY79" s="190"/>
      <c r="CHZ79" s="190"/>
      <c r="CIA79" s="191"/>
      <c r="CIB79" s="191"/>
      <c r="CIC79" s="191"/>
      <c r="CID79" s="192"/>
      <c r="CIF79" s="186"/>
      <c r="CIG79" s="190"/>
      <c r="CIH79" s="190"/>
      <c r="CII79" s="191"/>
      <c r="CIJ79" s="191"/>
      <c r="CIK79" s="191"/>
      <c r="CIL79" s="192"/>
      <c r="CIN79" s="186"/>
      <c r="CIO79" s="190"/>
      <c r="CIP79" s="190"/>
      <c r="CIQ79" s="191"/>
      <c r="CIR79" s="191"/>
      <c r="CIS79" s="191"/>
      <c r="CIT79" s="192"/>
      <c r="CIV79" s="186"/>
      <c r="CIW79" s="190"/>
      <c r="CIX79" s="190"/>
      <c r="CIY79" s="191"/>
      <c r="CIZ79" s="191"/>
      <c r="CJA79" s="191"/>
      <c r="CJB79" s="192"/>
      <c r="CJD79" s="186"/>
      <c r="CJE79" s="190"/>
      <c r="CJF79" s="190"/>
      <c r="CJG79" s="191"/>
      <c r="CJH79" s="191"/>
      <c r="CJI79" s="191"/>
      <c r="CJJ79" s="192"/>
      <c r="CJL79" s="186"/>
      <c r="CJM79" s="190"/>
      <c r="CJN79" s="190"/>
      <c r="CJO79" s="191"/>
      <c r="CJP79" s="191"/>
      <c r="CJQ79" s="191"/>
      <c r="CJR79" s="192"/>
      <c r="CJT79" s="186"/>
      <c r="CJU79" s="190"/>
      <c r="CJV79" s="190"/>
      <c r="CJW79" s="191"/>
      <c r="CJX79" s="191"/>
      <c r="CJY79" s="191"/>
      <c r="CJZ79" s="192"/>
      <c r="CKB79" s="186"/>
      <c r="CKC79" s="190"/>
      <c r="CKD79" s="190"/>
      <c r="CKE79" s="191"/>
      <c r="CKF79" s="191"/>
      <c r="CKG79" s="191"/>
      <c r="CKH79" s="192"/>
      <c r="CKJ79" s="186"/>
      <c r="CKK79" s="190"/>
      <c r="CKL79" s="190"/>
      <c r="CKM79" s="191"/>
      <c r="CKN79" s="191"/>
      <c r="CKO79" s="191"/>
      <c r="CKP79" s="192"/>
      <c r="CKR79" s="186"/>
      <c r="CKS79" s="190"/>
      <c r="CKT79" s="190"/>
      <c r="CKU79" s="191"/>
      <c r="CKV79" s="191"/>
      <c r="CKW79" s="191"/>
      <c r="CKX79" s="192"/>
      <c r="CKZ79" s="186"/>
      <c r="CLA79" s="190"/>
      <c r="CLB79" s="190"/>
      <c r="CLC79" s="191"/>
      <c r="CLD79" s="191"/>
      <c r="CLE79" s="191"/>
      <c r="CLF79" s="192"/>
      <c r="CLH79" s="186"/>
      <c r="CLI79" s="190"/>
      <c r="CLJ79" s="190"/>
      <c r="CLK79" s="191"/>
      <c r="CLL79" s="191"/>
      <c r="CLM79" s="191"/>
      <c r="CLN79" s="192"/>
      <c r="CLP79" s="186"/>
      <c r="CLQ79" s="190"/>
      <c r="CLR79" s="190"/>
      <c r="CLS79" s="191"/>
      <c r="CLT79" s="191"/>
      <c r="CLU79" s="191"/>
      <c r="CLV79" s="192"/>
      <c r="CLX79" s="186"/>
      <c r="CLY79" s="190"/>
      <c r="CLZ79" s="190"/>
      <c r="CMA79" s="191"/>
      <c r="CMB79" s="191"/>
      <c r="CMC79" s="191"/>
      <c r="CMD79" s="192"/>
      <c r="CMF79" s="186"/>
      <c r="CMG79" s="190"/>
      <c r="CMH79" s="190"/>
      <c r="CMI79" s="191"/>
      <c r="CMJ79" s="191"/>
      <c r="CMK79" s="191"/>
      <c r="CML79" s="192"/>
      <c r="CMN79" s="186"/>
      <c r="CMO79" s="190"/>
      <c r="CMP79" s="190"/>
      <c r="CMQ79" s="191"/>
      <c r="CMR79" s="191"/>
      <c r="CMS79" s="191"/>
      <c r="CMT79" s="192"/>
      <c r="CMV79" s="186"/>
      <c r="CMW79" s="190"/>
      <c r="CMX79" s="190"/>
      <c r="CMY79" s="191"/>
      <c r="CMZ79" s="191"/>
      <c r="CNA79" s="191"/>
      <c r="CNB79" s="192"/>
      <c r="CND79" s="186"/>
      <c r="CNE79" s="190"/>
      <c r="CNF79" s="190"/>
      <c r="CNG79" s="191"/>
      <c r="CNH79" s="191"/>
      <c r="CNI79" s="191"/>
      <c r="CNJ79" s="192"/>
      <c r="CNL79" s="186"/>
      <c r="CNM79" s="190"/>
      <c r="CNN79" s="190"/>
      <c r="CNO79" s="191"/>
      <c r="CNP79" s="191"/>
      <c r="CNQ79" s="191"/>
      <c r="CNR79" s="192"/>
      <c r="CNT79" s="186"/>
      <c r="CNU79" s="190"/>
      <c r="CNV79" s="190"/>
      <c r="CNW79" s="191"/>
      <c r="CNX79" s="191"/>
      <c r="CNY79" s="191"/>
      <c r="CNZ79" s="192"/>
      <c r="COB79" s="186"/>
      <c r="COC79" s="190"/>
      <c r="COD79" s="190"/>
      <c r="COE79" s="191"/>
      <c r="COF79" s="191"/>
      <c r="COG79" s="191"/>
      <c r="COH79" s="192"/>
      <c r="COJ79" s="186"/>
      <c r="COK79" s="190"/>
      <c r="COL79" s="190"/>
      <c r="COM79" s="191"/>
      <c r="CON79" s="191"/>
      <c r="COO79" s="191"/>
      <c r="COP79" s="192"/>
      <c r="COR79" s="186"/>
      <c r="COS79" s="190"/>
      <c r="COT79" s="190"/>
      <c r="COU79" s="191"/>
      <c r="COV79" s="191"/>
      <c r="COW79" s="191"/>
      <c r="COX79" s="192"/>
      <c r="COZ79" s="186"/>
      <c r="CPA79" s="190"/>
      <c r="CPB79" s="190"/>
      <c r="CPC79" s="191"/>
      <c r="CPD79" s="191"/>
      <c r="CPE79" s="191"/>
      <c r="CPF79" s="192"/>
      <c r="CPH79" s="186"/>
      <c r="CPI79" s="190"/>
      <c r="CPJ79" s="190"/>
      <c r="CPK79" s="191"/>
      <c r="CPL79" s="191"/>
      <c r="CPM79" s="191"/>
      <c r="CPN79" s="192"/>
      <c r="CPP79" s="186"/>
      <c r="CPQ79" s="190"/>
      <c r="CPR79" s="190"/>
      <c r="CPS79" s="191"/>
      <c r="CPT79" s="191"/>
      <c r="CPU79" s="191"/>
      <c r="CPV79" s="192"/>
      <c r="CPX79" s="186"/>
      <c r="CPY79" s="190"/>
      <c r="CPZ79" s="190"/>
      <c r="CQA79" s="191"/>
      <c r="CQB79" s="191"/>
      <c r="CQC79" s="191"/>
      <c r="CQD79" s="192"/>
      <c r="CQF79" s="186"/>
      <c r="CQG79" s="190"/>
      <c r="CQH79" s="190"/>
      <c r="CQI79" s="191"/>
      <c r="CQJ79" s="191"/>
      <c r="CQK79" s="191"/>
      <c r="CQL79" s="192"/>
      <c r="CQN79" s="186"/>
      <c r="CQO79" s="190"/>
      <c r="CQP79" s="190"/>
      <c r="CQQ79" s="191"/>
      <c r="CQR79" s="191"/>
      <c r="CQS79" s="191"/>
      <c r="CQT79" s="192"/>
      <c r="CQV79" s="186"/>
      <c r="CQW79" s="190"/>
      <c r="CQX79" s="190"/>
      <c r="CQY79" s="191"/>
      <c r="CQZ79" s="191"/>
      <c r="CRA79" s="191"/>
      <c r="CRB79" s="192"/>
      <c r="CRD79" s="186"/>
      <c r="CRE79" s="190"/>
      <c r="CRF79" s="190"/>
      <c r="CRG79" s="191"/>
      <c r="CRH79" s="191"/>
      <c r="CRI79" s="191"/>
      <c r="CRJ79" s="192"/>
      <c r="CRL79" s="186"/>
      <c r="CRM79" s="190"/>
      <c r="CRN79" s="190"/>
      <c r="CRO79" s="191"/>
      <c r="CRP79" s="191"/>
      <c r="CRQ79" s="191"/>
      <c r="CRR79" s="192"/>
      <c r="CRT79" s="186"/>
      <c r="CRU79" s="190"/>
      <c r="CRV79" s="190"/>
      <c r="CRW79" s="191"/>
      <c r="CRX79" s="191"/>
      <c r="CRY79" s="191"/>
      <c r="CRZ79" s="192"/>
      <c r="CSB79" s="186"/>
      <c r="CSC79" s="190"/>
      <c r="CSD79" s="190"/>
      <c r="CSE79" s="191"/>
      <c r="CSF79" s="191"/>
      <c r="CSG79" s="191"/>
      <c r="CSH79" s="192"/>
      <c r="CSJ79" s="186"/>
      <c r="CSK79" s="190"/>
      <c r="CSL79" s="190"/>
      <c r="CSM79" s="191"/>
      <c r="CSN79" s="191"/>
      <c r="CSO79" s="191"/>
      <c r="CSP79" s="192"/>
      <c r="CSR79" s="186"/>
      <c r="CSS79" s="190"/>
      <c r="CST79" s="190"/>
      <c r="CSU79" s="191"/>
      <c r="CSV79" s="191"/>
      <c r="CSW79" s="191"/>
      <c r="CSX79" s="192"/>
      <c r="CSZ79" s="186"/>
      <c r="CTA79" s="190"/>
      <c r="CTB79" s="190"/>
      <c r="CTC79" s="191"/>
      <c r="CTD79" s="191"/>
      <c r="CTE79" s="191"/>
      <c r="CTF79" s="192"/>
      <c r="CTH79" s="186"/>
      <c r="CTI79" s="190"/>
      <c r="CTJ79" s="190"/>
      <c r="CTK79" s="191"/>
      <c r="CTL79" s="191"/>
      <c r="CTM79" s="191"/>
      <c r="CTN79" s="192"/>
      <c r="CTP79" s="186"/>
      <c r="CTQ79" s="190"/>
      <c r="CTR79" s="190"/>
      <c r="CTS79" s="191"/>
      <c r="CTT79" s="191"/>
      <c r="CTU79" s="191"/>
      <c r="CTV79" s="192"/>
      <c r="CTX79" s="186"/>
      <c r="CTY79" s="190"/>
      <c r="CTZ79" s="190"/>
      <c r="CUA79" s="191"/>
      <c r="CUB79" s="191"/>
      <c r="CUC79" s="191"/>
      <c r="CUD79" s="192"/>
      <c r="CUF79" s="186"/>
      <c r="CUG79" s="190"/>
      <c r="CUH79" s="190"/>
      <c r="CUI79" s="191"/>
      <c r="CUJ79" s="191"/>
      <c r="CUK79" s="191"/>
      <c r="CUL79" s="192"/>
      <c r="CUN79" s="186"/>
      <c r="CUO79" s="190"/>
      <c r="CUP79" s="190"/>
      <c r="CUQ79" s="191"/>
      <c r="CUR79" s="191"/>
      <c r="CUS79" s="191"/>
      <c r="CUT79" s="192"/>
      <c r="CUV79" s="186"/>
      <c r="CUW79" s="190"/>
      <c r="CUX79" s="190"/>
      <c r="CUY79" s="191"/>
      <c r="CUZ79" s="191"/>
      <c r="CVA79" s="191"/>
      <c r="CVB79" s="192"/>
      <c r="CVD79" s="186"/>
      <c r="CVE79" s="190"/>
      <c r="CVF79" s="190"/>
      <c r="CVG79" s="191"/>
      <c r="CVH79" s="191"/>
      <c r="CVI79" s="191"/>
      <c r="CVJ79" s="192"/>
      <c r="CVL79" s="186"/>
      <c r="CVM79" s="190"/>
      <c r="CVN79" s="190"/>
      <c r="CVO79" s="191"/>
      <c r="CVP79" s="191"/>
      <c r="CVQ79" s="191"/>
      <c r="CVR79" s="192"/>
      <c r="CVT79" s="186"/>
      <c r="CVU79" s="190"/>
      <c r="CVV79" s="190"/>
      <c r="CVW79" s="191"/>
      <c r="CVX79" s="191"/>
      <c r="CVY79" s="191"/>
      <c r="CVZ79" s="192"/>
      <c r="CWB79" s="186"/>
      <c r="CWC79" s="190"/>
      <c r="CWD79" s="190"/>
      <c r="CWE79" s="191"/>
      <c r="CWF79" s="191"/>
      <c r="CWG79" s="191"/>
      <c r="CWH79" s="192"/>
      <c r="CWJ79" s="186"/>
      <c r="CWK79" s="190"/>
      <c r="CWL79" s="190"/>
      <c r="CWM79" s="191"/>
      <c r="CWN79" s="191"/>
      <c r="CWO79" s="191"/>
      <c r="CWP79" s="192"/>
      <c r="CWR79" s="186"/>
      <c r="CWS79" s="190"/>
      <c r="CWT79" s="190"/>
      <c r="CWU79" s="191"/>
      <c r="CWV79" s="191"/>
      <c r="CWW79" s="191"/>
      <c r="CWX79" s="192"/>
      <c r="CWZ79" s="186"/>
      <c r="CXA79" s="190"/>
      <c r="CXB79" s="190"/>
      <c r="CXC79" s="191"/>
      <c r="CXD79" s="191"/>
      <c r="CXE79" s="191"/>
      <c r="CXF79" s="192"/>
      <c r="CXH79" s="186"/>
      <c r="CXI79" s="190"/>
      <c r="CXJ79" s="190"/>
      <c r="CXK79" s="191"/>
      <c r="CXL79" s="191"/>
      <c r="CXM79" s="191"/>
      <c r="CXN79" s="192"/>
      <c r="CXP79" s="186"/>
      <c r="CXQ79" s="190"/>
      <c r="CXR79" s="190"/>
      <c r="CXS79" s="191"/>
      <c r="CXT79" s="191"/>
      <c r="CXU79" s="191"/>
      <c r="CXV79" s="192"/>
      <c r="CXX79" s="186"/>
      <c r="CXY79" s="190"/>
      <c r="CXZ79" s="190"/>
      <c r="CYA79" s="191"/>
      <c r="CYB79" s="191"/>
      <c r="CYC79" s="191"/>
      <c r="CYD79" s="192"/>
      <c r="CYF79" s="186"/>
      <c r="CYG79" s="190"/>
      <c r="CYH79" s="190"/>
      <c r="CYI79" s="191"/>
      <c r="CYJ79" s="191"/>
      <c r="CYK79" s="191"/>
      <c r="CYL79" s="192"/>
      <c r="CYN79" s="186"/>
      <c r="CYO79" s="190"/>
      <c r="CYP79" s="190"/>
      <c r="CYQ79" s="191"/>
      <c r="CYR79" s="191"/>
      <c r="CYS79" s="191"/>
      <c r="CYT79" s="192"/>
      <c r="CYV79" s="186"/>
      <c r="CYW79" s="190"/>
      <c r="CYX79" s="190"/>
      <c r="CYY79" s="191"/>
      <c r="CYZ79" s="191"/>
      <c r="CZA79" s="191"/>
      <c r="CZB79" s="192"/>
      <c r="CZD79" s="186"/>
      <c r="CZE79" s="190"/>
      <c r="CZF79" s="190"/>
      <c r="CZG79" s="191"/>
      <c r="CZH79" s="191"/>
      <c r="CZI79" s="191"/>
      <c r="CZJ79" s="192"/>
      <c r="CZL79" s="186"/>
      <c r="CZM79" s="190"/>
      <c r="CZN79" s="190"/>
      <c r="CZO79" s="191"/>
      <c r="CZP79" s="191"/>
      <c r="CZQ79" s="191"/>
      <c r="CZR79" s="192"/>
      <c r="CZT79" s="186"/>
      <c r="CZU79" s="190"/>
      <c r="CZV79" s="190"/>
      <c r="CZW79" s="191"/>
      <c r="CZX79" s="191"/>
      <c r="CZY79" s="191"/>
      <c r="CZZ79" s="192"/>
      <c r="DAB79" s="186"/>
      <c r="DAC79" s="190"/>
      <c r="DAD79" s="190"/>
      <c r="DAE79" s="191"/>
      <c r="DAF79" s="191"/>
      <c r="DAG79" s="191"/>
      <c r="DAH79" s="192"/>
      <c r="DAJ79" s="186"/>
      <c r="DAK79" s="190"/>
      <c r="DAL79" s="190"/>
      <c r="DAM79" s="191"/>
      <c r="DAN79" s="191"/>
      <c r="DAO79" s="191"/>
      <c r="DAP79" s="192"/>
      <c r="DAR79" s="186"/>
      <c r="DAS79" s="190"/>
      <c r="DAT79" s="190"/>
      <c r="DAU79" s="191"/>
      <c r="DAV79" s="191"/>
      <c r="DAW79" s="191"/>
      <c r="DAX79" s="192"/>
      <c r="DAZ79" s="186"/>
      <c r="DBA79" s="190"/>
      <c r="DBB79" s="190"/>
      <c r="DBC79" s="191"/>
      <c r="DBD79" s="191"/>
      <c r="DBE79" s="191"/>
      <c r="DBF79" s="192"/>
      <c r="DBH79" s="186"/>
      <c r="DBI79" s="190"/>
      <c r="DBJ79" s="190"/>
      <c r="DBK79" s="191"/>
      <c r="DBL79" s="191"/>
      <c r="DBM79" s="191"/>
      <c r="DBN79" s="192"/>
      <c r="DBP79" s="186"/>
      <c r="DBQ79" s="190"/>
      <c r="DBR79" s="190"/>
      <c r="DBS79" s="191"/>
      <c r="DBT79" s="191"/>
      <c r="DBU79" s="191"/>
      <c r="DBV79" s="192"/>
      <c r="DBX79" s="186"/>
      <c r="DBY79" s="190"/>
      <c r="DBZ79" s="190"/>
      <c r="DCA79" s="191"/>
      <c r="DCB79" s="191"/>
      <c r="DCC79" s="191"/>
      <c r="DCD79" s="192"/>
      <c r="DCF79" s="186"/>
      <c r="DCG79" s="190"/>
      <c r="DCH79" s="190"/>
      <c r="DCI79" s="191"/>
      <c r="DCJ79" s="191"/>
      <c r="DCK79" s="191"/>
      <c r="DCL79" s="192"/>
      <c r="DCN79" s="186"/>
      <c r="DCO79" s="190"/>
      <c r="DCP79" s="190"/>
      <c r="DCQ79" s="191"/>
      <c r="DCR79" s="191"/>
      <c r="DCS79" s="191"/>
      <c r="DCT79" s="192"/>
      <c r="DCV79" s="186"/>
      <c r="DCW79" s="190"/>
      <c r="DCX79" s="190"/>
      <c r="DCY79" s="191"/>
      <c r="DCZ79" s="191"/>
      <c r="DDA79" s="191"/>
      <c r="DDB79" s="192"/>
      <c r="DDD79" s="186"/>
      <c r="DDE79" s="190"/>
      <c r="DDF79" s="190"/>
      <c r="DDG79" s="191"/>
      <c r="DDH79" s="191"/>
      <c r="DDI79" s="191"/>
      <c r="DDJ79" s="192"/>
      <c r="DDL79" s="186"/>
      <c r="DDM79" s="190"/>
      <c r="DDN79" s="190"/>
      <c r="DDO79" s="191"/>
      <c r="DDP79" s="191"/>
      <c r="DDQ79" s="191"/>
      <c r="DDR79" s="192"/>
      <c r="DDT79" s="186"/>
      <c r="DDU79" s="190"/>
      <c r="DDV79" s="190"/>
      <c r="DDW79" s="191"/>
      <c r="DDX79" s="191"/>
      <c r="DDY79" s="191"/>
      <c r="DDZ79" s="192"/>
      <c r="DEB79" s="186"/>
      <c r="DEC79" s="190"/>
      <c r="DED79" s="190"/>
      <c r="DEE79" s="191"/>
      <c r="DEF79" s="191"/>
      <c r="DEG79" s="191"/>
      <c r="DEH79" s="192"/>
      <c r="DEJ79" s="186"/>
      <c r="DEK79" s="190"/>
      <c r="DEL79" s="190"/>
      <c r="DEM79" s="191"/>
      <c r="DEN79" s="191"/>
      <c r="DEO79" s="191"/>
      <c r="DEP79" s="192"/>
      <c r="DER79" s="186"/>
      <c r="DES79" s="190"/>
      <c r="DET79" s="190"/>
      <c r="DEU79" s="191"/>
      <c r="DEV79" s="191"/>
      <c r="DEW79" s="191"/>
      <c r="DEX79" s="192"/>
      <c r="DEZ79" s="186"/>
      <c r="DFA79" s="190"/>
      <c r="DFB79" s="190"/>
      <c r="DFC79" s="191"/>
      <c r="DFD79" s="191"/>
      <c r="DFE79" s="191"/>
      <c r="DFF79" s="192"/>
      <c r="DFH79" s="186"/>
      <c r="DFI79" s="190"/>
      <c r="DFJ79" s="190"/>
      <c r="DFK79" s="191"/>
      <c r="DFL79" s="191"/>
      <c r="DFM79" s="191"/>
      <c r="DFN79" s="192"/>
      <c r="DFP79" s="186"/>
      <c r="DFQ79" s="190"/>
      <c r="DFR79" s="190"/>
      <c r="DFS79" s="191"/>
      <c r="DFT79" s="191"/>
      <c r="DFU79" s="191"/>
      <c r="DFV79" s="192"/>
      <c r="DFX79" s="186"/>
      <c r="DFY79" s="190"/>
      <c r="DFZ79" s="190"/>
      <c r="DGA79" s="191"/>
      <c r="DGB79" s="191"/>
      <c r="DGC79" s="191"/>
      <c r="DGD79" s="192"/>
      <c r="DGF79" s="186"/>
      <c r="DGG79" s="190"/>
      <c r="DGH79" s="190"/>
      <c r="DGI79" s="191"/>
      <c r="DGJ79" s="191"/>
      <c r="DGK79" s="191"/>
      <c r="DGL79" s="192"/>
      <c r="DGN79" s="186"/>
      <c r="DGO79" s="190"/>
      <c r="DGP79" s="190"/>
      <c r="DGQ79" s="191"/>
      <c r="DGR79" s="191"/>
      <c r="DGS79" s="191"/>
      <c r="DGT79" s="192"/>
      <c r="DGV79" s="186"/>
      <c r="DGW79" s="190"/>
      <c r="DGX79" s="190"/>
      <c r="DGY79" s="191"/>
      <c r="DGZ79" s="191"/>
      <c r="DHA79" s="191"/>
      <c r="DHB79" s="192"/>
      <c r="DHD79" s="186"/>
      <c r="DHE79" s="190"/>
      <c r="DHF79" s="190"/>
      <c r="DHG79" s="191"/>
      <c r="DHH79" s="191"/>
      <c r="DHI79" s="191"/>
      <c r="DHJ79" s="192"/>
      <c r="DHL79" s="186"/>
      <c r="DHM79" s="190"/>
      <c r="DHN79" s="190"/>
      <c r="DHO79" s="191"/>
      <c r="DHP79" s="191"/>
      <c r="DHQ79" s="191"/>
      <c r="DHR79" s="192"/>
      <c r="DHT79" s="186"/>
      <c r="DHU79" s="190"/>
      <c r="DHV79" s="190"/>
      <c r="DHW79" s="191"/>
      <c r="DHX79" s="191"/>
      <c r="DHY79" s="191"/>
      <c r="DHZ79" s="192"/>
      <c r="DIB79" s="186"/>
      <c r="DIC79" s="190"/>
      <c r="DID79" s="190"/>
      <c r="DIE79" s="191"/>
      <c r="DIF79" s="191"/>
      <c r="DIG79" s="191"/>
      <c r="DIH79" s="192"/>
      <c r="DIJ79" s="186"/>
      <c r="DIK79" s="190"/>
      <c r="DIL79" s="190"/>
      <c r="DIM79" s="191"/>
      <c r="DIN79" s="191"/>
      <c r="DIO79" s="191"/>
      <c r="DIP79" s="192"/>
      <c r="DIR79" s="186"/>
      <c r="DIS79" s="190"/>
      <c r="DIT79" s="190"/>
      <c r="DIU79" s="191"/>
      <c r="DIV79" s="191"/>
      <c r="DIW79" s="191"/>
      <c r="DIX79" s="192"/>
      <c r="DIZ79" s="186"/>
      <c r="DJA79" s="190"/>
      <c r="DJB79" s="190"/>
      <c r="DJC79" s="191"/>
      <c r="DJD79" s="191"/>
      <c r="DJE79" s="191"/>
      <c r="DJF79" s="192"/>
      <c r="DJH79" s="186"/>
      <c r="DJI79" s="190"/>
      <c r="DJJ79" s="190"/>
      <c r="DJK79" s="191"/>
      <c r="DJL79" s="191"/>
      <c r="DJM79" s="191"/>
      <c r="DJN79" s="192"/>
      <c r="DJP79" s="186"/>
      <c r="DJQ79" s="190"/>
      <c r="DJR79" s="190"/>
      <c r="DJS79" s="191"/>
      <c r="DJT79" s="191"/>
      <c r="DJU79" s="191"/>
      <c r="DJV79" s="192"/>
      <c r="DJX79" s="186"/>
      <c r="DJY79" s="190"/>
      <c r="DJZ79" s="190"/>
      <c r="DKA79" s="191"/>
      <c r="DKB79" s="191"/>
      <c r="DKC79" s="191"/>
      <c r="DKD79" s="192"/>
      <c r="DKF79" s="186"/>
      <c r="DKG79" s="190"/>
      <c r="DKH79" s="190"/>
      <c r="DKI79" s="191"/>
      <c r="DKJ79" s="191"/>
      <c r="DKK79" s="191"/>
      <c r="DKL79" s="192"/>
      <c r="DKN79" s="186"/>
      <c r="DKO79" s="190"/>
      <c r="DKP79" s="190"/>
      <c r="DKQ79" s="191"/>
      <c r="DKR79" s="191"/>
      <c r="DKS79" s="191"/>
      <c r="DKT79" s="192"/>
      <c r="DKV79" s="186"/>
      <c r="DKW79" s="190"/>
      <c r="DKX79" s="190"/>
      <c r="DKY79" s="191"/>
      <c r="DKZ79" s="191"/>
      <c r="DLA79" s="191"/>
      <c r="DLB79" s="192"/>
      <c r="DLD79" s="186"/>
      <c r="DLE79" s="190"/>
      <c r="DLF79" s="190"/>
      <c r="DLG79" s="191"/>
      <c r="DLH79" s="191"/>
      <c r="DLI79" s="191"/>
      <c r="DLJ79" s="192"/>
      <c r="DLL79" s="186"/>
      <c r="DLM79" s="190"/>
      <c r="DLN79" s="190"/>
      <c r="DLO79" s="191"/>
      <c r="DLP79" s="191"/>
      <c r="DLQ79" s="191"/>
      <c r="DLR79" s="192"/>
      <c r="DLT79" s="186"/>
      <c r="DLU79" s="190"/>
      <c r="DLV79" s="190"/>
      <c r="DLW79" s="191"/>
      <c r="DLX79" s="191"/>
      <c r="DLY79" s="191"/>
      <c r="DLZ79" s="192"/>
      <c r="DMB79" s="186"/>
      <c r="DMC79" s="190"/>
      <c r="DMD79" s="190"/>
      <c r="DME79" s="191"/>
      <c r="DMF79" s="191"/>
      <c r="DMG79" s="191"/>
      <c r="DMH79" s="192"/>
      <c r="DMJ79" s="186"/>
      <c r="DMK79" s="190"/>
      <c r="DML79" s="190"/>
      <c r="DMM79" s="191"/>
      <c r="DMN79" s="191"/>
      <c r="DMO79" s="191"/>
      <c r="DMP79" s="192"/>
      <c r="DMR79" s="186"/>
      <c r="DMS79" s="190"/>
      <c r="DMT79" s="190"/>
      <c r="DMU79" s="191"/>
      <c r="DMV79" s="191"/>
      <c r="DMW79" s="191"/>
      <c r="DMX79" s="192"/>
      <c r="DMZ79" s="186"/>
      <c r="DNA79" s="190"/>
      <c r="DNB79" s="190"/>
      <c r="DNC79" s="191"/>
      <c r="DND79" s="191"/>
      <c r="DNE79" s="191"/>
      <c r="DNF79" s="192"/>
      <c r="DNH79" s="186"/>
      <c r="DNI79" s="190"/>
      <c r="DNJ79" s="190"/>
      <c r="DNK79" s="191"/>
      <c r="DNL79" s="191"/>
      <c r="DNM79" s="191"/>
      <c r="DNN79" s="192"/>
      <c r="DNP79" s="186"/>
      <c r="DNQ79" s="190"/>
      <c r="DNR79" s="190"/>
      <c r="DNS79" s="191"/>
      <c r="DNT79" s="191"/>
      <c r="DNU79" s="191"/>
      <c r="DNV79" s="192"/>
      <c r="DNX79" s="186"/>
      <c r="DNY79" s="190"/>
      <c r="DNZ79" s="190"/>
      <c r="DOA79" s="191"/>
      <c r="DOB79" s="191"/>
      <c r="DOC79" s="191"/>
      <c r="DOD79" s="192"/>
      <c r="DOF79" s="186"/>
      <c r="DOG79" s="190"/>
      <c r="DOH79" s="190"/>
      <c r="DOI79" s="191"/>
      <c r="DOJ79" s="191"/>
      <c r="DOK79" s="191"/>
      <c r="DOL79" s="192"/>
      <c r="DON79" s="186"/>
      <c r="DOO79" s="190"/>
      <c r="DOP79" s="190"/>
      <c r="DOQ79" s="191"/>
      <c r="DOR79" s="191"/>
      <c r="DOS79" s="191"/>
      <c r="DOT79" s="192"/>
      <c r="DOV79" s="186"/>
      <c r="DOW79" s="190"/>
      <c r="DOX79" s="190"/>
      <c r="DOY79" s="191"/>
      <c r="DOZ79" s="191"/>
      <c r="DPA79" s="191"/>
      <c r="DPB79" s="192"/>
      <c r="DPD79" s="186"/>
      <c r="DPE79" s="190"/>
      <c r="DPF79" s="190"/>
      <c r="DPG79" s="191"/>
      <c r="DPH79" s="191"/>
      <c r="DPI79" s="191"/>
      <c r="DPJ79" s="192"/>
      <c r="DPL79" s="186"/>
      <c r="DPM79" s="190"/>
      <c r="DPN79" s="190"/>
      <c r="DPO79" s="191"/>
      <c r="DPP79" s="191"/>
      <c r="DPQ79" s="191"/>
      <c r="DPR79" s="192"/>
      <c r="DPT79" s="186"/>
      <c r="DPU79" s="190"/>
      <c r="DPV79" s="190"/>
      <c r="DPW79" s="191"/>
      <c r="DPX79" s="191"/>
      <c r="DPY79" s="191"/>
      <c r="DPZ79" s="192"/>
      <c r="DQB79" s="186"/>
      <c r="DQC79" s="190"/>
      <c r="DQD79" s="190"/>
      <c r="DQE79" s="191"/>
      <c r="DQF79" s="191"/>
      <c r="DQG79" s="191"/>
      <c r="DQH79" s="192"/>
      <c r="DQJ79" s="186"/>
      <c r="DQK79" s="190"/>
      <c r="DQL79" s="190"/>
      <c r="DQM79" s="191"/>
      <c r="DQN79" s="191"/>
      <c r="DQO79" s="191"/>
      <c r="DQP79" s="192"/>
      <c r="DQR79" s="186"/>
      <c r="DQS79" s="190"/>
      <c r="DQT79" s="190"/>
      <c r="DQU79" s="191"/>
      <c r="DQV79" s="191"/>
      <c r="DQW79" s="191"/>
      <c r="DQX79" s="192"/>
      <c r="DQZ79" s="186"/>
      <c r="DRA79" s="190"/>
      <c r="DRB79" s="190"/>
      <c r="DRC79" s="191"/>
      <c r="DRD79" s="191"/>
      <c r="DRE79" s="191"/>
      <c r="DRF79" s="192"/>
      <c r="DRH79" s="186"/>
      <c r="DRI79" s="190"/>
      <c r="DRJ79" s="190"/>
      <c r="DRK79" s="191"/>
      <c r="DRL79" s="191"/>
      <c r="DRM79" s="191"/>
      <c r="DRN79" s="192"/>
      <c r="DRP79" s="186"/>
      <c r="DRQ79" s="190"/>
      <c r="DRR79" s="190"/>
      <c r="DRS79" s="191"/>
      <c r="DRT79" s="191"/>
      <c r="DRU79" s="191"/>
      <c r="DRV79" s="192"/>
      <c r="DRX79" s="186"/>
      <c r="DRY79" s="190"/>
      <c r="DRZ79" s="190"/>
      <c r="DSA79" s="191"/>
      <c r="DSB79" s="191"/>
      <c r="DSC79" s="191"/>
      <c r="DSD79" s="192"/>
      <c r="DSF79" s="186"/>
      <c r="DSG79" s="190"/>
      <c r="DSH79" s="190"/>
      <c r="DSI79" s="191"/>
      <c r="DSJ79" s="191"/>
      <c r="DSK79" s="191"/>
      <c r="DSL79" s="192"/>
      <c r="DSN79" s="186"/>
      <c r="DSO79" s="190"/>
      <c r="DSP79" s="190"/>
      <c r="DSQ79" s="191"/>
      <c r="DSR79" s="191"/>
      <c r="DSS79" s="191"/>
      <c r="DST79" s="192"/>
      <c r="DSV79" s="186"/>
      <c r="DSW79" s="190"/>
      <c r="DSX79" s="190"/>
      <c r="DSY79" s="191"/>
      <c r="DSZ79" s="191"/>
      <c r="DTA79" s="191"/>
      <c r="DTB79" s="192"/>
      <c r="DTD79" s="186"/>
      <c r="DTE79" s="190"/>
      <c r="DTF79" s="190"/>
      <c r="DTG79" s="191"/>
      <c r="DTH79" s="191"/>
      <c r="DTI79" s="191"/>
      <c r="DTJ79" s="192"/>
      <c r="DTL79" s="186"/>
      <c r="DTM79" s="190"/>
      <c r="DTN79" s="190"/>
      <c r="DTO79" s="191"/>
      <c r="DTP79" s="191"/>
      <c r="DTQ79" s="191"/>
      <c r="DTR79" s="192"/>
      <c r="DTT79" s="186"/>
      <c r="DTU79" s="190"/>
      <c r="DTV79" s="190"/>
      <c r="DTW79" s="191"/>
      <c r="DTX79" s="191"/>
      <c r="DTY79" s="191"/>
      <c r="DTZ79" s="192"/>
      <c r="DUB79" s="186"/>
      <c r="DUC79" s="190"/>
      <c r="DUD79" s="190"/>
      <c r="DUE79" s="191"/>
      <c r="DUF79" s="191"/>
      <c r="DUG79" s="191"/>
      <c r="DUH79" s="192"/>
      <c r="DUJ79" s="186"/>
      <c r="DUK79" s="190"/>
      <c r="DUL79" s="190"/>
      <c r="DUM79" s="191"/>
      <c r="DUN79" s="191"/>
      <c r="DUO79" s="191"/>
      <c r="DUP79" s="192"/>
      <c r="DUR79" s="186"/>
      <c r="DUS79" s="190"/>
      <c r="DUT79" s="190"/>
      <c r="DUU79" s="191"/>
      <c r="DUV79" s="191"/>
      <c r="DUW79" s="191"/>
      <c r="DUX79" s="192"/>
      <c r="DUZ79" s="186"/>
      <c r="DVA79" s="190"/>
      <c r="DVB79" s="190"/>
      <c r="DVC79" s="191"/>
      <c r="DVD79" s="191"/>
      <c r="DVE79" s="191"/>
      <c r="DVF79" s="192"/>
      <c r="DVH79" s="186"/>
      <c r="DVI79" s="190"/>
      <c r="DVJ79" s="190"/>
      <c r="DVK79" s="191"/>
      <c r="DVL79" s="191"/>
      <c r="DVM79" s="191"/>
      <c r="DVN79" s="192"/>
      <c r="DVP79" s="186"/>
      <c r="DVQ79" s="190"/>
      <c r="DVR79" s="190"/>
      <c r="DVS79" s="191"/>
      <c r="DVT79" s="191"/>
      <c r="DVU79" s="191"/>
      <c r="DVV79" s="192"/>
      <c r="DVX79" s="186"/>
      <c r="DVY79" s="190"/>
      <c r="DVZ79" s="190"/>
      <c r="DWA79" s="191"/>
      <c r="DWB79" s="191"/>
      <c r="DWC79" s="191"/>
      <c r="DWD79" s="192"/>
      <c r="DWF79" s="186"/>
      <c r="DWG79" s="190"/>
      <c r="DWH79" s="190"/>
      <c r="DWI79" s="191"/>
      <c r="DWJ79" s="191"/>
      <c r="DWK79" s="191"/>
      <c r="DWL79" s="192"/>
      <c r="DWN79" s="186"/>
      <c r="DWO79" s="190"/>
      <c r="DWP79" s="190"/>
      <c r="DWQ79" s="191"/>
      <c r="DWR79" s="191"/>
      <c r="DWS79" s="191"/>
      <c r="DWT79" s="192"/>
      <c r="DWV79" s="186"/>
      <c r="DWW79" s="190"/>
      <c r="DWX79" s="190"/>
      <c r="DWY79" s="191"/>
      <c r="DWZ79" s="191"/>
      <c r="DXA79" s="191"/>
      <c r="DXB79" s="192"/>
      <c r="DXD79" s="186"/>
      <c r="DXE79" s="190"/>
      <c r="DXF79" s="190"/>
      <c r="DXG79" s="191"/>
      <c r="DXH79" s="191"/>
      <c r="DXI79" s="191"/>
      <c r="DXJ79" s="192"/>
      <c r="DXL79" s="186"/>
      <c r="DXM79" s="190"/>
      <c r="DXN79" s="190"/>
      <c r="DXO79" s="191"/>
      <c r="DXP79" s="191"/>
      <c r="DXQ79" s="191"/>
      <c r="DXR79" s="192"/>
      <c r="DXT79" s="186"/>
      <c r="DXU79" s="190"/>
      <c r="DXV79" s="190"/>
      <c r="DXW79" s="191"/>
      <c r="DXX79" s="191"/>
      <c r="DXY79" s="191"/>
      <c r="DXZ79" s="192"/>
      <c r="DYB79" s="186"/>
      <c r="DYC79" s="190"/>
      <c r="DYD79" s="190"/>
      <c r="DYE79" s="191"/>
      <c r="DYF79" s="191"/>
      <c r="DYG79" s="191"/>
      <c r="DYH79" s="192"/>
      <c r="DYJ79" s="186"/>
      <c r="DYK79" s="190"/>
      <c r="DYL79" s="190"/>
      <c r="DYM79" s="191"/>
      <c r="DYN79" s="191"/>
      <c r="DYO79" s="191"/>
      <c r="DYP79" s="192"/>
      <c r="DYR79" s="186"/>
      <c r="DYS79" s="190"/>
      <c r="DYT79" s="190"/>
      <c r="DYU79" s="191"/>
      <c r="DYV79" s="191"/>
      <c r="DYW79" s="191"/>
      <c r="DYX79" s="192"/>
      <c r="DYZ79" s="186"/>
      <c r="DZA79" s="190"/>
      <c r="DZB79" s="190"/>
      <c r="DZC79" s="191"/>
      <c r="DZD79" s="191"/>
      <c r="DZE79" s="191"/>
      <c r="DZF79" s="192"/>
      <c r="DZH79" s="186"/>
      <c r="DZI79" s="190"/>
      <c r="DZJ79" s="190"/>
      <c r="DZK79" s="191"/>
      <c r="DZL79" s="191"/>
      <c r="DZM79" s="191"/>
      <c r="DZN79" s="192"/>
      <c r="DZP79" s="186"/>
      <c r="DZQ79" s="190"/>
      <c r="DZR79" s="190"/>
      <c r="DZS79" s="191"/>
      <c r="DZT79" s="191"/>
      <c r="DZU79" s="191"/>
      <c r="DZV79" s="192"/>
      <c r="DZX79" s="186"/>
      <c r="DZY79" s="190"/>
      <c r="DZZ79" s="190"/>
      <c r="EAA79" s="191"/>
      <c r="EAB79" s="191"/>
      <c r="EAC79" s="191"/>
      <c r="EAD79" s="192"/>
      <c r="EAF79" s="186"/>
      <c r="EAG79" s="190"/>
      <c r="EAH79" s="190"/>
      <c r="EAI79" s="191"/>
      <c r="EAJ79" s="191"/>
      <c r="EAK79" s="191"/>
      <c r="EAL79" s="192"/>
      <c r="EAN79" s="186"/>
      <c r="EAO79" s="190"/>
      <c r="EAP79" s="190"/>
      <c r="EAQ79" s="191"/>
      <c r="EAR79" s="191"/>
      <c r="EAS79" s="191"/>
      <c r="EAT79" s="192"/>
      <c r="EAV79" s="186"/>
      <c r="EAW79" s="190"/>
      <c r="EAX79" s="190"/>
      <c r="EAY79" s="191"/>
      <c r="EAZ79" s="191"/>
      <c r="EBA79" s="191"/>
      <c r="EBB79" s="192"/>
      <c r="EBD79" s="186"/>
      <c r="EBE79" s="190"/>
      <c r="EBF79" s="190"/>
      <c r="EBG79" s="191"/>
      <c r="EBH79" s="191"/>
      <c r="EBI79" s="191"/>
      <c r="EBJ79" s="192"/>
      <c r="EBL79" s="186"/>
      <c r="EBM79" s="190"/>
      <c r="EBN79" s="190"/>
      <c r="EBO79" s="191"/>
      <c r="EBP79" s="191"/>
      <c r="EBQ79" s="191"/>
      <c r="EBR79" s="192"/>
      <c r="EBT79" s="186"/>
      <c r="EBU79" s="190"/>
      <c r="EBV79" s="190"/>
      <c r="EBW79" s="191"/>
      <c r="EBX79" s="191"/>
      <c r="EBY79" s="191"/>
      <c r="EBZ79" s="192"/>
      <c r="ECB79" s="186"/>
      <c r="ECC79" s="190"/>
      <c r="ECD79" s="190"/>
      <c r="ECE79" s="191"/>
      <c r="ECF79" s="191"/>
      <c r="ECG79" s="191"/>
      <c r="ECH79" s="192"/>
      <c r="ECJ79" s="186"/>
      <c r="ECK79" s="190"/>
      <c r="ECL79" s="190"/>
      <c r="ECM79" s="191"/>
      <c r="ECN79" s="191"/>
      <c r="ECO79" s="191"/>
      <c r="ECP79" s="192"/>
      <c r="ECR79" s="186"/>
      <c r="ECS79" s="190"/>
      <c r="ECT79" s="190"/>
      <c r="ECU79" s="191"/>
      <c r="ECV79" s="191"/>
      <c r="ECW79" s="191"/>
      <c r="ECX79" s="192"/>
      <c r="ECZ79" s="186"/>
      <c r="EDA79" s="190"/>
      <c r="EDB79" s="190"/>
      <c r="EDC79" s="191"/>
      <c r="EDD79" s="191"/>
      <c r="EDE79" s="191"/>
      <c r="EDF79" s="192"/>
      <c r="EDH79" s="186"/>
      <c r="EDI79" s="190"/>
      <c r="EDJ79" s="190"/>
      <c r="EDK79" s="191"/>
      <c r="EDL79" s="191"/>
      <c r="EDM79" s="191"/>
      <c r="EDN79" s="192"/>
      <c r="EDP79" s="186"/>
      <c r="EDQ79" s="190"/>
      <c r="EDR79" s="190"/>
      <c r="EDS79" s="191"/>
      <c r="EDT79" s="191"/>
      <c r="EDU79" s="191"/>
      <c r="EDV79" s="192"/>
      <c r="EDX79" s="186"/>
      <c r="EDY79" s="190"/>
      <c r="EDZ79" s="190"/>
      <c r="EEA79" s="191"/>
      <c r="EEB79" s="191"/>
      <c r="EEC79" s="191"/>
      <c r="EED79" s="192"/>
      <c r="EEF79" s="186"/>
      <c r="EEG79" s="190"/>
      <c r="EEH79" s="190"/>
      <c r="EEI79" s="191"/>
      <c r="EEJ79" s="191"/>
      <c r="EEK79" s="191"/>
      <c r="EEL79" s="192"/>
      <c r="EEN79" s="186"/>
      <c r="EEO79" s="190"/>
      <c r="EEP79" s="190"/>
      <c r="EEQ79" s="191"/>
      <c r="EER79" s="191"/>
      <c r="EES79" s="191"/>
      <c r="EET79" s="192"/>
      <c r="EEV79" s="186"/>
      <c r="EEW79" s="190"/>
      <c r="EEX79" s="190"/>
      <c r="EEY79" s="191"/>
      <c r="EEZ79" s="191"/>
      <c r="EFA79" s="191"/>
      <c r="EFB79" s="192"/>
      <c r="EFD79" s="186"/>
      <c r="EFE79" s="190"/>
      <c r="EFF79" s="190"/>
      <c r="EFG79" s="191"/>
      <c r="EFH79" s="191"/>
      <c r="EFI79" s="191"/>
      <c r="EFJ79" s="192"/>
      <c r="EFL79" s="186"/>
      <c r="EFM79" s="190"/>
      <c r="EFN79" s="190"/>
      <c r="EFO79" s="191"/>
      <c r="EFP79" s="191"/>
      <c r="EFQ79" s="191"/>
      <c r="EFR79" s="192"/>
      <c r="EFT79" s="186"/>
      <c r="EFU79" s="190"/>
      <c r="EFV79" s="190"/>
      <c r="EFW79" s="191"/>
      <c r="EFX79" s="191"/>
      <c r="EFY79" s="191"/>
      <c r="EFZ79" s="192"/>
      <c r="EGB79" s="186"/>
      <c r="EGC79" s="190"/>
      <c r="EGD79" s="190"/>
      <c r="EGE79" s="191"/>
      <c r="EGF79" s="191"/>
      <c r="EGG79" s="191"/>
      <c r="EGH79" s="192"/>
      <c r="EGJ79" s="186"/>
      <c r="EGK79" s="190"/>
      <c r="EGL79" s="190"/>
      <c r="EGM79" s="191"/>
      <c r="EGN79" s="191"/>
      <c r="EGO79" s="191"/>
      <c r="EGP79" s="192"/>
      <c r="EGR79" s="186"/>
      <c r="EGS79" s="190"/>
      <c r="EGT79" s="190"/>
      <c r="EGU79" s="191"/>
      <c r="EGV79" s="191"/>
      <c r="EGW79" s="191"/>
      <c r="EGX79" s="192"/>
      <c r="EGZ79" s="186"/>
      <c r="EHA79" s="190"/>
      <c r="EHB79" s="190"/>
      <c r="EHC79" s="191"/>
      <c r="EHD79" s="191"/>
      <c r="EHE79" s="191"/>
      <c r="EHF79" s="192"/>
      <c r="EHH79" s="186"/>
      <c r="EHI79" s="190"/>
      <c r="EHJ79" s="190"/>
      <c r="EHK79" s="191"/>
      <c r="EHL79" s="191"/>
      <c r="EHM79" s="191"/>
      <c r="EHN79" s="192"/>
      <c r="EHP79" s="186"/>
      <c r="EHQ79" s="190"/>
      <c r="EHR79" s="190"/>
      <c r="EHS79" s="191"/>
      <c r="EHT79" s="191"/>
      <c r="EHU79" s="191"/>
      <c r="EHV79" s="192"/>
      <c r="EHX79" s="186"/>
      <c r="EHY79" s="190"/>
      <c r="EHZ79" s="190"/>
      <c r="EIA79" s="191"/>
      <c r="EIB79" s="191"/>
      <c r="EIC79" s="191"/>
      <c r="EID79" s="192"/>
      <c r="EIF79" s="186"/>
      <c r="EIG79" s="190"/>
      <c r="EIH79" s="190"/>
      <c r="EII79" s="191"/>
      <c r="EIJ79" s="191"/>
      <c r="EIK79" s="191"/>
      <c r="EIL79" s="192"/>
      <c r="EIN79" s="186"/>
      <c r="EIO79" s="190"/>
      <c r="EIP79" s="190"/>
      <c r="EIQ79" s="191"/>
      <c r="EIR79" s="191"/>
      <c r="EIS79" s="191"/>
      <c r="EIT79" s="192"/>
      <c r="EIV79" s="186"/>
      <c r="EIW79" s="190"/>
      <c r="EIX79" s="190"/>
      <c r="EIY79" s="191"/>
      <c r="EIZ79" s="191"/>
      <c r="EJA79" s="191"/>
      <c r="EJB79" s="192"/>
      <c r="EJD79" s="186"/>
      <c r="EJE79" s="190"/>
      <c r="EJF79" s="190"/>
      <c r="EJG79" s="191"/>
      <c r="EJH79" s="191"/>
      <c r="EJI79" s="191"/>
      <c r="EJJ79" s="192"/>
      <c r="EJL79" s="186"/>
      <c r="EJM79" s="190"/>
      <c r="EJN79" s="190"/>
      <c r="EJO79" s="191"/>
      <c r="EJP79" s="191"/>
      <c r="EJQ79" s="191"/>
      <c r="EJR79" s="192"/>
      <c r="EJT79" s="186"/>
      <c r="EJU79" s="190"/>
      <c r="EJV79" s="190"/>
      <c r="EJW79" s="191"/>
      <c r="EJX79" s="191"/>
      <c r="EJY79" s="191"/>
      <c r="EJZ79" s="192"/>
      <c r="EKB79" s="186"/>
      <c r="EKC79" s="190"/>
      <c r="EKD79" s="190"/>
      <c r="EKE79" s="191"/>
      <c r="EKF79" s="191"/>
      <c r="EKG79" s="191"/>
      <c r="EKH79" s="192"/>
      <c r="EKJ79" s="186"/>
      <c r="EKK79" s="190"/>
      <c r="EKL79" s="190"/>
      <c r="EKM79" s="191"/>
      <c r="EKN79" s="191"/>
      <c r="EKO79" s="191"/>
      <c r="EKP79" s="192"/>
      <c r="EKR79" s="186"/>
      <c r="EKS79" s="190"/>
      <c r="EKT79" s="190"/>
      <c r="EKU79" s="191"/>
      <c r="EKV79" s="191"/>
      <c r="EKW79" s="191"/>
      <c r="EKX79" s="192"/>
      <c r="EKZ79" s="186"/>
      <c r="ELA79" s="190"/>
      <c r="ELB79" s="190"/>
      <c r="ELC79" s="191"/>
      <c r="ELD79" s="191"/>
      <c r="ELE79" s="191"/>
      <c r="ELF79" s="192"/>
      <c r="ELH79" s="186"/>
      <c r="ELI79" s="190"/>
      <c r="ELJ79" s="190"/>
      <c r="ELK79" s="191"/>
      <c r="ELL79" s="191"/>
      <c r="ELM79" s="191"/>
      <c r="ELN79" s="192"/>
      <c r="ELP79" s="186"/>
      <c r="ELQ79" s="190"/>
      <c r="ELR79" s="190"/>
      <c r="ELS79" s="191"/>
      <c r="ELT79" s="191"/>
      <c r="ELU79" s="191"/>
      <c r="ELV79" s="192"/>
      <c r="ELX79" s="186"/>
      <c r="ELY79" s="190"/>
      <c r="ELZ79" s="190"/>
      <c r="EMA79" s="191"/>
      <c r="EMB79" s="191"/>
      <c r="EMC79" s="191"/>
      <c r="EMD79" s="192"/>
      <c r="EMF79" s="186"/>
      <c r="EMG79" s="190"/>
      <c r="EMH79" s="190"/>
      <c r="EMI79" s="191"/>
      <c r="EMJ79" s="191"/>
      <c r="EMK79" s="191"/>
      <c r="EML79" s="192"/>
      <c r="EMN79" s="186"/>
      <c r="EMO79" s="190"/>
      <c r="EMP79" s="190"/>
      <c r="EMQ79" s="191"/>
      <c r="EMR79" s="191"/>
      <c r="EMS79" s="191"/>
      <c r="EMT79" s="192"/>
      <c r="EMV79" s="186"/>
      <c r="EMW79" s="190"/>
      <c r="EMX79" s="190"/>
      <c r="EMY79" s="191"/>
      <c r="EMZ79" s="191"/>
      <c r="ENA79" s="191"/>
      <c r="ENB79" s="192"/>
      <c r="END79" s="186"/>
      <c r="ENE79" s="190"/>
      <c r="ENF79" s="190"/>
      <c r="ENG79" s="191"/>
      <c r="ENH79" s="191"/>
      <c r="ENI79" s="191"/>
      <c r="ENJ79" s="192"/>
      <c r="ENL79" s="186"/>
      <c r="ENM79" s="190"/>
      <c r="ENN79" s="190"/>
      <c r="ENO79" s="191"/>
      <c r="ENP79" s="191"/>
      <c r="ENQ79" s="191"/>
      <c r="ENR79" s="192"/>
      <c r="ENT79" s="186"/>
      <c r="ENU79" s="190"/>
      <c r="ENV79" s="190"/>
      <c r="ENW79" s="191"/>
      <c r="ENX79" s="191"/>
      <c r="ENY79" s="191"/>
      <c r="ENZ79" s="192"/>
      <c r="EOB79" s="186"/>
      <c r="EOC79" s="190"/>
      <c r="EOD79" s="190"/>
      <c r="EOE79" s="191"/>
      <c r="EOF79" s="191"/>
      <c r="EOG79" s="191"/>
      <c r="EOH79" s="192"/>
      <c r="EOJ79" s="186"/>
      <c r="EOK79" s="190"/>
      <c r="EOL79" s="190"/>
      <c r="EOM79" s="191"/>
      <c r="EON79" s="191"/>
      <c r="EOO79" s="191"/>
      <c r="EOP79" s="192"/>
      <c r="EOR79" s="186"/>
      <c r="EOS79" s="190"/>
      <c r="EOT79" s="190"/>
      <c r="EOU79" s="191"/>
      <c r="EOV79" s="191"/>
      <c r="EOW79" s="191"/>
      <c r="EOX79" s="192"/>
      <c r="EOZ79" s="186"/>
      <c r="EPA79" s="190"/>
      <c r="EPB79" s="190"/>
      <c r="EPC79" s="191"/>
      <c r="EPD79" s="191"/>
      <c r="EPE79" s="191"/>
      <c r="EPF79" s="192"/>
      <c r="EPH79" s="186"/>
      <c r="EPI79" s="190"/>
      <c r="EPJ79" s="190"/>
      <c r="EPK79" s="191"/>
      <c r="EPL79" s="191"/>
      <c r="EPM79" s="191"/>
      <c r="EPN79" s="192"/>
      <c r="EPP79" s="186"/>
      <c r="EPQ79" s="190"/>
      <c r="EPR79" s="190"/>
      <c r="EPS79" s="191"/>
      <c r="EPT79" s="191"/>
      <c r="EPU79" s="191"/>
      <c r="EPV79" s="192"/>
      <c r="EPX79" s="186"/>
      <c r="EPY79" s="190"/>
      <c r="EPZ79" s="190"/>
      <c r="EQA79" s="191"/>
      <c r="EQB79" s="191"/>
      <c r="EQC79" s="191"/>
      <c r="EQD79" s="192"/>
      <c r="EQF79" s="186"/>
      <c r="EQG79" s="190"/>
      <c r="EQH79" s="190"/>
      <c r="EQI79" s="191"/>
      <c r="EQJ79" s="191"/>
      <c r="EQK79" s="191"/>
      <c r="EQL79" s="192"/>
      <c r="EQN79" s="186"/>
      <c r="EQO79" s="190"/>
      <c r="EQP79" s="190"/>
      <c r="EQQ79" s="191"/>
      <c r="EQR79" s="191"/>
      <c r="EQS79" s="191"/>
      <c r="EQT79" s="192"/>
      <c r="EQV79" s="186"/>
      <c r="EQW79" s="190"/>
      <c r="EQX79" s="190"/>
      <c r="EQY79" s="191"/>
      <c r="EQZ79" s="191"/>
      <c r="ERA79" s="191"/>
      <c r="ERB79" s="192"/>
      <c r="ERD79" s="186"/>
      <c r="ERE79" s="190"/>
      <c r="ERF79" s="190"/>
      <c r="ERG79" s="191"/>
      <c r="ERH79" s="191"/>
      <c r="ERI79" s="191"/>
      <c r="ERJ79" s="192"/>
      <c r="ERL79" s="186"/>
      <c r="ERM79" s="190"/>
      <c r="ERN79" s="190"/>
      <c r="ERO79" s="191"/>
      <c r="ERP79" s="191"/>
      <c r="ERQ79" s="191"/>
      <c r="ERR79" s="192"/>
      <c r="ERT79" s="186"/>
      <c r="ERU79" s="190"/>
      <c r="ERV79" s="190"/>
      <c r="ERW79" s="191"/>
      <c r="ERX79" s="191"/>
      <c r="ERY79" s="191"/>
      <c r="ERZ79" s="192"/>
      <c r="ESB79" s="186"/>
      <c r="ESC79" s="190"/>
      <c r="ESD79" s="190"/>
      <c r="ESE79" s="191"/>
      <c r="ESF79" s="191"/>
      <c r="ESG79" s="191"/>
      <c r="ESH79" s="192"/>
      <c r="ESJ79" s="186"/>
      <c r="ESK79" s="190"/>
      <c r="ESL79" s="190"/>
      <c r="ESM79" s="191"/>
      <c r="ESN79" s="191"/>
      <c r="ESO79" s="191"/>
      <c r="ESP79" s="192"/>
      <c r="ESR79" s="186"/>
      <c r="ESS79" s="190"/>
      <c r="EST79" s="190"/>
      <c r="ESU79" s="191"/>
      <c r="ESV79" s="191"/>
      <c r="ESW79" s="191"/>
      <c r="ESX79" s="192"/>
      <c r="ESZ79" s="186"/>
      <c r="ETA79" s="190"/>
      <c r="ETB79" s="190"/>
      <c r="ETC79" s="191"/>
      <c r="ETD79" s="191"/>
      <c r="ETE79" s="191"/>
      <c r="ETF79" s="192"/>
      <c r="ETH79" s="186"/>
      <c r="ETI79" s="190"/>
      <c r="ETJ79" s="190"/>
      <c r="ETK79" s="191"/>
      <c r="ETL79" s="191"/>
      <c r="ETM79" s="191"/>
      <c r="ETN79" s="192"/>
      <c r="ETP79" s="186"/>
      <c r="ETQ79" s="190"/>
      <c r="ETR79" s="190"/>
      <c r="ETS79" s="191"/>
      <c r="ETT79" s="191"/>
      <c r="ETU79" s="191"/>
      <c r="ETV79" s="192"/>
      <c r="ETX79" s="186"/>
      <c r="ETY79" s="190"/>
      <c r="ETZ79" s="190"/>
      <c r="EUA79" s="191"/>
      <c r="EUB79" s="191"/>
      <c r="EUC79" s="191"/>
      <c r="EUD79" s="192"/>
      <c r="EUF79" s="186"/>
      <c r="EUG79" s="190"/>
      <c r="EUH79" s="190"/>
      <c r="EUI79" s="191"/>
      <c r="EUJ79" s="191"/>
      <c r="EUK79" s="191"/>
      <c r="EUL79" s="192"/>
      <c r="EUN79" s="186"/>
      <c r="EUO79" s="190"/>
      <c r="EUP79" s="190"/>
      <c r="EUQ79" s="191"/>
      <c r="EUR79" s="191"/>
      <c r="EUS79" s="191"/>
      <c r="EUT79" s="192"/>
      <c r="EUV79" s="186"/>
      <c r="EUW79" s="190"/>
      <c r="EUX79" s="190"/>
      <c r="EUY79" s="191"/>
      <c r="EUZ79" s="191"/>
      <c r="EVA79" s="191"/>
      <c r="EVB79" s="192"/>
      <c r="EVD79" s="186"/>
      <c r="EVE79" s="190"/>
      <c r="EVF79" s="190"/>
      <c r="EVG79" s="191"/>
      <c r="EVH79" s="191"/>
      <c r="EVI79" s="191"/>
      <c r="EVJ79" s="192"/>
      <c r="EVL79" s="186"/>
      <c r="EVM79" s="190"/>
      <c r="EVN79" s="190"/>
      <c r="EVO79" s="191"/>
      <c r="EVP79" s="191"/>
      <c r="EVQ79" s="191"/>
      <c r="EVR79" s="192"/>
      <c r="EVT79" s="186"/>
      <c r="EVU79" s="190"/>
      <c r="EVV79" s="190"/>
      <c r="EVW79" s="191"/>
      <c r="EVX79" s="191"/>
      <c r="EVY79" s="191"/>
      <c r="EVZ79" s="192"/>
      <c r="EWB79" s="186"/>
      <c r="EWC79" s="190"/>
      <c r="EWD79" s="190"/>
      <c r="EWE79" s="191"/>
      <c r="EWF79" s="191"/>
      <c r="EWG79" s="191"/>
      <c r="EWH79" s="192"/>
      <c r="EWJ79" s="186"/>
      <c r="EWK79" s="190"/>
      <c r="EWL79" s="190"/>
      <c r="EWM79" s="191"/>
      <c r="EWN79" s="191"/>
      <c r="EWO79" s="191"/>
      <c r="EWP79" s="192"/>
      <c r="EWR79" s="186"/>
      <c r="EWS79" s="190"/>
      <c r="EWT79" s="190"/>
      <c r="EWU79" s="191"/>
      <c r="EWV79" s="191"/>
      <c r="EWW79" s="191"/>
      <c r="EWX79" s="192"/>
      <c r="EWZ79" s="186"/>
      <c r="EXA79" s="190"/>
      <c r="EXB79" s="190"/>
      <c r="EXC79" s="191"/>
      <c r="EXD79" s="191"/>
      <c r="EXE79" s="191"/>
      <c r="EXF79" s="192"/>
      <c r="EXH79" s="186"/>
      <c r="EXI79" s="190"/>
      <c r="EXJ79" s="190"/>
      <c r="EXK79" s="191"/>
      <c r="EXL79" s="191"/>
      <c r="EXM79" s="191"/>
      <c r="EXN79" s="192"/>
      <c r="EXP79" s="186"/>
      <c r="EXQ79" s="190"/>
      <c r="EXR79" s="190"/>
      <c r="EXS79" s="191"/>
      <c r="EXT79" s="191"/>
      <c r="EXU79" s="191"/>
      <c r="EXV79" s="192"/>
      <c r="EXX79" s="186"/>
      <c r="EXY79" s="190"/>
      <c r="EXZ79" s="190"/>
      <c r="EYA79" s="191"/>
      <c r="EYB79" s="191"/>
      <c r="EYC79" s="191"/>
      <c r="EYD79" s="192"/>
      <c r="EYF79" s="186"/>
      <c r="EYG79" s="190"/>
      <c r="EYH79" s="190"/>
      <c r="EYI79" s="191"/>
      <c r="EYJ79" s="191"/>
      <c r="EYK79" s="191"/>
      <c r="EYL79" s="192"/>
      <c r="EYN79" s="186"/>
      <c r="EYO79" s="190"/>
      <c r="EYP79" s="190"/>
      <c r="EYQ79" s="191"/>
      <c r="EYR79" s="191"/>
      <c r="EYS79" s="191"/>
      <c r="EYT79" s="192"/>
      <c r="EYV79" s="186"/>
      <c r="EYW79" s="190"/>
      <c r="EYX79" s="190"/>
      <c r="EYY79" s="191"/>
      <c r="EYZ79" s="191"/>
      <c r="EZA79" s="191"/>
      <c r="EZB79" s="192"/>
      <c r="EZD79" s="186"/>
      <c r="EZE79" s="190"/>
      <c r="EZF79" s="190"/>
      <c r="EZG79" s="191"/>
      <c r="EZH79" s="191"/>
      <c r="EZI79" s="191"/>
      <c r="EZJ79" s="192"/>
      <c r="EZL79" s="186"/>
      <c r="EZM79" s="190"/>
      <c r="EZN79" s="190"/>
      <c r="EZO79" s="191"/>
      <c r="EZP79" s="191"/>
      <c r="EZQ79" s="191"/>
      <c r="EZR79" s="192"/>
      <c r="EZT79" s="186"/>
      <c r="EZU79" s="190"/>
      <c r="EZV79" s="190"/>
      <c r="EZW79" s="191"/>
      <c r="EZX79" s="191"/>
      <c r="EZY79" s="191"/>
      <c r="EZZ79" s="192"/>
      <c r="FAB79" s="186"/>
      <c r="FAC79" s="190"/>
      <c r="FAD79" s="190"/>
      <c r="FAE79" s="191"/>
      <c r="FAF79" s="191"/>
      <c r="FAG79" s="191"/>
      <c r="FAH79" s="192"/>
      <c r="FAJ79" s="186"/>
      <c r="FAK79" s="190"/>
      <c r="FAL79" s="190"/>
      <c r="FAM79" s="191"/>
      <c r="FAN79" s="191"/>
      <c r="FAO79" s="191"/>
      <c r="FAP79" s="192"/>
      <c r="FAR79" s="186"/>
      <c r="FAS79" s="190"/>
      <c r="FAT79" s="190"/>
      <c r="FAU79" s="191"/>
      <c r="FAV79" s="191"/>
      <c r="FAW79" s="191"/>
      <c r="FAX79" s="192"/>
      <c r="FAZ79" s="186"/>
      <c r="FBA79" s="190"/>
      <c r="FBB79" s="190"/>
      <c r="FBC79" s="191"/>
      <c r="FBD79" s="191"/>
      <c r="FBE79" s="191"/>
      <c r="FBF79" s="192"/>
      <c r="FBH79" s="186"/>
      <c r="FBI79" s="190"/>
      <c r="FBJ79" s="190"/>
      <c r="FBK79" s="191"/>
      <c r="FBL79" s="191"/>
      <c r="FBM79" s="191"/>
      <c r="FBN79" s="192"/>
      <c r="FBP79" s="186"/>
      <c r="FBQ79" s="190"/>
      <c r="FBR79" s="190"/>
      <c r="FBS79" s="191"/>
      <c r="FBT79" s="191"/>
      <c r="FBU79" s="191"/>
      <c r="FBV79" s="192"/>
      <c r="FBX79" s="186"/>
      <c r="FBY79" s="190"/>
      <c r="FBZ79" s="190"/>
      <c r="FCA79" s="191"/>
      <c r="FCB79" s="191"/>
      <c r="FCC79" s="191"/>
      <c r="FCD79" s="192"/>
      <c r="FCF79" s="186"/>
      <c r="FCG79" s="190"/>
      <c r="FCH79" s="190"/>
      <c r="FCI79" s="191"/>
      <c r="FCJ79" s="191"/>
      <c r="FCK79" s="191"/>
      <c r="FCL79" s="192"/>
      <c r="FCN79" s="186"/>
      <c r="FCO79" s="190"/>
      <c r="FCP79" s="190"/>
      <c r="FCQ79" s="191"/>
      <c r="FCR79" s="191"/>
      <c r="FCS79" s="191"/>
      <c r="FCT79" s="192"/>
      <c r="FCV79" s="186"/>
      <c r="FCW79" s="190"/>
      <c r="FCX79" s="190"/>
      <c r="FCY79" s="191"/>
      <c r="FCZ79" s="191"/>
      <c r="FDA79" s="191"/>
      <c r="FDB79" s="192"/>
      <c r="FDD79" s="186"/>
      <c r="FDE79" s="190"/>
      <c r="FDF79" s="190"/>
      <c r="FDG79" s="191"/>
      <c r="FDH79" s="191"/>
      <c r="FDI79" s="191"/>
      <c r="FDJ79" s="192"/>
      <c r="FDL79" s="186"/>
      <c r="FDM79" s="190"/>
      <c r="FDN79" s="190"/>
      <c r="FDO79" s="191"/>
      <c r="FDP79" s="191"/>
      <c r="FDQ79" s="191"/>
      <c r="FDR79" s="192"/>
      <c r="FDT79" s="186"/>
      <c r="FDU79" s="190"/>
      <c r="FDV79" s="190"/>
      <c r="FDW79" s="191"/>
      <c r="FDX79" s="191"/>
      <c r="FDY79" s="191"/>
      <c r="FDZ79" s="192"/>
      <c r="FEB79" s="186"/>
      <c r="FEC79" s="190"/>
      <c r="FED79" s="190"/>
      <c r="FEE79" s="191"/>
      <c r="FEF79" s="191"/>
      <c r="FEG79" s="191"/>
      <c r="FEH79" s="192"/>
      <c r="FEJ79" s="186"/>
      <c r="FEK79" s="190"/>
      <c r="FEL79" s="190"/>
      <c r="FEM79" s="191"/>
      <c r="FEN79" s="191"/>
      <c r="FEO79" s="191"/>
      <c r="FEP79" s="192"/>
      <c r="FER79" s="186"/>
      <c r="FES79" s="190"/>
      <c r="FET79" s="190"/>
      <c r="FEU79" s="191"/>
      <c r="FEV79" s="191"/>
      <c r="FEW79" s="191"/>
      <c r="FEX79" s="192"/>
      <c r="FEZ79" s="186"/>
      <c r="FFA79" s="190"/>
      <c r="FFB79" s="190"/>
      <c r="FFC79" s="191"/>
      <c r="FFD79" s="191"/>
      <c r="FFE79" s="191"/>
      <c r="FFF79" s="192"/>
      <c r="FFH79" s="186"/>
      <c r="FFI79" s="190"/>
      <c r="FFJ79" s="190"/>
      <c r="FFK79" s="191"/>
      <c r="FFL79" s="191"/>
      <c r="FFM79" s="191"/>
      <c r="FFN79" s="192"/>
      <c r="FFP79" s="186"/>
      <c r="FFQ79" s="190"/>
      <c r="FFR79" s="190"/>
      <c r="FFS79" s="191"/>
      <c r="FFT79" s="191"/>
      <c r="FFU79" s="191"/>
      <c r="FFV79" s="192"/>
      <c r="FFX79" s="186"/>
      <c r="FFY79" s="190"/>
      <c r="FFZ79" s="190"/>
      <c r="FGA79" s="191"/>
      <c r="FGB79" s="191"/>
      <c r="FGC79" s="191"/>
      <c r="FGD79" s="192"/>
      <c r="FGF79" s="186"/>
      <c r="FGG79" s="190"/>
      <c r="FGH79" s="190"/>
      <c r="FGI79" s="191"/>
      <c r="FGJ79" s="191"/>
      <c r="FGK79" s="191"/>
      <c r="FGL79" s="192"/>
      <c r="FGN79" s="186"/>
      <c r="FGO79" s="190"/>
      <c r="FGP79" s="190"/>
      <c r="FGQ79" s="191"/>
      <c r="FGR79" s="191"/>
      <c r="FGS79" s="191"/>
      <c r="FGT79" s="192"/>
      <c r="FGV79" s="186"/>
      <c r="FGW79" s="190"/>
      <c r="FGX79" s="190"/>
      <c r="FGY79" s="191"/>
      <c r="FGZ79" s="191"/>
      <c r="FHA79" s="191"/>
      <c r="FHB79" s="192"/>
      <c r="FHD79" s="186"/>
      <c r="FHE79" s="190"/>
      <c r="FHF79" s="190"/>
      <c r="FHG79" s="191"/>
      <c r="FHH79" s="191"/>
      <c r="FHI79" s="191"/>
      <c r="FHJ79" s="192"/>
      <c r="FHL79" s="186"/>
      <c r="FHM79" s="190"/>
      <c r="FHN79" s="190"/>
      <c r="FHO79" s="191"/>
      <c r="FHP79" s="191"/>
      <c r="FHQ79" s="191"/>
      <c r="FHR79" s="192"/>
      <c r="FHT79" s="186"/>
      <c r="FHU79" s="190"/>
      <c r="FHV79" s="190"/>
      <c r="FHW79" s="191"/>
      <c r="FHX79" s="191"/>
      <c r="FHY79" s="191"/>
      <c r="FHZ79" s="192"/>
      <c r="FIB79" s="186"/>
      <c r="FIC79" s="190"/>
      <c r="FID79" s="190"/>
      <c r="FIE79" s="191"/>
      <c r="FIF79" s="191"/>
      <c r="FIG79" s="191"/>
      <c r="FIH79" s="192"/>
      <c r="FIJ79" s="186"/>
      <c r="FIK79" s="190"/>
      <c r="FIL79" s="190"/>
      <c r="FIM79" s="191"/>
      <c r="FIN79" s="191"/>
      <c r="FIO79" s="191"/>
      <c r="FIP79" s="192"/>
      <c r="FIR79" s="186"/>
      <c r="FIS79" s="190"/>
      <c r="FIT79" s="190"/>
      <c r="FIU79" s="191"/>
      <c r="FIV79" s="191"/>
      <c r="FIW79" s="191"/>
      <c r="FIX79" s="192"/>
      <c r="FIZ79" s="186"/>
      <c r="FJA79" s="190"/>
      <c r="FJB79" s="190"/>
      <c r="FJC79" s="191"/>
      <c r="FJD79" s="191"/>
      <c r="FJE79" s="191"/>
      <c r="FJF79" s="192"/>
      <c r="FJH79" s="186"/>
      <c r="FJI79" s="190"/>
      <c r="FJJ79" s="190"/>
      <c r="FJK79" s="191"/>
      <c r="FJL79" s="191"/>
      <c r="FJM79" s="191"/>
      <c r="FJN79" s="192"/>
      <c r="FJP79" s="186"/>
      <c r="FJQ79" s="190"/>
      <c r="FJR79" s="190"/>
      <c r="FJS79" s="191"/>
      <c r="FJT79" s="191"/>
      <c r="FJU79" s="191"/>
      <c r="FJV79" s="192"/>
      <c r="FJX79" s="186"/>
      <c r="FJY79" s="190"/>
      <c r="FJZ79" s="190"/>
      <c r="FKA79" s="191"/>
      <c r="FKB79" s="191"/>
      <c r="FKC79" s="191"/>
      <c r="FKD79" s="192"/>
      <c r="FKF79" s="186"/>
      <c r="FKG79" s="190"/>
      <c r="FKH79" s="190"/>
      <c r="FKI79" s="191"/>
      <c r="FKJ79" s="191"/>
      <c r="FKK79" s="191"/>
      <c r="FKL79" s="192"/>
      <c r="FKN79" s="186"/>
      <c r="FKO79" s="190"/>
      <c r="FKP79" s="190"/>
      <c r="FKQ79" s="191"/>
      <c r="FKR79" s="191"/>
      <c r="FKS79" s="191"/>
      <c r="FKT79" s="192"/>
      <c r="FKV79" s="186"/>
      <c r="FKW79" s="190"/>
      <c r="FKX79" s="190"/>
      <c r="FKY79" s="191"/>
      <c r="FKZ79" s="191"/>
      <c r="FLA79" s="191"/>
      <c r="FLB79" s="192"/>
      <c r="FLD79" s="186"/>
      <c r="FLE79" s="190"/>
      <c r="FLF79" s="190"/>
      <c r="FLG79" s="191"/>
      <c r="FLH79" s="191"/>
      <c r="FLI79" s="191"/>
      <c r="FLJ79" s="192"/>
      <c r="FLL79" s="186"/>
      <c r="FLM79" s="190"/>
      <c r="FLN79" s="190"/>
      <c r="FLO79" s="191"/>
      <c r="FLP79" s="191"/>
      <c r="FLQ79" s="191"/>
      <c r="FLR79" s="192"/>
      <c r="FLT79" s="186"/>
      <c r="FLU79" s="190"/>
      <c r="FLV79" s="190"/>
      <c r="FLW79" s="191"/>
      <c r="FLX79" s="191"/>
      <c r="FLY79" s="191"/>
      <c r="FLZ79" s="192"/>
      <c r="FMB79" s="186"/>
      <c r="FMC79" s="190"/>
      <c r="FMD79" s="190"/>
      <c r="FME79" s="191"/>
      <c r="FMF79" s="191"/>
      <c r="FMG79" s="191"/>
      <c r="FMH79" s="192"/>
      <c r="FMJ79" s="186"/>
      <c r="FMK79" s="190"/>
      <c r="FML79" s="190"/>
      <c r="FMM79" s="191"/>
      <c r="FMN79" s="191"/>
      <c r="FMO79" s="191"/>
      <c r="FMP79" s="192"/>
      <c r="FMR79" s="186"/>
      <c r="FMS79" s="190"/>
      <c r="FMT79" s="190"/>
      <c r="FMU79" s="191"/>
      <c r="FMV79" s="191"/>
      <c r="FMW79" s="191"/>
      <c r="FMX79" s="192"/>
      <c r="FMZ79" s="186"/>
      <c r="FNA79" s="190"/>
      <c r="FNB79" s="190"/>
      <c r="FNC79" s="191"/>
      <c r="FND79" s="191"/>
      <c r="FNE79" s="191"/>
      <c r="FNF79" s="192"/>
      <c r="FNH79" s="186"/>
      <c r="FNI79" s="190"/>
      <c r="FNJ79" s="190"/>
      <c r="FNK79" s="191"/>
      <c r="FNL79" s="191"/>
      <c r="FNM79" s="191"/>
      <c r="FNN79" s="192"/>
      <c r="FNP79" s="186"/>
      <c r="FNQ79" s="190"/>
      <c r="FNR79" s="190"/>
      <c r="FNS79" s="191"/>
      <c r="FNT79" s="191"/>
      <c r="FNU79" s="191"/>
      <c r="FNV79" s="192"/>
      <c r="FNX79" s="186"/>
      <c r="FNY79" s="190"/>
      <c r="FNZ79" s="190"/>
      <c r="FOA79" s="191"/>
      <c r="FOB79" s="191"/>
      <c r="FOC79" s="191"/>
      <c r="FOD79" s="192"/>
      <c r="FOF79" s="186"/>
      <c r="FOG79" s="190"/>
      <c r="FOH79" s="190"/>
      <c r="FOI79" s="191"/>
      <c r="FOJ79" s="191"/>
      <c r="FOK79" s="191"/>
      <c r="FOL79" s="192"/>
      <c r="FON79" s="186"/>
      <c r="FOO79" s="190"/>
      <c r="FOP79" s="190"/>
      <c r="FOQ79" s="191"/>
      <c r="FOR79" s="191"/>
      <c r="FOS79" s="191"/>
      <c r="FOT79" s="192"/>
      <c r="FOV79" s="186"/>
      <c r="FOW79" s="190"/>
      <c r="FOX79" s="190"/>
      <c r="FOY79" s="191"/>
      <c r="FOZ79" s="191"/>
      <c r="FPA79" s="191"/>
      <c r="FPB79" s="192"/>
      <c r="FPD79" s="186"/>
      <c r="FPE79" s="190"/>
      <c r="FPF79" s="190"/>
      <c r="FPG79" s="191"/>
      <c r="FPH79" s="191"/>
      <c r="FPI79" s="191"/>
      <c r="FPJ79" s="192"/>
      <c r="FPL79" s="186"/>
      <c r="FPM79" s="190"/>
      <c r="FPN79" s="190"/>
      <c r="FPO79" s="191"/>
      <c r="FPP79" s="191"/>
      <c r="FPQ79" s="191"/>
      <c r="FPR79" s="192"/>
      <c r="FPT79" s="186"/>
      <c r="FPU79" s="190"/>
      <c r="FPV79" s="190"/>
      <c r="FPW79" s="191"/>
      <c r="FPX79" s="191"/>
      <c r="FPY79" s="191"/>
      <c r="FPZ79" s="192"/>
      <c r="FQB79" s="186"/>
      <c r="FQC79" s="190"/>
      <c r="FQD79" s="190"/>
      <c r="FQE79" s="191"/>
      <c r="FQF79" s="191"/>
      <c r="FQG79" s="191"/>
      <c r="FQH79" s="192"/>
      <c r="FQJ79" s="186"/>
      <c r="FQK79" s="190"/>
      <c r="FQL79" s="190"/>
      <c r="FQM79" s="191"/>
      <c r="FQN79" s="191"/>
      <c r="FQO79" s="191"/>
      <c r="FQP79" s="192"/>
      <c r="FQR79" s="186"/>
      <c r="FQS79" s="190"/>
      <c r="FQT79" s="190"/>
      <c r="FQU79" s="191"/>
      <c r="FQV79" s="191"/>
      <c r="FQW79" s="191"/>
      <c r="FQX79" s="192"/>
      <c r="FQZ79" s="186"/>
      <c r="FRA79" s="190"/>
      <c r="FRB79" s="190"/>
      <c r="FRC79" s="191"/>
      <c r="FRD79" s="191"/>
      <c r="FRE79" s="191"/>
      <c r="FRF79" s="192"/>
      <c r="FRH79" s="186"/>
      <c r="FRI79" s="190"/>
      <c r="FRJ79" s="190"/>
      <c r="FRK79" s="191"/>
      <c r="FRL79" s="191"/>
      <c r="FRM79" s="191"/>
      <c r="FRN79" s="192"/>
      <c r="FRP79" s="186"/>
      <c r="FRQ79" s="190"/>
      <c r="FRR79" s="190"/>
      <c r="FRS79" s="191"/>
      <c r="FRT79" s="191"/>
      <c r="FRU79" s="191"/>
      <c r="FRV79" s="192"/>
      <c r="FRX79" s="186"/>
      <c r="FRY79" s="190"/>
      <c r="FRZ79" s="190"/>
      <c r="FSA79" s="191"/>
      <c r="FSB79" s="191"/>
      <c r="FSC79" s="191"/>
      <c r="FSD79" s="192"/>
      <c r="FSF79" s="186"/>
      <c r="FSG79" s="190"/>
      <c r="FSH79" s="190"/>
      <c r="FSI79" s="191"/>
      <c r="FSJ79" s="191"/>
      <c r="FSK79" s="191"/>
      <c r="FSL79" s="192"/>
      <c r="FSN79" s="186"/>
      <c r="FSO79" s="190"/>
      <c r="FSP79" s="190"/>
      <c r="FSQ79" s="191"/>
      <c r="FSR79" s="191"/>
      <c r="FSS79" s="191"/>
      <c r="FST79" s="192"/>
      <c r="FSV79" s="186"/>
      <c r="FSW79" s="190"/>
      <c r="FSX79" s="190"/>
      <c r="FSY79" s="191"/>
      <c r="FSZ79" s="191"/>
      <c r="FTA79" s="191"/>
      <c r="FTB79" s="192"/>
      <c r="FTD79" s="186"/>
      <c r="FTE79" s="190"/>
      <c r="FTF79" s="190"/>
      <c r="FTG79" s="191"/>
      <c r="FTH79" s="191"/>
      <c r="FTI79" s="191"/>
      <c r="FTJ79" s="192"/>
      <c r="FTL79" s="186"/>
      <c r="FTM79" s="190"/>
      <c r="FTN79" s="190"/>
      <c r="FTO79" s="191"/>
      <c r="FTP79" s="191"/>
      <c r="FTQ79" s="191"/>
      <c r="FTR79" s="192"/>
      <c r="FTT79" s="186"/>
      <c r="FTU79" s="190"/>
      <c r="FTV79" s="190"/>
      <c r="FTW79" s="191"/>
      <c r="FTX79" s="191"/>
      <c r="FTY79" s="191"/>
      <c r="FTZ79" s="192"/>
      <c r="FUB79" s="186"/>
      <c r="FUC79" s="190"/>
      <c r="FUD79" s="190"/>
      <c r="FUE79" s="191"/>
      <c r="FUF79" s="191"/>
      <c r="FUG79" s="191"/>
      <c r="FUH79" s="192"/>
      <c r="FUJ79" s="186"/>
      <c r="FUK79" s="190"/>
      <c r="FUL79" s="190"/>
      <c r="FUM79" s="191"/>
      <c r="FUN79" s="191"/>
      <c r="FUO79" s="191"/>
      <c r="FUP79" s="192"/>
      <c r="FUR79" s="186"/>
      <c r="FUS79" s="190"/>
      <c r="FUT79" s="190"/>
      <c r="FUU79" s="191"/>
      <c r="FUV79" s="191"/>
      <c r="FUW79" s="191"/>
      <c r="FUX79" s="192"/>
      <c r="FUZ79" s="186"/>
      <c r="FVA79" s="190"/>
      <c r="FVB79" s="190"/>
      <c r="FVC79" s="191"/>
      <c r="FVD79" s="191"/>
      <c r="FVE79" s="191"/>
      <c r="FVF79" s="192"/>
      <c r="FVH79" s="186"/>
      <c r="FVI79" s="190"/>
      <c r="FVJ79" s="190"/>
      <c r="FVK79" s="191"/>
      <c r="FVL79" s="191"/>
      <c r="FVM79" s="191"/>
      <c r="FVN79" s="192"/>
      <c r="FVP79" s="186"/>
      <c r="FVQ79" s="190"/>
      <c r="FVR79" s="190"/>
      <c r="FVS79" s="191"/>
      <c r="FVT79" s="191"/>
      <c r="FVU79" s="191"/>
      <c r="FVV79" s="192"/>
      <c r="FVX79" s="186"/>
      <c r="FVY79" s="190"/>
      <c r="FVZ79" s="190"/>
      <c r="FWA79" s="191"/>
      <c r="FWB79" s="191"/>
      <c r="FWC79" s="191"/>
      <c r="FWD79" s="192"/>
      <c r="FWF79" s="186"/>
      <c r="FWG79" s="190"/>
      <c r="FWH79" s="190"/>
      <c r="FWI79" s="191"/>
      <c r="FWJ79" s="191"/>
      <c r="FWK79" s="191"/>
      <c r="FWL79" s="192"/>
      <c r="FWN79" s="186"/>
      <c r="FWO79" s="190"/>
      <c r="FWP79" s="190"/>
      <c r="FWQ79" s="191"/>
      <c r="FWR79" s="191"/>
      <c r="FWS79" s="191"/>
      <c r="FWT79" s="192"/>
      <c r="FWV79" s="186"/>
      <c r="FWW79" s="190"/>
      <c r="FWX79" s="190"/>
      <c r="FWY79" s="191"/>
      <c r="FWZ79" s="191"/>
      <c r="FXA79" s="191"/>
      <c r="FXB79" s="192"/>
      <c r="FXD79" s="186"/>
      <c r="FXE79" s="190"/>
      <c r="FXF79" s="190"/>
      <c r="FXG79" s="191"/>
      <c r="FXH79" s="191"/>
      <c r="FXI79" s="191"/>
      <c r="FXJ79" s="192"/>
      <c r="FXL79" s="186"/>
      <c r="FXM79" s="190"/>
      <c r="FXN79" s="190"/>
      <c r="FXO79" s="191"/>
      <c r="FXP79" s="191"/>
      <c r="FXQ79" s="191"/>
      <c r="FXR79" s="192"/>
      <c r="FXT79" s="186"/>
      <c r="FXU79" s="190"/>
      <c r="FXV79" s="190"/>
      <c r="FXW79" s="191"/>
      <c r="FXX79" s="191"/>
      <c r="FXY79" s="191"/>
      <c r="FXZ79" s="192"/>
      <c r="FYB79" s="186"/>
      <c r="FYC79" s="190"/>
      <c r="FYD79" s="190"/>
      <c r="FYE79" s="191"/>
      <c r="FYF79" s="191"/>
      <c r="FYG79" s="191"/>
      <c r="FYH79" s="192"/>
      <c r="FYJ79" s="186"/>
      <c r="FYK79" s="190"/>
      <c r="FYL79" s="190"/>
      <c r="FYM79" s="191"/>
      <c r="FYN79" s="191"/>
      <c r="FYO79" s="191"/>
      <c r="FYP79" s="192"/>
      <c r="FYR79" s="186"/>
      <c r="FYS79" s="190"/>
      <c r="FYT79" s="190"/>
      <c r="FYU79" s="191"/>
      <c r="FYV79" s="191"/>
      <c r="FYW79" s="191"/>
      <c r="FYX79" s="192"/>
      <c r="FYZ79" s="186"/>
      <c r="FZA79" s="190"/>
      <c r="FZB79" s="190"/>
      <c r="FZC79" s="191"/>
      <c r="FZD79" s="191"/>
      <c r="FZE79" s="191"/>
      <c r="FZF79" s="192"/>
      <c r="FZH79" s="186"/>
      <c r="FZI79" s="190"/>
      <c r="FZJ79" s="190"/>
      <c r="FZK79" s="191"/>
      <c r="FZL79" s="191"/>
      <c r="FZM79" s="191"/>
      <c r="FZN79" s="192"/>
      <c r="FZP79" s="186"/>
      <c r="FZQ79" s="190"/>
      <c r="FZR79" s="190"/>
      <c r="FZS79" s="191"/>
      <c r="FZT79" s="191"/>
      <c r="FZU79" s="191"/>
      <c r="FZV79" s="192"/>
      <c r="FZX79" s="186"/>
      <c r="FZY79" s="190"/>
      <c r="FZZ79" s="190"/>
      <c r="GAA79" s="191"/>
      <c r="GAB79" s="191"/>
      <c r="GAC79" s="191"/>
      <c r="GAD79" s="192"/>
      <c r="GAF79" s="186"/>
      <c r="GAG79" s="190"/>
      <c r="GAH79" s="190"/>
      <c r="GAI79" s="191"/>
      <c r="GAJ79" s="191"/>
      <c r="GAK79" s="191"/>
      <c r="GAL79" s="192"/>
      <c r="GAN79" s="186"/>
      <c r="GAO79" s="190"/>
      <c r="GAP79" s="190"/>
      <c r="GAQ79" s="191"/>
      <c r="GAR79" s="191"/>
      <c r="GAS79" s="191"/>
      <c r="GAT79" s="192"/>
      <c r="GAV79" s="186"/>
      <c r="GAW79" s="190"/>
      <c r="GAX79" s="190"/>
      <c r="GAY79" s="191"/>
      <c r="GAZ79" s="191"/>
      <c r="GBA79" s="191"/>
      <c r="GBB79" s="192"/>
      <c r="GBD79" s="186"/>
      <c r="GBE79" s="190"/>
      <c r="GBF79" s="190"/>
      <c r="GBG79" s="191"/>
      <c r="GBH79" s="191"/>
      <c r="GBI79" s="191"/>
      <c r="GBJ79" s="192"/>
      <c r="GBL79" s="186"/>
      <c r="GBM79" s="190"/>
      <c r="GBN79" s="190"/>
      <c r="GBO79" s="191"/>
      <c r="GBP79" s="191"/>
      <c r="GBQ79" s="191"/>
      <c r="GBR79" s="192"/>
      <c r="GBT79" s="186"/>
      <c r="GBU79" s="190"/>
      <c r="GBV79" s="190"/>
      <c r="GBW79" s="191"/>
      <c r="GBX79" s="191"/>
      <c r="GBY79" s="191"/>
      <c r="GBZ79" s="192"/>
      <c r="GCB79" s="186"/>
      <c r="GCC79" s="190"/>
      <c r="GCD79" s="190"/>
      <c r="GCE79" s="191"/>
      <c r="GCF79" s="191"/>
      <c r="GCG79" s="191"/>
      <c r="GCH79" s="192"/>
      <c r="GCJ79" s="186"/>
      <c r="GCK79" s="190"/>
      <c r="GCL79" s="190"/>
      <c r="GCM79" s="191"/>
      <c r="GCN79" s="191"/>
      <c r="GCO79" s="191"/>
      <c r="GCP79" s="192"/>
      <c r="GCR79" s="186"/>
      <c r="GCS79" s="190"/>
      <c r="GCT79" s="190"/>
      <c r="GCU79" s="191"/>
      <c r="GCV79" s="191"/>
      <c r="GCW79" s="191"/>
      <c r="GCX79" s="192"/>
      <c r="GCZ79" s="186"/>
      <c r="GDA79" s="190"/>
      <c r="GDB79" s="190"/>
      <c r="GDC79" s="191"/>
      <c r="GDD79" s="191"/>
      <c r="GDE79" s="191"/>
      <c r="GDF79" s="192"/>
      <c r="GDH79" s="186"/>
      <c r="GDI79" s="190"/>
      <c r="GDJ79" s="190"/>
      <c r="GDK79" s="191"/>
      <c r="GDL79" s="191"/>
      <c r="GDM79" s="191"/>
      <c r="GDN79" s="192"/>
      <c r="GDP79" s="186"/>
      <c r="GDQ79" s="190"/>
      <c r="GDR79" s="190"/>
      <c r="GDS79" s="191"/>
      <c r="GDT79" s="191"/>
      <c r="GDU79" s="191"/>
      <c r="GDV79" s="192"/>
      <c r="GDX79" s="186"/>
      <c r="GDY79" s="190"/>
      <c r="GDZ79" s="190"/>
      <c r="GEA79" s="191"/>
      <c r="GEB79" s="191"/>
      <c r="GEC79" s="191"/>
      <c r="GED79" s="192"/>
      <c r="GEF79" s="186"/>
      <c r="GEG79" s="190"/>
      <c r="GEH79" s="190"/>
      <c r="GEI79" s="191"/>
      <c r="GEJ79" s="191"/>
      <c r="GEK79" s="191"/>
      <c r="GEL79" s="192"/>
      <c r="GEN79" s="186"/>
      <c r="GEO79" s="190"/>
      <c r="GEP79" s="190"/>
      <c r="GEQ79" s="191"/>
      <c r="GER79" s="191"/>
      <c r="GES79" s="191"/>
      <c r="GET79" s="192"/>
      <c r="GEV79" s="186"/>
      <c r="GEW79" s="190"/>
      <c r="GEX79" s="190"/>
      <c r="GEY79" s="191"/>
      <c r="GEZ79" s="191"/>
      <c r="GFA79" s="191"/>
      <c r="GFB79" s="192"/>
      <c r="GFD79" s="186"/>
      <c r="GFE79" s="190"/>
      <c r="GFF79" s="190"/>
      <c r="GFG79" s="191"/>
      <c r="GFH79" s="191"/>
      <c r="GFI79" s="191"/>
      <c r="GFJ79" s="192"/>
      <c r="GFL79" s="186"/>
      <c r="GFM79" s="190"/>
      <c r="GFN79" s="190"/>
      <c r="GFO79" s="191"/>
      <c r="GFP79" s="191"/>
      <c r="GFQ79" s="191"/>
      <c r="GFR79" s="192"/>
      <c r="GFT79" s="186"/>
      <c r="GFU79" s="190"/>
      <c r="GFV79" s="190"/>
      <c r="GFW79" s="191"/>
      <c r="GFX79" s="191"/>
      <c r="GFY79" s="191"/>
      <c r="GFZ79" s="192"/>
      <c r="GGB79" s="186"/>
      <c r="GGC79" s="190"/>
      <c r="GGD79" s="190"/>
      <c r="GGE79" s="191"/>
      <c r="GGF79" s="191"/>
      <c r="GGG79" s="191"/>
      <c r="GGH79" s="192"/>
      <c r="GGJ79" s="186"/>
      <c r="GGK79" s="190"/>
      <c r="GGL79" s="190"/>
      <c r="GGM79" s="191"/>
      <c r="GGN79" s="191"/>
      <c r="GGO79" s="191"/>
      <c r="GGP79" s="192"/>
      <c r="GGR79" s="186"/>
      <c r="GGS79" s="190"/>
      <c r="GGT79" s="190"/>
      <c r="GGU79" s="191"/>
      <c r="GGV79" s="191"/>
      <c r="GGW79" s="191"/>
      <c r="GGX79" s="192"/>
      <c r="GGZ79" s="186"/>
      <c r="GHA79" s="190"/>
      <c r="GHB79" s="190"/>
      <c r="GHC79" s="191"/>
      <c r="GHD79" s="191"/>
      <c r="GHE79" s="191"/>
      <c r="GHF79" s="192"/>
      <c r="GHH79" s="186"/>
      <c r="GHI79" s="190"/>
      <c r="GHJ79" s="190"/>
      <c r="GHK79" s="191"/>
      <c r="GHL79" s="191"/>
      <c r="GHM79" s="191"/>
      <c r="GHN79" s="192"/>
      <c r="GHP79" s="186"/>
      <c r="GHQ79" s="190"/>
      <c r="GHR79" s="190"/>
      <c r="GHS79" s="191"/>
      <c r="GHT79" s="191"/>
      <c r="GHU79" s="191"/>
      <c r="GHV79" s="192"/>
      <c r="GHX79" s="186"/>
      <c r="GHY79" s="190"/>
      <c r="GHZ79" s="190"/>
      <c r="GIA79" s="191"/>
      <c r="GIB79" s="191"/>
      <c r="GIC79" s="191"/>
      <c r="GID79" s="192"/>
      <c r="GIF79" s="186"/>
      <c r="GIG79" s="190"/>
      <c r="GIH79" s="190"/>
      <c r="GII79" s="191"/>
      <c r="GIJ79" s="191"/>
      <c r="GIK79" s="191"/>
      <c r="GIL79" s="192"/>
      <c r="GIN79" s="186"/>
      <c r="GIO79" s="190"/>
      <c r="GIP79" s="190"/>
      <c r="GIQ79" s="191"/>
      <c r="GIR79" s="191"/>
      <c r="GIS79" s="191"/>
      <c r="GIT79" s="192"/>
      <c r="GIV79" s="186"/>
      <c r="GIW79" s="190"/>
      <c r="GIX79" s="190"/>
      <c r="GIY79" s="191"/>
      <c r="GIZ79" s="191"/>
      <c r="GJA79" s="191"/>
      <c r="GJB79" s="192"/>
      <c r="GJD79" s="186"/>
      <c r="GJE79" s="190"/>
      <c r="GJF79" s="190"/>
      <c r="GJG79" s="191"/>
      <c r="GJH79" s="191"/>
      <c r="GJI79" s="191"/>
      <c r="GJJ79" s="192"/>
      <c r="GJL79" s="186"/>
      <c r="GJM79" s="190"/>
      <c r="GJN79" s="190"/>
      <c r="GJO79" s="191"/>
      <c r="GJP79" s="191"/>
      <c r="GJQ79" s="191"/>
      <c r="GJR79" s="192"/>
      <c r="GJT79" s="186"/>
      <c r="GJU79" s="190"/>
      <c r="GJV79" s="190"/>
      <c r="GJW79" s="191"/>
      <c r="GJX79" s="191"/>
      <c r="GJY79" s="191"/>
      <c r="GJZ79" s="192"/>
      <c r="GKB79" s="186"/>
      <c r="GKC79" s="190"/>
      <c r="GKD79" s="190"/>
      <c r="GKE79" s="191"/>
      <c r="GKF79" s="191"/>
      <c r="GKG79" s="191"/>
      <c r="GKH79" s="192"/>
      <c r="GKJ79" s="186"/>
      <c r="GKK79" s="190"/>
      <c r="GKL79" s="190"/>
      <c r="GKM79" s="191"/>
      <c r="GKN79" s="191"/>
      <c r="GKO79" s="191"/>
      <c r="GKP79" s="192"/>
      <c r="GKR79" s="186"/>
      <c r="GKS79" s="190"/>
      <c r="GKT79" s="190"/>
      <c r="GKU79" s="191"/>
      <c r="GKV79" s="191"/>
      <c r="GKW79" s="191"/>
      <c r="GKX79" s="192"/>
      <c r="GKZ79" s="186"/>
      <c r="GLA79" s="190"/>
      <c r="GLB79" s="190"/>
      <c r="GLC79" s="191"/>
      <c r="GLD79" s="191"/>
      <c r="GLE79" s="191"/>
      <c r="GLF79" s="192"/>
      <c r="GLH79" s="186"/>
      <c r="GLI79" s="190"/>
      <c r="GLJ79" s="190"/>
      <c r="GLK79" s="191"/>
      <c r="GLL79" s="191"/>
      <c r="GLM79" s="191"/>
      <c r="GLN79" s="192"/>
      <c r="GLP79" s="186"/>
      <c r="GLQ79" s="190"/>
      <c r="GLR79" s="190"/>
      <c r="GLS79" s="191"/>
      <c r="GLT79" s="191"/>
      <c r="GLU79" s="191"/>
      <c r="GLV79" s="192"/>
      <c r="GLX79" s="186"/>
      <c r="GLY79" s="190"/>
      <c r="GLZ79" s="190"/>
      <c r="GMA79" s="191"/>
      <c r="GMB79" s="191"/>
      <c r="GMC79" s="191"/>
      <c r="GMD79" s="192"/>
      <c r="GMF79" s="186"/>
      <c r="GMG79" s="190"/>
      <c r="GMH79" s="190"/>
      <c r="GMI79" s="191"/>
      <c r="GMJ79" s="191"/>
      <c r="GMK79" s="191"/>
      <c r="GML79" s="192"/>
      <c r="GMN79" s="186"/>
      <c r="GMO79" s="190"/>
      <c r="GMP79" s="190"/>
      <c r="GMQ79" s="191"/>
      <c r="GMR79" s="191"/>
      <c r="GMS79" s="191"/>
      <c r="GMT79" s="192"/>
      <c r="GMV79" s="186"/>
      <c r="GMW79" s="190"/>
      <c r="GMX79" s="190"/>
      <c r="GMY79" s="191"/>
      <c r="GMZ79" s="191"/>
      <c r="GNA79" s="191"/>
      <c r="GNB79" s="192"/>
      <c r="GND79" s="186"/>
      <c r="GNE79" s="190"/>
      <c r="GNF79" s="190"/>
      <c r="GNG79" s="191"/>
      <c r="GNH79" s="191"/>
      <c r="GNI79" s="191"/>
      <c r="GNJ79" s="192"/>
      <c r="GNL79" s="186"/>
      <c r="GNM79" s="190"/>
      <c r="GNN79" s="190"/>
      <c r="GNO79" s="191"/>
      <c r="GNP79" s="191"/>
      <c r="GNQ79" s="191"/>
      <c r="GNR79" s="192"/>
      <c r="GNT79" s="186"/>
      <c r="GNU79" s="190"/>
      <c r="GNV79" s="190"/>
      <c r="GNW79" s="191"/>
      <c r="GNX79" s="191"/>
      <c r="GNY79" s="191"/>
      <c r="GNZ79" s="192"/>
      <c r="GOB79" s="186"/>
      <c r="GOC79" s="190"/>
      <c r="GOD79" s="190"/>
      <c r="GOE79" s="191"/>
      <c r="GOF79" s="191"/>
      <c r="GOG79" s="191"/>
      <c r="GOH79" s="192"/>
      <c r="GOJ79" s="186"/>
      <c r="GOK79" s="190"/>
      <c r="GOL79" s="190"/>
      <c r="GOM79" s="191"/>
      <c r="GON79" s="191"/>
      <c r="GOO79" s="191"/>
      <c r="GOP79" s="192"/>
      <c r="GOR79" s="186"/>
      <c r="GOS79" s="190"/>
      <c r="GOT79" s="190"/>
      <c r="GOU79" s="191"/>
      <c r="GOV79" s="191"/>
      <c r="GOW79" s="191"/>
      <c r="GOX79" s="192"/>
      <c r="GOZ79" s="186"/>
      <c r="GPA79" s="190"/>
      <c r="GPB79" s="190"/>
      <c r="GPC79" s="191"/>
      <c r="GPD79" s="191"/>
      <c r="GPE79" s="191"/>
      <c r="GPF79" s="192"/>
      <c r="GPH79" s="186"/>
      <c r="GPI79" s="190"/>
      <c r="GPJ79" s="190"/>
      <c r="GPK79" s="191"/>
      <c r="GPL79" s="191"/>
      <c r="GPM79" s="191"/>
      <c r="GPN79" s="192"/>
      <c r="GPP79" s="186"/>
      <c r="GPQ79" s="190"/>
      <c r="GPR79" s="190"/>
      <c r="GPS79" s="191"/>
      <c r="GPT79" s="191"/>
      <c r="GPU79" s="191"/>
      <c r="GPV79" s="192"/>
      <c r="GPX79" s="186"/>
      <c r="GPY79" s="190"/>
      <c r="GPZ79" s="190"/>
      <c r="GQA79" s="191"/>
      <c r="GQB79" s="191"/>
      <c r="GQC79" s="191"/>
      <c r="GQD79" s="192"/>
      <c r="GQF79" s="186"/>
      <c r="GQG79" s="190"/>
      <c r="GQH79" s="190"/>
      <c r="GQI79" s="191"/>
      <c r="GQJ79" s="191"/>
      <c r="GQK79" s="191"/>
      <c r="GQL79" s="192"/>
      <c r="GQN79" s="186"/>
      <c r="GQO79" s="190"/>
      <c r="GQP79" s="190"/>
      <c r="GQQ79" s="191"/>
      <c r="GQR79" s="191"/>
      <c r="GQS79" s="191"/>
      <c r="GQT79" s="192"/>
      <c r="GQV79" s="186"/>
      <c r="GQW79" s="190"/>
      <c r="GQX79" s="190"/>
      <c r="GQY79" s="191"/>
      <c r="GQZ79" s="191"/>
      <c r="GRA79" s="191"/>
      <c r="GRB79" s="192"/>
      <c r="GRD79" s="186"/>
      <c r="GRE79" s="190"/>
      <c r="GRF79" s="190"/>
      <c r="GRG79" s="191"/>
      <c r="GRH79" s="191"/>
      <c r="GRI79" s="191"/>
      <c r="GRJ79" s="192"/>
      <c r="GRL79" s="186"/>
      <c r="GRM79" s="190"/>
      <c r="GRN79" s="190"/>
      <c r="GRO79" s="191"/>
      <c r="GRP79" s="191"/>
      <c r="GRQ79" s="191"/>
      <c r="GRR79" s="192"/>
      <c r="GRT79" s="186"/>
      <c r="GRU79" s="190"/>
      <c r="GRV79" s="190"/>
      <c r="GRW79" s="191"/>
      <c r="GRX79" s="191"/>
      <c r="GRY79" s="191"/>
      <c r="GRZ79" s="192"/>
      <c r="GSB79" s="186"/>
      <c r="GSC79" s="190"/>
      <c r="GSD79" s="190"/>
      <c r="GSE79" s="191"/>
      <c r="GSF79" s="191"/>
      <c r="GSG79" s="191"/>
      <c r="GSH79" s="192"/>
      <c r="GSJ79" s="186"/>
      <c r="GSK79" s="190"/>
      <c r="GSL79" s="190"/>
      <c r="GSM79" s="191"/>
      <c r="GSN79" s="191"/>
      <c r="GSO79" s="191"/>
      <c r="GSP79" s="192"/>
      <c r="GSR79" s="186"/>
      <c r="GSS79" s="190"/>
      <c r="GST79" s="190"/>
      <c r="GSU79" s="191"/>
      <c r="GSV79" s="191"/>
      <c r="GSW79" s="191"/>
      <c r="GSX79" s="192"/>
      <c r="GSZ79" s="186"/>
      <c r="GTA79" s="190"/>
      <c r="GTB79" s="190"/>
      <c r="GTC79" s="191"/>
      <c r="GTD79" s="191"/>
      <c r="GTE79" s="191"/>
      <c r="GTF79" s="192"/>
      <c r="GTH79" s="186"/>
      <c r="GTI79" s="190"/>
      <c r="GTJ79" s="190"/>
      <c r="GTK79" s="191"/>
      <c r="GTL79" s="191"/>
      <c r="GTM79" s="191"/>
      <c r="GTN79" s="192"/>
      <c r="GTP79" s="186"/>
      <c r="GTQ79" s="190"/>
      <c r="GTR79" s="190"/>
      <c r="GTS79" s="191"/>
      <c r="GTT79" s="191"/>
      <c r="GTU79" s="191"/>
      <c r="GTV79" s="192"/>
      <c r="GTX79" s="186"/>
      <c r="GTY79" s="190"/>
      <c r="GTZ79" s="190"/>
      <c r="GUA79" s="191"/>
      <c r="GUB79" s="191"/>
      <c r="GUC79" s="191"/>
      <c r="GUD79" s="192"/>
      <c r="GUF79" s="186"/>
      <c r="GUG79" s="190"/>
      <c r="GUH79" s="190"/>
      <c r="GUI79" s="191"/>
      <c r="GUJ79" s="191"/>
      <c r="GUK79" s="191"/>
      <c r="GUL79" s="192"/>
      <c r="GUN79" s="186"/>
      <c r="GUO79" s="190"/>
      <c r="GUP79" s="190"/>
      <c r="GUQ79" s="191"/>
      <c r="GUR79" s="191"/>
      <c r="GUS79" s="191"/>
      <c r="GUT79" s="192"/>
      <c r="GUV79" s="186"/>
      <c r="GUW79" s="190"/>
      <c r="GUX79" s="190"/>
      <c r="GUY79" s="191"/>
      <c r="GUZ79" s="191"/>
      <c r="GVA79" s="191"/>
      <c r="GVB79" s="192"/>
      <c r="GVD79" s="186"/>
      <c r="GVE79" s="190"/>
      <c r="GVF79" s="190"/>
      <c r="GVG79" s="191"/>
      <c r="GVH79" s="191"/>
      <c r="GVI79" s="191"/>
      <c r="GVJ79" s="192"/>
      <c r="GVL79" s="186"/>
      <c r="GVM79" s="190"/>
      <c r="GVN79" s="190"/>
      <c r="GVO79" s="191"/>
      <c r="GVP79" s="191"/>
      <c r="GVQ79" s="191"/>
      <c r="GVR79" s="192"/>
      <c r="GVT79" s="186"/>
      <c r="GVU79" s="190"/>
      <c r="GVV79" s="190"/>
      <c r="GVW79" s="191"/>
      <c r="GVX79" s="191"/>
      <c r="GVY79" s="191"/>
      <c r="GVZ79" s="192"/>
      <c r="GWB79" s="186"/>
      <c r="GWC79" s="190"/>
      <c r="GWD79" s="190"/>
      <c r="GWE79" s="191"/>
      <c r="GWF79" s="191"/>
      <c r="GWG79" s="191"/>
      <c r="GWH79" s="192"/>
      <c r="GWJ79" s="186"/>
      <c r="GWK79" s="190"/>
      <c r="GWL79" s="190"/>
      <c r="GWM79" s="191"/>
      <c r="GWN79" s="191"/>
      <c r="GWO79" s="191"/>
      <c r="GWP79" s="192"/>
      <c r="GWR79" s="186"/>
      <c r="GWS79" s="190"/>
      <c r="GWT79" s="190"/>
      <c r="GWU79" s="191"/>
      <c r="GWV79" s="191"/>
      <c r="GWW79" s="191"/>
      <c r="GWX79" s="192"/>
      <c r="GWZ79" s="186"/>
      <c r="GXA79" s="190"/>
      <c r="GXB79" s="190"/>
      <c r="GXC79" s="191"/>
      <c r="GXD79" s="191"/>
      <c r="GXE79" s="191"/>
      <c r="GXF79" s="192"/>
      <c r="GXH79" s="186"/>
      <c r="GXI79" s="190"/>
      <c r="GXJ79" s="190"/>
      <c r="GXK79" s="191"/>
      <c r="GXL79" s="191"/>
      <c r="GXM79" s="191"/>
      <c r="GXN79" s="192"/>
      <c r="GXP79" s="186"/>
      <c r="GXQ79" s="190"/>
      <c r="GXR79" s="190"/>
      <c r="GXS79" s="191"/>
      <c r="GXT79" s="191"/>
      <c r="GXU79" s="191"/>
      <c r="GXV79" s="192"/>
      <c r="GXX79" s="186"/>
      <c r="GXY79" s="190"/>
      <c r="GXZ79" s="190"/>
      <c r="GYA79" s="191"/>
      <c r="GYB79" s="191"/>
      <c r="GYC79" s="191"/>
      <c r="GYD79" s="192"/>
      <c r="GYF79" s="186"/>
      <c r="GYG79" s="190"/>
      <c r="GYH79" s="190"/>
      <c r="GYI79" s="191"/>
      <c r="GYJ79" s="191"/>
      <c r="GYK79" s="191"/>
      <c r="GYL79" s="192"/>
      <c r="GYN79" s="186"/>
      <c r="GYO79" s="190"/>
      <c r="GYP79" s="190"/>
      <c r="GYQ79" s="191"/>
      <c r="GYR79" s="191"/>
      <c r="GYS79" s="191"/>
      <c r="GYT79" s="192"/>
      <c r="GYV79" s="186"/>
      <c r="GYW79" s="190"/>
      <c r="GYX79" s="190"/>
      <c r="GYY79" s="191"/>
      <c r="GYZ79" s="191"/>
      <c r="GZA79" s="191"/>
      <c r="GZB79" s="192"/>
      <c r="GZD79" s="186"/>
      <c r="GZE79" s="190"/>
      <c r="GZF79" s="190"/>
      <c r="GZG79" s="191"/>
      <c r="GZH79" s="191"/>
      <c r="GZI79" s="191"/>
      <c r="GZJ79" s="192"/>
      <c r="GZL79" s="186"/>
      <c r="GZM79" s="190"/>
      <c r="GZN79" s="190"/>
      <c r="GZO79" s="191"/>
      <c r="GZP79" s="191"/>
      <c r="GZQ79" s="191"/>
      <c r="GZR79" s="192"/>
      <c r="GZT79" s="186"/>
      <c r="GZU79" s="190"/>
      <c r="GZV79" s="190"/>
      <c r="GZW79" s="191"/>
      <c r="GZX79" s="191"/>
      <c r="GZY79" s="191"/>
      <c r="GZZ79" s="192"/>
      <c r="HAB79" s="186"/>
      <c r="HAC79" s="190"/>
      <c r="HAD79" s="190"/>
      <c r="HAE79" s="191"/>
      <c r="HAF79" s="191"/>
      <c r="HAG79" s="191"/>
      <c r="HAH79" s="192"/>
      <c r="HAJ79" s="186"/>
      <c r="HAK79" s="190"/>
      <c r="HAL79" s="190"/>
      <c r="HAM79" s="191"/>
      <c r="HAN79" s="191"/>
      <c r="HAO79" s="191"/>
      <c r="HAP79" s="192"/>
      <c r="HAR79" s="186"/>
      <c r="HAS79" s="190"/>
      <c r="HAT79" s="190"/>
      <c r="HAU79" s="191"/>
      <c r="HAV79" s="191"/>
      <c r="HAW79" s="191"/>
      <c r="HAX79" s="192"/>
      <c r="HAZ79" s="186"/>
      <c r="HBA79" s="190"/>
      <c r="HBB79" s="190"/>
      <c r="HBC79" s="191"/>
      <c r="HBD79" s="191"/>
      <c r="HBE79" s="191"/>
      <c r="HBF79" s="192"/>
      <c r="HBH79" s="186"/>
      <c r="HBI79" s="190"/>
      <c r="HBJ79" s="190"/>
      <c r="HBK79" s="191"/>
      <c r="HBL79" s="191"/>
      <c r="HBM79" s="191"/>
      <c r="HBN79" s="192"/>
      <c r="HBP79" s="186"/>
      <c r="HBQ79" s="190"/>
      <c r="HBR79" s="190"/>
      <c r="HBS79" s="191"/>
      <c r="HBT79" s="191"/>
      <c r="HBU79" s="191"/>
      <c r="HBV79" s="192"/>
      <c r="HBX79" s="186"/>
      <c r="HBY79" s="190"/>
      <c r="HBZ79" s="190"/>
      <c r="HCA79" s="191"/>
      <c r="HCB79" s="191"/>
      <c r="HCC79" s="191"/>
      <c r="HCD79" s="192"/>
      <c r="HCF79" s="186"/>
      <c r="HCG79" s="190"/>
      <c r="HCH79" s="190"/>
      <c r="HCI79" s="191"/>
      <c r="HCJ79" s="191"/>
      <c r="HCK79" s="191"/>
      <c r="HCL79" s="192"/>
      <c r="HCN79" s="186"/>
      <c r="HCO79" s="190"/>
      <c r="HCP79" s="190"/>
      <c r="HCQ79" s="191"/>
      <c r="HCR79" s="191"/>
      <c r="HCS79" s="191"/>
      <c r="HCT79" s="192"/>
      <c r="HCV79" s="186"/>
      <c r="HCW79" s="190"/>
      <c r="HCX79" s="190"/>
      <c r="HCY79" s="191"/>
      <c r="HCZ79" s="191"/>
      <c r="HDA79" s="191"/>
      <c r="HDB79" s="192"/>
      <c r="HDD79" s="186"/>
      <c r="HDE79" s="190"/>
      <c r="HDF79" s="190"/>
      <c r="HDG79" s="191"/>
      <c r="HDH79" s="191"/>
      <c r="HDI79" s="191"/>
      <c r="HDJ79" s="192"/>
      <c r="HDL79" s="186"/>
      <c r="HDM79" s="190"/>
      <c r="HDN79" s="190"/>
      <c r="HDO79" s="191"/>
      <c r="HDP79" s="191"/>
      <c r="HDQ79" s="191"/>
      <c r="HDR79" s="192"/>
      <c r="HDT79" s="186"/>
      <c r="HDU79" s="190"/>
      <c r="HDV79" s="190"/>
      <c r="HDW79" s="191"/>
      <c r="HDX79" s="191"/>
      <c r="HDY79" s="191"/>
      <c r="HDZ79" s="192"/>
      <c r="HEB79" s="186"/>
      <c r="HEC79" s="190"/>
      <c r="HED79" s="190"/>
      <c r="HEE79" s="191"/>
      <c r="HEF79" s="191"/>
      <c r="HEG79" s="191"/>
      <c r="HEH79" s="192"/>
      <c r="HEJ79" s="186"/>
      <c r="HEK79" s="190"/>
      <c r="HEL79" s="190"/>
      <c r="HEM79" s="191"/>
      <c r="HEN79" s="191"/>
      <c r="HEO79" s="191"/>
      <c r="HEP79" s="192"/>
      <c r="HER79" s="186"/>
      <c r="HES79" s="190"/>
      <c r="HET79" s="190"/>
      <c r="HEU79" s="191"/>
      <c r="HEV79" s="191"/>
      <c r="HEW79" s="191"/>
      <c r="HEX79" s="192"/>
      <c r="HEZ79" s="186"/>
      <c r="HFA79" s="190"/>
      <c r="HFB79" s="190"/>
      <c r="HFC79" s="191"/>
      <c r="HFD79" s="191"/>
      <c r="HFE79" s="191"/>
      <c r="HFF79" s="192"/>
      <c r="HFH79" s="186"/>
      <c r="HFI79" s="190"/>
      <c r="HFJ79" s="190"/>
      <c r="HFK79" s="191"/>
      <c r="HFL79" s="191"/>
      <c r="HFM79" s="191"/>
      <c r="HFN79" s="192"/>
      <c r="HFP79" s="186"/>
      <c r="HFQ79" s="190"/>
      <c r="HFR79" s="190"/>
      <c r="HFS79" s="191"/>
      <c r="HFT79" s="191"/>
      <c r="HFU79" s="191"/>
      <c r="HFV79" s="192"/>
      <c r="HFX79" s="186"/>
      <c r="HFY79" s="190"/>
      <c r="HFZ79" s="190"/>
      <c r="HGA79" s="191"/>
      <c r="HGB79" s="191"/>
      <c r="HGC79" s="191"/>
      <c r="HGD79" s="192"/>
      <c r="HGF79" s="186"/>
      <c r="HGG79" s="190"/>
      <c r="HGH79" s="190"/>
      <c r="HGI79" s="191"/>
      <c r="HGJ79" s="191"/>
      <c r="HGK79" s="191"/>
      <c r="HGL79" s="192"/>
      <c r="HGN79" s="186"/>
      <c r="HGO79" s="190"/>
      <c r="HGP79" s="190"/>
      <c r="HGQ79" s="191"/>
      <c r="HGR79" s="191"/>
      <c r="HGS79" s="191"/>
      <c r="HGT79" s="192"/>
      <c r="HGV79" s="186"/>
      <c r="HGW79" s="190"/>
      <c r="HGX79" s="190"/>
      <c r="HGY79" s="191"/>
      <c r="HGZ79" s="191"/>
      <c r="HHA79" s="191"/>
      <c r="HHB79" s="192"/>
      <c r="HHD79" s="186"/>
      <c r="HHE79" s="190"/>
      <c r="HHF79" s="190"/>
      <c r="HHG79" s="191"/>
      <c r="HHH79" s="191"/>
      <c r="HHI79" s="191"/>
      <c r="HHJ79" s="192"/>
      <c r="HHL79" s="186"/>
      <c r="HHM79" s="190"/>
      <c r="HHN79" s="190"/>
      <c r="HHO79" s="191"/>
      <c r="HHP79" s="191"/>
      <c r="HHQ79" s="191"/>
      <c r="HHR79" s="192"/>
      <c r="HHT79" s="186"/>
      <c r="HHU79" s="190"/>
      <c r="HHV79" s="190"/>
      <c r="HHW79" s="191"/>
      <c r="HHX79" s="191"/>
      <c r="HHY79" s="191"/>
      <c r="HHZ79" s="192"/>
      <c r="HIB79" s="186"/>
      <c r="HIC79" s="190"/>
      <c r="HID79" s="190"/>
      <c r="HIE79" s="191"/>
      <c r="HIF79" s="191"/>
      <c r="HIG79" s="191"/>
      <c r="HIH79" s="192"/>
      <c r="HIJ79" s="186"/>
      <c r="HIK79" s="190"/>
      <c r="HIL79" s="190"/>
      <c r="HIM79" s="191"/>
      <c r="HIN79" s="191"/>
      <c r="HIO79" s="191"/>
      <c r="HIP79" s="192"/>
      <c r="HIR79" s="186"/>
      <c r="HIS79" s="190"/>
      <c r="HIT79" s="190"/>
      <c r="HIU79" s="191"/>
      <c r="HIV79" s="191"/>
      <c r="HIW79" s="191"/>
      <c r="HIX79" s="192"/>
      <c r="HIZ79" s="186"/>
      <c r="HJA79" s="190"/>
      <c r="HJB79" s="190"/>
      <c r="HJC79" s="191"/>
      <c r="HJD79" s="191"/>
      <c r="HJE79" s="191"/>
      <c r="HJF79" s="192"/>
      <c r="HJH79" s="186"/>
      <c r="HJI79" s="190"/>
      <c r="HJJ79" s="190"/>
      <c r="HJK79" s="191"/>
      <c r="HJL79" s="191"/>
      <c r="HJM79" s="191"/>
      <c r="HJN79" s="192"/>
      <c r="HJP79" s="186"/>
      <c r="HJQ79" s="190"/>
      <c r="HJR79" s="190"/>
      <c r="HJS79" s="191"/>
      <c r="HJT79" s="191"/>
      <c r="HJU79" s="191"/>
      <c r="HJV79" s="192"/>
      <c r="HJX79" s="186"/>
      <c r="HJY79" s="190"/>
      <c r="HJZ79" s="190"/>
      <c r="HKA79" s="191"/>
      <c r="HKB79" s="191"/>
      <c r="HKC79" s="191"/>
      <c r="HKD79" s="192"/>
      <c r="HKF79" s="186"/>
      <c r="HKG79" s="190"/>
      <c r="HKH79" s="190"/>
      <c r="HKI79" s="191"/>
      <c r="HKJ79" s="191"/>
      <c r="HKK79" s="191"/>
      <c r="HKL79" s="192"/>
      <c r="HKN79" s="186"/>
      <c r="HKO79" s="190"/>
      <c r="HKP79" s="190"/>
      <c r="HKQ79" s="191"/>
      <c r="HKR79" s="191"/>
      <c r="HKS79" s="191"/>
      <c r="HKT79" s="192"/>
      <c r="HKV79" s="186"/>
      <c r="HKW79" s="190"/>
      <c r="HKX79" s="190"/>
      <c r="HKY79" s="191"/>
      <c r="HKZ79" s="191"/>
      <c r="HLA79" s="191"/>
      <c r="HLB79" s="192"/>
      <c r="HLD79" s="186"/>
      <c r="HLE79" s="190"/>
      <c r="HLF79" s="190"/>
      <c r="HLG79" s="191"/>
      <c r="HLH79" s="191"/>
      <c r="HLI79" s="191"/>
      <c r="HLJ79" s="192"/>
      <c r="HLL79" s="186"/>
      <c r="HLM79" s="190"/>
      <c r="HLN79" s="190"/>
      <c r="HLO79" s="191"/>
      <c r="HLP79" s="191"/>
      <c r="HLQ79" s="191"/>
      <c r="HLR79" s="192"/>
      <c r="HLT79" s="186"/>
      <c r="HLU79" s="190"/>
      <c r="HLV79" s="190"/>
      <c r="HLW79" s="191"/>
      <c r="HLX79" s="191"/>
      <c r="HLY79" s="191"/>
      <c r="HLZ79" s="192"/>
      <c r="HMB79" s="186"/>
      <c r="HMC79" s="190"/>
      <c r="HMD79" s="190"/>
      <c r="HME79" s="191"/>
      <c r="HMF79" s="191"/>
      <c r="HMG79" s="191"/>
      <c r="HMH79" s="192"/>
      <c r="HMJ79" s="186"/>
      <c r="HMK79" s="190"/>
      <c r="HML79" s="190"/>
      <c r="HMM79" s="191"/>
      <c r="HMN79" s="191"/>
      <c r="HMO79" s="191"/>
      <c r="HMP79" s="192"/>
      <c r="HMR79" s="186"/>
      <c r="HMS79" s="190"/>
      <c r="HMT79" s="190"/>
      <c r="HMU79" s="191"/>
      <c r="HMV79" s="191"/>
      <c r="HMW79" s="191"/>
      <c r="HMX79" s="192"/>
      <c r="HMZ79" s="186"/>
      <c r="HNA79" s="190"/>
      <c r="HNB79" s="190"/>
      <c r="HNC79" s="191"/>
      <c r="HND79" s="191"/>
      <c r="HNE79" s="191"/>
      <c r="HNF79" s="192"/>
      <c r="HNH79" s="186"/>
      <c r="HNI79" s="190"/>
      <c r="HNJ79" s="190"/>
      <c r="HNK79" s="191"/>
      <c r="HNL79" s="191"/>
      <c r="HNM79" s="191"/>
      <c r="HNN79" s="192"/>
      <c r="HNP79" s="186"/>
      <c r="HNQ79" s="190"/>
      <c r="HNR79" s="190"/>
      <c r="HNS79" s="191"/>
      <c r="HNT79" s="191"/>
      <c r="HNU79" s="191"/>
      <c r="HNV79" s="192"/>
      <c r="HNX79" s="186"/>
      <c r="HNY79" s="190"/>
      <c r="HNZ79" s="190"/>
      <c r="HOA79" s="191"/>
      <c r="HOB79" s="191"/>
      <c r="HOC79" s="191"/>
      <c r="HOD79" s="192"/>
      <c r="HOF79" s="186"/>
      <c r="HOG79" s="190"/>
      <c r="HOH79" s="190"/>
      <c r="HOI79" s="191"/>
      <c r="HOJ79" s="191"/>
      <c r="HOK79" s="191"/>
      <c r="HOL79" s="192"/>
      <c r="HON79" s="186"/>
      <c r="HOO79" s="190"/>
      <c r="HOP79" s="190"/>
      <c r="HOQ79" s="191"/>
      <c r="HOR79" s="191"/>
      <c r="HOS79" s="191"/>
      <c r="HOT79" s="192"/>
      <c r="HOV79" s="186"/>
      <c r="HOW79" s="190"/>
      <c r="HOX79" s="190"/>
      <c r="HOY79" s="191"/>
      <c r="HOZ79" s="191"/>
      <c r="HPA79" s="191"/>
      <c r="HPB79" s="192"/>
      <c r="HPD79" s="186"/>
      <c r="HPE79" s="190"/>
      <c r="HPF79" s="190"/>
      <c r="HPG79" s="191"/>
      <c r="HPH79" s="191"/>
      <c r="HPI79" s="191"/>
      <c r="HPJ79" s="192"/>
      <c r="HPL79" s="186"/>
      <c r="HPM79" s="190"/>
      <c r="HPN79" s="190"/>
      <c r="HPO79" s="191"/>
      <c r="HPP79" s="191"/>
      <c r="HPQ79" s="191"/>
      <c r="HPR79" s="192"/>
      <c r="HPT79" s="186"/>
      <c r="HPU79" s="190"/>
      <c r="HPV79" s="190"/>
      <c r="HPW79" s="191"/>
      <c r="HPX79" s="191"/>
      <c r="HPY79" s="191"/>
      <c r="HPZ79" s="192"/>
      <c r="HQB79" s="186"/>
      <c r="HQC79" s="190"/>
      <c r="HQD79" s="190"/>
      <c r="HQE79" s="191"/>
      <c r="HQF79" s="191"/>
      <c r="HQG79" s="191"/>
      <c r="HQH79" s="192"/>
      <c r="HQJ79" s="186"/>
      <c r="HQK79" s="190"/>
      <c r="HQL79" s="190"/>
      <c r="HQM79" s="191"/>
      <c r="HQN79" s="191"/>
      <c r="HQO79" s="191"/>
      <c r="HQP79" s="192"/>
      <c r="HQR79" s="186"/>
      <c r="HQS79" s="190"/>
      <c r="HQT79" s="190"/>
      <c r="HQU79" s="191"/>
      <c r="HQV79" s="191"/>
      <c r="HQW79" s="191"/>
      <c r="HQX79" s="192"/>
      <c r="HQZ79" s="186"/>
      <c r="HRA79" s="190"/>
      <c r="HRB79" s="190"/>
      <c r="HRC79" s="191"/>
      <c r="HRD79" s="191"/>
      <c r="HRE79" s="191"/>
      <c r="HRF79" s="192"/>
      <c r="HRH79" s="186"/>
      <c r="HRI79" s="190"/>
      <c r="HRJ79" s="190"/>
      <c r="HRK79" s="191"/>
      <c r="HRL79" s="191"/>
      <c r="HRM79" s="191"/>
      <c r="HRN79" s="192"/>
      <c r="HRP79" s="186"/>
      <c r="HRQ79" s="190"/>
      <c r="HRR79" s="190"/>
      <c r="HRS79" s="191"/>
      <c r="HRT79" s="191"/>
      <c r="HRU79" s="191"/>
      <c r="HRV79" s="192"/>
      <c r="HRX79" s="186"/>
      <c r="HRY79" s="190"/>
      <c r="HRZ79" s="190"/>
      <c r="HSA79" s="191"/>
      <c r="HSB79" s="191"/>
      <c r="HSC79" s="191"/>
      <c r="HSD79" s="192"/>
      <c r="HSF79" s="186"/>
      <c r="HSG79" s="190"/>
      <c r="HSH79" s="190"/>
      <c r="HSI79" s="191"/>
      <c r="HSJ79" s="191"/>
      <c r="HSK79" s="191"/>
      <c r="HSL79" s="192"/>
      <c r="HSN79" s="186"/>
      <c r="HSO79" s="190"/>
      <c r="HSP79" s="190"/>
      <c r="HSQ79" s="191"/>
      <c r="HSR79" s="191"/>
      <c r="HSS79" s="191"/>
      <c r="HST79" s="192"/>
      <c r="HSV79" s="186"/>
      <c r="HSW79" s="190"/>
      <c r="HSX79" s="190"/>
      <c r="HSY79" s="191"/>
      <c r="HSZ79" s="191"/>
      <c r="HTA79" s="191"/>
      <c r="HTB79" s="192"/>
      <c r="HTD79" s="186"/>
      <c r="HTE79" s="190"/>
      <c r="HTF79" s="190"/>
      <c r="HTG79" s="191"/>
      <c r="HTH79" s="191"/>
      <c r="HTI79" s="191"/>
      <c r="HTJ79" s="192"/>
      <c r="HTL79" s="186"/>
      <c r="HTM79" s="190"/>
      <c r="HTN79" s="190"/>
      <c r="HTO79" s="191"/>
      <c r="HTP79" s="191"/>
      <c r="HTQ79" s="191"/>
      <c r="HTR79" s="192"/>
      <c r="HTT79" s="186"/>
      <c r="HTU79" s="190"/>
      <c r="HTV79" s="190"/>
      <c r="HTW79" s="191"/>
      <c r="HTX79" s="191"/>
      <c r="HTY79" s="191"/>
      <c r="HTZ79" s="192"/>
      <c r="HUB79" s="186"/>
      <c r="HUC79" s="190"/>
      <c r="HUD79" s="190"/>
      <c r="HUE79" s="191"/>
      <c r="HUF79" s="191"/>
      <c r="HUG79" s="191"/>
      <c r="HUH79" s="192"/>
      <c r="HUJ79" s="186"/>
      <c r="HUK79" s="190"/>
      <c r="HUL79" s="190"/>
      <c r="HUM79" s="191"/>
      <c r="HUN79" s="191"/>
      <c r="HUO79" s="191"/>
      <c r="HUP79" s="192"/>
      <c r="HUR79" s="186"/>
      <c r="HUS79" s="190"/>
      <c r="HUT79" s="190"/>
      <c r="HUU79" s="191"/>
      <c r="HUV79" s="191"/>
      <c r="HUW79" s="191"/>
      <c r="HUX79" s="192"/>
      <c r="HUZ79" s="186"/>
      <c r="HVA79" s="190"/>
      <c r="HVB79" s="190"/>
      <c r="HVC79" s="191"/>
      <c r="HVD79" s="191"/>
      <c r="HVE79" s="191"/>
      <c r="HVF79" s="192"/>
      <c r="HVH79" s="186"/>
      <c r="HVI79" s="190"/>
      <c r="HVJ79" s="190"/>
      <c r="HVK79" s="191"/>
      <c r="HVL79" s="191"/>
      <c r="HVM79" s="191"/>
      <c r="HVN79" s="192"/>
      <c r="HVP79" s="186"/>
      <c r="HVQ79" s="190"/>
      <c r="HVR79" s="190"/>
      <c r="HVS79" s="191"/>
      <c r="HVT79" s="191"/>
      <c r="HVU79" s="191"/>
      <c r="HVV79" s="192"/>
      <c r="HVX79" s="186"/>
      <c r="HVY79" s="190"/>
      <c r="HVZ79" s="190"/>
      <c r="HWA79" s="191"/>
      <c r="HWB79" s="191"/>
      <c r="HWC79" s="191"/>
      <c r="HWD79" s="192"/>
      <c r="HWF79" s="186"/>
      <c r="HWG79" s="190"/>
      <c r="HWH79" s="190"/>
      <c r="HWI79" s="191"/>
      <c r="HWJ79" s="191"/>
      <c r="HWK79" s="191"/>
      <c r="HWL79" s="192"/>
      <c r="HWN79" s="186"/>
      <c r="HWO79" s="190"/>
      <c r="HWP79" s="190"/>
      <c r="HWQ79" s="191"/>
      <c r="HWR79" s="191"/>
      <c r="HWS79" s="191"/>
      <c r="HWT79" s="192"/>
      <c r="HWV79" s="186"/>
      <c r="HWW79" s="190"/>
      <c r="HWX79" s="190"/>
      <c r="HWY79" s="191"/>
      <c r="HWZ79" s="191"/>
      <c r="HXA79" s="191"/>
      <c r="HXB79" s="192"/>
      <c r="HXD79" s="186"/>
      <c r="HXE79" s="190"/>
      <c r="HXF79" s="190"/>
      <c r="HXG79" s="191"/>
      <c r="HXH79" s="191"/>
      <c r="HXI79" s="191"/>
      <c r="HXJ79" s="192"/>
      <c r="HXL79" s="186"/>
      <c r="HXM79" s="190"/>
      <c r="HXN79" s="190"/>
      <c r="HXO79" s="191"/>
      <c r="HXP79" s="191"/>
      <c r="HXQ79" s="191"/>
      <c r="HXR79" s="192"/>
      <c r="HXT79" s="186"/>
      <c r="HXU79" s="190"/>
      <c r="HXV79" s="190"/>
      <c r="HXW79" s="191"/>
      <c r="HXX79" s="191"/>
      <c r="HXY79" s="191"/>
      <c r="HXZ79" s="192"/>
      <c r="HYB79" s="186"/>
      <c r="HYC79" s="190"/>
      <c r="HYD79" s="190"/>
      <c r="HYE79" s="191"/>
      <c r="HYF79" s="191"/>
      <c r="HYG79" s="191"/>
      <c r="HYH79" s="192"/>
      <c r="HYJ79" s="186"/>
      <c r="HYK79" s="190"/>
      <c r="HYL79" s="190"/>
      <c r="HYM79" s="191"/>
      <c r="HYN79" s="191"/>
      <c r="HYO79" s="191"/>
      <c r="HYP79" s="192"/>
      <c r="HYR79" s="186"/>
      <c r="HYS79" s="190"/>
      <c r="HYT79" s="190"/>
      <c r="HYU79" s="191"/>
      <c r="HYV79" s="191"/>
      <c r="HYW79" s="191"/>
      <c r="HYX79" s="192"/>
      <c r="HYZ79" s="186"/>
      <c r="HZA79" s="190"/>
      <c r="HZB79" s="190"/>
      <c r="HZC79" s="191"/>
      <c r="HZD79" s="191"/>
      <c r="HZE79" s="191"/>
      <c r="HZF79" s="192"/>
      <c r="HZH79" s="186"/>
      <c r="HZI79" s="190"/>
      <c r="HZJ79" s="190"/>
      <c r="HZK79" s="191"/>
      <c r="HZL79" s="191"/>
      <c r="HZM79" s="191"/>
      <c r="HZN79" s="192"/>
      <c r="HZP79" s="186"/>
      <c r="HZQ79" s="190"/>
      <c r="HZR79" s="190"/>
      <c r="HZS79" s="191"/>
      <c r="HZT79" s="191"/>
      <c r="HZU79" s="191"/>
      <c r="HZV79" s="192"/>
      <c r="HZX79" s="186"/>
      <c r="HZY79" s="190"/>
      <c r="HZZ79" s="190"/>
      <c r="IAA79" s="191"/>
      <c r="IAB79" s="191"/>
      <c r="IAC79" s="191"/>
      <c r="IAD79" s="192"/>
      <c r="IAF79" s="186"/>
      <c r="IAG79" s="190"/>
      <c r="IAH79" s="190"/>
      <c r="IAI79" s="191"/>
      <c r="IAJ79" s="191"/>
      <c r="IAK79" s="191"/>
      <c r="IAL79" s="192"/>
      <c r="IAN79" s="186"/>
      <c r="IAO79" s="190"/>
      <c r="IAP79" s="190"/>
      <c r="IAQ79" s="191"/>
      <c r="IAR79" s="191"/>
      <c r="IAS79" s="191"/>
      <c r="IAT79" s="192"/>
      <c r="IAV79" s="186"/>
      <c r="IAW79" s="190"/>
      <c r="IAX79" s="190"/>
      <c r="IAY79" s="191"/>
      <c r="IAZ79" s="191"/>
      <c r="IBA79" s="191"/>
      <c r="IBB79" s="192"/>
      <c r="IBD79" s="186"/>
      <c r="IBE79" s="190"/>
      <c r="IBF79" s="190"/>
      <c r="IBG79" s="191"/>
      <c r="IBH79" s="191"/>
      <c r="IBI79" s="191"/>
      <c r="IBJ79" s="192"/>
      <c r="IBL79" s="186"/>
      <c r="IBM79" s="190"/>
      <c r="IBN79" s="190"/>
      <c r="IBO79" s="191"/>
      <c r="IBP79" s="191"/>
      <c r="IBQ79" s="191"/>
      <c r="IBR79" s="192"/>
      <c r="IBT79" s="186"/>
      <c r="IBU79" s="190"/>
      <c r="IBV79" s="190"/>
      <c r="IBW79" s="191"/>
      <c r="IBX79" s="191"/>
      <c r="IBY79" s="191"/>
      <c r="IBZ79" s="192"/>
      <c r="ICB79" s="186"/>
      <c r="ICC79" s="190"/>
      <c r="ICD79" s="190"/>
      <c r="ICE79" s="191"/>
      <c r="ICF79" s="191"/>
      <c r="ICG79" s="191"/>
      <c r="ICH79" s="192"/>
      <c r="ICJ79" s="186"/>
      <c r="ICK79" s="190"/>
      <c r="ICL79" s="190"/>
      <c r="ICM79" s="191"/>
      <c r="ICN79" s="191"/>
      <c r="ICO79" s="191"/>
      <c r="ICP79" s="192"/>
      <c r="ICR79" s="186"/>
      <c r="ICS79" s="190"/>
      <c r="ICT79" s="190"/>
      <c r="ICU79" s="191"/>
      <c r="ICV79" s="191"/>
      <c r="ICW79" s="191"/>
      <c r="ICX79" s="192"/>
      <c r="ICZ79" s="186"/>
      <c r="IDA79" s="190"/>
      <c r="IDB79" s="190"/>
      <c r="IDC79" s="191"/>
      <c r="IDD79" s="191"/>
      <c r="IDE79" s="191"/>
      <c r="IDF79" s="192"/>
      <c r="IDH79" s="186"/>
      <c r="IDI79" s="190"/>
      <c r="IDJ79" s="190"/>
      <c r="IDK79" s="191"/>
      <c r="IDL79" s="191"/>
      <c r="IDM79" s="191"/>
      <c r="IDN79" s="192"/>
      <c r="IDP79" s="186"/>
      <c r="IDQ79" s="190"/>
      <c r="IDR79" s="190"/>
      <c r="IDS79" s="191"/>
      <c r="IDT79" s="191"/>
      <c r="IDU79" s="191"/>
      <c r="IDV79" s="192"/>
      <c r="IDX79" s="186"/>
      <c r="IDY79" s="190"/>
      <c r="IDZ79" s="190"/>
      <c r="IEA79" s="191"/>
      <c r="IEB79" s="191"/>
      <c r="IEC79" s="191"/>
      <c r="IED79" s="192"/>
      <c r="IEF79" s="186"/>
      <c r="IEG79" s="190"/>
      <c r="IEH79" s="190"/>
      <c r="IEI79" s="191"/>
      <c r="IEJ79" s="191"/>
      <c r="IEK79" s="191"/>
      <c r="IEL79" s="192"/>
      <c r="IEN79" s="186"/>
      <c r="IEO79" s="190"/>
      <c r="IEP79" s="190"/>
      <c r="IEQ79" s="191"/>
      <c r="IER79" s="191"/>
      <c r="IES79" s="191"/>
      <c r="IET79" s="192"/>
      <c r="IEV79" s="186"/>
      <c r="IEW79" s="190"/>
      <c r="IEX79" s="190"/>
      <c r="IEY79" s="191"/>
      <c r="IEZ79" s="191"/>
      <c r="IFA79" s="191"/>
      <c r="IFB79" s="192"/>
      <c r="IFD79" s="186"/>
      <c r="IFE79" s="190"/>
      <c r="IFF79" s="190"/>
      <c r="IFG79" s="191"/>
      <c r="IFH79" s="191"/>
      <c r="IFI79" s="191"/>
      <c r="IFJ79" s="192"/>
      <c r="IFL79" s="186"/>
      <c r="IFM79" s="190"/>
      <c r="IFN79" s="190"/>
      <c r="IFO79" s="191"/>
      <c r="IFP79" s="191"/>
      <c r="IFQ79" s="191"/>
      <c r="IFR79" s="192"/>
      <c r="IFT79" s="186"/>
      <c r="IFU79" s="190"/>
      <c r="IFV79" s="190"/>
      <c r="IFW79" s="191"/>
      <c r="IFX79" s="191"/>
      <c r="IFY79" s="191"/>
      <c r="IFZ79" s="192"/>
      <c r="IGB79" s="186"/>
      <c r="IGC79" s="190"/>
      <c r="IGD79" s="190"/>
      <c r="IGE79" s="191"/>
      <c r="IGF79" s="191"/>
      <c r="IGG79" s="191"/>
      <c r="IGH79" s="192"/>
      <c r="IGJ79" s="186"/>
      <c r="IGK79" s="190"/>
      <c r="IGL79" s="190"/>
      <c r="IGM79" s="191"/>
      <c r="IGN79" s="191"/>
      <c r="IGO79" s="191"/>
      <c r="IGP79" s="192"/>
      <c r="IGR79" s="186"/>
      <c r="IGS79" s="190"/>
      <c r="IGT79" s="190"/>
      <c r="IGU79" s="191"/>
      <c r="IGV79" s="191"/>
      <c r="IGW79" s="191"/>
      <c r="IGX79" s="192"/>
      <c r="IGZ79" s="186"/>
      <c r="IHA79" s="190"/>
      <c r="IHB79" s="190"/>
      <c r="IHC79" s="191"/>
      <c r="IHD79" s="191"/>
      <c r="IHE79" s="191"/>
      <c r="IHF79" s="192"/>
      <c r="IHH79" s="186"/>
      <c r="IHI79" s="190"/>
      <c r="IHJ79" s="190"/>
      <c r="IHK79" s="191"/>
      <c r="IHL79" s="191"/>
      <c r="IHM79" s="191"/>
      <c r="IHN79" s="192"/>
      <c r="IHP79" s="186"/>
      <c r="IHQ79" s="190"/>
      <c r="IHR79" s="190"/>
      <c r="IHS79" s="191"/>
      <c r="IHT79" s="191"/>
      <c r="IHU79" s="191"/>
      <c r="IHV79" s="192"/>
      <c r="IHX79" s="186"/>
      <c r="IHY79" s="190"/>
      <c r="IHZ79" s="190"/>
      <c r="IIA79" s="191"/>
      <c r="IIB79" s="191"/>
      <c r="IIC79" s="191"/>
      <c r="IID79" s="192"/>
      <c r="IIF79" s="186"/>
      <c r="IIG79" s="190"/>
      <c r="IIH79" s="190"/>
      <c r="III79" s="191"/>
      <c r="IIJ79" s="191"/>
      <c r="IIK79" s="191"/>
      <c r="IIL79" s="192"/>
      <c r="IIN79" s="186"/>
      <c r="IIO79" s="190"/>
      <c r="IIP79" s="190"/>
      <c r="IIQ79" s="191"/>
      <c r="IIR79" s="191"/>
      <c r="IIS79" s="191"/>
      <c r="IIT79" s="192"/>
      <c r="IIV79" s="186"/>
      <c r="IIW79" s="190"/>
      <c r="IIX79" s="190"/>
      <c r="IIY79" s="191"/>
      <c r="IIZ79" s="191"/>
      <c r="IJA79" s="191"/>
      <c r="IJB79" s="192"/>
      <c r="IJD79" s="186"/>
      <c r="IJE79" s="190"/>
      <c r="IJF79" s="190"/>
      <c r="IJG79" s="191"/>
      <c r="IJH79" s="191"/>
      <c r="IJI79" s="191"/>
      <c r="IJJ79" s="192"/>
      <c r="IJL79" s="186"/>
      <c r="IJM79" s="190"/>
      <c r="IJN79" s="190"/>
      <c r="IJO79" s="191"/>
      <c r="IJP79" s="191"/>
      <c r="IJQ79" s="191"/>
      <c r="IJR79" s="192"/>
      <c r="IJT79" s="186"/>
      <c r="IJU79" s="190"/>
      <c r="IJV79" s="190"/>
      <c r="IJW79" s="191"/>
      <c r="IJX79" s="191"/>
      <c r="IJY79" s="191"/>
      <c r="IJZ79" s="192"/>
      <c r="IKB79" s="186"/>
      <c r="IKC79" s="190"/>
      <c r="IKD79" s="190"/>
      <c r="IKE79" s="191"/>
      <c r="IKF79" s="191"/>
      <c r="IKG79" s="191"/>
      <c r="IKH79" s="192"/>
      <c r="IKJ79" s="186"/>
      <c r="IKK79" s="190"/>
      <c r="IKL79" s="190"/>
      <c r="IKM79" s="191"/>
      <c r="IKN79" s="191"/>
      <c r="IKO79" s="191"/>
      <c r="IKP79" s="192"/>
      <c r="IKR79" s="186"/>
      <c r="IKS79" s="190"/>
      <c r="IKT79" s="190"/>
      <c r="IKU79" s="191"/>
      <c r="IKV79" s="191"/>
      <c r="IKW79" s="191"/>
      <c r="IKX79" s="192"/>
      <c r="IKZ79" s="186"/>
      <c r="ILA79" s="190"/>
      <c r="ILB79" s="190"/>
      <c r="ILC79" s="191"/>
      <c r="ILD79" s="191"/>
      <c r="ILE79" s="191"/>
      <c r="ILF79" s="192"/>
      <c r="ILH79" s="186"/>
      <c r="ILI79" s="190"/>
      <c r="ILJ79" s="190"/>
      <c r="ILK79" s="191"/>
      <c r="ILL79" s="191"/>
      <c r="ILM79" s="191"/>
      <c r="ILN79" s="192"/>
      <c r="ILP79" s="186"/>
      <c r="ILQ79" s="190"/>
      <c r="ILR79" s="190"/>
      <c r="ILS79" s="191"/>
      <c r="ILT79" s="191"/>
      <c r="ILU79" s="191"/>
      <c r="ILV79" s="192"/>
      <c r="ILX79" s="186"/>
      <c r="ILY79" s="190"/>
      <c r="ILZ79" s="190"/>
      <c r="IMA79" s="191"/>
      <c r="IMB79" s="191"/>
      <c r="IMC79" s="191"/>
      <c r="IMD79" s="192"/>
      <c r="IMF79" s="186"/>
      <c r="IMG79" s="190"/>
      <c r="IMH79" s="190"/>
      <c r="IMI79" s="191"/>
      <c r="IMJ79" s="191"/>
      <c r="IMK79" s="191"/>
      <c r="IML79" s="192"/>
      <c r="IMN79" s="186"/>
      <c r="IMO79" s="190"/>
      <c r="IMP79" s="190"/>
      <c r="IMQ79" s="191"/>
      <c r="IMR79" s="191"/>
      <c r="IMS79" s="191"/>
      <c r="IMT79" s="192"/>
      <c r="IMV79" s="186"/>
      <c r="IMW79" s="190"/>
      <c r="IMX79" s="190"/>
      <c r="IMY79" s="191"/>
      <c r="IMZ79" s="191"/>
      <c r="INA79" s="191"/>
      <c r="INB79" s="192"/>
      <c r="IND79" s="186"/>
      <c r="INE79" s="190"/>
      <c r="INF79" s="190"/>
      <c r="ING79" s="191"/>
      <c r="INH79" s="191"/>
      <c r="INI79" s="191"/>
      <c r="INJ79" s="192"/>
      <c r="INL79" s="186"/>
      <c r="INM79" s="190"/>
      <c r="INN79" s="190"/>
      <c r="INO79" s="191"/>
      <c r="INP79" s="191"/>
      <c r="INQ79" s="191"/>
      <c r="INR79" s="192"/>
      <c r="INT79" s="186"/>
      <c r="INU79" s="190"/>
      <c r="INV79" s="190"/>
      <c r="INW79" s="191"/>
      <c r="INX79" s="191"/>
      <c r="INY79" s="191"/>
      <c r="INZ79" s="192"/>
      <c r="IOB79" s="186"/>
      <c r="IOC79" s="190"/>
      <c r="IOD79" s="190"/>
      <c r="IOE79" s="191"/>
      <c r="IOF79" s="191"/>
      <c r="IOG79" s="191"/>
      <c r="IOH79" s="192"/>
      <c r="IOJ79" s="186"/>
      <c r="IOK79" s="190"/>
      <c r="IOL79" s="190"/>
      <c r="IOM79" s="191"/>
      <c r="ION79" s="191"/>
      <c r="IOO79" s="191"/>
      <c r="IOP79" s="192"/>
      <c r="IOR79" s="186"/>
      <c r="IOS79" s="190"/>
      <c r="IOT79" s="190"/>
      <c r="IOU79" s="191"/>
      <c r="IOV79" s="191"/>
      <c r="IOW79" s="191"/>
      <c r="IOX79" s="192"/>
      <c r="IOZ79" s="186"/>
      <c r="IPA79" s="190"/>
      <c r="IPB79" s="190"/>
      <c r="IPC79" s="191"/>
      <c r="IPD79" s="191"/>
      <c r="IPE79" s="191"/>
      <c r="IPF79" s="192"/>
      <c r="IPH79" s="186"/>
      <c r="IPI79" s="190"/>
      <c r="IPJ79" s="190"/>
      <c r="IPK79" s="191"/>
      <c r="IPL79" s="191"/>
      <c r="IPM79" s="191"/>
      <c r="IPN79" s="192"/>
      <c r="IPP79" s="186"/>
      <c r="IPQ79" s="190"/>
      <c r="IPR79" s="190"/>
      <c r="IPS79" s="191"/>
      <c r="IPT79" s="191"/>
      <c r="IPU79" s="191"/>
      <c r="IPV79" s="192"/>
      <c r="IPX79" s="186"/>
      <c r="IPY79" s="190"/>
      <c r="IPZ79" s="190"/>
      <c r="IQA79" s="191"/>
      <c r="IQB79" s="191"/>
      <c r="IQC79" s="191"/>
      <c r="IQD79" s="192"/>
      <c r="IQF79" s="186"/>
      <c r="IQG79" s="190"/>
      <c r="IQH79" s="190"/>
      <c r="IQI79" s="191"/>
      <c r="IQJ79" s="191"/>
      <c r="IQK79" s="191"/>
      <c r="IQL79" s="192"/>
      <c r="IQN79" s="186"/>
      <c r="IQO79" s="190"/>
      <c r="IQP79" s="190"/>
      <c r="IQQ79" s="191"/>
      <c r="IQR79" s="191"/>
      <c r="IQS79" s="191"/>
      <c r="IQT79" s="192"/>
      <c r="IQV79" s="186"/>
      <c r="IQW79" s="190"/>
      <c r="IQX79" s="190"/>
      <c r="IQY79" s="191"/>
      <c r="IQZ79" s="191"/>
      <c r="IRA79" s="191"/>
      <c r="IRB79" s="192"/>
      <c r="IRD79" s="186"/>
      <c r="IRE79" s="190"/>
      <c r="IRF79" s="190"/>
      <c r="IRG79" s="191"/>
      <c r="IRH79" s="191"/>
      <c r="IRI79" s="191"/>
      <c r="IRJ79" s="192"/>
      <c r="IRL79" s="186"/>
      <c r="IRM79" s="190"/>
      <c r="IRN79" s="190"/>
      <c r="IRO79" s="191"/>
      <c r="IRP79" s="191"/>
      <c r="IRQ79" s="191"/>
      <c r="IRR79" s="192"/>
      <c r="IRT79" s="186"/>
      <c r="IRU79" s="190"/>
      <c r="IRV79" s="190"/>
      <c r="IRW79" s="191"/>
      <c r="IRX79" s="191"/>
      <c r="IRY79" s="191"/>
      <c r="IRZ79" s="192"/>
      <c r="ISB79" s="186"/>
      <c r="ISC79" s="190"/>
      <c r="ISD79" s="190"/>
      <c r="ISE79" s="191"/>
      <c r="ISF79" s="191"/>
      <c r="ISG79" s="191"/>
      <c r="ISH79" s="192"/>
      <c r="ISJ79" s="186"/>
      <c r="ISK79" s="190"/>
      <c r="ISL79" s="190"/>
      <c r="ISM79" s="191"/>
      <c r="ISN79" s="191"/>
      <c r="ISO79" s="191"/>
      <c r="ISP79" s="192"/>
      <c r="ISR79" s="186"/>
      <c r="ISS79" s="190"/>
      <c r="IST79" s="190"/>
      <c r="ISU79" s="191"/>
      <c r="ISV79" s="191"/>
      <c r="ISW79" s="191"/>
      <c r="ISX79" s="192"/>
      <c r="ISZ79" s="186"/>
      <c r="ITA79" s="190"/>
      <c r="ITB79" s="190"/>
      <c r="ITC79" s="191"/>
      <c r="ITD79" s="191"/>
      <c r="ITE79" s="191"/>
      <c r="ITF79" s="192"/>
      <c r="ITH79" s="186"/>
      <c r="ITI79" s="190"/>
      <c r="ITJ79" s="190"/>
      <c r="ITK79" s="191"/>
      <c r="ITL79" s="191"/>
      <c r="ITM79" s="191"/>
      <c r="ITN79" s="192"/>
      <c r="ITP79" s="186"/>
      <c r="ITQ79" s="190"/>
      <c r="ITR79" s="190"/>
      <c r="ITS79" s="191"/>
      <c r="ITT79" s="191"/>
      <c r="ITU79" s="191"/>
      <c r="ITV79" s="192"/>
      <c r="ITX79" s="186"/>
      <c r="ITY79" s="190"/>
      <c r="ITZ79" s="190"/>
      <c r="IUA79" s="191"/>
      <c r="IUB79" s="191"/>
      <c r="IUC79" s="191"/>
      <c r="IUD79" s="192"/>
      <c r="IUF79" s="186"/>
      <c r="IUG79" s="190"/>
      <c r="IUH79" s="190"/>
      <c r="IUI79" s="191"/>
      <c r="IUJ79" s="191"/>
      <c r="IUK79" s="191"/>
      <c r="IUL79" s="192"/>
      <c r="IUN79" s="186"/>
      <c r="IUO79" s="190"/>
      <c r="IUP79" s="190"/>
      <c r="IUQ79" s="191"/>
      <c r="IUR79" s="191"/>
      <c r="IUS79" s="191"/>
      <c r="IUT79" s="192"/>
      <c r="IUV79" s="186"/>
      <c r="IUW79" s="190"/>
      <c r="IUX79" s="190"/>
      <c r="IUY79" s="191"/>
      <c r="IUZ79" s="191"/>
      <c r="IVA79" s="191"/>
      <c r="IVB79" s="192"/>
      <c r="IVD79" s="186"/>
      <c r="IVE79" s="190"/>
      <c r="IVF79" s="190"/>
      <c r="IVG79" s="191"/>
      <c r="IVH79" s="191"/>
      <c r="IVI79" s="191"/>
      <c r="IVJ79" s="192"/>
      <c r="IVL79" s="186"/>
      <c r="IVM79" s="190"/>
      <c r="IVN79" s="190"/>
      <c r="IVO79" s="191"/>
      <c r="IVP79" s="191"/>
      <c r="IVQ79" s="191"/>
      <c r="IVR79" s="192"/>
      <c r="IVT79" s="186"/>
      <c r="IVU79" s="190"/>
      <c r="IVV79" s="190"/>
      <c r="IVW79" s="191"/>
      <c r="IVX79" s="191"/>
      <c r="IVY79" s="191"/>
      <c r="IVZ79" s="192"/>
      <c r="IWB79" s="186"/>
      <c r="IWC79" s="190"/>
      <c r="IWD79" s="190"/>
      <c r="IWE79" s="191"/>
      <c r="IWF79" s="191"/>
      <c r="IWG79" s="191"/>
      <c r="IWH79" s="192"/>
      <c r="IWJ79" s="186"/>
      <c r="IWK79" s="190"/>
      <c r="IWL79" s="190"/>
      <c r="IWM79" s="191"/>
      <c r="IWN79" s="191"/>
      <c r="IWO79" s="191"/>
      <c r="IWP79" s="192"/>
      <c r="IWR79" s="186"/>
      <c r="IWS79" s="190"/>
      <c r="IWT79" s="190"/>
      <c r="IWU79" s="191"/>
      <c r="IWV79" s="191"/>
      <c r="IWW79" s="191"/>
      <c r="IWX79" s="192"/>
      <c r="IWZ79" s="186"/>
      <c r="IXA79" s="190"/>
      <c r="IXB79" s="190"/>
      <c r="IXC79" s="191"/>
      <c r="IXD79" s="191"/>
      <c r="IXE79" s="191"/>
      <c r="IXF79" s="192"/>
      <c r="IXH79" s="186"/>
      <c r="IXI79" s="190"/>
      <c r="IXJ79" s="190"/>
      <c r="IXK79" s="191"/>
      <c r="IXL79" s="191"/>
      <c r="IXM79" s="191"/>
      <c r="IXN79" s="192"/>
      <c r="IXP79" s="186"/>
      <c r="IXQ79" s="190"/>
      <c r="IXR79" s="190"/>
      <c r="IXS79" s="191"/>
      <c r="IXT79" s="191"/>
      <c r="IXU79" s="191"/>
      <c r="IXV79" s="192"/>
      <c r="IXX79" s="186"/>
      <c r="IXY79" s="190"/>
      <c r="IXZ79" s="190"/>
      <c r="IYA79" s="191"/>
      <c r="IYB79" s="191"/>
      <c r="IYC79" s="191"/>
      <c r="IYD79" s="192"/>
      <c r="IYF79" s="186"/>
      <c r="IYG79" s="190"/>
      <c r="IYH79" s="190"/>
      <c r="IYI79" s="191"/>
      <c r="IYJ79" s="191"/>
      <c r="IYK79" s="191"/>
      <c r="IYL79" s="192"/>
      <c r="IYN79" s="186"/>
      <c r="IYO79" s="190"/>
      <c r="IYP79" s="190"/>
      <c r="IYQ79" s="191"/>
      <c r="IYR79" s="191"/>
      <c r="IYS79" s="191"/>
      <c r="IYT79" s="192"/>
      <c r="IYV79" s="186"/>
      <c r="IYW79" s="190"/>
      <c r="IYX79" s="190"/>
      <c r="IYY79" s="191"/>
      <c r="IYZ79" s="191"/>
      <c r="IZA79" s="191"/>
      <c r="IZB79" s="192"/>
      <c r="IZD79" s="186"/>
      <c r="IZE79" s="190"/>
      <c r="IZF79" s="190"/>
      <c r="IZG79" s="191"/>
      <c r="IZH79" s="191"/>
      <c r="IZI79" s="191"/>
      <c r="IZJ79" s="192"/>
      <c r="IZL79" s="186"/>
      <c r="IZM79" s="190"/>
      <c r="IZN79" s="190"/>
      <c r="IZO79" s="191"/>
      <c r="IZP79" s="191"/>
      <c r="IZQ79" s="191"/>
      <c r="IZR79" s="192"/>
      <c r="IZT79" s="186"/>
      <c r="IZU79" s="190"/>
      <c r="IZV79" s="190"/>
      <c r="IZW79" s="191"/>
      <c r="IZX79" s="191"/>
      <c r="IZY79" s="191"/>
      <c r="IZZ79" s="192"/>
      <c r="JAB79" s="186"/>
      <c r="JAC79" s="190"/>
      <c r="JAD79" s="190"/>
      <c r="JAE79" s="191"/>
      <c r="JAF79" s="191"/>
      <c r="JAG79" s="191"/>
      <c r="JAH79" s="192"/>
      <c r="JAJ79" s="186"/>
      <c r="JAK79" s="190"/>
      <c r="JAL79" s="190"/>
      <c r="JAM79" s="191"/>
      <c r="JAN79" s="191"/>
      <c r="JAO79" s="191"/>
      <c r="JAP79" s="192"/>
      <c r="JAR79" s="186"/>
      <c r="JAS79" s="190"/>
      <c r="JAT79" s="190"/>
      <c r="JAU79" s="191"/>
      <c r="JAV79" s="191"/>
      <c r="JAW79" s="191"/>
      <c r="JAX79" s="192"/>
      <c r="JAZ79" s="186"/>
      <c r="JBA79" s="190"/>
      <c r="JBB79" s="190"/>
      <c r="JBC79" s="191"/>
      <c r="JBD79" s="191"/>
      <c r="JBE79" s="191"/>
      <c r="JBF79" s="192"/>
      <c r="JBH79" s="186"/>
      <c r="JBI79" s="190"/>
      <c r="JBJ79" s="190"/>
      <c r="JBK79" s="191"/>
      <c r="JBL79" s="191"/>
      <c r="JBM79" s="191"/>
      <c r="JBN79" s="192"/>
      <c r="JBP79" s="186"/>
      <c r="JBQ79" s="190"/>
      <c r="JBR79" s="190"/>
      <c r="JBS79" s="191"/>
      <c r="JBT79" s="191"/>
      <c r="JBU79" s="191"/>
      <c r="JBV79" s="192"/>
      <c r="JBX79" s="186"/>
      <c r="JBY79" s="190"/>
      <c r="JBZ79" s="190"/>
      <c r="JCA79" s="191"/>
      <c r="JCB79" s="191"/>
      <c r="JCC79" s="191"/>
      <c r="JCD79" s="192"/>
      <c r="JCF79" s="186"/>
      <c r="JCG79" s="190"/>
      <c r="JCH79" s="190"/>
      <c r="JCI79" s="191"/>
      <c r="JCJ79" s="191"/>
      <c r="JCK79" s="191"/>
      <c r="JCL79" s="192"/>
      <c r="JCN79" s="186"/>
      <c r="JCO79" s="190"/>
      <c r="JCP79" s="190"/>
      <c r="JCQ79" s="191"/>
      <c r="JCR79" s="191"/>
      <c r="JCS79" s="191"/>
      <c r="JCT79" s="192"/>
      <c r="JCV79" s="186"/>
      <c r="JCW79" s="190"/>
      <c r="JCX79" s="190"/>
      <c r="JCY79" s="191"/>
      <c r="JCZ79" s="191"/>
      <c r="JDA79" s="191"/>
      <c r="JDB79" s="192"/>
      <c r="JDD79" s="186"/>
      <c r="JDE79" s="190"/>
      <c r="JDF79" s="190"/>
      <c r="JDG79" s="191"/>
      <c r="JDH79" s="191"/>
      <c r="JDI79" s="191"/>
      <c r="JDJ79" s="192"/>
      <c r="JDL79" s="186"/>
      <c r="JDM79" s="190"/>
      <c r="JDN79" s="190"/>
      <c r="JDO79" s="191"/>
      <c r="JDP79" s="191"/>
      <c r="JDQ79" s="191"/>
      <c r="JDR79" s="192"/>
      <c r="JDT79" s="186"/>
      <c r="JDU79" s="190"/>
      <c r="JDV79" s="190"/>
      <c r="JDW79" s="191"/>
      <c r="JDX79" s="191"/>
      <c r="JDY79" s="191"/>
      <c r="JDZ79" s="192"/>
      <c r="JEB79" s="186"/>
      <c r="JEC79" s="190"/>
      <c r="JED79" s="190"/>
      <c r="JEE79" s="191"/>
      <c r="JEF79" s="191"/>
      <c r="JEG79" s="191"/>
      <c r="JEH79" s="192"/>
      <c r="JEJ79" s="186"/>
      <c r="JEK79" s="190"/>
      <c r="JEL79" s="190"/>
      <c r="JEM79" s="191"/>
      <c r="JEN79" s="191"/>
      <c r="JEO79" s="191"/>
      <c r="JEP79" s="192"/>
      <c r="JER79" s="186"/>
      <c r="JES79" s="190"/>
      <c r="JET79" s="190"/>
      <c r="JEU79" s="191"/>
      <c r="JEV79" s="191"/>
      <c r="JEW79" s="191"/>
      <c r="JEX79" s="192"/>
      <c r="JEZ79" s="186"/>
      <c r="JFA79" s="190"/>
      <c r="JFB79" s="190"/>
      <c r="JFC79" s="191"/>
      <c r="JFD79" s="191"/>
      <c r="JFE79" s="191"/>
      <c r="JFF79" s="192"/>
      <c r="JFH79" s="186"/>
      <c r="JFI79" s="190"/>
      <c r="JFJ79" s="190"/>
      <c r="JFK79" s="191"/>
      <c r="JFL79" s="191"/>
      <c r="JFM79" s="191"/>
      <c r="JFN79" s="192"/>
      <c r="JFP79" s="186"/>
      <c r="JFQ79" s="190"/>
      <c r="JFR79" s="190"/>
      <c r="JFS79" s="191"/>
      <c r="JFT79" s="191"/>
      <c r="JFU79" s="191"/>
      <c r="JFV79" s="192"/>
      <c r="JFX79" s="186"/>
      <c r="JFY79" s="190"/>
      <c r="JFZ79" s="190"/>
      <c r="JGA79" s="191"/>
      <c r="JGB79" s="191"/>
      <c r="JGC79" s="191"/>
      <c r="JGD79" s="192"/>
      <c r="JGF79" s="186"/>
      <c r="JGG79" s="190"/>
      <c r="JGH79" s="190"/>
      <c r="JGI79" s="191"/>
      <c r="JGJ79" s="191"/>
      <c r="JGK79" s="191"/>
      <c r="JGL79" s="192"/>
      <c r="JGN79" s="186"/>
      <c r="JGO79" s="190"/>
      <c r="JGP79" s="190"/>
      <c r="JGQ79" s="191"/>
      <c r="JGR79" s="191"/>
      <c r="JGS79" s="191"/>
      <c r="JGT79" s="192"/>
      <c r="JGV79" s="186"/>
      <c r="JGW79" s="190"/>
      <c r="JGX79" s="190"/>
      <c r="JGY79" s="191"/>
      <c r="JGZ79" s="191"/>
      <c r="JHA79" s="191"/>
      <c r="JHB79" s="192"/>
      <c r="JHD79" s="186"/>
      <c r="JHE79" s="190"/>
      <c r="JHF79" s="190"/>
      <c r="JHG79" s="191"/>
      <c r="JHH79" s="191"/>
      <c r="JHI79" s="191"/>
      <c r="JHJ79" s="192"/>
      <c r="JHL79" s="186"/>
      <c r="JHM79" s="190"/>
      <c r="JHN79" s="190"/>
      <c r="JHO79" s="191"/>
      <c r="JHP79" s="191"/>
      <c r="JHQ79" s="191"/>
      <c r="JHR79" s="192"/>
      <c r="JHT79" s="186"/>
      <c r="JHU79" s="190"/>
      <c r="JHV79" s="190"/>
      <c r="JHW79" s="191"/>
      <c r="JHX79" s="191"/>
      <c r="JHY79" s="191"/>
      <c r="JHZ79" s="192"/>
      <c r="JIB79" s="186"/>
      <c r="JIC79" s="190"/>
      <c r="JID79" s="190"/>
      <c r="JIE79" s="191"/>
      <c r="JIF79" s="191"/>
      <c r="JIG79" s="191"/>
      <c r="JIH79" s="192"/>
      <c r="JIJ79" s="186"/>
      <c r="JIK79" s="190"/>
      <c r="JIL79" s="190"/>
      <c r="JIM79" s="191"/>
      <c r="JIN79" s="191"/>
      <c r="JIO79" s="191"/>
      <c r="JIP79" s="192"/>
      <c r="JIR79" s="186"/>
      <c r="JIS79" s="190"/>
      <c r="JIT79" s="190"/>
      <c r="JIU79" s="191"/>
      <c r="JIV79" s="191"/>
      <c r="JIW79" s="191"/>
      <c r="JIX79" s="192"/>
      <c r="JIZ79" s="186"/>
      <c r="JJA79" s="190"/>
      <c r="JJB79" s="190"/>
      <c r="JJC79" s="191"/>
      <c r="JJD79" s="191"/>
      <c r="JJE79" s="191"/>
      <c r="JJF79" s="192"/>
      <c r="JJH79" s="186"/>
      <c r="JJI79" s="190"/>
      <c r="JJJ79" s="190"/>
      <c r="JJK79" s="191"/>
      <c r="JJL79" s="191"/>
      <c r="JJM79" s="191"/>
      <c r="JJN79" s="192"/>
      <c r="JJP79" s="186"/>
      <c r="JJQ79" s="190"/>
      <c r="JJR79" s="190"/>
      <c r="JJS79" s="191"/>
      <c r="JJT79" s="191"/>
      <c r="JJU79" s="191"/>
      <c r="JJV79" s="192"/>
      <c r="JJX79" s="186"/>
      <c r="JJY79" s="190"/>
      <c r="JJZ79" s="190"/>
      <c r="JKA79" s="191"/>
      <c r="JKB79" s="191"/>
      <c r="JKC79" s="191"/>
      <c r="JKD79" s="192"/>
      <c r="JKF79" s="186"/>
      <c r="JKG79" s="190"/>
      <c r="JKH79" s="190"/>
      <c r="JKI79" s="191"/>
      <c r="JKJ79" s="191"/>
      <c r="JKK79" s="191"/>
      <c r="JKL79" s="192"/>
      <c r="JKN79" s="186"/>
      <c r="JKO79" s="190"/>
      <c r="JKP79" s="190"/>
      <c r="JKQ79" s="191"/>
      <c r="JKR79" s="191"/>
      <c r="JKS79" s="191"/>
      <c r="JKT79" s="192"/>
      <c r="JKV79" s="186"/>
      <c r="JKW79" s="190"/>
      <c r="JKX79" s="190"/>
      <c r="JKY79" s="191"/>
      <c r="JKZ79" s="191"/>
      <c r="JLA79" s="191"/>
      <c r="JLB79" s="192"/>
      <c r="JLD79" s="186"/>
      <c r="JLE79" s="190"/>
      <c r="JLF79" s="190"/>
      <c r="JLG79" s="191"/>
      <c r="JLH79" s="191"/>
      <c r="JLI79" s="191"/>
      <c r="JLJ79" s="192"/>
      <c r="JLL79" s="186"/>
      <c r="JLM79" s="190"/>
      <c r="JLN79" s="190"/>
      <c r="JLO79" s="191"/>
      <c r="JLP79" s="191"/>
      <c r="JLQ79" s="191"/>
      <c r="JLR79" s="192"/>
      <c r="JLT79" s="186"/>
      <c r="JLU79" s="190"/>
      <c r="JLV79" s="190"/>
      <c r="JLW79" s="191"/>
      <c r="JLX79" s="191"/>
      <c r="JLY79" s="191"/>
      <c r="JLZ79" s="192"/>
      <c r="JMB79" s="186"/>
      <c r="JMC79" s="190"/>
      <c r="JMD79" s="190"/>
      <c r="JME79" s="191"/>
      <c r="JMF79" s="191"/>
      <c r="JMG79" s="191"/>
      <c r="JMH79" s="192"/>
      <c r="JMJ79" s="186"/>
      <c r="JMK79" s="190"/>
      <c r="JML79" s="190"/>
      <c r="JMM79" s="191"/>
      <c r="JMN79" s="191"/>
      <c r="JMO79" s="191"/>
      <c r="JMP79" s="192"/>
      <c r="JMR79" s="186"/>
      <c r="JMS79" s="190"/>
      <c r="JMT79" s="190"/>
      <c r="JMU79" s="191"/>
      <c r="JMV79" s="191"/>
      <c r="JMW79" s="191"/>
      <c r="JMX79" s="192"/>
      <c r="JMZ79" s="186"/>
      <c r="JNA79" s="190"/>
      <c r="JNB79" s="190"/>
      <c r="JNC79" s="191"/>
      <c r="JND79" s="191"/>
      <c r="JNE79" s="191"/>
      <c r="JNF79" s="192"/>
      <c r="JNH79" s="186"/>
      <c r="JNI79" s="190"/>
      <c r="JNJ79" s="190"/>
      <c r="JNK79" s="191"/>
      <c r="JNL79" s="191"/>
      <c r="JNM79" s="191"/>
      <c r="JNN79" s="192"/>
      <c r="JNP79" s="186"/>
      <c r="JNQ79" s="190"/>
      <c r="JNR79" s="190"/>
      <c r="JNS79" s="191"/>
      <c r="JNT79" s="191"/>
      <c r="JNU79" s="191"/>
      <c r="JNV79" s="192"/>
      <c r="JNX79" s="186"/>
      <c r="JNY79" s="190"/>
      <c r="JNZ79" s="190"/>
      <c r="JOA79" s="191"/>
      <c r="JOB79" s="191"/>
      <c r="JOC79" s="191"/>
      <c r="JOD79" s="192"/>
      <c r="JOF79" s="186"/>
      <c r="JOG79" s="190"/>
      <c r="JOH79" s="190"/>
      <c r="JOI79" s="191"/>
      <c r="JOJ79" s="191"/>
      <c r="JOK79" s="191"/>
      <c r="JOL79" s="192"/>
      <c r="JON79" s="186"/>
      <c r="JOO79" s="190"/>
      <c r="JOP79" s="190"/>
      <c r="JOQ79" s="191"/>
      <c r="JOR79" s="191"/>
      <c r="JOS79" s="191"/>
      <c r="JOT79" s="192"/>
      <c r="JOV79" s="186"/>
      <c r="JOW79" s="190"/>
      <c r="JOX79" s="190"/>
      <c r="JOY79" s="191"/>
      <c r="JOZ79" s="191"/>
      <c r="JPA79" s="191"/>
      <c r="JPB79" s="192"/>
      <c r="JPD79" s="186"/>
      <c r="JPE79" s="190"/>
      <c r="JPF79" s="190"/>
      <c r="JPG79" s="191"/>
      <c r="JPH79" s="191"/>
      <c r="JPI79" s="191"/>
      <c r="JPJ79" s="192"/>
      <c r="JPL79" s="186"/>
      <c r="JPM79" s="190"/>
      <c r="JPN79" s="190"/>
      <c r="JPO79" s="191"/>
      <c r="JPP79" s="191"/>
      <c r="JPQ79" s="191"/>
      <c r="JPR79" s="192"/>
      <c r="JPT79" s="186"/>
      <c r="JPU79" s="190"/>
      <c r="JPV79" s="190"/>
      <c r="JPW79" s="191"/>
      <c r="JPX79" s="191"/>
      <c r="JPY79" s="191"/>
      <c r="JPZ79" s="192"/>
      <c r="JQB79" s="186"/>
      <c r="JQC79" s="190"/>
      <c r="JQD79" s="190"/>
      <c r="JQE79" s="191"/>
      <c r="JQF79" s="191"/>
      <c r="JQG79" s="191"/>
      <c r="JQH79" s="192"/>
      <c r="JQJ79" s="186"/>
      <c r="JQK79" s="190"/>
      <c r="JQL79" s="190"/>
      <c r="JQM79" s="191"/>
      <c r="JQN79" s="191"/>
      <c r="JQO79" s="191"/>
      <c r="JQP79" s="192"/>
      <c r="JQR79" s="186"/>
      <c r="JQS79" s="190"/>
      <c r="JQT79" s="190"/>
      <c r="JQU79" s="191"/>
      <c r="JQV79" s="191"/>
      <c r="JQW79" s="191"/>
      <c r="JQX79" s="192"/>
      <c r="JQZ79" s="186"/>
      <c r="JRA79" s="190"/>
      <c r="JRB79" s="190"/>
      <c r="JRC79" s="191"/>
      <c r="JRD79" s="191"/>
      <c r="JRE79" s="191"/>
      <c r="JRF79" s="192"/>
      <c r="JRH79" s="186"/>
      <c r="JRI79" s="190"/>
      <c r="JRJ79" s="190"/>
      <c r="JRK79" s="191"/>
      <c r="JRL79" s="191"/>
      <c r="JRM79" s="191"/>
      <c r="JRN79" s="192"/>
      <c r="JRP79" s="186"/>
      <c r="JRQ79" s="190"/>
      <c r="JRR79" s="190"/>
      <c r="JRS79" s="191"/>
      <c r="JRT79" s="191"/>
      <c r="JRU79" s="191"/>
      <c r="JRV79" s="192"/>
      <c r="JRX79" s="186"/>
      <c r="JRY79" s="190"/>
      <c r="JRZ79" s="190"/>
      <c r="JSA79" s="191"/>
      <c r="JSB79" s="191"/>
      <c r="JSC79" s="191"/>
      <c r="JSD79" s="192"/>
      <c r="JSF79" s="186"/>
      <c r="JSG79" s="190"/>
      <c r="JSH79" s="190"/>
      <c r="JSI79" s="191"/>
      <c r="JSJ79" s="191"/>
      <c r="JSK79" s="191"/>
      <c r="JSL79" s="192"/>
      <c r="JSN79" s="186"/>
      <c r="JSO79" s="190"/>
      <c r="JSP79" s="190"/>
      <c r="JSQ79" s="191"/>
      <c r="JSR79" s="191"/>
      <c r="JSS79" s="191"/>
      <c r="JST79" s="192"/>
      <c r="JSV79" s="186"/>
      <c r="JSW79" s="190"/>
      <c r="JSX79" s="190"/>
      <c r="JSY79" s="191"/>
      <c r="JSZ79" s="191"/>
      <c r="JTA79" s="191"/>
      <c r="JTB79" s="192"/>
      <c r="JTD79" s="186"/>
      <c r="JTE79" s="190"/>
      <c r="JTF79" s="190"/>
      <c r="JTG79" s="191"/>
      <c r="JTH79" s="191"/>
      <c r="JTI79" s="191"/>
      <c r="JTJ79" s="192"/>
      <c r="JTL79" s="186"/>
      <c r="JTM79" s="190"/>
      <c r="JTN79" s="190"/>
      <c r="JTO79" s="191"/>
      <c r="JTP79" s="191"/>
      <c r="JTQ79" s="191"/>
      <c r="JTR79" s="192"/>
      <c r="JTT79" s="186"/>
      <c r="JTU79" s="190"/>
      <c r="JTV79" s="190"/>
      <c r="JTW79" s="191"/>
      <c r="JTX79" s="191"/>
      <c r="JTY79" s="191"/>
      <c r="JTZ79" s="192"/>
      <c r="JUB79" s="186"/>
      <c r="JUC79" s="190"/>
      <c r="JUD79" s="190"/>
      <c r="JUE79" s="191"/>
      <c r="JUF79" s="191"/>
      <c r="JUG79" s="191"/>
      <c r="JUH79" s="192"/>
      <c r="JUJ79" s="186"/>
      <c r="JUK79" s="190"/>
      <c r="JUL79" s="190"/>
      <c r="JUM79" s="191"/>
      <c r="JUN79" s="191"/>
      <c r="JUO79" s="191"/>
      <c r="JUP79" s="192"/>
      <c r="JUR79" s="186"/>
      <c r="JUS79" s="190"/>
      <c r="JUT79" s="190"/>
      <c r="JUU79" s="191"/>
      <c r="JUV79" s="191"/>
      <c r="JUW79" s="191"/>
      <c r="JUX79" s="192"/>
      <c r="JUZ79" s="186"/>
      <c r="JVA79" s="190"/>
      <c r="JVB79" s="190"/>
      <c r="JVC79" s="191"/>
      <c r="JVD79" s="191"/>
      <c r="JVE79" s="191"/>
      <c r="JVF79" s="192"/>
      <c r="JVH79" s="186"/>
      <c r="JVI79" s="190"/>
      <c r="JVJ79" s="190"/>
      <c r="JVK79" s="191"/>
      <c r="JVL79" s="191"/>
      <c r="JVM79" s="191"/>
      <c r="JVN79" s="192"/>
      <c r="JVP79" s="186"/>
      <c r="JVQ79" s="190"/>
      <c r="JVR79" s="190"/>
      <c r="JVS79" s="191"/>
      <c r="JVT79" s="191"/>
      <c r="JVU79" s="191"/>
      <c r="JVV79" s="192"/>
      <c r="JVX79" s="186"/>
      <c r="JVY79" s="190"/>
      <c r="JVZ79" s="190"/>
      <c r="JWA79" s="191"/>
      <c r="JWB79" s="191"/>
      <c r="JWC79" s="191"/>
      <c r="JWD79" s="192"/>
      <c r="JWF79" s="186"/>
      <c r="JWG79" s="190"/>
      <c r="JWH79" s="190"/>
      <c r="JWI79" s="191"/>
      <c r="JWJ79" s="191"/>
      <c r="JWK79" s="191"/>
      <c r="JWL79" s="192"/>
      <c r="JWN79" s="186"/>
      <c r="JWO79" s="190"/>
      <c r="JWP79" s="190"/>
      <c r="JWQ79" s="191"/>
      <c r="JWR79" s="191"/>
      <c r="JWS79" s="191"/>
      <c r="JWT79" s="192"/>
      <c r="JWV79" s="186"/>
      <c r="JWW79" s="190"/>
      <c r="JWX79" s="190"/>
      <c r="JWY79" s="191"/>
      <c r="JWZ79" s="191"/>
      <c r="JXA79" s="191"/>
      <c r="JXB79" s="192"/>
      <c r="JXD79" s="186"/>
      <c r="JXE79" s="190"/>
      <c r="JXF79" s="190"/>
      <c r="JXG79" s="191"/>
      <c r="JXH79" s="191"/>
      <c r="JXI79" s="191"/>
      <c r="JXJ79" s="192"/>
      <c r="JXL79" s="186"/>
      <c r="JXM79" s="190"/>
      <c r="JXN79" s="190"/>
      <c r="JXO79" s="191"/>
      <c r="JXP79" s="191"/>
      <c r="JXQ79" s="191"/>
      <c r="JXR79" s="192"/>
      <c r="JXT79" s="186"/>
      <c r="JXU79" s="190"/>
      <c r="JXV79" s="190"/>
      <c r="JXW79" s="191"/>
      <c r="JXX79" s="191"/>
      <c r="JXY79" s="191"/>
      <c r="JXZ79" s="192"/>
      <c r="JYB79" s="186"/>
      <c r="JYC79" s="190"/>
      <c r="JYD79" s="190"/>
      <c r="JYE79" s="191"/>
      <c r="JYF79" s="191"/>
      <c r="JYG79" s="191"/>
      <c r="JYH79" s="192"/>
      <c r="JYJ79" s="186"/>
      <c r="JYK79" s="190"/>
      <c r="JYL79" s="190"/>
      <c r="JYM79" s="191"/>
      <c r="JYN79" s="191"/>
      <c r="JYO79" s="191"/>
      <c r="JYP79" s="192"/>
      <c r="JYR79" s="186"/>
      <c r="JYS79" s="190"/>
      <c r="JYT79" s="190"/>
      <c r="JYU79" s="191"/>
      <c r="JYV79" s="191"/>
      <c r="JYW79" s="191"/>
      <c r="JYX79" s="192"/>
      <c r="JYZ79" s="186"/>
      <c r="JZA79" s="190"/>
      <c r="JZB79" s="190"/>
      <c r="JZC79" s="191"/>
      <c r="JZD79" s="191"/>
      <c r="JZE79" s="191"/>
      <c r="JZF79" s="192"/>
      <c r="JZH79" s="186"/>
      <c r="JZI79" s="190"/>
      <c r="JZJ79" s="190"/>
      <c r="JZK79" s="191"/>
      <c r="JZL79" s="191"/>
      <c r="JZM79" s="191"/>
      <c r="JZN79" s="192"/>
      <c r="JZP79" s="186"/>
      <c r="JZQ79" s="190"/>
      <c r="JZR79" s="190"/>
      <c r="JZS79" s="191"/>
      <c r="JZT79" s="191"/>
      <c r="JZU79" s="191"/>
      <c r="JZV79" s="192"/>
      <c r="JZX79" s="186"/>
      <c r="JZY79" s="190"/>
      <c r="JZZ79" s="190"/>
      <c r="KAA79" s="191"/>
      <c r="KAB79" s="191"/>
      <c r="KAC79" s="191"/>
      <c r="KAD79" s="192"/>
      <c r="KAF79" s="186"/>
      <c r="KAG79" s="190"/>
      <c r="KAH79" s="190"/>
      <c r="KAI79" s="191"/>
      <c r="KAJ79" s="191"/>
      <c r="KAK79" s="191"/>
      <c r="KAL79" s="192"/>
      <c r="KAN79" s="186"/>
      <c r="KAO79" s="190"/>
      <c r="KAP79" s="190"/>
      <c r="KAQ79" s="191"/>
      <c r="KAR79" s="191"/>
      <c r="KAS79" s="191"/>
      <c r="KAT79" s="192"/>
      <c r="KAV79" s="186"/>
      <c r="KAW79" s="190"/>
      <c r="KAX79" s="190"/>
      <c r="KAY79" s="191"/>
      <c r="KAZ79" s="191"/>
      <c r="KBA79" s="191"/>
      <c r="KBB79" s="192"/>
      <c r="KBD79" s="186"/>
      <c r="KBE79" s="190"/>
      <c r="KBF79" s="190"/>
      <c r="KBG79" s="191"/>
      <c r="KBH79" s="191"/>
      <c r="KBI79" s="191"/>
      <c r="KBJ79" s="192"/>
      <c r="KBL79" s="186"/>
      <c r="KBM79" s="190"/>
      <c r="KBN79" s="190"/>
      <c r="KBO79" s="191"/>
      <c r="KBP79" s="191"/>
      <c r="KBQ79" s="191"/>
      <c r="KBR79" s="192"/>
      <c r="KBT79" s="186"/>
      <c r="KBU79" s="190"/>
      <c r="KBV79" s="190"/>
      <c r="KBW79" s="191"/>
      <c r="KBX79" s="191"/>
      <c r="KBY79" s="191"/>
      <c r="KBZ79" s="192"/>
      <c r="KCB79" s="186"/>
      <c r="KCC79" s="190"/>
      <c r="KCD79" s="190"/>
      <c r="KCE79" s="191"/>
      <c r="KCF79" s="191"/>
      <c r="KCG79" s="191"/>
      <c r="KCH79" s="192"/>
      <c r="KCJ79" s="186"/>
      <c r="KCK79" s="190"/>
      <c r="KCL79" s="190"/>
      <c r="KCM79" s="191"/>
      <c r="KCN79" s="191"/>
      <c r="KCO79" s="191"/>
      <c r="KCP79" s="192"/>
      <c r="KCR79" s="186"/>
      <c r="KCS79" s="190"/>
      <c r="KCT79" s="190"/>
      <c r="KCU79" s="191"/>
      <c r="KCV79" s="191"/>
      <c r="KCW79" s="191"/>
      <c r="KCX79" s="192"/>
      <c r="KCZ79" s="186"/>
      <c r="KDA79" s="190"/>
      <c r="KDB79" s="190"/>
      <c r="KDC79" s="191"/>
      <c r="KDD79" s="191"/>
      <c r="KDE79" s="191"/>
      <c r="KDF79" s="192"/>
      <c r="KDH79" s="186"/>
      <c r="KDI79" s="190"/>
      <c r="KDJ79" s="190"/>
      <c r="KDK79" s="191"/>
      <c r="KDL79" s="191"/>
      <c r="KDM79" s="191"/>
      <c r="KDN79" s="192"/>
      <c r="KDP79" s="186"/>
      <c r="KDQ79" s="190"/>
      <c r="KDR79" s="190"/>
      <c r="KDS79" s="191"/>
      <c r="KDT79" s="191"/>
      <c r="KDU79" s="191"/>
      <c r="KDV79" s="192"/>
      <c r="KDX79" s="186"/>
      <c r="KDY79" s="190"/>
      <c r="KDZ79" s="190"/>
      <c r="KEA79" s="191"/>
      <c r="KEB79" s="191"/>
      <c r="KEC79" s="191"/>
      <c r="KED79" s="192"/>
      <c r="KEF79" s="186"/>
      <c r="KEG79" s="190"/>
      <c r="KEH79" s="190"/>
      <c r="KEI79" s="191"/>
      <c r="KEJ79" s="191"/>
      <c r="KEK79" s="191"/>
      <c r="KEL79" s="192"/>
      <c r="KEN79" s="186"/>
      <c r="KEO79" s="190"/>
      <c r="KEP79" s="190"/>
      <c r="KEQ79" s="191"/>
      <c r="KER79" s="191"/>
      <c r="KES79" s="191"/>
      <c r="KET79" s="192"/>
      <c r="KEV79" s="186"/>
      <c r="KEW79" s="190"/>
      <c r="KEX79" s="190"/>
      <c r="KEY79" s="191"/>
      <c r="KEZ79" s="191"/>
      <c r="KFA79" s="191"/>
      <c r="KFB79" s="192"/>
      <c r="KFD79" s="186"/>
      <c r="KFE79" s="190"/>
      <c r="KFF79" s="190"/>
      <c r="KFG79" s="191"/>
      <c r="KFH79" s="191"/>
      <c r="KFI79" s="191"/>
      <c r="KFJ79" s="192"/>
      <c r="KFL79" s="186"/>
      <c r="KFM79" s="190"/>
      <c r="KFN79" s="190"/>
      <c r="KFO79" s="191"/>
      <c r="KFP79" s="191"/>
      <c r="KFQ79" s="191"/>
      <c r="KFR79" s="192"/>
      <c r="KFT79" s="186"/>
      <c r="KFU79" s="190"/>
      <c r="KFV79" s="190"/>
      <c r="KFW79" s="191"/>
      <c r="KFX79" s="191"/>
      <c r="KFY79" s="191"/>
      <c r="KFZ79" s="192"/>
      <c r="KGB79" s="186"/>
      <c r="KGC79" s="190"/>
      <c r="KGD79" s="190"/>
      <c r="KGE79" s="191"/>
      <c r="KGF79" s="191"/>
      <c r="KGG79" s="191"/>
      <c r="KGH79" s="192"/>
      <c r="KGJ79" s="186"/>
      <c r="KGK79" s="190"/>
      <c r="KGL79" s="190"/>
      <c r="KGM79" s="191"/>
      <c r="KGN79" s="191"/>
      <c r="KGO79" s="191"/>
      <c r="KGP79" s="192"/>
      <c r="KGR79" s="186"/>
      <c r="KGS79" s="190"/>
      <c r="KGT79" s="190"/>
      <c r="KGU79" s="191"/>
      <c r="KGV79" s="191"/>
      <c r="KGW79" s="191"/>
      <c r="KGX79" s="192"/>
      <c r="KGZ79" s="186"/>
      <c r="KHA79" s="190"/>
      <c r="KHB79" s="190"/>
      <c r="KHC79" s="191"/>
      <c r="KHD79" s="191"/>
      <c r="KHE79" s="191"/>
      <c r="KHF79" s="192"/>
      <c r="KHH79" s="186"/>
      <c r="KHI79" s="190"/>
      <c r="KHJ79" s="190"/>
      <c r="KHK79" s="191"/>
      <c r="KHL79" s="191"/>
      <c r="KHM79" s="191"/>
      <c r="KHN79" s="192"/>
      <c r="KHP79" s="186"/>
      <c r="KHQ79" s="190"/>
      <c r="KHR79" s="190"/>
      <c r="KHS79" s="191"/>
      <c r="KHT79" s="191"/>
      <c r="KHU79" s="191"/>
      <c r="KHV79" s="192"/>
      <c r="KHX79" s="186"/>
      <c r="KHY79" s="190"/>
      <c r="KHZ79" s="190"/>
      <c r="KIA79" s="191"/>
      <c r="KIB79" s="191"/>
      <c r="KIC79" s="191"/>
      <c r="KID79" s="192"/>
      <c r="KIF79" s="186"/>
      <c r="KIG79" s="190"/>
      <c r="KIH79" s="190"/>
      <c r="KII79" s="191"/>
      <c r="KIJ79" s="191"/>
      <c r="KIK79" s="191"/>
      <c r="KIL79" s="192"/>
      <c r="KIN79" s="186"/>
      <c r="KIO79" s="190"/>
      <c r="KIP79" s="190"/>
      <c r="KIQ79" s="191"/>
      <c r="KIR79" s="191"/>
      <c r="KIS79" s="191"/>
      <c r="KIT79" s="192"/>
      <c r="KIV79" s="186"/>
      <c r="KIW79" s="190"/>
      <c r="KIX79" s="190"/>
      <c r="KIY79" s="191"/>
      <c r="KIZ79" s="191"/>
      <c r="KJA79" s="191"/>
      <c r="KJB79" s="192"/>
      <c r="KJD79" s="186"/>
      <c r="KJE79" s="190"/>
      <c r="KJF79" s="190"/>
      <c r="KJG79" s="191"/>
      <c r="KJH79" s="191"/>
      <c r="KJI79" s="191"/>
      <c r="KJJ79" s="192"/>
      <c r="KJL79" s="186"/>
      <c r="KJM79" s="190"/>
      <c r="KJN79" s="190"/>
      <c r="KJO79" s="191"/>
      <c r="KJP79" s="191"/>
      <c r="KJQ79" s="191"/>
      <c r="KJR79" s="192"/>
      <c r="KJT79" s="186"/>
      <c r="KJU79" s="190"/>
      <c r="KJV79" s="190"/>
      <c r="KJW79" s="191"/>
      <c r="KJX79" s="191"/>
      <c r="KJY79" s="191"/>
      <c r="KJZ79" s="192"/>
      <c r="KKB79" s="186"/>
      <c r="KKC79" s="190"/>
      <c r="KKD79" s="190"/>
      <c r="KKE79" s="191"/>
      <c r="KKF79" s="191"/>
      <c r="KKG79" s="191"/>
      <c r="KKH79" s="192"/>
      <c r="KKJ79" s="186"/>
      <c r="KKK79" s="190"/>
      <c r="KKL79" s="190"/>
      <c r="KKM79" s="191"/>
      <c r="KKN79" s="191"/>
      <c r="KKO79" s="191"/>
      <c r="KKP79" s="192"/>
      <c r="KKR79" s="186"/>
      <c r="KKS79" s="190"/>
      <c r="KKT79" s="190"/>
      <c r="KKU79" s="191"/>
      <c r="KKV79" s="191"/>
      <c r="KKW79" s="191"/>
      <c r="KKX79" s="192"/>
      <c r="KKZ79" s="186"/>
      <c r="KLA79" s="190"/>
      <c r="KLB79" s="190"/>
      <c r="KLC79" s="191"/>
      <c r="KLD79" s="191"/>
      <c r="KLE79" s="191"/>
      <c r="KLF79" s="192"/>
      <c r="KLH79" s="186"/>
      <c r="KLI79" s="190"/>
      <c r="KLJ79" s="190"/>
      <c r="KLK79" s="191"/>
      <c r="KLL79" s="191"/>
      <c r="KLM79" s="191"/>
      <c r="KLN79" s="192"/>
      <c r="KLP79" s="186"/>
      <c r="KLQ79" s="190"/>
      <c r="KLR79" s="190"/>
      <c r="KLS79" s="191"/>
      <c r="KLT79" s="191"/>
      <c r="KLU79" s="191"/>
      <c r="KLV79" s="192"/>
      <c r="KLX79" s="186"/>
      <c r="KLY79" s="190"/>
      <c r="KLZ79" s="190"/>
      <c r="KMA79" s="191"/>
      <c r="KMB79" s="191"/>
      <c r="KMC79" s="191"/>
      <c r="KMD79" s="192"/>
      <c r="KMF79" s="186"/>
      <c r="KMG79" s="190"/>
      <c r="KMH79" s="190"/>
      <c r="KMI79" s="191"/>
      <c r="KMJ79" s="191"/>
      <c r="KMK79" s="191"/>
      <c r="KML79" s="192"/>
      <c r="KMN79" s="186"/>
      <c r="KMO79" s="190"/>
      <c r="KMP79" s="190"/>
      <c r="KMQ79" s="191"/>
      <c r="KMR79" s="191"/>
      <c r="KMS79" s="191"/>
      <c r="KMT79" s="192"/>
      <c r="KMV79" s="186"/>
      <c r="KMW79" s="190"/>
      <c r="KMX79" s="190"/>
      <c r="KMY79" s="191"/>
      <c r="KMZ79" s="191"/>
      <c r="KNA79" s="191"/>
      <c r="KNB79" s="192"/>
      <c r="KND79" s="186"/>
      <c r="KNE79" s="190"/>
      <c r="KNF79" s="190"/>
      <c r="KNG79" s="191"/>
      <c r="KNH79" s="191"/>
      <c r="KNI79" s="191"/>
      <c r="KNJ79" s="192"/>
      <c r="KNL79" s="186"/>
      <c r="KNM79" s="190"/>
      <c r="KNN79" s="190"/>
      <c r="KNO79" s="191"/>
      <c r="KNP79" s="191"/>
      <c r="KNQ79" s="191"/>
      <c r="KNR79" s="192"/>
      <c r="KNT79" s="186"/>
      <c r="KNU79" s="190"/>
      <c r="KNV79" s="190"/>
      <c r="KNW79" s="191"/>
      <c r="KNX79" s="191"/>
      <c r="KNY79" s="191"/>
      <c r="KNZ79" s="192"/>
      <c r="KOB79" s="186"/>
      <c r="KOC79" s="190"/>
      <c r="KOD79" s="190"/>
      <c r="KOE79" s="191"/>
      <c r="KOF79" s="191"/>
      <c r="KOG79" s="191"/>
      <c r="KOH79" s="192"/>
      <c r="KOJ79" s="186"/>
      <c r="KOK79" s="190"/>
      <c r="KOL79" s="190"/>
      <c r="KOM79" s="191"/>
      <c r="KON79" s="191"/>
      <c r="KOO79" s="191"/>
      <c r="KOP79" s="192"/>
      <c r="KOR79" s="186"/>
      <c r="KOS79" s="190"/>
      <c r="KOT79" s="190"/>
      <c r="KOU79" s="191"/>
      <c r="KOV79" s="191"/>
      <c r="KOW79" s="191"/>
      <c r="KOX79" s="192"/>
      <c r="KOZ79" s="186"/>
      <c r="KPA79" s="190"/>
      <c r="KPB79" s="190"/>
      <c r="KPC79" s="191"/>
      <c r="KPD79" s="191"/>
      <c r="KPE79" s="191"/>
      <c r="KPF79" s="192"/>
      <c r="KPH79" s="186"/>
      <c r="KPI79" s="190"/>
      <c r="KPJ79" s="190"/>
      <c r="KPK79" s="191"/>
      <c r="KPL79" s="191"/>
      <c r="KPM79" s="191"/>
      <c r="KPN79" s="192"/>
      <c r="KPP79" s="186"/>
      <c r="KPQ79" s="190"/>
      <c r="KPR79" s="190"/>
      <c r="KPS79" s="191"/>
      <c r="KPT79" s="191"/>
      <c r="KPU79" s="191"/>
      <c r="KPV79" s="192"/>
      <c r="KPX79" s="186"/>
      <c r="KPY79" s="190"/>
      <c r="KPZ79" s="190"/>
      <c r="KQA79" s="191"/>
      <c r="KQB79" s="191"/>
      <c r="KQC79" s="191"/>
      <c r="KQD79" s="192"/>
      <c r="KQF79" s="186"/>
      <c r="KQG79" s="190"/>
      <c r="KQH79" s="190"/>
      <c r="KQI79" s="191"/>
      <c r="KQJ79" s="191"/>
      <c r="KQK79" s="191"/>
      <c r="KQL79" s="192"/>
      <c r="KQN79" s="186"/>
      <c r="KQO79" s="190"/>
      <c r="KQP79" s="190"/>
      <c r="KQQ79" s="191"/>
      <c r="KQR79" s="191"/>
      <c r="KQS79" s="191"/>
      <c r="KQT79" s="192"/>
      <c r="KQV79" s="186"/>
      <c r="KQW79" s="190"/>
      <c r="KQX79" s="190"/>
      <c r="KQY79" s="191"/>
      <c r="KQZ79" s="191"/>
      <c r="KRA79" s="191"/>
      <c r="KRB79" s="192"/>
      <c r="KRD79" s="186"/>
      <c r="KRE79" s="190"/>
      <c r="KRF79" s="190"/>
      <c r="KRG79" s="191"/>
      <c r="KRH79" s="191"/>
      <c r="KRI79" s="191"/>
      <c r="KRJ79" s="192"/>
      <c r="KRL79" s="186"/>
      <c r="KRM79" s="190"/>
      <c r="KRN79" s="190"/>
      <c r="KRO79" s="191"/>
      <c r="KRP79" s="191"/>
      <c r="KRQ79" s="191"/>
      <c r="KRR79" s="192"/>
      <c r="KRT79" s="186"/>
      <c r="KRU79" s="190"/>
      <c r="KRV79" s="190"/>
      <c r="KRW79" s="191"/>
      <c r="KRX79" s="191"/>
      <c r="KRY79" s="191"/>
      <c r="KRZ79" s="192"/>
      <c r="KSB79" s="186"/>
      <c r="KSC79" s="190"/>
      <c r="KSD79" s="190"/>
      <c r="KSE79" s="191"/>
      <c r="KSF79" s="191"/>
      <c r="KSG79" s="191"/>
      <c r="KSH79" s="192"/>
      <c r="KSJ79" s="186"/>
      <c r="KSK79" s="190"/>
      <c r="KSL79" s="190"/>
      <c r="KSM79" s="191"/>
      <c r="KSN79" s="191"/>
      <c r="KSO79" s="191"/>
      <c r="KSP79" s="192"/>
      <c r="KSR79" s="186"/>
      <c r="KSS79" s="190"/>
      <c r="KST79" s="190"/>
      <c r="KSU79" s="191"/>
      <c r="KSV79" s="191"/>
      <c r="KSW79" s="191"/>
      <c r="KSX79" s="192"/>
      <c r="KSZ79" s="186"/>
      <c r="KTA79" s="190"/>
      <c r="KTB79" s="190"/>
      <c r="KTC79" s="191"/>
      <c r="KTD79" s="191"/>
      <c r="KTE79" s="191"/>
      <c r="KTF79" s="192"/>
      <c r="KTH79" s="186"/>
      <c r="KTI79" s="190"/>
      <c r="KTJ79" s="190"/>
      <c r="KTK79" s="191"/>
      <c r="KTL79" s="191"/>
      <c r="KTM79" s="191"/>
      <c r="KTN79" s="192"/>
      <c r="KTP79" s="186"/>
      <c r="KTQ79" s="190"/>
      <c r="KTR79" s="190"/>
      <c r="KTS79" s="191"/>
      <c r="KTT79" s="191"/>
      <c r="KTU79" s="191"/>
      <c r="KTV79" s="192"/>
      <c r="KTX79" s="186"/>
      <c r="KTY79" s="190"/>
      <c r="KTZ79" s="190"/>
      <c r="KUA79" s="191"/>
      <c r="KUB79" s="191"/>
      <c r="KUC79" s="191"/>
      <c r="KUD79" s="192"/>
      <c r="KUF79" s="186"/>
      <c r="KUG79" s="190"/>
      <c r="KUH79" s="190"/>
      <c r="KUI79" s="191"/>
      <c r="KUJ79" s="191"/>
      <c r="KUK79" s="191"/>
      <c r="KUL79" s="192"/>
      <c r="KUN79" s="186"/>
      <c r="KUO79" s="190"/>
      <c r="KUP79" s="190"/>
      <c r="KUQ79" s="191"/>
      <c r="KUR79" s="191"/>
      <c r="KUS79" s="191"/>
      <c r="KUT79" s="192"/>
      <c r="KUV79" s="186"/>
      <c r="KUW79" s="190"/>
      <c r="KUX79" s="190"/>
      <c r="KUY79" s="191"/>
      <c r="KUZ79" s="191"/>
      <c r="KVA79" s="191"/>
      <c r="KVB79" s="192"/>
      <c r="KVD79" s="186"/>
      <c r="KVE79" s="190"/>
      <c r="KVF79" s="190"/>
      <c r="KVG79" s="191"/>
      <c r="KVH79" s="191"/>
      <c r="KVI79" s="191"/>
      <c r="KVJ79" s="192"/>
      <c r="KVL79" s="186"/>
      <c r="KVM79" s="190"/>
      <c r="KVN79" s="190"/>
      <c r="KVO79" s="191"/>
      <c r="KVP79" s="191"/>
      <c r="KVQ79" s="191"/>
      <c r="KVR79" s="192"/>
      <c r="KVT79" s="186"/>
      <c r="KVU79" s="190"/>
      <c r="KVV79" s="190"/>
      <c r="KVW79" s="191"/>
      <c r="KVX79" s="191"/>
      <c r="KVY79" s="191"/>
      <c r="KVZ79" s="192"/>
      <c r="KWB79" s="186"/>
      <c r="KWC79" s="190"/>
      <c r="KWD79" s="190"/>
      <c r="KWE79" s="191"/>
      <c r="KWF79" s="191"/>
      <c r="KWG79" s="191"/>
      <c r="KWH79" s="192"/>
      <c r="KWJ79" s="186"/>
      <c r="KWK79" s="190"/>
      <c r="KWL79" s="190"/>
      <c r="KWM79" s="191"/>
      <c r="KWN79" s="191"/>
      <c r="KWO79" s="191"/>
      <c r="KWP79" s="192"/>
      <c r="KWR79" s="186"/>
      <c r="KWS79" s="190"/>
      <c r="KWT79" s="190"/>
      <c r="KWU79" s="191"/>
      <c r="KWV79" s="191"/>
      <c r="KWW79" s="191"/>
      <c r="KWX79" s="192"/>
      <c r="KWZ79" s="186"/>
      <c r="KXA79" s="190"/>
      <c r="KXB79" s="190"/>
      <c r="KXC79" s="191"/>
      <c r="KXD79" s="191"/>
      <c r="KXE79" s="191"/>
      <c r="KXF79" s="192"/>
      <c r="KXH79" s="186"/>
      <c r="KXI79" s="190"/>
      <c r="KXJ79" s="190"/>
      <c r="KXK79" s="191"/>
      <c r="KXL79" s="191"/>
      <c r="KXM79" s="191"/>
      <c r="KXN79" s="192"/>
      <c r="KXP79" s="186"/>
      <c r="KXQ79" s="190"/>
      <c r="KXR79" s="190"/>
      <c r="KXS79" s="191"/>
      <c r="KXT79" s="191"/>
      <c r="KXU79" s="191"/>
      <c r="KXV79" s="192"/>
      <c r="KXX79" s="186"/>
      <c r="KXY79" s="190"/>
      <c r="KXZ79" s="190"/>
      <c r="KYA79" s="191"/>
      <c r="KYB79" s="191"/>
      <c r="KYC79" s="191"/>
      <c r="KYD79" s="192"/>
      <c r="KYF79" s="186"/>
      <c r="KYG79" s="190"/>
      <c r="KYH79" s="190"/>
      <c r="KYI79" s="191"/>
      <c r="KYJ79" s="191"/>
      <c r="KYK79" s="191"/>
      <c r="KYL79" s="192"/>
      <c r="KYN79" s="186"/>
      <c r="KYO79" s="190"/>
      <c r="KYP79" s="190"/>
      <c r="KYQ79" s="191"/>
      <c r="KYR79" s="191"/>
      <c r="KYS79" s="191"/>
      <c r="KYT79" s="192"/>
      <c r="KYV79" s="186"/>
      <c r="KYW79" s="190"/>
      <c r="KYX79" s="190"/>
      <c r="KYY79" s="191"/>
      <c r="KYZ79" s="191"/>
      <c r="KZA79" s="191"/>
      <c r="KZB79" s="192"/>
      <c r="KZD79" s="186"/>
      <c r="KZE79" s="190"/>
      <c r="KZF79" s="190"/>
      <c r="KZG79" s="191"/>
      <c r="KZH79" s="191"/>
      <c r="KZI79" s="191"/>
      <c r="KZJ79" s="192"/>
      <c r="KZL79" s="186"/>
      <c r="KZM79" s="190"/>
      <c r="KZN79" s="190"/>
      <c r="KZO79" s="191"/>
      <c r="KZP79" s="191"/>
      <c r="KZQ79" s="191"/>
      <c r="KZR79" s="192"/>
      <c r="KZT79" s="186"/>
      <c r="KZU79" s="190"/>
      <c r="KZV79" s="190"/>
      <c r="KZW79" s="191"/>
      <c r="KZX79" s="191"/>
      <c r="KZY79" s="191"/>
      <c r="KZZ79" s="192"/>
      <c r="LAB79" s="186"/>
      <c r="LAC79" s="190"/>
      <c r="LAD79" s="190"/>
      <c r="LAE79" s="191"/>
      <c r="LAF79" s="191"/>
      <c r="LAG79" s="191"/>
      <c r="LAH79" s="192"/>
      <c r="LAJ79" s="186"/>
      <c r="LAK79" s="190"/>
      <c r="LAL79" s="190"/>
      <c r="LAM79" s="191"/>
      <c r="LAN79" s="191"/>
      <c r="LAO79" s="191"/>
      <c r="LAP79" s="192"/>
      <c r="LAR79" s="186"/>
      <c r="LAS79" s="190"/>
      <c r="LAT79" s="190"/>
      <c r="LAU79" s="191"/>
      <c r="LAV79" s="191"/>
      <c r="LAW79" s="191"/>
      <c r="LAX79" s="192"/>
      <c r="LAZ79" s="186"/>
      <c r="LBA79" s="190"/>
      <c r="LBB79" s="190"/>
      <c r="LBC79" s="191"/>
      <c r="LBD79" s="191"/>
      <c r="LBE79" s="191"/>
      <c r="LBF79" s="192"/>
      <c r="LBH79" s="186"/>
      <c r="LBI79" s="190"/>
      <c r="LBJ79" s="190"/>
      <c r="LBK79" s="191"/>
      <c r="LBL79" s="191"/>
      <c r="LBM79" s="191"/>
      <c r="LBN79" s="192"/>
      <c r="LBP79" s="186"/>
      <c r="LBQ79" s="190"/>
      <c r="LBR79" s="190"/>
      <c r="LBS79" s="191"/>
      <c r="LBT79" s="191"/>
      <c r="LBU79" s="191"/>
      <c r="LBV79" s="192"/>
      <c r="LBX79" s="186"/>
      <c r="LBY79" s="190"/>
      <c r="LBZ79" s="190"/>
      <c r="LCA79" s="191"/>
      <c r="LCB79" s="191"/>
      <c r="LCC79" s="191"/>
      <c r="LCD79" s="192"/>
      <c r="LCF79" s="186"/>
      <c r="LCG79" s="190"/>
      <c r="LCH79" s="190"/>
      <c r="LCI79" s="191"/>
      <c r="LCJ79" s="191"/>
      <c r="LCK79" s="191"/>
      <c r="LCL79" s="192"/>
      <c r="LCN79" s="186"/>
      <c r="LCO79" s="190"/>
      <c r="LCP79" s="190"/>
      <c r="LCQ79" s="191"/>
      <c r="LCR79" s="191"/>
      <c r="LCS79" s="191"/>
      <c r="LCT79" s="192"/>
      <c r="LCV79" s="186"/>
      <c r="LCW79" s="190"/>
      <c r="LCX79" s="190"/>
      <c r="LCY79" s="191"/>
      <c r="LCZ79" s="191"/>
      <c r="LDA79" s="191"/>
      <c r="LDB79" s="192"/>
      <c r="LDD79" s="186"/>
      <c r="LDE79" s="190"/>
      <c r="LDF79" s="190"/>
      <c r="LDG79" s="191"/>
      <c r="LDH79" s="191"/>
      <c r="LDI79" s="191"/>
      <c r="LDJ79" s="192"/>
      <c r="LDL79" s="186"/>
      <c r="LDM79" s="190"/>
      <c r="LDN79" s="190"/>
      <c r="LDO79" s="191"/>
      <c r="LDP79" s="191"/>
      <c r="LDQ79" s="191"/>
      <c r="LDR79" s="192"/>
      <c r="LDT79" s="186"/>
      <c r="LDU79" s="190"/>
      <c r="LDV79" s="190"/>
      <c r="LDW79" s="191"/>
      <c r="LDX79" s="191"/>
      <c r="LDY79" s="191"/>
      <c r="LDZ79" s="192"/>
      <c r="LEB79" s="186"/>
      <c r="LEC79" s="190"/>
      <c r="LED79" s="190"/>
      <c r="LEE79" s="191"/>
      <c r="LEF79" s="191"/>
      <c r="LEG79" s="191"/>
      <c r="LEH79" s="192"/>
      <c r="LEJ79" s="186"/>
      <c r="LEK79" s="190"/>
      <c r="LEL79" s="190"/>
      <c r="LEM79" s="191"/>
      <c r="LEN79" s="191"/>
      <c r="LEO79" s="191"/>
      <c r="LEP79" s="192"/>
      <c r="LER79" s="186"/>
      <c r="LES79" s="190"/>
      <c r="LET79" s="190"/>
      <c r="LEU79" s="191"/>
      <c r="LEV79" s="191"/>
      <c r="LEW79" s="191"/>
      <c r="LEX79" s="192"/>
      <c r="LEZ79" s="186"/>
      <c r="LFA79" s="190"/>
      <c r="LFB79" s="190"/>
      <c r="LFC79" s="191"/>
      <c r="LFD79" s="191"/>
      <c r="LFE79" s="191"/>
      <c r="LFF79" s="192"/>
      <c r="LFH79" s="186"/>
      <c r="LFI79" s="190"/>
      <c r="LFJ79" s="190"/>
      <c r="LFK79" s="191"/>
      <c r="LFL79" s="191"/>
      <c r="LFM79" s="191"/>
      <c r="LFN79" s="192"/>
      <c r="LFP79" s="186"/>
      <c r="LFQ79" s="190"/>
      <c r="LFR79" s="190"/>
      <c r="LFS79" s="191"/>
      <c r="LFT79" s="191"/>
      <c r="LFU79" s="191"/>
      <c r="LFV79" s="192"/>
      <c r="LFX79" s="186"/>
      <c r="LFY79" s="190"/>
      <c r="LFZ79" s="190"/>
      <c r="LGA79" s="191"/>
      <c r="LGB79" s="191"/>
      <c r="LGC79" s="191"/>
      <c r="LGD79" s="192"/>
      <c r="LGF79" s="186"/>
      <c r="LGG79" s="190"/>
      <c r="LGH79" s="190"/>
      <c r="LGI79" s="191"/>
      <c r="LGJ79" s="191"/>
      <c r="LGK79" s="191"/>
      <c r="LGL79" s="192"/>
      <c r="LGN79" s="186"/>
      <c r="LGO79" s="190"/>
      <c r="LGP79" s="190"/>
      <c r="LGQ79" s="191"/>
      <c r="LGR79" s="191"/>
      <c r="LGS79" s="191"/>
      <c r="LGT79" s="192"/>
      <c r="LGV79" s="186"/>
      <c r="LGW79" s="190"/>
      <c r="LGX79" s="190"/>
      <c r="LGY79" s="191"/>
      <c r="LGZ79" s="191"/>
      <c r="LHA79" s="191"/>
      <c r="LHB79" s="192"/>
      <c r="LHD79" s="186"/>
      <c r="LHE79" s="190"/>
      <c r="LHF79" s="190"/>
      <c r="LHG79" s="191"/>
      <c r="LHH79" s="191"/>
      <c r="LHI79" s="191"/>
      <c r="LHJ79" s="192"/>
      <c r="LHL79" s="186"/>
      <c r="LHM79" s="190"/>
      <c r="LHN79" s="190"/>
      <c r="LHO79" s="191"/>
      <c r="LHP79" s="191"/>
      <c r="LHQ79" s="191"/>
      <c r="LHR79" s="192"/>
      <c r="LHT79" s="186"/>
      <c r="LHU79" s="190"/>
      <c r="LHV79" s="190"/>
      <c r="LHW79" s="191"/>
      <c r="LHX79" s="191"/>
      <c r="LHY79" s="191"/>
      <c r="LHZ79" s="192"/>
      <c r="LIB79" s="186"/>
      <c r="LIC79" s="190"/>
      <c r="LID79" s="190"/>
      <c r="LIE79" s="191"/>
      <c r="LIF79" s="191"/>
      <c r="LIG79" s="191"/>
      <c r="LIH79" s="192"/>
      <c r="LIJ79" s="186"/>
      <c r="LIK79" s="190"/>
      <c r="LIL79" s="190"/>
      <c r="LIM79" s="191"/>
      <c r="LIN79" s="191"/>
      <c r="LIO79" s="191"/>
      <c r="LIP79" s="192"/>
      <c r="LIR79" s="186"/>
      <c r="LIS79" s="190"/>
      <c r="LIT79" s="190"/>
      <c r="LIU79" s="191"/>
      <c r="LIV79" s="191"/>
      <c r="LIW79" s="191"/>
      <c r="LIX79" s="192"/>
      <c r="LIZ79" s="186"/>
      <c r="LJA79" s="190"/>
      <c r="LJB79" s="190"/>
      <c r="LJC79" s="191"/>
      <c r="LJD79" s="191"/>
      <c r="LJE79" s="191"/>
      <c r="LJF79" s="192"/>
      <c r="LJH79" s="186"/>
      <c r="LJI79" s="190"/>
      <c r="LJJ79" s="190"/>
      <c r="LJK79" s="191"/>
      <c r="LJL79" s="191"/>
      <c r="LJM79" s="191"/>
      <c r="LJN79" s="192"/>
      <c r="LJP79" s="186"/>
      <c r="LJQ79" s="190"/>
      <c r="LJR79" s="190"/>
      <c r="LJS79" s="191"/>
      <c r="LJT79" s="191"/>
      <c r="LJU79" s="191"/>
      <c r="LJV79" s="192"/>
      <c r="LJX79" s="186"/>
      <c r="LJY79" s="190"/>
      <c r="LJZ79" s="190"/>
      <c r="LKA79" s="191"/>
      <c r="LKB79" s="191"/>
      <c r="LKC79" s="191"/>
      <c r="LKD79" s="192"/>
      <c r="LKF79" s="186"/>
      <c r="LKG79" s="190"/>
      <c r="LKH79" s="190"/>
      <c r="LKI79" s="191"/>
      <c r="LKJ79" s="191"/>
      <c r="LKK79" s="191"/>
      <c r="LKL79" s="192"/>
      <c r="LKN79" s="186"/>
      <c r="LKO79" s="190"/>
      <c r="LKP79" s="190"/>
      <c r="LKQ79" s="191"/>
      <c r="LKR79" s="191"/>
      <c r="LKS79" s="191"/>
      <c r="LKT79" s="192"/>
      <c r="LKV79" s="186"/>
      <c r="LKW79" s="190"/>
      <c r="LKX79" s="190"/>
      <c r="LKY79" s="191"/>
      <c r="LKZ79" s="191"/>
      <c r="LLA79" s="191"/>
      <c r="LLB79" s="192"/>
      <c r="LLD79" s="186"/>
      <c r="LLE79" s="190"/>
      <c r="LLF79" s="190"/>
      <c r="LLG79" s="191"/>
      <c r="LLH79" s="191"/>
      <c r="LLI79" s="191"/>
      <c r="LLJ79" s="192"/>
      <c r="LLL79" s="186"/>
      <c r="LLM79" s="190"/>
      <c r="LLN79" s="190"/>
      <c r="LLO79" s="191"/>
      <c r="LLP79" s="191"/>
      <c r="LLQ79" s="191"/>
      <c r="LLR79" s="192"/>
      <c r="LLT79" s="186"/>
      <c r="LLU79" s="190"/>
      <c r="LLV79" s="190"/>
      <c r="LLW79" s="191"/>
      <c r="LLX79" s="191"/>
      <c r="LLY79" s="191"/>
      <c r="LLZ79" s="192"/>
      <c r="LMB79" s="186"/>
      <c r="LMC79" s="190"/>
      <c r="LMD79" s="190"/>
      <c r="LME79" s="191"/>
      <c r="LMF79" s="191"/>
      <c r="LMG79" s="191"/>
      <c r="LMH79" s="192"/>
      <c r="LMJ79" s="186"/>
      <c r="LMK79" s="190"/>
      <c r="LML79" s="190"/>
      <c r="LMM79" s="191"/>
      <c r="LMN79" s="191"/>
      <c r="LMO79" s="191"/>
      <c r="LMP79" s="192"/>
      <c r="LMR79" s="186"/>
      <c r="LMS79" s="190"/>
      <c r="LMT79" s="190"/>
      <c r="LMU79" s="191"/>
      <c r="LMV79" s="191"/>
      <c r="LMW79" s="191"/>
      <c r="LMX79" s="192"/>
      <c r="LMZ79" s="186"/>
      <c r="LNA79" s="190"/>
      <c r="LNB79" s="190"/>
      <c r="LNC79" s="191"/>
      <c r="LND79" s="191"/>
      <c r="LNE79" s="191"/>
      <c r="LNF79" s="192"/>
      <c r="LNH79" s="186"/>
      <c r="LNI79" s="190"/>
      <c r="LNJ79" s="190"/>
      <c r="LNK79" s="191"/>
      <c r="LNL79" s="191"/>
      <c r="LNM79" s="191"/>
      <c r="LNN79" s="192"/>
      <c r="LNP79" s="186"/>
      <c r="LNQ79" s="190"/>
      <c r="LNR79" s="190"/>
      <c r="LNS79" s="191"/>
      <c r="LNT79" s="191"/>
      <c r="LNU79" s="191"/>
      <c r="LNV79" s="192"/>
      <c r="LNX79" s="186"/>
      <c r="LNY79" s="190"/>
      <c r="LNZ79" s="190"/>
      <c r="LOA79" s="191"/>
      <c r="LOB79" s="191"/>
      <c r="LOC79" s="191"/>
      <c r="LOD79" s="192"/>
      <c r="LOF79" s="186"/>
      <c r="LOG79" s="190"/>
      <c r="LOH79" s="190"/>
      <c r="LOI79" s="191"/>
      <c r="LOJ79" s="191"/>
      <c r="LOK79" s="191"/>
      <c r="LOL79" s="192"/>
      <c r="LON79" s="186"/>
      <c r="LOO79" s="190"/>
      <c r="LOP79" s="190"/>
      <c r="LOQ79" s="191"/>
      <c r="LOR79" s="191"/>
      <c r="LOS79" s="191"/>
      <c r="LOT79" s="192"/>
      <c r="LOV79" s="186"/>
      <c r="LOW79" s="190"/>
      <c r="LOX79" s="190"/>
      <c r="LOY79" s="191"/>
      <c r="LOZ79" s="191"/>
      <c r="LPA79" s="191"/>
      <c r="LPB79" s="192"/>
      <c r="LPD79" s="186"/>
      <c r="LPE79" s="190"/>
      <c r="LPF79" s="190"/>
      <c r="LPG79" s="191"/>
      <c r="LPH79" s="191"/>
      <c r="LPI79" s="191"/>
      <c r="LPJ79" s="192"/>
      <c r="LPL79" s="186"/>
      <c r="LPM79" s="190"/>
      <c r="LPN79" s="190"/>
      <c r="LPO79" s="191"/>
      <c r="LPP79" s="191"/>
      <c r="LPQ79" s="191"/>
      <c r="LPR79" s="192"/>
      <c r="LPT79" s="186"/>
      <c r="LPU79" s="190"/>
      <c r="LPV79" s="190"/>
      <c r="LPW79" s="191"/>
      <c r="LPX79" s="191"/>
      <c r="LPY79" s="191"/>
      <c r="LPZ79" s="192"/>
      <c r="LQB79" s="186"/>
      <c r="LQC79" s="190"/>
      <c r="LQD79" s="190"/>
      <c r="LQE79" s="191"/>
      <c r="LQF79" s="191"/>
      <c r="LQG79" s="191"/>
      <c r="LQH79" s="192"/>
      <c r="LQJ79" s="186"/>
      <c r="LQK79" s="190"/>
      <c r="LQL79" s="190"/>
      <c r="LQM79" s="191"/>
      <c r="LQN79" s="191"/>
      <c r="LQO79" s="191"/>
      <c r="LQP79" s="192"/>
      <c r="LQR79" s="186"/>
      <c r="LQS79" s="190"/>
      <c r="LQT79" s="190"/>
      <c r="LQU79" s="191"/>
      <c r="LQV79" s="191"/>
      <c r="LQW79" s="191"/>
      <c r="LQX79" s="192"/>
      <c r="LQZ79" s="186"/>
      <c r="LRA79" s="190"/>
      <c r="LRB79" s="190"/>
      <c r="LRC79" s="191"/>
      <c r="LRD79" s="191"/>
      <c r="LRE79" s="191"/>
      <c r="LRF79" s="192"/>
      <c r="LRH79" s="186"/>
      <c r="LRI79" s="190"/>
      <c r="LRJ79" s="190"/>
      <c r="LRK79" s="191"/>
      <c r="LRL79" s="191"/>
      <c r="LRM79" s="191"/>
      <c r="LRN79" s="192"/>
      <c r="LRP79" s="186"/>
      <c r="LRQ79" s="190"/>
      <c r="LRR79" s="190"/>
      <c r="LRS79" s="191"/>
      <c r="LRT79" s="191"/>
      <c r="LRU79" s="191"/>
      <c r="LRV79" s="192"/>
      <c r="LRX79" s="186"/>
      <c r="LRY79" s="190"/>
      <c r="LRZ79" s="190"/>
      <c r="LSA79" s="191"/>
      <c r="LSB79" s="191"/>
      <c r="LSC79" s="191"/>
      <c r="LSD79" s="192"/>
      <c r="LSF79" s="186"/>
      <c r="LSG79" s="190"/>
      <c r="LSH79" s="190"/>
      <c r="LSI79" s="191"/>
      <c r="LSJ79" s="191"/>
      <c r="LSK79" s="191"/>
      <c r="LSL79" s="192"/>
      <c r="LSN79" s="186"/>
      <c r="LSO79" s="190"/>
      <c r="LSP79" s="190"/>
      <c r="LSQ79" s="191"/>
      <c r="LSR79" s="191"/>
      <c r="LSS79" s="191"/>
      <c r="LST79" s="192"/>
      <c r="LSV79" s="186"/>
      <c r="LSW79" s="190"/>
      <c r="LSX79" s="190"/>
      <c r="LSY79" s="191"/>
      <c r="LSZ79" s="191"/>
      <c r="LTA79" s="191"/>
      <c r="LTB79" s="192"/>
      <c r="LTD79" s="186"/>
      <c r="LTE79" s="190"/>
      <c r="LTF79" s="190"/>
      <c r="LTG79" s="191"/>
      <c r="LTH79" s="191"/>
      <c r="LTI79" s="191"/>
      <c r="LTJ79" s="192"/>
      <c r="LTL79" s="186"/>
      <c r="LTM79" s="190"/>
      <c r="LTN79" s="190"/>
      <c r="LTO79" s="191"/>
      <c r="LTP79" s="191"/>
      <c r="LTQ79" s="191"/>
      <c r="LTR79" s="192"/>
      <c r="LTT79" s="186"/>
      <c r="LTU79" s="190"/>
      <c r="LTV79" s="190"/>
      <c r="LTW79" s="191"/>
      <c r="LTX79" s="191"/>
      <c r="LTY79" s="191"/>
      <c r="LTZ79" s="192"/>
      <c r="LUB79" s="186"/>
      <c r="LUC79" s="190"/>
      <c r="LUD79" s="190"/>
      <c r="LUE79" s="191"/>
      <c r="LUF79" s="191"/>
      <c r="LUG79" s="191"/>
      <c r="LUH79" s="192"/>
      <c r="LUJ79" s="186"/>
      <c r="LUK79" s="190"/>
      <c r="LUL79" s="190"/>
      <c r="LUM79" s="191"/>
      <c r="LUN79" s="191"/>
      <c r="LUO79" s="191"/>
      <c r="LUP79" s="192"/>
      <c r="LUR79" s="186"/>
      <c r="LUS79" s="190"/>
      <c r="LUT79" s="190"/>
      <c r="LUU79" s="191"/>
      <c r="LUV79" s="191"/>
      <c r="LUW79" s="191"/>
      <c r="LUX79" s="192"/>
      <c r="LUZ79" s="186"/>
      <c r="LVA79" s="190"/>
      <c r="LVB79" s="190"/>
      <c r="LVC79" s="191"/>
      <c r="LVD79" s="191"/>
      <c r="LVE79" s="191"/>
      <c r="LVF79" s="192"/>
      <c r="LVH79" s="186"/>
      <c r="LVI79" s="190"/>
      <c r="LVJ79" s="190"/>
      <c r="LVK79" s="191"/>
      <c r="LVL79" s="191"/>
      <c r="LVM79" s="191"/>
      <c r="LVN79" s="192"/>
      <c r="LVP79" s="186"/>
      <c r="LVQ79" s="190"/>
      <c r="LVR79" s="190"/>
      <c r="LVS79" s="191"/>
      <c r="LVT79" s="191"/>
      <c r="LVU79" s="191"/>
      <c r="LVV79" s="192"/>
      <c r="LVX79" s="186"/>
      <c r="LVY79" s="190"/>
      <c r="LVZ79" s="190"/>
      <c r="LWA79" s="191"/>
      <c r="LWB79" s="191"/>
      <c r="LWC79" s="191"/>
      <c r="LWD79" s="192"/>
      <c r="LWF79" s="186"/>
      <c r="LWG79" s="190"/>
      <c r="LWH79" s="190"/>
      <c r="LWI79" s="191"/>
      <c r="LWJ79" s="191"/>
      <c r="LWK79" s="191"/>
      <c r="LWL79" s="192"/>
      <c r="LWN79" s="186"/>
      <c r="LWO79" s="190"/>
      <c r="LWP79" s="190"/>
      <c r="LWQ79" s="191"/>
      <c r="LWR79" s="191"/>
      <c r="LWS79" s="191"/>
      <c r="LWT79" s="192"/>
      <c r="LWV79" s="186"/>
      <c r="LWW79" s="190"/>
      <c r="LWX79" s="190"/>
      <c r="LWY79" s="191"/>
      <c r="LWZ79" s="191"/>
      <c r="LXA79" s="191"/>
      <c r="LXB79" s="192"/>
      <c r="LXD79" s="186"/>
      <c r="LXE79" s="190"/>
      <c r="LXF79" s="190"/>
      <c r="LXG79" s="191"/>
      <c r="LXH79" s="191"/>
      <c r="LXI79" s="191"/>
      <c r="LXJ79" s="192"/>
      <c r="LXL79" s="186"/>
      <c r="LXM79" s="190"/>
      <c r="LXN79" s="190"/>
      <c r="LXO79" s="191"/>
      <c r="LXP79" s="191"/>
      <c r="LXQ79" s="191"/>
      <c r="LXR79" s="192"/>
      <c r="LXT79" s="186"/>
      <c r="LXU79" s="190"/>
      <c r="LXV79" s="190"/>
      <c r="LXW79" s="191"/>
      <c r="LXX79" s="191"/>
      <c r="LXY79" s="191"/>
      <c r="LXZ79" s="192"/>
      <c r="LYB79" s="186"/>
      <c r="LYC79" s="190"/>
      <c r="LYD79" s="190"/>
      <c r="LYE79" s="191"/>
      <c r="LYF79" s="191"/>
      <c r="LYG79" s="191"/>
      <c r="LYH79" s="192"/>
      <c r="LYJ79" s="186"/>
      <c r="LYK79" s="190"/>
      <c r="LYL79" s="190"/>
      <c r="LYM79" s="191"/>
      <c r="LYN79" s="191"/>
      <c r="LYO79" s="191"/>
      <c r="LYP79" s="192"/>
      <c r="LYR79" s="186"/>
      <c r="LYS79" s="190"/>
      <c r="LYT79" s="190"/>
      <c r="LYU79" s="191"/>
      <c r="LYV79" s="191"/>
      <c r="LYW79" s="191"/>
      <c r="LYX79" s="192"/>
      <c r="LYZ79" s="186"/>
      <c r="LZA79" s="190"/>
      <c r="LZB79" s="190"/>
      <c r="LZC79" s="191"/>
      <c r="LZD79" s="191"/>
      <c r="LZE79" s="191"/>
      <c r="LZF79" s="192"/>
      <c r="LZH79" s="186"/>
      <c r="LZI79" s="190"/>
      <c r="LZJ79" s="190"/>
      <c r="LZK79" s="191"/>
      <c r="LZL79" s="191"/>
      <c r="LZM79" s="191"/>
      <c r="LZN79" s="192"/>
      <c r="LZP79" s="186"/>
      <c r="LZQ79" s="190"/>
      <c r="LZR79" s="190"/>
      <c r="LZS79" s="191"/>
      <c r="LZT79" s="191"/>
      <c r="LZU79" s="191"/>
      <c r="LZV79" s="192"/>
      <c r="LZX79" s="186"/>
      <c r="LZY79" s="190"/>
      <c r="LZZ79" s="190"/>
      <c r="MAA79" s="191"/>
      <c r="MAB79" s="191"/>
      <c r="MAC79" s="191"/>
      <c r="MAD79" s="192"/>
      <c r="MAF79" s="186"/>
      <c r="MAG79" s="190"/>
      <c r="MAH79" s="190"/>
      <c r="MAI79" s="191"/>
      <c r="MAJ79" s="191"/>
      <c r="MAK79" s="191"/>
      <c r="MAL79" s="192"/>
      <c r="MAN79" s="186"/>
      <c r="MAO79" s="190"/>
      <c r="MAP79" s="190"/>
      <c r="MAQ79" s="191"/>
      <c r="MAR79" s="191"/>
      <c r="MAS79" s="191"/>
      <c r="MAT79" s="192"/>
      <c r="MAV79" s="186"/>
      <c r="MAW79" s="190"/>
      <c r="MAX79" s="190"/>
      <c r="MAY79" s="191"/>
      <c r="MAZ79" s="191"/>
      <c r="MBA79" s="191"/>
      <c r="MBB79" s="192"/>
      <c r="MBD79" s="186"/>
      <c r="MBE79" s="190"/>
      <c r="MBF79" s="190"/>
      <c r="MBG79" s="191"/>
      <c r="MBH79" s="191"/>
      <c r="MBI79" s="191"/>
      <c r="MBJ79" s="192"/>
      <c r="MBL79" s="186"/>
      <c r="MBM79" s="190"/>
      <c r="MBN79" s="190"/>
      <c r="MBO79" s="191"/>
      <c r="MBP79" s="191"/>
      <c r="MBQ79" s="191"/>
      <c r="MBR79" s="192"/>
      <c r="MBT79" s="186"/>
      <c r="MBU79" s="190"/>
      <c r="MBV79" s="190"/>
      <c r="MBW79" s="191"/>
      <c r="MBX79" s="191"/>
      <c r="MBY79" s="191"/>
      <c r="MBZ79" s="192"/>
      <c r="MCB79" s="186"/>
      <c r="MCC79" s="190"/>
      <c r="MCD79" s="190"/>
      <c r="MCE79" s="191"/>
      <c r="MCF79" s="191"/>
      <c r="MCG79" s="191"/>
      <c r="MCH79" s="192"/>
      <c r="MCJ79" s="186"/>
      <c r="MCK79" s="190"/>
      <c r="MCL79" s="190"/>
      <c r="MCM79" s="191"/>
      <c r="MCN79" s="191"/>
      <c r="MCO79" s="191"/>
      <c r="MCP79" s="192"/>
      <c r="MCR79" s="186"/>
      <c r="MCS79" s="190"/>
      <c r="MCT79" s="190"/>
      <c r="MCU79" s="191"/>
      <c r="MCV79" s="191"/>
      <c r="MCW79" s="191"/>
      <c r="MCX79" s="192"/>
      <c r="MCZ79" s="186"/>
      <c r="MDA79" s="190"/>
      <c r="MDB79" s="190"/>
      <c r="MDC79" s="191"/>
      <c r="MDD79" s="191"/>
      <c r="MDE79" s="191"/>
      <c r="MDF79" s="192"/>
      <c r="MDH79" s="186"/>
      <c r="MDI79" s="190"/>
      <c r="MDJ79" s="190"/>
      <c r="MDK79" s="191"/>
      <c r="MDL79" s="191"/>
      <c r="MDM79" s="191"/>
      <c r="MDN79" s="192"/>
      <c r="MDP79" s="186"/>
      <c r="MDQ79" s="190"/>
      <c r="MDR79" s="190"/>
      <c r="MDS79" s="191"/>
      <c r="MDT79" s="191"/>
      <c r="MDU79" s="191"/>
      <c r="MDV79" s="192"/>
      <c r="MDX79" s="186"/>
      <c r="MDY79" s="190"/>
      <c r="MDZ79" s="190"/>
      <c r="MEA79" s="191"/>
      <c r="MEB79" s="191"/>
      <c r="MEC79" s="191"/>
      <c r="MED79" s="192"/>
      <c r="MEF79" s="186"/>
      <c r="MEG79" s="190"/>
      <c r="MEH79" s="190"/>
      <c r="MEI79" s="191"/>
      <c r="MEJ79" s="191"/>
      <c r="MEK79" s="191"/>
      <c r="MEL79" s="192"/>
      <c r="MEN79" s="186"/>
      <c r="MEO79" s="190"/>
      <c r="MEP79" s="190"/>
      <c r="MEQ79" s="191"/>
      <c r="MER79" s="191"/>
      <c r="MES79" s="191"/>
      <c r="MET79" s="192"/>
      <c r="MEV79" s="186"/>
      <c r="MEW79" s="190"/>
      <c r="MEX79" s="190"/>
      <c r="MEY79" s="191"/>
      <c r="MEZ79" s="191"/>
      <c r="MFA79" s="191"/>
      <c r="MFB79" s="192"/>
      <c r="MFD79" s="186"/>
      <c r="MFE79" s="190"/>
      <c r="MFF79" s="190"/>
      <c r="MFG79" s="191"/>
      <c r="MFH79" s="191"/>
      <c r="MFI79" s="191"/>
      <c r="MFJ79" s="192"/>
      <c r="MFL79" s="186"/>
      <c r="MFM79" s="190"/>
      <c r="MFN79" s="190"/>
      <c r="MFO79" s="191"/>
      <c r="MFP79" s="191"/>
      <c r="MFQ79" s="191"/>
      <c r="MFR79" s="192"/>
      <c r="MFT79" s="186"/>
      <c r="MFU79" s="190"/>
      <c r="MFV79" s="190"/>
      <c r="MFW79" s="191"/>
      <c r="MFX79" s="191"/>
      <c r="MFY79" s="191"/>
      <c r="MFZ79" s="192"/>
      <c r="MGB79" s="186"/>
      <c r="MGC79" s="190"/>
      <c r="MGD79" s="190"/>
      <c r="MGE79" s="191"/>
      <c r="MGF79" s="191"/>
      <c r="MGG79" s="191"/>
      <c r="MGH79" s="192"/>
      <c r="MGJ79" s="186"/>
      <c r="MGK79" s="190"/>
      <c r="MGL79" s="190"/>
      <c r="MGM79" s="191"/>
      <c r="MGN79" s="191"/>
      <c r="MGO79" s="191"/>
      <c r="MGP79" s="192"/>
      <c r="MGR79" s="186"/>
      <c r="MGS79" s="190"/>
      <c r="MGT79" s="190"/>
      <c r="MGU79" s="191"/>
      <c r="MGV79" s="191"/>
      <c r="MGW79" s="191"/>
      <c r="MGX79" s="192"/>
      <c r="MGZ79" s="186"/>
      <c r="MHA79" s="190"/>
      <c r="MHB79" s="190"/>
      <c r="MHC79" s="191"/>
      <c r="MHD79" s="191"/>
      <c r="MHE79" s="191"/>
      <c r="MHF79" s="192"/>
      <c r="MHH79" s="186"/>
      <c r="MHI79" s="190"/>
      <c r="MHJ79" s="190"/>
      <c r="MHK79" s="191"/>
      <c r="MHL79" s="191"/>
      <c r="MHM79" s="191"/>
      <c r="MHN79" s="192"/>
      <c r="MHP79" s="186"/>
      <c r="MHQ79" s="190"/>
      <c r="MHR79" s="190"/>
      <c r="MHS79" s="191"/>
      <c r="MHT79" s="191"/>
      <c r="MHU79" s="191"/>
      <c r="MHV79" s="192"/>
      <c r="MHX79" s="186"/>
      <c r="MHY79" s="190"/>
      <c r="MHZ79" s="190"/>
      <c r="MIA79" s="191"/>
      <c r="MIB79" s="191"/>
      <c r="MIC79" s="191"/>
      <c r="MID79" s="192"/>
      <c r="MIF79" s="186"/>
      <c r="MIG79" s="190"/>
      <c r="MIH79" s="190"/>
      <c r="MII79" s="191"/>
      <c r="MIJ79" s="191"/>
      <c r="MIK79" s="191"/>
      <c r="MIL79" s="192"/>
      <c r="MIN79" s="186"/>
      <c r="MIO79" s="190"/>
      <c r="MIP79" s="190"/>
      <c r="MIQ79" s="191"/>
      <c r="MIR79" s="191"/>
      <c r="MIS79" s="191"/>
      <c r="MIT79" s="192"/>
      <c r="MIV79" s="186"/>
      <c r="MIW79" s="190"/>
      <c r="MIX79" s="190"/>
      <c r="MIY79" s="191"/>
      <c r="MIZ79" s="191"/>
      <c r="MJA79" s="191"/>
      <c r="MJB79" s="192"/>
      <c r="MJD79" s="186"/>
      <c r="MJE79" s="190"/>
      <c r="MJF79" s="190"/>
      <c r="MJG79" s="191"/>
      <c r="MJH79" s="191"/>
      <c r="MJI79" s="191"/>
      <c r="MJJ79" s="192"/>
      <c r="MJL79" s="186"/>
      <c r="MJM79" s="190"/>
      <c r="MJN79" s="190"/>
      <c r="MJO79" s="191"/>
      <c r="MJP79" s="191"/>
      <c r="MJQ79" s="191"/>
      <c r="MJR79" s="192"/>
      <c r="MJT79" s="186"/>
      <c r="MJU79" s="190"/>
      <c r="MJV79" s="190"/>
      <c r="MJW79" s="191"/>
      <c r="MJX79" s="191"/>
      <c r="MJY79" s="191"/>
      <c r="MJZ79" s="192"/>
      <c r="MKB79" s="186"/>
      <c r="MKC79" s="190"/>
      <c r="MKD79" s="190"/>
      <c r="MKE79" s="191"/>
      <c r="MKF79" s="191"/>
      <c r="MKG79" s="191"/>
      <c r="MKH79" s="192"/>
      <c r="MKJ79" s="186"/>
      <c r="MKK79" s="190"/>
      <c r="MKL79" s="190"/>
      <c r="MKM79" s="191"/>
      <c r="MKN79" s="191"/>
      <c r="MKO79" s="191"/>
      <c r="MKP79" s="192"/>
      <c r="MKR79" s="186"/>
      <c r="MKS79" s="190"/>
      <c r="MKT79" s="190"/>
      <c r="MKU79" s="191"/>
      <c r="MKV79" s="191"/>
      <c r="MKW79" s="191"/>
      <c r="MKX79" s="192"/>
      <c r="MKZ79" s="186"/>
      <c r="MLA79" s="190"/>
      <c r="MLB79" s="190"/>
      <c r="MLC79" s="191"/>
      <c r="MLD79" s="191"/>
      <c r="MLE79" s="191"/>
      <c r="MLF79" s="192"/>
      <c r="MLH79" s="186"/>
      <c r="MLI79" s="190"/>
      <c r="MLJ79" s="190"/>
      <c r="MLK79" s="191"/>
      <c r="MLL79" s="191"/>
      <c r="MLM79" s="191"/>
      <c r="MLN79" s="192"/>
      <c r="MLP79" s="186"/>
      <c r="MLQ79" s="190"/>
      <c r="MLR79" s="190"/>
      <c r="MLS79" s="191"/>
      <c r="MLT79" s="191"/>
      <c r="MLU79" s="191"/>
      <c r="MLV79" s="192"/>
      <c r="MLX79" s="186"/>
      <c r="MLY79" s="190"/>
      <c r="MLZ79" s="190"/>
      <c r="MMA79" s="191"/>
      <c r="MMB79" s="191"/>
      <c r="MMC79" s="191"/>
      <c r="MMD79" s="192"/>
      <c r="MMF79" s="186"/>
      <c r="MMG79" s="190"/>
      <c r="MMH79" s="190"/>
      <c r="MMI79" s="191"/>
      <c r="MMJ79" s="191"/>
      <c r="MMK79" s="191"/>
      <c r="MML79" s="192"/>
      <c r="MMN79" s="186"/>
      <c r="MMO79" s="190"/>
      <c r="MMP79" s="190"/>
      <c r="MMQ79" s="191"/>
      <c r="MMR79" s="191"/>
      <c r="MMS79" s="191"/>
      <c r="MMT79" s="192"/>
      <c r="MMV79" s="186"/>
      <c r="MMW79" s="190"/>
      <c r="MMX79" s="190"/>
      <c r="MMY79" s="191"/>
      <c r="MMZ79" s="191"/>
      <c r="MNA79" s="191"/>
      <c r="MNB79" s="192"/>
      <c r="MND79" s="186"/>
      <c r="MNE79" s="190"/>
      <c r="MNF79" s="190"/>
      <c r="MNG79" s="191"/>
      <c r="MNH79" s="191"/>
      <c r="MNI79" s="191"/>
      <c r="MNJ79" s="192"/>
      <c r="MNL79" s="186"/>
      <c r="MNM79" s="190"/>
      <c r="MNN79" s="190"/>
      <c r="MNO79" s="191"/>
      <c r="MNP79" s="191"/>
      <c r="MNQ79" s="191"/>
      <c r="MNR79" s="192"/>
      <c r="MNT79" s="186"/>
      <c r="MNU79" s="190"/>
      <c r="MNV79" s="190"/>
      <c r="MNW79" s="191"/>
      <c r="MNX79" s="191"/>
      <c r="MNY79" s="191"/>
      <c r="MNZ79" s="192"/>
      <c r="MOB79" s="186"/>
      <c r="MOC79" s="190"/>
      <c r="MOD79" s="190"/>
      <c r="MOE79" s="191"/>
      <c r="MOF79" s="191"/>
      <c r="MOG79" s="191"/>
      <c r="MOH79" s="192"/>
      <c r="MOJ79" s="186"/>
      <c r="MOK79" s="190"/>
      <c r="MOL79" s="190"/>
      <c r="MOM79" s="191"/>
      <c r="MON79" s="191"/>
      <c r="MOO79" s="191"/>
      <c r="MOP79" s="192"/>
      <c r="MOR79" s="186"/>
      <c r="MOS79" s="190"/>
      <c r="MOT79" s="190"/>
      <c r="MOU79" s="191"/>
      <c r="MOV79" s="191"/>
      <c r="MOW79" s="191"/>
      <c r="MOX79" s="192"/>
      <c r="MOZ79" s="186"/>
      <c r="MPA79" s="190"/>
      <c r="MPB79" s="190"/>
      <c r="MPC79" s="191"/>
      <c r="MPD79" s="191"/>
      <c r="MPE79" s="191"/>
      <c r="MPF79" s="192"/>
      <c r="MPH79" s="186"/>
      <c r="MPI79" s="190"/>
      <c r="MPJ79" s="190"/>
      <c r="MPK79" s="191"/>
      <c r="MPL79" s="191"/>
      <c r="MPM79" s="191"/>
      <c r="MPN79" s="192"/>
      <c r="MPP79" s="186"/>
      <c r="MPQ79" s="190"/>
      <c r="MPR79" s="190"/>
      <c r="MPS79" s="191"/>
      <c r="MPT79" s="191"/>
      <c r="MPU79" s="191"/>
      <c r="MPV79" s="192"/>
      <c r="MPX79" s="186"/>
      <c r="MPY79" s="190"/>
      <c r="MPZ79" s="190"/>
      <c r="MQA79" s="191"/>
      <c r="MQB79" s="191"/>
      <c r="MQC79" s="191"/>
      <c r="MQD79" s="192"/>
      <c r="MQF79" s="186"/>
      <c r="MQG79" s="190"/>
      <c r="MQH79" s="190"/>
      <c r="MQI79" s="191"/>
      <c r="MQJ79" s="191"/>
      <c r="MQK79" s="191"/>
      <c r="MQL79" s="192"/>
      <c r="MQN79" s="186"/>
      <c r="MQO79" s="190"/>
      <c r="MQP79" s="190"/>
      <c r="MQQ79" s="191"/>
      <c r="MQR79" s="191"/>
      <c r="MQS79" s="191"/>
      <c r="MQT79" s="192"/>
      <c r="MQV79" s="186"/>
      <c r="MQW79" s="190"/>
      <c r="MQX79" s="190"/>
      <c r="MQY79" s="191"/>
      <c r="MQZ79" s="191"/>
      <c r="MRA79" s="191"/>
      <c r="MRB79" s="192"/>
      <c r="MRD79" s="186"/>
      <c r="MRE79" s="190"/>
      <c r="MRF79" s="190"/>
      <c r="MRG79" s="191"/>
      <c r="MRH79" s="191"/>
      <c r="MRI79" s="191"/>
      <c r="MRJ79" s="192"/>
      <c r="MRL79" s="186"/>
      <c r="MRM79" s="190"/>
      <c r="MRN79" s="190"/>
      <c r="MRO79" s="191"/>
      <c r="MRP79" s="191"/>
      <c r="MRQ79" s="191"/>
      <c r="MRR79" s="192"/>
      <c r="MRT79" s="186"/>
      <c r="MRU79" s="190"/>
      <c r="MRV79" s="190"/>
      <c r="MRW79" s="191"/>
      <c r="MRX79" s="191"/>
      <c r="MRY79" s="191"/>
      <c r="MRZ79" s="192"/>
      <c r="MSB79" s="186"/>
      <c r="MSC79" s="190"/>
      <c r="MSD79" s="190"/>
      <c r="MSE79" s="191"/>
      <c r="MSF79" s="191"/>
      <c r="MSG79" s="191"/>
      <c r="MSH79" s="192"/>
      <c r="MSJ79" s="186"/>
      <c r="MSK79" s="190"/>
      <c r="MSL79" s="190"/>
      <c r="MSM79" s="191"/>
      <c r="MSN79" s="191"/>
      <c r="MSO79" s="191"/>
      <c r="MSP79" s="192"/>
      <c r="MSR79" s="186"/>
      <c r="MSS79" s="190"/>
      <c r="MST79" s="190"/>
      <c r="MSU79" s="191"/>
      <c r="MSV79" s="191"/>
      <c r="MSW79" s="191"/>
      <c r="MSX79" s="192"/>
      <c r="MSZ79" s="186"/>
      <c r="MTA79" s="190"/>
      <c r="MTB79" s="190"/>
      <c r="MTC79" s="191"/>
      <c r="MTD79" s="191"/>
      <c r="MTE79" s="191"/>
      <c r="MTF79" s="192"/>
      <c r="MTH79" s="186"/>
      <c r="MTI79" s="190"/>
      <c r="MTJ79" s="190"/>
      <c r="MTK79" s="191"/>
      <c r="MTL79" s="191"/>
      <c r="MTM79" s="191"/>
      <c r="MTN79" s="192"/>
      <c r="MTP79" s="186"/>
      <c r="MTQ79" s="190"/>
      <c r="MTR79" s="190"/>
      <c r="MTS79" s="191"/>
      <c r="MTT79" s="191"/>
      <c r="MTU79" s="191"/>
      <c r="MTV79" s="192"/>
      <c r="MTX79" s="186"/>
      <c r="MTY79" s="190"/>
      <c r="MTZ79" s="190"/>
      <c r="MUA79" s="191"/>
      <c r="MUB79" s="191"/>
      <c r="MUC79" s="191"/>
      <c r="MUD79" s="192"/>
      <c r="MUF79" s="186"/>
      <c r="MUG79" s="190"/>
      <c r="MUH79" s="190"/>
      <c r="MUI79" s="191"/>
      <c r="MUJ79" s="191"/>
      <c r="MUK79" s="191"/>
      <c r="MUL79" s="192"/>
      <c r="MUN79" s="186"/>
      <c r="MUO79" s="190"/>
      <c r="MUP79" s="190"/>
      <c r="MUQ79" s="191"/>
      <c r="MUR79" s="191"/>
      <c r="MUS79" s="191"/>
      <c r="MUT79" s="192"/>
      <c r="MUV79" s="186"/>
      <c r="MUW79" s="190"/>
      <c r="MUX79" s="190"/>
      <c r="MUY79" s="191"/>
      <c r="MUZ79" s="191"/>
      <c r="MVA79" s="191"/>
      <c r="MVB79" s="192"/>
      <c r="MVD79" s="186"/>
      <c r="MVE79" s="190"/>
      <c r="MVF79" s="190"/>
      <c r="MVG79" s="191"/>
      <c r="MVH79" s="191"/>
      <c r="MVI79" s="191"/>
      <c r="MVJ79" s="192"/>
      <c r="MVL79" s="186"/>
      <c r="MVM79" s="190"/>
      <c r="MVN79" s="190"/>
      <c r="MVO79" s="191"/>
      <c r="MVP79" s="191"/>
      <c r="MVQ79" s="191"/>
      <c r="MVR79" s="192"/>
      <c r="MVT79" s="186"/>
      <c r="MVU79" s="190"/>
      <c r="MVV79" s="190"/>
      <c r="MVW79" s="191"/>
      <c r="MVX79" s="191"/>
      <c r="MVY79" s="191"/>
      <c r="MVZ79" s="192"/>
      <c r="MWB79" s="186"/>
      <c r="MWC79" s="190"/>
      <c r="MWD79" s="190"/>
      <c r="MWE79" s="191"/>
      <c r="MWF79" s="191"/>
      <c r="MWG79" s="191"/>
      <c r="MWH79" s="192"/>
      <c r="MWJ79" s="186"/>
      <c r="MWK79" s="190"/>
      <c r="MWL79" s="190"/>
      <c r="MWM79" s="191"/>
      <c r="MWN79" s="191"/>
      <c r="MWO79" s="191"/>
      <c r="MWP79" s="192"/>
      <c r="MWR79" s="186"/>
      <c r="MWS79" s="190"/>
      <c r="MWT79" s="190"/>
      <c r="MWU79" s="191"/>
      <c r="MWV79" s="191"/>
      <c r="MWW79" s="191"/>
      <c r="MWX79" s="192"/>
      <c r="MWZ79" s="186"/>
      <c r="MXA79" s="190"/>
      <c r="MXB79" s="190"/>
      <c r="MXC79" s="191"/>
      <c r="MXD79" s="191"/>
      <c r="MXE79" s="191"/>
      <c r="MXF79" s="192"/>
      <c r="MXH79" s="186"/>
      <c r="MXI79" s="190"/>
      <c r="MXJ79" s="190"/>
      <c r="MXK79" s="191"/>
      <c r="MXL79" s="191"/>
      <c r="MXM79" s="191"/>
      <c r="MXN79" s="192"/>
      <c r="MXP79" s="186"/>
      <c r="MXQ79" s="190"/>
      <c r="MXR79" s="190"/>
      <c r="MXS79" s="191"/>
      <c r="MXT79" s="191"/>
      <c r="MXU79" s="191"/>
      <c r="MXV79" s="192"/>
      <c r="MXX79" s="186"/>
      <c r="MXY79" s="190"/>
      <c r="MXZ79" s="190"/>
      <c r="MYA79" s="191"/>
      <c r="MYB79" s="191"/>
      <c r="MYC79" s="191"/>
      <c r="MYD79" s="192"/>
      <c r="MYF79" s="186"/>
      <c r="MYG79" s="190"/>
      <c r="MYH79" s="190"/>
      <c r="MYI79" s="191"/>
      <c r="MYJ79" s="191"/>
      <c r="MYK79" s="191"/>
      <c r="MYL79" s="192"/>
      <c r="MYN79" s="186"/>
      <c r="MYO79" s="190"/>
      <c r="MYP79" s="190"/>
      <c r="MYQ79" s="191"/>
      <c r="MYR79" s="191"/>
      <c r="MYS79" s="191"/>
      <c r="MYT79" s="192"/>
      <c r="MYV79" s="186"/>
      <c r="MYW79" s="190"/>
      <c r="MYX79" s="190"/>
      <c r="MYY79" s="191"/>
      <c r="MYZ79" s="191"/>
      <c r="MZA79" s="191"/>
      <c r="MZB79" s="192"/>
      <c r="MZD79" s="186"/>
      <c r="MZE79" s="190"/>
      <c r="MZF79" s="190"/>
      <c r="MZG79" s="191"/>
      <c r="MZH79" s="191"/>
      <c r="MZI79" s="191"/>
      <c r="MZJ79" s="192"/>
      <c r="MZL79" s="186"/>
      <c r="MZM79" s="190"/>
      <c r="MZN79" s="190"/>
      <c r="MZO79" s="191"/>
      <c r="MZP79" s="191"/>
      <c r="MZQ79" s="191"/>
      <c r="MZR79" s="192"/>
      <c r="MZT79" s="186"/>
      <c r="MZU79" s="190"/>
      <c r="MZV79" s="190"/>
      <c r="MZW79" s="191"/>
      <c r="MZX79" s="191"/>
      <c r="MZY79" s="191"/>
      <c r="MZZ79" s="192"/>
      <c r="NAB79" s="186"/>
      <c r="NAC79" s="190"/>
      <c r="NAD79" s="190"/>
      <c r="NAE79" s="191"/>
      <c r="NAF79" s="191"/>
      <c r="NAG79" s="191"/>
      <c r="NAH79" s="192"/>
      <c r="NAJ79" s="186"/>
      <c r="NAK79" s="190"/>
      <c r="NAL79" s="190"/>
      <c r="NAM79" s="191"/>
      <c r="NAN79" s="191"/>
      <c r="NAO79" s="191"/>
      <c r="NAP79" s="192"/>
      <c r="NAR79" s="186"/>
      <c r="NAS79" s="190"/>
      <c r="NAT79" s="190"/>
      <c r="NAU79" s="191"/>
      <c r="NAV79" s="191"/>
      <c r="NAW79" s="191"/>
      <c r="NAX79" s="192"/>
      <c r="NAZ79" s="186"/>
      <c r="NBA79" s="190"/>
      <c r="NBB79" s="190"/>
      <c r="NBC79" s="191"/>
      <c r="NBD79" s="191"/>
      <c r="NBE79" s="191"/>
      <c r="NBF79" s="192"/>
      <c r="NBH79" s="186"/>
      <c r="NBI79" s="190"/>
      <c r="NBJ79" s="190"/>
      <c r="NBK79" s="191"/>
      <c r="NBL79" s="191"/>
      <c r="NBM79" s="191"/>
      <c r="NBN79" s="192"/>
      <c r="NBP79" s="186"/>
      <c r="NBQ79" s="190"/>
      <c r="NBR79" s="190"/>
      <c r="NBS79" s="191"/>
      <c r="NBT79" s="191"/>
      <c r="NBU79" s="191"/>
      <c r="NBV79" s="192"/>
      <c r="NBX79" s="186"/>
      <c r="NBY79" s="190"/>
      <c r="NBZ79" s="190"/>
      <c r="NCA79" s="191"/>
      <c r="NCB79" s="191"/>
      <c r="NCC79" s="191"/>
      <c r="NCD79" s="192"/>
      <c r="NCF79" s="186"/>
      <c r="NCG79" s="190"/>
      <c r="NCH79" s="190"/>
      <c r="NCI79" s="191"/>
      <c r="NCJ79" s="191"/>
      <c r="NCK79" s="191"/>
      <c r="NCL79" s="192"/>
      <c r="NCN79" s="186"/>
      <c r="NCO79" s="190"/>
      <c r="NCP79" s="190"/>
      <c r="NCQ79" s="191"/>
      <c r="NCR79" s="191"/>
      <c r="NCS79" s="191"/>
      <c r="NCT79" s="192"/>
      <c r="NCV79" s="186"/>
      <c r="NCW79" s="190"/>
      <c r="NCX79" s="190"/>
      <c r="NCY79" s="191"/>
      <c r="NCZ79" s="191"/>
      <c r="NDA79" s="191"/>
      <c r="NDB79" s="192"/>
      <c r="NDD79" s="186"/>
      <c r="NDE79" s="190"/>
      <c r="NDF79" s="190"/>
      <c r="NDG79" s="191"/>
      <c r="NDH79" s="191"/>
      <c r="NDI79" s="191"/>
      <c r="NDJ79" s="192"/>
      <c r="NDL79" s="186"/>
      <c r="NDM79" s="190"/>
      <c r="NDN79" s="190"/>
      <c r="NDO79" s="191"/>
      <c r="NDP79" s="191"/>
      <c r="NDQ79" s="191"/>
      <c r="NDR79" s="192"/>
      <c r="NDT79" s="186"/>
      <c r="NDU79" s="190"/>
      <c r="NDV79" s="190"/>
      <c r="NDW79" s="191"/>
      <c r="NDX79" s="191"/>
      <c r="NDY79" s="191"/>
      <c r="NDZ79" s="192"/>
      <c r="NEB79" s="186"/>
      <c r="NEC79" s="190"/>
      <c r="NED79" s="190"/>
      <c r="NEE79" s="191"/>
      <c r="NEF79" s="191"/>
      <c r="NEG79" s="191"/>
      <c r="NEH79" s="192"/>
      <c r="NEJ79" s="186"/>
      <c r="NEK79" s="190"/>
      <c r="NEL79" s="190"/>
      <c r="NEM79" s="191"/>
      <c r="NEN79" s="191"/>
      <c r="NEO79" s="191"/>
      <c r="NEP79" s="192"/>
      <c r="NER79" s="186"/>
      <c r="NES79" s="190"/>
      <c r="NET79" s="190"/>
      <c r="NEU79" s="191"/>
      <c r="NEV79" s="191"/>
      <c r="NEW79" s="191"/>
      <c r="NEX79" s="192"/>
      <c r="NEZ79" s="186"/>
      <c r="NFA79" s="190"/>
      <c r="NFB79" s="190"/>
      <c r="NFC79" s="191"/>
      <c r="NFD79" s="191"/>
      <c r="NFE79" s="191"/>
      <c r="NFF79" s="192"/>
      <c r="NFH79" s="186"/>
      <c r="NFI79" s="190"/>
      <c r="NFJ79" s="190"/>
      <c r="NFK79" s="191"/>
      <c r="NFL79" s="191"/>
      <c r="NFM79" s="191"/>
      <c r="NFN79" s="192"/>
      <c r="NFP79" s="186"/>
      <c r="NFQ79" s="190"/>
      <c r="NFR79" s="190"/>
      <c r="NFS79" s="191"/>
      <c r="NFT79" s="191"/>
      <c r="NFU79" s="191"/>
      <c r="NFV79" s="192"/>
      <c r="NFX79" s="186"/>
      <c r="NFY79" s="190"/>
      <c r="NFZ79" s="190"/>
      <c r="NGA79" s="191"/>
      <c r="NGB79" s="191"/>
      <c r="NGC79" s="191"/>
      <c r="NGD79" s="192"/>
      <c r="NGF79" s="186"/>
      <c r="NGG79" s="190"/>
      <c r="NGH79" s="190"/>
      <c r="NGI79" s="191"/>
      <c r="NGJ79" s="191"/>
      <c r="NGK79" s="191"/>
      <c r="NGL79" s="192"/>
      <c r="NGN79" s="186"/>
      <c r="NGO79" s="190"/>
      <c r="NGP79" s="190"/>
      <c r="NGQ79" s="191"/>
      <c r="NGR79" s="191"/>
      <c r="NGS79" s="191"/>
      <c r="NGT79" s="192"/>
      <c r="NGV79" s="186"/>
      <c r="NGW79" s="190"/>
      <c r="NGX79" s="190"/>
      <c r="NGY79" s="191"/>
      <c r="NGZ79" s="191"/>
      <c r="NHA79" s="191"/>
      <c r="NHB79" s="192"/>
      <c r="NHD79" s="186"/>
      <c r="NHE79" s="190"/>
      <c r="NHF79" s="190"/>
      <c r="NHG79" s="191"/>
      <c r="NHH79" s="191"/>
      <c r="NHI79" s="191"/>
      <c r="NHJ79" s="192"/>
      <c r="NHL79" s="186"/>
      <c r="NHM79" s="190"/>
      <c r="NHN79" s="190"/>
      <c r="NHO79" s="191"/>
      <c r="NHP79" s="191"/>
      <c r="NHQ79" s="191"/>
      <c r="NHR79" s="192"/>
      <c r="NHT79" s="186"/>
      <c r="NHU79" s="190"/>
      <c r="NHV79" s="190"/>
      <c r="NHW79" s="191"/>
      <c r="NHX79" s="191"/>
      <c r="NHY79" s="191"/>
      <c r="NHZ79" s="192"/>
      <c r="NIB79" s="186"/>
      <c r="NIC79" s="190"/>
      <c r="NID79" s="190"/>
      <c r="NIE79" s="191"/>
      <c r="NIF79" s="191"/>
      <c r="NIG79" s="191"/>
      <c r="NIH79" s="192"/>
      <c r="NIJ79" s="186"/>
      <c r="NIK79" s="190"/>
      <c r="NIL79" s="190"/>
      <c r="NIM79" s="191"/>
      <c r="NIN79" s="191"/>
      <c r="NIO79" s="191"/>
      <c r="NIP79" s="192"/>
      <c r="NIR79" s="186"/>
      <c r="NIS79" s="190"/>
      <c r="NIT79" s="190"/>
      <c r="NIU79" s="191"/>
      <c r="NIV79" s="191"/>
      <c r="NIW79" s="191"/>
      <c r="NIX79" s="192"/>
      <c r="NIZ79" s="186"/>
      <c r="NJA79" s="190"/>
      <c r="NJB79" s="190"/>
      <c r="NJC79" s="191"/>
      <c r="NJD79" s="191"/>
      <c r="NJE79" s="191"/>
      <c r="NJF79" s="192"/>
      <c r="NJH79" s="186"/>
      <c r="NJI79" s="190"/>
      <c r="NJJ79" s="190"/>
      <c r="NJK79" s="191"/>
      <c r="NJL79" s="191"/>
      <c r="NJM79" s="191"/>
      <c r="NJN79" s="192"/>
      <c r="NJP79" s="186"/>
      <c r="NJQ79" s="190"/>
      <c r="NJR79" s="190"/>
      <c r="NJS79" s="191"/>
      <c r="NJT79" s="191"/>
      <c r="NJU79" s="191"/>
      <c r="NJV79" s="192"/>
      <c r="NJX79" s="186"/>
      <c r="NJY79" s="190"/>
      <c r="NJZ79" s="190"/>
      <c r="NKA79" s="191"/>
      <c r="NKB79" s="191"/>
      <c r="NKC79" s="191"/>
      <c r="NKD79" s="192"/>
      <c r="NKF79" s="186"/>
      <c r="NKG79" s="190"/>
      <c r="NKH79" s="190"/>
      <c r="NKI79" s="191"/>
      <c r="NKJ79" s="191"/>
      <c r="NKK79" s="191"/>
      <c r="NKL79" s="192"/>
      <c r="NKN79" s="186"/>
      <c r="NKO79" s="190"/>
      <c r="NKP79" s="190"/>
      <c r="NKQ79" s="191"/>
      <c r="NKR79" s="191"/>
      <c r="NKS79" s="191"/>
      <c r="NKT79" s="192"/>
      <c r="NKV79" s="186"/>
      <c r="NKW79" s="190"/>
      <c r="NKX79" s="190"/>
      <c r="NKY79" s="191"/>
      <c r="NKZ79" s="191"/>
      <c r="NLA79" s="191"/>
      <c r="NLB79" s="192"/>
      <c r="NLD79" s="186"/>
      <c r="NLE79" s="190"/>
      <c r="NLF79" s="190"/>
      <c r="NLG79" s="191"/>
      <c r="NLH79" s="191"/>
      <c r="NLI79" s="191"/>
      <c r="NLJ79" s="192"/>
      <c r="NLL79" s="186"/>
      <c r="NLM79" s="190"/>
      <c r="NLN79" s="190"/>
      <c r="NLO79" s="191"/>
      <c r="NLP79" s="191"/>
      <c r="NLQ79" s="191"/>
      <c r="NLR79" s="192"/>
      <c r="NLT79" s="186"/>
      <c r="NLU79" s="190"/>
      <c r="NLV79" s="190"/>
      <c r="NLW79" s="191"/>
      <c r="NLX79" s="191"/>
      <c r="NLY79" s="191"/>
      <c r="NLZ79" s="192"/>
      <c r="NMB79" s="186"/>
      <c r="NMC79" s="190"/>
      <c r="NMD79" s="190"/>
      <c r="NME79" s="191"/>
      <c r="NMF79" s="191"/>
      <c r="NMG79" s="191"/>
      <c r="NMH79" s="192"/>
      <c r="NMJ79" s="186"/>
      <c r="NMK79" s="190"/>
      <c r="NML79" s="190"/>
      <c r="NMM79" s="191"/>
      <c r="NMN79" s="191"/>
      <c r="NMO79" s="191"/>
      <c r="NMP79" s="192"/>
      <c r="NMR79" s="186"/>
      <c r="NMS79" s="190"/>
      <c r="NMT79" s="190"/>
      <c r="NMU79" s="191"/>
      <c r="NMV79" s="191"/>
      <c r="NMW79" s="191"/>
      <c r="NMX79" s="192"/>
      <c r="NMZ79" s="186"/>
      <c r="NNA79" s="190"/>
      <c r="NNB79" s="190"/>
      <c r="NNC79" s="191"/>
      <c r="NND79" s="191"/>
      <c r="NNE79" s="191"/>
      <c r="NNF79" s="192"/>
      <c r="NNH79" s="186"/>
      <c r="NNI79" s="190"/>
      <c r="NNJ79" s="190"/>
      <c r="NNK79" s="191"/>
      <c r="NNL79" s="191"/>
      <c r="NNM79" s="191"/>
      <c r="NNN79" s="192"/>
      <c r="NNP79" s="186"/>
      <c r="NNQ79" s="190"/>
      <c r="NNR79" s="190"/>
      <c r="NNS79" s="191"/>
      <c r="NNT79" s="191"/>
      <c r="NNU79" s="191"/>
      <c r="NNV79" s="192"/>
      <c r="NNX79" s="186"/>
      <c r="NNY79" s="190"/>
      <c r="NNZ79" s="190"/>
      <c r="NOA79" s="191"/>
      <c r="NOB79" s="191"/>
      <c r="NOC79" s="191"/>
      <c r="NOD79" s="192"/>
      <c r="NOF79" s="186"/>
      <c r="NOG79" s="190"/>
      <c r="NOH79" s="190"/>
      <c r="NOI79" s="191"/>
      <c r="NOJ79" s="191"/>
      <c r="NOK79" s="191"/>
      <c r="NOL79" s="192"/>
      <c r="NON79" s="186"/>
      <c r="NOO79" s="190"/>
      <c r="NOP79" s="190"/>
      <c r="NOQ79" s="191"/>
      <c r="NOR79" s="191"/>
      <c r="NOS79" s="191"/>
      <c r="NOT79" s="192"/>
      <c r="NOV79" s="186"/>
      <c r="NOW79" s="190"/>
      <c r="NOX79" s="190"/>
      <c r="NOY79" s="191"/>
      <c r="NOZ79" s="191"/>
      <c r="NPA79" s="191"/>
      <c r="NPB79" s="192"/>
      <c r="NPD79" s="186"/>
      <c r="NPE79" s="190"/>
      <c r="NPF79" s="190"/>
      <c r="NPG79" s="191"/>
      <c r="NPH79" s="191"/>
      <c r="NPI79" s="191"/>
      <c r="NPJ79" s="192"/>
      <c r="NPL79" s="186"/>
      <c r="NPM79" s="190"/>
      <c r="NPN79" s="190"/>
      <c r="NPO79" s="191"/>
      <c r="NPP79" s="191"/>
      <c r="NPQ79" s="191"/>
      <c r="NPR79" s="192"/>
      <c r="NPT79" s="186"/>
      <c r="NPU79" s="190"/>
      <c r="NPV79" s="190"/>
      <c r="NPW79" s="191"/>
      <c r="NPX79" s="191"/>
      <c r="NPY79" s="191"/>
      <c r="NPZ79" s="192"/>
      <c r="NQB79" s="186"/>
      <c r="NQC79" s="190"/>
      <c r="NQD79" s="190"/>
      <c r="NQE79" s="191"/>
      <c r="NQF79" s="191"/>
      <c r="NQG79" s="191"/>
      <c r="NQH79" s="192"/>
      <c r="NQJ79" s="186"/>
      <c r="NQK79" s="190"/>
      <c r="NQL79" s="190"/>
      <c r="NQM79" s="191"/>
      <c r="NQN79" s="191"/>
      <c r="NQO79" s="191"/>
      <c r="NQP79" s="192"/>
      <c r="NQR79" s="186"/>
      <c r="NQS79" s="190"/>
      <c r="NQT79" s="190"/>
      <c r="NQU79" s="191"/>
      <c r="NQV79" s="191"/>
      <c r="NQW79" s="191"/>
      <c r="NQX79" s="192"/>
      <c r="NQZ79" s="186"/>
      <c r="NRA79" s="190"/>
      <c r="NRB79" s="190"/>
      <c r="NRC79" s="191"/>
      <c r="NRD79" s="191"/>
      <c r="NRE79" s="191"/>
      <c r="NRF79" s="192"/>
      <c r="NRH79" s="186"/>
      <c r="NRI79" s="190"/>
      <c r="NRJ79" s="190"/>
      <c r="NRK79" s="191"/>
      <c r="NRL79" s="191"/>
      <c r="NRM79" s="191"/>
      <c r="NRN79" s="192"/>
      <c r="NRP79" s="186"/>
      <c r="NRQ79" s="190"/>
      <c r="NRR79" s="190"/>
      <c r="NRS79" s="191"/>
      <c r="NRT79" s="191"/>
      <c r="NRU79" s="191"/>
      <c r="NRV79" s="192"/>
      <c r="NRX79" s="186"/>
      <c r="NRY79" s="190"/>
      <c r="NRZ79" s="190"/>
      <c r="NSA79" s="191"/>
      <c r="NSB79" s="191"/>
      <c r="NSC79" s="191"/>
      <c r="NSD79" s="192"/>
      <c r="NSF79" s="186"/>
      <c r="NSG79" s="190"/>
      <c r="NSH79" s="190"/>
      <c r="NSI79" s="191"/>
      <c r="NSJ79" s="191"/>
      <c r="NSK79" s="191"/>
      <c r="NSL79" s="192"/>
      <c r="NSN79" s="186"/>
      <c r="NSO79" s="190"/>
      <c r="NSP79" s="190"/>
      <c r="NSQ79" s="191"/>
      <c r="NSR79" s="191"/>
      <c r="NSS79" s="191"/>
      <c r="NST79" s="192"/>
      <c r="NSV79" s="186"/>
      <c r="NSW79" s="190"/>
      <c r="NSX79" s="190"/>
      <c r="NSY79" s="191"/>
      <c r="NSZ79" s="191"/>
      <c r="NTA79" s="191"/>
      <c r="NTB79" s="192"/>
      <c r="NTD79" s="186"/>
      <c r="NTE79" s="190"/>
      <c r="NTF79" s="190"/>
      <c r="NTG79" s="191"/>
      <c r="NTH79" s="191"/>
      <c r="NTI79" s="191"/>
      <c r="NTJ79" s="192"/>
      <c r="NTL79" s="186"/>
      <c r="NTM79" s="190"/>
      <c r="NTN79" s="190"/>
      <c r="NTO79" s="191"/>
      <c r="NTP79" s="191"/>
      <c r="NTQ79" s="191"/>
      <c r="NTR79" s="192"/>
      <c r="NTT79" s="186"/>
      <c r="NTU79" s="190"/>
      <c r="NTV79" s="190"/>
      <c r="NTW79" s="191"/>
      <c r="NTX79" s="191"/>
      <c r="NTY79" s="191"/>
      <c r="NTZ79" s="192"/>
      <c r="NUB79" s="186"/>
      <c r="NUC79" s="190"/>
      <c r="NUD79" s="190"/>
      <c r="NUE79" s="191"/>
      <c r="NUF79" s="191"/>
      <c r="NUG79" s="191"/>
      <c r="NUH79" s="192"/>
      <c r="NUJ79" s="186"/>
      <c r="NUK79" s="190"/>
      <c r="NUL79" s="190"/>
      <c r="NUM79" s="191"/>
      <c r="NUN79" s="191"/>
      <c r="NUO79" s="191"/>
      <c r="NUP79" s="192"/>
      <c r="NUR79" s="186"/>
      <c r="NUS79" s="190"/>
      <c r="NUT79" s="190"/>
      <c r="NUU79" s="191"/>
      <c r="NUV79" s="191"/>
      <c r="NUW79" s="191"/>
      <c r="NUX79" s="192"/>
      <c r="NUZ79" s="186"/>
      <c r="NVA79" s="190"/>
      <c r="NVB79" s="190"/>
      <c r="NVC79" s="191"/>
      <c r="NVD79" s="191"/>
      <c r="NVE79" s="191"/>
      <c r="NVF79" s="192"/>
      <c r="NVH79" s="186"/>
      <c r="NVI79" s="190"/>
      <c r="NVJ79" s="190"/>
      <c r="NVK79" s="191"/>
      <c r="NVL79" s="191"/>
      <c r="NVM79" s="191"/>
      <c r="NVN79" s="192"/>
      <c r="NVP79" s="186"/>
      <c r="NVQ79" s="190"/>
      <c r="NVR79" s="190"/>
      <c r="NVS79" s="191"/>
      <c r="NVT79" s="191"/>
      <c r="NVU79" s="191"/>
      <c r="NVV79" s="192"/>
      <c r="NVX79" s="186"/>
      <c r="NVY79" s="190"/>
      <c r="NVZ79" s="190"/>
      <c r="NWA79" s="191"/>
      <c r="NWB79" s="191"/>
      <c r="NWC79" s="191"/>
      <c r="NWD79" s="192"/>
      <c r="NWF79" s="186"/>
      <c r="NWG79" s="190"/>
      <c r="NWH79" s="190"/>
      <c r="NWI79" s="191"/>
      <c r="NWJ79" s="191"/>
      <c r="NWK79" s="191"/>
      <c r="NWL79" s="192"/>
      <c r="NWN79" s="186"/>
      <c r="NWO79" s="190"/>
      <c r="NWP79" s="190"/>
      <c r="NWQ79" s="191"/>
      <c r="NWR79" s="191"/>
      <c r="NWS79" s="191"/>
      <c r="NWT79" s="192"/>
      <c r="NWV79" s="186"/>
      <c r="NWW79" s="190"/>
      <c r="NWX79" s="190"/>
      <c r="NWY79" s="191"/>
      <c r="NWZ79" s="191"/>
      <c r="NXA79" s="191"/>
      <c r="NXB79" s="192"/>
      <c r="NXD79" s="186"/>
      <c r="NXE79" s="190"/>
      <c r="NXF79" s="190"/>
      <c r="NXG79" s="191"/>
      <c r="NXH79" s="191"/>
      <c r="NXI79" s="191"/>
      <c r="NXJ79" s="192"/>
      <c r="NXL79" s="186"/>
      <c r="NXM79" s="190"/>
      <c r="NXN79" s="190"/>
      <c r="NXO79" s="191"/>
      <c r="NXP79" s="191"/>
      <c r="NXQ79" s="191"/>
      <c r="NXR79" s="192"/>
      <c r="NXT79" s="186"/>
      <c r="NXU79" s="190"/>
      <c r="NXV79" s="190"/>
      <c r="NXW79" s="191"/>
      <c r="NXX79" s="191"/>
      <c r="NXY79" s="191"/>
      <c r="NXZ79" s="192"/>
      <c r="NYB79" s="186"/>
      <c r="NYC79" s="190"/>
      <c r="NYD79" s="190"/>
      <c r="NYE79" s="191"/>
      <c r="NYF79" s="191"/>
      <c r="NYG79" s="191"/>
      <c r="NYH79" s="192"/>
      <c r="NYJ79" s="186"/>
      <c r="NYK79" s="190"/>
      <c r="NYL79" s="190"/>
      <c r="NYM79" s="191"/>
      <c r="NYN79" s="191"/>
      <c r="NYO79" s="191"/>
      <c r="NYP79" s="192"/>
      <c r="NYR79" s="186"/>
      <c r="NYS79" s="190"/>
      <c r="NYT79" s="190"/>
      <c r="NYU79" s="191"/>
      <c r="NYV79" s="191"/>
      <c r="NYW79" s="191"/>
      <c r="NYX79" s="192"/>
      <c r="NYZ79" s="186"/>
      <c r="NZA79" s="190"/>
      <c r="NZB79" s="190"/>
      <c r="NZC79" s="191"/>
      <c r="NZD79" s="191"/>
      <c r="NZE79" s="191"/>
      <c r="NZF79" s="192"/>
      <c r="NZH79" s="186"/>
      <c r="NZI79" s="190"/>
      <c r="NZJ79" s="190"/>
      <c r="NZK79" s="191"/>
      <c r="NZL79" s="191"/>
      <c r="NZM79" s="191"/>
      <c r="NZN79" s="192"/>
      <c r="NZP79" s="186"/>
      <c r="NZQ79" s="190"/>
      <c r="NZR79" s="190"/>
      <c r="NZS79" s="191"/>
      <c r="NZT79" s="191"/>
      <c r="NZU79" s="191"/>
      <c r="NZV79" s="192"/>
      <c r="NZX79" s="186"/>
      <c r="NZY79" s="190"/>
      <c r="NZZ79" s="190"/>
      <c r="OAA79" s="191"/>
      <c r="OAB79" s="191"/>
      <c r="OAC79" s="191"/>
      <c r="OAD79" s="192"/>
      <c r="OAF79" s="186"/>
      <c r="OAG79" s="190"/>
      <c r="OAH79" s="190"/>
      <c r="OAI79" s="191"/>
      <c r="OAJ79" s="191"/>
      <c r="OAK79" s="191"/>
      <c r="OAL79" s="192"/>
      <c r="OAN79" s="186"/>
      <c r="OAO79" s="190"/>
      <c r="OAP79" s="190"/>
      <c r="OAQ79" s="191"/>
      <c r="OAR79" s="191"/>
      <c r="OAS79" s="191"/>
      <c r="OAT79" s="192"/>
      <c r="OAV79" s="186"/>
      <c r="OAW79" s="190"/>
      <c r="OAX79" s="190"/>
      <c r="OAY79" s="191"/>
      <c r="OAZ79" s="191"/>
      <c r="OBA79" s="191"/>
      <c r="OBB79" s="192"/>
      <c r="OBD79" s="186"/>
      <c r="OBE79" s="190"/>
      <c r="OBF79" s="190"/>
      <c r="OBG79" s="191"/>
      <c r="OBH79" s="191"/>
      <c r="OBI79" s="191"/>
      <c r="OBJ79" s="192"/>
      <c r="OBL79" s="186"/>
      <c r="OBM79" s="190"/>
      <c r="OBN79" s="190"/>
      <c r="OBO79" s="191"/>
      <c r="OBP79" s="191"/>
      <c r="OBQ79" s="191"/>
      <c r="OBR79" s="192"/>
      <c r="OBT79" s="186"/>
      <c r="OBU79" s="190"/>
      <c r="OBV79" s="190"/>
      <c r="OBW79" s="191"/>
      <c r="OBX79" s="191"/>
      <c r="OBY79" s="191"/>
      <c r="OBZ79" s="192"/>
      <c r="OCB79" s="186"/>
      <c r="OCC79" s="190"/>
      <c r="OCD79" s="190"/>
      <c r="OCE79" s="191"/>
      <c r="OCF79" s="191"/>
      <c r="OCG79" s="191"/>
      <c r="OCH79" s="192"/>
      <c r="OCJ79" s="186"/>
      <c r="OCK79" s="190"/>
      <c r="OCL79" s="190"/>
      <c r="OCM79" s="191"/>
      <c r="OCN79" s="191"/>
      <c r="OCO79" s="191"/>
      <c r="OCP79" s="192"/>
      <c r="OCR79" s="186"/>
      <c r="OCS79" s="190"/>
      <c r="OCT79" s="190"/>
      <c r="OCU79" s="191"/>
      <c r="OCV79" s="191"/>
      <c r="OCW79" s="191"/>
      <c r="OCX79" s="192"/>
      <c r="OCZ79" s="186"/>
      <c r="ODA79" s="190"/>
      <c r="ODB79" s="190"/>
      <c r="ODC79" s="191"/>
      <c r="ODD79" s="191"/>
      <c r="ODE79" s="191"/>
      <c r="ODF79" s="192"/>
      <c r="ODH79" s="186"/>
      <c r="ODI79" s="190"/>
      <c r="ODJ79" s="190"/>
      <c r="ODK79" s="191"/>
      <c r="ODL79" s="191"/>
      <c r="ODM79" s="191"/>
      <c r="ODN79" s="192"/>
      <c r="ODP79" s="186"/>
      <c r="ODQ79" s="190"/>
      <c r="ODR79" s="190"/>
      <c r="ODS79" s="191"/>
      <c r="ODT79" s="191"/>
      <c r="ODU79" s="191"/>
      <c r="ODV79" s="192"/>
      <c r="ODX79" s="186"/>
      <c r="ODY79" s="190"/>
      <c r="ODZ79" s="190"/>
      <c r="OEA79" s="191"/>
      <c r="OEB79" s="191"/>
      <c r="OEC79" s="191"/>
      <c r="OED79" s="192"/>
      <c r="OEF79" s="186"/>
      <c r="OEG79" s="190"/>
      <c r="OEH79" s="190"/>
      <c r="OEI79" s="191"/>
      <c r="OEJ79" s="191"/>
      <c r="OEK79" s="191"/>
      <c r="OEL79" s="192"/>
      <c r="OEN79" s="186"/>
      <c r="OEO79" s="190"/>
      <c r="OEP79" s="190"/>
      <c r="OEQ79" s="191"/>
      <c r="OER79" s="191"/>
      <c r="OES79" s="191"/>
      <c r="OET79" s="192"/>
      <c r="OEV79" s="186"/>
      <c r="OEW79" s="190"/>
      <c r="OEX79" s="190"/>
      <c r="OEY79" s="191"/>
      <c r="OEZ79" s="191"/>
      <c r="OFA79" s="191"/>
      <c r="OFB79" s="192"/>
      <c r="OFD79" s="186"/>
      <c r="OFE79" s="190"/>
      <c r="OFF79" s="190"/>
      <c r="OFG79" s="191"/>
      <c r="OFH79" s="191"/>
      <c r="OFI79" s="191"/>
      <c r="OFJ79" s="192"/>
      <c r="OFL79" s="186"/>
      <c r="OFM79" s="190"/>
      <c r="OFN79" s="190"/>
      <c r="OFO79" s="191"/>
      <c r="OFP79" s="191"/>
      <c r="OFQ79" s="191"/>
      <c r="OFR79" s="192"/>
      <c r="OFT79" s="186"/>
      <c r="OFU79" s="190"/>
      <c r="OFV79" s="190"/>
      <c r="OFW79" s="191"/>
      <c r="OFX79" s="191"/>
      <c r="OFY79" s="191"/>
      <c r="OFZ79" s="192"/>
      <c r="OGB79" s="186"/>
      <c r="OGC79" s="190"/>
      <c r="OGD79" s="190"/>
      <c r="OGE79" s="191"/>
      <c r="OGF79" s="191"/>
      <c r="OGG79" s="191"/>
      <c r="OGH79" s="192"/>
      <c r="OGJ79" s="186"/>
      <c r="OGK79" s="190"/>
      <c r="OGL79" s="190"/>
      <c r="OGM79" s="191"/>
      <c r="OGN79" s="191"/>
      <c r="OGO79" s="191"/>
      <c r="OGP79" s="192"/>
      <c r="OGR79" s="186"/>
      <c r="OGS79" s="190"/>
      <c r="OGT79" s="190"/>
      <c r="OGU79" s="191"/>
      <c r="OGV79" s="191"/>
      <c r="OGW79" s="191"/>
      <c r="OGX79" s="192"/>
      <c r="OGZ79" s="186"/>
      <c r="OHA79" s="190"/>
      <c r="OHB79" s="190"/>
      <c r="OHC79" s="191"/>
      <c r="OHD79" s="191"/>
      <c r="OHE79" s="191"/>
      <c r="OHF79" s="192"/>
      <c r="OHH79" s="186"/>
      <c r="OHI79" s="190"/>
      <c r="OHJ79" s="190"/>
      <c r="OHK79" s="191"/>
      <c r="OHL79" s="191"/>
      <c r="OHM79" s="191"/>
      <c r="OHN79" s="192"/>
      <c r="OHP79" s="186"/>
      <c r="OHQ79" s="190"/>
      <c r="OHR79" s="190"/>
      <c r="OHS79" s="191"/>
      <c r="OHT79" s="191"/>
      <c r="OHU79" s="191"/>
      <c r="OHV79" s="192"/>
      <c r="OHX79" s="186"/>
      <c r="OHY79" s="190"/>
      <c r="OHZ79" s="190"/>
      <c r="OIA79" s="191"/>
      <c r="OIB79" s="191"/>
      <c r="OIC79" s="191"/>
      <c r="OID79" s="192"/>
      <c r="OIF79" s="186"/>
      <c r="OIG79" s="190"/>
      <c r="OIH79" s="190"/>
      <c r="OII79" s="191"/>
      <c r="OIJ79" s="191"/>
      <c r="OIK79" s="191"/>
      <c r="OIL79" s="192"/>
      <c r="OIN79" s="186"/>
      <c r="OIO79" s="190"/>
      <c r="OIP79" s="190"/>
      <c r="OIQ79" s="191"/>
      <c r="OIR79" s="191"/>
      <c r="OIS79" s="191"/>
      <c r="OIT79" s="192"/>
      <c r="OIV79" s="186"/>
      <c r="OIW79" s="190"/>
      <c r="OIX79" s="190"/>
      <c r="OIY79" s="191"/>
      <c r="OIZ79" s="191"/>
      <c r="OJA79" s="191"/>
      <c r="OJB79" s="192"/>
      <c r="OJD79" s="186"/>
      <c r="OJE79" s="190"/>
      <c r="OJF79" s="190"/>
      <c r="OJG79" s="191"/>
      <c r="OJH79" s="191"/>
      <c r="OJI79" s="191"/>
      <c r="OJJ79" s="192"/>
      <c r="OJL79" s="186"/>
      <c r="OJM79" s="190"/>
      <c r="OJN79" s="190"/>
      <c r="OJO79" s="191"/>
      <c r="OJP79" s="191"/>
      <c r="OJQ79" s="191"/>
      <c r="OJR79" s="192"/>
      <c r="OJT79" s="186"/>
      <c r="OJU79" s="190"/>
      <c r="OJV79" s="190"/>
      <c r="OJW79" s="191"/>
      <c r="OJX79" s="191"/>
      <c r="OJY79" s="191"/>
      <c r="OJZ79" s="192"/>
      <c r="OKB79" s="186"/>
      <c r="OKC79" s="190"/>
      <c r="OKD79" s="190"/>
      <c r="OKE79" s="191"/>
      <c r="OKF79" s="191"/>
      <c r="OKG79" s="191"/>
      <c r="OKH79" s="192"/>
      <c r="OKJ79" s="186"/>
      <c r="OKK79" s="190"/>
      <c r="OKL79" s="190"/>
      <c r="OKM79" s="191"/>
      <c r="OKN79" s="191"/>
      <c r="OKO79" s="191"/>
      <c r="OKP79" s="192"/>
      <c r="OKR79" s="186"/>
      <c r="OKS79" s="190"/>
      <c r="OKT79" s="190"/>
      <c r="OKU79" s="191"/>
      <c r="OKV79" s="191"/>
      <c r="OKW79" s="191"/>
      <c r="OKX79" s="192"/>
      <c r="OKZ79" s="186"/>
      <c r="OLA79" s="190"/>
      <c r="OLB79" s="190"/>
      <c r="OLC79" s="191"/>
      <c r="OLD79" s="191"/>
      <c r="OLE79" s="191"/>
      <c r="OLF79" s="192"/>
      <c r="OLH79" s="186"/>
      <c r="OLI79" s="190"/>
      <c r="OLJ79" s="190"/>
      <c r="OLK79" s="191"/>
      <c r="OLL79" s="191"/>
      <c r="OLM79" s="191"/>
      <c r="OLN79" s="192"/>
      <c r="OLP79" s="186"/>
      <c r="OLQ79" s="190"/>
      <c r="OLR79" s="190"/>
      <c r="OLS79" s="191"/>
      <c r="OLT79" s="191"/>
      <c r="OLU79" s="191"/>
      <c r="OLV79" s="192"/>
      <c r="OLX79" s="186"/>
      <c r="OLY79" s="190"/>
      <c r="OLZ79" s="190"/>
      <c r="OMA79" s="191"/>
      <c r="OMB79" s="191"/>
      <c r="OMC79" s="191"/>
      <c r="OMD79" s="192"/>
      <c r="OMF79" s="186"/>
      <c r="OMG79" s="190"/>
      <c r="OMH79" s="190"/>
      <c r="OMI79" s="191"/>
      <c r="OMJ79" s="191"/>
      <c r="OMK79" s="191"/>
      <c r="OML79" s="192"/>
      <c r="OMN79" s="186"/>
      <c r="OMO79" s="190"/>
      <c r="OMP79" s="190"/>
      <c r="OMQ79" s="191"/>
      <c r="OMR79" s="191"/>
      <c r="OMS79" s="191"/>
      <c r="OMT79" s="192"/>
      <c r="OMV79" s="186"/>
      <c r="OMW79" s="190"/>
      <c r="OMX79" s="190"/>
      <c r="OMY79" s="191"/>
      <c r="OMZ79" s="191"/>
      <c r="ONA79" s="191"/>
      <c r="ONB79" s="192"/>
      <c r="OND79" s="186"/>
      <c r="ONE79" s="190"/>
      <c r="ONF79" s="190"/>
      <c r="ONG79" s="191"/>
      <c r="ONH79" s="191"/>
      <c r="ONI79" s="191"/>
      <c r="ONJ79" s="192"/>
      <c r="ONL79" s="186"/>
      <c r="ONM79" s="190"/>
      <c r="ONN79" s="190"/>
      <c r="ONO79" s="191"/>
      <c r="ONP79" s="191"/>
      <c r="ONQ79" s="191"/>
      <c r="ONR79" s="192"/>
      <c r="ONT79" s="186"/>
      <c r="ONU79" s="190"/>
      <c r="ONV79" s="190"/>
      <c r="ONW79" s="191"/>
      <c r="ONX79" s="191"/>
      <c r="ONY79" s="191"/>
      <c r="ONZ79" s="192"/>
      <c r="OOB79" s="186"/>
      <c r="OOC79" s="190"/>
      <c r="OOD79" s="190"/>
      <c r="OOE79" s="191"/>
      <c r="OOF79" s="191"/>
      <c r="OOG79" s="191"/>
      <c r="OOH79" s="192"/>
      <c r="OOJ79" s="186"/>
      <c r="OOK79" s="190"/>
      <c r="OOL79" s="190"/>
      <c r="OOM79" s="191"/>
      <c r="OON79" s="191"/>
      <c r="OOO79" s="191"/>
      <c r="OOP79" s="192"/>
      <c r="OOR79" s="186"/>
      <c r="OOS79" s="190"/>
      <c r="OOT79" s="190"/>
      <c r="OOU79" s="191"/>
      <c r="OOV79" s="191"/>
      <c r="OOW79" s="191"/>
      <c r="OOX79" s="192"/>
      <c r="OOZ79" s="186"/>
      <c r="OPA79" s="190"/>
      <c r="OPB79" s="190"/>
      <c r="OPC79" s="191"/>
      <c r="OPD79" s="191"/>
      <c r="OPE79" s="191"/>
      <c r="OPF79" s="192"/>
      <c r="OPH79" s="186"/>
      <c r="OPI79" s="190"/>
      <c r="OPJ79" s="190"/>
      <c r="OPK79" s="191"/>
      <c r="OPL79" s="191"/>
      <c r="OPM79" s="191"/>
      <c r="OPN79" s="192"/>
      <c r="OPP79" s="186"/>
      <c r="OPQ79" s="190"/>
      <c r="OPR79" s="190"/>
      <c r="OPS79" s="191"/>
      <c r="OPT79" s="191"/>
      <c r="OPU79" s="191"/>
      <c r="OPV79" s="192"/>
      <c r="OPX79" s="186"/>
      <c r="OPY79" s="190"/>
      <c r="OPZ79" s="190"/>
      <c r="OQA79" s="191"/>
      <c r="OQB79" s="191"/>
      <c r="OQC79" s="191"/>
      <c r="OQD79" s="192"/>
      <c r="OQF79" s="186"/>
      <c r="OQG79" s="190"/>
      <c r="OQH79" s="190"/>
      <c r="OQI79" s="191"/>
      <c r="OQJ79" s="191"/>
      <c r="OQK79" s="191"/>
      <c r="OQL79" s="192"/>
      <c r="OQN79" s="186"/>
      <c r="OQO79" s="190"/>
      <c r="OQP79" s="190"/>
      <c r="OQQ79" s="191"/>
      <c r="OQR79" s="191"/>
      <c r="OQS79" s="191"/>
      <c r="OQT79" s="192"/>
      <c r="OQV79" s="186"/>
      <c r="OQW79" s="190"/>
      <c r="OQX79" s="190"/>
      <c r="OQY79" s="191"/>
      <c r="OQZ79" s="191"/>
      <c r="ORA79" s="191"/>
      <c r="ORB79" s="192"/>
      <c r="ORD79" s="186"/>
      <c r="ORE79" s="190"/>
      <c r="ORF79" s="190"/>
      <c r="ORG79" s="191"/>
      <c r="ORH79" s="191"/>
      <c r="ORI79" s="191"/>
      <c r="ORJ79" s="192"/>
      <c r="ORL79" s="186"/>
      <c r="ORM79" s="190"/>
      <c r="ORN79" s="190"/>
      <c r="ORO79" s="191"/>
      <c r="ORP79" s="191"/>
      <c r="ORQ79" s="191"/>
      <c r="ORR79" s="192"/>
      <c r="ORT79" s="186"/>
      <c r="ORU79" s="190"/>
      <c r="ORV79" s="190"/>
      <c r="ORW79" s="191"/>
      <c r="ORX79" s="191"/>
      <c r="ORY79" s="191"/>
      <c r="ORZ79" s="192"/>
      <c r="OSB79" s="186"/>
      <c r="OSC79" s="190"/>
      <c r="OSD79" s="190"/>
      <c r="OSE79" s="191"/>
      <c r="OSF79" s="191"/>
      <c r="OSG79" s="191"/>
      <c r="OSH79" s="192"/>
      <c r="OSJ79" s="186"/>
      <c r="OSK79" s="190"/>
      <c r="OSL79" s="190"/>
      <c r="OSM79" s="191"/>
      <c r="OSN79" s="191"/>
      <c r="OSO79" s="191"/>
      <c r="OSP79" s="192"/>
      <c r="OSR79" s="186"/>
      <c r="OSS79" s="190"/>
      <c r="OST79" s="190"/>
      <c r="OSU79" s="191"/>
      <c r="OSV79" s="191"/>
      <c r="OSW79" s="191"/>
      <c r="OSX79" s="192"/>
      <c r="OSZ79" s="186"/>
      <c r="OTA79" s="190"/>
      <c r="OTB79" s="190"/>
      <c r="OTC79" s="191"/>
      <c r="OTD79" s="191"/>
      <c r="OTE79" s="191"/>
      <c r="OTF79" s="192"/>
      <c r="OTH79" s="186"/>
      <c r="OTI79" s="190"/>
      <c r="OTJ79" s="190"/>
      <c r="OTK79" s="191"/>
      <c r="OTL79" s="191"/>
      <c r="OTM79" s="191"/>
      <c r="OTN79" s="192"/>
      <c r="OTP79" s="186"/>
      <c r="OTQ79" s="190"/>
      <c r="OTR79" s="190"/>
      <c r="OTS79" s="191"/>
      <c r="OTT79" s="191"/>
      <c r="OTU79" s="191"/>
      <c r="OTV79" s="192"/>
      <c r="OTX79" s="186"/>
      <c r="OTY79" s="190"/>
      <c r="OTZ79" s="190"/>
      <c r="OUA79" s="191"/>
      <c r="OUB79" s="191"/>
      <c r="OUC79" s="191"/>
      <c r="OUD79" s="192"/>
      <c r="OUF79" s="186"/>
      <c r="OUG79" s="190"/>
      <c r="OUH79" s="190"/>
      <c r="OUI79" s="191"/>
      <c r="OUJ79" s="191"/>
      <c r="OUK79" s="191"/>
      <c r="OUL79" s="192"/>
      <c r="OUN79" s="186"/>
      <c r="OUO79" s="190"/>
      <c r="OUP79" s="190"/>
      <c r="OUQ79" s="191"/>
      <c r="OUR79" s="191"/>
      <c r="OUS79" s="191"/>
      <c r="OUT79" s="192"/>
      <c r="OUV79" s="186"/>
      <c r="OUW79" s="190"/>
      <c r="OUX79" s="190"/>
      <c r="OUY79" s="191"/>
      <c r="OUZ79" s="191"/>
      <c r="OVA79" s="191"/>
      <c r="OVB79" s="192"/>
      <c r="OVD79" s="186"/>
      <c r="OVE79" s="190"/>
      <c r="OVF79" s="190"/>
      <c r="OVG79" s="191"/>
      <c r="OVH79" s="191"/>
      <c r="OVI79" s="191"/>
      <c r="OVJ79" s="192"/>
      <c r="OVL79" s="186"/>
      <c r="OVM79" s="190"/>
      <c r="OVN79" s="190"/>
      <c r="OVO79" s="191"/>
      <c r="OVP79" s="191"/>
      <c r="OVQ79" s="191"/>
      <c r="OVR79" s="192"/>
      <c r="OVT79" s="186"/>
      <c r="OVU79" s="190"/>
      <c r="OVV79" s="190"/>
      <c r="OVW79" s="191"/>
      <c r="OVX79" s="191"/>
      <c r="OVY79" s="191"/>
      <c r="OVZ79" s="192"/>
      <c r="OWB79" s="186"/>
      <c r="OWC79" s="190"/>
      <c r="OWD79" s="190"/>
      <c r="OWE79" s="191"/>
      <c r="OWF79" s="191"/>
      <c r="OWG79" s="191"/>
      <c r="OWH79" s="192"/>
      <c r="OWJ79" s="186"/>
      <c r="OWK79" s="190"/>
      <c r="OWL79" s="190"/>
      <c r="OWM79" s="191"/>
      <c r="OWN79" s="191"/>
      <c r="OWO79" s="191"/>
      <c r="OWP79" s="192"/>
      <c r="OWR79" s="186"/>
      <c r="OWS79" s="190"/>
      <c r="OWT79" s="190"/>
      <c r="OWU79" s="191"/>
      <c r="OWV79" s="191"/>
      <c r="OWW79" s="191"/>
      <c r="OWX79" s="192"/>
      <c r="OWZ79" s="186"/>
      <c r="OXA79" s="190"/>
      <c r="OXB79" s="190"/>
      <c r="OXC79" s="191"/>
      <c r="OXD79" s="191"/>
      <c r="OXE79" s="191"/>
      <c r="OXF79" s="192"/>
      <c r="OXH79" s="186"/>
      <c r="OXI79" s="190"/>
      <c r="OXJ79" s="190"/>
      <c r="OXK79" s="191"/>
      <c r="OXL79" s="191"/>
      <c r="OXM79" s="191"/>
      <c r="OXN79" s="192"/>
      <c r="OXP79" s="186"/>
      <c r="OXQ79" s="190"/>
      <c r="OXR79" s="190"/>
      <c r="OXS79" s="191"/>
      <c r="OXT79" s="191"/>
      <c r="OXU79" s="191"/>
      <c r="OXV79" s="192"/>
      <c r="OXX79" s="186"/>
      <c r="OXY79" s="190"/>
      <c r="OXZ79" s="190"/>
      <c r="OYA79" s="191"/>
      <c r="OYB79" s="191"/>
      <c r="OYC79" s="191"/>
      <c r="OYD79" s="192"/>
      <c r="OYF79" s="186"/>
      <c r="OYG79" s="190"/>
      <c r="OYH79" s="190"/>
      <c r="OYI79" s="191"/>
      <c r="OYJ79" s="191"/>
      <c r="OYK79" s="191"/>
      <c r="OYL79" s="192"/>
      <c r="OYN79" s="186"/>
      <c r="OYO79" s="190"/>
      <c r="OYP79" s="190"/>
      <c r="OYQ79" s="191"/>
      <c r="OYR79" s="191"/>
      <c r="OYS79" s="191"/>
      <c r="OYT79" s="192"/>
      <c r="OYV79" s="186"/>
      <c r="OYW79" s="190"/>
      <c r="OYX79" s="190"/>
      <c r="OYY79" s="191"/>
      <c r="OYZ79" s="191"/>
      <c r="OZA79" s="191"/>
      <c r="OZB79" s="192"/>
      <c r="OZD79" s="186"/>
      <c r="OZE79" s="190"/>
      <c r="OZF79" s="190"/>
      <c r="OZG79" s="191"/>
      <c r="OZH79" s="191"/>
      <c r="OZI79" s="191"/>
      <c r="OZJ79" s="192"/>
      <c r="OZL79" s="186"/>
      <c r="OZM79" s="190"/>
      <c r="OZN79" s="190"/>
      <c r="OZO79" s="191"/>
      <c r="OZP79" s="191"/>
      <c r="OZQ79" s="191"/>
      <c r="OZR79" s="192"/>
      <c r="OZT79" s="186"/>
      <c r="OZU79" s="190"/>
      <c r="OZV79" s="190"/>
      <c r="OZW79" s="191"/>
      <c r="OZX79" s="191"/>
      <c r="OZY79" s="191"/>
      <c r="OZZ79" s="192"/>
      <c r="PAB79" s="186"/>
      <c r="PAC79" s="190"/>
      <c r="PAD79" s="190"/>
      <c r="PAE79" s="191"/>
      <c r="PAF79" s="191"/>
      <c r="PAG79" s="191"/>
      <c r="PAH79" s="192"/>
      <c r="PAJ79" s="186"/>
      <c r="PAK79" s="190"/>
      <c r="PAL79" s="190"/>
      <c r="PAM79" s="191"/>
      <c r="PAN79" s="191"/>
      <c r="PAO79" s="191"/>
      <c r="PAP79" s="192"/>
      <c r="PAR79" s="186"/>
      <c r="PAS79" s="190"/>
      <c r="PAT79" s="190"/>
      <c r="PAU79" s="191"/>
      <c r="PAV79" s="191"/>
      <c r="PAW79" s="191"/>
      <c r="PAX79" s="192"/>
      <c r="PAZ79" s="186"/>
      <c r="PBA79" s="190"/>
      <c r="PBB79" s="190"/>
      <c r="PBC79" s="191"/>
      <c r="PBD79" s="191"/>
      <c r="PBE79" s="191"/>
      <c r="PBF79" s="192"/>
      <c r="PBH79" s="186"/>
      <c r="PBI79" s="190"/>
      <c r="PBJ79" s="190"/>
      <c r="PBK79" s="191"/>
      <c r="PBL79" s="191"/>
      <c r="PBM79" s="191"/>
      <c r="PBN79" s="192"/>
      <c r="PBP79" s="186"/>
      <c r="PBQ79" s="190"/>
      <c r="PBR79" s="190"/>
      <c r="PBS79" s="191"/>
      <c r="PBT79" s="191"/>
      <c r="PBU79" s="191"/>
      <c r="PBV79" s="192"/>
      <c r="PBX79" s="186"/>
      <c r="PBY79" s="190"/>
      <c r="PBZ79" s="190"/>
      <c r="PCA79" s="191"/>
      <c r="PCB79" s="191"/>
      <c r="PCC79" s="191"/>
      <c r="PCD79" s="192"/>
      <c r="PCF79" s="186"/>
      <c r="PCG79" s="190"/>
      <c r="PCH79" s="190"/>
      <c r="PCI79" s="191"/>
      <c r="PCJ79" s="191"/>
      <c r="PCK79" s="191"/>
      <c r="PCL79" s="192"/>
      <c r="PCN79" s="186"/>
      <c r="PCO79" s="190"/>
      <c r="PCP79" s="190"/>
      <c r="PCQ79" s="191"/>
      <c r="PCR79" s="191"/>
      <c r="PCS79" s="191"/>
      <c r="PCT79" s="192"/>
      <c r="PCV79" s="186"/>
      <c r="PCW79" s="190"/>
      <c r="PCX79" s="190"/>
      <c r="PCY79" s="191"/>
      <c r="PCZ79" s="191"/>
      <c r="PDA79" s="191"/>
      <c r="PDB79" s="192"/>
      <c r="PDD79" s="186"/>
      <c r="PDE79" s="190"/>
      <c r="PDF79" s="190"/>
      <c r="PDG79" s="191"/>
      <c r="PDH79" s="191"/>
      <c r="PDI79" s="191"/>
      <c r="PDJ79" s="192"/>
      <c r="PDL79" s="186"/>
      <c r="PDM79" s="190"/>
      <c r="PDN79" s="190"/>
      <c r="PDO79" s="191"/>
      <c r="PDP79" s="191"/>
      <c r="PDQ79" s="191"/>
      <c r="PDR79" s="192"/>
      <c r="PDT79" s="186"/>
      <c r="PDU79" s="190"/>
      <c r="PDV79" s="190"/>
      <c r="PDW79" s="191"/>
      <c r="PDX79" s="191"/>
      <c r="PDY79" s="191"/>
      <c r="PDZ79" s="192"/>
      <c r="PEB79" s="186"/>
      <c r="PEC79" s="190"/>
      <c r="PED79" s="190"/>
      <c r="PEE79" s="191"/>
      <c r="PEF79" s="191"/>
      <c r="PEG79" s="191"/>
      <c r="PEH79" s="192"/>
      <c r="PEJ79" s="186"/>
      <c r="PEK79" s="190"/>
      <c r="PEL79" s="190"/>
      <c r="PEM79" s="191"/>
      <c r="PEN79" s="191"/>
      <c r="PEO79" s="191"/>
      <c r="PEP79" s="192"/>
      <c r="PER79" s="186"/>
      <c r="PES79" s="190"/>
      <c r="PET79" s="190"/>
      <c r="PEU79" s="191"/>
      <c r="PEV79" s="191"/>
      <c r="PEW79" s="191"/>
      <c r="PEX79" s="192"/>
      <c r="PEZ79" s="186"/>
      <c r="PFA79" s="190"/>
      <c r="PFB79" s="190"/>
      <c r="PFC79" s="191"/>
      <c r="PFD79" s="191"/>
      <c r="PFE79" s="191"/>
      <c r="PFF79" s="192"/>
      <c r="PFH79" s="186"/>
      <c r="PFI79" s="190"/>
      <c r="PFJ79" s="190"/>
      <c r="PFK79" s="191"/>
      <c r="PFL79" s="191"/>
      <c r="PFM79" s="191"/>
      <c r="PFN79" s="192"/>
      <c r="PFP79" s="186"/>
      <c r="PFQ79" s="190"/>
      <c r="PFR79" s="190"/>
      <c r="PFS79" s="191"/>
      <c r="PFT79" s="191"/>
      <c r="PFU79" s="191"/>
      <c r="PFV79" s="192"/>
      <c r="PFX79" s="186"/>
      <c r="PFY79" s="190"/>
      <c r="PFZ79" s="190"/>
      <c r="PGA79" s="191"/>
      <c r="PGB79" s="191"/>
      <c r="PGC79" s="191"/>
      <c r="PGD79" s="192"/>
      <c r="PGF79" s="186"/>
      <c r="PGG79" s="190"/>
      <c r="PGH79" s="190"/>
      <c r="PGI79" s="191"/>
      <c r="PGJ79" s="191"/>
      <c r="PGK79" s="191"/>
      <c r="PGL79" s="192"/>
      <c r="PGN79" s="186"/>
      <c r="PGO79" s="190"/>
      <c r="PGP79" s="190"/>
      <c r="PGQ79" s="191"/>
      <c r="PGR79" s="191"/>
      <c r="PGS79" s="191"/>
      <c r="PGT79" s="192"/>
      <c r="PGV79" s="186"/>
      <c r="PGW79" s="190"/>
      <c r="PGX79" s="190"/>
      <c r="PGY79" s="191"/>
      <c r="PGZ79" s="191"/>
      <c r="PHA79" s="191"/>
      <c r="PHB79" s="192"/>
      <c r="PHD79" s="186"/>
      <c r="PHE79" s="190"/>
      <c r="PHF79" s="190"/>
      <c r="PHG79" s="191"/>
      <c r="PHH79" s="191"/>
      <c r="PHI79" s="191"/>
      <c r="PHJ79" s="192"/>
      <c r="PHL79" s="186"/>
      <c r="PHM79" s="190"/>
      <c r="PHN79" s="190"/>
      <c r="PHO79" s="191"/>
      <c r="PHP79" s="191"/>
      <c r="PHQ79" s="191"/>
      <c r="PHR79" s="192"/>
      <c r="PHT79" s="186"/>
      <c r="PHU79" s="190"/>
      <c r="PHV79" s="190"/>
      <c r="PHW79" s="191"/>
      <c r="PHX79" s="191"/>
      <c r="PHY79" s="191"/>
      <c r="PHZ79" s="192"/>
      <c r="PIB79" s="186"/>
      <c r="PIC79" s="190"/>
      <c r="PID79" s="190"/>
      <c r="PIE79" s="191"/>
      <c r="PIF79" s="191"/>
      <c r="PIG79" s="191"/>
      <c r="PIH79" s="192"/>
      <c r="PIJ79" s="186"/>
      <c r="PIK79" s="190"/>
      <c r="PIL79" s="190"/>
      <c r="PIM79" s="191"/>
      <c r="PIN79" s="191"/>
      <c r="PIO79" s="191"/>
      <c r="PIP79" s="192"/>
      <c r="PIR79" s="186"/>
      <c r="PIS79" s="190"/>
      <c r="PIT79" s="190"/>
      <c r="PIU79" s="191"/>
      <c r="PIV79" s="191"/>
      <c r="PIW79" s="191"/>
      <c r="PIX79" s="192"/>
      <c r="PIZ79" s="186"/>
      <c r="PJA79" s="190"/>
      <c r="PJB79" s="190"/>
      <c r="PJC79" s="191"/>
      <c r="PJD79" s="191"/>
      <c r="PJE79" s="191"/>
      <c r="PJF79" s="192"/>
      <c r="PJH79" s="186"/>
      <c r="PJI79" s="190"/>
      <c r="PJJ79" s="190"/>
      <c r="PJK79" s="191"/>
      <c r="PJL79" s="191"/>
      <c r="PJM79" s="191"/>
      <c r="PJN79" s="192"/>
      <c r="PJP79" s="186"/>
      <c r="PJQ79" s="190"/>
      <c r="PJR79" s="190"/>
      <c r="PJS79" s="191"/>
      <c r="PJT79" s="191"/>
      <c r="PJU79" s="191"/>
      <c r="PJV79" s="192"/>
      <c r="PJX79" s="186"/>
      <c r="PJY79" s="190"/>
      <c r="PJZ79" s="190"/>
      <c r="PKA79" s="191"/>
      <c r="PKB79" s="191"/>
      <c r="PKC79" s="191"/>
      <c r="PKD79" s="192"/>
      <c r="PKF79" s="186"/>
      <c r="PKG79" s="190"/>
      <c r="PKH79" s="190"/>
      <c r="PKI79" s="191"/>
      <c r="PKJ79" s="191"/>
      <c r="PKK79" s="191"/>
      <c r="PKL79" s="192"/>
      <c r="PKN79" s="186"/>
      <c r="PKO79" s="190"/>
      <c r="PKP79" s="190"/>
      <c r="PKQ79" s="191"/>
      <c r="PKR79" s="191"/>
      <c r="PKS79" s="191"/>
      <c r="PKT79" s="192"/>
      <c r="PKV79" s="186"/>
      <c r="PKW79" s="190"/>
      <c r="PKX79" s="190"/>
      <c r="PKY79" s="191"/>
      <c r="PKZ79" s="191"/>
      <c r="PLA79" s="191"/>
      <c r="PLB79" s="192"/>
      <c r="PLD79" s="186"/>
      <c r="PLE79" s="190"/>
      <c r="PLF79" s="190"/>
      <c r="PLG79" s="191"/>
      <c r="PLH79" s="191"/>
      <c r="PLI79" s="191"/>
      <c r="PLJ79" s="192"/>
      <c r="PLL79" s="186"/>
      <c r="PLM79" s="190"/>
      <c r="PLN79" s="190"/>
      <c r="PLO79" s="191"/>
      <c r="PLP79" s="191"/>
      <c r="PLQ79" s="191"/>
      <c r="PLR79" s="192"/>
      <c r="PLT79" s="186"/>
      <c r="PLU79" s="190"/>
      <c r="PLV79" s="190"/>
      <c r="PLW79" s="191"/>
      <c r="PLX79" s="191"/>
      <c r="PLY79" s="191"/>
      <c r="PLZ79" s="192"/>
      <c r="PMB79" s="186"/>
      <c r="PMC79" s="190"/>
      <c r="PMD79" s="190"/>
      <c r="PME79" s="191"/>
      <c r="PMF79" s="191"/>
      <c r="PMG79" s="191"/>
      <c r="PMH79" s="192"/>
      <c r="PMJ79" s="186"/>
      <c r="PMK79" s="190"/>
      <c r="PML79" s="190"/>
      <c r="PMM79" s="191"/>
      <c r="PMN79" s="191"/>
      <c r="PMO79" s="191"/>
      <c r="PMP79" s="192"/>
      <c r="PMR79" s="186"/>
      <c r="PMS79" s="190"/>
      <c r="PMT79" s="190"/>
      <c r="PMU79" s="191"/>
      <c r="PMV79" s="191"/>
      <c r="PMW79" s="191"/>
      <c r="PMX79" s="192"/>
      <c r="PMZ79" s="186"/>
      <c r="PNA79" s="190"/>
      <c r="PNB79" s="190"/>
      <c r="PNC79" s="191"/>
      <c r="PND79" s="191"/>
      <c r="PNE79" s="191"/>
      <c r="PNF79" s="192"/>
      <c r="PNH79" s="186"/>
      <c r="PNI79" s="190"/>
      <c r="PNJ79" s="190"/>
      <c r="PNK79" s="191"/>
      <c r="PNL79" s="191"/>
      <c r="PNM79" s="191"/>
      <c r="PNN79" s="192"/>
      <c r="PNP79" s="186"/>
      <c r="PNQ79" s="190"/>
      <c r="PNR79" s="190"/>
      <c r="PNS79" s="191"/>
      <c r="PNT79" s="191"/>
      <c r="PNU79" s="191"/>
      <c r="PNV79" s="192"/>
      <c r="PNX79" s="186"/>
      <c r="PNY79" s="190"/>
      <c r="PNZ79" s="190"/>
      <c r="POA79" s="191"/>
      <c r="POB79" s="191"/>
      <c r="POC79" s="191"/>
      <c r="POD79" s="192"/>
      <c r="POF79" s="186"/>
      <c r="POG79" s="190"/>
      <c r="POH79" s="190"/>
      <c r="POI79" s="191"/>
      <c r="POJ79" s="191"/>
      <c r="POK79" s="191"/>
      <c r="POL79" s="192"/>
      <c r="PON79" s="186"/>
      <c r="POO79" s="190"/>
      <c r="POP79" s="190"/>
      <c r="POQ79" s="191"/>
      <c r="POR79" s="191"/>
      <c r="POS79" s="191"/>
      <c r="POT79" s="192"/>
      <c r="POV79" s="186"/>
      <c r="POW79" s="190"/>
      <c r="POX79" s="190"/>
      <c r="POY79" s="191"/>
      <c r="POZ79" s="191"/>
      <c r="PPA79" s="191"/>
      <c r="PPB79" s="192"/>
      <c r="PPD79" s="186"/>
      <c r="PPE79" s="190"/>
      <c r="PPF79" s="190"/>
      <c r="PPG79" s="191"/>
      <c r="PPH79" s="191"/>
      <c r="PPI79" s="191"/>
      <c r="PPJ79" s="192"/>
      <c r="PPL79" s="186"/>
      <c r="PPM79" s="190"/>
      <c r="PPN79" s="190"/>
      <c r="PPO79" s="191"/>
      <c r="PPP79" s="191"/>
      <c r="PPQ79" s="191"/>
      <c r="PPR79" s="192"/>
      <c r="PPT79" s="186"/>
      <c r="PPU79" s="190"/>
      <c r="PPV79" s="190"/>
      <c r="PPW79" s="191"/>
      <c r="PPX79" s="191"/>
      <c r="PPY79" s="191"/>
      <c r="PPZ79" s="192"/>
      <c r="PQB79" s="186"/>
      <c r="PQC79" s="190"/>
      <c r="PQD79" s="190"/>
      <c r="PQE79" s="191"/>
      <c r="PQF79" s="191"/>
      <c r="PQG79" s="191"/>
      <c r="PQH79" s="192"/>
      <c r="PQJ79" s="186"/>
      <c r="PQK79" s="190"/>
      <c r="PQL79" s="190"/>
      <c r="PQM79" s="191"/>
      <c r="PQN79" s="191"/>
      <c r="PQO79" s="191"/>
      <c r="PQP79" s="192"/>
      <c r="PQR79" s="186"/>
      <c r="PQS79" s="190"/>
      <c r="PQT79" s="190"/>
      <c r="PQU79" s="191"/>
      <c r="PQV79" s="191"/>
      <c r="PQW79" s="191"/>
      <c r="PQX79" s="192"/>
      <c r="PQZ79" s="186"/>
      <c r="PRA79" s="190"/>
      <c r="PRB79" s="190"/>
      <c r="PRC79" s="191"/>
      <c r="PRD79" s="191"/>
      <c r="PRE79" s="191"/>
      <c r="PRF79" s="192"/>
      <c r="PRH79" s="186"/>
      <c r="PRI79" s="190"/>
      <c r="PRJ79" s="190"/>
      <c r="PRK79" s="191"/>
      <c r="PRL79" s="191"/>
      <c r="PRM79" s="191"/>
      <c r="PRN79" s="192"/>
      <c r="PRP79" s="186"/>
      <c r="PRQ79" s="190"/>
      <c r="PRR79" s="190"/>
      <c r="PRS79" s="191"/>
      <c r="PRT79" s="191"/>
      <c r="PRU79" s="191"/>
      <c r="PRV79" s="192"/>
      <c r="PRX79" s="186"/>
      <c r="PRY79" s="190"/>
      <c r="PRZ79" s="190"/>
      <c r="PSA79" s="191"/>
      <c r="PSB79" s="191"/>
      <c r="PSC79" s="191"/>
      <c r="PSD79" s="192"/>
      <c r="PSF79" s="186"/>
      <c r="PSG79" s="190"/>
      <c r="PSH79" s="190"/>
      <c r="PSI79" s="191"/>
      <c r="PSJ79" s="191"/>
      <c r="PSK79" s="191"/>
      <c r="PSL79" s="192"/>
      <c r="PSN79" s="186"/>
      <c r="PSO79" s="190"/>
      <c r="PSP79" s="190"/>
      <c r="PSQ79" s="191"/>
      <c r="PSR79" s="191"/>
      <c r="PSS79" s="191"/>
      <c r="PST79" s="192"/>
      <c r="PSV79" s="186"/>
      <c r="PSW79" s="190"/>
      <c r="PSX79" s="190"/>
      <c r="PSY79" s="191"/>
      <c r="PSZ79" s="191"/>
      <c r="PTA79" s="191"/>
      <c r="PTB79" s="192"/>
      <c r="PTD79" s="186"/>
      <c r="PTE79" s="190"/>
      <c r="PTF79" s="190"/>
      <c r="PTG79" s="191"/>
      <c r="PTH79" s="191"/>
      <c r="PTI79" s="191"/>
      <c r="PTJ79" s="192"/>
      <c r="PTL79" s="186"/>
      <c r="PTM79" s="190"/>
      <c r="PTN79" s="190"/>
      <c r="PTO79" s="191"/>
      <c r="PTP79" s="191"/>
      <c r="PTQ79" s="191"/>
      <c r="PTR79" s="192"/>
      <c r="PTT79" s="186"/>
      <c r="PTU79" s="190"/>
      <c r="PTV79" s="190"/>
      <c r="PTW79" s="191"/>
      <c r="PTX79" s="191"/>
      <c r="PTY79" s="191"/>
      <c r="PTZ79" s="192"/>
      <c r="PUB79" s="186"/>
      <c r="PUC79" s="190"/>
      <c r="PUD79" s="190"/>
      <c r="PUE79" s="191"/>
      <c r="PUF79" s="191"/>
      <c r="PUG79" s="191"/>
      <c r="PUH79" s="192"/>
      <c r="PUJ79" s="186"/>
      <c r="PUK79" s="190"/>
      <c r="PUL79" s="190"/>
      <c r="PUM79" s="191"/>
      <c r="PUN79" s="191"/>
      <c r="PUO79" s="191"/>
      <c r="PUP79" s="192"/>
      <c r="PUR79" s="186"/>
      <c r="PUS79" s="190"/>
      <c r="PUT79" s="190"/>
      <c r="PUU79" s="191"/>
      <c r="PUV79" s="191"/>
      <c r="PUW79" s="191"/>
      <c r="PUX79" s="192"/>
      <c r="PUZ79" s="186"/>
      <c r="PVA79" s="190"/>
      <c r="PVB79" s="190"/>
      <c r="PVC79" s="191"/>
      <c r="PVD79" s="191"/>
      <c r="PVE79" s="191"/>
      <c r="PVF79" s="192"/>
      <c r="PVH79" s="186"/>
      <c r="PVI79" s="190"/>
      <c r="PVJ79" s="190"/>
      <c r="PVK79" s="191"/>
      <c r="PVL79" s="191"/>
      <c r="PVM79" s="191"/>
      <c r="PVN79" s="192"/>
      <c r="PVP79" s="186"/>
      <c r="PVQ79" s="190"/>
      <c r="PVR79" s="190"/>
      <c r="PVS79" s="191"/>
      <c r="PVT79" s="191"/>
      <c r="PVU79" s="191"/>
      <c r="PVV79" s="192"/>
      <c r="PVX79" s="186"/>
      <c r="PVY79" s="190"/>
      <c r="PVZ79" s="190"/>
      <c r="PWA79" s="191"/>
      <c r="PWB79" s="191"/>
      <c r="PWC79" s="191"/>
      <c r="PWD79" s="192"/>
      <c r="PWF79" s="186"/>
      <c r="PWG79" s="190"/>
      <c r="PWH79" s="190"/>
      <c r="PWI79" s="191"/>
      <c r="PWJ79" s="191"/>
      <c r="PWK79" s="191"/>
      <c r="PWL79" s="192"/>
      <c r="PWN79" s="186"/>
      <c r="PWO79" s="190"/>
      <c r="PWP79" s="190"/>
      <c r="PWQ79" s="191"/>
      <c r="PWR79" s="191"/>
      <c r="PWS79" s="191"/>
      <c r="PWT79" s="192"/>
      <c r="PWV79" s="186"/>
      <c r="PWW79" s="190"/>
      <c r="PWX79" s="190"/>
      <c r="PWY79" s="191"/>
      <c r="PWZ79" s="191"/>
      <c r="PXA79" s="191"/>
      <c r="PXB79" s="192"/>
      <c r="PXD79" s="186"/>
      <c r="PXE79" s="190"/>
      <c r="PXF79" s="190"/>
      <c r="PXG79" s="191"/>
      <c r="PXH79" s="191"/>
      <c r="PXI79" s="191"/>
      <c r="PXJ79" s="192"/>
      <c r="PXL79" s="186"/>
      <c r="PXM79" s="190"/>
      <c r="PXN79" s="190"/>
      <c r="PXO79" s="191"/>
      <c r="PXP79" s="191"/>
      <c r="PXQ79" s="191"/>
      <c r="PXR79" s="192"/>
      <c r="PXT79" s="186"/>
      <c r="PXU79" s="190"/>
      <c r="PXV79" s="190"/>
      <c r="PXW79" s="191"/>
      <c r="PXX79" s="191"/>
      <c r="PXY79" s="191"/>
      <c r="PXZ79" s="192"/>
      <c r="PYB79" s="186"/>
      <c r="PYC79" s="190"/>
      <c r="PYD79" s="190"/>
      <c r="PYE79" s="191"/>
      <c r="PYF79" s="191"/>
      <c r="PYG79" s="191"/>
      <c r="PYH79" s="192"/>
      <c r="PYJ79" s="186"/>
      <c r="PYK79" s="190"/>
      <c r="PYL79" s="190"/>
      <c r="PYM79" s="191"/>
      <c r="PYN79" s="191"/>
      <c r="PYO79" s="191"/>
      <c r="PYP79" s="192"/>
      <c r="PYR79" s="186"/>
      <c r="PYS79" s="190"/>
      <c r="PYT79" s="190"/>
      <c r="PYU79" s="191"/>
      <c r="PYV79" s="191"/>
      <c r="PYW79" s="191"/>
      <c r="PYX79" s="192"/>
      <c r="PYZ79" s="186"/>
      <c r="PZA79" s="190"/>
      <c r="PZB79" s="190"/>
      <c r="PZC79" s="191"/>
      <c r="PZD79" s="191"/>
      <c r="PZE79" s="191"/>
      <c r="PZF79" s="192"/>
      <c r="PZH79" s="186"/>
      <c r="PZI79" s="190"/>
      <c r="PZJ79" s="190"/>
      <c r="PZK79" s="191"/>
      <c r="PZL79" s="191"/>
      <c r="PZM79" s="191"/>
      <c r="PZN79" s="192"/>
      <c r="PZP79" s="186"/>
      <c r="PZQ79" s="190"/>
      <c r="PZR79" s="190"/>
      <c r="PZS79" s="191"/>
      <c r="PZT79" s="191"/>
      <c r="PZU79" s="191"/>
      <c r="PZV79" s="192"/>
      <c r="PZX79" s="186"/>
      <c r="PZY79" s="190"/>
      <c r="PZZ79" s="190"/>
      <c r="QAA79" s="191"/>
      <c r="QAB79" s="191"/>
      <c r="QAC79" s="191"/>
      <c r="QAD79" s="192"/>
      <c r="QAF79" s="186"/>
      <c r="QAG79" s="190"/>
      <c r="QAH79" s="190"/>
      <c r="QAI79" s="191"/>
      <c r="QAJ79" s="191"/>
      <c r="QAK79" s="191"/>
      <c r="QAL79" s="192"/>
      <c r="QAN79" s="186"/>
      <c r="QAO79" s="190"/>
      <c r="QAP79" s="190"/>
      <c r="QAQ79" s="191"/>
      <c r="QAR79" s="191"/>
      <c r="QAS79" s="191"/>
      <c r="QAT79" s="192"/>
      <c r="QAV79" s="186"/>
      <c r="QAW79" s="190"/>
      <c r="QAX79" s="190"/>
      <c r="QAY79" s="191"/>
      <c r="QAZ79" s="191"/>
      <c r="QBA79" s="191"/>
      <c r="QBB79" s="192"/>
      <c r="QBD79" s="186"/>
      <c r="QBE79" s="190"/>
      <c r="QBF79" s="190"/>
      <c r="QBG79" s="191"/>
      <c r="QBH79" s="191"/>
      <c r="QBI79" s="191"/>
      <c r="QBJ79" s="192"/>
      <c r="QBL79" s="186"/>
      <c r="QBM79" s="190"/>
      <c r="QBN79" s="190"/>
      <c r="QBO79" s="191"/>
      <c r="QBP79" s="191"/>
      <c r="QBQ79" s="191"/>
      <c r="QBR79" s="192"/>
      <c r="QBT79" s="186"/>
      <c r="QBU79" s="190"/>
      <c r="QBV79" s="190"/>
      <c r="QBW79" s="191"/>
      <c r="QBX79" s="191"/>
      <c r="QBY79" s="191"/>
      <c r="QBZ79" s="192"/>
      <c r="QCB79" s="186"/>
      <c r="QCC79" s="190"/>
      <c r="QCD79" s="190"/>
      <c r="QCE79" s="191"/>
      <c r="QCF79" s="191"/>
      <c r="QCG79" s="191"/>
      <c r="QCH79" s="192"/>
      <c r="QCJ79" s="186"/>
      <c r="QCK79" s="190"/>
      <c r="QCL79" s="190"/>
      <c r="QCM79" s="191"/>
      <c r="QCN79" s="191"/>
      <c r="QCO79" s="191"/>
      <c r="QCP79" s="192"/>
      <c r="QCR79" s="186"/>
      <c r="QCS79" s="190"/>
      <c r="QCT79" s="190"/>
      <c r="QCU79" s="191"/>
      <c r="QCV79" s="191"/>
      <c r="QCW79" s="191"/>
      <c r="QCX79" s="192"/>
      <c r="QCZ79" s="186"/>
      <c r="QDA79" s="190"/>
      <c r="QDB79" s="190"/>
      <c r="QDC79" s="191"/>
      <c r="QDD79" s="191"/>
      <c r="QDE79" s="191"/>
      <c r="QDF79" s="192"/>
      <c r="QDH79" s="186"/>
      <c r="QDI79" s="190"/>
      <c r="QDJ79" s="190"/>
      <c r="QDK79" s="191"/>
      <c r="QDL79" s="191"/>
      <c r="QDM79" s="191"/>
      <c r="QDN79" s="192"/>
      <c r="QDP79" s="186"/>
      <c r="QDQ79" s="190"/>
      <c r="QDR79" s="190"/>
      <c r="QDS79" s="191"/>
      <c r="QDT79" s="191"/>
      <c r="QDU79" s="191"/>
      <c r="QDV79" s="192"/>
      <c r="QDX79" s="186"/>
      <c r="QDY79" s="190"/>
      <c r="QDZ79" s="190"/>
      <c r="QEA79" s="191"/>
      <c r="QEB79" s="191"/>
      <c r="QEC79" s="191"/>
      <c r="QED79" s="192"/>
      <c r="QEF79" s="186"/>
      <c r="QEG79" s="190"/>
      <c r="QEH79" s="190"/>
      <c r="QEI79" s="191"/>
      <c r="QEJ79" s="191"/>
      <c r="QEK79" s="191"/>
      <c r="QEL79" s="192"/>
      <c r="QEN79" s="186"/>
      <c r="QEO79" s="190"/>
      <c r="QEP79" s="190"/>
      <c r="QEQ79" s="191"/>
      <c r="QER79" s="191"/>
      <c r="QES79" s="191"/>
      <c r="QET79" s="192"/>
      <c r="QEV79" s="186"/>
      <c r="QEW79" s="190"/>
      <c r="QEX79" s="190"/>
      <c r="QEY79" s="191"/>
      <c r="QEZ79" s="191"/>
      <c r="QFA79" s="191"/>
      <c r="QFB79" s="192"/>
      <c r="QFD79" s="186"/>
      <c r="QFE79" s="190"/>
      <c r="QFF79" s="190"/>
      <c r="QFG79" s="191"/>
      <c r="QFH79" s="191"/>
      <c r="QFI79" s="191"/>
      <c r="QFJ79" s="192"/>
      <c r="QFL79" s="186"/>
      <c r="QFM79" s="190"/>
      <c r="QFN79" s="190"/>
      <c r="QFO79" s="191"/>
      <c r="QFP79" s="191"/>
      <c r="QFQ79" s="191"/>
      <c r="QFR79" s="192"/>
      <c r="QFT79" s="186"/>
      <c r="QFU79" s="190"/>
      <c r="QFV79" s="190"/>
      <c r="QFW79" s="191"/>
      <c r="QFX79" s="191"/>
      <c r="QFY79" s="191"/>
      <c r="QFZ79" s="192"/>
      <c r="QGB79" s="186"/>
      <c r="QGC79" s="190"/>
      <c r="QGD79" s="190"/>
      <c r="QGE79" s="191"/>
      <c r="QGF79" s="191"/>
      <c r="QGG79" s="191"/>
      <c r="QGH79" s="192"/>
      <c r="QGJ79" s="186"/>
      <c r="QGK79" s="190"/>
      <c r="QGL79" s="190"/>
      <c r="QGM79" s="191"/>
      <c r="QGN79" s="191"/>
      <c r="QGO79" s="191"/>
      <c r="QGP79" s="192"/>
      <c r="QGR79" s="186"/>
      <c r="QGS79" s="190"/>
      <c r="QGT79" s="190"/>
      <c r="QGU79" s="191"/>
      <c r="QGV79" s="191"/>
      <c r="QGW79" s="191"/>
      <c r="QGX79" s="192"/>
      <c r="QGZ79" s="186"/>
      <c r="QHA79" s="190"/>
      <c r="QHB79" s="190"/>
      <c r="QHC79" s="191"/>
      <c r="QHD79" s="191"/>
      <c r="QHE79" s="191"/>
      <c r="QHF79" s="192"/>
      <c r="QHH79" s="186"/>
      <c r="QHI79" s="190"/>
      <c r="QHJ79" s="190"/>
      <c r="QHK79" s="191"/>
      <c r="QHL79" s="191"/>
      <c r="QHM79" s="191"/>
      <c r="QHN79" s="192"/>
      <c r="QHP79" s="186"/>
      <c r="QHQ79" s="190"/>
      <c r="QHR79" s="190"/>
      <c r="QHS79" s="191"/>
      <c r="QHT79" s="191"/>
      <c r="QHU79" s="191"/>
      <c r="QHV79" s="192"/>
      <c r="QHX79" s="186"/>
      <c r="QHY79" s="190"/>
      <c r="QHZ79" s="190"/>
      <c r="QIA79" s="191"/>
      <c r="QIB79" s="191"/>
      <c r="QIC79" s="191"/>
      <c r="QID79" s="192"/>
      <c r="QIF79" s="186"/>
      <c r="QIG79" s="190"/>
      <c r="QIH79" s="190"/>
      <c r="QII79" s="191"/>
      <c r="QIJ79" s="191"/>
      <c r="QIK79" s="191"/>
      <c r="QIL79" s="192"/>
      <c r="QIN79" s="186"/>
      <c r="QIO79" s="190"/>
      <c r="QIP79" s="190"/>
      <c r="QIQ79" s="191"/>
      <c r="QIR79" s="191"/>
      <c r="QIS79" s="191"/>
      <c r="QIT79" s="192"/>
      <c r="QIV79" s="186"/>
      <c r="QIW79" s="190"/>
      <c r="QIX79" s="190"/>
      <c r="QIY79" s="191"/>
      <c r="QIZ79" s="191"/>
      <c r="QJA79" s="191"/>
      <c r="QJB79" s="192"/>
      <c r="QJD79" s="186"/>
      <c r="QJE79" s="190"/>
      <c r="QJF79" s="190"/>
      <c r="QJG79" s="191"/>
      <c r="QJH79" s="191"/>
      <c r="QJI79" s="191"/>
      <c r="QJJ79" s="192"/>
      <c r="QJL79" s="186"/>
      <c r="QJM79" s="190"/>
      <c r="QJN79" s="190"/>
      <c r="QJO79" s="191"/>
      <c r="QJP79" s="191"/>
      <c r="QJQ79" s="191"/>
      <c r="QJR79" s="192"/>
      <c r="QJT79" s="186"/>
      <c r="QJU79" s="190"/>
      <c r="QJV79" s="190"/>
      <c r="QJW79" s="191"/>
      <c r="QJX79" s="191"/>
      <c r="QJY79" s="191"/>
      <c r="QJZ79" s="192"/>
      <c r="QKB79" s="186"/>
      <c r="QKC79" s="190"/>
      <c r="QKD79" s="190"/>
      <c r="QKE79" s="191"/>
      <c r="QKF79" s="191"/>
      <c r="QKG79" s="191"/>
      <c r="QKH79" s="192"/>
      <c r="QKJ79" s="186"/>
      <c r="QKK79" s="190"/>
      <c r="QKL79" s="190"/>
      <c r="QKM79" s="191"/>
      <c r="QKN79" s="191"/>
      <c r="QKO79" s="191"/>
      <c r="QKP79" s="192"/>
      <c r="QKR79" s="186"/>
      <c r="QKS79" s="190"/>
      <c r="QKT79" s="190"/>
      <c r="QKU79" s="191"/>
      <c r="QKV79" s="191"/>
      <c r="QKW79" s="191"/>
      <c r="QKX79" s="192"/>
      <c r="QKZ79" s="186"/>
      <c r="QLA79" s="190"/>
      <c r="QLB79" s="190"/>
      <c r="QLC79" s="191"/>
      <c r="QLD79" s="191"/>
      <c r="QLE79" s="191"/>
      <c r="QLF79" s="192"/>
      <c r="QLH79" s="186"/>
      <c r="QLI79" s="190"/>
      <c r="QLJ79" s="190"/>
      <c r="QLK79" s="191"/>
      <c r="QLL79" s="191"/>
      <c r="QLM79" s="191"/>
      <c r="QLN79" s="192"/>
      <c r="QLP79" s="186"/>
      <c r="QLQ79" s="190"/>
      <c r="QLR79" s="190"/>
      <c r="QLS79" s="191"/>
      <c r="QLT79" s="191"/>
      <c r="QLU79" s="191"/>
      <c r="QLV79" s="192"/>
      <c r="QLX79" s="186"/>
      <c r="QLY79" s="190"/>
      <c r="QLZ79" s="190"/>
      <c r="QMA79" s="191"/>
      <c r="QMB79" s="191"/>
      <c r="QMC79" s="191"/>
      <c r="QMD79" s="192"/>
      <c r="QMF79" s="186"/>
      <c r="QMG79" s="190"/>
      <c r="QMH79" s="190"/>
      <c r="QMI79" s="191"/>
      <c r="QMJ79" s="191"/>
      <c r="QMK79" s="191"/>
      <c r="QML79" s="192"/>
      <c r="QMN79" s="186"/>
      <c r="QMO79" s="190"/>
      <c r="QMP79" s="190"/>
      <c r="QMQ79" s="191"/>
      <c r="QMR79" s="191"/>
      <c r="QMS79" s="191"/>
      <c r="QMT79" s="192"/>
      <c r="QMV79" s="186"/>
      <c r="QMW79" s="190"/>
      <c r="QMX79" s="190"/>
      <c r="QMY79" s="191"/>
      <c r="QMZ79" s="191"/>
      <c r="QNA79" s="191"/>
      <c r="QNB79" s="192"/>
      <c r="QND79" s="186"/>
      <c r="QNE79" s="190"/>
      <c r="QNF79" s="190"/>
      <c r="QNG79" s="191"/>
      <c r="QNH79" s="191"/>
      <c r="QNI79" s="191"/>
      <c r="QNJ79" s="192"/>
      <c r="QNL79" s="186"/>
      <c r="QNM79" s="190"/>
      <c r="QNN79" s="190"/>
      <c r="QNO79" s="191"/>
      <c r="QNP79" s="191"/>
      <c r="QNQ79" s="191"/>
      <c r="QNR79" s="192"/>
      <c r="QNT79" s="186"/>
      <c r="QNU79" s="190"/>
      <c r="QNV79" s="190"/>
      <c r="QNW79" s="191"/>
      <c r="QNX79" s="191"/>
      <c r="QNY79" s="191"/>
      <c r="QNZ79" s="192"/>
      <c r="QOB79" s="186"/>
      <c r="QOC79" s="190"/>
      <c r="QOD79" s="190"/>
      <c r="QOE79" s="191"/>
      <c r="QOF79" s="191"/>
      <c r="QOG79" s="191"/>
      <c r="QOH79" s="192"/>
      <c r="QOJ79" s="186"/>
      <c r="QOK79" s="190"/>
      <c r="QOL79" s="190"/>
      <c r="QOM79" s="191"/>
      <c r="QON79" s="191"/>
      <c r="QOO79" s="191"/>
      <c r="QOP79" s="192"/>
      <c r="QOR79" s="186"/>
      <c r="QOS79" s="190"/>
      <c r="QOT79" s="190"/>
      <c r="QOU79" s="191"/>
      <c r="QOV79" s="191"/>
      <c r="QOW79" s="191"/>
      <c r="QOX79" s="192"/>
      <c r="QOZ79" s="186"/>
      <c r="QPA79" s="190"/>
      <c r="QPB79" s="190"/>
      <c r="QPC79" s="191"/>
      <c r="QPD79" s="191"/>
      <c r="QPE79" s="191"/>
      <c r="QPF79" s="192"/>
      <c r="QPH79" s="186"/>
      <c r="QPI79" s="190"/>
      <c r="QPJ79" s="190"/>
      <c r="QPK79" s="191"/>
      <c r="QPL79" s="191"/>
      <c r="QPM79" s="191"/>
      <c r="QPN79" s="192"/>
      <c r="QPP79" s="186"/>
      <c r="QPQ79" s="190"/>
      <c r="QPR79" s="190"/>
      <c r="QPS79" s="191"/>
      <c r="QPT79" s="191"/>
      <c r="QPU79" s="191"/>
      <c r="QPV79" s="192"/>
      <c r="QPX79" s="186"/>
      <c r="QPY79" s="190"/>
      <c r="QPZ79" s="190"/>
      <c r="QQA79" s="191"/>
      <c r="QQB79" s="191"/>
      <c r="QQC79" s="191"/>
      <c r="QQD79" s="192"/>
      <c r="QQF79" s="186"/>
      <c r="QQG79" s="190"/>
      <c r="QQH79" s="190"/>
      <c r="QQI79" s="191"/>
      <c r="QQJ79" s="191"/>
      <c r="QQK79" s="191"/>
      <c r="QQL79" s="192"/>
      <c r="QQN79" s="186"/>
      <c r="QQO79" s="190"/>
      <c r="QQP79" s="190"/>
      <c r="QQQ79" s="191"/>
      <c r="QQR79" s="191"/>
      <c r="QQS79" s="191"/>
      <c r="QQT79" s="192"/>
      <c r="QQV79" s="186"/>
      <c r="QQW79" s="190"/>
      <c r="QQX79" s="190"/>
      <c r="QQY79" s="191"/>
      <c r="QQZ79" s="191"/>
      <c r="QRA79" s="191"/>
      <c r="QRB79" s="192"/>
      <c r="QRD79" s="186"/>
      <c r="QRE79" s="190"/>
      <c r="QRF79" s="190"/>
      <c r="QRG79" s="191"/>
      <c r="QRH79" s="191"/>
      <c r="QRI79" s="191"/>
      <c r="QRJ79" s="192"/>
      <c r="QRL79" s="186"/>
      <c r="QRM79" s="190"/>
      <c r="QRN79" s="190"/>
      <c r="QRO79" s="191"/>
      <c r="QRP79" s="191"/>
      <c r="QRQ79" s="191"/>
      <c r="QRR79" s="192"/>
      <c r="QRT79" s="186"/>
      <c r="QRU79" s="190"/>
      <c r="QRV79" s="190"/>
      <c r="QRW79" s="191"/>
      <c r="QRX79" s="191"/>
      <c r="QRY79" s="191"/>
      <c r="QRZ79" s="192"/>
      <c r="QSB79" s="186"/>
      <c r="QSC79" s="190"/>
      <c r="QSD79" s="190"/>
      <c r="QSE79" s="191"/>
      <c r="QSF79" s="191"/>
      <c r="QSG79" s="191"/>
      <c r="QSH79" s="192"/>
      <c r="QSJ79" s="186"/>
      <c r="QSK79" s="190"/>
      <c r="QSL79" s="190"/>
      <c r="QSM79" s="191"/>
      <c r="QSN79" s="191"/>
      <c r="QSO79" s="191"/>
      <c r="QSP79" s="192"/>
      <c r="QSR79" s="186"/>
      <c r="QSS79" s="190"/>
      <c r="QST79" s="190"/>
      <c r="QSU79" s="191"/>
      <c r="QSV79" s="191"/>
      <c r="QSW79" s="191"/>
      <c r="QSX79" s="192"/>
      <c r="QSZ79" s="186"/>
      <c r="QTA79" s="190"/>
      <c r="QTB79" s="190"/>
      <c r="QTC79" s="191"/>
      <c r="QTD79" s="191"/>
      <c r="QTE79" s="191"/>
      <c r="QTF79" s="192"/>
      <c r="QTH79" s="186"/>
      <c r="QTI79" s="190"/>
      <c r="QTJ79" s="190"/>
      <c r="QTK79" s="191"/>
      <c r="QTL79" s="191"/>
      <c r="QTM79" s="191"/>
      <c r="QTN79" s="192"/>
      <c r="QTP79" s="186"/>
      <c r="QTQ79" s="190"/>
      <c r="QTR79" s="190"/>
      <c r="QTS79" s="191"/>
      <c r="QTT79" s="191"/>
      <c r="QTU79" s="191"/>
      <c r="QTV79" s="192"/>
      <c r="QTX79" s="186"/>
      <c r="QTY79" s="190"/>
      <c r="QTZ79" s="190"/>
      <c r="QUA79" s="191"/>
      <c r="QUB79" s="191"/>
      <c r="QUC79" s="191"/>
      <c r="QUD79" s="192"/>
      <c r="QUF79" s="186"/>
      <c r="QUG79" s="190"/>
      <c r="QUH79" s="190"/>
      <c r="QUI79" s="191"/>
      <c r="QUJ79" s="191"/>
      <c r="QUK79" s="191"/>
      <c r="QUL79" s="192"/>
      <c r="QUN79" s="186"/>
      <c r="QUO79" s="190"/>
      <c r="QUP79" s="190"/>
      <c r="QUQ79" s="191"/>
      <c r="QUR79" s="191"/>
      <c r="QUS79" s="191"/>
      <c r="QUT79" s="192"/>
      <c r="QUV79" s="186"/>
      <c r="QUW79" s="190"/>
      <c r="QUX79" s="190"/>
      <c r="QUY79" s="191"/>
      <c r="QUZ79" s="191"/>
      <c r="QVA79" s="191"/>
      <c r="QVB79" s="192"/>
      <c r="QVD79" s="186"/>
      <c r="QVE79" s="190"/>
      <c r="QVF79" s="190"/>
      <c r="QVG79" s="191"/>
      <c r="QVH79" s="191"/>
      <c r="QVI79" s="191"/>
      <c r="QVJ79" s="192"/>
      <c r="QVL79" s="186"/>
      <c r="QVM79" s="190"/>
      <c r="QVN79" s="190"/>
      <c r="QVO79" s="191"/>
      <c r="QVP79" s="191"/>
      <c r="QVQ79" s="191"/>
      <c r="QVR79" s="192"/>
      <c r="QVT79" s="186"/>
      <c r="QVU79" s="190"/>
      <c r="QVV79" s="190"/>
      <c r="QVW79" s="191"/>
      <c r="QVX79" s="191"/>
      <c r="QVY79" s="191"/>
      <c r="QVZ79" s="192"/>
      <c r="QWB79" s="186"/>
      <c r="QWC79" s="190"/>
      <c r="QWD79" s="190"/>
      <c r="QWE79" s="191"/>
      <c r="QWF79" s="191"/>
      <c r="QWG79" s="191"/>
      <c r="QWH79" s="192"/>
      <c r="QWJ79" s="186"/>
      <c r="QWK79" s="190"/>
      <c r="QWL79" s="190"/>
      <c r="QWM79" s="191"/>
      <c r="QWN79" s="191"/>
      <c r="QWO79" s="191"/>
      <c r="QWP79" s="192"/>
      <c r="QWR79" s="186"/>
      <c r="QWS79" s="190"/>
      <c r="QWT79" s="190"/>
      <c r="QWU79" s="191"/>
      <c r="QWV79" s="191"/>
      <c r="QWW79" s="191"/>
      <c r="QWX79" s="192"/>
      <c r="QWZ79" s="186"/>
      <c r="QXA79" s="190"/>
      <c r="QXB79" s="190"/>
      <c r="QXC79" s="191"/>
      <c r="QXD79" s="191"/>
      <c r="QXE79" s="191"/>
      <c r="QXF79" s="192"/>
      <c r="QXH79" s="186"/>
      <c r="QXI79" s="190"/>
      <c r="QXJ79" s="190"/>
      <c r="QXK79" s="191"/>
      <c r="QXL79" s="191"/>
      <c r="QXM79" s="191"/>
      <c r="QXN79" s="192"/>
      <c r="QXP79" s="186"/>
      <c r="QXQ79" s="190"/>
      <c r="QXR79" s="190"/>
      <c r="QXS79" s="191"/>
      <c r="QXT79" s="191"/>
      <c r="QXU79" s="191"/>
      <c r="QXV79" s="192"/>
      <c r="QXX79" s="186"/>
      <c r="QXY79" s="190"/>
      <c r="QXZ79" s="190"/>
      <c r="QYA79" s="191"/>
      <c r="QYB79" s="191"/>
      <c r="QYC79" s="191"/>
      <c r="QYD79" s="192"/>
      <c r="QYF79" s="186"/>
      <c r="QYG79" s="190"/>
      <c r="QYH79" s="190"/>
      <c r="QYI79" s="191"/>
      <c r="QYJ79" s="191"/>
      <c r="QYK79" s="191"/>
      <c r="QYL79" s="192"/>
      <c r="QYN79" s="186"/>
      <c r="QYO79" s="190"/>
      <c r="QYP79" s="190"/>
      <c r="QYQ79" s="191"/>
      <c r="QYR79" s="191"/>
      <c r="QYS79" s="191"/>
      <c r="QYT79" s="192"/>
      <c r="QYV79" s="186"/>
      <c r="QYW79" s="190"/>
      <c r="QYX79" s="190"/>
      <c r="QYY79" s="191"/>
      <c r="QYZ79" s="191"/>
      <c r="QZA79" s="191"/>
      <c r="QZB79" s="192"/>
      <c r="QZD79" s="186"/>
      <c r="QZE79" s="190"/>
      <c r="QZF79" s="190"/>
      <c r="QZG79" s="191"/>
      <c r="QZH79" s="191"/>
      <c r="QZI79" s="191"/>
      <c r="QZJ79" s="192"/>
      <c r="QZL79" s="186"/>
      <c r="QZM79" s="190"/>
      <c r="QZN79" s="190"/>
      <c r="QZO79" s="191"/>
      <c r="QZP79" s="191"/>
      <c r="QZQ79" s="191"/>
      <c r="QZR79" s="192"/>
      <c r="QZT79" s="186"/>
      <c r="QZU79" s="190"/>
      <c r="QZV79" s="190"/>
      <c r="QZW79" s="191"/>
      <c r="QZX79" s="191"/>
      <c r="QZY79" s="191"/>
      <c r="QZZ79" s="192"/>
      <c r="RAB79" s="186"/>
      <c r="RAC79" s="190"/>
      <c r="RAD79" s="190"/>
      <c r="RAE79" s="191"/>
      <c r="RAF79" s="191"/>
      <c r="RAG79" s="191"/>
      <c r="RAH79" s="192"/>
      <c r="RAJ79" s="186"/>
      <c r="RAK79" s="190"/>
      <c r="RAL79" s="190"/>
      <c r="RAM79" s="191"/>
      <c r="RAN79" s="191"/>
      <c r="RAO79" s="191"/>
      <c r="RAP79" s="192"/>
      <c r="RAR79" s="186"/>
      <c r="RAS79" s="190"/>
      <c r="RAT79" s="190"/>
      <c r="RAU79" s="191"/>
      <c r="RAV79" s="191"/>
      <c r="RAW79" s="191"/>
      <c r="RAX79" s="192"/>
      <c r="RAZ79" s="186"/>
      <c r="RBA79" s="190"/>
      <c r="RBB79" s="190"/>
      <c r="RBC79" s="191"/>
      <c r="RBD79" s="191"/>
      <c r="RBE79" s="191"/>
      <c r="RBF79" s="192"/>
      <c r="RBH79" s="186"/>
      <c r="RBI79" s="190"/>
      <c r="RBJ79" s="190"/>
      <c r="RBK79" s="191"/>
      <c r="RBL79" s="191"/>
      <c r="RBM79" s="191"/>
      <c r="RBN79" s="192"/>
      <c r="RBP79" s="186"/>
      <c r="RBQ79" s="190"/>
      <c r="RBR79" s="190"/>
      <c r="RBS79" s="191"/>
      <c r="RBT79" s="191"/>
      <c r="RBU79" s="191"/>
      <c r="RBV79" s="192"/>
      <c r="RBX79" s="186"/>
      <c r="RBY79" s="190"/>
      <c r="RBZ79" s="190"/>
      <c r="RCA79" s="191"/>
      <c r="RCB79" s="191"/>
      <c r="RCC79" s="191"/>
      <c r="RCD79" s="192"/>
      <c r="RCF79" s="186"/>
      <c r="RCG79" s="190"/>
      <c r="RCH79" s="190"/>
      <c r="RCI79" s="191"/>
      <c r="RCJ79" s="191"/>
      <c r="RCK79" s="191"/>
      <c r="RCL79" s="192"/>
      <c r="RCN79" s="186"/>
      <c r="RCO79" s="190"/>
      <c r="RCP79" s="190"/>
      <c r="RCQ79" s="191"/>
      <c r="RCR79" s="191"/>
      <c r="RCS79" s="191"/>
      <c r="RCT79" s="192"/>
      <c r="RCV79" s="186"/>
      <c r="RCW79" s="190"/>
      <c r="RCX79" s="190"/>
      <c r="RCY79" s="191"/>
      <c r="RCZ79" s="191"/>
      <c r="RDA79" s="191"/>
      <c r="RDB79" s="192"/>
      <c r="RDD79" s="186"/>
      <c r="RDE79" s="190"/>
      <c r="RDF79" s="190"/>
      <c r="RDG79" s="191"/>
      <c r="RDH79" s="191"/>
      <c r="RDI79" s="191"/>
      <c r="RDJ79" s="192"/>
      <c r="RDL79" s="186"/>
      <c r="RDM79" s="190"/>
      <c r="RDN79" s="190"/>
      <c r="RDO79" s="191"/>
      <c r="RDP79" s="191"/>
      <c r="RDQ79" s="191"/>
      <c r="RDR79" s="192"/>
      <c r="RDT79" s="186"/>
      <c r="RDU79" s="190"/>
      <c r="RDV79" s="190"/>
      <c r="RDW79" s="191"/>
      <c r="RDX79" s="191"/>
      <c r="RDY79" s="191"/>
      <c r="RDZ79" s="192"/>
      <c r="REB79" s="186"/>
      <c r="REC79" s="190"/>
      <c r="RED79" s="190"/>
      <c r="REE79" s="191"/>
      <c r="REF79" s="191"/>
      <c r="REG79" s="191"/>
      <c r="REH79" s="192"/>
      <c r="REJ79" s="186"/>
      <c r="REK79" s="190"/>
      <c r="REL79" s="190"/>
      <c r="REM79" s="191"/>
      <c r="REN79" s="191"/>
      <c r="REO79" s="191"/>
      <c r="REP79" s="192"/>
      <c r="RER79" s="186"/>
      <c r="RES79" s="190"/>
      <c r="RET79" s="190"/>
      <c r="REU79" s="191"/>
      <c r="REV79" s="191"/>
      <c r="REW79" s="191"/>
      <c r="REX79" s="192"/>
      <c r="REZ79" s="186"/>
      <c r="RFA79" s="190"/>
      <c r="RFB79" s="190"/>
      <c r="RFC79" s="191"/>
      <c r="RFD79" s="191"/>
      <c r="RFE79" s="191"/>
      <c r="RFF79" s="192"/>
      <c r="RFH79" s="186"/>
      <c r="RFI79" s="190"/>
      <c r="RFJ79" s="190"/>
      <c r="RFK79" s="191"/>
      <c r="RFL79" s="191"/>
      <c r="RFM79" s="191"/>
      <c r="RFN79" s="192"/>
      <c r="RFP79" s="186"/>
      <c r="RFQ79" s="190"/>
      <c r="RFR79" s="190"/>
      <c r="RFS79" s="191"/>
      <c r="RFT79" s="191"/>
      <c r="RFU79" s="191"/>
      <c r="RFV79" s="192"/>
      <c r="RFX79" s="186"/>
      <c r="RFY79" s="190"/>
      <c r="RFZ79" s="190"/>
      <c r="RGA79" s="191"/>
      <c r="RGB79" s="191"/>
      <c r="RGC79" s="191"/>
      <c r="RGD79" s="192"/>
      <c r="RGF79" s="186"/>
      <c r="RGG79" s="190"/>
      <c r="RGH79" s="190"/>
      <c r="RGI79" s="191"/>
      <c r="RGJ79" s="191"/>
      <c r="RGK79" s="191"/>
      <c r="RGL79" s="192"/>
      <c r="RGN79" s="186"/>
      <c r="RGO79" s="190"/>
      <c r="RGP79" s="190"/>
      <c r="RGQ79" s="191"/>
      <c r="RGR79" s="191"/>
      <c r="RGS79" s="191"/>
      <c r="RGT79" s="192"/>
      <c r="RGV79" s="186"/>
      <c r="RGW79" s="190"/>
      <c r="RGX79" s="190"/>
      <c r="RGY79" s="191"/>
      <c r="RGZ79" s="191"/>
      <c r="RHA79" s="191"/>
      <c r="RHB79" s="192"/>
      <c r="RHD79" s="186"/>
      <c r="RHE79" s="190"/>
      <c r="RHF79" s="190"/>
      <c r="RHG79" s="191"/>
      <c r="RHH79" s="191"/>
      <c r="RHI79" s="191"/>
      <c r="RHJ79" s="192"/>
      <c r="RHL79" s="186"/>
      <c r="RHM79" s="190"/>
      <c r="RHN79" s="190"/>
      <c r="RHO79" s="191"/>
      <c r="RHP79" s="191"/>
      <c r="RHQ79" s="191"/>
      <c r="RHR79" s="192"/>
      <c r="RHT79" s="186"/>
      <c r="RHU79" s="190"/>
      <c r="RHV79" s="190"/>
      <c r="RHW79" s="191"/>
      <c r="RHX79" s="191"/>
      <c r="RHY79" s="191"/>
      <c r="RHZ79" s="192"/>
      <c r="RIB79" s="186"/>
      <c r="RIC79" s="190"/>
      <c r="RID79" s="190"/>
      <c r="RIE79" s="191"/>
      <c r="RIF79" s="191"/>
      <c r="RIG79" s="191"/>
      <c r="RIH79" s="192"/>
      <c r="RIJ79" s="186"/>
      <c r="RIK79" s="190"/>
      <c r="RIL79" s="190"/>
      <c r="RIM79" s="191"/>
      <c r="RIN79" s="191"/>
      <c r="RIO79" s="191"/>
      <c r="RIP79" s="192"/>
      <c r="RIR79" s="186"/>
      <c r="RIS79" s="190"/>
      <c r="RIT79" s="190"/>
      <c r="RIU79" s="191"/>
      <c r="RIV79" s="191"/>
      <c r="RIW79" s="191"/>
      <c r="RIX79" s="192"/>
      <c r="RIZ79" s="186"/>
      <c r="RJA79" s="190"/>
      <c r="RJB79" s="190"/>
      <c r="RJC79" s="191"/>
      <c r="RJD79" s="191"/>
      <c r="RJE79" s="191"/>
      <c r="RJF79" s="192"/>
      <c r="RJH79" s="186"/>
      <c r="RJI79" s="190"/>
      <c r="RJJ79" s="190"/>
      <c r="RJK79" s="191"/>
      <c r="RJL79" s="191"/>
      <c r="RJM79" s="191"/>
      <c r="RJN79" s="192"/>
      <c r="RJP79" s="186"/>
      <c r="RJQ79" s="190"/>
      <c r="RJR79" s="190"/>
      <c r="RJS79" s="191"/>
      <c r="RJT79" s="191"/>
      <c r="RJU79" s="191"/>
      <c r="RJV79" s="192"/>
      <c r="RJX79" s="186"/>
      <c r="RJY79" s="190"/>
      <c r="RJZ79" s="190"/>
      <c r="RKA79" s="191"/>
      <c r="RKB79" s="191"/>
      <c r="RKC79" s="191"/>
      <c r="RKD79" s="192"/>
      <c r="RKF79" s="186"/>
      <c r="RKG79" s="190"/>
      <c r="RKH79" s="190"/>
      <c r="RKI79" s="191"/>
      <c r="RKJ79" s="191"/>
      <c r="RKK79" s="191"/>
      <c r="RKL79" s="192"/>
      <c r="RKN79" s="186"/>
      <c r="RKO79" s="190"/>
      <c r="RKP79" s="190"/>
      <c r="RKQ79" s="191"/>
      <c r="RKR79" s="191"/>
      <c r="RKS79" s="191"/>
      <c r="RKT79" s="192"/>
      <c r="RKV79" s="186"/>
      <c r="RKW79" s="190"/>
      <c r="RKX79" s="190"/>
      <c r="RKY79" s="191"/>
      <c r="RKZ79" s="191"/>
      <c r="RLA79" s="191"/>
      <c r="RLB79" s="192"/>
      <c r="RLD79" s="186"/>
      <c r="RLE79" s="190"/>
      <c r="RLF79" s="190"/>
      <c r="RLG79" s="191"/>
      <c r="RLH79" s="191"/>
      <c r="RLI79" s="191"/>
      <c r="RLJ79" s="192"/>
      <c r="RLL79" s="186"/>
      <c r="RLM79" s="190"/>
      <c r="RLN79" s="190"/>
      <c r="RLO79" s="191"/>
      <c r="RLP79" s="191"/>
      <c r="RLQ79" s="191"/>
      <c r="RLR79" s="192"/>
      <c r="RLT79" s="186"/>
      <c r="RLU79" s="190"/>
      <c r="RLV79" s="190"/>
      <c r="RLW79" s="191"/>
      <c r="RLX79" s="191"/>
      <c r="RLY79" s="191"/>
      <c r="RLZ79" s="192"/>
      <c r="RMB79" s="186"/>
      <c r="RMC79" s="190"/>
      <c r="RMD79" s="190"/>
      <c r="RME79" s="191"/>
      <c r="RMF79" s="191"/>
      <c r="RMG79" s="191"/>
      <c r="RMH79" s="192"/>
      <c r="RMJ79" s="186"/>
      <c r="RMK79" s="190"/>
      <c r="RML79" s="190"/>
      <c r="RMM79" s="191"/>
      <c r="RMN79" s="191"/>
      <c r="RMO79" s="191"/>
      <c r="RMP79" s="192"/>
      <c r="RMR79" s="186"/>
      <c r="RMS79" s="190"/>
      <c r="RMT79" s="190"/>
      <c r="RMU79" s="191"/>
      <c r="RMV79" s="191"/>
      <c r="RMW79" s="191"/>
      <c r="RMX79" s="192"/>
      <c r="RMZ79" s="186"/>
      <c r="RNA79" s="190"/>
      <c r="RNB79" s="190"/>
      <c r="RNC79" s="191"/>
      <c r="RND79" s="191"/>
      <c r="RNE79" s="191"/>
      <c r="RNF79" s="192"/>
      <c r="RNH79" s="186"/>
      <c r="RNI79" s="190"/>
      <c r="RNJ79" s="190"/>
      <c r="RNK79" s="191"/>
      <c r="RNL79" s="191"/>
      <c r="RNM79" s="191"/>
      <c r="RNN79" s="192"/>
      <c r="RNP79" s="186"/>
      <c r="RNQ79" s="190"/>
      <c r="RNR79" s="190"/>
      <c r="RNS79" s="191"/>
      <c r="RNT79" s="191"/>
      <c r="RNU79" s="191"/>
      <c r="RNV79" s="192"/>
      <c r="RNX79" s="186"/>
      <c r="RNY79" s="190"/>
      <c r="RNZ79" s="190"/>
      <c r="ROA79" s="191"/>
      <c r="ROB79" s="191"/>
      <c r="ROC79" s="191"/>
      <c r="ROD79" s="192"/>
      <c r="ROF79" s="186"/>
      <c r="ROG79" s="190"/>
      <c r="ROH79" s="190"/>
      <c r="ROI79" s="191"/>
      <c r="ROJ79" s="191"/>
      <c r="ROK79" s="191"/>
      <c r="ROL79" s="192"/>
      <c r="RON79" s="186"/>
      <c r="ROO79" s="190"/>
      <c r="ROP79" s="190"/>
      <c r="ROQ79" s="191"/>
      <c r="ROR79" s="191"/>
      <c r="ROS79" s="191"/>
      <c r="ROT79" s="192"/>
      <c r="ROV79" s="186"/>
      <c r="ROW79" s="190"/>
      <c r="ROX79" s="190"/>
      <c r="ROY79" s="191"/>
      <c r="ROZ79" s="191"/>
      <c r="RPA79" s="191"/>
      <c r="RPB79" s="192"/>
      <c r="RPD79" s="186"/>
      <c r="RPE79" s="190"/>
      <c r="RPF79" s="190"/>
      <c r="RPG79" s="191"/>
      <c r="RPH79" s="191"/>
      <c r="RPI79" s="191"/>
      <c r="RPJ79" s="192"/>
      <c r="RPL79" s="186"/>
      <c r="RPM79" s="190"/>
      <c r="RPN79" s="190"/>
      <c r="RPO79" s="191"/>
      <c r="RPP79" s="191"/>
      <c r="RPQ79" s="191"/>
      <c r="RPR79" s="192"/>
      <c r="RPT79" s="186"/>
      <c r="RPU79" s="190"/>
      <c r="RPV79" s="190"/>
      <c r="RPW79" s="191"/>
      <c r="RPX79" s="191"/>
      <c r="RPY79" s="191"/>
      <c r="RPZ79" s="192"/>
      <c r="RQB79" s="186"/>
      <c r="RQC79" s="190"/>
      <c r="RQD79" s="190"/>
      <c r="RQE79" s="191"/>
      <c r="RQF79" s="191"/>
      <c r="RQG79" s="191"/>
      <c r="RQH79" s="192"/>
      <c r="RQJ79" s="186"/>
      <c r="RQK79" s="190"/>
      <c r="RQL79" s="190"/>
      <c r="RQM79" s="191"/>
      <c r="RQN79" s="191"/>
      <c r="RQO79" s="191"/>
      <c r="RQP79" s="192"/>
      <c r="RQR79" s="186"/>
      <c r="RQS79" s="190"/>
      <c r="RQT79" s="190"/>
      <c r="RQU79" s="191"/>
      <c r="RQV79" s="191"/>
      <c r="RQW79" s="191"/>
      <c r="RQX79" s="192"/>
      <c r="RQZ79" s="186"/>
      <c r="RRA79" s="190"/>
      <c r="RRB79" s="190"/>
      <c r="RRC79" s="191"/>
      <c r="RRD79" s="191"/>
      <c r="RRE79" s="191"/>
      <c r="RRF79" s="192"/>
      <c r="RRH79" s="186"/>
      <c r="RRI79" s="190"/>
      <c r="RRJ79" s="190"/>
      <c r="RRK79" s="191"/>
      <c r="RRL79" s="191"/>
      <c r="RRM79" s="191"/>
      <c r="RRN79" s="192"/>
      <c r="RRP79" s="186"/>
      <c r="RRQ79" s="190"/>
      <c r="RRR79" s="190"/>
      <c r="RRS79" s="191"/>
      <c r="RRT79" s="191"/>
      <c r="RRU79" s="191"/>
      <c r="RRV79" s="192"/>
      <c r="RRX79" s="186"/>
      <c r="RRY79" s="190"/>
      <c r="RRZ79" s="190"/>
      <c r="RSA79" s="191"/>
      <c r="RSB79" s="191"/>
      <c r="RSC79" s="191"/>
      <c r="RSD79" s="192"/>
      <c r="RSF79" s="186"/>
      <c r="RSG79" s="190"/>
      <c r="RSH79" s="190"/>
      <c r="RSI79" s="191"/>
      <c r="RSJ79" s="191"/>
      <c r="RSK79" s="191"/>
      <c r="RSL79" s="192"/>
      <c r="RSN79" s="186"/>
      <c r="RSO79" s="190"/>
      <c r="RSP79" s="190"/>
      <c r="RSQ79" s="191"/>
      <c r="RSR79" s="191"/>
      <c r="RSS79" s="191"/>
      <c r="RST79" s="192"/>
      <c r="RSV79" s="186"/>
      <c r="RSW79" s="190"/>
      <c r="RSX79" s="190"/>
      <c r="RSY79" s="191"/>
      <c r="RSZ79" s="191"/>
      <c r="RTA79" s="191"/>
      <c r="RTB79" s="192"/>
      <c r="RTD79" s="186"/>
      <c r="RTE79" s="190"/>
      <c r="RTF79" s="190"/>
      <c r="RTG79" s="191"/>
      <c r="RTH79" s="191"/>
      <c r="RTI79" s="191"/>
      <c r="RTJ79" s="192"/>
      <c r="RTL79" s="186"/>
      <c r="RTM79" s="190"/>
      <c r="RTN79" s="190"/>
      <c r="RTO79" s="191"/>
      <c r="RTP79" s="191"/>
      <c r="RTQ79" s="191"/>
      <c r="RTR79" s="192"/>
      <c r="RTT79" s="186"/>
      <c r="RTU79" s="190"/>
      <c r="RTV79" s="190"/>
      <c r="RTW79" s="191"/>
      <c r="RTX79" s="191"/>
      <c r="RTY79" s="191"/>
      <c r="RTZ79" s="192"/>
      <c r="RUB79" s="186"/>
      <c r="RUC79" s="190"/>
      <c r="RUD79" s="190"/>
      <c r="RUE79" s="191"/>
      <c r="RUF79" s="191"/>
      <c r="RUG79" s="191"/>
      <c r="RUH79" s="192"/>
      <c r="RUJ79" s="186"/>
      <c r="RUK79" s="190"/>
      <c r="RUL79" s="190"/>
      <c r="RUM79" s="191"/>
      <c r="RUN79" s="191"/>
      <c r="RUO79" s="191"/>
      <c r="RUP79" s="192"/>
      <c r="RUR79" s="186"/>
      <c r="RUS79" s="190"/>
      <c r="RUT79" s="190"/>
      <c r="RUU79" s="191"/>
      <c r="RUV79" s="191"/>
      <c r="RUW79" s="191"/>
      <c r="RUX79" s="192"/>
      <c r="RUZ79" s="186"/>
      <c r="RVA79" s="190"/>
      <c r="RVB79" s="190"/>
      <c r="RVC79" s="191"/>
      <c r="RVD79" s="191"/>
      <c r="RVE79" s="191"/>
      <c r="RVF79" s="192"/>
      <c r="RVH79" s="186"/>
      <c r="RVI79" s="190"/>
      <c r="RVJ79" s="190"/>
      <c r="RVK79" s="191"/>
      <c r="RVL79" s="191"/>
      <c r="RVM79" s="191"/>
      <c r="RVN79" s="192"/>
      <c r="RVP79" s="186"/>
      <c r="RVQ79" s="190"/>
      <c r="RVR79" s="190"/>
      <c r="RVS79" s="191"/>
      <c r="RVT79" s="191"/>
      <c r="RVU79" s="191"/>
      <c r="RVV79" s="192"/>
      <c r="RVX79" s="186"/>
      <c r="RVY79" s="190"/>
      <c r="RVZ79" s="190"/>
      <c r="RWA79" s="191"/>
      <c r="RWB79" s="191"/>
      <c r="RWC79" s="191"/>
      <c r="RWD79" s="192"/>
      <c r="RWF79" s="186"/>
      <c r="RWG79" s="190"/>
      <c r="RWH79" s="190"/>
      <c r="RWI79" s="191"/>
      <c r="RWJ79" s="191"/>
      <c r="RWK79" s="191"/>
      <c r="RWL79" s="192"/>
      <c r="RWN79" s="186"/>
      <c r="RWO79" s="190"/>
      <c r="RWP79" s="190"/>
      <c r="RWQ79" s="191"/>
      <c r="RWR79" s="191"/>
      <c r="RWS79" s="191"/>
      <c r="RWT79" s="192"/>
      <c r="RWV79" s="186"/>
      <c r="RWW79" s="190"/>
      <c r="RWX79" s="190"/>
      <c r="RWY79" s="191"/>
      <c r="RWZ79" s="191"/>
      <c r="RXA79" s="191"/>
      <c r="RXB79" s="192"/>
      <c r="RXD79" s="186"/>
      <c r="RXE79" s="190"/>
      <c r="RXF79" s="190"/>
      <c r="RXG79" s="191"/>
      <c r="RXH79" s="191"/>
      <c r="RXI79" s="191"/>
      <c r="RXJ79" s="192"/>
      <c r="RXL79" s="186"/>
      <c r="RXM79" s="190"/>
      <c r="RXN79" s="190"/>
      <c r="RXO79" s="191"/>
      <c r="RXP79" s="191"/>
      <c r="RXQ79" s="191"/>
      <c r="RXR79" s="192"/>
      <c r="RXT79" s="186"/>
      <c r="RXU79" s="190"/>
      <c r="RXV79" s="190"/>
      <c r="RXW79" s="191"/>
      <c r="RXX79" s="191"/>
      <c r="RXY79" s="191"/>
      <c r="RXZ79" s="192"/>
      <c r="RYB79" s="186"/>
      <c r="RYC79" s="190"/>
      <c r="RYD79" s="190"/>
      <c r="RYE79" s="191"/>
      <c r="RYF79" s="191"/>
      <c r="RYG79" s="191"/>
      <c r="RYH79" s="192"/>
      <c r="RYJ79" s="186"/>
      <c r="RYK79" s="190"/>
      <c r="RYL79" s="190"/>
      <c r="RYM79" s="191"/>
      <c r="RYN79" s="191"/>
      <c r="RYO79" s="191"/>
      <c r="RYP79" s="192"/>
      <c r="RYR79" s="186"/>
      <c r="RYS79" s="190"/>
      <c r="RYT79" s="190"/>
      <c r="RYU79" s="191"/>
      <c r="RYV79" s="191"/>
      <c r="RYW79" s="191"/>
      <c r="RYX79" s="192"/>
      <c r="RYZ79" s="186"/>
      <c r="RZA79" s="190"/>
      <c r="RZB79" s="190"/>
      <c r="RZC79" s="191"/>
      <c r="RZD79" s="191"/>
      <c r="RZE79" s="191"/>
      <c r="RZF79" s="192"/>
      <c r="RZH79" s="186"/>
      <c r="RZI79" s="190"/>
      <c r="RZJ79" s="190"/>
      <c r="RZK79" s="191"/>
      <c r="RZL79" s="191"/>
      <c r="RZM79" s="191"/>
      <c r="RZN79" s="192"/>
      <c r="RZP79" s="186"/>
      <c r="RZQ79" s="190"/>
      <c r="RZR79" s="190"/>
      <c r="RZS79" s="191"/>
      <c r="RZT79" s="191"/>
      <c r="RZU79" s="191"/>
      <c r="RZV79" s="192"/>
      <c r="RZX79" s="186"/>
      <c r="RZY79" s="190"/>
      <c r="RZZ79" s="190"/>
      <c r="SAA79" s="191"/>
      <c r="SAB79" s="191"/>
      <c r="SAC79" s="191"/>
      <c r="SAD79" s="192"/>
      <c r="SAF79" s="186"/>
      <c r="SAG79" s="190"/>
      <c r="SAH79" s="190"/>
      <c r="SAI79" s="191"/>
      <c r="SAJ79" s="191"/>
      <c r="SAK79" s="191"/>
      <c r="SAL79" s="192"/>
      <c r="SAN79" s="186"/>
      <c r="SAO79" s="190"/>
      <c r="SAP79" s="190"/>
      <c r="SAQ79" s="191"/>
      <c r="SAR79" s="191"/>
      <c r="SAS79" s="191"/>
      <c r="SAT79" s="192"/>
      <c r="SAV79" s="186"/>
      <c r="SAW79" s="190"/>
      <c r="SAX79" s="190"/>
      <c r="SAY79" s="191"/>
      <c r="SAZ79" s="191"/>
      <c r="SBA79" s="191"/>
      <c r="SBB79" s="192"/>
      <c r="SBD79" s="186"/>
      <c r="SBE79" s="190"/>
      <c r="SBF79" s="190"/>
      <c r="SBG79" s="191"/>
      <c r="SBH79" s="191"/>
      <c r="SBI79" s="191"/>
      <c r="SBJ79" s="192"/>
      <c r="SBL79" s="186"/>
      <c r="SBM79" s="190"/>
      <c r="SBN79" s="190"/>
      <c r="SBO79" s="191"/>
      <c r="SBP79" s="191"/>
      <c r="SBQ79" s="191"/>
      <c r="SBR79" s="192"/>
      <c r="SBT79" s="186"/>
      <c r="SBU79" s="190"/>
      <c r="SBV79" s="190"/>
      <c r="SBW79" s="191"/>
      <c r="SBX79" s="191"/>
      <c r="SBY79" s="191"/>
      <c r="SBZ79" s="192"/>
      <c r="SCB79" s="186"/>
      <c r="SCC79" s="190"/>
      <c r="SCD79" s="190"/>
      <c r="SCE79" s="191"/>
      <c r="SCF79" s="191"/>
      <c r="SCG79" s="191"/>
      <c r="SCH79" s="192"/>
      <c r="SCJ79" s="186"/>
      <c r="SCK79" s="190"/>
      <c r="SCL79" s="190"/>
      <c r="SCM79" s="191"/>
      <c r="SCN79" s="191"/>
      <c r="SCO79" s="191"/>
      <c r="SCP79" s="192"/>
      <c r="SCR79" s="186"/>
      <c r="SCS79" s="190"/>
      <c r="SCT79" s="190"/>
      <c r="SCU79" s="191"/>
      <c r="SCV79" s="191"/>
      <c r="SCW79" s="191"/>
      <c r="SCX79" s="192"/>
      <c r="SCZ79" s="186"/>
      <c r="SDA79" s="190"/>
      <c r="SDB79" s="190"/>
      <c r="SDC79" s="191"/>
      <c r="SDD79" s="191"/>
      <c r="SDE79" s="191"/>
      <c r="SDF79" s="192"/>
      <c r="SDH79" s="186"/>
      <c r="SDI79" s="190"/>
      <c r="SDJ79" s="190"/>
      <c r="SDK79" s="191"/>
      <c r="SDL79" s="191"/>
      <c r="SDM79" s="191"/>
      <c r="SDN79" s="192"/>
      <c r="SDP79" s="186"/>
      <c r="SDQ79" s="190"/>
      <c r="SDR79" s="190"/>
      <c r="SDS79" s="191"/>
      <c r="SDT79" s="191"/>
      <c r="SDU79" s="191"/>
      <c r="SDV79" s="192"/>
      <c r="SDX79" s="186"/>
      <c r="SDY79" s="190"/>
      <c r="SDZ79" s="190"/>
      <c r="SEA79" s="191"/>
      <c r="SEB79" s="191"/>
      <c r="SEC79" s="191"/>
      <c r="SED79" s="192"/>
      <c r="SEF79" s="186"/>
      <c r="SEG79" s="190"/>
      <c r="SEH79" s="190"/>
      <c r="SEI79" s="191"/>
      <c r="SEJ79" s="191"/>
      <c r="SEK79" s="191"/>
      <c r="SEL79" s="192"/>
      <c r="SEN79" s="186"/>
      <c r="SEO79" s="190"/>
      <c r="SEP79" s="190"/>
      <c r="SEQ79" s="191"/>
      <c r="SER79" s="191"/>
      <c r="SES79" s="191"/>
      <c r="SET79" s="192"/>
      <c r="SEV79" s="186"/>
      <c r="SEW79" s="190"/>
      <c r="SEX79" s="190"/>
      <c r="SEY79" s="191"/>
      <c r="SEZ79" s="191"/>
      <c r="SFA79" s="191"/>
      <c r="SFB79" s="192"/>
      <c r="SFD79" s="186"/>
      <c r="SFE79" s="190"/>
      <c r="SFF79" s="190"/>
      <c r="SFG79" s="191"/>
      <c r="SFH79" s="191"/>
      <c r="SFI79" s="191"/>
      <c r="SFJ79" s="192"/>
      <c r="SFL79" s="186"/>
      <c r="SFM79" s="190"/>
      <c r="SFN79" s="190"/>
      <c r="SFO79" s="191"/>
      <c r="SFP79" s="191"/>
      <c r="SFQ79" s="191"/>
      <c r="SFR79" s="192"/>
      <c r="SFT79" s="186"/>
      <c r="SFU79" s="190"/>
      <c r="SFV79" s="190"/>
      <c r="SFW79" s="191"/>
      <c r="SFX79" s="191"/>
      <c r="SFY79" s="191"/>
      <c r="SFZ79" s="192"/>
      <c r="SGB79" s="186"/>
      <c r="SGC79" s="190"/>
      <c r="SGD79" s="190"/>
      <c r="SGE79" s="191"/>
      <c r="SGF79" s="191"/>
      <c r="SGG79" s="191"/>
      <c r="SGH79" s="192"/>
      <c r="SGJ79" s="186"/>
      <c r="SGK79" s="190"/>
      <c r="SGL79" s="190"/>
      <c r="SGM79" s="191"/>
      <c r="SGN79" s="191"/>
      <c r="SGO79" s="191"/>
      <c r="SGP79" s="192"/>
      <c r="SGR79" s="186"/>
      <c r="SGS79" s="190"/>
      <c r="SGT79" s="190"/>
      <c r="SGU79" s="191"/>
      <c r="SGV79" s="191"/>
      <c r="SGW79" s="191"/>
      <c r="SGX79" s="192"/>
      <c r="SGZ79" s="186"/>
      <c r="SHA79" s="190"/>
      <c r="SHB79" s="190"/>
      <c r="SHC79" s="191"/>
      <c r="SHD79" s="191"/>
      <c r="SHE79" s="191"/>
      <c r="SHF79" s="192"/>
      <c r="SHH79" s="186"/>
      <c r="SHI79" s="190"/>
      <c r="SHJ79" s="190"/>
      <c r="SHK79" s="191"/>
      <c r="SHL79" s="191"/>
      <c r="SHM79" s="191"/>
      <c r="SHN79" s="192"/>
      <c r="SHP79" s="186"/>
      <c r="SHQ79" s="190"/>
      <c r="SHR79" s="190"/>
      <c r="SHS79" s="191"/>
      <c r="SHT79" s="191"/>
      <c r="SHU79" s="191"/>
      <c r="SHV79" s="192"/>
      <c r="SHX79" s="186"/>
      <c r="SHY79" s="190"/>
      <c r="SHZ79" s="190"/>
      <c r="SIA79" s="191"/>
      <c r="SIB79" s="191"/>
      <c r="SIC79" s="191"/>
      <c r="SID79" s="192"/>
      <c r="SIF79" s="186"/>
      <c r="SIG79" s="190"/>
      <c r="SIH79" s="190"/>
      <c r="SII79" s="191"/>
      <c r="SIJ79" s="191"/>
      <c r="SIK79" s="191"/>
      <c r="SIL79" s="192"/>
      <c r="SIN79" s="186"/>
      <c r="SIO79" s="190"/>
      <c r="SIP79" s="190"/>
      <c r="SIQ79" s="191"/>
      <c r="SIR79" s="191"/>
      <c r="SIS79" s="191"/>
      <c r="SIT79" s="192"/>
      <c r="SIV79" s="186"/>
      <c r="SIW79" s="190"/>
      <c r="SIX79" s="190"/>
      <c r="SIY79" s="191"/>
      <c r="SIZ79" s="191"/>
      <c r="SJA79" s="191"/>
      <c r="SJB79" s="192"/>
      <c r="SJD79" s="186"/>
      <c r="SJE79" s="190"/>
      <c r="SJF79" s="190"/>
      <c r="SJG79" s="191"/>
      <c r="SJH79" s="191"/>
      <c r="SJI79" s="191"/>
      <c r="SJJ79" s="192"/>
      <c r="SJL79" s="186"/>
      <c r="SJM79" s="190"/>
      <c r="SJN79" s="190"/>
      <c r="SJO79" s="191"/>
      <c r="SJP79" s="191"/>
      <c r="SJQ79" s="191"/>
      <c r="SJR79" s="192"/>
      <c r="SJT79" s="186"/>
      <c r="SJU79" s="190"/>
      <c r="SJV79" s="190"/>
      <c r="SJW79" s="191"/>
      <c r="SJX79" s="191"/>
      <c r="SJY79" s="191"/>
      <c r="SJZ79" s="192"/>
      <c r="SKB79" s="186"/>
      <c r="SKC79" s="190"/>
      <c r="SKD79" s="190"/>
      <c r="SKE79" s="191"/>
      <c r="SKF79" s="191"/>
      <c r="SKG79" s="191"/>
      <c r="SKH79" s="192"/>
      <c r="SKJ79" s="186"/>
      <c r="SKK79" s="190"/>
      <c r="SKL79" s="190"/>
      <c r="SKM79" s="191"/>
      <c r="SKN79" s="191"/>
      <c r="SKO79" s="191"/>
      <c r="SKP79" s="192"/>
      <c r="SKR79" s="186"/>
      <c r="SKS79" s="190"/>
      <c r="SKT79" s="190"/>
      <c r="SKU79" s="191"/>
      <c r="SKV79" s="191"/>
      <c r="SKW79" s="191"/>
      <c r="SKX79" s="192"/>
      <c r="SKZ79" s="186"/>
      <c r="SLA79" s="190"/>
      <c r="SLB79" s="190"/>
      <c r="SLC79" s="191"/>
      <c r="SLD79" s="191"/>
      <c r="SLE79" s="191"/>
      <c r="SLF79" s="192"/>
      <c r="SLH79" s="186"/>
      <c r="SLI79" s="190"/>
      <c r="SLJ79" s="190"/>
      <c r="SLK79" s="191"/>
      <c r="SLL79" s="191"/>
      <c r="SLM79" s="191"/>
      <c r="SLN79" s="192"/>
      <c r="SLP79" s="186"/>
      <c r="SLQ79" s="190"/>
      <c r="SLR79" s="190"/>
      <c r="SLS79" s="191"/>
      <c r="SLT79" s="191"/>
      <c r="SLU79" s="191"/>
      <c r="SLV79" s="192"/>
      <c r="SLX79" s="186"/>
      <c r="SLY79" s="190"/>
      <c r="SLZ79" s="190"/>
      <c r="SMA79" s="191"/>
      <c r="SMB79" s="191"/>
      <c r="SMC79" s="191"/>
      <c r="SMD79" s="192"/>
      <c r="SMF79" s="186"/>
      <c r="SMG79" s="190"/>
      <c r="SMH79" s="190"/>
      <c r="SMI79" s="191"/>
      <c r="SMJ79" s="191"/>
      <c r="SMK79" s="191"/>
      <c r="SML79" s="192"/>
      <c r="SMN79" s="186"/>
      <c r="SMO79" s="190"/>
      <c r="SMP79" s="190"/>
      <c r="SMQ79" s="191"/>
      <c r="SMR79" s="191"/>
      <c r="SMS79" s="191"/>
      <c r="SMT79" s="192"/>
      <c r="SMV79" s="186"/>
      <c r="SMW79" s="190"/>
      <c r="SMX79" s="190"/>
      <c r="SMY79" s="191"/>
      <c r="SMZ79" s="191"/>
      <c r="SNA79" s="191"/>
      <c r="SNB79" s="192"/>
      <c r="SND79" s="186"/>
      <c r="SNE79" s="190"/>
      <c r="SNF79" s="190"/>
      <c r="SNG79" s="191"/>
      <c r="SNH79" s="191"/>
      <c r="SNI79" s="191"/>
      <c r="SNJ79" s="192"/>
      <c r="SNL79" s="186"/>
      <c r="SNM79" s="190"/>
      <c r="SNN79" s="190"/>
      <c r="SNO79" s="191"/>
      <c r="SNP79" s="191"/>
      <c r="SNQ79" s="191"/>
      <c r="SNR79" s="192"/>
      <c r="SNT79" s="186"/>
      <c r="SNU79" s="190"/>
      <c r="SNV79" s="190"/>
      <c r="SNW79" s="191"/>
      <c r="SNX79" s="191"/>
      <c r="SNY79" s="191"/>
      <c r="SNZ79" s="192"/>
      <c r="SOB79" s="186"/>
      <c r="SOC79" s="190"/>
      <c r="SOD79" s="190"/>
      <c r="SOE79" s="191"/>
      <c r="SOF79" s="191"/>
      <c r="SOG79" s="191"/>
      <c r="SOH79" s="192"/>
      <c r="SOJ79" s="186"/>
      <c r="SOK79" s="190"/>
      <c r="SOL79" s="190"/>
      <c r="SOM79" s="191"/>
      <c r="SON79" s="191"/>
      <c r="SOO79" s="191"/>
      <c r="SOP79" s="192"/>
      <c r="SOR79" s="186"/>
      <c r="SOS79" s="190"/>
      <c r="SOT79" s="190"/>
      <c r="SOU79" s="191"/>
      <c r="SOV79" s="191"/>
      <c r="SOW79" s="191"/>
      <c r="SOX79" s="192"/>
      <c r="SOZ79" s="186"/>
      <c r="SPA79" s="190"/>
      <c r="SPB79" s="190"/>
      <c r="SPC79" s="191"/>
      <c r="SPD79" s="191"/>
      <c r="SPE79" s="191"/>
      <c r="SPF79" s="192"/>
      <c r="SPH79" s="186"/>
      <c r="SPI79" s="190"/>
      <c r="SPJ79" s="190"/>
      <c r="SPK79" s="191"/>
      <c r="SPL79" s="191"/>
      <c r="SPM79" s="191"/>
      <c r="SPN79" s="192"/>
      <c r="SPP79" s="186"/>
      <c r="SPQ79" s="190"/>
      <c r="SPR79" s="190"/>
      <c r="SPS79" s="191"/>
      <c r="SPT79" s="191"/>
      <c r="SPU79" s="191"/>
      <c r="SPV79" s="192"/>
      <c r="SPX79" s="186"/>
      <c r="SPY79" s="190"/>
      <c r="SPZ79" s="190"/>
      <c r="SQA79" s="191"/>
      <c r="SQB79" s="191"/>
      <c r="SQC79" s="191"/>
      <c r="SQD79" s="192"/>
      <c r="SQF79" s="186"/>
      <c r="SQG79" s="190"/>
      <c r="SQH79" s="190"/>
      <c r="SQI79" s="191"/>
      <c r="SQJ79" s="191"/>
      <c r="SQK79" s="191"/>
      <c r="SQL79" s="192"/>
      <c r="SQN79" s="186"/>
      <c r="SQO79" s="190"/>
      <c r="SQP79" s="190"/>
      <c r="SQQ79" s="191"/>
      <c r="SQR79" s="191"/>
      <c r="SQS79" s="191"/>
      <c r="SQT79" s="192"/>
      <c r="SQV79" s="186"/>
      <c r="SQW79" s="190"/>
      <c r="SQX79" s="190"/>
      <c r="SQY79" s="191"/>
      <c r="SQZ79" s="191"/>
      <c r="SRA79" s="191"/>
      <c r="SRB79" s="192"/>
      <c r="SRD79" s="186"/>
      <c r="SRE79" s="190"/>
      <c r="SRF79" s="190"/>
      <c r="SRG79" s="191"/>
      <c r="SRH79" s="191"/>
      <c r="SRI79" s="191"/>
      <c r="SRJ79" s="192"/>
      <c r="SRL79" s="186"/>
      <c r="SRM79" s="190"/>
      <c r="SRN79" s="190"/>
      <c r="SRO79" s="191"/>
      <c r="SRP79" s="191"/>
      <c r="SRQ79" s="191"/>
      <c r="SRR79" s="192"/>
      <c r="SRT79" s="186"/>
      <c r="SRU79" s="190"/>
      <c r="SRV79" s="190"/>
      <c r="SRW79" s="191"/>
      <c r="SRX79" s="191"/>
      <c r="SRY79" s="191"/>
      <c r="SRZ79" s="192"/>
      <c r="SSB79" s="186"/>
      <c r="SSC79" s="190"/>
      <c r="SSD79" s="190"/>
      <c r="SSE79" s="191"/>
      <c r="SSF79" s="191"/>
      <c r="SSG79" s="191"/>
      <c r="SSH79" s="192"/>
      <c r="SSJ79" s="186"/>
      <c r="SSK79" s="190"/>
      <c r="SSL79" s="190"/>
      <c r="SSM79" s="191"/>
      <c r="SSN79" s="191"/>
      <c r="SSO79" s="191"/>
      <c r="SSP79" s="192"/>
      <c r="SSR79" s="186"/>
      <c r="SSS79" s="190"/>
      <c r="SST79" s="190"/>
      <c r="SSU79" s="191"/>
      <c r="SSV79" s="191"/>
      <c r="SSW79" s="191"/>
      <c r="SSX79" s="192"/>
      <c r="SSZ79" s="186"/>
      <c r="STA79" s="190"/>
      <c r="STB79" s="190"/>
      <c r="STC79" s="191"/>
      <c r="STD79" s="191"/>
      <c r="STE79" s="191"/>
      <c r="STF79" s="192"/>
      <c r="STH79" s="186"/>
      <c r="STI79" s="190"/>
      <c r="STJ79" s="190"/>
      <c r="STK79" s="191"/>
      <c r="STL79" s="191"/>
      <c r="STM79" s="191"/>
      <c r="STN79" s="192"/>
      <c r="STP79" s="186"/>
      <c r="STQ79" s="190"/>
      <c r="STR79" s="190"/>
      <c r="STS79" s="191"/>
      <c r="STT79" s="191"/>
      <c r="STU79" s="191"/>
      <c r="STV79" s="192"/>
      <c r="STX79" s="186"/>
      <c r="STY79" s="190"/>
      <c r="STZ79" s="190"/>
      <c r="SUA79" s="191"/>
      <c r="SUB79" s="191"/>
      <c r="SUC79" s="191"/>
      <c r="SUD79" s="192"/>
      <c r="SUF79" s="186"/>
      <c r="SUG79" s="190"/>
      <c r="SUH79" s="190"/>
      <c r="SUI79" s="191"/>
      <c r="SUJ79" s="191"/>
      <c r="SUK79" s="191"/>
      <c r="SUL79" s="192"/>
      <c r="SUN79" s="186"/>
      <c r="SUO79" s="190"/>
      <c r="SUP79" s="190"/>
      <c r="SUQ79" s="191"/>
      <c r="SUR79" s="191"/>
      <c r="SUS79" s="191"/>
      <c r="SUT79" s="192"/>
      <c r="SUV79" s="186"/>
      <c r="SUW79" s="190"/>
      <c r="SUX79" s="190"/>
      <c r="SUY79" s="191"/>
      <c r="SUZ79" s="191"/>
      <c r="SVA79" s="191"/>
      <c r="SVB79" s="192"/>
      <c r="SVD79" s="186"/>
      <c r="SVE79" s="190"/>
      <c r="SVF79" s="190"/>
      <c r="SVG79" s="191"/>
      <c r="SVH79" s="191"/>
      <c r="SVI79" s="191"/>
      <c r="SVJ79" s="192"/>
      <c r="SVL79" s="186"/>
      <c r="SVM79" s="190"/>
      <c r="SVN79" s="190"/>
      <c r="SVO79" s="191"/>
      <c r="SVP79" s="191"/>
      <c r="SVQ79" s="191"/>
      <c r="SVR79" s="192"/>
      <c r="SVT79" s="186"/>
      <c r="SVU79" s="190"/>
      <c r="SVV79" s="190"/>
      <c r="SVW79" s="191"/>
      <c r="SVX79" s="191"/>
      <c r="SVY79" s="191"/>
      <c r="SVZ79" s="192"/>
      <c r="SWB79" s="186"/>
      <c r="SWC79" s="190"/>
      <c r="SWD79" s="190"/>
      <c r="SWE79" s="191"/>
      <c r="SWF79" s="191"/>
      <c r="SWG79" s="191"/>
      <c r="SWH79" s="192"/>
      <c r="SWJ79" s="186"/>
      <c r="SWK79" s="190"/>
      <c r="SWL79" s="190"/>
      <c r="SWM79" s="191"/>
      <c r="SWN79" s="191"/>
      <c r="SWO79" s="191"/>
      <c r="SWP79" s="192"/>
      <c r="SWR79" s="186"/>
      <c r="SWS79" s="190"/>
      <c r="SWT79" s="190"/>
      <c r="SWU79" s="191"/>
      <c r="SWV79" s="191"/>
      <c r="SWW79" s="191"/>
      <c r="SWX79" s="192"/>
      <c r="SWZ79" s="186"/>
      <c r="SXA79" s="190"/>
      <c r="SXB79" s="190"/>
      <c r="SXC79" s="191"/>
      <c r="SXD79" s="191"/>
      <c r="SXE79" s="191"/>
      <c r="SXF79" s="192"/>
      <c r="SXH79" s="186"/>
      <c r="SXI79" s="190"/>
      <c r="SXJ79" s="190"/>
      <c r="SXK79" s="191"/>
      <c r="SXL79" s="191"/>
      <c r="SXM79" s="191"/>
      <c r="SXN79" s="192"/>
      <c r="SXP79" s="186"/>
      <c r="SXQ79" s="190"/>
      <c r="SXR79" s="190"/>
      <c r="SXS79" s="191"/>
      <c r="SXT79" s="191"/>
      <c r="SXU79" s="191"/>
      <c r="SXV79" s="192"/>
      <c r="SXX79" s="186"/>
      <c r="SXY79" s="190"/>
      <c r="SXZ79" s="190"/>
      <c r="SYA79" s="191"/>
      <c r="SYB79" s="191"/>
      <c r="SYC79" s="191"/>
      <c r="SYD79" s="192"/>
      <c r="SYF79" s="186"/>
      <c r="SYG79" s="190"/>
      <c r="SYH79" s="190"/>
      <c r="SYI79" s="191"/>
      <c r="SYJ79" s="191"/>
      <c r="SYK79" s="191"/>
      <c r="SYL79" s="192"/>
      <c r="SYN79" s="186"/>
      <c r="SYO79" s="190"/>
      <c r="SYP79" s="190"/>
      <c r="SYQ79" s="191"/>
      <c r="SYR79" s="191"/>
      <c r="SYS79" s="191"/>
      <c r="SYT79" s="192"/>
      <c r="SYV79" s="186"/>
      <c r="SYW79" s="190"/>
      <c r="SYX79" s="190"/>
      <c r="SYY79" s="191"/>
      <c r="SYZ79" s="191"/>
      <c r="SZA79" s="191"/>
      <c r="SZB79" s="192"/>
      <c r="SZD79" s="186"/>
      <c r="SZE79" s="190"/>
      <c r="SZF79" s="190"/>
      <c r="SZG79" s="191"/>
      <c r="SZH79" s="191"/>
      <c r="SZI79" s="191"/>
      <c r="SZJ79" s="192"/>
      <c r="SZL79" s="186"/>
      <c r="SZM79" s="190"/>
      <c r="SZN79" s="190"/>
      <c r="SZO79" s="191"/>
      <c r="SZP79" s="191"/>
      <c r="SZQ79" s="191"/>
      <c r="SZR79" s="192"/>
      <c r="SZT79" s="186"/>
      <c r="SZU79" s="190"/>
      <c r="SZV79" s="190"/>
      <c r="SZW79" s="191"/>
      <c r="SZX79" s="191"/>
      <c r="SZY79" s="191"/>
      <c r="SZZ79" s="192"/>
      <c r="TAB79" s="186"/>
      <c r="TAC79" s="190"/>
      <c r="TAD79" s="190"/>
      <c r="TAE79" s="191"/>
      <c r="TAF79" s="191"/>
      <c r="TAG79" s="191"/>
      <c r="TAH79" s="192"/>
      <c r="TAJ79" s="186"/>
      <c r="TAK79" s="190"/>
      <c r="TAL79" s="190"/>
      <c r="TAM79" s="191"/>
      <c r="TAN79" s="191"/>
      <c r="TAO79" s="191"/>
      <c r="TAP79" s="192"/>
      <c r="TAR79" s="186"/>
      <c r="TAS79" s="190"/>
      <c r="TAT79" s="190"/>
      <c r="TAU79" s="191"/>
      <c r="TAV79" s="191"/>
      <c r="TAW79" s="191"/>
      <c r="TAX79" s="192"/>
      <c r="TAZ79" s="186"/>
      <c r="TBA79" s="190"/>
      <c r="TBB79" s="190"/>
      <c r="TBC79" s="191"/>
      <c r="TBD79" s="191"/>
      <c r="TBE79" s="191"/>
      <c r="TBF79" s="192"/>
      <c r="TBH79" s="186"/>
      <c r="TBI79" s="190"/>
      <c r="TBJ79" s="190"/>
      <c r="TBK79" s="191"/>
      <c r="TBL79" s="191"/>
      <c r="TBM79" s="191"/>
      <c r="TBN79" s="192"/>
      <c r="TBP79" s="186"/>
      <c r="TBQ79" s="190"/>
      <c r="TBR79" s="190"/>
      <c r="TBS79" s="191"/>
      <c r="TBT79" s="191"/>
      <c r="TBU79" s="191"/>
      <c r="TBV79" s="192"/>
      <c r="TBX79" s="186"/>
      <c r="TBY79" s="190"/>
      <c r="TBZ79" s="190"/>
      <c r="TCA79" s="191"/>
      <c r="TCB79" s="191"/>
      <c r="TCC79" s="191"/>
      <c r="TCD79" s="192"/>
      <c r="TCF79" s="186"/>
      <c r="TCG79" s="190"/>
      <c r="TCH79" s="190"/>
      <c r="TCI79" s="191"/>
      <c r="TCJ79" s="191"/>
      <c r="TCK79" s="191"/>
      <c r="TCL79" s="192"/>
      <c r="TCN79" s="186"/>
      <c r="TCO79" s="190"/>
      <c r="TCP79" s="190"/>
      <c r="TCQ79" s="191"/>
      <c r="TCR79" s="191"/>
      <c r="TCS79" s="191"/>
      <c r="TCT79" s="192"/>
      <c r="TCV79" s="186"/>
      <c r="TCW79" s="190"/>
      <c r="TCX79" s="190"/>
      <c r="TCY79" s="191"/>
      <c r="TCZ79" s="191"/>
      <c r="TDA79" s="191"/>
      <c r="TDB79" s="192"/>
      <c r="TDD79" s="186"/>
      <c r="TDE79" s="190"/>
      <c r="TDF79" s="190"/>
      <c r="TDG79" s="191"/>
      <c r="TDH79" s="191"/>
      <c r="TDI79" s="191"/>
      <c r="TDJ79" s="192"/>
      <c r="TDL79" s="186"/>
      <c r="TDM79" s="190"/>
      <c r="TDN79" s="190"/>
      <c r="TDO79" s="191"/>
      <c r="TDP79" s="191"/>
      <c r="TDQ79" s="191"/>
      <c r="TDR79" s="192"/>
      <c r="TDT79" s="186"/>
      <c r="TDU79" s="190"/>
      <c r="TDV79" s="190"/>
      <c r="TDW79" s="191"/>
      <c r="TDX79" s="191"/>
      <c r="TDY79" s="191"/>
      <c r="TDZ79" s="192"/>
      <c r="TEB79" s="186"/>
      <c r="TEC79" s="190"/>
      <c r="TED79" s="190"/>
      <c r="TEE79" s="191"/>
      <c r="TEF79" s="191"/>
      <c r="TEG79" s="191"/>
      <c r="TEH79" s="192"/>
      <c r="TEJ79" s="186"/>
      <c r="TEK79" s="190"/>
      <c r="TEL79" s="190"/>
      <c r="TEM79" s="191"/>
      <c r="TEN79" s="191"/>
      <c r="TEO79" s="191"/>
      <c r="TEP79" s="192"/>
      <c r="TER79" s="186"/>
      <c r="TES79" s="190"/>
      <c r="TET79" s="190"/>
      <c r="TEU79" s="191"/>
      <c r="TEV79" s="191"/>
      <c r="TEW79" s="191"/>
      <c r="TEX79" s="192"/>
      <c r="TEZ79" s="186"/>
      <c r="TFA79" s="190"/>
      <c r="TFB79" s="190"/>
      <c r="TFC79" s="191"/>
      <c r="TFD79" s="191"/>
      <c r="TFE79" s="191"/>
      <c r="TFF79" s="192"/>
      <c r="TFH79" s="186"/>
      <c r="TFI79" s="190"/>
      <c r="TFJ79" s="190"/>
      <c r="TFK79" s="191"/>
      <c r="TFL79" s="191"/>
      <c r="TFM79" s="191"/>
      <c r="TFN79" s="192"/>
      <c r="TFP79" s="186"/>
      <c r="TFQ79" s="190"/>
      <c r="TFR79" s="190"/>
      <c r="TFS79" s="191"/>
      <c r="TFT79" s="191"/>
      <c r="TFU79" s="191"/>
      <c r="TFV79" s="192"/>
      <c r="TFX79" s="186"/>
      <c r="TFY79" s="190"/>
      <c r="TFZ79" s="190"/>
      <c r="TGA79" s="191"/>
      <c r="TGB79" s="191"/>
      <c r="TGC79" s="191"/>
      <c r="TGD79" s="192"/>
      <c r="TGF79" s="186"/>
      <c r="TGG79" s="190"/>
      <c r="TGH79" s="190"/>
      <c r="TGI79" s="191"/>
      <c r="TGJ79" s="191"/>
      <c r="TGK79" s="191"/>
      <c r="TGL79" s="192"/>
      <c r="TGN79" s="186"/>
      <c r="TGO79" s="190"/>
      <c r="TGP79" s="190"/>
      <c r="TGQ79" s="191"/>
      <c r="TGR79" s="191"/>
      <c r="TGS79" s="191"/>
      <c r="TGT79" s="192"/>
      <c r="TGV79" s="186"/>
      <c r="TGW79" s="190"/>
      <c r="TGX79" s="190"/>
      <c r="TGY79" s="191"/>
      <c r="TGZ79" s="191"/>
      <c r="THA79" s="191"/>
      <c r="THB79" s="192"/>
      <c r="THD79" s="186"/>
      <c r="THE79" s="190"/>
      <c r="THF79" s="190"/>
      <c r="THG79" s="191"/>
      <c r="THH79" s="191"/>
      <c r="THI79" s="191"/>
      <c r="THJ79" s="192"/>
      <c r="THL79" s="186"/>
      <c r="THM79" s="190"/>
      <c r="THN79" s="190"/>
      <c r="THO79" s="191"/>
      <c r="THP79" s="191"/>
      <c r="THQ79" s="191"/>
      <c r="THR79" s="192"/>
      <c r="THT79" s="186"/>
      <c r="THU79" s="190"/>
      <c r="THV79" s="190"/>
      <c r="THW79" s="191"/>
      <c r="THX79" s="191"/>
      <c r="THY79" s="191"/>
      <c r="THZ79" s="192"/>
      <c r="TIB79" s="186"/>
      <c r="TIC79" s="190"/>
      <c r="TID79" s="190"/>
      <c r="TIE79" s="191"/>
      <c r="TIF79" s="191"/>
      <c r="TIG79" s="191"/>
      <c r="TIH79" s="192"/>
      <c r="TIJ79" s="186"/>
      <c r="TIK79" s="190"/>
      <c r="TIL79" s="190"/>
      <c r="TIM79" s="191"/>
      <c r="TIN79" s="191"/>
      <c r="TIO79" s="191"/>
      <c r="TIP79" s="192"/>
      <c r="TIR79" s="186"/>
      <c r="TIS79" s="190"/>
      <c r="TIT79" s="190"/>
      <c r="TIU79" s="191"/>
      <c r="TIV79" s="191"/>
      <c r="TIW79" s="191"/>
      <c r="TIX79" s="192"/>
      <c r="TIZ79" s="186"/>
      <c r="TJA79" s="190"/>
      <c r="TJB79" s="190"/>
      <c r="TJC79" s="191"/>
      <c r="TJD79" s="191"/>
      <c r="TJE79" s="191"/>
      <c r="TJF79" s="192"/>
      <c r="TJH79" s="186"/>
      <c r="TJI79" s="190"/>
      <c r="TJJ79" s="190"/>
      <c r="TJK79" s="191"/>
      <c r="TJL79" s="191"/>
      <c r="TJM79" s="191"/>
      <c r="TJN79" s="192"/>
      <c r="TJP79" s="186"/>
      <c r="TJQ79" s="190"/>
      <c r="TJR79" s="190"/>
      <c r="TJS79" s="191"/>
      <c r="TJT79" s="191"/>
      <c r="TJU79" s="191"/>
      <c r="TJV79" s="192"/>
      <c r="TJX79" s="186"/>
      <c r="TJY79" s="190"/>
      <c r="TJZ79" s="190"/>
      <c r="TKA79" s="191"/>
      <c r="TKB79" s="191"/>
      <c r="TKC79" s="191"/>
      <c r="TKD79" s="192"/>
      <c r="TKF79" s="186"/>
      <c r="TKG79" s="190"/>
      <c r="TKH79" s="190"/>
      <c r="TKI79" s="191"/>
      <c r="TKJ79" s="191"/>
      <c r="TKK79" s="191"/>
      <c r="TKL79" s="192"/>
      <c r="TKN79" s="186"/>
      <c r="TKO79" s="190"/>
      <c r="TKP79" s="190"/>
      <c r="TKQ79" s="191"/>
      <c r="TKR79" s="191"/>
      <c r="TKS79" s="191"/>
      <c r="TKT79" s="192"/>
      <c r="TKV79" s="186"/>
      <c r="TKW79" s="190"/>
      <c r="TKX79" s="190"/>
      <c r="TKY79" s="191"/>
      <c r="TKZ79" s="191"/>
      <c r="TLA79" s="191"/>
      <c r="TLB79" s="192"/>
      <c r="TLD79" s="186"/>
      <c r="TLE79" s="190"/>
      <c r="TLF79" s="190"/>
      <c r="TLG79" s="191"/>
      <c r="TLH79" s="191"/>
      <c r="TLI79" s="191"/>
      <c r="TLJ79" s="192"/>
      <c r="TLL79" s="186"/>
      <c r="TLM79" s="190"/>
      <c r="TLN79" s="190"/>
      <c r="TLO79" s="191"/>
      <c r="TLP79" s="191"/>
      <c r="TLQ79" s="191"/>
      <c r="TLR79" s="192"/>
      <c r="TLT79" s="186"/>
      <c r="TLU79" s="190"/>
      <c r="TLV79" s="190"/>
      <c r="TLW79" s="191"/>
      <c r="TLX79" s="191"/>
      <c r="TLY79" s="191"/>
      <c r="TLZ79" s="192"/>
      <c r="TMB79" s="186"/>
      <c r="TMC79" s="190"/>
      <c r="TMD79" s="190"/>
      <c r="TME79" s="191"/>
      <c r="TMF79" s="191"/>
      <c r="TMG79" s="191"/>
      <c r="TMH79" s="192"/>
      <c r="TMJ79" s="186"/>
      <c r="TMK79" s="190"/>
      <c r="TML79" s="190"/>
      <c r="TMM79" s="191"/>
      <c r="TMN79" s="191"/>
      <c r="TMO79" s="191"/>
      <c r="TMP79" s="192"/>
      <c r="TMR79" s="186"/>
      <c r="TMS79" s="190"/>
      <c r="TMT79" s="190"/>
      <c r="TMU79" s="191"/>
      <c r="TMV79" s="191"/>
      <c r="TMW79" s="191"/>
      <c r="TMX79" s="192"/>
      <c r="TMZ79" s="186"/>
      <c r="TNA79" s="190"/>
      <c r="TNB79" s="190"/>
      <c r="TNC79" s="191"/>
      <c r="TND79" s="191"/>
      <c r="TNE79" s="191"/>
      <c r="TNF79" s="192"/>
      <c r="TNH79" s="186"/>
      <c r="TNI79" s="190"/>
      <c r="TNJ79" s="190"/>
      <c r="TNK79" s="191"/>
      <c r="TNL79" s="191"/>
      <c r="TNM79" s="191"/>
      <c r="TNN79" s="192"/>
      <c r="TNP79" s="186"/>
      <c r="TNQ79" s="190"/>
      <c r="TNR79" s="190"/>
      <c r="TNS79" s="191"/>
      <c r="TNT79" s="191"/>
      <c r="TNU79" s="191"/>
      <c r="TNV79" s="192"/>
      <c r="TNX79" s="186"/>
      <c r="TNY79" s="190"/>
      <c r="TNZ79" s="190"/>
      <c r="TOA79" s="191"/>
      <c r="TOB79" s="191"/>
      <c r="TOC79" s="191"/>
      <c r="TOD79" s="192"/>
      <c r="TOF79" s="186"/>
      <c r="TOG79" s="190"/>
      <c r="TOH79" s="190"/>
      <c r="TOI79" s="191"/>
      <c r="TOJ79" s="191"/>
      <c r="TOK79" s="191"/>
      <c r="TOL79" s="192"/>
      <c r="TON79" s="186"/>
      <c r="TOO79" s="190"/>
      <c r="TOP79" s="190"/>
      <c r="TOQ79" s="191"/>
      <c r="TOR79" s="191"/>
      <c r="TOS79" s="191"/>
      <c r="TOT79" s="192"/>
      <c r="TOV79" s="186"/>
      <c r="TOW79" s="190"/>
      <c r="TOX79" s="190"/>
      <c r="TOY79" s="191"/>
      <c r="TOZ79" s="191"/>
      <c r="TPA79" s="191"/>
      <c r="TPB79" s="192"/>
      <c r="TPD79" s="186"/>
      <c r="TPE79" s="190"/>
      <c r="TPF79" s="190"/>
      <c r="TPG79" s="191"/>
      <c r="TPH79" s="191"/>
      <c r="TPI79" s="191"/>
      <c r="TPJ79" s="192"/>
      <c r="TPL79" s="186"/>
      <c r="TPM79" s="190"/>
      <c r="TPN79" s="190"/>
      <c r="TPO79" s="191"/>
      <c r="TPP79" s="191"/>
      <c r="TPQ79" s="191"/>
      <c r="TPR79" s="192"/>
      <c r="TPT79" s="186"/>
      <c r="TPU79" s="190"/>
      <c r="TPV79" s="190"/>
      <c r="TPW79" s="191"/>
      <c r="TPX79" s="191"/>
      <c r="TPY79" s="191"/>
      <c r="TPZ79" s="192"/>
      <c r="TQB79" s="186"/>
      <c r="TQC79" s="190"/>
      <c r="TQD79" s="190"/>
      <c r="TQE79" s="191"/>
      <c r="TQF79" s="191"/>
      <c r="TQG79" s="191"/>
      <c r="TQH79" s="192"/>
      <c r="TQJ79" s="186"/>
      <c r="TQK79" s="190"/>
      <c r="TQL79" s="190"/>
      <c r="TQM79" s="191"/>
      <c r="TQN79" s="191"/>
      <c r="TQO79" s="191"/>
      <c r="TQP79" s="192"/>
      <c r="TQR79" s="186"/>
      <c r="TQS79" s="190"/>
      <c r="TQT79" s="190"/>
      <c r="TQU79" s="191"/>
      <c r="TQV79" s="191"/>
      <c r="TQW79" s="191"/>
      <c r="TQX79" s="192"/>
      <c r="TQZ79" s="186"/>
      <c r="TRA79" s="190"/>
      <c r="TRB79" s="190"/>
      <c r="TRC79" s="191"/>
      <c r="TRD79" s="191"/>
      <c r="TRE79" s="191"/>
      <c r="TRF79" s="192"/>
      <c r="TRH79" s="186"/>
      <c r="TRI79" s="190"/>
      <c r="TRJ79" s="190"/>
      <c r="TRK79" s="191"/>
      <c r="TRL79" s="191"/>
      <c r="TRM79" s="191"/>
      <c r="TRN79" s="192"/>
      <c r="TRP79" s="186"/>
      <c r="TRQ79" s="190"/>
      <c r="TRR79" s="190"/>
      <c r="TRS79" s="191"/>
      <c r="TRT79" s="191"/>
      <c r="TRU79" s="191"/>
      <c r="TRV79" s="192"/>
      <c r="TRX79" s="186"/>
      <c r="TRY79" s="190"/>
      <c r="TRZ79" s="190"/>
      <c r="TSA79" s="191"/>
      <c r="TSB79" s="191"/>
      <c r="TSC79" s="191"/>
      <c r="TSD79" s="192"/>
      <c r="TSF79" s="186"/>
      <c r="TSG79" s="190"/>
      <c r="TSH79" s="190"/>
      <c r="TSI79" s="191"/>
      <c r="TSJ79" s="191"/>
      <c r="TSK79" s="191"/>
      <c r="TSL79" s="192"/>
      <c r="TSN79" s="186"/>
      <c r="TSO79" s="190"/>
      <c r="TSP79" s="190"/>
      <c r="TSQ79" s="191"/>
      <c r="TSR79" s="191"/>
      <c r="TSS79" s="191"/>
      <c r="TST79" s="192"/>
      <c r="TSV79" s="186"/>
      <c r="TSW79" s="190"/>
      <c r="TSX79" s="190"/>
      <c r="TSY79" s="191"/>
      <c r="TSZ79" s="191"/>
      <c r="TTA79" s="191"/>
      <c r="TTB79" s="192"/>
      <c r="TTD79" s="186"/>
      <c r="TTE79" s="190"/>
      <c r="TTF79" s="190"/>
      <c r="TTG79" s="191"/>
      <c r="TTH79" s="191"/>
      <c r="TTI79" s="191"/>
      <c r="TTJ79" s="192"/>
      <c r="TTL79" s="186"/>
      <c r="TTM79" s="190"/>
      <c r="TTN79" s="190"/>
      <c r="TTO79" s="191"/>
      <c r="TTP79" s="191"/>
      <c r="TTQ79" s="191"/>
      <c r="TTR79" s="192"/>
      <c r="TTT79" s="186"/>
      <c r="TTU79" s="190"/>
      <c r="TTV79" s="190"/>
      <c r="TTW79" s="191"/>
      <c r="TTX79" s="191"/>
      <c r="TTY79" s="191"/>
      <c r="TTZ79" s="192"/>
      <c r="TUB79" s="186"/>
      <c r="TUC79" s="190"/>
      <c r="TUD79" s="190"/>
      <c r="TUE79" s="191"/>
      <c r="TUF79" s="191"/>
      <c r="TUG79" s="191"/>
      <c r="TUH79" s="192"/>
      <c r="TUJ79" s="186"/>
      <c r="TUK79" s="190"/>
      <c r="TUL79" s="190"/>
      <c r="TUM79" s="191"/>
      <c r="TUN79" s="191"/>
      <c r="TUO79" s="191"/>
      <c r="TUP79" s="192"/>
      <c r="TUR79" s="186"/>
      <c r="TUS79" s="190"/>
      <c r="TUT79" s="190"/>
      <c r="TUU79" s="191"/>
      <c r="TUV79" s="191"/>
      <c r="TUW79" s="191"/>
      <c r="TUX79" s="192"/>
      <c r="TUZ79" s="186"/>
      <c r="TVA79" s="190"/>
      <c r="TVB79" s="190"/>
      <c r="TVC79" s="191"/>
      <c r="TVD79" s="191"/>
      <c r="TVE79" s="191"/>
      <c r="TVF79" s="192"/>
      <c r="TVH79" s="186"/>
      <c r="TVI79" s="190"/>
      <c r="TVJ79" s="190"/>
      <c r="TVK79" s="191"/>
      <c r="TVL79" s="191"/>
      <c r="TVM79" s="191"/>
      <c r="TVN79" s="192"/>
      <c r="TVP79" s="186"/>
      <c r="TVQ79" s="190"/>
      <c r="TVR79" s="190"/>
      <c r="TVS79" s="191"/>
      <c r="TVT79" s="191"/>
      <c r="TVU79" s="191"/>
      <c r="TVV79" s="192"/>
      <c r="TVX79" s="186"/>
      <c r="TVY79" s="190"/>
      <c r="TVZ79" s="190"/>
      <c r="TWA79" s="191"/>
      <c r="TWB79" s="191"/>
      <c r="TWC79" s="191"/>
      <c r="TWD79" s="192"/>
      <c r="TWF79" s="186"/>
      <c r="TWG79" s="190"/>
      <c r="TWH79" s="190"/>
      <c r="TWI79" s="191"/>
      <c r="TWJ79" s="191"/>
      <c r="TWK79" s="191"/>
      <c r="TWL79" s="192"/>
      <c r="TWN79" s="186"/>
      <c r="TWO79" s="190"/>
      <c r="TWP79" s="190"/>
      <c r="TWQ79" s="191"/>
      <c r="TWR79" s="191"/>
      <c r="TWS79" s="191"/>
      <c r="TWT79" s="192"/>
      <c r="TWV79" s="186"/>
      <c r="TWW79" s="190"/>
      <c r="TWX79" s="190"/>
      <c r="TWY79" s="191"/>
      <c r="TWZ79" s="191"/>
      <c r="TXA79" s="191"/>
      <c r="TXB79" s="192"/>
      <c r="TXD79" s="186"/>
      <c r="TXE79" s="190"/>
      <c r="TXF79" s="190"/>
      <c r="TXG79" s="191"/>
      <c r="TXH79" s="191"/>
      <c r="TXI79" s="191"/>
      <c r="TXJ79" s="192"/>
      <c r="TXL79" s="186"/>
      <c r="TXM79" s="190"/>
      <c r="TXN79" s="190"/>
      <c r="TXO79" s="191"/>
      <c r="TXP79" s="191"/>
      <c r="TXQ79" s="191"/>
      <c r="TXR79" s="192"/>
      <c r="TXT79" s="186"/>
      <c r="TXU79" s="190"/>
      <c r="TXV79" s="190"/>
      <c r="TXW79" s="191"/>
      <c r="TXX79" s="191"/>
      <c r="TXY79" s="191"/>
      <c r="TXZ79" s="192"/>
      <c r="TYB79" s="186"/>
      <c r="TYC79" s="190"/>
      <c r="TYD79" s="190"/>
      <c r="TYE79" s="191"/>
      <c r="TYF79" s="191"/>
      <c r="TYG79" s="191"/>
      <c r="TYH79" s="192"/>
      <c r="TYJ79" s="186"/>
      <c r="TYK79" s="190"/>
      <c r="TYL79" s="190"/>
      <c r="TYM79" s="191"/>
      <c r="TYN79" s="191"/>
      <c r="TYO79" s="191"/>
      <c r="TYP79" s="192"/>
      <c r="TYR79" s="186"/>
      <c r="TYS79" s="190"/>
      <c r="TYT79" s="190"/>
      <c r="TYU79" s="191"/>
      <c r="TYV79" s="191"/>
      <c r="TYW79" s="191"/>
      <c r="TYX79" s="192"/>
      <c r="TYZ79" s="186"/>
      <c r="TZA79" s="190"/>
      <c r="TZB79" s="190"/>
      <c r="TZC79" s="191"/>
      <c r="TZD79" s="191"/>
      <c r="TZE79" s="191"/>
      <c r="TZF79" s="192"/>
      <c r="TZH79" s="186"/>
      <c r="TZI79" s="190"/>
      <c r="TZJ79" s="190"/>
      <c r="TZK79" s="191"/>
      <c r="TZL79" s="191"/>
      <c r="TZM79" s="191"/>
      <c r="TZN79" s="192"/>
      <c r="TZP79" s="186"/>
      <c r="TZQ79" s="190"/>
      <c r="TZR79" s="190"/>
      <c r="TZS79" s="191"/>
      <c r="TZT79" s="191"/>
      <c r="TZU79" s="191"/>
      <c r="TZV79" s="192"/>
      <c r="TZX79" s="186"/>
      <c r="TZY79" s="190"/>
      <c r="TZZ79" s="190"/>
      <c r="UAA79" s="191"/>
      <c r="UAB79" s="191"/>
      <c r="UAC79" s="191"/>
      <c r="UAD79" s="192"/>
      <c r="UAF79" s="186"/>
      <c r="UAG79" s="190"/>
      <c r="UAH79" s="190"/>
      <c r="UAI79" s="191"/>
      <c r="UAJ79" s="191"/>
      <c r="UAK79" s="191"/>
      <c r="UAL79" s="192"/>
      <c r="UAN79" s="186"/>
      <c r="UAO79" s="190"/>
      <c r="UAP79" s="190"/>
      <c r="UAQ79" s="191"/>
      <c r="UAR79" s="191"/>
      <c r="UAS79" s="191"/>
      <c r="UAT79" s="192"/>
      <c r="UAV79" s="186"/>
      <c r="UAW79" s="190"/>
      <c r="UAX79" s="190"/>
      <c r="UAY79" s="191"/>
      <c r="UAZ79" s="191"/>
      <c r="UBA79" s="191"/>
      <c r="UBB79" s="192"/>
      <c r="UBD79" s="186"/>
      <c r="UBE79" s="190"/>
      <c r="UBF79" s="190"/>
      <c r="UBG79" s="191"/>
      <c r="UBH79" s="191"/>
      <c r="UBI79" s="191"/>
      <c r="UBJ79" s="192"/>
      <c r="UBL79" s="186"/>
      <c r="UBM79" s="190"/>
      <c r="UBN79" s="190"/>
      <c r="UBO79" s="191"/>
      <c r="UBP79" s="191"/>
      <c r="UBQ79" s="191"/>
      <c r="UBR79" s="192"/>
      <c r="UBT79" s="186"/>
      <c r="UBU79" s="190"/>
      <c r="UBV79" s="190"/>
      <c r="UBW79" s="191"/>
      <c r="UBX79" s="191"/>
      <c r="UBY79" s="191"/>
      <c r="UBZ79" s="192"/>
      <c r="UCB79" s="186"/>
      <c r="UCC79" s="190"/>
      <c r="UCD79" s="190"/>
      <c r="UCE79" s="191"/>
      <c r="UCF79" s="191"/>
      <c r="UCG79" s="191"/>
      <c r="UCH79" s="192"/>
      <c r="UCJ79" s="186"/>
      <c r="UCK79" s="190"/>
      <c r="UCL79" s="190"/>
      <c r="UCM79" s="191"/>
      <c r="UCN79" s="191"/>
      <c r="UCO79" s="191"/>
      <c r="UCP79" s="192"/>
      <c r="UCR79" s="186"/>
      <c r="UCS79" s="190"/>
      <c r="UCT79" s="190"/>
      <c r="UCU79" s="191"/>
      <c r="UCV79" s="191"/>
      <c r="UCW79" s="191"/>
      <c r="UCX79" s="192"/>
      <c r="UCZ79" s="186"/>
      <c r="UDA79" s="190"/>
      <c r="UDB79" s="190"/>
      <c r="UDC79" s="191"/>
      <c r="UDD79" s="191"/>
      <c r="UDE79" s="191"/>
      <c r="UDF79" s="192"/>
      <c r="UDH79" s="186"/>
      <c r="UDI79" s="190"/>
      <c r="UDJ79" s="190"/>
      <c r="UDK79" s="191"/>
      <c r="UDL79" s="191"/>
      <c r="UDM79" s="191"/>
      <c r="UDN79" s="192"/>
      <c r="UDP79" s="186"/>
      <c r="UDQ79" s="190"/>
      <c r="UDR79" s="190"/>
      <c r="UDS79" s="191"/>
      <c r="UDT79" s="191"/>
      <c r="UDU79" s="191"/>
      <c r="UDV79" s="192"/>
      <c r="UDX79" s="186"/>
      <c r="UDY79" s="190"/>
      <c r="UDZ79" s="190"/>
      <c r="UEA79" s="191"/>
      <c r="UEB79" s="191"/>
      <c r="UEC79" s="191"/>
      <c r="UED79" s="192"/>
      <c r="UEF79" s="186"/>
      <c r="UEG79" s="190"/>
      <c r="UEH79" s="190"/>
      <c r="UEI79" s="191"/>
      <c r="UEJ79" s="191"/>
      <c r="UEK79" s="191"/>
      <c r="UEL79" s="192"/>
      <c r="UEN79" s="186"/>
      <c r="UEO79" s="190"/>
      <c r="UEP79" s="190"/>
      <c r="UEQ79" s="191"/>
      <c r="UER79" s="191"/>
      <c r="UES79" s="191"/>
      <c r="UET79" s="192"/>
      <c r="UEV79" s="186"/>
      <c r="UEW79" s="190"/>
      <c r="UEX79" s="190"/>
      <c r="UEY79" s="191"/>
      <c r="UEZ79" s="191"/>
      <c r="UFA79" s="191"/>
      <c r="UFB79" s="192"/>
      <c r="UFD79" s="186"/>
      <c r="UFE79" s="190"/>
      <c r="UFF79" s="190"/>
      <c r="UFG79" s="191"/>
      <c r="UFH79" s="191"/>
      <c r="UFI79" s="191"/>
      <c r="UFJ79" s="192"/>
      <c r="UFL79" s="186"/>
      <c r="UFM79" s="190"/>
      <c r="UFN79" s="190"/>
      <c r="UFO79" s="191"/>
      <c r="UFP79" s="191"/>
      <c r="UFQ79" s="191"/>
      <c r="UFR79" s="192"/>
      <c r="UFT79" s="186"/>
      <c r="UFU79" s="190"/>
      <c r="UFV79" s="190"/>
      <c r="UFW79" s="191"/>
      <c r="UFX79" s="191"/>
      <c r="UFY79" s="191"/>
      <c r="UFZ79" s="192"/>
      <c r="UGB79" s="186"/>
      <c r="UGC79" s="190"/>
      <c r="UGD79" s="190"/>
      <c r="UGE79" s="191"/>
      <c r="UGF79" s="191"/>
      <c r="UGG79" s="191"/>
      <c r="UGH79" s="192"/>
      <c r="UGJ79" s="186"/>
      <c r="UGK79" s="190"/>
      <c r="UGL79" s="190"/>
      <c r="UGM79" s="191"/>
      <c r="UGN79" s="191"/>
      <c r="UGO79" s="191"/>
      <c r="UGP79" s="192"/>
      <c r="UGR79" s="186"/>
      <c r="UGS79" s="190"/>
      <c r="UGT79" s="190"/>
      <c r="UGU79" s="191"/>
      <c r="UGV79" s="191"/>
      <c r="UGW79" s="191"/>
      <c r="UGX79" s="192"/>
      <c r="UGZ79" s="186"/>
      <c r="UHA79" s="190"/>
      <c r="UHB79" s="190"/>
      <c r="UHC79" s="191"/>
      <c r="UHD79" s="191"/>
      <c r="UHE79" s="191"/>
      <c r="UHF79" s="192"/>
      <c r="UHH79" s="186"/>
      <c r="UHI79" s="190"/>
      <c r="UHJ79" s="190"/>
      <c r="UHK79" s="191"/>
      <c r="UHL79" s="191"/>
      <c r="UHM79" s="191"/>
      <c r="UHN79" s="192"/>
      <c r="UHP79" s="186"/>
      <c r="UHQ79" s="190"/>
      <c r="UHR79" s="190"/>
      <c r="UHS79" s="191"/>
      <c r="UHT79" s="191"/>
      <c r="UHU79" s="191"/>
      <c r="UHV79" s="192"/>
      <c r="UHX79" s="186"/>
      <c r="UHY79" s="190"/>
      <c r="UHZ79" s="190"/>
      <c r="UIA79" s="191"/>
      <c r="UIB79" s="191"/>
      <c r="UIC79" s="191"/>
      <c r="UID79" s="192"/>
      <c r="UIF79" s="186"/>
      <c r="UIG79" s="190"/>
      <c r="UIH79" s="190"/>
      <c r="UII79" s="191"/>
      <c r="UIJ79" s="191"/>
      <c r="UIK79" s="191"/>
      <c r="UIL79" s="192"/>
      <c r="UIN79" s="186"/>
      <c r="UIO79" s="190"/>
      <c r="UIP79" s="190"/>
      <c r="UIQ79" s="191"/>
      <c r="UIR79" s="191"/>
      <c r="UIS79" s="191"/>
      <c r="UIT79" s="192"/>
      <c r="UIV79" s="186"/>
      <c r="UIW79" s="190"/>
      <c r="UIX79" s="190"/>
      <c r="UIY79" s="191"/>
      <c r="UIZ79" s="191"/>
      <c r="UJA79" s="191"/>
      <c r="UJB79" s="192"/>
      <c r="UJD79" s="186"/>
      <c r="UJE79" s="190"/>
      <c r="UJF79" s="190"/>
      <c r="UJG79" s="191"/>
      <c r="UJH79" s="191"/>
      <c r="UJI79" s="191"/>
      <c r="UJJ79" s="192"/>
      <c r="UJL79" s="186"/>
      <c r="UJM79" s="190"/>
      <c r="UJN79" s="190"/>
      <c r="UJO79" s="191"/>
      <c r="UJP79" s="191"/>
      <c r="UJQ79" s="191"/>
      <c r="UJR79" s="192"/>
      <c r="UJT79" s="186"/>
      <c r="UJU79" s="190"/>
      <c r="UJV79" s="190"/>
      <c r="UJW79" s="191"/>
      <c r="UJX79" s="191"/>
      <c r="UJY79" s="191"/>
      <c r="UJZ79" s="192"/>
      <c r="UKB79" s="186"/>
      <c r="UKC79" s="190"/>
      <c r="UKD79" s="190"/>
      <c r="UKE79" s="191"/>
      <c r="UKF79" s="191"/>
      <c r="UKG79" s="191"/>
      <c r="UKH79" s="192"/>
      <c r="UKJ79" s="186"/>
      <c r="UKK79" s="190"/>
      <c r="UKL79" s="190"/>
      <c r="UKM79" s="191"/>
      <c r="UKN79" s="191"/>
      <c r="UKO79" s="191"/>
      <c r="UKP79" s="192"/>
      <c r="UKR79" s="186"/>
      <c r="UKS79" s="190"/>
      <c r="UKT79" s="190"/>
      <c r="UKU79" s="191"/>
      <c r="UKV79" s="191"/>
      <c r="UKW79" s="191"/>
      <c r="UKX79" s="192"/>
      <c r="UKZ79" s="186"/>
      <c r="ULA79" s="190"/>
      <c r="ULB79" s="190"/>
      <c r="ULC79" s="191"/>
      <c r="ULD79" s="191"/>
      <c r="ULE79" s="191"/>
      <c r="ULF79" s="192"/>
      <c r="ULH79" s="186"/>
      <c r="ULI79" s="190"/>
      <c r="ULJ79" s="190"/>
      <c r="ULK79" s="191"/>
      <c r="ULL79" s="191"/>
      <c r="ULM79" s="191"/>
      <c r="ULN79" s="192"/>
      <c r="ULP79" s="186"/>
      <c r="ULQ79" s="190"/>
      <c r="ULR79" s="190"/>
      <c r="ULS79" s="191"/>
      <c r="ULT79" s="191"/>
      <c r="ULU79" s="191"/>
      <c r="ULV79" s="192"/>
      <c r="ULX79" s="186"/>
      <c r="ULY79" s="190"/>
      <c r="ULZ79" s="190"/>
      <c r="UMA79" s="191"/>
      <c r="UMB79" s="191"/>
      <c r="UMC79" s="191"/>
      <c r="UMD79" s="192"/>
      <c r="UMF79" s="186"/>
      <c r="UMG79" s="190"/>
      <c r="UMH79" s="190"/>
      <c r="UMI79" s="191"/>
      <c r="UMJ79" s="191"/>
      <c r="UMK79" s="191"/>
      <c r="UML79" s="192"/>
      <c r="UMN79" s="186"/>
      <c r="UMO79" s="190"/>
      <c r="UMP79" s="190"/>
      <c r="UMQ79" s="191"/>
      <c r="UMR79" s="191"/>
      <c r="UMS79" s="191"/>
      <c r="UMT79" s="192"/>
      <c r="UMV79" s="186"/>
      <c r="UMW79" s="190"/>
      <c r="UMX79" s="190"/>
      <c r="UMY79" s="191"/>
      <c r="UMZ79" s="191"/>
      <c r="UNA79" s="191"/>
      <c r="UNB79" s="192"/>
      <c r="UND79" s="186"/>
      <c r="UNE79" s="190"/>
      <c r="UNF79" s="190"/>
      <c r="UNG79" s="191"/>
      <c r="UNH79" s="191"/>
      <c r="UNI79" s="191"/>
      <c r="UNJ79" s="192"/>
      <c r="UNL79" s="186"/>
      <c r="UNM79" s="190"/>
      <c r="UNN79" s="190"/>
      <c r="UNO79" s="191"/>
      <c r="UNP79" s="191"/>
      <c r="UNQ79" s="191"/>
      <c r="UNR79" s="192"/>
      <c r="UNT79" s="186"/>
      <c r="UNU79" s="190"/>
      <c r="UNV79" s="190"/>
      <c r="UNW79" s="191"/>
      <c r="UNX79" s="191"/>
      <c r="UNY79" s="191"/>
      <c r="UNZ79" s="192"/>
      <c r="UOB79" s="186"/>
      <c r="UOC79" s="190"/>
      <c r="UOD79" s="190"/>
      <c r="UOE79" s="191"/>
      <c r="UOF79" s="191"/>
      <c r="UOG79" s="191"/>
      <c r="UOH79" s="192"/>
      <c r="UOJ79" s="186"/>
      <c r="UOK79" s="190"/>
      <c r="UOL79" s="190"/>
      <c r="UOM79" s="191"/>
      <c r="UON79" s="191"/>
      <c r="UOO79" s="191"/>
      <c r="UOP79" s="192"/>
      <c r="UOR79" s="186"/>
      <c r="UOS79" s="190"/>
      <c r="UOT79" s="190"/>
      <c r="UOU79" s="191"/>
      <c r="UOV79" s="191"/>
      <c r="UOW79" s="191"/>
      <c r="UOX79" s="192"/>
      <c r="UOZ79" s="186"/>
      <c r="UPA79" s="190"/>
      <c r="UPB79" s="190"/>
      <c r="UPC79" s="191"/>
      <c r="UPD79" s="191"/>
      <c r="UPE79" s="191"/>
      <c r="UPF79" s="192"/>
      <c r="UPH79" s="186"/>
      <c r="UPI79" s="190"/>
      <c r="UPJ79" s="190"/>
      <c r="UPK79" s="191"/>
      <c r="UPL79" s="191"/>
      <c r="UPM79" s="191"/>
      <c r="UPN79" s="192"/>
      <c r="UPP79" s="186"/>
      <c r="UPQ79" s="190"/>
      <c r="UPR79" s="190"/>
      <c r="UPS79" s="191"/>
      <c r="UPT79" s="191"/>
      <c r="UPU79" s="191"/>
      <c r="UPV79" s="192"/>
      <c r="UPX79" s="186"/>
      <c r="UPY79" s="190"/>
      <c r="UPZ79" s="190"/>
      <c r="UQA79" s="191"/>
      <c r="UQB79" s="191"/>
      <c r="UQC79" s="191"/>
      <c r="UQD79" s="192"/>
      <c r="UQF79" s="186"/>
      <c r="UQG79" s="190"/>
      <c r="UQH79" s="190"/>
      <c r="UQI79" s="191"/>
      <c r="UQJ79" s="191"/>
      <c r="UQK79" s="191"/>
      <c r="UQL79" s="192"/>
      <c r="UQN79" s="186"/>
      <c r="UQO79" s="190"/>
      <c r="UQP79" s="190"/>
      <c r="UQQ79" s="191"/>
      <c r="UQR79" s="191"/>
      <c r="UQS79" s="191"/>
      <c r="UQT79" s="192"/>
      <c r="UQV79" s="186"/>
      <c r="UQW79" s="190"/>
      <c r="UQX79" s="190"/>
      <c r="UQY79" s="191"/>
      <c r="UQZ79" s="191"/>
      <c r="URA79" s="191"/>
      <c r="URB79" s="192"/>
      <c r="URD79" s="186"/>
      <c r="URE79" s="190"/>
      <c r="URF79" s="190"/>
      <c r="URG79" s="191"/>
      <c r="URH79" s="191"/>
      <c r="URI79" s="191"/>
      <c r="URJ79" s="192"/>
      <c r="URL79" s="186"/>
      <c r="URM79" s="190"/>
      <c r="URN79" s="190"/>
      <c r="URO79" s="191"/>
      <c r="URP79" s="191"/>
      <c r="URQ79" s="191"/>
      <c r="URR79" s="192"/>
      <c r="URT79" s="186"/>
      <c r="URU79" s="190"/>
      <c r="URV79" s="190"/>
      <c r="URW79" s="191"/>
      <c r="URX79" s="191"/>
      <c r="URY79" s="191"/>
      <c r="URZ79" s="192"/>
      <c r="USB79" s="186"/>
      <c r="USC79" s="190"/>
      <c r="USD79" s="190"/>
      <c r="USE79" s="191"/>
      <c r="USF79" s="191"/>
      <c r="USG79" s="191"/>
      <c r="USH79" s="192"/>
      <c r="USJ79" s="186"/>
      <c r="USK79" s="190"/>
      <c r="USL79" s="190"/>
      <c r="USM79" s="191"/>
      <c r="USN79" s="191"/>
      <c r="USO79" s="191"/>
      <c r="USP79" s="192"/>
      <c r="USR79" s="186"/>
      <c r="USS79" s="190"/>
      <c r="UST79" s="190"/>
      <c r="USU79" s="191"/>
      <c r="USV79" s="191"/>
      <c r="USW79" s="191"/>
      <c r="USX79" s="192"/>
      <c r="USZ79" s="186"/>
      <c r="UTA79" s="190"/>
      <c r="UTB79" s="190"/>
      <c r="UTC79" s="191"/>
      <c r="UTD79" s="191"/>
      <c r="UTE79" s="191"/>
      <c r="UTF79" s="192"/>
      <c r="UTH79" s="186"/>
      <c r="UTI79" s="190"/>
      <c r="UTJ79" s="190"/>
      <c r="UTK79" s="191"/>
      <c r="UTL79" s="191"/>
      <c r="UTM79" s="191"/>
      <c r="UTN79" s="192"/>
      <c r="UTP79" s="186"/>
      <c r="UTQ79" s="190"/>
      <c r="UTR79" s="190"/>
      <c r="UTS79" s="191"/>
      <c r="UTT79" s="191"/>
      <c r="UTU79" s="191"/>
      <c r="UTV79" s="192"/>
      <c r="UTX79" s="186"/>
      <c r="UTY79" s="190"/>
      <c r="UTZ79" s="190"/>
      <c r="UUA79" s="191"/>
      <c r="UUB79" s="191"/>
      <c r="UUC79" s="191"/>
      <c r="UUD79" s="192"/>
      <c r="UUF79" s="186"/>
      <c r="UUG79" s="190"/>
      <c r="UUH79" s="190"/>
      <c r="UUI79" s="191"/>
      <c r="UUJ79" s="191"/>
      <c r="UUK79" s="191"/>
      <c r="UUL79" s="192"/>
      <c r="UUN79" s="186"/>
      <c r="UUO79" s="190"/>
      <c r="UUP79" s="190"/>
      <c r="UUQ79" s="191"/>
      <c r="UUR79" s="191"/>
      <c r="UUS79" s="191"/>
      <c r="UUT79" s="192"/>
      <c r="UUV79" s="186"/>
      <c r="UUW79" s="190"/>
      <c r="UUX79" s="190"/>
      <c r="UUY79" s="191"/>
      <c r="UUZ79" s="191"/>
      <c r="UVA79" s="191"/>
      <c r="UVB79" s="192"/>
      <c r="UVD79" s="186"/>
      <c r="UVE79" s="190"/>
      <c r="UVF79" s="190"/>
      <c r="UVG79" s="191"/>
      <c r="UVH79" s="191"/>
      <c r="UVI79" s="191"/>
      <c r="UVJ79" s="192"/>
      <c r="UVL79" s="186"/>
      <c r="UVM79" s="190"/>
      <c r="UVN79" s="190"/>
      <c r="UVO79" s="191"/>
      <c r="UVP79" s="191"/>
      <c r="UVQ79" s="191"/>
      <c r="UVR79" s="192"/>
      <c r="UVT79" s="186"/>
      <c r="UVU79" s="190"/>
      <c r="UVV79" s="190"/>
      <c r="UVW79" s="191"/>
      <c r="UVX79" s="191"/>
      <c r="UVY79" s="191"/>
      <c r="UVZ79" s="192"/>
      <c r="UWB79" s="186"/>
      <c r="UWC79" s="190"/>
      <c r="UWD79" s="190"/>
      <c r="UWE79" s="191"/>
      <c r="UWF79" s="191"/>
      <c r="UWG79" s="191"/>
      <c r="UWH79" s="192"/>
      <c r="UWJ79" s="186"/>
      <c r="UWK79" s="190"/>
      <c r="UWL79" s="190"/>
      <c r="UWM79" s="191"/>
      <c r="UWN79" s="191"/>
      <c r="UWO79" s="191"/>
      <c r="UWP79" s="192"/>
      <c r="UWR79" s="186"/>
      <c r="UWS79" s="190"/>
      <c r="UWT79" s="190"/>
      <c r="UWU79" s="191"/>
      <c r="UWV79" s="191"/>
      <c r="UWW79" s="191"/>
      <c r="UWX79" s="192"/>
      <c r="UWZ79" s="186"/>
      <c r="UXA79" s="190"/>
      <c r="UXB79" s="190"/>
      <c r="UXC79" s="191"/>
      <c r="UXD79" s="191"/>
      <c r="UXE79" s="191"/>
      <c r="UXF79" s="192"/>
      <c r="UXH79" s="186"/>
      <c r="UXI79" s="190"/>
      <c r="UXJ79" s="190"/>
      <c r="UXK79" s="191"/>
      <c r="UXL79" s="191"/>
      <c r="UXM79" s="191"/>
      <c r="UXN79" s="192"/>
      <c r="UXP79" s="186"/>
      <c r="UXQ79" s="190"/>
      <c r="UXR79" s="190"/>
      <c r="UXS79" s="191"/>
      <c r="UXT79" s="191"/>
      <c r="UXU79" s="191"/>
      <c r="UXV79" s="192"/>
      <c r="UXX79" s="186"/>
      <c r="UXY79" s="190"/>
      <c r="UXZ79" s="190"/>
      <c r="UYA79" s="191"/>
      <c r="UYB79" s="191"/>
      <c r="UYC79" s="191"/>
      <c r="UYD79" s="192"/>
      <c r="UYF79" s="186"/>
      <c r="UYG79" s="190"/>
      <c r="UYH79" s="190"/>
      <c r="UYI79" s="191"/>
      <c r="UYJ79" s="191"/>
      <c r="UYK79" s="191"/>
      <c r="UYL79" s="192"/>
      <c r="UYN79" s="186"/>
      <c r="UYO79" s="190"/>
      <c r="UYP79" s="190"/>
      <c r="UYQ79" s="191"/>
      <c r="UYR79" s="191"/>
      <c r="UYS79" s="191"/>
      <c r="UYT79" s="192"/>
      <c r="UYV79" s="186"/>
      <c r="UYW79" s="190"/>
      <c r="UYX79" s="190"/>
      <c r="UYY79" s="191"/>
      <c r="UYZ79" s="191"/>
      <c r="UZA79" s="191"/>
      <c r="UZB79" s="192"/>
      <c r="UZD79" s="186"/>
      <c r="UZE79" s="190"/>
      <c r="UZF79" s="190"/>
      <c r="UZG79" s="191"/>
      <c r="UZH79" s="191"/>
      <c r="UZI79" s="191"/>
      <c r="UZJ79" s="192"/>
      <c r="UZL79" s="186"/>
      <c r="UZM79" s="190"/>
      <c r="UZN79" s="190"/>
      <c r="UZO79" s="191"/>
      <c r="UZP79" s="191"/>
      <c r="UZQ79" s="191"/>
      <c r="UZR79" s="192"/>
      <c r="UZT79" s="186"/>
      <c r="UZU79" s="190"/>
      <c r="UZV79" s="190"/>
      <c r="UZW79" s="191"/>
      <c r="UZX79" s="191"/>
      <c r="UZY79" s="191"/>
      <c r="UZZ79" s="192"/>
      <c r="VAB79" s="186"/>
      <c r="VAC79" s="190"/>
      <c r="VAD79" s="190"/>
      <c r="VAE79" s="191"/>
      <c r="VAF79" s="191"/>
      <c r="VAG79" s="191"/>
      <c r="VAH79" s="192"/>
      <c r="VAJ79" s="186"/>
      <c r="VAK79" s="190"/>
      <c r="VAL79" s="190"/>
      <c r="VAM79" s="191"/>
      <c r="VAN79" s="191"/>
      <c r="VAO79" s="191"/>
      <c r="VAP79" s="192"/>
      <c r="VAR79" s="186"/>
      <c r="VAS79" s="190"/>
      <c r="VAT79" s="190"/>
      <c r="VAU79" s="191"/>
      <c r="VAV79" s="191"/>
      <c r="VAW79" s="191"/>
      <c r="VAX79" s="192"/>
      <c r="VAZ79" s="186"/>
      <c r="VBA79" s="190"/>
      <c r="VBB79" s="190"/>
      <c r="VBC79" s="191"/>
      <c r="VBD79" s="191"/>
      <c r="VBE79" s="191"/>
      <c r="VBF79" s="192"/>
      <c r="VBH79" s="186"/>
      <c r="VBI79" s="190"/>
      <c r="VBJ79" s="190"/>
      <c r="VBK79" s="191"/>
      <c r="VBL79" s="191"/>
      <c r="VBM79" s="191"/>
      <c r="VBN79" s="192"/>
      <c r="VBP79" s="186"/>
      <c r="VBQ79" s="190"/>
      <c r="VBR79" s="190"/>
      <c r="VBS79" s="191"/>
      <c r="VBT79" s="191"/>
      <c r="VBU79" s="191"/>
      <c r="VBV79" s="192"/>
      <c r="VBX79" s="186"/>
      <c r="VBY79" s="190"/>
      <c r="VBZ79" s="190"/>
      <c r="VCA79" s="191"/>
      <c r="VCB79" s="191"/>
      <c r="VCC79" s="191"/>
      <c r="VCD79" s="192"/>
      <c r="VCF79" s="186"/>
      <c r="VCG79" s="190"/>
      <c r="VCH79" s="190"/>
      <c r="VCI79" s="191"/>
      <c r="VCJ79" s="191"/>
      <c r="VCK79" s="191"/>
      <c r="VCL79" s="192"/>
      <c r="VCN79" s="186"/>
      <c r="VCO79" s="190"/>
      <c r="VCP79" s="190"/>
      <c r="VCQ79" s="191"/>
      <c r="VCR79" s="191"/>
      <c r="VCS79" s="191"/>
      <c r="VCT79" s="192"/>
      <c r="VCV79" s="186"/>
      <c r="VCW79" s="190"/>
      <c r="VCX79" s="190"/>
      <c r="VCY79" s="191"/>
      <c r="VCZ79" s="191"/>
      <c r="VDA79" s="191"/>
      <c r="VDB79" s="192"/>
      <c r="VDD79" s="186"/>
      <c r="VDE79" s="190"/>
      <c r="VDF79" s="190"/>
      <c r="VDG79" s="191"/>
      <c r="VDH79" s="191"/>
      <c r="VDI79" s="191"/>
      <c r="VDJ79" s="192"/>
      <c r="VDL79" s="186"/>
      <c r="VDM79" s="190"/>
      <c r="VDN79" s="190"/>
      <c r="VDO79" s="191"/>
      <c r="VDP79" s="191"/>
      <c r="VDQ79" s="191"/>
      <c r="VDR79" s="192"/>
      <c r="VDT79" s="186"/>
      <c r="VDU79" s="190"/>
      <c r="VDV79" s="190"/>
      <c r="VDW79" s="191"/>
      <c r="VDX79" s="191"/>
      <c r="VDY79" s="191"/>
      <c r="VDZ79" s="192"/>
      <c r="VEB79" s="186"/>
      <c r="VEC79" s="190"/>
      <c r="VED79" s="190"/>
      <c r="VEE79" s="191"/>
      <c r="VEF79" s="191"/>
      <c r="VEG79" s="191"/>
      <c r="VEH79" s="192"/>
      <c r="VEJ79" s="186"/>
      <c r="VEK79" s="190"/>
      <c r="VEL79" s="190"/>
      <c r="VEM79" s="191"/>
      <c r="VEN79" s="191"/>
      <c r="VEO79" s="191"/>
      <c r="VEP79" s="192"/>
      <c r="VER79" s="186"/>
      <c r="VES79" s="190"/>
      <c r="VET79" s="190"/>
      <c r="VEU79" s="191"/>
      <c r="VEV79" s="191"/>
      <c r="VEW79" s="191"/>
      <c r="VEX79" s="192"/>
      <c r="VEZ79" s="186"/>
      <c r="VFA79" s="190"/>
      <c r="VFB79" s="190"/>
      <c r="VFC79" s="191"/>
      <c r="VFD79" s="191"/>
      <c r="VFE79" s="191"/>
      <c r="VFF79" s="192"/>
      <c r="VFH79" s="186"/>
      <c r="VFI79" s="190"/>
      <c r="VFJ79" s="190"/>
      <c r="VFK79" s="191"/>
      <c r="VFL79" s="191"/>
      <c r="VFM79" s="191"/>
      <c r="VFN79" s="192"/>
      <c r="VFP79" s="186"/>
      <c r="VFQ79" s="190"/>
      <c r="VFR79" s="190"/>
      <c r="VFS79" s="191"/>
      <c r="VFT79" s="191"/>
      <c r="VFU79" s="191"/>
      <c r="VFV79" s="192"/>
      <c r="VFX79" s="186"/>
      <c r="VFY79" s="190"/>
      <c r="VFZ79" s="190"/>
      <c r="VGA79" s="191"/>
      <c r="VGB79" s="191"/>
      <c r="VGC79" s="191"/>
      <c r="VGD79" s="192"/>
      <c r="VGF79" s="186"/>
      <c r="VGG79" s="190"/>
      <c r="VGH79" s="190"/>
      <c r="VGI79" s="191"/>
      <c r="VGJ79" s="191"/>
      <c r="VGK79" s="191"/>
      <c r="VGL79" s="192"/>
      <c r="VGN79" s="186"/>
      <c r="VGO79" s="190"/>
      <c r="VGP79" s="190"/>
      <c r="VGQ79" s="191"/>
      <c r="VGR79" s="191"/>
      <c r="VGS79" s="191"/>
      <c r="VGT79" s="192"/>
      <c r="VGV79" s="186"/>
      <c r="VGW79" s="190"/>
      <c r="VGX79" s="190"/>
      <c r="VGY79" s="191"/>
      <c r="VGZ79" s="191"/>
      <c r="VHA79" s="191"/>
      <c r="VHB79" s="192"/>
      <c r="VHD79" s="186"/>
      <c r="VHE79" s="190"/>
      <c r="VHF79" s="190"/>
      <c r="VHG79" s="191"/>
      <c r="VHH79" s="191"/>
      <c r="VHI79" s="191"/>
      <c r="VHJ79" s="192"/>
      <c r="VHL79" s="186"/>
      <c r="VHM79" s="190"/>
      <c r="VHN79" s="190"/>
      <c r="VHO79" s="191"/>
      <c r="VHP79" s="191"/>
      <c r="VHQ79" s="191"/>
      <c r="VHR79" s="192"/>
      <c r="VHT79" s="186"/>
      <c r="VHU79" s="190"/>
      <c r="VHV79" s="190"/>
      <c r="VHW79" s="191"/>
      <c r="VHX79" s="191"/>
      <c r="VHY79" s="191"/>
      <c r="VHZ79" s="192"/>
      <c r="VIB79" s="186"/>
      <c r="VIC79" s="190"/>
      <c r="VID79" s="190"/>
      <c r="VIE79" s="191"/>
      <c r="VIF79" s="191"/>
      <c r="VIG79" s="191"/>
      <c r="VIH79" s="192"/>
      <c r="VIJ79" s="186"/>
      <c r="VIK79" s="190"/>
      <c r="VIL79" s="190"/>
      <c r="VIM79" s="191"/>
      <c r="VIN79" s="191"/>
      <c r="VIO79" s="191"/>
      <c r="VIP79" s="192"/>
      <c r="VIR79" s="186"/>
      <c r="VIS79" s="190"/>
      <c r="VIT79" s="190"/>
      <c r="VIU79" s="191"/>
      <c r="VIV79" s="191"/>
      <c r="VIW79" s="191"/>
      <c r="VIX79" s="192"/>
      <c r="VIZ79" s="186"/>
      <c r="VJA79" s="190"/>
      <c r="VJB79" s="190"/>
      <c r="VJC79" s="191"/>
      <c r="VJD79" s="191"/>
      <c r="VJE79" s="191"/>
      <c r="VJF79" s="192"/>
      <c r="VJH79" s="186"/>
      <c r="VJI79" s="190"/>
      <c r="VJJ79" s="190"/>
      <c r="VJK79" s="191"/>
      <c r="VJL79" s="191"/>
      <c r="VJM79" s="191"/>
      <c r="VJN79" s="192"/>
      <c r="VJP79" s="186"/>
      <c r="VJQ79" s="190"/>
      <c r="VJR79" s="190"/>
      <c r="VJS79" s="191"/>
      <c r="VJT79" s="191"/>
      <c r="VJU79" s="191"/>
      <c r="VJV79" s="192"/>
      <c r="VJX79" s="186"/>
      <c r="VJY79" s="190"/>
      <c r="VJZ79" s="190"/>
      <c r="VKA79" s="191"/>
      <c r="VKB79" s="191"/>
      <c r="VKC79" s="191"/>
      <c r="VKD79" s="192"/>
      <c r="VKF79" s="186"/>
      <c r="VKG79" s="190"/>
      <c r="VKH79" s="190"/>
      <c r="VKI79" s="191"/>
      <c r="VKJ79" s="191"/>
      <c r="VKK79" s="191"/>
      <c r="VKL79" s="192"/>
      <c r="VKN79" s="186"/>
      <c r="VKO79" s="190"/>
      <c r="VKP79" s="190"/>
      <c r="VKQ79" s="191"/>
      <c r="VKR79" s="191"/>
      <c r="VKS79" s="191"/>
      <c r="VKT79" s="192"/>
      <c r="VKV79" s="186"/>
      <c r="VKW79" s="190"/>
      <c r="VKX79" s="190"/>
      <c r="VKY79" s="191"/>
      <c r="VKZ79" s="191"/>
      <c r="VLA79" s="191"/>
      <c r="VLB79" s="192"/>
      <c r="VLD79" s="186"/>
      <c r="VLE79" s="190"/>
      <c r="VLF79" s="190"/>
      <c r="VLG79" s="191"/>
      <c r="VLH79" s="191"/>
      <c r="VLI79" s="191"/>
      <c r="VLJ79" s="192"/>
      <c r="VLL79" s="186"/>
      <c r="VLM79" s="190"/>
      <c r="VLN79" s="190"/>
      <c r="VLO79" s="191"/>
      <c r="VLP79" s="191"/>
      <c r="VLQ79" s="191"/>
      <c r="VLR79" s="192"/>
      <c r="VLT79" s="186"/>
      <c r="VLU79" s="190"/>
      <c r="VLV79" s="190"/>
      <c r="VLW79" s="191"/>
      <c r="VLX79" s="191"/>
      <c r="VLY79" s="191"/>
      <c r="VLZ79" s="192"/>
      <c r="VMB79" s="186"/>
      <c r="VMC79" s="190"/>
      <c r="VMD79" s="190"/>
      <c r="VME79" s="191"/>
      <c r="VMF79" s="191"/>
      <c r="VMG79" s="191"/>
      <c r="VMH79" s="192"/>
      <c r="VMJ79" s="186"/>
      <c r="VMK79" s="190"/>
      <c r="VML79" s="190"/>
      <c r="VMM79" s="191"/>
      <c r="VMN79" s="191"/>
      <c r="VMO79" s="191"/>
      <c r="VMP79" s="192"/>
      <c r="VMR79" s="186"/>
      <c r="VMS79" s="190"/>
      <c r="VMT79" s="190"/>
      <c r="VMU79" s="191"/>
      <c r="VMV79" s="191"/>
      <c r="VMW79" s="191"/>
      <c r="VMX79" s="192"/>
      <c r="VMZ79" s="186"/>
      <c r="VNA79" s="190"/>
      <c r="VNB79" s="190"/>
      <c r="VNC79" s="191"/>
      <c r="VND79" s="191"/>
      <c r="VNE79" s="191"/>
      <c r="VNF79" s="192"/>
      <c r="VNH79" s="186"/>
      <c r="VNI79" s="190"/>
      <c r="VNJ79" s="190"/>
      <c r="VNK79" s="191"/>
      <c r="VNL79" s="191"/>
      <c r="VNM79" s="191"/>
      <c r="VNN79" s="192"/>
      <c r="VNP79" s="186"/>
      <c r="VNQ79" s="190"/>
      <c r="VNR79" s="190"/>
      <c r="VNS79" s="191"/>
      <c r="VNT79" s="191"/>
      <c r="VNU79" s="191"/>
      <c r="VNV79" s="192"/>
      <c r="VNX79" s="186"/>
      <c r="VNY79" s="190"/>
      <c r="VNZ79" s="190"/>
      <c r="VOA79" s="191"/>
      <c r="VOB79" s="191"/>
      <c r="VOC79" s="191"/>
      <c r="VOD79" s="192"/>
      <c r="VOF79" s="186"/>
      <c r="VOG79" s="190"/>
      <c r="VOH79" s="190"/>
      <c r="VOI79" s="191"/>
      <c r="VOJ79" s="191"/>
      <c r="VOK79" s="191"/>
      <c r="VOL79" s="192"/>
      <c r="VON79" s="186"/>
      <c r="VOO79" s="190"/>
      <c r="VOP79" s="190"/>
      <c r="VOQ79" s="191"/>
      <c r="VOR79" s="191"/>
      <c r="VOS79" s="191"/>
      <c r="VOT79" s="192"/>
      <c r="VOV79" s="186"/>
      <c r="VOW79" s="190"/>
      <c r="VOX79" s="190"/>
      <c r="VOY79" s="191"/>
      <c r="VOZ79" s="191"/>
      <c r="VPA79" s="191"/>
      <c r="VPB79" s="192"/>
      <c r="VPD79" s="186"/>
      <c r="VPE79" s="190"/>
      <c r="VPF79" s="190"/>
      <c r="VPG79" s="191"/>
      <c r="VPH79" s="191"/>
      <c r="VPI79" s="191"/>
      <c r="VPJ79" s="192"/>
      <c r="VPL79" s="186"/>
      <c r="VPM79" s="190"/>
      <c r="VPN79" s="190"/>
      <c r="VPO79" s="191"/>
      <c r="VPP79" s="191"/>
      <c r="VPQ79" s="191"/>
      <c r="VPR79" s="192"/>
      <c r="VPT79" s="186"/>
      <c r="VPU79" s="190"/>
      <c r="VPV79" s="190"/>
      <c r="VPW79" s="191"/>
      <c r="VPX79" s="191"/>
      <c r="VPY79" s="191"/>
      <c r="VPZ79" s="192"/>
      <c r="VQB79" s="186"/>
      <c r="VQC79" s="190"/>
      <c r="VQD79" s="190"/>
      <c r="VQE79" s="191"/>
      <c r="VQF79" s="191"/>
      <c r="VQG79" s="191"/>
      <c r="VQH79" s="192"/>
      <c r="VQJ79" s="186"/>
      <c r="VQK79" s="190"/>
      <c r="VQL79" s="190"/>
      <c r="VQM79" s="191"/>
      <c r="VQN79" s="191"/>
      <c r="VQO79" s="191"/>
      <c r="VQP79" s="192"/>
      <c r="VQR79" s="186"/>
      <c r="VQS79" s="190"/>
      <c r="VQT79" s="190"/>
      <c r="VQU79" s="191"/>
      <c r="VQV79" s="191"/>
      <c r="VQW79" s="191"/>
      <c r="VQX79" s="192"/>
      <c r="VQZ79" s="186"/>
      <c r="VRA79" s="190"/>
      <c r="VRB79" s="190"/>
      <c r="VRC79" s="191"/>
      <c r="VRD79" s="191"/>
      <c r="VRE79" s="191"/>
      <c r="VRF79" s="192"/>
      <c r="VRH79" s="186"/>
      <c r="VRI79" s="190"/>
      <c r="VRJ79" s="190"/>
      <c r="VRK79" s="191"/>
      <c r="VRL79" s="191"/>
      <c r="VRM79" s="191"/>
      <c r="VRN79" s="192"/>
      <c r="VRP79" s="186"/>
      <c r="VRQ79" s="190"/>
      <c r="VRR79" s="190"/>
      <c r="VRS79" s="191"/>
      <c r="VRT79" s="191"/>
      <c r="VRU79" s="191"/>
      <c r="VRV79" s="192"/>
      <c r="VRX79" s="186"/>
      <c r="VRY79" s="190"/>
      <c r="VRZ79" s="190"/>
      <c r="VSA79" s="191"/>
      <c r="VSB79" s="191"/>
      <c r="VSC79" s="191"/>
      <c r="VSD79" s="192"/>
      <c r="VSF79" s="186"/>
      <c r="VSG79" s="190"/>
      <c r="VSH79" s="190"/>
      <c r="VSI79" s="191"/>
      <c r="VSJ79" s="191"/>
      <c r="VSK79" s="191"/>
      <c r="VSL79" s="192"/>
      <c r="VSN79" s="186"/>
      <c r="VSO79" s="190"/>
      <c r="VSP79" s="190"/>
      <c r="VSQ79" s="191"/>
      <c r="VSR79" s="191"/>
      <c r="VSS79" s="191"/>
      <c r="VST79" s="192"/>
      <c r="VSV79" s="186"/>
      <c r="VSW79" s="190"/>
      <c r="VSX79" s="190"/>
      <c r="VSY79" s="191"/>
      <c r="VSZ79" s="191"/>
      <c r="VTA79" s="191"/>
      <c r="VTB79" s="192"/>
      <c r="VTD79" s="186"/>
      <c r="VTE79" s="190"/>
      <c r="VTF79" s="190"/>
      <c r="VTG79" s="191"/>
      <c r="VTH79" s="191"/>
      <c r="VTI79" s="191"/>
      <c r="VTJ79" s="192"/>
      <c r="VTL79" s="186"/>
      <c r="VTM79" s="190"/>
      <c r="VTN79" s="190"/>
      <c r="VTO79" s="191"/>
      <c r="VTP79" s="191"/>
      <c r="VTQ79" s="191"/>
      <c r="VTR79" s="192"/>
      <c r="VTT79" s="186"/>
      <c r="VTU79" s="190"/>
      <c r="VTV79" s="190"/>
      <c r="VTW79" s="191"/>
      <c r="VTX79" s="191"/>
      <c r="VTY79" s="191"/>
      <c r="VTZ79" s="192"/>
      <c r="VUB79" s="186"/>
      <c r="VUC79" s="190"/>
      <c r="VUD79" s="190"/>
      <c r="VUE79" s="191"/>
      <c r="VUF79" s="191"/>
      <c r="VUG79" s="191"/>
      <c r="VUH79" s="192"/>
      <c r="VUJ79" s="186"/>
      <c r="VUK79" s="190"/>
      <c r="VUL79" s="190"/>
      <c r="VUM79" s="191"/>
      <c r="VUN79" s="191"/>
      <c r="VUO79" s="191"/>
      <c r="VUP79" s="192"/>
      <c r="VUR79" s="186"/>
      <c r="VUS79" s="190"/>
      <c r="VUT79" s="190"/>
      <c r="VUU79" s="191"/>
      <c r="VUV79" s="191"/>
      <c r="VUW79" s="191"/>
      <c r="VUX79" s="192"/>
      <c r="VUZ79" s="186"/>
      <c r="VVA79" s="190"/>
      <c r="VVB79" s="190"/>
      <c r="VVC79" s="191"/>
      <c r="VVD79" s="191"/>
      <c r="VVE79" s="191"/>
      <c r="VVF79" s="192"/>
      <c r="VVH79" s="186"/>
      <c r="VVI79" s="190"/>
      <c r="VVJ79" s="190"/>
      <c r="VVK79" s="191"/>
      <c r="VVL79" s="191"/>
      <c r="VVM79" s="191"/>
      <c r="VVN79" s="192"/>
      <c r="VVP79" s="186"/>
      <c r="VVQ79" s="190"/>
      <c r="VVR79" s="190"/>
      <c r="VVS79" s="191"/>
      <c r="VVT79" s="191"/>
      <c r="VVU79" s="191"/>
      <c r="VVV79" s="192"/>
      <c r="VVX79" s="186"/>
      <c r="VVY79" s="190"/>
      <c r="VVZ79" s="190"/>
      <c r="VWA79" s="191"/>
      <c r="VWB79" s="191"/>
      <c r="VWC79" s="191"/>
      <c r="VWD79" s="192"/>
      <c r="VWF79" s="186"/>
      <c r="VWG79" s="190"/>
      <c r="VWH79" s="190"/>
      <c r="VWI79" s="191"/>
      <c r="VWJ79" s="191"/>
      <c r="VWK79" s="191"/>
      <c r="VWL79" s="192"/>
      <c r="VWN79" s="186"/>
      <c r="VWO79" s="190"/>
      <c r="VWP79" s="190"/>
      <c r="VWQ79" s="191"/>
      <c r="VWR79" s="191"/>
      <c r="VWS79" s="191"/>
      <c r="VWT79" s="192"/>
      <c r="VWV79" s="186"/>
      <c r="VWW79" s="190"/>
      <c r="VWX79" s="190"/>
      <c r="VWY79" s="191"/>
      <c r="VWZ79" s="191"/>
      <c r="VXA79" s="191"/>
      <c r="VXB79" s="192"/>
      <c r="VXD79" s="186"/>
      <c r="VXE79" s="190"/>
      <c r="VXF79" s="190"/>
      <c r="VXG79" s="191"/>
      <c r="VXH79" s="191"/>
      <c r="VXI79" s="191"/>
      <c r="VXJ79" s="192"/>
      <c r="VXL79" s="186"/>
      <c r="VXM79" s="190"/>
      <c r="VXN79" s="190"/>
      <c r="VXO79" s="191"/>
      <c r="VXP79" s="191"/>
      <c r="VXQ79" s="191"/>
      <c r="VXR79" s="192"/>
      <c r="VXT79" s="186"/>
      <c r="VXU79" s="190"/>
      <c r="VXV79" s="190"/>
      <c r="VXW79" s="191"/>
      <c r="VXX79" s="191"/>
      <c r="VXY79" s="191"/>
      <c r="VXZ79" s="192"/>
      <c r="VYB79" s="186"/>
      <c r="VYC79" s="190"/>
      <c r="VYD79" s="190"/>
      <c r="VYE79" s="191"/>
      <c r="VYF79" s="191"/>
      <c r="VYG79" s="191"/>
      <c r="VYH79" s="192"/>
      <c r="VYJ79" s="186"/>
      <c r="VYK79" s="190"/>
      <c r="VYL79" s="190"/>
      <c r="VYM79" s="191"/>
      <c r="VYN79" s="191"/>
      <c r="VYO79" s="191"/>
      <c r="VYP79" s="192"/>
      <c r="VYR79" s="186"/>
      <c r="VYS79" s="190"/>
      <c r="VYT79" s="190"/>
      <c r="VYU79" s="191"/>
      <c r="VYV79" s="191"/>
      <c r="VYW79" s="191"/>
      <c r="VYX79" s="192"/>
      <c r="VYZ79" s="186"/>
      <c r="VZA79" s="190"/>
      <c r="VZB79" s="190"/>
      <c r="VZC79" s="191"/>
      <c r="VZD79" s="191"/>
      <c r="VZE79" s="191"/>
      <c r="VZF79" s="192"/>
      <c r="VZH79" s="186"/>
      <c r="VZI79" s="190"/>
      <c r="VZJ79" s="190"/>
      <c r="VZK79" s="191"/>
      <c r="VZL79" s="191"/>
      <c r="VZM79" s="191"/>
      <c r="VZN79" s="192"/>
      <c r="VZP79" s="186"/>
      <c r="VZQ79" s="190"/>
      <c r="VZR79" s="190"/>
      <c r="VZS79" s="191"/>
      <c r="VZT79" s="191"/>
      <c r="VZU79" s="191"/>
      <c r="VZV79" s="192"/>
      <c r="VZX79" s="186"/>
      <c r="VZY79" s="190"/>
      <c r="VZZ79" s="190"/>
      <c r="WAA79" s="191"/>
      <c r="WAB79" s="191"/>
      <c r="WAC79" s="191"/>
      <c r="WAD79" s="192"/>
      <c r="WAF79" s="186"/>
      <c r="WAG79" s="190"/>
      <c r="WAH79" s="190"/>
      <c r="WAI79" s="191"/>
      <c r="WAJ79" s="191"/>
      <c r="WAK79" s="191"/>
      <c r="WAL79" s="192"/>
      <c r="WAN79" s="186"/>
      <c r="WAO79" s="190"/>
      <c r="WAP79" s="190"/>
      <c r="WAQ79" s="191"/>
      <c r="WAR79" s="191"/>
      <c r="WAS79" s="191"/>
      <c r="WAT79" s="192"/>
      <c r="WAV79" s="186"/>
      <c r="WAW79" s="190"/>
      <c r="WAX79" s="190"/>
      <c r="WAY79" s="191"/>
      <c r="WAZ79" s="191"/>
      <c r="WBA79" s="191"/>
      <c r="WBB79" s="192"/>
      <c r="WBD79" s="186"/>
      <c r="WBE79" s="190"/>
      <c r="WBF79" s="190"/>
      <c r="WBG79" s="191"/>
      <c r="WBH79" s="191"/>
      <c r="WBI79" s="191"/>
      <c r="WBJ79" s="192"/>
      <c r="WBL79" s="186"/>
      <c r="WBM79" s="190"/>
      <c r="WBN79" s="190"/>
      <c r="WBO79" s="191"/>
      <c r="WBP79" s="191"/>
      <c r="WBQ79" s="191"/>
      <c r="WBR79" s="192"/>
      <c r="WBT79" s="186"/>
      <c r="WBU79" s="190"/>
      <c r="WBV79" s="190"/>
      <c r="WBW79" s="191"/>
      <c r="WBX79" s="191"/>
      <c r="WBY79" s="191"/>
      <c r="WBZ79" s="192"/>
      <c r="WCB79" s="186"/>
      <c r="WCC79" s="190"/>
      <c r="WCD79" s="190"/>
      <c r="WCE79" s="191"/>
      <c r="WCF79" s="191"/>
      <c r="WCG79" s="191"/>
      <c r="WCH79" s="192"/>
      <c r="WCJ79" s="186"/>
      <c r="WCK79" s="190"/>
      <c r="WCL79" s="190"/>
      <c r="WCM79" s="191"/>
      <c r="WCN79" s="191"/>
      <c r="WCO79" s="191"/>
      <c r="WCP79" s="192"/>
      <c r="WCR79" s="186"/>
      <c r="WCS79" s="190"/>
      <c r="WCT79" s="190"/>
      <c r="WCU79" s="191"/>
      <c r="WCV79" s="191"/>
      <c r="WCW79" s="191"/>
      <c r="WCX79" s="192"/>
      <c r="WCZ79" s="186"/>
      <c r="WDA79" s="190"/>
      <c r="WDB79" s="190"/>
      <c r="WDC79" s="191"/>
      <c r="WDD79" s="191"/>
      <c r="WDE79" s="191"/>
      <c r="WDF79" s="192"/>
      <c r="WDH79" s="186"/>
      <c r="WDI79" s="190"/>
      <c r="WDJ79" s="190"/>
      <c r="WDK79" s="191"/>
      <c r="WDL79" s="191"/>
      <c r="WDM79" s="191"/>
      <c r="WDN79" s="192"/>
      <c r="WDP79" s="186"/>
      <c r="WDQ79" s="190"/>
      <c r="WDR79" s="190"/>
      <c r="WDS79" s="191"/>
      <c r="WDT79" s="191"/>
      <c r="WDU79" s="191"/>
      <c r="WDV79" s="192"/>
      <c r="WDX79" s="186"/>
      <c r="WDY79" s="190"/>
      <c r="WDZ79" s="190"/>
      <c r="WEA79" s="191"/>
      <c r="WEB79" s="191"/>
      <c r="WEC79" s="191"/>
      <c r="WED79" s="192"/>
      <c r="WEF79" s="186"/>
      <c r="WEG79" s="190"/>
      <c r="WEH79" s="190"/>
      <c r="WEI79" s="191"/>
      <c r="WEJ79" s="191"/>
      <c r="WEK79" s="191"/>
      <c r="WEL79" s="192"/>
      <c r="WEN79" s="186"/>
      <c r="WEO79" s="190"/>
      <c r="WEP79" s="190"/>
      <c r="WEQ79" s="191"/>
      <c r="WER79" s="191"/>
      <c r="WES79" s="191"/>
      <c r="WET79" s="192"/>
      <c r="WEV79" s="186"/>
      <c r="WEW79" s="190"/>
      <c r="WEX79" s="190"/>
      <c r="WEY79" s="191"/>
      <c r="WEZ79" s="191"/>
      <c r="WFA79" s="191"/>
      <c r="WFB79" s="192"/>
      <c r="WFD79" s="186"/>
      <c r="WFE79" s="190"/>
      <c r="WFF79" s="190"/>
      <c r="WFG79" s="191"/>
      <c r="WFH79" s="191"/>
      <c r="WFI79" s="191"/>
      <c r="WFJ79" s="192"/>
      <c r="WFL79" s="186"/>
      <c r="WFM79" s="190"/>
      <c r="WFN79" s="190"/>
      <c r="WFO79" s="191"/>
      <c r="WFP79" s="191"/>
      <c r="WFQ79" s="191"/>
      <c r="WFR79" s="192"/>
      <c r="WFT79" s="186"/>
      <c r="WFU79" s="190"/>
      <c r="WFV79" s="190"/>
      <c r="WFW79" s="191"/>
      <c r="WFX79" s="191"/>
      <c r="WFY79" s="191"/>
      <c r="WFZ79" s="192"/>
      <c r="WGB79" s="186"/>
      <c r="WGC79" s="190"/>
      <c r="WGD79" s="190"/>
      <c r="WGE79" s="191"/>
      <c r="WGF79" s="191"/>
      <c r="WGG79" s="191"/>
      <c r="WGH79" s="192"/>
      <c r="WGJ79" s="186"/>
      <c r="WGK79" s="190"/>
      <c r="WGL79" s="190"/>
      <c r="WGM79" s="191"/>
      <c r="WGN79" s="191"/>
      <c r="WGO79" s="191"/>
      <c r="WGP79" s="192"/>
      <c r="WGR79" s="186"/>
      <c r="WGS79" s="190"/>
      <c r="WGT79" s="190"/>
      <c r="WGU79" s="191"/>
      <c r="WGV79" s="191"/>
      <c r="WGW79" s="191"/>
      <c r="WGX79" s="192"/>
      <c r="WGZ79" s="186"/>
      <c r="WHA79" s="190"/>
      <c r="WHB79" s="190"/>
      <c r="WHC79" s="191"/>
      <c r="WHD79" s="191"/>
      <c r="WHE79" s="191"/>
      <c r="WHF79" s="192"/>
      <c r="WHH79" s="186"/>
      <c r="WHI79" s="190"/>
      <c r="WHJ79" s="190"/>
      <c r="WHK79" s="191"/>
      <c r="WHL79" s="191"/>
      <c r="WHM79" s="191"/>
      <c r="WHN79" s="192"/>
      <c r="WHP79" s="186"/>
      <c r="WHQ79" s="190"/>
      <c r="WHR79" s="190"/>
      <c r="WHS79" s="191"/>
      <c r="WHT79" s="191"/>
      <c r="WHU79" s="191"/>
      <c r="WHV79" s="192"/>
      <c r="WHX79" s="186"/>
      <c r="WHY79" s="190"/>
      <c r="WHZ79" s="190"/>
      <c r="WIA79" s="191"/>
      <c r="WIB79" s="191"/>
      <c r="WIC79" s="191"/>
      <c r="WID79" s="192"/>
      <c r="WIF79" s="186"/>
      <c r="WIG79" s="190"/>
      <c r="WIH79" s="190"/>
      <c r="WII79" s="191"/>
      <c r="WIJ79" s="191"/>
      <c r="WIK79" s="191"/>
      <c r="WIL79" s="192"/>
      <c r="WIN79" s="186"/>
      <c r="WIO79" s="190"/>
      <c r="WIP79" s="190"/>
      <c r="WIQ79" s="191"/>
      <c r="WIR79" s="191"/>
      <c r="WIS79" s="191"/>
      <c r="WIT79" s="192"/>
      <c r="WIV79" s="186"/>
      <c r="WIW79" s="190"/>
      <c r="WIX79" s="190"/>
      <c r="WIY79" s="191"/>
      <c r="WIZ79" s="191"/>
      <c r="WJA79" s="191"/>
      <c r="WJB79" s="192"/>
      <c r="WJD79" s="186"/>
      <c r="WJE79" s="190"/>
      <c r="WJF79" s="190"/>
      <c r="WJG79" s="191"/>
      <c r="WJH79" s="191"/>
      <c r="WJI79" s="191"/>
      <c r="WJJ79" s="192"/>
      <c r="WJL79" s="186"/>
      <c r="WJM79" s="190"/>
      <c r="WJN79" s="190"/>
      <c r="WJO79" s="191"/>
      <c r="WJP79" s="191"/>
      <c r="WJQ79" s="191"/>
      <c r="WJR79" s="192"/>
      <c r="WJT79" s="186"/>
      <c r="WJU79" s="190"/>
      <c r="WJV79" s="190"/>
      <c r="WJW79" s="191"/>
      <c r="WJX79" s="191"/>
      <c r="WJY79" s="191"/>
      <c r="WJZ79" s="192"/>
      <c r="WKB79" s="186"/>
      <c r="WKC79" s="190"/>
      <c r="WKD79" s="190"/>
      <c r="WKE79" s="191"/>
      <c r="WKF79" s="191"/>
      <c r="WKG79" s="191"/>
      <c r="WKH79" s="192"/>
      <c r="WKJ79" s="186"/>
      <c r="WKK79" s="190"/>
      <c r="WKL79" s="190"/>
      <c r="WKM79" s="191"/>
      <c r="WKN79" s="191"/>
      <c r="WKO79" s="191"/>
      <c r="WKP79" s="192"/>
      <c r="WKR79" s="186"/>
      <c r="WKS79" s="190"/>
      <c r="WKT79" s="190"/>
      <c r="WKU79" s="191"/>
      <c r="WKV79" s="191"/>
      <c r="WKW79" s="191"/>
      <c r="WKX79" s="192"/>
      <c r="WKZ79" s="186"/>
      <c r="WLA79" s="190"/>
      <c r="WLB79" s="190"/>
      <c r="WLC79" s="191"/>
      <c r="WLD79" s="191"/>
      <c r="WLE79" s="191"/>
      <c r="WLF79" s="192"/>
      <c r="WLH79" s="186"/>
      <c r="WLI79" s="190"/>
      <c r="WLJ79" s="190"/>
      <c r="WLK79" s="191"/>
      <c r="WLL79" s="191"/>
      <c r="WLM79" s="191"/>
      <c r="WLN79" s="192"/>
      <c r="WLP79" s="186"/>
      <c r="WLQ79" s="190"/>
      <c r="WLR79" s="190"/>
      <c r="WLS79" s="191"/>
      <c r="WLT79" s="191"/>
      <c r="WLU79" s="191"/>
      <c r="WLV79" s="192"/>
      <c r="WLX79" s="186"/>
      <c r="WLY79" s="190"/>
      <c r="WLZ79" s="190"/>
      <c r="WMA79" s="191"/>
      <c r="WMB79" s="191"/>
      <c r="WMC79" s="191"/>
      <c r="WMD79" s="192"/>
      <c r="WMF79" s="186"/>
      <c r="WMG79" s="190"/>
      <c r="WMH79" s="190"/>
      <c r="WMI79" s="191"/>
      <c r="WMJ79" s="191"/>
      <c r="WMK79" s="191"/>
      <c r="WML79" s="192"/>
      <c r="WMN79" s="186"/>
      <c r="WMO79" s="190"/>
      <c r="WMP79" s="190"/>
      <c r="WMQ79" s="191"/>
      <c r="WMR79" s="191"/>
      <c r="WMS79" s="191"/>
      <c r="WMT79" s="192"/>
      <c r="WMV79" s="186"/>
      <c r="WMW79" s="190"/>
      <c r="WMX79" s="190"/>
      <c r="WMY79" s="191"/>
      <c r="WMZ79" s="191"/>
      <c r="WNA79" s="191"/>
      <c r="WNB79" s="192"/>
      <c r="WND79" s="186"/>
      <c r="WNE79" s="190"/>
      <c r="WNF79" s="190"/>
      <c r="WNG79" s="191"/>
      <c r="WNH79" s="191"/>
      <c r="WNI79" s="191"/>
      <c r="WNJ79" s="192"/>
      <c r="WNL79" s="186"/>
      <c r="WNM79" s="190"/>
      <c r="WNN79" s="190"/>
      <c r="WNO79" s="191"/>
      <c r="WNP79" s="191"/>
      <c r="WNQ79" s="191"/>
      <c r="WNR79" s="192"/>
      <c r="WNT79" s="186"/>
      <c r="WNU79" s="190"/>
      <c r="WNV79" s="190"/>
      <c r="WNW79" s="191"/>
      <c r="WNX79" s="191"/>
      <c r="WNY79" s="191"/>
      <c r="WNZ79" s="192"/>
      <c r="WOB79" s="186"/>
      <c r="WOC79" s="190"/>
      <c r="WOD79" s="190"/>
      <c r="WOE79" s="191"/>
      <c r="WOF79" s="191"/>
      <c r="WOG79" s="191"/>
      <c r="WOH79" s="192"/>
      <c r="WOJ79" s="186"/>
      <c r="WOK79" s="190"/>
      <c r="WOL79" s="190"/>
      <c r="WOM79" s="191"/>
      <c r="WON79" s="191"/>
      <c r="WOO79" s="191"/>
      <c r="WOP79" s="192"/>
      <c r="WOR79" s="186"/>
      <c r="WOS79" s="190"/>
      <c r="WOT79" s="190"/>
      <c r="WOU79" s="191"/>
      <c r="WOV79" s="191"/>
      <c r="WOW79" s="191"/>
      <c r="WOX79" s="192"/>
      <c r="WOZ79" s="186"/>
      <c r="WPA79" s="190"/>
      <c r="WPB79" s="190"/>
      <c r="WPC79" s="191"/>
      <c r="WPD79" s="191"/>
      <c r="WPE79" s="191"/>
      <c r="WPF79" s="192"/>
      <c r="WPH79" s="186"/>
      <c r="WPI79" s="190"/>
      <c r="WPJ79" s="190"/>
      <c r="WPK79" s="191"/>
      <c r="WPL79" s="191"/>
      <c r="WPM79" s="191"/>
      <c r="WPN79" s="192"/>
      <c r="WPP79" s="186"/>
      <c r="WPQ79" s="190"/>
      <c r="WPR79" s="190"/>
      <c r="WPS79" s="191"/>
      <c r="WPT79" s="191"/>
      <c r="WPU79" s="191"/>
      <c r="WPV79" s="192"/>
      <c r="WPX79" s="186"/>
      <c r="WPY79" s="190"/>
      <c r="WPZ79" s="190"/>
      <c r="WQA79" s="191"/>
      <c r="WQB79" s="191"/>
      <c r="WQC79" s="191"/>
      <c r="WQD79" s="192"/>
      <c r="WQF79" s="186"/>
      <c r="WQG79" s="190"/>
      <c r="WQH79" s="190"/>
      <c r="WQI79" s="191"/>
      <c r="WQJ79" s="191"/>
      <c r="WQK79" s="191"/>
      <c r="WQL79" s="192"/>
      <c r="WQN79" s="186"/>
      <c r="WQO79" s="190"/>
      <c r="WQP79" s="190"/>
      <c r="WQQ79" s="191"/>
      <c r="WQR79" s="191"/>
      <c r="WQS79" s="191"/>
      <c r="WQT79" s="192"/>
      <c r="WQV79" s="186"/>
      <c r="WQW79" s="190"/>
      <c r="WQX79" s="190"/>
      <c r="WQY79" s="191"/>
      <c r="WQZ79" s="191"/>
      <c r="WRA79" s="191"/>
      <c r="WRB79" s="192"/>
      <c r="WRD79" s="186"/>
      <c r="WRE79" s="190"/>
      <c r="WRF79" s="190"/>
      <c r="WRG79" s="191"/>
      <c r="WRH79" s="191"/>
      <c r="WRI79" s="191"/>
      <c r="WRJ79" s="192"/>
      <c r="WRL79" s="186"/>
      <c r="WRM79" s="190"/>
      <c r="WRN79" s="190"/>
      <c r="WRO79" s="191"/>
      <c r="WRP79" s="191"/>
      <c r="WRQ79" s="191"/>
      <c r="WRR79" s="192"/>
      <c r="WRT79" s="186"/>
      <c r="WRU79" s="190"/>
      <c r="WRV79" s="190"/>
      <c r="WRW79" s="191"/>
      <c r="WRX79" s="191"/>
      <c r="WRY79" s="191"/>
      <c r="WRZ79" s="192"/>
      <c r="WSB79" s="186"/>
      <c r="WSC79" s="190"/>
      <c r="WSD79" s="190"/>
      <c r="WSE79" s="191"/>
      <c r="WSF79" s="191"/>
      <c r="WSG79" s="191"/>
      <c r="WSH79" s="192"/>
      <c r="WSJ79" s="186"/>
      <c r="WSK79" s="190"/>
      <c r="WSL79" s="190"/>
      <c r="WSM79" s="191"/>
      <c r="WSN79" s="191"/>
      <c r="WSO79" s="191"/>
      <c r="WSP79" s="192"/>
      <c r="WSR79" s="186"/>
      <c r="WSS79" s="190"/>
      <c r="WST79" s="190"/>
      <c r="WSU79" s="191"/>
      <c r="WSV79" s="191"/>
      <c r="WSW79" s="191"/>
      <c r="WSX79" s="192"/>
      <c r="WSZ79" s="186"/>
      <c r="WTA79" s="190"/>
      <c r="WTB79" s="190"/>
      <c r="WTC79" s="191"/>
      <c r="WTD79" s="191"/>
      <c r="WTE79" s="191"/>
      <c r="WTF79" s="192"/>
      <c r="WTH79" s="186"/>
      <c r="WTI79" s="190"/>
      <c r="WTJ79" s="190"/>
      <c r="WTK79" s="191"/>
      <c r="WTL79" s="191"/>
      <c r="WTM79" s="191"/>
      <c r="WTN79" s="192"/>
      <c r="WTP79" s="186"/>
      <c r="WTQ79" s="190"/>
      <c r="WTR79" s="190"/>
      <c r="WTS79" s="191"/>
      <c r="WTT79" s="191"/>
      <c r="WTU79" s="191"/>
      <c r="WTV79" s="192"/>
      <c r="WTX79" s="186"/>
      <c r="WTY79" s="190"/>
      <c r="WTZ79" s="190"/>
      <c r="WUA79" s="191"/>
      <c r="WUB79" s="191"/>
      <c r="WUC79" s="191"/>
      <c r="WUD79" s="192"/>
      <c r="WUF79" s="186"/>
      <c r="WUG79" s="190"/>
      <c r="WUH79" s="190"/>
      <c r="WUI79" s="191"/>
      <c r="WUJ79" s="191"/>
      <c r="WUK79" s="191"/>
      <c r="WUL79" s="192"/>
      <c r="WUN79" s="186"/>
      <c r="WUO79" s="190"/>
      <c r="WUP79" s="190"/>
      <c r="WUQ79" s="191"/>
      <c r="WUR79" s="191"/>
      <c r="WUS79" s="191"/>
      <c r="WUT79" s="192"/>
      <c r="WUV79" s="186"/>
      <c r="WUW79" s="190"/>
      <c r="WUX79" s="190"/>
      <c r="WUY79" s="191"/>
      <c r="WUZ79" s="191"/>
      <c r="WVA79" s="191"/>
      <c r="WVB79" s="192"/>
      <c r="WVD79" s="186"/>
      <c r="WVE79" s="190"/>
      <c r="WVF79" s="190"/>
      <c r="WVG79" s="191"/>
      <c r="WVH79" s="191"/>
      <c r="WVI79" s="191"/>
      <c r="WVJ79" s="192"/>
      <c r="WVL79" s="186"/>
      <c r="WVM79" s="190"/>
      <c r="WVN79" s="190"/>
      <c r="WVO79" s="191"/>
      <c r="WVP79" s="191"/>
      <c r="WVQ79" s="191"/>
      <c r="WVR79" s="192"/>
      <c r="WVT79" s="186"/>
      <c r="WVU79" s="190"/>
      <c r="WVV79" s="190"/>
      <c r="WVW79" s="191"/>
      <c r="WVX79" s="191"/>
      <c r="WVY79" s="191"/>
      <c r="WVZ79" s="192"/>
      <c r="WWB79" s="186"/>
      <c r="WWC79" s="190"/>
      <c r="WWD79" s="190"/>
      <c r="WWE79" s="191"/>
      <c r="WWF79" s="191"/>
      <c r="WWG79" s="191"/>
      <c r="WWH79" s="192"/>
      <c r="WWJ79" s="186"/>
      <c r="WWK79" s="190"/>
      <c r="WWL79" s="190"/>
      <c r="WWM79" s="191"/>
      <c r="WWN79" s="191"/>
      <c r="WWO79" s="191"/>
      <c r="WWP79" s="192"/>
      <c r="WWR79" s="186"/>
      <c r="WWS79" s="190"/>
      <c r="WWT79" s="190"/>
      <c r="WWU79" s="191"/>
      <c r="WWV79" s="191"/>
      <c r="WWW79" s="191"/>
      <c r="WWX79" s="192"/>
      <c r="WWZ79" s="186"/>
      <c r="WXA79" s="190"/>
      <c r="WXB79" s="190"/>
      <c r="WXC79" s="191"/>
      <c r="WXD79" s="191"/>
      <c r="WXE79" s="191"/>
      <c r="WXF79" s="192"/>
      <c r="WXH79" s="186"/>
      <c r="WXI79" s="190"/>
      <c r="WXJ79" s="190"/>
      <c r="WXK79" s="191"/>
      <c r="WXL79" s="191"/>
      <c r="WXM79" s="191"/>
      <c r="WXN79" s="192"/>
      <c r="WXP79" s="186"/>
      <c r="WXQ79" s="190"/>
      <c r="WXR79" s="190"/>
      <c r="WXS79" s="191"/>
      <c r="WXT79" s="191"/>
      <c r="WXU79" s="191"/>
      <c r="WXV79" s="192"/>
      <c r="WXX79" s="186"/>
      <c r="WXY79" s="190"/>
      <c r="WXZ79" s="190"/>
      <c r="WYA79" s="191"/>
      <c r="WYB79" s="191"/>
      <c r="WYC79" s="191"/>
      <c r="WYD79" s="192"/>
      <c r="WYF79" s="186"/>
      <c r="WYG79" s="190"/>
      <c r="WYH79" s="190"/>
      <c r="WYI79" s="191"/>
      <c r="WYJ79" s="191"/>
      <c r="WYK79" s="191"/>
      <c r="WYL79" s="192"/>
      <c r="WYN79" s="186"/>
      <c r="WYO79" s="190"/>
      <c r="WYP79" s="190"/>
      <c r="WYQ79" s="191"/>
      <c r="WYR79" s="191"/>
      <c r="WYS79" s="191"/>
      <c r="WYT79" s="192"/>
      <c r="WYV79" s="186"/>
      <c r="WYW79" s="190"/>
      <c r="WYX79" s="190"/>
      <c r="WYY79" s="191"/>
      <c r="WYZ79" s="191"/>
      <c r="WZA79" s="191"/>
      <c r="WZB79" s="192"/>
      <c r="WZD79" s="186"/>
      <c r="WZE79" s="190"/>
      <c r="WZF79" s="190"/>
      <c r="WZG79" s="191"/>
      <c r="WZH79" s="191"/>
      <c r="WZI79" s="191"/>
      <c r="WZJ79" s="192"/>
      <c r="WZL79" s="186"/>
      <c r="WZM79" s="190"/>
      <c r="WZN79" s="190"/>
      <c r="WZO79" s="191"/>
      <c r="WZP79" s="191"/>
      <c r="WZQ79" s="191"/>
      <c r="WZR79" s="192"/>
      <c r="WZT79" s="186"/>
      <c r="WZU79" s="190"/>
      <c r="WZV79" s="190"/>
      <c r="WZW79" s="191"/>
      <c r="WZX79" s="191"/>
      <c r="WZY79" s="191"/>
      <c r="WZZ79" s="192"/>
      <c r="XAB79" s="186"/>
      <c r="XAC79" s="190"/>
      <c r="XAD79" s="190"/>
      <c r="XAE79" s="191"/>
      <c r="XAF79" s="191"/>
      <c r="XAG79" s="191"/>
      <c r="XAH79" s="192"/>
      <c r="XAJ79" s="186"/>
      <c r="XAK79" s="190"/>
      <c r="XAL79" s="190"/>
      <c r="XAM79" s="191"/>
      <c r="XAN79" s="191"/>
      <c r="XAO79" s="191"/>
      <c r="XAP79" s="192"/>
      <c r="XAR79" s="186"/>
      <c r="XAS79" s="190"/>
      <c r="XAT79" s="190"/>
      <c r="XAU79" s="191"/>
      <c r="XAV79" s="191"/>
      <c r="XAW79" s="191"/>
      <c r="XAX79" s="192"/>
      <c r="XAZ79" s="186"/>
      <c r="XBA79" s="190"/>
      <c r="XBB79" s="190"/>
      <c r="XBC79" s="191"/>
      <c r="XBD79" s="191"/>
      <c r="XBE79" s="191"/>
      <c r="XBF79" s="192"/>
      <c r="XBH79" s="186"/>
      <c r="XBI79" s="190"/>
      <c r="XBJ79" s="190"/>
      <c r="XBK79" s="191"/>
      <c r="XBL79" s="191"/>
      <c r="XBM79" s="191"/>
      <c r="XBN79" s="192"/>
      <c r="XBP79" s="186"/>
      <c r="XBQ79" s="190"/>
      <c r="XBR79" s="190"/>
      <c r="XBS79" s="191"/>
      <c r="XBT79" s="191"/>
      <c r="XBU79" s="191"/>
      <c r="XBV79" s="192"/>
      <c r="XBX79" s="186"/>
      <c r="XBY79" s="190"/>
      <c r="XBZ79" s="190"/>
      <c r="XCA79" s="191"/>
      <c r="XCB79" s="191"/>
      <c r="XCC79" s="191"/>
      <c r="XCD79" s="192"/>
      <c r="XCF79" s="186"/>
      <c r="XCG79" s="190"/>
      <c r="XCH79" s="190"/>
      <c r="XCI79" s="191"/>
      <c r="XCJ79" s="191"/>
      <c r="XCK79" s="191"/>
      <c r="XCL79" s="192"/>
      <c r="XCN79" s="186"/>
      <c r="XCO79" s="190"/>
      <c r="XCP79" s="190"/>
      <c r="XCQ79" s="191"/>
      <c r="XCR79" s="191"/>
      <c r="XCS79" s="191"/>
      <c r="XCT79" s="192"/>
      <c r="XCV79" s="186"/>
      <c r="XCW79" s="190"/>
      <c r="XCX79" s="190"/>
      <c r="XCY79" s="191"/>
      <c r="XCZ79" s="191"/>
      <c r="XDA79" s="191"/>
      <c r="XDB79" s="192"/>
      <c r="XDD79" s="186"/>
      <c r="XDE79" s="190"/>
      <c r="XDF79" s="190"/>
      <c r="XDG79" s="191"/>
      <c r="XDH79" s="191"/>
      <c r="XDI79" s="191"/>
      <c r="XDJ79" s="192"/>
      <c r="XDL79" s="186"/>
      <c r="XDM79" s="190"/>
      <c r="XDN79" s="190"/>
      <c r="XDO79" s="191"/>
      <c r="XDP79" s="191"/>
      <c r="XDQ79" s="191"/>
      <c r="XDR79" s="192"/>
      <c r="XDT79" s="186"/>
      <c r="XDU79" s="190"/>
      <c r="XDV79" s="190"/>
      <c r="XDW79" s="191"/>
      <c r="XDX79" s="191"/>
      <c r="XDY79" s="191"/>
      <c r="XDZ79" s="192"/>
      <c r="XEB79" s="186"/>
      <c r="XEC79" s="190"/>
      <c r="XED79" s="190"/>
      <c r="XEE79" s="191"/>
      <c r="XEF79" s="191"/>
      <c r="XEG79" s="191"/>
      <c r="XEH79" s="192"/>
      <c r="XEJ79" s="186"/>
      <c r="XEK79" s="190"/>
      <c r="XEL79" s="190"/>
      <c r="XEM79" s="191"/>
      <c r="XEN79" s="191"/>
      <c r="XEO79" s="191"/>
      <c r="XEP79" s="192"/>
      <c r="XER79" s="186"/>
      <c r="XES79" s="190"/>
      <c r="XET79" s="190"/>
      <c r="XEU79" s="191"/>
      <c r="XEV79" s="191"/>
      <c r="XEW79" s="191"/>
      <c r="XEX79" s="192"/>
      <c r="XEZ79" s="186"/>
      <c r="XFA79" s="190"/>
      <c r="XFB79" s="190"/>
      <c r="XFC79" s="191"/>
      <c r="XFD79" s="191"/>
    </row>
    <row r="80" spans="1:16384" s="184" customFormat="1" ht="21" customHeight="1">
      <c r="A80" s="180">
        <f t="shared" si="13"/>
        <v>71</v>
      </c>
      <c r="B80" s="752"/>
      <c r="C80" s="711"/>
      <c r="D80" s="759" t="s">
        <v>616</v>
      </c>
      <c r="E80" s="721"/>
      <c r="F80" s="722"/>
      <c r="G80" s="258"/>
      <c r="H80" s="258"/>
      <c r="I80" s="258"/>
      <c r="J80" s="258"/>
      <c r="K80" s="253">
        <f t="shared" si="9"/>
        <v>0</v>
      </c>
      <c r="L80" s="186"/>
      <c r="M80" s="190"/>
      <c r="N80" s="190"/>
      <c r="O80" s="191"/>
      <c r="P80" s="191"/>
      <c r="Q80" s="191"/>
      <c r="R80" s="192"/>
      <c r="T80" s="186"/>
      <c r="U80" s="190"/>
      <c r="V80" s="190"/>
      <c r="W80" s="191"/>
      <c r="X80" s="191"/>
      <c r="Y80" s="191"/>
      <c r="Z80" s="192"/>
      <c r="AB80" s="186"/>
      <c r="AC80" s="190"/>
      <c r="AD80" s="190"/>
      <c r="AE80" s="191"/>
      <c r="AF80" s="191"/>
      <c r="AG80" s="191"/>
      <c r="AH80" s="192"/>
      <c r="AJ80" s="186"/>
      <c r="AK80" s="190"/>
      <c r="AL80" s="190"/>
      <c r="AM80" s="191"/>
      <c r="AN80" s="191"/>
      <c r="AO80" s="191"/>
      <c r="AP80" s="192"/>
      <c r="AR80" s="186"/>
      <c r="AS80" s="190"/>
      <c r="AT80" s="190"/>
      <c r="AU80" s="191"/>
      <c r="AV80" s="191"/>
      <c r="AW80" s="191"/>
      <c r="AX80" s="192"/>
      <c r="AZ80" s="186"/>
      <c r="BA80" s="190"/>
      <c r="BB80" s="190"/>
      <c r="BC80" s="191"/>
      <c r="BD80" s="191"/>
      <c r="BE80" s="191"/>
      <c r="BF80" s="192"/>
      <c r="BH80" s="186"/>
      <c r="BI80" s="190"/>
      <c r="BJ80" s="190"/>
      <c r="BK80" s="191"/>
      <c r="BL80" s="191"/>
      <c r="BM80" s="191"/>
      <c r="BN80" s="192"/>
      <c r="BP80" s="186"/>
      <c r="BQ80" s="190"/>
      <c r="BR80" s="190"/>
      <c r="BS80" s="191"/>
      <c r="BT80" s="191"/>
      <c r="BU80" s="191"/>
      <c r="BV80" s="192"/>
      <c r="BX80" s="186"/>
      <c r="BY80" s="190"/>
      <c r="BZ80" s="190"/>
      <c r="CA80" s="191"/>
      <c r="CB80" s="191"/>
      <c r="CC80" s="191"/>
      <c r="CD80" s="192"/>
      <c r="CF80" s="186"/>
      <c r="CG80" s="190"/>
      <c r="CH80" s="190"/>
      <c r="CI80" s="191"/>
      <c r="CJ80" s="191"/>
      <c r="CK80" s="191"/>
      <c r="CL80" s="192"/>
      <c r="CN80" s="186"/>
      <c r="CO80" s="190"/>
      <c r="CP80" s="190"/>
      <c r="CQ80" s="191"/>
      <c r="CR80" s="191"/>
      <c r="CS80" s="191"/>
      <c r="CT80" s="192"/>
      <c r="CV80" s="186"/>
      <c r="CW80" s="190"/>
      <c r="CX80" s="190"/>
      <c r="CY80" s="191"/>
      <c r="CZ80" s="191"/>
      <c r="DA80" s="191"/>
      <c r="DB80" s="192"/>
      <c r="DD80" s="186"/>
      <c r="DE80" s="190"/>
      <c r="DF80" s="190"/>
      <c r="DG80" s="191"/>
      <c r="DH80" s="191"/>
      <c r="DI80" s="191"/>
      <c r="DJ80" s="192"/>
      <c r="DL80" s="186"/>
      <c r="DM80" s="190"/>
      <c r="DN80" s="190"/>
      <c r="DO80" s="191"/>
      <c r="DP80" s="191"/>
      <c r="DQ80" s="191"/>
      <c r="DR80" s="192"/>
      <c r="DT80" s="186"/>
      <c r="DU80" s="190"/>
      <c r="DV80" s="190"/>
      <c r="DW80" s="191"/>
      <c r="DX80" s="191"/>
      <c r="DY80" s="191"/>
      <c r="DZ80" s="192"/>
      <c r="EB80" s="186"/>
      <c r="EC80" s="190"/>
      <c r="ED80" s="190"/>
      <c r="EE80" s="191"/>
      <c r="EF80" s="191"/>
      <c r="EG80" s="191"/>
      <c r="EH80" s="192"/>
      <c r="EJ80" s="186"/>
      <c r="EK80" s="190"/>
      <c r="EL80" s="190"/>
      <c r="EM80" s="191"/>
      <c r="EN80" s="191"/>
      <c r="EO80" s="191"/>
      <c r="EP80" s="192"/>
      <c r="ER80" s="186"/>
      <c r="ES80" s="190"/>
      <c r="ET80" s="190"/>
      <c r="EU80" s="191"/>
      <c r="EV80" s="191"/>
      <c r="EW80" s="191"/>
      <c r="EX80" s="192"/>
      <c r="EZ80" s="186"/>
      <c r="FA80" s="190"/>
      <c r="FB80" s="190"/>
      <c r="FC80" s="191"/>
      <c r="FD80" s="191"/>
      <c r="FE80" s="191"/>
      <c r="FF80" s="192"/>
      <c r="FH80" s="186"/>
      <c r="FI80" s="190"/>
      <c r="FJ80" s="190"/>
      <c r="FK80" s="191"/>
      <c r="FL80" s="191"/>
      <c r="FM80" s="191"/>
      <c r="FN80" s="192"/>
      <c r="FP80" s="186"/>
      <c r="FQ80" s="190"/>
      <c r="FR80" s="190"/>
      <c r="FS80" s="191"/>
      <c r="FT80" s="191"/>
      <c r="FU80" s="191"/>
      <c r="FV80" s="192"/>
      <c r="FX80" s="186"/>
      <c r="FY80" s="190"/>
      <c r="FZ80" s="190"/>
      <c r="GA80" s="191"/>
      <c r="GB80" s="191"/>
      <c r="GC80" s="191"/>
      <c r="GD80" s="192"/>
      <c r="GF80" s="186"/>
      <c r="GG80" s="190"/>
      <c r="GH80" s="190"/>
      <c r="GI80" s="191"/>
      <c r="GJ80" s="191"/>
      <c r="GK80" s="191"/>
      <c r="GL80" s="192"/>
      <c r="GN80" s="186"/>
      <c r="GO80" s="190"/>
      <c r="GP80" s="190"/>
      <c r="GQ80" s="191"/>
      <c r="GR80" s="191"/>
      <c r="GS80" s="191"/>
      <c r="GT80" s="192"/>
      <c r="GV80" s="186"/>
      <c r="GW80" s="190"/>
      <c r="GX80" s="190"/>
      <c r="GY80" s="191"/>
      <c r="GZ80" s="191"/>
      <c r="HA80" s="191"/>
      <c r="HB80" s="192"/>
      <c r="HD80" s="186"/>
      <c r="HE80" s="190"/>
      <c r="HF80" s="190"/>
      <c r="HG80" s="191"/>
      <c r="HH80" s="191"/>
      <c r="HI80" s="191"/>
      <c r="HJ80" s="192"/>
      <c r="HL80" s="186"/>
      <c r="HM80" s="190"/>
      <c r="HN80" s="190"/>
      <c r="HO80" s="191"/>
      <c r="HP80" s="191"/>
      <c r="HQ80" s="191"/>
      <c r="HR80" s="192"/>
      <c r="HT80" s="186"/>
      <c r="HU80" s="190"/>
      <c r="HV80" s="190"/>
      <c r="HW80" s="191"/>
      <c r="HX80" s="191"/>
      <c r="HY80" s="191"/>
      <c r="HZ80" s="192"/>
      <c r="IB80" s="186"/>
      <c r="IC80" s="190"/>
      <c r="ID80" s="190"/>
      <c r="IE80" s="191"/>
      <c r="IF80" s="191"/>
      <c r="IG80" s="191"/>
      <c r="IH80" s="192"/>
      <c r="IJ80" s="186"/>
      <c r="IK80" s="190"/>
      <c r="IL80" s="190"/>
      <c r="IM80" s="191"/>
      <c r="IN80" s="191"/>
      <c r="IO80" s="191"/>
      <c r="IP80" s="192"/>
      <c r="IR80" s="186"/>
      <c r="IS80" s="190"/>
      <c r="IT80" s="190"/>
      <c r="IU80" s="191"/>
      <c r="IV80" s="191"/>
      <c r="IW80" s="191"/>
      <c r="IX80" s="192"/>
      <c r="IZ80" s="186"/>
      <c r="JA80" s="190"/>
      <c r="JB80" s="190"/>
      <c r="JC80" s="191"/>
      <c r="JD80" s="191"/>
      <c r="JE80" s="191"/>
      <c r="JF80" s="192"/>
      <c r="JH80" s="186"/>
      <c r="JI80" s="190"/>
      <c r="JJ80" s="190"/>
      <c r="JK80" s="191"/>
      <c r="JL80" s="191"/>
      <c r="JM80" s="191"/>
      <c r="JN80" s="192"/>
      <c r="JP80" s="186"/>
      <c r="JQ80" s="190"/>
      <c r="JR80" s="190"/>
      <c r="JS80" s="191"/>
      <c r="JT80" s="191"/>
      <c r="JU80" s="191"/>
      <c r="JV80" s="192"/>
      <c r="JX80" s="186"/>
      <c r="JY80" s="190"/>
      <c r="JZ80" s="190"/>
      <c r="KA80" s="191"/>
      <c r="KB80" s="191"/>
      <c r="KC80" s="191"/>
      <c r="KD80" s="192"/>
      <c r="KF80" s="186"/>
      <c r="KG80" s="190"/>
      <c r="KH80" s="190"/>
      <c r="KI80" s="191"/>
      <c r="KJ80" s="191"/>
      <c r="KK80" s="191"/>
      <c r="KL80" s="192"/>
      <c r="KN80" s="186"/>
      <c r="KO80" s="190"/>
      <c r="KP80" s="190"/>
      <c r="KQ80" s="191"/>
      <c r="KR80" s="191"/>
      <c r="KS80" s="191"/>
      <c r="KT80" s="192"/>
      <c r="KV80" s="186"/>
      <c r="KW80" s="190"/>
      <c r="KX80" s="190"/>
      <c r="KY80" s="191"/>
      <c r="KZ80" s="191"/>
      <c r="LA80" s="191"/>
      <c r="LB80" s="192"/>
      <c r="LD80" s="186"/>
      <c r="LE80" s="190"/>
      <c r="LF80" s="190"/>
      <c r="LG80" s="191"/>
      <c r="LH80" s="191"/>
      <c r="LI80" s="191"/>
      <c r="LJ80" s="192"/>
      <c r="LL80" s="186"/>
      <c r="LM80" s="190"/>
      <c r="LN80" s="190"/>
      <c r="LO80" s="191"/>
      <c r="LP80" s="191"/>
      <c r="LQ80" s="191"/>
      <c r="LR80" s="192"/>
      <c r="LT80" s="186"/>
      <c r="LU80" s="190"/>
      <c r="LV80" s="190"/>
      <c r="LW80" s="191"/>
      <c r="LX80" s="191"/>
      <c r="LY80" s="191"/>
      <c r="LZ80" s="192"/>
      <c r="MB80" s="186"/>
      <c r="MC80" s="190"/>
      <c r="MD80" s="190"/>
      <c r="ME80" s="191"/>
      <c r="MF80" s="191"/>
      <c r="MG80" s="191"/>
      <c r="MH80" s="192"/>
      <c r="MJ80" s="186"/>
      <c r="MK80" s="190"/>
      <c r="ML80" s="190"/>
      <c r="MM80" s="191"/>
      <c r="MN80" s="191"/>
      <c r="MO80" s="191"/>
      <c r="MP80" s="192"/>
      <c r="MR80" s="186"/>
      <c r="MS80" s="190"/>
      <c r="MT80" s="190"/>
      <c r="MU80" s="191"/>
      <c r="MV80" s="191"/>
      <c r="MW80" s="191"/>
      <c r="MX80" s="192"/>
      <c r="MZ80" s="186"/>
      <c r="NA80" s="190"/>
      <c r="NB80" s="190"/>
      <c r="NC80" s="191"/>
      <c r="ND80" s="191"/>
      <c r="NE80" s="191"/>
      <c r="NF80" s="192"/>
      <c r="NH80" s="186"/>
      <c r="NI80" s="190"/>
      <c r="NJ80" s="190"/>
      <c r="NK80" s="191"/>
      <c r="NL80" s="191"/>
      <c r="NM80" s="191"/>
      <c r="NN80" s="192"/>
      <c r="NP80" s="186"/>
      <c r="NQ80" s="190"/>
      <c r="NR80" s="190"/>
      <c r="NS80" s="191"/>
      <c r="NT80" s="191"/>
      <c r="NU80" s="191"/>
      <c r="NV80" s="192"/>
      <c r="NX80" s="186"/>
      <c r="NY80" s="190"/>
      <c r="NZ80" s="190"/>
      <c r="OA80" s="191"/>
      <c r="OB80" s="191"/>
      <c r="OC80" s="191"/>
      <c r="OD80" s="192"/>
      <c r="OF80" s="186"/>
      <c r="OG80" s="190"/>
      <c r="OH80" s="190"/>
      <c r="OI80" s="191"/>
      <c r="OJ80" s="191"/>
      <c r="OK80" s="191"/>
      <c r="OL80" s="192"/>
      <c r="ON80" s="186"/>
      <c r="OO80" s="190"/>
      <c r="OP80" s="190"/>
      <c r="OQ80" s="191"/>
      <c r="OR80" s="191"/>
      <c r="OS80" s="191"/>
      <c r="OT80" s="192"/>
      <c r="OV80" s="186"/>
      <c r="OW80" s="190"/>
      <c r="OX80" s="190"/>
      <c r="OY80" s="191"/>
      <c r="OZ80" s="191"/>
      <c r="PA80" s="191"/>
      <c r="PB80" s="192"/>
      <c r="PD80" s="186"/>
      <c r="PE80" s="190"/>
      <c r="PF80" s="190"/>
      <c r="PG80" s="191"/>
      <c r="PH80" s="191"/>
      <c r="PI80" s="191"/>
      <c r="PJ80" s="192"/>
      <c r="PL80" s="186"/>
      <c r="PM80" s="190"/>
      <c r="PN80" s="190"/>
      <c r="PO80" s="191"/>
      <c r="PP80" s="191"/>
      <c r="PQ80" s="191"/>
      <c r="PR80" s="192"/>
      <c r="PT80" s="186"/>
      <c r="PU80" s="190"/>
      <c r="PV80" s="190"/>
      <c r="PW80" s="191"/>
      <c r="PX80" s="191"/>
      <c r="PY80" s="191"/>
      <c r="PZ80" s="192"/>
      <c r="QB80" s="186"/>
      <c r="QC80" s="190"/>
      <c r="QD80" s="190"/>
      <c r="QE80" s="191"/>
      <c r="QF80" s="191"/>
      <c r="QG80" s="191"/>
      <c r="QH80" s="192"/>
      <c r="QJ80" s="186"/>
      <c r="QK80" s="190"/>
      <c r="QL80" s="190"/>
      <c r="QM80" s="191"/>
      <c r="QN80" s="191"/>
      <c r="QO80" s="191"/>
      <c r="QP80" s="192"/>
      <c r="QR80" s="186"/>
      <c r="QS80" s="190"/>
      <c r="QT80" s="190"/>
      <c r="QU80" s="191"/>
      <c r="QV80" s="191"/>
      <c r="QW80" s="191"/>
      <c r="QX80" s="192"/>
      <c r="QZ80" s="186"/>
      <c r="RA80" s="190"/>
      <c r="RB80" s="190"/>
      <c r="RC80" s="191"/>
      <c r="RD80" s="191"/>
      <c r="RE80" s="191"/>
      <c r="RF80" s="192"/>
      <c r="RH80" s="186"/>
      <c r="RI80" s="190"/>
      <c r="RJ80" s="190"/>
      <c r="RK80" s="191"/>
      <c r="RL80" s="191"/>
      <c r="RM80" s="191"/>
      <c r="RN80" s="192"/>
      <c r="RP80" s="186"/>
      <c r="RQ80" s="190"/>
      <c r="RR80" s="190"/>
      <c r="RS80" s="191"/>
      <c r="RT80" s="191"/>
      <c r="RU80" s="191"/>
      <c r="RV80" s="192"/>
      <c r="RX80" s="186"/>
      <c r="RY80" s="190"/>
      <c r="RZ80" s="190"/>
      <c r="SA80" s="191"/>
      <c r="SB80" s="191"/>
      <c r="SC80" s="191"/>
      <c r="SD80" s="192"/>
      <c r="SF80" s="186"/>
      <c r="SG80" s="190"/>
      <c r="SH80" s="190"/>
      <c r="SI80" s="191"/>
      <c r="SJ80" s="191"/>
      <c r="SK80" s="191"/>
      <c r="SL80" s="192"/>
      <c r="SN80" s="186"/>
      <c r="SO80" s="190"/>
      <c r="SP80" s="190"/>
      <c r="SQ80" s="191"/>
      <c r="SR80" s="191"/>
      <c r="SS80" s="191"/>
      <c r="ST80" s="192"/>
      <c r="SV80" s="186"/>
      <c r="SW80" s="190"/>
      <c r="SX80" s="190"/>
      <c r="SY80" s="191"/>
      <c r="SZ80" s="191"/>
      <c r="TA80" s="191"/>
      <c r="TB80" s="192"/>
      <c r="TD80" s="186"/>
      <c r="TE80" s="190"/>
      <c r="TF80" s="190"/>
      <c r="TG80" s="191"/>
      <c r="TH80" s="191"/>
      <c r="TI80" s="191"/>
      <c r="TJ80" s="192"/>
      <c r="TL80" s="186"/>
      <c r="TM80" s="190"/>
      <c r="TN80" s="190"/>
      <c r="TO80" s="191"/>
      <c r="TP80" s="191"/>
      <c r="TQ80" s="191"/>
      <c r="TR80" s="192"/>
      <c r="TT80" s="186"/>
      <c r="TU80" s="190"/>
      <c r="TV80" s="190"/>
      <c r="TW80" s="191"/>
      <c r="TX80" s="191"/>
      <c r="TY80" s="191"/>
      <c r="TZ80" s="192"/>
      <c r="UB80" s="186"/>
      <c r="UC80" s="190"/>
      <c r="UD80" s="190"/>
      <c r="UE80" s="191"/>
      <c r="UF80" s="191"/>
      <c r="UG80" s="191"/>
      <c r="UH80" s="192"/>
      <c r="UJ80" s="186"/>
      <c r="UK80" s="190"/>
      <c r="UL80" s="190"/>
      <c r="UM80" s="191"/>
      <c r="UN80" s="191"/>
      <c r="UO80" s="191"/>
      <c r="UP80" s="192"/>
      <c r="UR80" s="186"/>
      <c r="US80" s="190"/>
      <c r="UT80" s="190"/>
      <c r="UU80" s="191"/>
      <c r="UV80" s="191"/>
      <c r="UW80" s="191"/>
      <c r="UX80" s="192"/>
      <c r="UZ80" s="186"/>
      <c r="VA80" s="190"/>
      <c r="VB80" s="190"/>
      <c r="VC80" s="191"/>
      <c r="VD80" s="191"/>
      <c r="VE80" s="191"/>
      <c r="VF80" s="192"/>
      <c r="VH80" s="186"/>
      <c r="VI80" s="190"/>
      <c r="VJ80" s="190"/>
      <c r="VK80" s="191"/>
      <c r="VL80" s="191"/>
      <c r="VM80" s="191"/>
      <c r="VN80" s="192"/>
      <c r="VP80" s="186"/>
      <c r="VQ80" s="190"/>
      <c r="VR80" s="190"/>
      <c r="VS80" s="191"/>
      <c r="VT80" s="191"/>
      <c r="VU80" s="191"/>
      <c r="VV80" s="192"/>
      <c r="VX80" s="186"/>
      <c r="VY80" s="190"/>
      <c r="VZ80" s="190"/>
      <c r="WA80" s="191"/>
      <c r="WB80" s="191"/>
      <c r="WC80" s="191"/>
      <c r="WD80" s="192"/>
      <c r="WF80" s="186"/>
      <c r="WG80" s="190"/>
      <c r="WH80" s="190"/>
      <c r="WI80" s="191"/>
      <c r="WJ80" s="191"/>
      <c r="WK80" s="191"/>
      <c r="WL80" s="192"/>
      <c r="WN80" s="186"/>
      <c r="WO80" s="190"/>
      <c r="WP80" s="190"/>
      <c r="WQ80" s="191"/>
      <c r="WR80" s="191"/>
      <c r="WS80" s="191"/>
      <c r="WT80" s="192"/>
      <c r="WV80" s="186"/>
      <c r="WW80" s="190"/>
      <c r="WX80" s="190"/>
      <c r="WY80" s="191"/>
      <c r="WZ80" s="191"/>
      <c r="XA80" s="191"/>
      <c r="XB80" s="192"/>
      <c r="XD80" s="186"/>
      <c r="XE80" s="190"/>
      <c r="XF80" s="190"/>
      <c r="XG80" s="191"/>
      <c r="XH80" s="191"/>
      <c r="XI80" s="191"/>
      <c r="XJ80" s="192"/>
      <c r="XL80" s="186"/>
      <c r="XM80" s="190"/>
      <c r="XN80" s="190"/>
      <c r="XO80" s="191"/>
      <c r="XP80" s="191"/>
      <c r="XQ80" s="191"/>
      <c r="XR80" s="192"/>
      <c r="XT80" s="186"/>
      <c r="XU80" s="190"/>
      <c r="XV80" s="190"/>
      <c r="XW80" s="191"/>
      <c r="XX80" s="191"/>
      <c r="XY80" s="191"/>
      <c r="XZ80" s="192"/>
      <c r="YB80" s="186"/>
      <c r="YC80" s="190"/>
      <c r="YD80" s="190"/>
      <c r="YE80" s="191"/>
      <c r="YF80" s="191"/>
      <c r="YG80" s="191"/>
      <c r="YH80" s="192"/>
      <c r="YJ80" s="186"/>
      <c r="YK80" s="190"/>
      <c r="YL80" s="190"/>
      <c r="YM80" s="191"/>
      <c r="YN80" s="191"/>
      <c r="YO80" s="191"/>
      <c r="YP80" s="192"/>
      <c r="YR80" s="186"/>
      <c r="YS80" s="190"/>
      <c r="YT80" s="190"/>
      <c r="YU80" s="191"/>
      <c r="YV80" s="191"/>
      <c r="YW80" s="191"/>
      <c r="YX80" s="192"/>
      <c r="YZ80" s="186"/>
      <c r="ZA80" s="190"/>
      <c r="ZB80" s="190"/>
      <c r="ZC80" s="191"/>
      <c r="ZD80" s="191"/>
      <c r="ZE80" s="191"/>
      <c r="ZF80" s="192"/>
      <c r="ZH80" s="186"/>
      <c r="ZI80" s="190"/>
      <c r="ZJ80" s="190"/>
      <c r="ZK80" s="191"/>
      <c r="ZL80" s="191"/>
      <c r="ZM80" s="191"/>
      <c r="ZN80" s="192"/>
      <c r="ZP80" s="186"/>
      <c r="ZQ80" s="190"/>
      <c r="ZR80" s="190"/>
      <c r="ZS80" s="191"/>
      <c r="ZT80" s="191"/>
      <c r="ZU80" s="191"/>
      <c r="ZV80" s="192"/>
      <c r="ZX80" s="186"/>
      <c r="ZY80" s="190"/>
      <c r="ZZ80" s="190"/>
      <c r="AAA80" s="191"/>
      <c r="AAB80" s="191"/>
      <c r="AAC80" s="191"/>
      <c r="AAD80" s="192"/>
      <c r="AAF80" s="186"/>
      <c r="AAG80" s="190"/>
      <c r="AAH80" s="190"/>
      <c r="AAI80" s="191"/>
      <c r="AAJ80" s="191"/>
      <c r="AAK80" s="191"/>
      <c r="AAL80" s="192"/>
      <c r="AAN80" s="186"/>
      <c r="AAO80" s="190"/>
      <c r="AAP80" s="190"/>
      <c r="AAQ80" s="191"/>
      <c r="AAR80" s="191"/>
      <c r="AAS80" s="191"/>
      <c r="AAT80" s="192"/>
      <c r="AAV80" s="186"/>
      <c r="AAW80" s="190"/>
      <c r="AAX80" s="190"/>
      <c r="AAY80" s="191"/>
      <c r="AAZ80" s="191"/>
      <c r="ABA80" s="191"/>
      <c r="ABB80" s="192"/>
      <c r="ABD80" s="186"/>
      <c r="ABE80" s="190"/>
      <c r="ABF80" s="190"/>
      <c r="ABG80" s="191"/>
      <c r="ABH80" s="191"/>
      <c r="ABI80" s="191"/>
      <c r="ABJ80" s="192"/>
      <c r="ABL80" s="186"/>
      <c r="ABM80" s="190"/>
      <c r="ABN80" s="190"/>
      <c r="ABO80" s="191"/>
      <c r="ABP80" s="191"/>
      <c r="ABQ80" s="191"/>
      <c r="ABR80" s="192"/>
      <c r="ABT80" s="186"/>
      <c r="ABU80" s="190"/>
      <c r="ABV80" s="190"/>
      <c r="ABW80" s="191"/>
      <c r="ABX80" s="191"/>
      <c r="ABY80" s="191"/>
      <c r="ABZ80" s="192"/>
      <c r="ACB80" s="186"/>
      <c r="ACC80" s="190"/>
      <c r="ACD80" s="190"/>
      <c r="ACE80" s="191"/>
      <c r="ACF80" s="191"/>
      <c r="ACG80" s="191"/>
      <c r="ACH80" s="192"/>
      <c r="ACJ80" s="186"/>
      <c r="ACK80" s="190"/>
      <c r="ACL80" s="190"/>
      <c r="ACM80" s="191"/>
      <c r="ACN80" s="191"/>
      <c r="ACO80" s="191"/>
      <c r="ACP80" s="192"/>
      <c r="ACR80" s="186"/>
      <c r="ACS80" s="190"/>
      <c r="ACT80" s="190"/>
      <c r="ACU80" s="191"/>
      <c r="ACV80" s="191"/>
      <c r="ACW80" s="191"/>
      <c r="ACX80" s="192"/>
      <c r="ACZ80" s="186"/>
      <c r="ADA80" s="190"/>
      <c r="ADB80" s="190"/>
      <c r="ADC80" s="191"/>
      <c r="ADD80" s="191"/>
      <c r="ADE80" s="191"/>
      <c r="ADF80" s="192"/>
      <c r="ADH80" s="186"/>
      <c r="ADI80" s="190"/>
      <c r="ADJ80" s="190"/>
      <c r="ADK80" s="191"/>
      <c r="ADL80" s="191"/>
      <c r="ADM80" s="191"/>
      <c r="ADN80" s="192"/>
      <c r="ADP80" s="186"/>
      <c r="ADQ80" s="190"/>
      <c r="ADR80" s="190"/>
      <c r="ADS80" s="191"/>
      <c r="ADT80" s="191"/>
      <c r="ADU80" s="191"/>
      <c r="ADV80" s="192"/>
      <c r="ADX80" s="186"/>
      <c r="ADY80" s="190"/>
      <c r="ADZ80" s="190"/>
      <c r="AEA80" s="191"/>
      <c r="AEB80" s="191"/>
      <c r="AEC80" s="191"/>
      <c r="AED80" s="192"/>
      <c r="AEF80" s="186"/>
      <c r="AEG80" s="190"/>
      <c r="AEH80" s="190"/>
      <c r="AEI80" s="191"/>
      <c r="AEJ80" s="191"/>
      <c r="AEK80" s="191"/>
      <c r="AEL80" s="192"/>
      <c r="AEN80" s="186"/>
      <c r="AEO80" s="190"/>
      <c r="AEP80" s="190"/>
      <c r="AEQ80" s="191"/>
      <c r="AER80" s="191"/>
      <c r="AES80" s="191"/>
      <c r="AET80" s="192"/>
      <c r="AEV80" s="186"/>
      <c r="AEW80" s="190"/>
      <c r="AEX80" s="190"/>
      <c r="AEY80" s="191"/>
      <c r="AEZ80" s="191"/>
      <c r="AFA80" s="191"/>
      <c r="AFB80" s="192"/>
      <c r="AFD80" s="186"/>
      <c r="AFE80" s="190"/>
      <c r="AFF80" s="190"/>
      <c r="AFG80" s="191"/>
      <c r="AFH80" s="191"/>
      <c r="AFI80" s="191"/>
      <c r="AFJ80" s="192"/>
      <c r="AFL80" s="186"/>
      <c r="AFM80" s="190"/>
      <c r="AFN80" s="190"/>
      <c r="AFO80" s="191"/>
      <c r="AFP80" s="191"/>
      <c r="AFQ80" s="191"/>
      <c r="AFR80" s="192"/>
      <c r="AFT80" s="186"/>
      <c r="AFU80" s="190"/>
      <c r="AFV80" s="190"/>
      <c r="AFW80" s="191"/>
      <c r="AFX80" s="191"/>
      <c r="AFY80" s="191"/>
      <c r="AFZ80" s="192"/>
      <c r="AGB80" s="186"/>
      <c r="AGC80" s="190"/>
      <c r="AGD80" s="190"/>
      <c r="AGE80" s="191"/>
      <c r="AGF80" s="191"/>
      <c r="AGG80" s="191"/>
      <c r="AGH80" s="192"/>
      <c r="AGJ80" s="186"/>
      <c r="AGK80" s="190"/>
      <c r="AGL80" s="190"/>
      <c r="AGM80" s="191"/>
      <c r="AGN80" s="191"/>
      <c r="AGO80" s="191"/>
      <c r="AGP80" s="192"/>
      <c r="AGR80" s="186"/>
      <c r="AGS80" s="190"/>
      <c r="AGT80" s="190"/>
      <c r="AGU80" s="191"/>
      <c r="AGV80" s="191"/>
      <c r="AGW80" s="191"/>
      <c r="AGX80" s="192"/>
      <c r="AGZ80" s="186"/>
      <c r="AHA80" s="190"/>
      <c r="AHB80" s="190"/>
      <c r="AHC80" s="191"/>
      <c r="AHD80" s="191"/>
      <c r="AHE80" s="191"/>
      <c r="AHF80" s="192"/>
      <c r="AHH80" s="186"/>
      <c r="AHI80" s="190"/>
      <c r="AHJ80" s="190"/>
      <c r="AHK80" s="191"/>
      <c r="AHL80" s="191"/>
      <c r="AHM80" s="191"/>
      <c r="AHN80" s="192"/>
      <c r="AHP80" s="186"/>
      <c r="AHQ80" s="190"/>
      <c r="AHR80" s="190"/>
      <c r="AHS80" s="191"/>
      <c r="AHT80" s="191"/>
      <c r="AHU80" s="191"/>
      <c r="AHV80" s="192"/>
      <c r="AHX80" s="186"/>
      <c r="AHY80" s="190"/>
      <c r="AHZ80" s="190"/>
      <c r="AIA80" s="191"/>
      <c r="AIB80" s="191"/>
      <c r="AIC80" s="191"/>
      <c r="AID80" s="192"/>
      <c r="AIF80" s="186"/>
      <c r="AIG80" s="190"/>
      <c r="AIH80" s="190"/>
      <c r="AII80" s="191"/>
      <c r="AIJ80" s="191"/>
      <c r="AIK80" s="191"/>
      <c r="AIL80" s="192"/>
      <c r="AIN80" s="186"/>
      <c r="AIO80" s="190"/>
      <c r="AIP80" s="190"/>
      <c r="AIQ80" s="191"/>
      <c r="AIR80" s="191"/>
      <c r="AIS80" s="191"/>
      <c r="AIT80" s="192"/>
      <c r="AIV80" s="186"/>
      <c r="AIW80" s="190"/>
      <c r="AIX80" s="190"/>
      <c r="AIY80" s="191"/>
      <c r="AIZ80" s="191"/>
      <c r="AJA80" s="191"/>
      <c r="AJB80" s="192"/>
      <c r="AJD80" s="186"/>
      <c r="AJE80" s="190"/>
      <c r="AJF80" s="190"/>
      <c r="AJG80" s="191"/>
      <c r="AJH80" s="191"/>
      <c r="AJI80" s="191"/>
      <c r="AJJ80" s="192"/>
      <c r="AJL80" s="186"/>
      <c r="AJM80" s="190"/>
      <c r="AJN80" s="190"/>
      <c r="AJO80" s="191"/>
      <c r="AJP80" s="191"/>
      <c r="AJQ80" s="191"/>
      <c r="AJR80" s="192"/>
      <c r="AJT80" s="186"/>
      <c r="AJU80" s="190"/>
      <c r="AJV80" s="190"/>
      <c r="AJW80" s="191"/>
      <c r="AJX80" s="191"/>
      <c r="AJY80" s="191"/>
      <c r="AJZ80" s="192"/>
      <c r="AKB80" s="186"/>
      <c r="AKC80" s="190"/>
      <c r="AKD80" s="190"/>
      <c r="AKE80" s="191"/>
      <c r="AKF80" s="191"/>
      <c r="AKG80" s="191"/>
      <c r="AKH80" s="192"/>
      <c r="AKJ80" s="186"/>
      <c r="AKK80" s="190"/>
      <c r="AKL80" s="190"/>
      <c r="AKM80" s="191"/>
      <c r="AKN80" s="191"/>
      <c r="AKO80" s="191"/>
      <c r="AKP80" s="192"/>
      <c r="AKR80" s="186"/>
      <c r="AKS80" s="190"/>
      <c r="AKT80" s="190"/>
      <c r="AKU80" s="191"/>
      <c r="AKV80" s="191"/>
      <c r="AKW80" s="191"/>
      <c r="AKX80" s="192"/>
      <c r="AKZ80" s="186"/>
      <c r="ALA80" s="190"/>
      <c r="ALB80" s="190"/>
      <c r="ALC80" s="191"/>
      <c r="ALD80" s="191"/>
      <c r="ALE80" s="191"/>
      <c r="ALF80" s="192"/>
      <c r="ALH80" s="186"/>
      <c r="ALI80" s="190"/>
      <c r="ALJ80" s="190"/>
      <c r="ALK80" s="191"/>
      <c r="ALL80" s="191"/>
      <c r="ALM80" s="191"/>
      <c r="ALN80" s="192"/>
      <c r="ALP80" s="186"/>
      <c r="ALQ80" s="190"/>
      <c r="ALR80" s="190"/>
      <c r="ALS80" s="191"/>
      <c r="ALT80" s="191"/>
      <c r="ALU80" s="191"/>
      <c r="ALV80" s="192"/>
      <c r="ALX80" s="186"/>
      <c r="ALY80" s="190"/>
      <c r="ALZ80" s="190"/>
      <c r="AMA80" s="191"/>
      <c r="AMB80" s="191"/>
      <c r="AMC80" s="191"/>
      <c r="AMD80" s="192"/>
      <c r="AMF80" s="186"/>
      <c r="AMG80" s="190"/>
      <c r="AMH80" s="190"/>
      <c r="AMI80" s="191"/>
      <c r="AMJ80" s="191"/>
      <c r="AMK80" s="191"/>
      <c r="AML80" s="192"/>
      <c r="AMN80" s="186"/>
      <c r="AMO80" s="190"/>
      <c r="AMP80" s="190"/>
      <c r="AMQ80" s="191"/>
      <c r="AMR80" s="191"/>
      <c r="AMS80" s="191"/>
      <c r="AMT80" s="192"/>
      <c r="AMV80" s="186"/>
      <c r="AMW80" s="190"/>
      <c r="AMX80" s="190"/>
      <c r="AMY80" s="191"/>
      <c r="AMZ80" s="191"/>
      <c r="ANA80" s="191"/>
      <c r="ANB80" s="192"/>
      <c r="AND80" s="186"/>
      <c r="ANE80" s="190"/>
      <c r="ANF80" s="190"/>
      <c r="ANG80" s="191"/>
      <c r="ANH80" s="191"/>
      <c r="ANI80" s="191"/>
      <c r="ANJ80" s="192"/>
      <c r="ANL80" s="186"/>
      <c r="ANM80" s="190"/>
      <c r="ANN80" s="190"/>
      <c r="ANO80" s="191"/>
      <c r="ANP80" s="191"/>
      <c r="ANQ80" s="191"/>
      <c r="ANR80" s="192"/>
      <c r="ANT80" s="186"/>
      <c r="ANU80" s="190"/>
      <c r="ANV80" s="190"/>
      <c r="ANW80" s="191"/>
      <c r="ANX80" s="191"/>
      <c r="ANY80" s="191"/>
      <c r="ANZ80" s="192"/>
      <c r="AOB80" s="186"/>
      <c r="AOC80" s="190"/>
      <c r="AOD80" s="190"/>
      <c r="AOE80" s="191"/>
      <c r="AOF80" s="191"/>
      <c r="AOG80" s="191"/>
      <c r="AOH80" s="192"/>
      <c r="AOJ80" s="186"/>
      <c r="AOK80" s="190"/>
      <c r="AOL80" s="190"/>
      <c r="AOM80" s="191"/>
      <c r="AON80" s="191"/>
      <c r="AOO80" s="191"/>
      <c r="AOP80" s="192"/>
      <c r="AOR80" s="186"/>
      <c r="AOS80" s="190"/>
      <c r="AOT80" s="190"/>
      <c r="AOU80" s="191"/>
      <c r="AOV80" s="191"/>
      <c r="AOW80" s="191"/>
      <c r="AOX80" s="192"/>
      <c r="AOZ80" s="186"/>
      <c r="APA80" s="190"/>
      <c r="APB80" s="190"/>
      <c r="APC80" s="191"/>
      <c r="APD80" s="191"/>
      <c r="APE80" s="191"/>
      <c r="APF80" s="192"/>
      <c r="APH80" s="186"/>
      <c r="API80" s="190"/>
      <c r="APJ80" s="190"/>
      <c r="APK80" s="191"/>
      <c r="APL80" s="191"/>
      <c r="APM80" s="191"/>
      <c r="APN80" s="192"/>
      <c r="APP80" s="186"/>
      <c r="APQ80" s="190"/>
      <c r="APR80" s="190"/>
      <c r="APS80" s="191"/>
      <c r="APT80" s="191"/>
      <c r="APU80" s="191"/>
      <c r="APV80" s="192"/>
      <c r="APX80" s="186"/>
      <c r="APY80" s="190"/>
      <c r="APZ80" s="190"/>
      <c r="AQA80" s="191"/>
      <c r="AQB80" s="191"/>
      <c r="AQC80" s="191"/>
      <c r="AQD80" s="192"/>
      <c r="AQF80" s="186"/>
      <c r="AQG80" s="190"/>
      <c r="AQH80" s="190"/>
      <c r="AQI80" s="191"/>
      <c r="AQJ80" s="191"/>
      <c r="AQK80" s="191"/>
      <c r="AQL80" s="192"/>
      <c r="AQN80" s="186"/>
      <c r="AQO80" s="190"/>
      <c r="AQP80" s="190"/>
      <c r="AQQ80" s="191"/>
      <c r="AQR80" s="191"/>
      <c r="AQS80" s="191"/>
      <c r="AQT80" s="192"/>
      <c r="AQV80" s="186"/>
      <c r="AQW80" s="190"/>
      <c r="AQX80" s="190"/>
      <c r="AQY80" s="191"/>
      <c r="AQZ80" s="191"/>
      <c r="ARA80" s="191"/>
      <c r="ARB80" s="192"/>
      <c r="ARD80" s="186"/>
      <c r="ARE80" s="190"/>
      <c r="ARF80" s="190"/>
      <c r="ARG80" s="191"/>
      <c r="ARH80" s="191"/>
      <c r="ARI80" s="191"/>
      <c r="ARJ80" s="192"/>
      <c r="ARL80" s="186"/>
      <c r="ARM80" s="190"/>
      <c r="ARN80" s="190"/>
      <c r="ARO80" s="191"/>
      <c r="ARP80" s="191"/>
      <c r="ARQ80" s="191"/>
      <c r="ARR80" s="192"/>
      <c r="ART80" s="186"/>
      <c r="ARU80" s="190"/>
      <c r="ARV80" s="190"/>
      <c r="ARW80" s="191"/>
      <c r="ARX80" s="191"/>
      <c r="ARY80" s="191"/>
      <c r="ARZ80" s="192"/>
      <c r="ASB80" s="186"/>
      <c r="ASC80" s="190"/>
      <c r="ASD80" s="190"/>
      <c r="ASE80" s="191"/>
      <c r="ASF80" s="191"/>
      <c r="ASG80" s="191"/>
      <c r="ASH80" s="192"/>
      <c r="ASJ80" s="186"/>
      <c r="ASK80" s="190"/>
      <c r="ASL80" s="190"/>
      <c r="ASM80" s="191"/>
      <c r="ASN80" s="191"/>
      <c r="ASO80" s="191"/>
      <c r="ASP80" s="192"/>
      <c r="ASR80" s="186"/>
      <c r="ASS80" s="190"/>
      <c r="AST80" s="190"/>
      <c r="ASU80" s="191"/>
      <c r="ASV80" s="191"/>
      <c r="ASW80" s="191"/>
      <c r="ASX80" s="192"/>
      <c r="ASZ80" s="186"/>
      <c r="ATA80" s="190"/>
      <c r="ATB80" s="190"/>
      <c r="ATC80" s="191"/>
      <c r="ATD80" s="191"/>
      <c r="ATE80" s="191"/>
      <c r="ATF80" s="192"/>
      <c r="ATH80" s="186"/>
      <c r="ATI80" s="190"/>
      <c r="ATJ80" s="190"/>
      <c r="ATK80" s="191"/>
      <c r="ATL80" s="191"/>
      <c r="ATM80" s="191"/>
      <c r="ATN80" s="192"/>
      <c r="ATP80" s="186"/>
      <c r="ATQ80" s="190"/>
      <c r="ATR80" s="190"/>
      <c r="ATS80" s="191"/>
      <c r="ATT80" s="191"/>
      <c r="ATU80" s="191"/>
      <c r="ATV80" s="192"/>
      <c r="ATX80" s="186"/>
      <c r="ATY80" s="190"/>
      <c r="ATZ80" s="190"/>
      <c r="AUA80" s="191"/>
      <c r="AUB80" s="191"/>
      <c r="AUC80" s="191"/>
      <c r="AUD80" s="192"/>
      <c r="AUF80" s="186"/>
      <c r="AUG80" s="190"/>
      <c r="AUH80" s="190"/>
      <c r="AUI80" s="191"/>
      <c r="AUJ80" s="191"/>
      <c r="AUK80" s="191"/>
      <c r="AUL80" s="192"/>
      <c r="AUN80" s="186"/>
      <c r="AUO80" s="190"/>
      <c r="AUP80" s="190"/>
      <c r="AUQ80" s="191"/>
      <c r="AUR80" s="191"/>
      <c r="AUS80" s="191"/>
      <c r="AUT80" s="192"/>
      <c r="AUV80" s="186"/>
      <c r="AUW80" s="190"/>
      <c r="AUX80" s="190"/>
      <c r="AUY80" s="191"/>
      <c r="AUZ80" s="191"/>
      <c r="AVA80" s="191"/>
      <c r="AVB80" s="192"/>
      <c r="AVD80" s="186"/>
      <c r="AVE80" s="190"/>
      <c r="AVF80" s="190"/>
      <c r="AVG80" s="191"/>
      <c r="AVH80" s="191"/>
      <c r="AVI80" s="191"/>
      <c r="AVJ80" s="192"/>
      <c r="AVL80" s="186"/>
      <c r="AVM80" s="190"/>
      <c r="AVN80" s="190"/>
      <c r="AVO80" s="191"/>
      <c r="AVP80" s="191"/>
      <c r="AVQ80" s="191"/>
      <c r="AVR80" s="192"/>
      <c r="AVT80" s="186"/>
      <c r="AVU80" s="190"/>
      <c r="AVV80" s="190"/>
      <c r="AVW80" s="191"/>
      <c r="AVX80" s="191"/>
      <c r="AVY80" s="191"/>
      <c r="AVZ80" s="192"/>
      <c r="AWB80" s="186"/>
      <c r="AWC80" s="190"/>
      <c r="AWD80" s="190"/>
      <c r="AWE80" s="191"/>
      <c r="AWF80" s="191"/>
      <c r="AWG80" s="191"/>
      <c r="AWH80" s="192"/>
      <c r="AWJ80" s="186"/>
      <c r="AWK80" s="190"/>
      <c r="AWL80" s="190"/>
      <c r="AWM80" s="191"/>
      <c r="AWN80" s="191"/>
      <c r="AWO80" s="191"/>
      <c r="AWP80" s="192"/>
      <c r="AWR80" s="186"/>
      <c r="AWS80" s="190"/>
      <c r="AWT80" s="190"/>
      <c r="AWU80" s="191"/>
      <c r="AWV80" s="191"/>
      <c r="AWW80" s="191"/>
      <c r="AWX80" s="192"/>
      <c r="AWZ80" s="186"/>
      <c r="AXA80" s="190"/>
      <c r="AXB80" s="190"/>
      <c r="AXC80" s="191"/>
      <c r="AXD80" s="191"/>
      <c r="AXE80" s="191"/>
      <c r="AXF80" s="192"/>
      <c r="AXH80" s="186"/>
      <c r="AXI80" s="190"/>
      <c r="AXJ80" s="190"/>
      <c r="AXK80" s="191"/>
      <c r="AXL80" s="191"/>
      <c r="AXM80" s="191"/>
      <c r="AXN80" s="192"/>
      <c r="AXP80" s="186"/>
      <c r="AXQ80" s="190"/>
      <c r="AXR80" s="190"/>
      <c r="AXS80" s="191"/>
      <c r="AXT80" s="191"/>
      <c r="AXU80" s="191"/>
      <c r="AXV80" s="192"/>
      <c r="AXX80" s="186"/>
      <c r="AXY80" s="190"/>
      <c r="AXZ80" s="190"/>
      <c r="AYA80" s="191"/>
      <c r="AYB80" s="191"/>
      <c r="AYC80" s="191"/>
      <c r="AYD80" s="192"/>
      <c r="AYF80" s="186"/>
      <c r="AYG80" s="190"/>
      <c r="AYH80" s="190"/>
      <c r="AYI80" s="191"/>
      <c r="AYJ80" s="191"/>
      <c r="AYK80" s="191"/>
      <c r="AYL80" s="192"/>
      <c r="AYN80" s="186"/>
      <c r="AYO80" s="190"/>
      <c r="AYP80" s="190"/>
      <c r="AYQ80" s="191"/>
      <c r="AYR80" s="191"/>
      <c r="AYS80" s="191"/>
      <c r="AYT80" s="192"/>
      <c r="AYV80" s="186"/>
      <c r="AYW80" s="190"/>
      <c r="AYX80" s="190"/>
      <c r="AYY80" s="191"/>
      <c r="AYZ80" s="191"/>
      <c r="AZA80" s="191"/>
      <c r="AZB80" s="192"/>
      <c r="AZD80" s="186"/>
      <c r="AZE80" s="190"/>
      <c r="AZF80" s="190"/>
      <c r="AZG80" s="191"/>
      <c r="AZH80" s="191"/>
      <c r="AZI80" s="191"/>
      <c r="AZJ80" s="192"/>
      <c r="AZL80" s="186"/>
      <c r="AZM80" s="190"/>
      <c r="AZN80" s="190"/>
      <c r="AZO80" s="191"/>
      <c r="AZP80" s="191"/>
      <c r="AZQ80" s="191"/>
      <c r="AZR80" s="192"/>
      <c r="AZT80" s="186"/>
      <c r="AZU80" s="190"/>
      <c r="AZV80" s="190"/>
      <c r="AZW80" s="191"/>
      <c r="AZX80" s="191"/>
      <c r="AZY80" s="191"/>
      <c r="AZZ80" s="192"/>
      <c r="BAB80" s="186"/>
      <c r="BAC80" s="190"/>
      <c r="BAD80" s="190"/>
      <c r="BAE80" s="191"/>
      <c r="BAF80" s="191"/>
      <c r="BAG80" s="191"/>
      <c r="BAH80" s="192"/>
      <c r="BAJ80" s="186"/>
      <c r="BAK80" s="190"/>
      <c r="BAL80" s="190"/>
      <c r="BAM80" s="191"/>
      <c r="BAN80" s="191"/>
      <c r="BAO80" s="191"/>
      <c r="BAP80" s="192"/>
      <c r="BAR80" s="186"/>
      <c r="BAS80" s="190"/>
      <c r="BAT80" s="190"/>
      <c r="BAU80" s="191"/>
      <c r="BAV80" s="191"/>
      <c r="BAW80" s="191"/>
      <c r="BAX80" s="192"/>
      <c r="BAZ80" s="186"/>
      <c r="BBA80" s="190"/>
      <c r="BBB80" s="190"/>
      <c r="BBC80" s="191"/>
      <c r="BBD80" s="191"/>
      <c r="BBE80" s="191"/>
      <c r="BBF80" s="192"/>
      <c r="BBH80" s="186"/>
      <c r="BBI80" s="190"/>
      <c r="BBJ80" s="190"/>
      <c r="BBK80" s="191"/>
      <c r="BBL80" s="191"/>
      <c r="BBM80" s="191"/>
      <c r="BBN80" s="192"/>
      <c r="BBP80" s="186"/>
      <c r="BBQ80" s="190"/>
      <c r="BBR80" s="190"/>
      <c r="BBS80" s="191"/>
      <c r="BBT80" s="191"/>
      <c r="BBU80" s="191"/>
      <c r="BBV80" s="192"/>
      <c r="BBX80" s="186"/>
      <c r="BBY80" s="190"/>
      <c r="BBZ80" s="190"/>
      <c r="BCA80" s="191"/>
      <c r="BCB80" s="191"/>
      <c r="BCC80" s="191"/>
      <c r="BCD80" s="192"/>
      <c r="BCF80" s="186"/>
      <c r="BCG80" s="190"/>
      <c r="BCH80" s="190"/>
      <c r="BCI80" s="191"/>
      <c r="BCJ80" s="191"/>
      <c r="BCK80" s="191"/>
      <c r="BCL80" s="192"/>
      <c r="BCN80" s="186"/>
      <c r="BCO80" s="190"/>
      <c r="BCP80" s="190"/>
      <c r="BCQ80" s="191"/>
      <c r="BCR80" s="191"/>
      <c r="BCS80" s="191"/>
      <c r="BCT80" s="192"/>
      <c r="BCV80" s="186"/>
      <c r="BCW80" s="190"/>
      <c r="BCX80" s="190"/>
      <c r="BCY80" s="191"/>
      <c r="BCZ80" s="191"/>
      <c r="BDA80" s="191"/>
      <c r="BDB80" s="192"/>
      <c r="BDD80" s="186"/>
      <c r="BDE80" s="190"/>
      <c r="BDF80" s="190"/>
      <c r="BDG80" s="191"/>
      <c r="BDH80" s="191"/>
      <c r="BDI80" s="191"/>
      <c r="BDJ80" s="192"/>
      <c r="BDL80" s="186"/>
      <c r="BDM80" s="190"/>
      <c r="BDN80" s="190"/>
      <c r="BDO80" s="191"/>
      <c r="BDP80" s="191"/>
      <c r="BDQ80" s="191"/>
      <c r="BDR80" s="192"/>
      <c r="BDT80" s="186"/>
      <c r="BDU80" s="190"/>
      <c r="BDV80" s="190"/>
      <c r="BDW80" s="191"/>
      <c r="BDX80" s="191"/>
      <c r="BDY80" s="191"/>
      <c r="BDZ80" s="192"/>
      <c r="BEB80" s="186"/>
      <c r="BEC80" s="190"/>
      <c r="BED80" s="190"/>
      <c r="BEE80" s="191"/>
      <c r="BEF80" s="191"/>
      <c r="BEG80" s="191"/>
      <c r="BEH80" s="192"/>
      <c r="BEJ80" s="186"/>
      <c r="BEK80" s="190"/>
      <c r="BEL80" s="190"/>
      <c r="BEM80" s="191"/>
      <c r="BEN80" s="191"/>
      <c r="BEO80" s="191"/>
      <c r="BEP80" s="192"/>
      <c r="BER80" s="186"/>
      <c r="BES80" s="190"/>
      <c r="BET80" s="190"/>
      <c r="BEU80" s="191"/>
      <c r="BEV80" s="191"/>
      <c r="BEW80" s="191"/>
      <c r="BEX80" s="192"/>
      <c r="BEZ80" s="186"/>
      <c r="BFA80" s="190"/>
      <c r="BFB80" s="190"/>
      <c r="BFC80" s="191"/>
      <c r="BFD80" s="191"/>
      <c r="BFE80" s="191"/>
      <c r="BFF80" s="192"/>
      <c r="BFH80" s="186"/>
      <c r="BFI80" s="190"/>
      <c r="BFJ80" s="190"/>
      <c r="BFK80" s="191"/>
      <c r="BFL80" s="191"/>
      <c r="BFM80" s="191"/>
      <c r="BFN80" s="192"/>
      <c r="BFP80" s="186"/>
      <c r="BFQ80" s="190"/>
      <c r="BFR80" s="190"/>
      <c r="BFS80" s="191"/>
      <c r="BFT80" s="191"/>
      <c r="BFU80" s="191"/>
      <c r="BFV80" s="192"/>
      <c r="BFX80" s="186"/>
      <c r="BFY80" s="190"/>
      <c r="BFZ80" s="190"/>
      <c r="BGA80" s="191"/>
      <c r="BGB80" s="191"/>
      <c r="BGC80" s="191"/>
      <c r="BGD80" s="192"/>
      <c r="BGF80" s="186"/>
      <c r="BGG80" s="190"/>
      <c r="BGH80" s="190"/>
      <c r="BGI80" s="191"/>
      <c r="BGJ80" s="191"/>
      <c r="BGK80" s="191"/>
      <c r="BGL80" s="192"/>
      <c r="BGN80" s="186"/>
      <c r="BGO80" s="190"/>
      <c r="BGP80" s="190"/>
      <c r="BGQ80" s="191"/>
      <c r="BGR80" s="191"/>
      <c r="BGS80" s="191"/>
      <c r="BGT80" s="192"/>
      <c r="BGV80" s="186"/>
      <c r="BGW80" s="190"/>
      <c r="BGX80" s="190"/>
      <c r="BGY80" s="191"/>
      <c r="BGZ80" s="191"/>
      <c r="BHA80" s="191"/>
      <c r="BHB80" s="192"/>
      <c r="BHD80" s="186"/>
      <c r="BHE80" s="190"/>
      <c r="BHF80" s="190"/>
      <c r="BHG80" s="191"/>
      <c r="BHH80" s="191"/>
      <c r="BHI80" s="191"/>
      <c r="BHJ80" s="192"/>
      <c r="BHL80" s="186"/>
      <c r="BHM80" s="190"/>
      <c r="BHN80" s="190"/>
      <c r="BHO80" s="191"/>
      <c r="BHP80" s="191"/>
      <c r="BHQ80" s="191"/>
      <c r="BHR80" s="192"/>
      <c r="BHT80" s="186"/>
      <c r="BHU80" s="190"/>
      <c r="BHV80" s="190"/>
      <c r="BHW80" s="191"/>
      <c r="BHX80" s="191"/>
      <c r="BHY80" s="191"/>
      <c r="BHZ80" s="192"/>
      <c r="BIB80" s="186"/>
      <c r="BIC80" s="190"/>
      <c r="BID80" s="190"/>
      <c r="BIE80" s="191"/>
      <c r="BIF80" s="191"/>
      <c r="BIG80" s="191"/>
      <c r="BIH80" s="192"/>
      <c r="BIJ80" s="186"/>
      <c r="BIK80" s="190"/>
      <c r="BIL80" s="190"/>
      <c r="BIM80" s="191"/>
      <c r="BIN80" s="191"/>
      <c r="BIO80" s="191"/>
      <c r="BIP80" s="192"/>
      <c r="BIR80" s="186"/>
      <c r="BIS80" s="190"/>
      <c r="BIT80" s="190"/>
      <c r="BIU80" s="191"/>
      <c r="BIV80" s="191"/>
      <c r="BIW80" s="191"/>
      <c r="BIX80" s="192"/>
      <c r="BIZ80" s="186"/>
      <c r="BJA80" s="190"/>
      <c r="BJB80" s="190"/>
      <c r="BJC80" s="191"/>
      <c r="BJD80" s="191"/>
      <c r="BJE80" s="191"/>
      <c r="BJF80" s="192"/>
      <c r="BJH80" s="186"/>
      <c r="BJI80" s="190"/>
      <c r="BJJ80" s="190"/>
      <c r="BJK80" s="191"/>
      <c r="BJL80" s="191"/>
      <c r="BJM80" s="191"/>
      <c r="BJN80" s="192"/>
      <c r="BJP80" s="186"/>
      <c r="BJQ80" s="190"/>
      <c r="BJR80" s="190"/>
      <c r="BJS80" s="191"/>
      <c r="BJT80" s="191"/>
      <c r="BJU80" s="191"/>
      <c r="BJV80" s="192"/>
      <c r="BJX80" s="186"/>
      <c r="BJY80" s="190"/>
      <c r="BJZ80" s="190"/>
      <c r="BKA80" s="191"/>
      <c r="BKB80" s="191"/>
      <c r="BKC80" s="191"/>
      <c r="BKD80" s="192"/>
      <c r="BKF80" s="186"/>
      <c r="BKG80" s="190"/>
      <c r="BKH80" s="190"/>
      <c r="BKI80" s="191"/>
      <c r="BKJ80" s="191"/>
      <c r="BKK80" s="191"/>
      <c r="BKL80" s="192"/>
      <c r="BKN80" s="186"/>
      <c r="BKO80" s="190"/>
      <c r="BKP80" s="190"/>
      <c r="BKQ80" s="191"/>
      <c r="BKR80" s="191"/>
      <c r="BKS80" s="191"/>
      <c r="BKT80" s="192"/>
      <c r="BKV80" s="186"/>
      <c r="BKW80" s="190"/>
      <c r="BKX80" s="190"/>
      <c r="BKY80" s="191"/>
      <c r="BKZ80" s="191"/>
      <c r="BLA80" s="191"/>
      <c r="BLB80" s="192"/>
      <c r="BLD80" s="186"/>
      <c r="BLE80" s="190"/>
      <c r="BLF80" s="190"/>
      <c r="BLG80" s="191"/>
      <c r="BLH80" s="191"/>
      <c r="BLI80" s="191"/>
      <c r="BLJ80" s="192"/>
      <c r="BLL80" s="186"/>
      <c r="BLM80" s="190"/>
      <c r="BLN80" s="190"/>
      <c r="BLO80" s="191"/>
      <c r="BLP80" s="191"/>
      <c r="BLQ80" s="191"/>
      <c r="BLR80" s="192"/>
      <c r="BLT80" s="186"/>
      <c r="BLU80" s="190"/>
      <c r="BLV80" s="190"/>
      <c r="BLW80" s="191"/>
      <c r="BLX80" s="191"/>
      <c r="BLY80" s="191"/>
      <c r="BLZ80" s="192"/>
      <c r="BMB80" s="186"/>
      <c r="BMC80" s="190"/>
      <c r="BMD80" s="190"/>
      <c r="BME80" s="191"/>
      <c r="BMF80" s="191"/>
      <c r="BMG80" s="191"/>
      <c r="BMH80" s="192"/>
      <c r="BMJ80" s="186"/>
      <c r="BMK80" s="190"/>
      <c r="BML80" s="190"/>
      <c r="BMM80" s="191"/>
      <c r="BMN80" s="191"/>
      <c r="BMO80" s="191"/>
      <c r="BMP80" s="192"/>
      <c r="BMR80" s="186"/>
      <c r="BMS80" s="190"/>
      <c r="BMT80" s="190"/>
      <c r="BMU80" s="191"/>
      <c r="BMV80" s="191"/>
      <c r="BMW80" s="191"/>
      <c r="BMX80" s="192"/>
      <c r="BMZ80" s="186"/>
      <c r="BNA80" s="190"/>
      <c r="BNB80" s="190"/>
      <c r="BNC80" s="191"/>
      <c r="BND80" s="191"/>
      <c r="BNE80" s="191"/>
      <c r="BNF80" s="192"/>
      <c r="BNH80" s="186"/>
      <c r="BNI80" s="190"/>
      <c r="BNJ80" s="190"/>
      <c r="BNK80" s="191"/>
      <c r="BNL80" s="191"/>
      <c r="BNM80" s="191"/>
      <c r="BNN80" s="192"/>
      <c r="BNP80" s="186"/>
      <c r="BNQ80" s="190"/>
      <c r="BNR80" s="190"/>
      <c r="BNS80" s="191"/>
      <c r="BNT80" s="191"/>
      <c r="BNU80" s="191"/>
      <c r="BNV80" s="192"/>
      <c r="BNX80" s="186"/>
      <c r="BNY80" s="190"/>
      <c r="BNZ80" s="190"/>
      <c r="BOA80" s="191"/>
      <c r="BOB80" s="191"/>
      <c r="BOC80" s="191"/>
      <c r="BOD80" s="192"/>
      <c r="BOF80" s="186"/>
      <c r="BOG80" s="190"/>
      <c r="BOH80" s="190"/>
      <c r="BOI80" s="191"/>
      <c r="BOJ80" s="191"/>
      <c r="BOK80" s="191"/>
      <c r="BOL80" s="192"/>
      <c r="BON80" s="186"/>
      <c r="BOO80" s="190"/>
      <c r="BOP80" s="190"/>
      <c r="BOQ80" s="191"/>
      <c r="BOR80" s="191"/>
      <c r="BOS80" s="191"/>
      <c r="BOT80" s="192"/>
      <c r="BOV80" s="186"/>
      <c r="BOW80" s="190"/>
      <c r="BOX80" s="190"/>
      <c r="BOY80" s="191"/>
      <c r="BOZ80" s="191"/>
      <c r="BPA80" s="191"/>
      <c r="BPB80" s="192"/>
      <c r="BPD80" s="186"/>
      <c r="BPE80" s="190"/>
      <c r="BPF80" s="190"/>
      <c r="BPG80" s="191"/>
      <c r="BPH80" s="191"/>
      <c r="BPI80" s="191"/>
      <c r="BPJ80" s="192"/>
      <c r="BPL80" s="186"/>
      <c r="BPM80" s="190"/>
      <c r="BPN80" s="190"/>
      <c r="BPO80" s="191"/>
      <c r="BPP80" s="191"/>
      <c r="BPQ80" s="191"/>
      <c r="BPR80" s="192"/>
      <c r="BPT80" s="186"/>
      <c r="BPU80" s="190"/>
      <c r="BPV80" s="190"/>
      <c r="BPW80" s="191"/>
      <c r="BPX80" s="191"/>
      <c r="BPY80" s="191"/>
      <c r="BPZ80" s="192"/>
      <c r="BQB80" s="186"/>
      <c r="BQC80" s="190"/>
      <c r="BQD80" s="190"/>
      <c r="BQE80" s="191"/>
      <c r="BQF80" s="191"/>
      <c r="BQG80" s="191"/>
      <c r="BQH80" s="192"/>
      <c r="BQJ80" s="186"/>
      <c r="BQK80" s="190"/>
      <c r="BQL80" s="190"/>
      <c r="BQM80" s="191"/>
      <c r="BQN80" s="191"/>
      <c r="BQO80" s="191"/>
      <c r="BQP80" s="192"/>
      <c r="BQR80" s="186"/>
      <c r="BQS80" s="190"/>
      <c r="BQT80" s="190"/>
      <c r="BQU80" s="191"/>
      <c r="BQV80" s="191"/>
      <c r="BQW80" s="191"/>
      <c r="BQX80" s="192"/>
      <c r="BQZ80" s="186"/>
      <c r="BRA80" s="190"/>
      <c r="BRB80" s="190"/>
      <c r="BRC80" s="191"/>
      <c r="BRD80" s="191"/>
      <c r="BRE80" s="191"/>
      <c r="BRF80" s="192"/>
      <c r="BRH80" s="186"/>
      <c r="BRI80" s="190"/>
      <c r="BRJ80" s="190"/>
      <c r="BRK80" s="191"/>
      <c r="BRL80" s="191"/>
      <c r="BRM80" s="191"/>
      <c r="BRN80" s="192"/>
      <c r="BRP80" s="186"/>
      <c r="BRQ80" s="190"/>
      <c r="BRR80" s="190"/>
      <c r="BRS80" s="191"/>
      <c r="BRT80" s="191"/>
      <c r="BRU80" s="191"/>
      <c r="BRV80" s="192"/>
      <c r="BRX80" s="186"/>
      <c r="BRY80" s="190"/>
      <c r="BRZ80" s="190"/>
      <c r="BSA80" s="191"/>
      <c r="BSB80" s="191"/>
      <c r="BSC80" s="191"/>
      <c r="BSD80" s="192"/>
      <c r="BSF80" s="186"/>
      <c r="BSG80" s="190"/>
      <c r="BSH80" s="190"/>
      <c r="BSI80" s="191"/>
      <c r="BSJ80" s="191"/>
      <c r="BSK80" s="191"/>
      <c r="BSL80" s="192"/>
      <c r="BSN80" s="186"/>
      <c r="BSO80" s="190"/>
      <c r="BSP80" s="190"/>
      <c r="BSQ80" s="191"/>
      <c r="BSR80" s="191"/>
      <c r="BSS80" s="191"/>
      <c r="BST80" s="192"/>
      <c r="BSV80" s="186"/>
      <c r="BSW80" s="190"/>
      <c r="BSX80" s="190"/>
      <c r="BSY80" s="191"/>
      <c r="BSZ80" s="191"/>
      <c r="BTA80" s="191"/>
      <c r="BTB80" s="192"/>
      <c r="BTD80" s="186"/>
      <c r="BTE80" s="190"/>
      <c r="BTF80" s="190"/>
      <c r="BTG80" s="191"/>
      <c r="BTH80" s="191"/>
      <c r="BTI80" s="191"/>
      <c r="BTJ80" s="192"/>
      <c r="BTL80" s="186"/>
      <c r="BTM80" s="190"/>
      <c r="BTN80" s="190"/>
      <c r="BTO80" s="191"/>
      <c r="BTP80" s="191"/>
      <c r="BTQ80" s="191"/>
      <c r="BTR80" s="192"/>
      <c r="BTT80" s="186"/>
      <c r="BTU80" s="190"/>
      <c r="BTV80" s="190"/>
      <c r="BTW80" s="191"/>
      <c r="BTX80" s="191"/>
      <c r="BTY80" s="191"/>
      <c r="BTZ80" s="192"/>
      <c r="BUB80" s="186"/>
      <c r="BUC80" s="190"/>
      <c r="BUD80" s="190"/>
      <c r="BUE80" s="191"/>
      <c r="BUF80" s="191"/>
      <c r="BUG80" s="191"/>
      <c r="BUH80" s="192"/>
      <c r="BUJ80" s="186"/>
      <c r="BUK80" s="190"/>
      <c r="BUL80" s="190"/>
      <c r="BUM80" s="191"/>
      <c r="BUN80" s="191"/>
      <c r="BUO80" s="191"/>
      <c r="BUP80" s="192"/>
      <c r="BUR80" s="186"/>
      <c r="BUS80" s="190"/>
      <c r="BUT80" s="190"/>
      <c r="BUU80" s="191"/>
      <c r="BUV80" s="191"/>
      <c r="BUW80" s="191"/>
      <c r="BUX80" s="192"/>
      <c r="BUZ80" s="186"/>
      <c r="BVA80" s="190"/>
      <c r="BVB80" s="190"/>
      <c r="BVC80" s="191"/>
      <c r="BVD80" s="191"/>
      <c r="BVE80" s="191"/>
      <c r="BVF80" s="192"/>
      <c r="BVH80" s="186"/>
      <c r="BVI80" s="190"/>
      <c r="BVJ80" s="190"/>
      <c r="BVK80" s="191"/>
      <c r="BVL80" s="191"/>
      <c r="BVM80" s="191"/>
      <c r="BVN80" s="192"/>
      <c r="BVP80" s="186"/>
      <c r="BVQ80" s="190"/>
      <c r="BVR80" s="190"/>
      <c r="BVS80" s="191"/>
      <c r="BVT80" s="191"/>
      <c r="BVU80" s="191"/>
      <c r="BVV80" s="192"/>
      <c r="BVX80" s="186"/>
      <c r="BVY80" s="190"/>
      <c r="BVZ80" s="190"/>
      <c r="BWA80" s="191"/>
      <c r="BWB80" s="191"/>
      <c r="BWC80" s="191"/>
      <c r="BWD80" s="192"/>
      <c r="BWF80" s="186"/>
      <c r="BWG80" s="190"/>
      <c r="BWH80" s="190"/>
      <c r="BWI80" s="191"/>
      <c r="BWJ80" s="191"/>
      <c r="BWK80" s="191"/>
      <c r="BWL80" s="192"/>
      <c r="BWN80" s="186"/>
      <c r="BWO80" s="190"/>
      <c r="BWP80" s="190"/>
      <c r="BWQ80" s="191"/>
      <c r="BWR80" s="191"/>
      <c r="BWS80" s="191"/>
      <c r="BWT80" s="192"/>
      <c r="BWV80" s="186"/>
      <c r="BWW80" s="190"/>
      <c r="BWX80" s="190"/>
      <c r="BWY80" s="191"/>
      <c r="BWZ80" s="191"/>
      <c r="BXA80" s="191"/>
      <c r="BXB80" s="192"/>
      <c r="BXD80" s="186"/>
      <c r="BXE80" s="190"/>
      <c r="BXF80" s="190"/>
      <c r="BXG80" s="191"/>
      <c r="BXH80" s="191"/>
      <c r="BXI80" s="191"/>
      <c r="BXJ80" s="192"/>
      <c r="BXL80" s="186"/>
      <c r="BXM80" s="190"/>
      <c r="BXN80" s="190"/>
      <c r="BXO80" s="191"/>
      <c r="BXP80" s="191"/>
      <c r="BXQ80" s="191"/>
      <c r="BXR80" s="192"/>
      <c r="BXT80" s="186"/>
      <c r="BXU80" s="190"/>
      <c r="BXV80" s="190"/>
      <c r="BXW80" s="191"/>
      <c r="BXX80" s="191"/>
      <c r="BXY80" s="191"/>
      <c r="BXZ80" s="192"/>
      <c r="BYB80" s="186"/>
      <c r="BYC80" s="190"/>
      <c r="BYD80" s="190"/>
      <c r="BYE80" s="191"/>
      <c r="BYF80" s="191"/>
      <c r="BYG80" s="191"/>
      <c r="BYH80" s="192"/>
      <c r="BYJ80" s="186"/>
      <c r="BYK80" s="190"/>
      <c r="BYL80" s="190"/>
      <c r="BYM80" s="191"/>
      <c r="BYN80" s="191"/>
      <c r="BYO80" s="191"/>
      <c r="BYP80" s="192"/>
      <c r="BYR80" s="186"/>
      <c r="BYS80" s="190"/>
      <c r="BYT80" s="190"/>
      <c r="BYU80" s="191"/>
      <c r="BYV80" s="191"/>
      <c r="BYW80" s="191"/>
      <c r="BYX80" s="192"/>
      <c r="BYZ80" s="186"/>
      <c r="BZA80" s="190"/>
      <c r="BZB80" s="190"/>
      <c r="BZC80" s="191"/>
      <c r="BZD80" s="191"/>
      <c r="BZE80" s="191"/>
      <c r="BZF80" s="192"/>
      <c r="BZH80" s="186"/>
      <c r="BZI80" s="190"/>
      <c r="BZJ80" s="190"/>
      <c r="BZK80" s="191"/>
      <c r="BZL80" s="191"/>
      <c r="BZM80" s="191"/>
      <c r="BZN80" s="192"/>
      <c r="BZP80" s="186"/>
      <c r="BZQ80" s="190"/>
      <c r="BZR80" s="190"/>
      <c r="BZS80" s="191"/>
      <c r="BZT80" s="191"/>
      <c r="BZU80" s="191"/>
      <c r="BZV80" s="192"/>
      <c r="BZX80" s="186"/>
      <c r="BZY80" s="190"/>
      <c r="BZZ80" s="190"/>
      <c r="CAA80" s="191"/>
      <c r="CAB80" s="191"/>
      <c r="CAC80" s="191"/>
      <c r="CAD80" s="192"/>
      <c r="CAF80" s="186"/>
      <c r="CAG80" s="190"/>
      <c r="CAH80" s="190"/>
      <c r="CAI80" s="191"/>
      <c r="CAJ80" s="191"/>
      <c r="CAK80" s="191"/>
      <c r="CAL80" s="192"/>
      <c r="CAN80" s="186"/>
      <c r="CAO80" s="190"/>
      <c r="CAP80" s="190"/>
      <c r="CAQ80" s="191"/>
      <c r="CAR80" s="191"/>
      <c r="CAS80" s="191"/>
      <c r="CAT80" s="192"/>
      <c r="CAV80" s="186"/>
      <c r="CAW80" s="190"/>
      <c r="CAX80" s="190"/>
      <c r="CAY80" s="191"/>
      <c r="CAZ80" s="191"/>
      <c r="CBA80" s="191"/>
      <c r="CBB80" s="192"/>
      <c r="CBD80" s="186"/>
      <c r="CBE80" s="190"/>
      <c r="CBF80" s="190"/>
      <c r="CBG80" s="191"/>
      <c r="CBH80" s="191"/>
      <c r="CBI80" s="191"/>
      <c r="CBJ80" s="192"/>
      <c r="CBL80" s="186"/>
      <c r="CBM80" s="190"/>
      <c r="CBN80" s="190"/>
      <c r="CBO80" s="191"/>
      <c r="CBP80" s="191"/>
      <c r="CBQ80" s="191"/>
      <c r="CBR80" s="192"/>
      <c r="CBT80" s="186"/>
      <c r="CBU80" s="190"/>
      <c r="CBV80" s="190"/>
      <c r="CBW80" s="191"/>
      <c r="CBX80" s="191"/>
      <c r="CBY80" s="191"/>
      <c r="CBZ80" s="192"/>
      <c r="CCB80" s="186"/>
      <c r="CCC80" s="190"/>
      <c r="CCD80" s="190"/>
      <c r="CCE80" s="191"/>
      <c r="CCF80" s="191"/>
      <c r="CCG80" s="191"/>
      <c r="CCH80" s="192"/>
      <c r="CCJ80" s="186"/>
      <c r="CCK80" s="190"/>
      <c r="CCL80" s="190"/>
      <c r="CCM80" s="191"/>
      <c r="CCN80" s="191"/>
      <c r="CCO80" s="191"/>
      <c r="CCP80" s="192"/>
      <c r="CCR80" s="186"/>
      <c r="CCS80" s="190"/>
      <c r="CCT80" s="190"/>
      <c r="CCU80" s="191"/>
      <c r="CCV80" s="191"/>
      <c r="CCW80" s="191"/>
      <c r="CCX80" s="192"/>
      <c r="CCZ80" s="186"/>
      <c r="CDA80" s="190"/>
      <c r="CDB80" s="190"/>
      <c r="CDC80" s="191"/>
      <c r="CDD80" s="191"/>
      <c r="CDE80" s="191"/>
      <c r="CDF80" s="192"/>
      <c r="CDH80" s="186"/>
      <c r="CDI80" s="190"/>
      <c r="CDJ80" s="190"/>
      <c r="CDK80" s="191"/>
      <c r="CDL80" s="191"/>
      <c r="CDM80" s="191"/>
      <c r="CDN80" s="192"/>
      <c r="CDP80" s="186"/>
      <c r="CDQ80" s="190"/>
      <c r="CDR80" s="190"/>
      <c r="CDS80" s="191"/>
      <c r="CDT80" s="191"/>
      <c r="CDU80" s="191"/>
      <c r="CDV80" s="192"/>
      <c r="CDX80" s="186"/>
      <c r="CDY80" s="190"/>
      <c r="CDZ80" s="190"/>
      <c r="CEA80" s="191"/>
      <c r="CEB80" s="191"/>
      <c r="CEC80" s="191"/>
      <c r="CED80" s="192"/>
      <c r="CEF80" s="186"/>
      <c r="CEG80" s="190"/>
      <c r="CEH80" s="190"/>
      <c r="CEI80" s="191"/>
      <c r="CEJ80" s="191"/>
      <c r="CEK80" s="191"/>
      <c r="CEL80" s="192"/>
      <c r="CEN80" s="186"/>
      <c r="CEO80" s="190"/>
      <c r="CEP80" s="190"/>
      <c r="CEQ80" s="191"/>
      <c r="CER80" s="191"/>
      <c r="CES80" s="191"/>
      <c r="CET80" s="192"/>
      <c r="CEV80" s="186"/>
      <c r="CEW80" s="190"/>
      <c r="CEX80" s="190"/>
      <c r="CEY80" s="191"/>
      <c r="CEZ80" s="191"/>
      <c r="CFA80" s="191"/>
      <c r="CFB80" s="192"/>
      <c r="CFD80" s="186"/>
      <c r="CFE80" s="190"/>
      <c r="CFF80" s="190"/>
      <c r="CFG80" s="191"/>
      <c r="CFH80" s="191"/>
      <c r="CFI80" s="191"/>
      <c r="CFJ80" s="192"/>
      <c r="CFL80" s="186"/>
      <c r="CFM80" s="190"/>
      <c r="CFN80" s="190"/>
      <c r="CFO80" s="191"/>
      <c r="CFP80" s="191"/>
      <c r="CFQ80" s="191"/>
      <c r="CFR80" s="192"/>
      <c r="CFT80" s="186"/>
      <c r="CFU80" s="190"/>
      <c r="CFV80" s="190"/>
      <c r="CFW80" s="191"/>
      <c r="CFX80" s="191"/>
      <c r="CFY80" s="191"/>
      <c r="CFZ80" s="192"/>
      <c r="CGB80" s="186"/>
      <c r="CGC80" s="190"/>
      <c r="CGD80" s="190"/>
      <c r="CGE80" s="191"/>
      <c r="CGF80" s="191"/>
      <c r="CGG80" s="191"/>
      <c r="CGH80" s="192"/>
      <c r="CGJ80" s="186"/>
      <c r="CGK80" s="190"/>
      <c r="CGL80" s="190"/>
      <c r="CGM80" s="191"/>
      <c r="CGN80" s="191"/>
      <c r="CGO80" s="191"/>
      <c r="CGP80" s="192"/>
      <c r="CGR80" s="186"/>
      <c r="CGS80" s="190"/>
      <c r="CGT80" s="190"/>
      <c r="CGU80" s="191"/>
      <c r="CGV80" s="191"/>
      <c r="CGW80" s="191"/>
      <c r="CGX80" s="192"/>
      <c r="CGZ80" s="186"/>
      <c r="CHA80" s="190"/>
      <c r="CHB80" s="190"/>
      <c r="CHC80" s="191"/>
      <c r="CHD80" s="191"/>
      <c r="CHE80" s="191"/>
      <c r="CHF80" s="192"/>
      <c r="CHH80" s="186"/>
      <c r="CHI80" s="190"/>
      <c r="CHJ80" s="190"/>
      <c r="CHK80" s="191"/>
      <c r="CHL80" s="191"/>
      <c r="CHM80" s="191"/>
      <c r="CHN80" s="192"/>
      <c r="CHP80" s="186"/>
      <c r="CHQ80" s="190"/>
      <c r="CHR80" s="190"/>
      <c r="CHS80" s="191"/>
      <c r="CHT80" s="191"/>
      <c r="CHU80" s="191"/>
      <c r="CHV80" s="192"/>
      <c r="CHX80" s="186"/>
      <c r="CHY80" s="190"/>
      <c r="CHZ80" s="190"/>
      <c r="CIA80" s="191"/>
      <c r="CIB80" s="191"/>
      <c r="CIC80" s="191"/>
      <c r="CID80" s="192"/>
      <c r="CIF80" s="186"/>
      <c r="CIG80" s="190"/>
      <c r="CIH80" s="190"/>
      <c r="CII80" s="191"/>
      <c r="CIJ80" s="191"/>
      <c r="CIK80" s="191"/>
      <c r="CIL80" s="192"/>
      <c r="CIN80" s="186"/>
      <c r="CIO80" s="190"/>
      <c r="CIP80" s="190"/>
      <c r="CIQ80" s="191"/>
      <c r="CIR80" s="191"/>
      <c r="CIS80" s="191"/>
      <c r="CIT80" s="192"/>
      <c r="CIV80" s="186"/>
      <c r="CIW80" s="190"/>
      <c r="CIX80" s="190"/>
      <c r="CIY80" s="191"/>
      <c r="CIZ80" s="191"/>
      <c r="CJA80" s="191"/>
      <c r="CJB80" s="192"/>
      <c r="CJD80" s="186"/>
      <c r="CJE80" s="190"/>
      <c r="CJF80" s="190"/>
      <c r="CJG80" s="191"/>
      <c r="CJH80" s="191"/>
      <c r="CJI80" s="191"/>
      <c r="CJJ80" s="192"/>
      <c r="CJL80" s="186"/>
      <c r="CJM80" s="190"/>
      <c r="CJN80" s="190"/>
      <c r="CJO80" s="191"/>
      <c r="CJP80" s="191"/>
      <c r="CJQ80" s="191"/>
      <c r="CJR80" s="192"/>
      <c r="CJT80" s="186"/>
      <c r="CJU80" s="190"/>
      <c r="CJV80" s="190"/>
      <c r="CJW80" s="191"/>
      <c r="CJX80" s="191"/>
      <c r="CJY80" s="191"/>
      <c r="CJZ80" s="192"/>
      <c r="CKB80" s="186"/>
      <c r="CKC80" s="190"/>
      <c r="CKD80" s="190"/>
      <c r="CKE80" s="191"/>
      <c r="CKF80" s="191"/>
      <c r="CKG80" s="191"/>
      <c r="CKH80" s="192"/>
      <c r="CKJ80" s="186"/>
      <c r="CKK80" s="190"/>
      <c r="CKL80" s="190"/>
      <c r="CKM80" s="191"/>
      <c r="CKN80" s="191"/>
      <c r="CKO80" s="191"/>
      <c r="CKP80" s="192"/>
      <c r="CKR80" s="186"/>
      <c r="CKS80" s="190"/>
      <c r="CKT80" s="190"/>
      <c r="CKU80" s="191"/>
      <c r="CKV80" s="191"/>
      <c r="CKW80" s="191"/>
      <c r="CKX80" s="192"/>
      <c r="CKZ80" s="186"/>
      <c r="CLA80" s="190"/>
      <c r="CLB80" s="190"/>
      <c r="CLC80" s="191"/>
      <c r="CLD80" s="191"/>
      <c r="CLE80" s="191"/>
      <c r="CLF80" s="192"/>
      <c r="CLH80" s="186"/>
      <c r="CLI80" s="190"/>
      <c r="CLJ80" s="190"/>
      <c r="CLK80" s="191"/>
      <c r="CLL80" s="191"/>
      <c r="CLM80" s="191"/>
      <c r="CLN80" s="192"/>
      <c r="CLP80" s="186"/>
      <c r="CLQ80" s="190"/>
      <c r="CLR80" s="190"/>
      <c r="CLS80" s="191"/>
      <c r="CLT80" s="191"/>
      <c r="CLU80" s="191"/>
      <c r="CLV80" s="192"/>
      <c r="CLX80" s="186"/>
      <c r="CLY80" s="190"/>
      <c r="CLZ80" s="190"/>
      <c r="CMA80" s="191"/>
      <c r="CMB80" s="191"/>
      <c r="CMC80" s="191"/>
      <c r="CMD80" s="192"/>
      <c r="CMF80" s="186"/>
      <c r="CMG80" s="190"/>
      <c r="CMH80" s="190"/>
      <c r="CMI80" s="191"/>
      <c r="CMJ80" s="191"/>
      <c r="CMK80" s="191"/>
      <c r="CML80" s="192"/>
      <c r="CMN80" s="186"/>
      <c r="CMO80" s="190"/>
      <c r="CMP80" s="190"/>
      <c r="CMQ80" s="191"/>
      <c r="CMR80" s="191"/>
      <c r="CMS80" s="191"/>
      <c r="CMT80" s="192"/>
      <c r="CMV80" s="186"/>
      <c r="CMW80" s="190"/>
      <c r="CMX80" s="190"/>
      <c r="CMY80" s="191"/>
      <c r="CMZ80" s="191"/>
      <c r="CNA80" s="191"/>
      <c r="CNB80" s="192"/>
      <c r="CND80" s="186"/>
      <c r="CNE80" s="190"/>
      <c r="CNF80" s="190"/>
      <c r="CNG80" s="191"/>
      <c r="CNH80" s="191"/>
      <c r="CNI80" s="191"/>
      <c r="CNJ80" s="192"/>
      <c r="CNL80" s="186"/>
      <c r="CNM80" s="190"/>
      <c r="CNN80" s="190"/>
      <c r="CNO80" s="191"/>
      <c r="CNP80" s="191"/>
      <c r="CNQ80" s="191"/>
      <c r="CNR80" s="192"/>
      <c r="CNT80" s="186"/>
      <c r="CNU80" s="190"/>
      <c r="CNV80" s="190"/>
      <c r="CNW80" s="191"/>
      <c r="CNX80" s="191"/>
      <c r="CNY80" s="191"/>
      <c r="CNZ80" s="192"/>
      <c r="COB80" s="186"/>
      <c r="COC80" s="190"/>
      <c r="COD80" s="190"/>
      <c r="COE80" s="191"/>
      <c r="COF80" s="191"/>
      <c r="COG80" s="191"/>
      <c r="COH80" s="192"/>
      <c r="COJ80" s="186"/>
      <c r="COK80" s="190"/>
      <c r="COL80" s="190"/>
      <c r="COM80" s="191"/>
      <c r="CON80" s="191"/>
      <c r="COO80" s="191"/>
      <c r="COP80" s="192"/>
      <c r="COR80" s="186"/>
      <c r="COS80" s="190"/>
      <c r="COT80" s="190"/>
      <c r="COU80" s="191"/>
      <c r="COV80" s="191"/>
      <c r="COW80" s="191"/>
      <c r="COX80" s="192"/>
      <c r="COZ80" s="186"/>
      <c r="CPA80" s="190"/>
      <c r="CPB80" s="190"/>
      <c r="CPC80" s="191"/>
      <c r="CPD80" s="191"/>
      <c r="CPE80" s="191"/>
      <c r="CPF80" s="192"/>
      <c r="CPH80" s="186"/>
      <c r="CPI80" s="190"/>
      <c r="CPJ80" s="190"/>
      <c r="CPK80" s="191"/>
      <c r="CPL80" s="191"/>
      <c r="CPM80" s="191"/>
      <c r="CPN80" s="192"/>
      <c r="CPP80" s="186"/>
      <c r="CPQ80" s="190"/>
      <c r="CPR80" s="190"/>
      <c r="CPS80" s="191"/>
      <c r="CPT80" s="191"/>
      <c r="CPU80" s="191"/>
      <c r="CPV80" s="192"/>
      <c r="CPX80" s="186"/>
      <c r="CPY80" s="190"/>
      <c r="CPZ80" s="190"/>
      <c r="CQA80" s="191"/>
      <c r="CQB80" s="191"/>
      <c r="CQC80" s="191"/>
      <c r="CQD80" s="192"/>
      <c r="CQF80" s="186"/>
      <c r="CQG80" s="190"/>
      <c r="CQH80" s="190"/>
      <c r="CQI80" s="191"/>
      <c r="CQJ80" s="191"/>
      <c r="CQK80" s="191"/>
      <c r="CQL80" s="192"/>
      <c r="CQN80" s="186"/>
      <c r="CQO80" s="190"/>
      <c r="CQP80" s="190"/>
      <c r="CQQ80" s="191"/>
      <c r="CQR80" s="191"/>
      <c r="CQS80" s="191"/>
      <c r="CQT80" s="192"/>
      <c r="CQV80" s="186"/>
      <c r="CQW80" s="190"/>
      <c r="CQX80" s="190"/>
      <c r="CQY80" s="191"/>
      <c r="CQZ80" s="191"/>
      <c r="CRA80" s="191"/>
      <c r="CRB80" s="192"/>
      <c r="CRD80" s="186"/>
      <c r="CRE80" s="190"/>
      <c r="CRF80" s="190"/>
      <c r="CRG80" s="191"/>
      <c r="CRH80" s="191"/>
      <c r="CRI80" s="191"/>
      <c r="CRJ80" s="192"/>
      <c r="CRL80" s="186"/>
      <c r="CRM80" s="190"/>
      <c r="CRN80" s="190"/>
      <c r="CRO80" s="191"/>
      <c r="CRP80" s="191"/>
      <c r="CRQ80" s="191"/>
      <c r="CRR80" s="192"/>
      <c r="CRT80" s="186"/>
      <c r="CRU80" s="190"/>
      <c r="CRV80" s="190"/>
      <c r="CRW80" s="191"/>
      <c r="CRX80" s="191"/>
      <c r="CRY80" s="191"/>
      <c r="CRZ80" s="192"/>
      <c r="CSB80" s="186"/>
      <c r="CSC80" s="190"/>
      <c r="CSD80" s="190"/>
      <c r="CSE80" s="191"/>
      <c r="CSF80" s="191"/>
      <c r="CSG80" s="191"/>
      <c r="CSH80" s="192"/>
      <c r="CSJ80" s="186"/>
      <c r="CSK80" s="190"/>
      <c r="CSL80" s="190"/>
      <c r="CSM80" s="191"/>
      <c r="CSN80" s="191"/>
      <c r="CSO80" s="191"/>
      <c r="CSP80" s="192"/>
      <c r="CSR80" s="186"/>
      <c r="CSS80" s="190"/>
      <c r="CST80" s="190"/>
      <c r="CSU80" s="191"/>
      <c r="CSV80" s="191"/>
      <c r="CSW80" s="191"/>
      <c r="CSX80" s="192"/>
      <c r="CSZ80" s="186"/>
      <c r="CTA80" s="190"/>
      <c r="CTB80" s="190"/>
      <c r="CTC80" s="191"/>
      <c r="CTD80" s="191"/>
      <c r="CTE80" s="191"/>
      <c r="CTF80" s="192"/>
      <c r="CTH80" s="186"/>
      <c r="CTI80" s="190"/>
      <c r="CTJ80" s="190"/>
      <c r="CTK80" s="191"/>
      <c r="CTL80" s="191"/>
      <c r="CTM80" s="191"/>
      <c r="CTN80" s="192"/>
      <c r="CTP80" s="186"/>
      <c r="CTQ80" s="190"/>
      <c r="CTR80" s="190"/>
      <c r="CTS80" s="191"/>
      <c r="CTT80" s="191"/>
      <c r="CTU80" s="191"/>
      <c r="CTV80" s="192"/>
      <c r="CTX80" s="186"/>
      <c r="CTY80" s="190"/>
      <c r="CTZ80" s="190"/>
      <c r="CUA80" s="191"/>
      <c r="CUB80" s="191"/>
      <c r="CUC80" s="191"/>
      <c r="CUD80" s="192"/>
      <c r="CUF80" s="186"/>
      <c r="CUG80" s="190"/>
      <c r="CUH80" s="190"/>
      <c r="CUI80" s="191"/>
      <c r="CUJ80" s="191"/>
      <c r="CUK80" s="191"/>
      <c r="CUL80" s="192"/>
      <c r="CUN80" s="186"/>
      <c r="CUO80" s="190"/>
      <c r="CUP80" s="190"/>
      <c r="CUQ80" s="191"/>
      <c r="CUR80" s="191"/>
      <c r="CUS80" s="191"/>
      <c r="CUT80" s="192"/>
      <c r="CUV80" s="186"/>
      <c r="CUW80" s="190"/>
      <c r="CUX80" s="190"/>
      <c r="CUY80" s="191"/>
      <c r="CUZ80" s="191"/>
      <c r="CVA80" s="191"/>
      <c r="CVB80" s="192"/>
      <c r="CVD80" s="186"/>
      <c r="CVE80" s="190"/>
      <c r="CVF80" s="190"/>
      <c r="CVG80" s="191"/>
      <c r="CVH80" s="191"/>
      <c r="CVI80" s="191"/>
      <c r="CVJ80" s="192"/>
      <c r="CVL80" s="186"/>
      <c r="CVM80" s="190"/>
      <c r="CVN80" s="190"/>
      <c r="CVO80" s="191"/>
      <c r="CVP80" s="191"/>
      <c r="CVQ80" s="191"/>
      <c r="CVR80" s="192"/>
      <c r="CVT80" s="186"/>
      <c r="CVU80" s="190"/>
      <c r="CVV80" s="190"/>
      <c r="CVW80" s="191"/>
      <c r="CVX80" s="191"/>
      <c r="CVY80" s="191"/>
      <c r="CVZ80" s="192"/>
      <c r="CWB80" s="186"/>
      <c r="CWC80" s="190"/>
      <c r="CWD80" s="190"/>
      <c r="CWE80" s="191"/>
      <c r="CWF80" s="191"/>
      <c r="CWG80" s="191"/>
      <c r="CWH80" s="192"/>
      <c r="CWJ80" s="186"/>
      <c r="CWK80" s="190"/>
      <c r="CWL80" s="190"/>
      <c r="CWM80" s="191"/>
      <c r="CWN80" s="191"/>
      <c r="CWO80" s="191"/>
      <c r="CWP80" s="192"/>
      <c r="CWR80" s="186"/>
      <c r="CWS80" s="190"/>
      <c r="CWT80" s="190"/>
      <c r="CWU80" s="191"/>
      <c r="CWV80" s="191"/>
      <c r="CWW80" s="191"/>
      <c r="CWX80" s="192"/>
      <c r="CWZ80" s="186"/>
      <c r="CXA80" s="190"/>
      <c r="CXB80" s="190"/>
      <c r="CXC80" s="191"/>
      <c r="CXD80" s="191"/>
      <c r="CXE80" s="191"/>
      <c r="CXF80" s="192"/>
      <c r="CXH80" s="186"/>
      <c r="CXI80" s="190"/>
      <c r="CXJ80" s="190"/>
      <c r="CXK80" s="191"/>
      <c r="CXL80" s="191"/>
      <c r="CXM80" s="191"/>
      <c r="CXN80" s="192"/>
      <c r="CXP80" s="186"/>
      <c r="CXQ80" s="190"/>
      <c r="CXR80" s="190"/>
      <c r="CXS80" s="191"/>
      <c r="CXT80" s="191"/>
      <c r="CXU80" s="191"/>
      <c r="CXV80" s="192"/>
      <c r="CXX80" s="186"/>
      <c r="CXY80" s="190"/>
      <c r="CXZ80" s="190"/>
      <c r="CYA80" s="191"/>
      <c r="CYB80" s="191"/>
      <c r="CYC80" s="191"/>
      <c r="CYD80" s="192"/>
      <c r="CYF80" s="186"/>
      <c r="CYG80" s="190"/>
      <c r="CYH80" s="190"/>
      <c r="CYI80" s="191"/>
      <c r="CYJ80" s="191"/>
      <c r="CYK80" s="191"/>
      <c r="CYL80" s="192"/>
      <c r="CYN80" s="186"/>
      <c r="CYO80" s="190"/>
      <c r="CYP80" s="190"/>
      <c r="CYQ80" s="191"/>
      <c r="CYR80" s="191"/>
      <c r="CYS80" s="191"/>
      <c r="CYT80" s="192"/>
      <c r="CYV80" s="186"/>
      <c r="CYW80" s="190"/>
      <c r="CYX80" s="190"/>
      <c r="CYY80" s="191"/>
      <c r="CYZ80" s="191"/>
      <c r="CZA80" s="191"/>
      <c r="CZB80" s="192"/>
      <c r="CZD80" s="186"/>
      <c r="CZE80" s="190"/>
      <c r="CZF80" s="190"/>
      <c r="CZG80" s="191"/>
      <c r="CZH80" s="191"/>
      <c r="CZI80" s="191"/>
      <c r="CZJ80" s="192"/>
      <c r="CZL80" s="186"/>
      <c r="CZM80" s="190"/>
      <c r="CZN80" s="190"/>
      <c r="CZO80" s="191"/>
      <c r="CZP80" s="191"/>
      <c r="CZQ80" s="191"/>
      <c r="CZR80" s="192"/>
      <c r="CZT80" s="186"/>
      <c r="CZU80" s="190"/>
      <c r="CZV80" s="190"/>
      <c r="CZW80" s="191"/>
      <c r="CZX80" s="191"/>
      <c r="CZY80" s="191"/>
      <c r="CZZ80" s="192"/>
      <c r="DAB80" s="186"/>
      <c r="DAC80" s="190"/>
      <c r="DAD80" s="190"/>
      <c r="DAE80" s="191"/>
      <c r="DAF80" s="191"/>
      <c r="DAG80" s="191"/>
      <c r="DAH80" s="192"/>
      <c r="DAJ80" s="186"/>
      <c r="DAK80" s="190"/>
      <c r="DAL80" s="190"/>
      <c r="DAM80" s="191"/>
      <c r="DAN80" s="191"/>
      <c r="DAO80" s="191"/>
      <c r="DAP80" s="192"/>
      <c r="DAR80" s="186"/>
      <c r="DAS80" s="190"/>
      <c r="DAT80" s="190"/>
      <c r="DAU80" s="191"/>
      <c r="DAV80" s="191"/>
      <c r="DAW80" s="191"/>
      <c r="DAX80" s="192"/>
      <c r="DAZ80" s="186"/>
      <c r="DBA80" s="190"/>
      <c r="DBB80" s="190"/>
      <c r="DBC80" s="191"/>
      <c r="DBD80" s="191"/>
      <c r="DBE80" s="191"/>
      <c r="DBF80" s="192"/>
      <c r="DBH80" s="186"/>
      <c r="DBI80" s="190"/>
      <c r="DBJ80" s="190"/>
      <c r="DBK80" s="191"/>
      <c r="DBL80" s="191"/>
      <c r="DBM80" s="191"/>
      <c r="DBN80" s="192"/>
      <c r="DBP80" s="186"/>
      <c r="DBQ80" s="190"/>
      <c r="DBR80" s="190"/>
      <c r="DBS80" s="191"/>
      <c r="DBT80" s="191"/>
      <c r="DBU80" s="191"/>
      <c r="DBV80" s="192"/>
      <c r="DBX80" s="186"/>
      <c r="DBY80" s="190"/>
      <c r="DBZ80" s="190"/>
      <c r="DCA80" s="191"/>
      <c r="DCB80" s="191"/>
      <c r="DCC80" s="191"/>
      <c r="DCD80" s="192"/>
      <c r="DCF80" s="186"/>
      <c r="DCG80" s="190"/>
      <c r="DCH80" s="190"/>
      <c r="DCI80" s="191"/>
      <c r="DCJ80" s="191"/>
      <c r="DCK80" s="191"/>
      <c r="DCL80" s="192"/>
      <c r="DCN80" s="186"/>
      <c r="DCO80" s="190"/>
      <c r="DCP80" s="190"/>
      <c r="DCQ80" s="191"/>
      <c r="DCR80" s="191"/>
      <c r="DCS80" s="191"/>
      <c r="DCT80" s="192"/>
      <c r="DCV80" s="186"/>
      <c r="DCW80" s="190"/>
      <c r="DCX80" s="190"/>
      <c r="DCY80" s="191"/>
      <c r="DCZ80" s="191"/>
      <c r="DDA80" s="191"/>
      <c r="DDB80" s="192"/>
      <c r="DDD80" s="186"/>
      <c r="DDE80" s="190"/>
      <c r="DDF80" s="190"/>
      <c r="DDG80" s="191"/>
      <c r="DDH80" s="191"/>
      <c r="DDI80" s="191"/>
      <c r="DDJ80" s="192"/>
      <c r="DDL80" s="186"/>
      <c r="DDM80" s="190"/>
      <c r="DDN80" s="190"/>
      <c r="DDO80" s="191"/>
      <c r="DDP80" s="191"/>
      <c r="DDQ80" s="191"/>
      <c r="DDR80" s="192"/>
      <c r="DDT80" s="186"/>
      <c r="DDU80" s="190"/>
      <c r="DDV80" s="190"/>
      <c r="DDW80" s="191"/>
      <c r="DDX80" s="191"/>
      <c r="DDY80" s="191"/>
      <c r="DDZ80" s="192"/>
      <c r="DEB80" s="186"/>
      <c r="DEC80" s="190"/>
      <c r="DED80" s="190"/>
      <c r="DEE80" s="191"/>
      <c r="DEF80" s="191"/>
      <c r="DEG80" s="191"/>
      <c r="DEH80" s="192"/>
      <c r="DEJ80" s="186"/>
      <c r="DEK80" s="190"/>
      <c r="DEL80" s="190"/>
      <c r="DEM80" s="191"/>
      <c r="DEN80" s="191"/>
      <c r="DEO80" s="191"/>
      <c r="DEP80" s="192"/>
      <c r="DER80" s="186"/>
      <c r="DES80" s="190"/>
      <c r="DET80" s="190"/>
      <c r="DEU80" s="191"/>
      <c r="DEV80" s="191"/>
      <c r="DEW80" s="191"/>
      <c r="DEX80" s="192"/>
      <c r="DEZ80" s="186"/>
      <c r="DFA80" s="190"/>
      <c r="DFB80" s="190"/>
      <c r="DFC80" s="191"/>
      <c r="DFD80" s="191"/>
      <c r="DFE80" s="191"/>
      <c r="DFF80" s="192"/>
      <c r="DFH80" s="186"/>
      <c r="DFI80" s="190"/>
      <c r="DFJ80" s="190"/>
      <c r="DFK80" s="191"/>
      <c r="DFL80" s="191"/>
      <c r="DFM80" s="191"/>
      <c r="DFN80" s="192"/>
      <c r="DFP80" s="186"/>
      <c r="DFQ80" s="190"/>
      <c r="DFR80" s="190"/>
      <c r="DFS80" s="191"/>
      <c r="DFT80" s="191"/>
      <c r="DFU80" s="191"/>
      <c r="DFV80" s="192"/>
      <c r="DFX80" s="186"/>
      <c r="DFY80" s="190"/>
      <c r="DFZ80" s="190"/>
      <c r="DGA80" s="191"/>
      <c r="DGB80" s="191"/>
      <c r="DGC80" s="191"/>
      <c r="DGD80" s="192"/>
      <c r="DGF80" s="186"/>
      <c r="DGG80" s="190"/>
      <c r="DGH80" s="190"/>
      <c r="DGI80" s="191"/>
      <c r="DGJ80" s="191"/>
      <c r="DGK80" s="191"/>
      <c r="DGL80" s="192"/>
      <c r="DGN80" s="186"/>
      <c r="DGO80" s="190"/>
      <c r="DGP80" s="190"/>
      <c r="DGQ80" s="191"/>
      <c r="DGR80" s="191"/>
      <c r="DGS80" s="191"/>
      <c r="DGT80" s="192"/>
      <c r="DGV80" s="186"/>
      <c r="DGW80" s="190"/>
      <c r="DGX80" s="190"/>
      <c r="DGY80" s="191"/>
      <c r="DGZ80" s="191"/>
      <c r="DHA80" s="191"/>
      <c r="DHB80" s="192"/>
      <c r="DHD80" s="186"/>
      <c r="DHE80" s="190"/>
      <c r="DHF80" s="190"/>
      <c r="DHG80" s="191"/>
      <c r="DHH80" s="191"/>
      <c r="DHI80" s="191"/>
      <c r="DHJ80" s="192"/>
      <c r="DHL80" s="186"/>
      <c r="DHM80" s="190"/>
      <c r="DHN80" s="190"/>
      <c r="DHO80" s="191"/>
      <c r="DHP80" s="191"/>
      <c r="DHQ80" s="191"/>
      <c r="DHR80" s="192"/>
      <c r="DHT80" s="186"/>
      <c r="DHU80" s="190"/>
      <c r="DHV80" s="190"/>
      <c r="DHW80" s="191"/>
      <c r="DHX80" s="191"/>
      <c r="DHY80" s="191"/>
      <c r="DHZ80" s="192"/>
      <c r="DIB80" s="186"/>
      <c r="DIC80" s="190"/>
      <c r="DID80" s="190"/>
      <c r="DIE80" s="191"/>
      <c r="DIF80" s="191"/>
      <c r="DIG80" s="191"/>
      <c r="DIH80" s="192"/>
      <c r="DIJ80" s="186"/>
      <c r="DIK80" s="190"/>
      <c r="DIL80" s="190"/>
      <c r="DIM80" s="191"/>
      <c r="DIN80" s="191"/>
      <c r="DIO80" s="191"/>
      <c r="DIP80" s="192"/>
      <c r="DIR80" s="186"/>
      <c r="DIS80" s="190"/>
      <c r="DIT80" s="190"/>
      <c r="DIU80" s="191"/>
      <c r="DIV80" s="191"/>
      <c r="DIW80" s="191"/>
      <c r="DIX80" s="192"/>
      <c r="DIZ80" s="186"/>
      <c r="DJA80" s="190"/>
      <c r="DJB80" s="190"/>
      <c r="DJC80" s="191"/>
      <c r="DJD80" s="191"/>
      <c r="DJE80" s="191"/>
      <c r="DJF80" s="192"/>
      <c r="DJH80" s="186"/>
      <c r="DJI80" s="190"/>
      <c r="DJJ80" s="190"/>
      <c r="DJK80" s="191"/>
      <c r="DJL80" s="191"/>
      <c r="DJM80" s="191"/>
      <c r="DJN80" s="192"/>
      <c r="DJP80" s="186"/>
      <c r="DJQ80" s="190"/>
      <c r="DJR80" s="190"/>
      <c r="DJS80" s="191"/>
      <c r="DJT80" s="191"/>
      <c r="DJU80" s="191"/>
      <c r="DJV80" s="192"/>
      <c r="DJX80" s="186"/>
      <c r="DJY80" s="190"/>
      <c r="DJZ80" s="190"/>
      <c r="DKA80" s="191"/>
      <c r="DKB80" s="191"/>
      <c r="DKC80" s="191"/>
      <c r="DKD80" s="192"/>
      <c r="DKF80" s="186"/>
      <c r="DKG80" s="190"/>
      <c r="DKH80" s="190"/>
      <c r="DKI80" s="191"/>
      <c r="DKJ80" s="191"/>
      <c r="DKK80" s="191"/>
      <c r="DKL80" s="192"/>
      <c r="DKN80" s="186"/>
      <c r="DKO80" s="190"/>
      <c r="DKP80" s="190"/>
      <c r="DKQ80" s="191"/>
      <c r="DKR80" s="191"/>
      <c r="DKS80" s="191"/>
      <c r="DKT80" s="192"/>
      <c r="DKV80" s="186"/>
      <c r="DKW80" s="190"/>
      <c r="DKX80" s="190"/>
      <c r="DKY80" s="191"/>
      <c r="DKZ80" s="191"/>
      <c r="DLA80" s="191"/>
      <c r="DLB80" s="192"/>
      <c r="DLD80" s="186"/>
      <c r="DLE80" s="190"/>
      <c r="DLF80" s="190"/>
      <c r="DLG80" s="191"/>
      <c r="DLH80" s="191"/>
      <c r="DLI80" s="191"/>
      <c r="DLJ80" s="192"/>
      <c r="DLL80" s="186"/>
      <c r="DLM80" s="190"/>
      <c r="DLN80" s="190"/>
      <c r="DLO80" s="191"/>
      <c r="DLP80" s="191"/>
      <c r="DLQ80" s="191"/>
      <c r="DLR80" s="192"/>
      <c r="DLT80" s="186"/>
      <c r="DLU80" s="190"/>
      <c r="DLV80" s="190"/>
      <c r="DLW80" s="191"/>
      <c r="DLX80" s="191"/>
      <c r="DLY80" s="191"/>
      <c r="DLZ80" s="192"/>
      <c r="DMB80" s="186"/>
      <c r="DMC80" s="190"/>
      <c r="DMD80" s="190"/>
      <c r="DME80" s="191"/>
      <c r="DMF80" s="191"/>
      <c r="DMG80" s="191"/>
      <c r="DMH80" s="192"/>
      <c r="DMJ80" s="186"/>
      <c r="DMK80" s="190"/>
      <c r="DML80" s="190"/>
      <c r="DMM80" s="191"/>
      <c r="DMN80" s="191"/>
      <c r="DMO80" s="191"/>
      <c r="DMP80" s="192"/>
      <c r="DMR80" s="186"/>
      <c r="DMS80" s="190"/>
      <c r="DMT80" s="190"/>
      <c r="DMU80" s="191"/>
      <c r="DMV80" s="191"/>
      <c r="DMW80" s="191"/>
      <c r="DMX80" s="192"/>
      <c r="DMZ80" s="186"/>
      <c r="DNA80" s="190"/>
      <c r="DNB80" s="190"/>
      <c r="DNC80" s="191"/>
      <c r="DND80" s="191"/>
      <c r="DNE80" s="191"/>
      <c r="DNF80" s="192"/>
      <c r="DNH80" s="186"/>
      <c r="DNI80" s="190"/>
      <c r="DNJ80" s="190"/>
      <c r="DNK80" s="191"/>
      <c r="DNL80" s="191"/>
      <c r="DNM80" s="191"/>
      <c r="DNN80" s="192"/>
      <c r="DNP80" s="186"/>
      <c r="DNQ80" s="190"/>
      <c r="DNR80" s="190"/>
      <c r="DNS80" s="191"/>
      <c r="DNT80" s="191"/>
      <c r="DNU80" s="191"/>
      <c r="DNV80" s="192"/>
      <c r="DNX80" s="186"/>
      <c r="DNY80" s="190"/>
      <c r="DNZ80" s="190"/>
      <c r="DOA80" s="191"/>
      <c r="DOB80" s="191"/>
      <c r="DOC80" s="191"/>
      <c r="DOD80" s="192"/>
      <c r="DOF80" s="186"/>
      <c r="DOG80" s="190"/>
      <c r="DOH80" s="190"/>
      <c r="DOI80" s="191"/>
      <c r="DOJ80" s="191"/>
      <c r="DOK80" s="191"/>
      <c r="DOL80" s="192"/>
      <c r="DON80" s="186"/>
      <c r="DOO80" s="190"/>
      <c r="DOP80" s="190"/>
      <c r="DOQ80" s="191"/>
      <c r="DOR80" s="191"/>
      <c r="DOS80" s="191"/>
      <c r="DOT80" s="192"/>
      <c r="DOV80" s="186"/>
      <c r="DOW80" s="190"/>
      <c r="DOX80" s="190"/>
      <c r="DOY80" s="191"/>
      <c r="DOZ80" s="191"/>
      <c r="DPA80" s="191"/>
      <c r="DPB80" s="192"/>
      <c r="DPD80" s="186"/>
      <c r="DPE80" s="190"/>
      <c r="DPF80" s="190"/>
      <c r="DPG80" s="191"/>
      <c r="DPH80" s="191"/>
      <c r="DPI80" s="191"/>
      <c r="DPJ80" s="192"/>
      <c r="DPL80" s="186"/>
      <c r="DPM80" s="190"/>
      <c r="DPN80" s="190"/>
      <c r="DPO80" s="191"/>
      <c r="DPP80" s="191"/>
      <c r="DPQ80" s="191"/>
      <c r="DPR80" s="192"/>
      <c r="DPT80" s="186"/>
      <c r="DPU80" s="190"/>
      <c r="DPV80" s="190"/>
      <c r="DPW80" s="191"/>
      <c r="DPX80" s="191"/>
      <c r="DPY80" s="191"/>
      <c r="DPZ80" s="192"/>
      <c r="DQB80" s="186"/>
      <c r="DQC80" s="190"/>
      <c r="DQD80" s="190"/>
      <c r="DQE80" s="191"/>
      <c r="DQF80" s="191"/>
      <c r="DQG80" s="191"/>
      <c r="DQH80" s="192"/>
      <c r="DQJ80" s="186"/>
      <c r="DQK80" s="190"/>
      <c r="DQL80" s="190"/>
      <c r="DQM80" s="191"/>
      <c r="DQN80" s="191"/>
      <c r="DQO80" s="191"/>
      <c r="DQP80" s="192"/>
      <c r="DQR80" s="186"/>
      <c r="DQS80" s="190"/>
      <c r="DQT80" s="190"/>
      <c r="DQU80" s="191"/>
      <c r="DQV80" s="191"/>
      <c r="DQW80" s="191"/>
      <c r="DQX80" s="192"/>
      <c r="DQZ80" s="186"/>
      <c r="DRA80" s="190"/>
      <c r="DRB80" s="190"/>
      <c r="DRC80" s="191"/>
      <c r="DRD80" s="191"/>
      <c r="DRE80" s="191"/>
      <c r="DRF80" s="192"/>
      <c r="DRH80" s="186"/>
      <c r="DRI80" s="190"/>
      <c r="DRJ80" s="190"/>
      <c r="DRK80" s="191"/>
      <c r="DRL80" s="191"/>
      <c r="DRM80" s="191"/>
      <c r="DRN80" s="192"/>
      <c r="DRP80" s="186"/>
      <c r="DRQ80" s="190"/>
      <c r="DRR80" s="190"/>
      <c r="DRS80" s="191"/>
      <c r="DRT80" s="191"/>
      <c r="DRU80" s="191"/>
      <c r="DRV80" s="192"/>
      <c r="DRX80" s="186"/>
      <c r="DRY80" s="190"/>
      <c r="DRZ80" s="190"/>
      <c r="DSA80" s="191"/>
      <c r="DSB80" s="191"/>
      <c r="DSC80" s="191"/>
      <c r="DSD80" s="192"/>
      <c r="DSF80" s="186"/>
      <c r="DSG80" s="190"/>
      <c r="DSH80" s="190"/>
      <c r="DSI80" s="191"/>
      <c r="DSJ80" s="191"/>
      <c r="DSK80" s="191"/>
      <c r="DSL80" s="192"/>
      <c r="DSN80" s="186"/>
      <c r="DSO80" s="190"/>
      <c r="DSP80" s="190"/>
      <c r="DSQ80" s="191"/>
      <c r="DSR80" s="191"/>
      <c r="DSS80" s="191"/>
      <c r="DST80" s="192"/>
      <c r="DSV80" s="186"/>
      <c r="DSW80" s="190"/>
      <c r="DSX80" s="190"/>
      <c r="DSY80" s="191"/>
      <c r="DSZ80" s="191"/>
      <c r="DTA80" s="191"/>
      <c r="DTB80" s="192"/>
      <c r="DTD80" s="186"/>
      <c r="DTE80" s="190"/>
      <c r="DTF80" s="190"/>
      <c r="DTG80" s="191"/>
      <c r="DTH80" s="191"/>
      <c r="DTI80" s="191"/>
      <c r="DTJ80" s="192"/>
      <c r="DTL80" s="186"/>
      <c r="DTM80" s="190"/>
      <c r="DTN80" s="190"/>
      <c r="DTO80" s="191"/>
      <c r="DTP80" s="191"/>
      <c r="DTQ80" s="191"/>
      <c r="DTR80" s="192"/>
      <c r="DTT80" s="186"/>
      <c r="DTU80" s="190"/>
      <c r="DTV80" s="190"/>
      <c r="DTW80" s="191"/>
      <c r="DTX80" s="191"/>
      <c r="DTY80" s="191"/>
      <c r="DTZ80" s="192"/>
      <c r="DUB80" s="186"/>
      <c r="DUC80" s="190"/>
      <c r="DUD80" s="190"/>
      <c r="DUE80" s="191"/>
      <c r="DUF80" s="191"/>
      <c r="DUG80" s="191"/>
      <c r="DUH80" s="192"/>
      <c r="DUJ80" s="186"/>
      <c r="DUK80" s="190"/>
      <c r="DUL80" s="190"/>
      <c r="DUM80" s="191"/>
      <c r="DUN80" s="191"/>
      <c r="DUO80" s="191"/>
      <c r="DUP80" s="192"/>
      <c r="DUR80" s="186"/>
      <c r="DUS80" s="190"/>
      <c r="DUT80" s="190"/>
      <c r="DUU80" s="191"/>
      <c r="DUV80" s="191"/>
      <c r="DUW80" s="191"/>
      <c r="DUX80" s="192"/>
      <c r="DUZ80" s="186"/>
      <c r="DVA80" s="190"/>
      <c r="DVB80" s="190"/>
      <c r="DVC80" s="191"/>
      <c r="DVD80" s="191"/>
      <c r="DVE80" s="191"/>
      <c r="DVF80" s="192"/>
      <c r="DVH80" s="186"/>
      <c r="DVI80" s="190"/>
      <c r="DVJ80" s="190"/>
      <c r="DVK80" s="191"/>
      <c r="DVL80" s="191"/>
      <c r="DVM80" s="191"/>
      <c r="DVN80" s="192"/>
      <c r="DVP80" s="186"/>
      <c r="DVQ80" s="190"/>
      <c r="DVR80" s="190"/>
      <c r="DVS80" s="191"/>
      <c r="DVT80" s="191"/>
      <c r="DVU80" s="191"/>
      <c r="DVV80" s="192"/>
      <c r="DVX80" s="186"/>
      <c r="DVY80" s="190"/>
      <c r="DVZ80" s="190"/>
      <c r="DWA80" s="191"/>
      <c r="DWB80" s="191"/>
      <c r="DWC80" s="191"/>
      <c r="DWD80" s="192"/>
      <c r="DWF80" s="186"/>
      <c r="DWG80" s="190"/>
      <c r="DWH80" s="190"/>
      <c r="DWI80" s="191"/>
      <c r="DWJ80" s="191"/>
      <c r="DWK80" s="191"/>
      <c r="DWL80" s="192"/>
      <c r="DWN80" s="186"/>
      <c r="DWO80" s="190"/>
      <c r="DWP80" s="190"/>
      <c r="DWQ80" s="191"/>
      <c r="DWR80" s="191"/>
      <c r="DWS80" s="191"/>
      <c r="DWT80" s="192"/>
      <c r="DWV80" s="186"/>
      <c r="DWW80" s="190"/>
      <c r="DWX80" s="190"/>
      <c r="DWY80" s="191"/>
      <c r="DWZ80" s="191"/>
      <c r="DXA80" s="191"/>
      <c r="DXB80" s="192"/>
      <c r="DXD80" s="186"/>
      <c r="DXE80" s="190"/>
      <c r="DXF80" s="190"/>
      <c r="DXG80" s="191"/>
      <c r="DXH80" s="191"/>
      <c r="DXI80" s="191"/>
      <c r="DXJ80" s="192"/>
      <c r="DXL80" s="186"/>
      <c r="DXM80" s="190"/>
      <c r="DXN80" s="190"/>
      <c r="DXO80" s="191"/>
      <c r="DXP80" s="191"/>
      <c r="DXQ80" s="191"/>
      <c r="DXR80" s="192"/>
      <c r="DXT80" s="186"/>
      <c r="DXU80" s="190"/>
      <c r="DXV80" s="190"/>
      <c r="DXW80" s="191"/>
      <c r="DXX80" s="191"/>
      <c r="DXY80" s="191"/>
      <c r="DXZ80" s="192"/>
      <c r="DYB80" s="186"/>
      <c r="DYC80" s="190"/>
      <c r="DYD80" s="190"/>
      <c r="DYE80" s="191"/>
      <c r="DYF80" s="191"/>
      <c r="DYG80" s="191"/>
      <c r="DYH80" s="192"/>
      <c r="DYJ80" s="186"/>
      <c r="DYK80" s="190"/>
      <c r="DYL80" s="190"/>
      <c r="DYM80" s="191"/>
      <c r="DYN80" s="191"/>
      <c r="DYO80" s="191"/>
      <c r="DYP80" s="192"/>
      <c r="DYR80" s="186"/>
      <c r="DYS80" s="190"/>
      <c r="DYT80" s="190"/>
      <c r="DYU80" s="191"/>
      <c r="DYV80" s="191"/>
      <c r="DYW80" s="191"/>
      <c r="DYX80" s="192"/>
      <c r="DYZ80" s="186"/>
      <c r="DZA80" s="190"/>
      <c r="DZB80" s="190"/>
      <c r="DZC80" s="191"/>
      <c r="DZD80" s="191"/>
      <c r="DZE80" s="191"/>
      <c r="DZF80" s="192"/>
      <c r="DZH80" s="186"/>
      <c r="DZI80" s="190"/>
      <c r="DZJ80" s="190"/>
      <c r="DZK80" s="191"/>
      <c r="DZL80" s="191"/>
      <c r="DZM80" s="191"/>
      <c r="DZN80" s="192"/>
      <c r="DZP80" s="186"/>
      <c r="DZQ80" s="190"/>
      <c r="DZR80" s="190"/>
      <c r="DZS80" s="191"/>
      <c r="DZT80" s="191"/>
      <c r="DZU80" s="191"/>
      <c r="DZV80" s="192"/>
      <c r="DZX80" s="186"/>
      <c r="DZY80" s="190"/>
      <c r="DZZ80" s="190"/>
      <c r="EAA80" s="191"/>
      <c r="EAB80" s="191"/>
      <c r="EAC80" s="191"/>
      <c r="EAD80" s="192"/>
      <c r="EAF80" s="186"/>
      <c r="EAG80" s="190"/>
      <c r="EAH80" s="190"/>
      <c r="EAI80" s="191"/>
      <c r="EAJ80" s="191"/>
      <c r="EAK80" s="191"/>
      <c r="EAL80" s="192"/>
      <c r="EAN80" s="186"/>
      <c r="EAO80" s="190"/>
      <c r="EAP80" s="190"/>
      <c r="EAQ80" s="191"/>
      <c r="EAR80" s="191"/>
      <c r="EAS80" s="191"/>
      <c r="EAT80" s="192"/>
      <c r="EAV80" s="186"/>
      <c r="EAW80" s="190"/>
      <c r="EAX80" s="190"/>
      <c r="EAY80" s="191"/>
      <c r="EAZ80" s="191"/>
      <c r="EBA80" s="191"/>
      <c r="EBB80" s="192"/>
      <c r="EBD80" s="186"/>
      <c r="EBE80" s="190"/>
      <c r="EBF80" s="190"/>
      <c r="EBG80" s="191"/>
      <c r="EBH80" s="191"/>
      <c r="EBI80" s="191"/>
      <c r="EBJ80" s="192"/>
      <c r="EBL80" s="186"/>
      <c r="EBM80" s="190"/>
      <c r="EBN80" s="190"/>
      <c r="EBO80" s="191"/>
      <c r="EBP80" s="191"/>
      <c r="EBQ80" s="191"/>
      <c r="EBR80" s="192"/>
      <c r="EBT80" s="186"/>
      <c r="EBU80" s="190"/>
      <c r="EBV80" s="190"/>
      <c r="EBW80" s="191"/>
      <c r="EBX80" s="191"/>
      <c r="EBY80" s="191"/>
      <c r="EBZ80" s="192"/>
      <c r="ECB80" s="186"/>
      <c r="ECC80" s="190"/>
      <c r="ECD80" s="190"/>
      <c r="ECE80" s="191"/>
      <c r="ECF80" s="191"/>
      <c r="ECG80" s="191"/>
      <c r="ECH80" s="192"/>
      <c r="ECJ80" s="186"/>
      <c r="ECK80" s="190"/>
      <c r="ECL80" s="190"/>
      <c r="ECM80" s="191"/>
      <c r="ECN80" s="191"/>
      <c r="ECO80" s="191"/>
      <c r="ECP80" s="192"/>
      <c r="ECR80" s="186"/>
      <c r="ECS80" s="190"/>
      <c r="ECT80" s="190"/>
      <c r="ECU80" s="191"/>
      <c r="ECV80" s="191"/>
      <c r="ECW80" s="191"/>
      <c r="ECX80" s="192"/>
      <c r="ECZ80" s="186"/>
      <c r="EDA80" s="190"/>
      <c r="EDB80" s="190"/>
      <c r="EDC80" s="191"/>
      <c r="EDD80" s="191"/>
      <c r="EDE80" s="191"/>
      <c r="EDF80" s="192"/>
      <c r="EDH80" s="186"/>
      <c r="EDI80" s="190"/>
      <c r="EDJ80" s="190"/>
      <c r="EDK80" s="191"/>
      <c r="EDL80" s="191"/>
      <c r="EDM80" s="191"/>
      <c r="EDN80" s="192"/>
      <c r="EDP80" s="186"/>
      <c r="EDQ80" s="190"/>
      <c r="EDR80" s="190"/>
      <c r="EDS80" s="191"/>
      <c r="EDT80" s="191"/>
      <c r="EDU80" s="191"/>
      <c r="EDV80" s="192"/>
      <c r="EDX80" s="186"/>
      <c r="EDY80" s="190"/>
      <c r="EDZ80" s="190"/>
      <c r="EEA80" s="191"/>
      <c r="EEB80" s="191"/>
      <c r="EEC80" s="191"/>
      <c r="EED80" s="192"/>
      <c r="EEF80" s="186"/>
      <c r="EEG80" s="190"/>
      <c r="EEH80" s="190"/>
      <c r="EEI80" s="191"/>
      <c r="EEJ80" s="191"/>
      <c r="EEK80" s="191"/>
      <c r="EEL80" s="192"/>
      <c r="EEN80" s="186"/>
      <c r="EEO80" s="190"/>
      <c r="EEP80" s="190"/>
      <c r="EEQ80" s="191"/>
      <c r="EER80" s="191"/>
      <c r="EES80" s="191"/>
      <c r="EET80" s="192"/>
      <c r="EEV80" s="186"/>
      <c r="EEW80" s="190"/>
      <c r="EEX80" s="190"/>
      <c r="EEY80" s="191"/>
      <c r="EEZ80" s="191"/>
      <c r="EFA80" s="191"/>
      <c r="EFB80" s="192"/>
      <c r="EFD80" s="186"/>
      <c r="EFE80" s="190"/>
      <c r="EFF80" s="190"/>
      <c r="EFG80" s="191"/>
      <c r="EFH80" s="191"/>
      <c r="EFI80" s="191"/>
      <c r="EFJ80" s="192"/>
      <c r="EFL80" s="186"/>
      <c r="EFM80" s="190"/>
      <c r="EFN80" s="190"/>
      <c r="EFO80" s="191"/>
      <c r="EFP80" s="191"/>
      <c r="EFQ80" s="191"/>
      <c r="EFR80" s="192"/>
      <c r="EFT80" s="186"/>
      <c r="EFU80" s="190"/>
      <c r="EFV80" s="190"/>
      <c r="EFW80" s="191"/>
      <c r="EFX80" s="191"/>
      <c r="EFY80" s="191"/>
      <c r="EFZ80" s="192"/>
      <c r="EGB80" s="186"/>
      <c r="EGC80" s="190"/>
      <c r="EGD80" s="190"/>
      <c r="EGE80" s="191"/>
      <c r="EGF80" s="191"/>
      <c r="EGG80" s="191"/>
      <c r="EGH80" s="192"/>
      <c r="EGJ80" s="186"/>
      <c r="EGK80" s="190"/>
      <c r="EGL80" s="190"/>
      <c r="EGM80" s="191"/>
      <c r="EGN80" s="191"/>
      <c r="EGO80" s="191"/>
      <c r="EGP80" s="192"/>
      <c r="EGR80" s="186"/>
      <c r="EGS80" s="190"/>
      <c r="EGT80" s="190"/>
      <c r="EGU80" s="191"/>
      <c r="EGV80" s="191"/>
      <c r="EGW80" s="191"/>
      <c r="EGX80" s="192"/>
      <c r="EGZ80" s="186"/>
      <c r="EHA80" s="190"/>
      <c r="EHB80" s="190"/>
      <c r="EHC80" s="191"/>
      <c r="EHD80" s="191"/>
      <c r="EHE80" s="191"/>
      <c r="EHF80" s="192"/>
      <c r="EHH80" s="186"/>
      <c r="EHI80" s="190"/>
      <c r="EHJ80" s="190"/>
      <c r="EHK80" s="191"/>
      <c r="EHL80" s="191"/>
      <c r="EHM80" s="191"/>
      <c r="EHN80" s="192"/>
      <c r="EHP80" s="186"/>
      <c r="EHQ80" s="190"/>
      <c r="EHR80" s="190"/>
      <c r="EHS80" s="191"/>
      <c r="EHT80" s="191"/>
      <c r="EHU80" s="191"/>
      <c r="EHV80" s="192"/>
      <c r="EHX80" s="186"/>
      <c r="EHY80" s="190"/>
      <c r="EHZ80" s="190"/>
      <c r="EIA80" s="191"/>
      <c r="EIB80" s="191"/>
      <c r="EIC80" s="191"/>
      <c r="EID80" s="192"/>
      <c r="EIF80" s="186"/>
      <c r="EIG80" s="190"/>
      <c r="EIH80" s="190"/>
      <c r="EII80" s="191"/>
      <c r="EIJ80" s="191"/>
      <c r="EIK80" s="191"/>
      <c r="EIL80" s="192"/>
      <c r="EIN80" s="186"/>
      <c r="EIO80" s="190"/>
      <c r="EIP80" s="190"/>
      <c r="EIQ80" s="191"/>
      <c r="EIR80" s="191"/>
      <c r="EIS80" s="191"/>
      <c r="EIT80" s="192"/>
      <c r="EIV80" s="186"/>
      <c r="EIW80" s="190"/>
      <c r="EIX80" s="190"/>
      <c r="EIY80" s="191"/>
      <c r="EIZ80" s="191"/>
      <c r="EJA80" s="191"/>
      <c r="EJB80" s="192"/>
      <c r="EJD80" s="186"/>
      <c r="EJE80" s="190"/>
      <c r="EJF80" s="190"/>
      <c r="EJG80" s="191"/>
      <c r="EJH80" s="191"/>
      <c r="EJI80" s="191"/>
      <c r="EJJ80" s="192"/>
      <c r="EJL80" s="186"/>
      <c r="EJM80" s="190"/>
      <c r="EJN80" s="190"/>
      <c r="EJO80" s="191"/>
      <c r="EJP80" s="191"/>
      <c r="EJQ80" s="191"/>
      <c r="EJR80" s="192"/>
      <c r="EJT80" s="186"/>
      <c r="EJU80" s="190"/>
      <c r="EJV80" s="190"/>
      <c r="EJW80" s="191"/>
      <c r="EJX80" s="191"/>
      <c r="EJY80" s="191"/>
      <c r="EJZ80" s="192"/>
      <c r="EKB80" s="186"/>
      <c r="EKC80" s="190"/>
      <c r="EKD80" s="190"/>
      <c r="EKE80" s="191"/>
      <c r="EKF80" s="191"/>
      <c r="EKG80" s="191"/>
      <c r="EKH80" s="192"/>
      <c r="EKJ80" s="186"/>
      <c r="EKK80" s="190"/>
      <c r="EKL80" s="190"/>
      <c r="EKM80" s="191"/>
      <c r="EKN80" s="191"/>
      <c r="EKO80" s="191"/>
      <c r="EKP80" s="192"/>
      <c r="EKR80" s="186"/>
      <c r="EKS80" s="190"/>
      <c r="EKT80" s="190"/>
      <c r="EKU80" s="191"/>
      <c r="EKV80" s="191"/>
      <c r="EKW80" s="191"/>
      <c r="EKX80" s="192"/>
      <c r="EKZ80" s="186"/>
      <c r="ELA80" s="190"/>
      <c r="ELB80" s="190"/>
      <c r="ELC80" s="191"/>
      <c r="ELD80" s="191"/>
      <c r="ELE80" s="191"/>
      <c r="ELF80" s="192"/>
      <c r="ELH80" s="186"/>
      <c r="ELI80" s="190"/>
      <c r="ELJ80" s="190"/>
      <c r="ELK80" s="191"/>
      <c r="ELL80" s="191"/>
      <c r="ELM80" s="191"/>
      <c r="ELN80" s="192"/>
      <c r="ELP80" s="186"/>
      <c r="ELQ80" s="190"/>
      <c r="ELR80" s="190"/>
      <c r="ELS80" s="191"/>
      <c r="ELT80" s="191"/>
      <c r="ELU80" s="191"/>
      <c r="ELV80" s="192"/>
      <c r="ELX80" s="186"/>
      <c r="ELY80" s="190"/>
      <c r="ELZ80" s="190"/>
      <c r="EMA80" s="191"/>
      <c r="EMB80" s="191"/>
      <c r="EMC80" s="191"/>
      <c r="EMD80" s="192"/>
      <c r="EMF80" s="186"/>
      <c r="EMG80" s="190"/>
      <c r="EMH80" s="190"/>
      <c r="EMI80" s="191"/>
      <c r="EMJ80" s="191"/>
      <c r="EMK80" s="191"/>
      <c r="EML80" s="192"/>
      <c r="EMN80" s="186"/>
      <c r="EMO80" s="190"/>
      <c r="EMP80" s="190"/>
      <c r="EMQ80" s="191"/>
      <c r="EMR80" s="191"/>
      <c r="EMS80" s="191"/>
      <c r="EMT80" s="192"/>
      <c r="EMV80" s="186"/>
      <c r="EMW80" s="190"/>
      <c r="EMX80" s="190"/>
      <c r="EMY80" s="191"/>
      <c r="EMZ80" s="191"/>
      <c r="ENA80" s="191"/>
      <c r="ENB80" s="192"/>
      <c r="END80" s="186"/>
      <c r="ENE80" s="190"/>
      <c r="ENF80" s="190"/>
      <c r="ENG80" s="191"/>
      <c r="ENH80" s="191"/>
      <c r="ENI80" s="191"/>
      <c r="ENJ80" s="192"/>
      <c r="ENL80" s="186"/>
      <c r="ENM80" s="190"/>
      <c r="ENN80" s="190"/>
      <c r="ENO80" s="191"/>
      <c r="ENP80" s="191"/>
      <c r="ENQ80" s="191"/>
      <c r="ENR80" s="192"/>
      <c r="ENT80" s="186"/>
      <c r="ENU80" s="190"/>
      <c r="ENV80" s="190"/>
      <c r="ENW80" s="191"/>
      <c r="ENX80" s="191"/>
      <c r="ENY80" s="191"/>
      <c r="ENZ80" s="192"/>
      <c r="EOB80" s="186"/>
      <c r="EOC80" s="190"/>
      <c r="EOD80" s="190"/>
      <c r="EOE80" s="191"/>
      <c r="EOF80" s="191"/>
      <c r="EOG80" s="191"/>
      <c r="EOH80" s="192"/>
      <c r="EOJ80" s="186"/>
      <c r="EOK80" s="190"/>
      <c r="EOL80" s="190"/>
      <c r="EOM80" s="191"/>
      <c r="EON80" s="191"/>
      <c r="EOO80" s="191"/>
      <c r="EOP80" s="192"/>
      <c r="EOR80" s="186"/>
      <c r="EOS80" s="190"/>
      <c r="EOT80" s="190"/>
      <c r="EOU80" s="191"/>
      <c r="EOV80" s="191"/>
      <c r="EOW80" s="191"/>
      <c r="EOX80" s="192"/>
      <c r="EOZ80" s="186"/>
      <c r="EPA80" s="190"/>
      <c r="EPB80" s="190"/>
      <c r="EPC80" s="191"/>
      <c r="EPD80" s="191"/>
      <c r="EPE80" s="191"/>
      <c r="EPF80" s="192"/>
      <c r="EPH80" s="186"/>
      <c r="EPI80" s="190"/>
      <c r="EPJ80" s="190"/>
      <c r="EPK80" s="191"/>
      <c r="EPL80" s="191"/>
      <c r="EPM80" s="191"/>
      <c r="EPN80" s="192"/>
      <c r="EPP80" s="186"/>
      <c r="EPQ80" s="190"/>
      <c r="EPR80" s="190"/>
      <c r="EPS80" s="191"/>
      <c r="EPT80" s="191"/>
      <c r="EPU80" s="191"/>
      <c r="EPV80" s="192"/>
      <c r="EPX80" s="186"/>
      <c r="EPY80" s="190"/>
      <c r="EPZ80" s="190"/>
      <c r="EQA80" s="191"/>
      <c r="EQB80" s="191"/>
      <c r="EQC80" s="191"/>
      <c r="EQD80" s="192"/>
      <c r="EQF80" s="186"/>
      <c r="EQG80" s="190"/>
      <c r="EQH80" s="190"/>
      <c r="EQI80" s="191"/>
      <c r="EQJ80" s="191"/>
      <c r="EQK80" s="191"/>
      <c r="EQL80" s="192"/>
      <c r="EQN80" s="186"/>
      <c r="EQO80" s="190"/>
      <c r="EQP80" s="190"/>
      <c r="EQQ80" s="191"/>
      <c r="EQR80" s="191"/>
      <c r="EQS80" s="191"/>
      <c r="EQT80" s="192"/>
      <c r="EQV80" s="186"/>
      <c r="EQW80" s="190"/>
      <c r="EQX80" s="190"/>
      <c r="EQY80" s="191"/>
      <c r="EQZ80" s="191"/>
      <c r="ERA80" s="191"/>
      <c r="ERB80" s="192"/>
      <c r="ERD80" s="186"/>
      <c r="ERE80" s="190"/>
      <c r="ERF80" s="190"/>
      <c r="ERG80" s="191"/>
      <c r="ERH80" s="191"/>
      <c r="ERI80" s="191"/>
      <c r="ERJ80" s="192"/>
      <c r="ERL80" s="186"/>
      <c r="ERM80" s="190"/>
      <c r="ERN80" s="190"/>
      <c r="ERO80" s="191"/>
      <c r="ERP80" s="191"/>
      <c r="ERQ80" s="191"/>
      <c r="ERR80" s="192"/>
      <c r="ERT80" s="186"/>
      <c r="ERU80" s="190"/>
      <c r="ERV80" s="190"/>
      <c r="ERW80" s="191"/>
      <c r="ERX80" s="191"/>
      <c r="ERY80" s="191"/>
      <c r="ERZ80" s="192"/>
      <c r="ESB80" s="186"/>
      <c r="ESC80" s="190"/>
      <c r="ESD80" s="190"/>
      <c r="ESE80" s="191"/>
      <c r="ESF80" s="191"/>
      <c r="ESG80" s="191"/>
      <c r="ESH80" s="192"/>
      <c r="ESJ80" s="186"/>
      <c r="ESK80" s="190"/>
      <c r="ESL80" s="190"/>
      <c r="ESM80" s="191"/>
      <c r="ESN80" s="191"/>
      <c r="ESO80" s="191"/>
      <c r="ESP80" s="192"/>
      <c r="ESR80" s="186"/>
      <c r="ESS80" s="190"/>
      <c r="EST80" s="190"/>
      <c r="ESU80" s="191"/>
      <c r="ESV80" s="191"/>
      <c r="ESW80" s="191"/>
      <c r="ESX80" s="192"/>
      <c r="ESZ80" s="186"/>
      <c r="ETA80" s="190"/>
      <c r="ETB80" s="190"/>
      <c r="ETC80" s="191"/>
      <c r="ETD80" s="191"/>
      <c r="ETE80" s="191"/>
      <c r="ETF80" s="192"/>
      <c r="ETH80" s="186"/>
      <c r="ETI80" s="190"/>
      <c r="ETJ80" s="190"/>
      <c r="ETK80" s="191"/>
      <c r="ETL80" s="191"/>
      <c r="ETM80" s="191"/>
      <c r="ETN80" s="192"/>
      <c r="ETP80" s="186"/>
      <c r="ETQ80" s="190"/>
      <c r="ETR80" s="190"/>
      <c r="ETS80" s="191"/>
      <c r="ETT80" s="191"/>
      <c r="ETU80" s="191"/>
      <c r="ETV80" s="192"/>
      <c r="ETX80" s="186"/>
      <c r="ETY80" s="190"/>
      <c r="ETZ80" s="190"/>
      <c r="EUA80" s="191"/>
      <c r="EUB80" s="191"/>
      <c r="EUC80" s="191"/>
      <c r="EUD80" s="192"/>
      <c r="EUF80" s="186"/>
      <c r="EUG80" s="190"/>
      <c r="EUH80" s="190"/>
      <c r="EUI80" s="191"/>
      <c r="EUJ80" s="191"/>
      <c r="EUK80" s="191"/>
      <c r="EUL80" s="192"/>
      <c r="EUN80" s="186"/>
      <c r="EUO80" s="190"/>
      <c r="EUP80" s="190"/>
      <c r="EUQ80" s="191"/>
      <c r="EUR80" s="191"/>
      <c r="EUS80" s="191"/>
      <c r="EUT80" s="192"/>
      <c r="EUV80" s="186"/>
      <c r="EUW80" s="190"/>
      <c r="EUX80" s="190"/>
      <c r="EUY80" s="191"/>
      <c r="EUZ80" s="191"/>
      <c r="EVA80" s="191"/>
      <c r="EVB80" s="192"/>
      <c r="EVD80" s="186"/>
      <c r="EVE80" s="190"/>
      <c r="EVF80" s="190"/>
      <c r="EVG80" s="191"/>
      <c r="EVH80" s="191"/>
      <c r="EVI80" s="191"/>
      <c r="EVJ80" s="192"/>
      <c r="EVL80" s="186"/>
      <c r="EVM80" s="190"/>
      <c r="EVN80" s="190"/>
      <c r="EVO80" s="191"/>
      <c r="EVP80" s="191"/>
      <c r="EVQ80" s="191"/>
      <c r="EVR80" s="192"/>
      <c r="EVT80" s="186"/>
      <c r="EVU80" s="190"/>
      <c r="EVV80" s="190"/>
      <c r="EVW80" s="191"/>
      <c r="EVX80" s="191"/>
      <c r="EVY80" s="191"/>
      <c r="EVZ80" s="192"/>
      <c r="EWB80" s="186"/>
      <c r="EWC80" s="190"/>
      <c r="EWD80" s="190"/>
      <c r="EWE80" s="191"/>
      <c r="EWF80" s="191"/>
      <c r="EWG80" s="191"/>
      <c r="EWH80" s="192"/>
      <c r="EWJ80" s="186"/>
      <c r="EWK80" s="190"/>
      <c r="EWL80" s="190"/>
      <c r="EWM80" s="191"/>
      <c r="EWN80" s="191"/>
      <c r="EWO80" s="191"/>
      <c r="EWP80" s="192"/>
      <c r="EWR80" s="186"/>
      <c r="EWS80" s="190"/>
      <c r="EWT80" s="190"/>
      <c r="EWU80" s="191"/>
      <c r="EWV80" s="191"/>
      <c r="EWW80" s="191"/>
      <c r="EWX80" s="192"/>
      <c r="EWZ80" s="186"/>
      <c r="EXA80" s="190"/>
      <c r="EXB80" s="190"/>
      <c r="EXC80" s="191"/>
      <c r="EXD80" s="191"/>
      <c r="EXE80" s="191"/>
      <c r="EXF80" s="192"/>
      <c r="EXH80" s="186"/>
      <c r="EXI80" s="190"/>
      <c r="EXJ80" s="190"/>
      <c r="EXK80" s="191"/>
      <c r="EXL80" s="191"/>
      <c r="EXM80" s="191"/>
      <c r="EXN80" s="192"/>
      <c r="EXP80" s="186"/>
      <c r="EXQ80" s="190"/>
      <c r="EXR80" s="190"/>
      <c r="EXS80" s="191"/>
      <c r="EXT80" s="191"/>
      <c r="EXU80" s="191"/>
      <c r="EXV80" s="192"/>
      <c r="EXX80" s="186"/>
      <c r="EXY80" s="190"/>
      <c r="EXZ80" s="190"/>
      <c r="EYA80" s="191"/>
      <c r="EYB80" s="191"/>
      <c r="EYC80" s="191"/>
      <c r="EYD80" s="192"/>
      <c r="EYF80" s="186"/>
      <c r="EYG80" s="190"/>
      <c r="EYH80" s="190"/>
      <c r="EYI80" s="191"/>
      <c r="EYJ80" s="191"/>
      <c r="EYK80" s="191"/>
      <c r="EYL80" s="192"/>
      <c r="EYN80" s="186"/>
      <c r="EYO80" s="190"/>
      <c r="EYP80" s="190"/>
      <c r="EYQ80" s="191"/>
      <c r="EYR80" s="191"/>
      <c r="EYS80" s="191"/>
      <c r="EYT80" s="192"/>
      <c r="EYV80" s="186"/>
      <c r="EYW80" s="190"/>
      <c r="EYX80" s="190"/>
      <c r="EYY80" s="191"/>
      <c r="EYZ80" s="191"/>
      <c r="EZA80" s="191"/>
      <c r="EZB80" s="192"/>
      <c r="EZD80" s="186"/>
      <c r="EZE80" s="190"/>
      <c r="EZF80" s="190"/>
      <c r="EZG80" s="191"/>
      <c r="EZH80" s="191"/>
      <c r="EZI80" s="191"/>
      <c r="EZJ80" s="192"/>
      <c r="EZL80" s="186"/>
      <c r="EZM80" s="190"/>
      <c r="EZN80" s="190"/>
      <c r="EZO80" s="191"/>
      <c r="EZP80" s="191"/>
      <c r="EZQ80" s="191"/>
      <c r="EZR80" s="192"/>
      <c r="EZT80" s="186"/>
      <c r="EZU80" s="190"/>
      <c r="EZV80" s="190"/>
      <c r="EZW80" s="191"/>
      <c r="EZX80" s="191"/>
      <c r="EZY80" s="191"/>
      <c r="EZZ80" s="192"/>
      <c r="FAB80" s="186"/>
      <c r="FAC80" s="190"/>
      <c r="FAD80" s="190"/>
      <c r="FAE80" s="191"/>
      <c r="FAF80" s="191"/>
      <c r="FAG80" s="191"/>
      <c r="FAH80" s="192"/>
      <c r="FAJ80" s="186"/>
      <c r="FAK80" s="190"/>
      <c r="FAL80" s="190"/>
      <c r="FAM80" s="191"/>
      <c r="FAN80" s="191"/>
      <c r="FAO80" s="191"/>
      <c r="FAP80" s="192"/>
      <c r="FAR80" s="186"/>
      <c r="FAS80" s="190"/>
      <c r="FAT80" s="190"/>
      <c r="FAU80" s="191"/>
      <c r="FAV80" s="191"/>
      <c r="FAW80" s="191"/>
      <c r="FAX80" s="192"/>
      <c r="FAZ80" s="186"/>
      <c r="FBA80" s="190"/>
      <c r="FBB80" s="190"/>
      <c r="FBC80" s="191"/>
      <c r="FBD80" s="191"/>
      <c r="FBE80" s="191"/>
      <c r="FBF80" s="192"/>
      <c r="FBH80" s="186"/>
      <c r="FBI80" s="190"/>
      <c r="FBJ80" s="190"/>
      <c r="FBK80" s="191"/>
      <c r="FBL80" s="191"/>
      <c r="FBM80" s="191"/>
      <c r="FBN80" s="192"/>
      <c r="FBP80" s="186"/>
      <c r="FBQ80" s="190"/>
      <c r="FBR80" s="190"/>
      <c r="FBS80" s="191"/>
      <c r="FBT80" s="191"/>
      <c r="FBU80" s="191"/>
      <c r="FBV80" s="192"/>
      <c r="FBX80" s="186"/>
      <c r="FBY80" s="190"/>
      <c r="FBZ80" s="190"/>
      <c r="FCA80" s="191"/>
      <c r="FCB80" s="191"/>
      <c r="FCC80" s="191"/>
      <c r="FCD80" s="192"/>
      <c r="FCF80" s="186"/>
      <c r="FCG80" s="190"/>
      <c r="FCH80" s="190"/>
      <c r="FCI80" s="191"/>
      <c r="FCJ80" s="191"/>
      <c r="FCK80" s="191"/>
      <c r="FCL80" s="192"/>
      <c r="FCN80" s="186"/>
      <c r="FCO80" s="190"/>
      <c r="FCP80" s="190"/>
      <c r="FCQ80" s="191"/>
      <c r="FCR80" s="191"/>
      <c r="FCS80" s="191"/>
      <c r="FCT80" s="192"/>
      <c r="FCV80" s="186"/>
      <c r="FCW80" s="190"/>
      <c r="FCX80" s="190"/>
      <c r="FCY80" s="191"/>
      <c r="FCZ80" s="191"/>
      <c r="FDA80" s="191"/>
      <c r="FDB80" s="192"/>
      <c r="FDD80" s="186"/>
      <c r="FDE80" s="190"/>
      <c r="FDF80" s="190"/>
      <c r="FDG80" s="191"/>
      <c r="FDH80" s="191"/>
      <c r="FDI80" s="191"/>
      <c r="FDJ80" s="192"/>
      <c r="FDL80" s="186"/>
      <c r="FDM80" s="190"/>
      <c r="FDN80" s="190"/>
      <c r="FDO80" s="191"/>
      <c r="FDP80" s="191"/>
      <c r="FDQ80" s="191"/>
      <c r="FDR80" s="192"/>
      <c r="FDT80" s="186"/>
      <c r="FDU80" s="190"/>
      <c r="FDV80" s="190"/>
      <c r="FDW80" s="191"/>
      <c r="FDX80" s="191"/>
      <c r="FDY80" s="191"/>
      <c r="FDZ80" s="192"/>
      <c r="FEB80" s="186"/>
      <c r="FEC80" s="190"/>
      <c r="FED80" s="190"/>
      <c r="FEE80" s="191"/>
      <c r="FEF80" s="191"/>
      <c r="FEG80" s="191"/>
      <c r="FEH80" s="192"/>
      <c r="FEJ80" s="186"/>
      <c r="FEK80" s="190"/>
      <c r="FEL80" s="190"/>
      <c r="FEM80" s="191"/>
      <c r="FEN80" s="191"/>
      <c r="FEO80" s="191"/>
      <c r="FEP80" s="192"/>
      <c r="FER80" s="186"/>
      <c r="FES80" s="190"/>
      <c r="FET80" s="190"/>
      <c r="FEU80" s="191"/>
      <c r="FEV80" s="191"/>
      <c r="FEW80" s="191"/>
      <c r="FEX80" s="192"/>
      <c r="FEZ80" s="186"/>
      <c r="FFA80" s="190"/>
      <c r="FFB80" s="190"/>
      <c r="FFC80" s="191"/>
      <c r="FFD80" s="191"/>
      <c r="FFE80" s="191"/>
      <c r="FFF80" s="192"/>
      <c r="FFH80" s="186"/>
      <c r="FFI80" s="190"/>
      <c r="FFJ80" s="190"/>
      <c r="FFK80" s="191"/>
      <c r="FFL80" s="191"/>
      <c r="FFM80" s="191"/>
      <c r="FFN80" s="192"/>
      <c r="FFP80" s="186"/>
      <c r="FFQ80" s="190"/>
      <c r="FFR80" s="190"/>
      <c r="FFS80" s="191"/>
      <c r="FFT80" s="191"/>
      <c r="FFU80" s="191"/>
      <c r="FFV80" s="192"/>
      <c r="FFX80" s="186"/>
      <c r="FFY80" s="190"/>
      <c r="FFZ80" s="190"/>
      <c r="FGA80" s="191"/>
      <c r="FGB80" s="191"/>
      <c r="FGC80" s="191"/>
      <c r="FGD80" s="192"/>
      <c r="FGF80" s="186"/>
      <c r="FGG80" s="190"/>
      <c r="FGH80" s="190"/>
      <c r="FGI80" s="191"/>
      <c r="FGJ80" s="191"/>
      <c r="FGK80" s="191"/>
      <c r="FGL80" s="192"/>
      <c r="FGN80" s="186"/>
      <c r="FGO80" s="190"/>
      <c r="FGP80" s="190"/>
      <c r="FGQ80" s="191"/>
      <c r="FGR80" s="191"/>
      <c r="FGS80" s="191"/>
      <c r="FGT80" s="192"/>
      <c r="FGV80" s="186"/>
      <c r="FGW80" s="190"/>
      <c r="FGX80" s="190"/>
      <c r="FGY80" s="191"/>
      <c r="FGZ80" s="191"/>
      <c r="FHA80" s="191"/>
      <c r="FHB80" s="192"/>
      <c r="FHD80" s="186"/>
      <c r="FHE80" s="190"/>
      <c r="FHF80" s="190"/>
      <c r="FHG80" s="191"/>
      <c r="FHH80" s="191"/>
      <c r="FHI80" s="191"/>
      <c r="FHJ80" s="192"/>
      <c r="FHL80" s="186"/>
      <c r="FHM80" s="190"/>
      <c r="FHN80" s="190"/>
      <c r="FHO80" s="191"/>
      <c r="FHP80" s="191"/>
      <c r="FHQ80" s="191"/>
      <c r="FHR80" s="192"/>
      <c r="FHT80" s="186"/>
      <c r="FHU80" s="190"/>
      <c r="FHV80" s="190"/>
      <c r="FHW80" s="191"/>
      <c r="FHX80" s="191"/>
      <c r="FHY80" s="191"/>
      <c r="FHZ80" s="192"/>
      <c r="FIB80" s="186"/>
      <c r="FIC80" s="190"/>
      <c r="FID80" s="190"/>
      <c r="FIE80" s="191"/>
      <c r="FIF80" s="191"/>
      <c r="FIG80" s="191"/>
      <c r="FIH80" s="192"/>
      <c r="FIJ80" s="186"/>
      <c r="FIK80" s="190"/>
      <c r="FIL80" s="190"/>
      <c r="FIM80" s="191"/>
      <c r="FIN80" s="191"/>
      <c r="FIO80" s="191"/>
      <c r="FIP80" s="192"/>
      <c r="FIR80" s="186"/>
      <c r="FIS80" s="190"/>
      <c r="FIT80" s="190"/>
      <c r="FIU80" s="191"/>
      <c r="FIV80" s="191"/>
      <c r="FIW80" s="191"/>
      <c r="FIX80" s="192"/>
      <c r="FIZ80" s="186"/>
      <c r="FJA80" s="190"/>
      <c r="FJB80" s="190"/>
      <c r="FJC80" s="191"/>
      <c r="FJD80" s="191"/>
      <c r="FJE80" s="191"/>
      <c r="FJF80" s="192"/>
      <c r="FJH80" s="186"/>
      <c r="FJI80" s="190"/>
      <c r="FJJ80" s="190"/>
      <c r="FJK80" s="191"/>
      <c r="FJL80" s="191"/>
      <c r="FJM80" s="191"/>
      <c r="FJN80" s="192"/>
      <c r="FJP80" s="186"/>
      <c r="FJQ80" s="190"/>
      <c r="FJR80" s="190"/>
      <c r="FJS80" s="191"/>
      <c r="FJT80" s="191"/>
      <c r="FJU80" s="191"/>
      <c r="FJV80" s="192"/>
      <c r="FJX80" s="186"/>
      <c r="FJY80" s="190"/>
      <c r="FJZ80" s="190"/>
      <c r="FKA80" s="191"/>
      <c r="FKB80" s="191"/>
      <c r="FKC80" s="191"/>
      <c r="FKD80" s="192"/>
      <c r="FKF80" s="186"/>
      <c r="FKG80" s="190"/>
      <c r="FKH80" s="190"/>
      <c r="FKI80" s="191"/>
      <c r="FKJ80" s="191"/>
      <c r="FKK80" s="191"/>
      <c r="FKL80" s="192"/>
      <c r="FKN80" s="186"/>
      <c r="FKO80" s="190"/>
      <c r="FKP80" s="190"/>
      <c r="FKQ80" s="191"/>
      <c r="FKR80" s="191"/>
      <c r="FKS80" s="191"/>
      <c r="FKT80" s="192"/>
      <c r="FKV80" s="186"/>
      <c r="FKW80" s="190"/>
      <c r="FKX80" s="190"/>
      <c r="FKY80" s="191"/>
      <c r="FKZ80" s="191"/>
      <c r="FLA80" s="191"/>
      <c r="FLB80" s="192"/>
      <c r="FLD80" s="186"/>
      <c r="FLE80" s="190"/>
      <c r="FLF80" s="190"/>
      <c r="FLG80" s="191"/>
      <c r="FLH80" s="191"/>
      <c r="FLI80" s="191"/>
      <c r="FLJ80" s="192"/>
      <c r="FLL80" s="186"/>
      <c r="FLM80" s="190"/>
      <c r="FLN80" s="190"/>
      <c r="FLO80" s="191"/>
      <c r="FLP80" s="191"/>
      <c r="FLQ80" s="191"/>
      <c r="FLR80" s="192"/>
      <c r="FLT80" s="186"/>
      <c r="FLU80" s="190"/>
      <c r="FLV80" s="190"/>
      <c r="FLW80" s="191"/>
      <c r="FLX80" s="191"/>
      <c r="FLY80" s="191"/>
      <c r="FLZ80" s="192"/>
      <c r="FMB80" s="186"/>
      <c r="FMC80" s="190"/>
      <c r="FMD80" s="190"/>
      <c r="FME80" s="191"/>
      <c r="FMF80" s="191"/>
      <c r="FMG80" s="191"/>
      <c r="FMH80" s="192"/>
      <c r="FMJ80" s="186"/>
      <c r="FMK80" s="190"/>
      <c r="FML80" s="190"/>
      <c r="FMM80" s="191"/>
      <c r="FMN80" s="191"/>
      <c r="FMO80" s="191"/>
      <c r="FMP80" s="192"/>
      <c r="FMR80" s="186"/>
      <c r="FMS80" s="190"/>
      <c r="FMT80" s="190"/>
      <c r="FMU80" s="191"/>
      <c r="FMV80" s="191"/>
      <c r="FMW80" s="191"/>
      <c r="FMX80" s="192"/>
      <c r="FMZ80" s="186"/>
      <c r="FNA80" s="190"/>
      <c r="FNB80" s="190"/>
      <c r="FNC80" s="191"/>
      <c r="FND80" s="191"/>
      <c r="FNE80" s="191"/>
      <c r="FNF80" s="192"/>
      <c r="FNH80" s="186"/>
      <c r="FNI80" s="190"/>
      <c r="FNJ80" s="190"/>
      <c r="FNK80" s="191"/>
      <c r="FNL80" s="191"/>
      <c r="FNM80" s="191"/>
      <c r="FNN80" s="192"/>
      <c r="FNP80" s="186"/>
      <c r="FNQ80" s="190"/>
      <c r="FNR80" s="190"/>
      <c r="FNS80" s="191"/>
      <c r="FNT80" s="191"/>
      <c r="FNU80" s="191"/>
      <c r="FNV80" s="192"/>
      <c r="FNX80" s="186"/>
      <c r="FNY80" s="190"/>
      <c r="FNZ80" s="190"/>
      <c r="FOA80" s="191"/>
      <c r="FOB80" s="191"/>
      <c r="FOC80" s="191"/>
      <c r="FOD80" s="192"/>
      <c r="FOF80" s="186"/>
      <c r="FOG80" s="190"/>
      <c r="FOH80" s="190"/>
      <c r="FOI80" s="191"/>
      <c r="FOJ80" s="191"/>
      <c r="FOK80" s="191"/>
      <c r="FOL80" s="192"/>
      <c r="FON80" s="186"/>
      <c r="FOO80" s="190"/>
      <c r="FOP80" s="190"/>
      <c r="FOQ80" s="191"/>
      <c r="FOR80" s="191"/>
      <c r="FOS80" s="191"/>
      <c r="FOT80" s="192"/>
      <c r="FOV80" s="186"/>
      <c r="FOW80" s="190"/>
      <c r="FOX80" s="190"/>
      <c r="FOY80" s="191"/>
      <c r="FOZ80" s="191"/>
      <c r="FPA80" s="191"/>
      <c r="FPB80" s="192"/>
      <c r="FPD80" s="186"/>
      <c r="FPE80" s="190"/>
      <c r="FPF80" s="190"/>
      <c r="FPG80" s="191"/>
      <c r="FPH80" s="191"/>
      <c r="FPI80" s="191"/>
      <c r="FPJ80" s="192"/>
      <c r="FPL80" s="186"/>
      <c r="FPM80" s="190"/>
      <c r="FPN80" s="190"/>
      <c r="FPO80" s="191"/>
      <c r="FPP80" s="191"/>
      <c r="FPQ80" s="191"/>
      <c r="FPR80" s="192"/>
      <c r="FPT80" s="186"/>
      <c r="FPU80" s="190"/>
      <c r="FPV80" s="190"/>
      <c r="FPW80" s="191"/>
      <c r="FPX80" s="191"/>
      <c r="FPY80" s="191"/>
      <c r="FPZ80" s="192"/>
      <c r="FQB80" s="186"/>
      <c r="FQC80" s="190"/>
      <c r="FQD80" s="190"/>
      <c r="FQE80" s="191"/>
      <c r="FQF80" s="191"/>
      <c r="FQG80" s="191"/>
      <c r="FQH80" s="192"/>
      <c r="FQJ80" s="186"/>
      <c r="FQK80" s="190"/>
      <c r="FQL80" s="190"/>
      <c r="FQM80" s="191"/>
      <c r="FQN80" s="191"/>
      <c r="FQO80" s="191"/>
      <c r="FQP80" s="192"/>
      <c r="FQR80" s="186"/>
      <c r="FQS80" s="190"/>
      <c r="FQT80" s="190"/>
      <c r="FQU80" s="191"/>
      <c r="FQV80" s="191"/>
      <c r="FQW80" s="191"/>
      <c r="FQX80" s="192"/>
      <c r="FQZ80" s="186"/>
      <c r="FRA80" s="190"/>
      <c r="FRB80" s="190"/>
      <c r="FRC80" s="191"/>
      <c r="FRD80" s="191"/>
      <c r="FRE80" s="191"/>
      <c r="FRF80" s="192"/>
      <c r="FRH80" s="186"/>
      <c r="FRI80" s="190"/>
      <c r="FRJ80" s="190"/>
      <c r="FRK80" s="191"/>
      <c r="FRL80" s="191"/>
      <c r="FRM80" s="191"/>
      <c r="FRN80" s="192"/>
      <c r="FRP80" s="186"/>
      <c r="FRQ80" s="190"/>
      <c r="FRR80" s="190"/>
      <c r="FRS80" s="191"/>
      <c r="FRT80" s="191"/>
      <c r="FRU80" s="191"/>
      <c r="FRV80" s="192"/>
      <c r="FRX80" s="186"/>
      <c r="FRY80" s="190"/>
      <c r="FRZ80" s="190"/>
      <c r="FSA80" s="191"/>
      <c r="FSB80" s="191"/>
      <c r="FSC80" s="191"/>
      <c r="FSD80" s="192"/>
      <c r="FSF80" s="186"/>
      <c r="FSG80" s="190"/>
      <c r="FSH80" s="190"/>
      <c r="FSI80" s="191"/>
      <c r="FSJ80" s="191"/>
      <c r="FSK80" s="191"/>
      <c r="FSL80" s="192"/>
      <c r="FSN80" s="186"/>
      <c r="FSO80" s="190"/>
      <c r="FSP80" s="190"/>
      <c r="FSQ80" s="191"/>
      <c r="FSR80" s="191"/>
      <c r="FSS80" s="191"/>
      <c r="FST80" s="192"/>
      <c r="FSV80" s="186"/>
      <c r="FSW80" s="190"/>
      <c r="FSX80" s="190"/>
      <c r="FSY80" s="191"/>
      <c r="FSZ80" s="191"/>
      <c r="FTA80" s="191"/>
      <c r="FTB80" s="192"/>
      <c r="FTD80" s="186"/>
      <c r="FTE80" s="190"/>
      <c r="FTF80" s="190"/>
      <c r="FTG80" s="191"/>
      <c r="FTH80" s="191"/>
      <c r="FTI80" s="191"/>
      <c r="FTJ80" s="192"/>
      <c r="FTL80" s="186"/>
      <c r="FTM80" s="190"/>
      <c r="FTN80" s="190"/>
      <c r="FTO80" s="191"/>
      <c r="FTP80" s="191"/>
      <c r="FTQ80" s="191"/>
      <c r="FTR80" s="192"/>
      <c r="FTT80" s="186"/>
      <c r="FTU80" s="190"/>
      <c r="FTV80" s="190"/>
      <c r="FTW80" s="191"/>
      <c r="FTX80" s="191"/>
      <c r="FTY80" s="191"/>
      <c r="FTZ80" s="192"/>
      <c r="FUB80" s="186"/>
      <c r="FUC80" s="190"/>
      <c r="FUD80" s="190"/>
      <c r="FUE80" s="191"/>
      <c r="FUF80" s="191"/>
      <c r="FUG80" s="191"/>
      <c r="FUH80" s="192"/>
      <c r="FUJ80" s="186"/>
      <c r="FUK80" s="190"/>
      <c r="FUL80" s="190"/>
      <c r="FUM80" s="191"/>
      <c r="FUN80" s="191"/>
      <c r="FUO80" s="191"/>
      <c r="FUP80" s="192"/>
      <c r="FUR80" s="186"/>
      <c r="FUS80" s="190"/>
      <c r="FUT80" s="190"/>
      <c r="FUU80" s="191"/>
      <c r="FUV80" s="191"/>
      <c r="FUW80" s="191"/>
      <c r="FUX80" s="192"/>
      <c r="FUZ80" s="186"/>
      <c r="FVA80" s="190"/>
      <c r="FVB80" s="190"/>
      <c r="FVC80" s="191"/>
      <c r="FVD80" s="191"/>
      <c r="FVE80" s="191"/>
      <c r="FVF80" s="192"/>
      <c r="FVH80" s="186"/>
      <c r="FVI80" s="190"/>
      <c r="FVJ80" s="190"/>
      <c r="FVK80" s="191"/>
      <c r="FVL80" s="191"/>
      <c r="FVM80" s="191"/>
      <c r="FVN80" s="192"/>
      <c r="FVP80" s="186"/>
      <c r="FVQ80" s="190"/>
      <c r="FVR80" s="190"/>
      <c r="FVS80" s="191"/>
      <c r="FVT80" s="191"/>
      <c r="FVU80" s="191"/>
      <c r="FVV80" s="192"/>
      <c r="FVX80" s="186"/>
      <c r="FVY80" s="190"/>
      <c r="FVZ80" s="190"/>
      <c r="FWA80" s="191"/>
      <c r="FWB80" s="191"/>
      <c r="FWC80" s="191"/>
      <c r="FWD80" s="192"/>
      <c r="FWF80" s="186"/>
      <c r="FWG80" s="190"/>
      <c r="FWH80" s="190"/>
      <c r="FWI80" s="191"/>
      <c r="FWJ80" s="191"/>
      <c r="FWK80" s="191"/>
      <c r="FWL80" s="192"/>
      <c r="FWN80" s="186"/>
      <c r="FWO80" s="190"/>
      <c r="FWP80" s="190"/>
      <c r="FWQ80" s="191"/>
      <c r="FWR80" s="191"/>
      <c r="FWS80" s="191"/>
      <c r="FWT80" s="192"/>
      <c r="FWV80" s="186"/>
      <c r="FWW80" s="190"/>
      <c r="FWX80" s="190"/>
      <c r="FWY80" s="191"/>
      <c r="FWZ80" s="191"/>
      <c r="FXA80" s="191"/>
      <c r="FXB80" s="192"/>
      <c r="FXD80" s="186"/>
      <c r="FXE80" s="190"/>
      <c r="FXF80" s="190"/>
      <c r="FXG80" s="191"/>
      <c r="FXH80" s="191"/>
      <c r="FXI80" s="191"/>
      <c r="FXJ80" s="192"/>
      <c r="FXL80" s="186"/>
      <c r="FXM80" s="190"/>
      <c r="FXN80" s="190"/>
      <c r="FXO80" s="191"/>
      <c r="FXP80" s="191"/>
      <c r="FXQ80" s="191"/>
      <c r="FXR80" s="192"/>
      <c r="FXT80" s="186"/>
      <c r="FXU80" s="190"/>
      <c r="FXV80" s="190"/>
      <c r="FXW80" s="191"/>
      <c r="FXX80" s="191"/>
      <c r="FXY80" s="191"/>
      <c r="FXZ80" s="192"/>
      <c r="FYB80" s="186"/>
      <c r="FYC80" s="190"/>
      <c r="FYD80" s="190"/>
      <c r="FYE80" s="191"/>
      <c r="FYF80" s="191"/>
      <c r="FYG80" s="191"/>
      <c r="FYH80" s="192"/>
      <c r="FYJ80" s="186"/>
      <c r="FYK80" s="190"/>
      <c r="FYL80" s="190"/>
      <c r="FYM80" s="191"/>
      <c r="FYN80" s="191"/>
      <c r="FYO80" s="191"/>
      <c r="FYP80" s="192"/>
      <c r="FYR80" s="186"/>
      <c r="FYS80" s="190"/>
      <c r="FYT80" s="190"/>
      <c r="FYU80" s="191"/>
      <c r="FYV80" s="191"/>
      <c r="FYW80" s="191"/>
      <c r="FYX80" s="192"/>
      <c r="FYZ80" s="186"/>
      <c r="FZA80" s="190"/>
      <c r="FZB80" s="190"/>
      <c r="FZC80" s="191"/>
      <c r="FZD80" s="191"/>
      <c r="FZE80" s="191"/>
      <c r="FZF80" s="192"/>
      <c r="FZH80" s="186"/>
      <c r="FZI80" s="190"/>
      <c r="FZJ80" s="190"/>
      <c r="FZK80" s="191"/>
      <c r="FZL80" s="191"/>
      <c r="FZM80" s="191"/>
      <c r="FZN80" s="192"/>
      <c r="FZP80" s="186"/>
      <c r="FZQ80" s="190"/>
      <c r="FZR80" s="190"/>
      <c r="FZS80" s="191"/>
      <c r="FZT80" s="191"/>
      <c r="FZU80" s="191"/>
      <c r="FZV80" s="192"/>
      <c r="FZX80" s="186"/>
      <c r="FZY80" s="190"/>
      <c r="FZZ80" s="190"/>
      <c r="GAA80" s="191"/>
      <c r="GAB80" s="191"/>
      <c r="GAC80" s="191"/>
      <c r="GAD80" s="192"/>
      <c r="GAF80" s="186"/>
      <c r="GAG80" s="190"/>
      <c r="GAH80" s="190"/>
      <c r="GAI80" s="191"/>
      <c r="GAJ80" s="191"/>
      <c r="GAK80" s="191"/>
      <c r="GAL80" s="192"/>
      <c r="GAN80" s="186"/>
      <c r="GAO80" s="190"/>
      <c r="GAP80" s="190"/>
      <c r="GAQ80" s="191"/>
      <c r="GAR80" s="191"/>
      <c r="GAS80" s="191"/>
      <c r="GAT80" s="192"/>
      <c r="GAV80" s="186"/>
      <c r="GAW80" s="190"/>
      <c r="GAX80" s="190"/>
      <c r="GAY80" s="191"/>
      <c r="GAZ80" s="191"/>
      <c r="GBA80" s="191"/>
      <c r="GBB80" s="192"/>
      <c r="GBD80" s="186"/>
      <c r="GBE80" s="190"/>
      <c r="GBF80" s="190"/>
      <c r="GBG80" s="191"/>
      <c r="GBH80" s="191"/>
      <c r="GBI80" s="191"/>
      <c r="GBJ80" s="192"/>
      <c r="GBL80" s="186"/>
      <c r="GBM80" s="190"/>
      <c r="GBN80" s="190"/>
      <c r="GBO80" s="191"/>
      <c r="GBP80" s="191"/>
      <c r="GBQ80" s="191"/>
      <c r="GBR80" s="192"/>
      <c r="GBT80" s="186"/>
      <c r="GBU80" s="190"/>
      <c r="GBV80" s="190"/>
      <c r="GBW80" s="191"/>
      <c r="GBX80" s="191"/>
      <c r="GBY80" s="191"/>
      <c r="GBZ80" s="192"/>
      <c r="GCB80" s="186"/>
      <c r="GCC80" s="190"/>
      <c r="GCD80" s="190"/>
      <c r="GCE80" s="191"/>
      <c r="GCF80" s="191"/>
      <c r="GCG80" s="191"/>
      <c r="GCH80" s="192"/>
      <c r="GCJ80" s="186"/>
      <c r="GCK80" s="190"/>
      <c r="GCL80" s="190"/>
      <c r="GCM80" s="191"/>
      <c r="GCN80" s="191"/>
      <c r="GCO80" s="191"/>
      <c r="GCP80" s="192"/>
      <c r="GCR80" s="186"/>
      <c r="GCS80" s="190"/>
      <c r="GCT80" s="190"/>
      <c r="GCU80" s="191"/>
      <c r="GCV80" s="191"/>
      <c r="GCW80" s="191"/>
      <c r="GCX80" s="192"/>
      <c r="GCZ80" s="186"/>
      <c r="GDA80" s="190"/>
      <c r="GDB80" s="190"/>
      <c r="GDC80" s="191"/>
      <c r="GDD80" s="191"/>
      <c r="GDE80" s="191"/>
      <c r="GDF80" s="192"/>
      <c r="GDH80" s="186"/>
      <c r="GDI80" s="190"/>
      <c r="GDJ80" s="190"/>
      <c r="GDK80" s="191"/>
      <c r="GDL80" s="191"/>
      <c r="GDM80" s="191"/>
      <c r="GDN80" s="192"/>
      <c r="GDP80" s="186"/>
      <c r="GDQ80" s="190"/>
      <c r="GDR80" s="190"/>
      <c r="GDS80" s="191"/>
      <c r="GDT80" s="191"/>
      <c r="GDU80" s="191"/>
      <c r="GDV80" s="192"/>
      <c r="GDX80" s="186"/>
      <c r="GDY80" s="190"/>
      <c r="GDZ80" s="190"/>
      <c r="GEA80" s="191"/>
      <c r="GEB80" s="191"/>
      <c r="GEC80" s="191"/>
      <c r="GED80" s="192"/>
      <c r="GEF80" s="186"/>
      <c r="GEG80" s="190"/>
      <c r="GEH80" s="190"/>
      <c r="GEI80" s="191"/>
      <c r="GEJ80" s="191"/>
      <c r="GEK80" s="191"/>
      <c r="GEL80" s="192"/>
      <c r="GEN80" s="186"/>
      <c r="GEO80" s="190"/>
      <c r="GEP80" s="190"/>
      <c r="GEQ80" s="191"/>
      <c r="GER80" s="191"/>
      <c r="GES80" s="191"/>
      <c r="GET80" s="192"/>
      <c r="GEV80" s="186"/>
      <c r="GEW80" s="190"/>
      <c r="GEX80" s="190"/>
      <c r="GEY80" s="191"/>
      <c r="GEZ80" s="191"/>
      <c r="GFA80" s="191"/>
      <c r="GFB80" s="192"/>
      <c r="GFD80" s="186"/>
      <c r="GFE80" s="190"/>
      <c r="GFF80" s="190"/>
      <c r="GFG80" s="191"/>
      <c r="GFH80" s="191"/>
      <c r="GFI80" s="191"/>
      <c r="GFJ80" s="192"/>
      <c r="GFL80" s="186"/>
      <c r="GFM80" s="190"/>
      <c r="GFN80" s="190"/>
      <c r="GFO80" s="191"/>
      <c r="GFP80" s="191"/>
      <c r="GFQ80" s="191"/>
      <c r="GFR80" s="192"/>
      <c r="GFT80" s="186"/>
      <c r="GFU80" s="190"/>
      <c r="GFV80" s="190"/>
      <c r="GFW80" s="191"/>
      <c r="GFX80" s="191"/>
      <c r="GFY80" s="191"/>
      <c r="GFZ80" s="192"/>
      <c r="GGB80" s="186"/>
      <c r="GGC80" s="190"/>
      <c r="GGD80" s="190"/>
      <c r="GGE80" s="191"/>
      <c r="GGF80" s="191"/>
      <c r="GGG80" s="191"/>
      <c r="GGH80" s="192"/>
      <c r="GGJ80" s="186"/>
      <c r="GGK80" s="190"/>
      <c r="GGL80" s="190"/>
      <c r="GGM80" s="191"/>
      <c r="GGN80" s="191"/>
      <c r="GGO80" s="191"/>
      <c r="GGP80" s="192"/>
      <c r="GGR80" s="186"/>
      <c r="GGS80" s="190"/>
      <c r="GGT80" s="190"/>
      <c r="GGU80" s="191"/>
      <c r="GGV80" s="191"/>
      <c r="GGW80" s="191"/>
      <c r="GGX80" s="192"/>
      <c r="GGZ80" s="186"/>
      <c r="GHA80" s="190"/>
      <c r="GHB80" s="190"/>
      <c r="GHC80" s="191"/>
      <c r="GHD80" s="191"/>
      <c r="GHE80" s="191"/>
      <c r="GHF80" s="192"/>
      <c r="GHH80" s="186"/>
      <c r="GHI80" s="190"/>
      <c r="GHJ80" s="190"/>
      <c r="GHK80" s="191"/>
      <c r="GHL80" s="191"/>
      <c r="GHM80" s="191"/>
      <c r="GHN80" s="192"/>
      <c r="GHP80" s="186"/>
      <c r="GHQ80" s="190"/>
      <c r="GHR80" s="190"/>
      <c r="GHS80" s="191"/>
      <c r="GHT80" s="191"/>
      <c r="GHU80" s="191"/>
      <c r="GHV80" s="192"/>
      <c r="GHX80" s="186"/>
      <c r="GHY80" s="190"/>
      <c r="GHZ80" s="190"/>
      <c r="GIA80" s="191"/>
      <c r="GIB80" s="191"/>
      <c r="GIC80" s="191"/>
      <c r="GID80" s="192"/>
      <c r="GIF80" s="186"/>
      <c r="GIG80" s="190"/>
      <c r="GIH80" s="190"/>
      <c r="GII80" s="191"/>
      <c r="GIJ80" s="191"/>
      <c r="GIK80" s="191"/>
      <c r="GIL80" s="192"/>
      <c r="GIN80" s="186"/>
      <c r="GIO80" s="190"/>
      <c r="GIP80" s="190"/>
      <c r="GIQ80" s="191"/>
      <c r="GIR80" s="191"/>
      <c r="GIS80" s="191"/>
      <c r="GIT80" s="192"/>
      <c r="GIV80" s="186"/>
      <c r="GIW80" s="190"/>
      <c r="GIX80" s="190"/>
      <c r="GIY80" s="191"/>
      <c r="GIZ80" s="191"/>
      <c r="GJA80" s="191"/>
      <c r="GJB80" s="192"/>
      <c r="GJD80" s="186"/>
      <c r="GJE80" s="190"/>
      <c r="GJF80" s="190"/>
      <c r="GJG80" s="191"/>
      <c r="GJH80" s="191"/>
      <c r="GJI80" s="191"/>
      <c r="GJJ80" s="192"/>
      <c r="GJL80" s="186"/>
      <c r="GJM80" s="190"/>
      <c r="GJN80" s="190"/>
      <c r="GJO80" s="191"/>
      <c r="GJP80" s="191"/>
      <c r="GJQ80" s="191"/>
      <c r="GJR80" s="192"/>
      <c r="GJT80" s="186"/>
      <c r="GJU80" s="190"/>
      <c r="GJV80" s="190"/>
      <c r="GJW80" s="191"/>
      <c r="GJX80" s="191"/>
      <c r="GJY80" s="191"/>
      <c r="GJZ80" s="192"/>
      <c r="GKB80" s="186"/>
      <c r="GKC80" s="190"/>
      <c r="GKD80" s="190"/>
      <c r="GKE80" s="191"/>
      <c r="GKF80" s="191"/>
      <c r="GKG80" s="191"/>
      <c r="GKH80" s="192"/>
      <c r="GKJ80" s="186"/>
      <c r="GKK80" s="190"/>
      <c r="GKL80" s="190"/>
      <c r="GKM80" s="191"/>
      <c r="GKN80" s="191"/>
      <c r="GKO80" s="191"/>
      <c r="GKP80" s="192"/>
      <c r="GKR80" s="186"/>
      <c r="GKS80" s="190"/>
      <c r="GKT80" s="190"/>
      <c r="GKU80" s="191"/>
      <c r="GKV80" s="191"/>
      <c r="GKW80" s="191"/>
      <c r="GKX80" s="192"/>
      <c r="GKZ80" s="186"/>
      <c r="GLA80" s="190"/>
      <c r="GLB80" s="190"/>
      <c r="GLC80" s="191"/>
      <c r="GLD80" s="191"/>
      <c r="GLE80" s="191"/>
      <c r="GLF80" s="192"/>
      <c r="GLH80" s="186"/>
      <c r="GLI80" s="190"/>
      <c r="GLJ80" s="190"/>
      <c r="GLK80" s="191"/>
      <c r="GLL80" s="191"/>
      <c r="GLM80" s="191"/>
      <c r="GLN80" s="192"/>
      <c r="GLP80" s="186"/>
      <c r="GLQ80" s="190"/>
      <c r="GLR80" s="190"/>
      <c r="GLS80" s="191"/>
      <c r="GLT80" s="191"/>
      <c r="GLU80" s="191"/>
      <c r="GLV80" s="192"/>
      <c r="GLX80" s="186"/>
      <c r="GLY80" s="190"/>
      <c r="GLZ80" s="190"/>
      <c r="GMA80" s="191"/>
      <c r="GMB80" s="191"/>
      <c r="GMC80" s="191"/>
      <c r="GMD80" s="192"/>
      <c r="GMF80" s="186"/>
      <c r="GMG80" s="190"/>
      <c r="GMH80" s="190"/>
      <c r="GMI80" s="191"/>
      <c r="GMJ80" s="191"/>
      <c r="GMK80" s="191"/>
      <c r="GML80" s="192"/>
      <c r="GMN80" s="186"/>
      <c r="GMO80" s="190"/>
      <c r="GMP80" s="190"/>
      <c r="GMQ80" s="191"/>
      <c r="GMR80" s="191"/>
      <c r="GMS80" s="191"/>
      <c r="GMT80" s="192"/>
      <c r="GMV80" s="186"/>
      <c r="GMW80" s="190"/>
      <c r="GMX80" s="190"/>
      <c r="GMY80" s="191"/>
      <c r="GMZ80" s="191"/>
      <c r="GNA80" s="191"/>
      <c r="GNB80" s="192"/>
      <c r="GND80" s="186"/>
      <c r="GNE80" s="190"/>
      <c r="GNF80" s="190"/>
      <c r="GNG80" s="191"/>
      <c r="GNH80" s="191"/>
      <c r="GNI80" s="191"/>
      <c r="GNJ80" s="192"/>
      <c r="GNL80" s="186"/>
      <c r="GNM80" s="190"/>
      <c r="GNN80" s="190"/>
      <c r="GNO80" s="191"/>
      <c r="GNP80" s="191"/>
      <c r="GNQ80" s="191"/>
      <c r="GNR80" s="192"/>
      <c r="GNT80" s="186"/>
      <c r="GNU80" s="190"/>
      <c r="GNV80" s="190"/>
      <c r="GNW80" s="191"/>
      <c r="GNX80" s="191"/>
      <c r="GNY80" s="191"/>
      <c r="GNZ80" s="192"/>
      <c r="GOB80" s="186"/>
      <c r="GOC80" s="190"/>
      <c r="GOD80" s="190"/>
      <c r="GOE80" s="191"/>
      <c r="GOF80" s="191"/>
      <c r="GOG80" s="191"/>
      <c r="GOH80" s="192"/>
      <c r="GOJ80" s="186"/>
      <c r="GOK80" s="190"/>
      <c r="GOL80" s="190"/>
      <c r="GOM80" s="191"/>
      <c r="GON80" s="191"/>
      <c r="GOO80" s="191"/>
      <c r="GOP80" s="192"/>
      <c r="GOR80" s="186"/>
      <c r="GOS80" s="190"/>
      <c r="GOT80" s="190"/>
      <c r="GOU80" s="191"/>
      <c r="GOV80" s="191"/>
      <c r="GOW80" s="191"/>
      <c r="GOX80" s="192"/>
      <c r="GOZ80" s="186"/>
      <c r="GPA80" s="190"/>
      <c r="GPB80" s="190"/>
      <c r="GPC80" s="191"/>
      <c r="GPD80" s="191"/>
      <c r="GPE80" s="191"/>
      <c r="GPF80" s="192"/>
      <c r="GPH80" s="186"/>
      <c r="GPI80" s="190"/>
      <c r="GPJ80" s="190"/>
      <c r="GPK80" s="191"/>
      <c r="GPL80" s="191"/>
      <c r="GPM80" s="191"/>
      <c r="GPN80" s="192"/>
      <c r="GPP80" s="186"/>
      <c r="GPQ80" s="190"/>
      <c r="GPR80" s="190"/>
      <c r="GPS80" s="191"/>
      <c r="GPT80" s="191"/>
      <c r="GPU80" s="191"/>
      <c r="GPV80" s="192"/>
      <c r="GPX80" s="186"/>
      <c r="GPY80" s="190"/>
      <c r="GPZ80" s="190"/>
      <c r="GQA80" s="191"/>
      <c r="GQB80" s="191"/>
      <c r="GQC80" s="191"/>
      <c r="GQD80" s="192"/>
      <c r="GQF80" s="186"/>
      <c r="GQG80" s="190"/>
      <c r="GQH80" s="190"/>
      <c r="GQI80" s="191"/>
      <c r="GQJ80" s="191"/>
      <c r="GQK80" s="191"/>
      <c r="GQL80" s="192"/>
      <c r="GQN80" s="186"/>
      <c r="GQO80" s="190"/>
      <c r="GQP80" s="190"/>
      <c r="GQQ80" s="191"/>
      <c r="GQR80" s="191"/>
      <c r="GQS80" s="191"/>
      <c r="GQT80" s="192"/>
      <c r="GQV80" s="186"/>
      <c r="GQW80" s="190"/>
      <c r="GQX80" s="190"/>
      <c r="GQY80" s="191"/>
      <c r="GQZ80" s="191"/>
      <c r="GRA80" s="191"/>
      <c r="GRB80" s="192"/>
      <c r="GRD80" s="186"/>
      <c r="GRE80" s="190"/>
      <c r="GRF80" s="190"/>
      <c r="GRG80" s="191"/>
      <c r="GRH80" s="191"/>
      <c r="GRI80" s="191"/>
      <c r="GRJ80" s="192"/>
      <c r="GRL80" s="186"/>
      <c r="GRM80" s="190"/>
      <c r="GRN80" s="190"/>
      <c r="GRO80" s="191"/>
      <c r="GRP80" s="191"/>
      <c r="GRQ80" s="191"/>
      <c r="GRR80" s="192"/>
      <c r="GRT80" s="186"/>
      <c r="GRU80" s="190"/>
      <c r="GRV80" s="190"/>
      <c r="GRW80" s="191"/>
      <c r="GRX80" s="191"/>
      <c r="GRY80" s="191"/>
      <c r="GRZ80" s="192"/>
      <c r="GSB80" s="186"/>
      <c r="GSC80" s="190"/>
      <c r="GSD80" s="190"/>
      <c r="GSE80" s="191"/>
      <c r="GSF80" s="191"/>
      <c r="GSG80" s="191"/>
      <c r="GSH80" s="192"/>
      <c r="GSJ80" s="186"/>
      <c r="GSK80" s="190"/>
      <c r="GSL80" s="190"/>
      <c r="GSM80" s="191"/>
      <c r="GSN80" s="191"/>
      <c r="GSO80" s="191"/>
      <c r="GSP80" s="192"/>
      <c r="GSR80" s="186"/>
      <c r="GSS80" s="190"/>
      <c r="GST80" s="190"/>
      <c r="GSU80" s="191"/>
      <c r="GSV80" s="191"/>
      <c r="GSW80" s="191"/>
      <c r="GSX80" s="192"/>
      <c r="GSZ80" s="186"/>
      <c r="GTA80" s="190"/>
      <c r="GTB80" s="190"/>
      <c r="GTC80" s="191"/>
      <c r="GTD80" s="191"/>
      <c r="GTE80" s="191"/>
      <c r="GTF80" s="192"/>
      <c r="GTH80" s="186"/>
      <c r="GTI80" s="190"/>
      <c r="GTJ80" s="190"/>
      <c r="GTK80" s="191"/>
      <c r="GTL80" s="191"/>
      <c r="GTM80" s="191"/>
      <c r="GTN80" s="192"/>
      <c r="GTP80" s="186"/>
      <c r="GTQ80" s="190"/>
      <c r="GTR80" s="190"/>
      <c r="GTS80" s="191"/>
      <c r="GTT80" s="191"/>
      <c r="GTU80" s="191"/>
      <c r="GTV80" s="192"/>
      <c r="GTX80" s="186"/>
      <c r="GTY80" s="190"/>
      <c r="GTZ80" s="190"/>
      <c r="GUA80" s="191"/>
      <c r="GUB80" s="191"/>
      <c r="GUC80" s="191"/>
      <c r="GUD80" s="192"/>
      <c r="GUF80" s="186"/>
      <c r="GUG80" s="190"/>
      <c r="GUH80" s="190"/>
      <c r="GUI80" s="191"/>
      <c r="GUJ80" s="191"/>
      <c r="GUK80" s="191"/>
      <c r="GUL80" s="192"/>
      <c r="GUN80" s="186"/>
      <c r="GUO80" s="190"/>
      <c r="GUP80" s="190"/>
      <c r="GUQ80" s="191"/>
      <c r="GUR80" s="191"/>
      <c r="GUS80" s="191"/>
      <c r="GUT80" s="192"/>
      <c r="GUV80" s="186"/>
      <c r="GUW80" s="190"/>
      <c r="GUX80" s="190"/>
      <c r="GUY80" s="191"/>
      <c r="GUZ80" s="191"/>
      <c r="GVA80" s="191"/>
      <c r="GVB80" s="192"/>
      <c r="GVD80" s="186"/>
      <c r="GVE80" s="190"/>
      <c r="GVF80" s="190"/>
      <c r="GVG80" s="191"/>
      <c r="GVH80" s="191"/>
      <c r="GVI80" s="191"/>
      <c r="GVJ80" s="192"/>
      <c r="GVL80" s="186"/>
      <c r="GVM80" s="190"/>
      <c r="GVN80" s="190"/>
      <c r="GVO80" s="191"/>
      <c r="GVP80" s="191"/>
      <c r="GVQ80" s="191"/>
      <c r="GVR80" s="192"/>
      <c r="GVT80" s="186"/>
      <c r="GVU80" s="190"/>
      <c r="GVV80" s="190"/>
      <c r="GVW80" s="191"/>
      <c r="GVX80" s="191"/>
      <c r="GVY80" s="191"/>
      <c r="GVZ80" s="192"/>
      <c r="GWB80" s="186"/>
      <c r="GWC80" s="190"/>
      <c r="GWD80" s="190"/>
      <c r="GWE80" s="191"/>
      <c r="GWF80" s="191"/>
      <c r="GWG80" s="191"/>
      <c r="GWH80" s="192"/>
      <c r="GWJ80" s="186"/>
      <c r="GWK80" s="190"/>
      <c r="GWL80" s="190"/>
      <c r="GWM80" s="191"/>
      <c r="GWN80" s="191"/>
      <c r="GWO80" s="191"/>
      <c r="GWP80" s="192"/>
      <c r="GWR80" s="186"/>
      <c r="GWS80" s="190"/>
      <c r="GWT80" s="190"/>
      <c r="GWU80" s="191"/>
      <c r="GWV80" s="191"/>
      <c r="GWW80" s="191"/>
      <c r="GWX80" s="192"/>
      <c r="GWZ80" s="186"/>
      <c r="GXA80" s="190"/>
      <c r="GXB80" s="190"/>
      <c r="GXC80" s="191"/>
      <c r="GXD80" s="191"/>
      <c r="GXE80" s="191"/>
      <c r="GXF80" s="192"/>
      <c r="GXH80" s="186"/>
      <c r="GXI80" s="190"/>
      <c r="GXJ80" s="190"/>
      <c r="GXK80" s="191"/>
      <c r="GXL80" s="191"/>
      <c r="GXM80" s="191"/>
      <c r="GXN80" s="192"/>
      <c r="GXP80" s="186"/>
      <c r="GXQ80" s="190"/>
      <c r="GXR80" s="190"/>
      <c r="GXS80" s="191"/>
      <c r="GXT80" s="191"/>
      <c r="GXU80" s="191"/>
      <c r="GXV80" s="192"/>
      <c r="GXX80" s="186"/>
      <c r="GXY80" s="190"/>
      <c r="GXZ80" s="190"/>
      <c r="GYA80" s="191"/>
      <c r="GYB80" s="191"/>
      <c r="GYC80" s="191"/>
      <c r="GYD80" s="192"/>
      <c r="GYF80" s="186"/>
      <c r="GYG80" s="190"/>
      <c r="GYH80" s="190"/>
      <c r="GYI80" s="191"/>
      <c r="GYJ80" s="191"/>
      <c r="GYK80" s="191"/>
      <c r="GYL80" s="192"/>
      <c r="GYN80" s="186"/>
      <c r="GYO80" s="190"/>
      <c r="GYP80" s="190"/>
      <c r="GYQ80" s="191"/>
      <c r="GYR80" s="191"/>
      <c r="GYS80" s="191"/>
      <c r="GYT80" s="192"/>
      <c r="GYV80" s="186"/>
      <c r="GYW80" s="190"/>
      <c r="GYX80" s="190"/>
      <c r="GYY80" s="191"/>
      <c r="GYZ80" s="191"/>
      <c r="GZA80" s="191"/>
      <c r="GZB80" s="192"/>
      <c r="GZD80" s="186"/>
      <c r="GZE80" s="190"/>
      <c r="GZF80" s="190"/>
      <c r="GZG80" s="191"/>
      <c r="GZH80" s="191"/>
      <c r="GZI80" s="191"/>
      <c r="GZJ80" s="192"/>
      <c r="GZL80" s="186"/>
      <c r="GZM80" s="190"/>
      <c r="GZN80" s="190"/>
      <c r="GZO80" s="191"/>
      <c r="GZP80" s="191"/>
      <c r="GZQ80" s="191"/>
      <c r="GZR80" s="192"/>
      <c r="GZT80" s="186"/>
      <c r="GZU80" s="190"/>
      <c r="GZV80" s="190"/>
      <c r="GZW80" s="191"/>
      <c r="GZX80" s="191"/>
      <c r="GZY80" s="191"/>
      <c r="GZZ80" s="192"/>
      <c r="HAB80" s="186"/>
      <c r="HAC80" s="190"/>
      <c r="HAD80" s="190"/>
      <c r="HAE80" s="191"/>
      <c r="HAF80" s="191"/>
      <c r="HAG80" s="191"/>
      <c r="HAH80" s="192"/>
      <c r="HAJ80" s="186"/>
      <c r="HAK80" s="190"/>
      <c r="HAL80" s="190"/>
      <c r="HAM80" s="191"/>
      <c r="HAN80" s="191"/>
      <c r="HAO80" s="191"/>
      <c r="HAP80" s="192"/>
      <c r="HAR80" s="186"/>
      <c r="HAS80" s="190"/>
      <c r="HAT80" s="190"/>
      <c r="HAU80" s="191"/>
      <c r="HAV80" s="191"/>
      <c r="HAW80" s="191"/>
      <c r="HAX80" s="192"/>
      <c r="HAZ80" s="186"/>
      <c r="HBA80" s="190"/>
      <c r="HBB80" s="190"/>
      <c r="HBC80" s="191"/>
      <c r="HBD80" s="191"/>
      <c r="HBE80" s="191"/>
      <c r="HBF80" s="192"/>
      <c r="HBH80" s="186"/>
      <c r="HBI80" s="190"/>
      <c r="HBJ80" s="190"/>
      <c r="HBK80" s="191"/>
      <c r="HBL80" s="191"/>
      <c r="HBM80" s="191"/>
      <c r="HBN80" s="192"/>
      <c r="HBP80" s="186"/>
      <c r="HBQ80" s="190"/>
      <c r="HBR80" s="190"/>
      <c r="HBS80" s="191"/>
      <c r="HBT80" s="191"/>
      <c r="HBU80" s="191"/>
      <c r="HBV80" s="192"/>
      <c r="HBX80" s="186"/>
      <c r="HBY80" s="190"/>
      <c r="HBZ80" s="190"/>
      <c r="HCA80" s="191"/>
      <c r="HCB80" s="191"/>
      <c r="HCC80" s="191"/>
      <c r="HCD80" s="192"/>
      <c r="HCF80" s="186"/>
      <c r="HCG80" s="190"/>
      <c r="HCH80" s="190"/>
      <c r="HCI80" s="191"/>
      <c r="HCJ80" s="191"/>
      <c r="HCK80" s="191"/>
      <c r="HCL80" s="192"/>
      <c r="HCN80" s="186"/>
      <c r="HCO80" s="190"/>
      <c r="HCP80" s="190"/>
      <c r="HCQ80" s="191"/>
      <c r="HCR80" s="191"/>
      <c r="HCS80" s="191"/>
      <c r="HCT80" s="192"/>
      <c r="HCV80" s="186"/>
      <c r="HCW80" s="190"/>
      <c r="HCX80" s="190"/>
      <c r="HCY80" s="191"/>
      <c r="HCZ80" s="191"/>
      <c r="HDA80" s="191"/>
      <c r="HDB80" s="192"/>
      <c r="HDD80" s="186"/>
      <c r="HDE80" s="190"/>
      <c r="HDF80" s="190"/>
      <c r="HDG80" s="191"/>
      <c r="HDH80" s="191"/>
      <c r="HDI80" s="191"/>
      <c r="HDJ80" s="192"/>
      <c r="HDL80" s="186"/>
      <c r="HDM80" s="190"/>
      <c r="HDN80" s="190"/>
      <c r="HDO80" s="191"/>
      <c r="HDP80" s="191"/>
      <c r="HDQ80" s="191"/>
      <c r="HDR80" s="192"/>
      <c r="HDT80" s="186"/>
      <c r="HDU80" s="190"/>
      <c r="HDV80" s="190"/>
      <c r="HDW80" s="191"/>
      <c r="HDX80" s="191"/>
      <c r="HDY80" s="191"/>
      <c r="HDZ80" s="192"/>
      <c r="HEB80" s="186"/>
      <c r="HEC80" s="190"/>
      <c r="HED80" s="190"/>
      <c r="HEE80" s="191"/>
      <c r="HEF80" s="191"/>
      <c r="HEG80" s="191"/>
      <c r="HEH80" s="192"/>
      <c r="HEJ80" s="186"/>
      <c r="HEK80" s="190"/>
      <c r="HEL80" s="190"/>
      <c r="HEM80" s="191"/>
      <c r="HEN80" s="191"/>
      <c r="HEO80" s="191"/>
      <c r="HEP80" s="192"/>
      <c r="HER80" s="186"/>
      <c r="HES80" s="190"/>
      <c r="HET80" s="190"/>
      <c r="HEU80" s="191"/>
      <c r="HEV80" s="191"/>
      <c r="HEW80" s="191"/>
      <c r="HEX80" s="192"/>
      <c r="HEZ80" s="186"/>
      <c r="HFA80" s="190"/>
      <c r="HFB80" s="190"/>
      <c r="HFC80" s="191"/>
      <c r="HFD80" s="191"/>
      <c r="HFE80" s="191"/>
      <c r="HFF80" s="192"/>
      <c r="HFH80" s="186"/>
      <c r="HFI80" s="190"/>
      <c r="HFJ80" s="190"/>
      <c r="HFK80" s="191"/>
      <c r="HFL80" s="191"/>
      <c r="HFM80" s="191"/>
      <c r="HFN80" s="192"/>
      <c r="HFP80" s="186"/>
      <c r="HFQ80" s="190"/>
      <c r="HFR80" s="190"/>
      <c r="HFS80" s="191"/>
      <c r="HFT80" s="191"/>
      <c r="HFU80" s="191"/>
      <c r="HFV80" s="192"/>
      <c r="HFX80" s="186"/>
      <c r="HFY80" s="190"/>
      <c r="HFZ80" s="190"/>
      <c r="HGA80" s="191"/>
      <c r="HGB80" s="191"/>
      <c r="HGC80" s="191"/>
      <c r="HGD80" s="192"/>
      <c r="HGF80" s="186"/>
      <c r="HGG80" s="190"/>
      <c r="HGH80" s="190"/>
      <c r="HGI80" s="191"/>
      <c r="HGJ80" s="191"/>
      <c r="HGK80" s="191"/>
      <c r="HGL80" s="192"/>
      <c r="HGN80" s="186"/>
      <c r="HGO80" s="190"/>
      <c r="HGP80" s="190"/>
      <c r="HGQ80" s="191"/>
      <c r="HGR80" s="191"/>
      <c r="HGS80" s="191"/>
      <c r="HGT80" s="192"/>
      <c r="HGV80" s="186"/>
      <c r="HGW80" s="190"/>
      <c r="HGX80" s="190"/>
      <c r="HGY80" s="191"/>
      <c r="HGZ80" s="191"/>
      <c r="HHA80" s="191"/>
      <c r="HHB80" s="192"/>
      <c r="HHD80" s="186"/>
      <c r="HHE80" s="190"/>
      <c r="HHF80" s="190"/>
      <c r="HHG80" s="191"/>
      <c r="HHH80" s="191"/>
      <c r="HHI80" s="191"/>
      <c r="HHJ80" s="192"/>
      <c r="HHL80" s="186"/>
      <c r="HHM80" s="190"/>
      <c r="HHN80" s="190"/>
      <c r="HHO80" s="191"/>
      <c r="HHP80" s="191"/>
      <c r="HHQ80" s="191"/>
      <c r="HHR80" s="192"/>
      <c r="HHT80" s="186"/>
      <c r="HHU80" s="190"/>
      <c r="HHV80" s="190"/>
      <c r="HHW80" s="191"/>
      <c r="HHX80" s="191"/>
      <c r="HHY80" s="191"/>
      <c r="HHZ80" s="192"/>
      <c r="HIB80" s="186"/>
      <c r="HIC80" s="190"/>
      <c r="HID80" s="190"/>
      <c r="HIE80" s="191"/>
      <c r="HIF80" s="191"/>
      <c r="HIG80" s="191"/>
      <c r="HIH80" s="192"/>
      <c r="HIJ80" s="186"/>
      <c r="HIK80" s="190"/>
      <c r="HIL80" s="190"/>
      <c r="HIM80" s="191"/>
      <c r="HIN80" s="191"/>
      <c r="HIO80" s="191"/>
      <c r="HIP80" s="192"/>
      <c r="HIR80" s="186"/>
      <c r="HIS80" s="190"/>
      <c r="HIT80" s="190"/>
      <c r="HIU80" s="191"/>
      <c r="HIV80" s="191"/>
      <c r="HIW80" s="191"/>
      <c r="HIX80" s="192"/>
      <c r="HIZ80" s="186"/>
      <c r="HJA80" s="190"/>
      <c r="HJB80" s="190"/>
      <c r="HJC80" s="191"/>
      <c r="HJD80" s="191"/>
      <c r="HJE80" s="191"/>
      <c r="HJF80" s="192"/>
      <c r="HJH80" s="186"/>
      <c r="HJI80" s="190"/>
      <c r="HJJ80" s="190"/>
      <c r="HJK80" s="191"/>
      <c r="HJL80" s="191"/>
      <c r="HJM80" s="191"/>
      <c r="HJN80" s="192"/>
      <c r="HJP80" s="186"/>
      <c r="HJQ80" s="190"/>
      <c r="HJR80" s="190"/>
      <c r="HJS80" s="191"/>
      <c r="HJT80" s="191"/>
      <c r="HJU80" s="191"/>
      <c r="HJV80" s="192"/>
      <c r="HJX80" s="186"/>
      <c r="HJY80" s="190"/>
      <c r="HJZ80" s="190"/>
      <c r="HKA80" s="191"/>
      <c r="HKB80" s="191"/>
      <c r="HKC80" s="191"/>
      <c r="HKD80" s="192"/>
      <c r="HKF80" s="186"/>
      <c r="HKG80" s="190"/>
      <c r="HKH80" s="190"/>
      <c r="HKI80" s="191"/>
      <c r="HKJ80" s="191"/>
      <c r="HKK80" s="191"/>
      <c r="HKL80" s="192"/>
      <c r="HKN80" s="186"/>
      <c r="HKO80" s="190"/>
      <c r="HKP80" s="190"/>
      <c r="HKQ80" s="191"/>
      <c r="HKR80" s="191"/>
      <c r="HKS80" s="191"/>
      <c r="HKT80" s="192"/>
      <c r="HKV80" s="186"/>
      <c r="HKW80" s="190"/>
      <c r="HKX80" s="190"/>
      <c r="HKY80" s="191"/>
      <c r="HKZ80" s="191"/>
      <c r="HLA80" s="191"/>
      <c r="HLB80" s="192"/>
      <c r="HLD80" s="186"/>
      <c r="HLE80" s="190"/>
      <c r="HLF80" s="190"/>
      <c r="HLG80" s="191"/>
      <c r="HLH80" s="191"/>
      <c r="HLI80" s="191"/>
      <c r="HLJ80" s="192"/>
      <c r="HLL80" s="186"/>
      <c r="HLM80" s="190"/>
      <c r="HLN80" s="190"/>
      <c r="HLO80" s="191"/>
      <c r="HLP80" s="191"/>
      <c r="HLQ80" s="191"/>
      <c r="HLR80" s="192"/>
      <c r="HLT80" s="186"/>
      <c r="HLU80" s="190"/>
      <c r="HLV80" s="190"/>
      <c r="HLW80" s="191"/>
      <c r="HLX80" s="191"/>
      <c r="HLY80" s="191"/>
      <c r="HLZ80" s="192"/>
      <c r="HMB80" s="186"/>
      <c r="HMC80" s="190"/>
      <c r="HMD80" s="190"/>
      <c r="HME80" s="191"/>
      <c r="HMF80" s="191"/>
      <c r="HMG80" s="191"/>
      <c r="HMH80" s="192"/>
      <c r="HMJ80" s="186"/>
      <c r="HMK80" s="190"/>
      <c r="HML80" s="190"/>
      <c r="HMM80" s="191"/>
      <c r="HMN80" s="191"/>
      <c r="HMO80" s="191"/>
      <c r="HMP80" s="192"/>
      <c r="HMR80" s="186"/>
      <c r="HMS80" s="190"/>
      <c r="HMT80" s="190"/>
      <c r="HMU80" s="191"/>
      <c r="HMV80" s="191"/>
      <c r="HMW80" s="191"/>
      <c r="HMX80" s="192"/>
      <c r="HMZ80" s="186"/>
      <c r="HNA80" s="190"/>
      <c r="HNB80" s="190"/>
      <c r="HNC80" s="191"/>
      <c r="HND80" s="191"/>
      <c r="HNE80" s="191"/>
      <c r="HNF80" s="192"/>
      <c r="HNH80" s="186"/>
      <c r="HNI80" s="190"/>
      <c r="HNJ80" s="190"/>
      <c r="HNK80" s="191"/>
      <c r="HNL80" s="191"/>
      <c r="HNM80" s="191"/>
      <c r="HNN80" s="192"/>
      <c r="HNP80" s="186"/>
      <c r="HNQ80" s="190"/>
      <c r="HNR80" s="190"/>
      <c r="HNS80" s="191"/>
      <c r="HNT80" s="191"/>
      <c r="HNU80" s="191"/>
      <c r="HNV80" s="192"/>
      <c r="HNX80" s="186"/>
      <c r="HNY80" s="190"/>
      <c r="HNZ80" s="190"/>
      <c r="HOA80" s="191"/>
      <c r="HOB80" s="191"/>
      <c r="HOC80" s="191"/>
      <c r="HOD80" s="192"/>
      <c r="HOF80" s="186"/>
      <c r="HOG80" s="190"/>
      <c r="HOH80" s="190"/>
      <c r="HOI80" s="191"/>
      <c r="HOJ80" s="191"/>
      <c r="HOK80" s="191"/>
      <c r="HOL80" s="192"/>
      <c r="HON80" s="186"/>
      <c r="HOO80" s="190"/>
      <c r="HOP80" s="190"/>
      <c r="HOQ80" s="191"/>
      <c r="HOR80" s="191"/>
      <c r="HOS80" s="191"/>
      <c r="HOT80" s="192"/>
      <c r="HOV80" s="186"/>
      <c r="HOW80" s="190"/>
      <c r="HOX80" s="190"/>
      <c r="HOY80" s="191"/>
      <c r="HOZ80" s="191"/>
      <c r="HPA80" s="191"/>
      <c r="HPB80" s="192"/>
      <c r="HPD80" s="186"/>
      <c r="HPE80" s="190"/>
      <c r="HPF80" s="190"/>
      <c r="HPG80" s="191"/>
      <c r="HPH80" s="191"/>
      <c r="HPI80" s="191"/>
      <c r="HPJ80" s="192"/>
      <c r="HPL80" s="186"/>
      <c r="HPM80" s="190"/>
      <c r="HPN80" s="190"/>
      <c r="HPO80" s="191"/>
      <c r="HPP80" s="191"/>
      <c r="HPQ80" s="191"/>
      <c r="HPR80" s="192"/>
      <c r="HPT80" s="186"/>
      <c r="HPU80" s="190"/>
      <c r="HPV80" s="190"/>
      <c r="HPW80" s="191"/>
      <c r="HPX80" s="191"/>
      <c r="HPY80" s="191"/>
      <c r="HPZ80" s="192"/>
      <c r="HQB80" s="186"/>
      <c r="HQC80" s="190"/>
      <c r="HQD80" s="190"/>
      <c r="HQE80" s="191"/>
      <c r="HQF80" s="191"/>
      <c r="HQG80" s="191"/>
      <c r="HQH80" s="192"/>
      <c r="HQJ80" s="186"/>
      <c r="HQK80" s="190"/>
      <c r="HQL80" s="190"/>
      <c r="HQM80" s="191"/>
      <c r="HQN80" s="191"/>
      <c r="HQO80" s="191"/>
      <c r="HQP80" s="192"/>
      <c r="HQR80" s="186"/>
      <c r="HQS80" s="190"/>
      <c r="HQT80" s="190"/>
      <c r="HQU80" s="191"/>
      <c r="HQV80" s="191"/>
      <c r="HQW80" s="191"/>
      <c r="HQX80" s="192"/>
      <c r="HQZ80" s="186"/>
      <c r="HRA80" s="190"/>
      <c r="HRB80" s="190"/>
      <c r="HRC80" s="191"/>
      <c r="HRD80" s="191"/>
      <c r="HRE80" s="191"/>
      <c r="HRF80" s="192"/>
      <c r="HRH80" s="186"/>
      <c r="HRI80" s="190"/>
      <c r="HRJ80" s="190"/>
      <c r="HRK80" s="191"/>
      <c r="HRL80" s="191"/>
      <c r="HRM80" s="191"/>
      <c r="HRN80" s="192"/>
      <c r="HRP80" s="186"/>
      <c r="HRQ80" s="190"/>
      <c r="HRR80" s="190"/>
      <c r="HRS80" s="191"/>
      <c r="HRT80" s="191"/>
      <c r="HRU80" s="191"/>
      <c r="HRV80" s="192"/>
      <c r="HRX80" s="186"/>
      <c r="HRY80" s="190"/>
      <c r="HRZ80" s="190"/>
      <c r="HSA80" s="191"/>
      <c r="HSB80" s="191"/>
      <c r="HSC80" s="191"/>
      <c r="HSD80" s="192"/>
      <c r="HSF80" s="186"/>
      <c r="HSG80" s="190"/>
      <c r="HSH80" s="190"/>
      <c r="HSI80" s="191"/>
      <c r="HSJ80" s="191"/>
      <c r="HSK80" s="191"/>
      <c r="HSL80" s="192"/>
      <c r="HSN80" s="186"/>
      <c r="HSO80" s="190"/>
      <c r="HSP80" s="190"/>
      <c r="HSQ80" s="191"/>
      <c r="HSR80" s="191"/>
      <c r="HSS80" s="191"/>
      <c r="HST80" s="192"/>
      <c r="HSV80" s="186"/>
      <c r="HSW80" s="190"/>
      <c r="HSX80" s="190"/>
      <c r="HSY80" s="191"/>
      <c r="HSZ80" s="191"/>
      <c r="HTA80" s="191"/>
      <c r="HTB80" s="192"/>
      <c r="HTD80" s="186"/>
      <c r="HTE80" s="190"/>
      <c r="HTF80" s="190"/>
      <c r="HTG80" s="191"/>
      <c r="HTH80" s="191"/>
      <c r="HTI80" s="191"/>
      <c r="HTJ80" s="192"/>
      <c r="HTL80" s="186"/>
      <c r="HTM80" s="190"/>
      <c r="HTN80" s="190"/>
      <c r="HTO80" s="191"/>
      <c r="HTP80" s="191"/>
      <c r="HTQ80" s="191"/>
      <c r="HTR80" s="192"/>
      <c r="HTT80" s="186"/>
      <c r="HTU80" s="190"/>
      <c r="HTV80" s="190"/>
      <c r="HTW80" s="191"/>
      <c r="HTX80" s="191"/>
      <c r="HTY80" s="191"/>
      <c r="HTZ80" s="192"/>
      <c r="HUB80" s="186"/>
      <c r="HUC80" s="190"/>
      <c r="HUD80" s="190"/>
      <c r="HUE80" s="191"/>
      <c r="HUF80" s="191"/>
      <c r="HUG80" s="191"/>
      <c r="HUH80" s="192"/>
      <c r="HUJ80" s="186"/>
      <c r="HUK80" s="190"/>
      <c r="HUL80" s="190"/>
      <c r="HUM80" s="191"/>
      <c r="HUN80" s="191"/>
      <c r="HUO80" s="191"/>
      <c r="HUP80" s="192"/>
      <c r="HUR80" s="186"/>
      <c r="HUS80" s="190"/>
      <c r="HUT80" s="190"/>
      <c r="HUU80" s="191"/>
      <c r="HUV80" s="191"/>
      <c r="HUW80" s="191"/>
      <c r="HUX80" s="192"/>
      <c r="HUZ80" s="186"/>
      <c r="HVA80" s="190"/>
      <c r="HVB80" s="190"/>
      <c r="HVC80" s="191"/>
      <c r="HVD80" s="191"/>
      <c r="HVE80" s="191"/>
      <c r="HVF80" s="192"/>
      <c r="HVH80" s="186"/>
      <c r="HVI80" s="190"/>
      <c r="HVJ80" s="190"/>
      <c r="HVK80" s="191"/>
      <c r="HVL80" s="191"/>
      <c r="HVM80" s="191"/>
      <c r="HVN80" s="192"/>
      <c r="HVP80" s="186"/>
      <c r="HVQ80" s="190"/>
      <c r="HVR80" s="190"/>
      <c r="HVS80" s="191"/>
      <c r="HVT80" s="191"/>
      <c r="HVU80" s="191"/>
      <c r="HVV80" s="192"/>
      <c r="HVX80" s="186"/>
      <c r="HVY80" s="190"/>
      <c r="HVZ80" s="190"/>
      <c r="HWA80" s="191"/>
      <c r="HWB80" s="191"/>
      <c r="HWC80" s="191"/>
      <c r="HWD80" s="192"/>
      <c r="HWF80" s="186"/>
      <c r="HWG80" s="190"/>
      <c r="HWH80" s="190"/>
      <c r="HWI80" s="191"/>
      <c r="HWJ80" s="191"/>
      <c r="HWK80" s="191"/>
      <c r="HWL80" s="192"/>
      <c r="HWN80" s="186"/>
      <c r="HWO80" s="190"/>
      <c r="HWP80" s="190"/>
      <c r="HWQ80" s="191"/>
      <c r="HWR80" s="191"/>
      <c r="HWS80" s="191"/>
      <c r="HWT80" s="192"/>
      <c r="HWV80" s="186"/>
      <c r="HWW80" s="190"/>
      <c r="HWX80" s="190"/>
      <c r="HWY80" s="191"/>
      <c r="HWZ80" s="191"/>
      <c r="HXA80" s="191"/>
      <c r="HXB80" s="192"/>
      <c r="HXD80" s="186"/>
      <c r="HXE80" s="190"/>
      <c r="HXF80" s="190"/>
      <c r="HXG80" s="191"/>
      <c r="HXH80" s="191"/>
      <c r="HXI80" s="191"/>
      <c r="HXJ80" s="192"/>
      <c r="HXL80" s="186"/>
      <c r="HXM80" s="190"/>
      <c r="HXN80" s="190"/>
      <c r="HXO80" s="191"/>
      <c r="HXP80" s="191"/>
      <c r="HXQ80" s="191"/>
      <c r="HXR80" s="192"/>
      <c r="HXT80" s="186"/>
      <c r="HXU80" s="190"/>
      <c r="HXV80" s="190"/>
      <c r="HXW80" s="191"/>
      <c r="HXX80" s="191"/>
      <c r="HXY80" s="191"/>
      <c r="HXZ80" s="192"/>
      <c r="HYB80" s="186"/>
      <c r="HYC80" s="190"/>
      <c r="HYD80" s="190"/>
      <c r="HYE80" s="191"/>
      <c r="HYF80" s="191"/>
      <c r="HYG80" s="191"/>
      <c r="HYH80" s="192"/>
      <c r="HYJ80" s="186"/>
      <c r="HYK80" s="190"/>
      <c r="HYL80" s="190"/>
      <c r="HYM80" s="191"/>
      <c r="HYN80" s="191"/>
      <c r="HYO80" s="191"/>
      <c r="HYP80" s="192"/>
      <c r="HYR80" s="186"/>
      <c r="HYS80" s="190"/>
      <c r="HYT80" s="190"/>
      <c r="HYU80" s="191"/>
      <c r="HYV80" s="191"/>
      <c r="HYW80" s="191"/>
      <c r="HYX80" s="192"/>
      <c r="HYZ80" s="186"/>
      <c r="HZA80" s="190"/>
      <c r="HZB80" s="190"/>
      <c r="HZC80" s="191"/>
      <c r="HZD80" s="191"/>
      <c r="HZE80" s="191"/>
      <c r="HZF80" s="192"/>
      <c r="HZH80" s="186"/>
      <c r="HZI80" s="190"/>
      <c r="HZJ80" s="190"/>
      <c r="HZK80" s="191"/>
      <c r="HZL80" s="191"/>
      <c r="HZM80" s="191"/>
      <c r="HZN80" s="192"/>
      <c r="HZP80" s="186"/>
      <c r="HZQ80" s="190"/>
      <c r="HZR80" s="190"/>
      <c r="HZS80" s="191"/>
      <c r="HZT80" s="191"/>
      <c r="HZU80" s="191"/>
      <c r="HZV80" s="192"/>
      <c r="HZX80" s="186"/>
      <c r="HZY80" s="190"/>
      <c r="HZZ80" s="190"/>
      <c r="IAA80" s="191"/>
      <c r="IAB80" s="191"/>
      <c r="IAC80" s="191"/>
      <c r="IAD80" s="192"/>
      <c r="IAF80" s="186"/>
      <c r="IAG80" s="190"/>
      <c r="IAH80" s="190"/>
      <c r="IAI80" s="191"/>
      <c r="IAJ80" s="191"/>
      <c r="IAK80" s="191"/>
      <c r="IAL80" s="192"/>
      <c r="IAN80" s="186"/>
      <c r="IAO80" s="190"/>
      <c r="IAP80" s="190"/>
      <c r="IAQ80" s="191"/>
      <c r="IAR80" s="191"/>
      <c r="IAS80" s="191"/>
      <c r="IAT80" s="192"/>
      <c r="IAV80" s="186"/>
      <c r="IAW80" s="190"/>
      <c r="IAX80" s="190"/>
      <c r="IAY80" s="191"/>
      <c r="IAZ80" s="191"/>
      <c r="IBA80" s="191"/>
      <c r="IBB80" s="192"/>
      <c r="IBD80" s="186"/>
      <c r="IBE80" s="190"/>
      <c r="IBF80" s="190"/>
      <c r="IBG80" s="191"/>
      <c r="IBH80" s="191"/>
      <c r="IBI80" s="191"/>
      <c r="IBJ80" s="192"/>
      <c r="IBL80" s="186"/>
      <c r="IBM80" s="190"/>
      <c r="IBN80" s="190"/>
      <c r="IBO80" s="191"/>
      <c r="IBP80" s="191"/>
      <c r="IBQ80" s="191"/>
      <c r="IBR80" s="192"/>
      <c r="IBT80" s="186"/>
      <c r="IBU80" s="190"/>
      <c r="IBV80" s="190"/>
      <c r="IBW80" s="191"/>
      <c r="IBX80" s="191"/>
      <c r="IBY80" s="191"/>
      <c r="IBZ80" s="192"/>
      <c r="ICB80" s="186"/>
      <c r="ICC80" s="190"/>
      <c r="ICD80" s="190"/>
      <c r="ICE80" s="191"/>
      <c r="ICF80" s="191"/>
      <c r="ICG80" s="191"/>
      <c r="ICH80" s="192"/>
      <c r="ICJ80" s="186"/>
      <c r="ICK80" s="190"/>
      <c r="ICL80" s="190"/>
      <c r="ICM80" s="191"/>
      <c r="ICN80" s="191"/>
      <c r="ICO80" s="191"/>
      <c r="ICP80" s="192"/>
      <c r="ICR80" s="186"/>
      <c r="ICS80" s="190"/>
      <c r="ICT80" s="190"/>
      <c r="ICU80" s="191"/>
      <c r="ICV80" s="191"/>
      <c r="ICW80" s="191"/>
      <c r="ICX80" s="192"/>
      <c r="ICZ80" s="186"/>
      <c r="IDA80" s="190"/>
      <c r="IDB80" s="190"/>
      <c r="IDC80" s="191"/>
      <c r="IDD80" s="191"/>
      <c r="IDE80" s="191"/>
      <c r="IDF80" s="192"/>
      <c r="IDH80" s="186"/>
      <c r="IDI80" s="190"/>
      <c r="IDJ80" s="190"/>
      <c r="IDK80" s="191"/>
      <c r="IDL80" s="191"/>
      <c r="IDM80" s="191"/>
      <c r="IDN80" s="192"/>
      <c r="IDP80" s="186"/>
      <c r="IDQ80" s="190"/>
      <c r="IDR80" s="190"/>
      <c r="IDS80" s="191"/>
      <c r="IDT80" s="191"/>
      <c r="IDU80" s="191"/>
      <c r="IDV80" s="192"/>
      <c r="IDX80" s="186"/>
      <c r="IDY80" s="190"/>
      <c r="IDZ80" s="190"/>
      <c r="IEA80" s="191"/>
      <c r="IEB80" s="191"/>
      <c r="IEC80" s="191"/>
      <c r="IED80" s="192"/>
      <c r="IEF80" s="186"/>
      <c r="IEG80" s="190"/>
      <c r="IEH80" s="190"/>
      <c r="IEI80" s="191"/>
      <c r="IEJ80" s="191"/>
      <c r="IEK80" s="191"/>
      <c r="IEL80" s="192"/>
      <c r="IEN80" s="186"/>
      <c r="IEO80" s="190"/>
      <c r="IEP80" s="190"/>
      <c r="IEQ80" s="191"/>
      <c r="IER80" s="191"/>
      <c r="IES80" s="191"/>
      <c r="IET80" s="192"/>
      <c r="IEV80" s="186"/>
      <c r="IEW80" s="190"/>
      <c r="IEX80" s="190"/>
      <c r="IEY80" s="191"/>
      <c r="IEZ80" s="191"/>
      <c r="IFA80" s="191"/>
      <c r="IFB80" s="192"/>
      <c r="IFD80" s="186"/>
      <c r="IFE80" s="190"/>
      <c r="IFF80" s="190"/>
      <c r="IFG80" s="191"/>
      <c r="IFH80" s="191"/>
      <c r="IFI80" s="191"/>
      <c r="IFJ80" s="192"/>
      <c r="IFL80" s="186"/>
      <c r="IFM80" s="190"/>
      <c r="IFN80" s="190"/>
      <c r="IFO80" s="191"/>
      <c r="IFP80" s="191"/>
      <c r="IFQ80" s="191"/>
      <c r="IFR80" s="192"/>
      <c r="IFT80" s="186"/>
      <c r="IFU80" s="190"/>
      <c r="IFV80" s="190"/>
      <c r="IFW80" s="191"/>
      <c r="IFX80" s="191"/>
      <c r="IFY80" s="191"/>
      <c r="IFZ80" s="192"/>
      <c r="IGB80" s="186"/>
      <c r="IGC80" s="190"/>
      <c r="IGD80" s="190"/>
      <c r="IGE80" s="191"/>
      <c r="IGF80" s="191"/>
      <c r="IGG80" s="191"/>
      <c r="IGH80" s="192"/>
      <c r="IGJ80" s="186"/>
      <c r="IGK80" s="190"/>
      <c r="IGL80" s="190"/>
      <c r="IGM80" s="191"/>
      <c r="IGN80" s="191"/>
      <c r="IGO80" s="191"/>
      <c r="IGP80" s="192"/>
      <c r="IGR80" s="186"/>
      <c r="IGS80" s="190"/>
      <c r="IGT80" s="190"/>
      <c r="IGU80" s="191"/>
      <c r="IGV80" s="191"/>
      <c r="IGW80" s="191"/>
      <c r="IGX80" s="192"/>
      <c r="IGZ80" s="186"/>
      <c r="IHA80" s="190"/>
      <c r="IHB80" s="190"/>
      <c r="IHC80" s="191"/>
      <c r="IHD80" s="191"/>
      <c r="IHE80" s="191"/>
      <c r="IHF80" s="192"/>
      <c r="IHH80" s="186"/>
      <c r="IHI80" s="190"/>
      <c r="IHJ80" s="190"/>
      <c r="IHK80" s="191"/>
      <c r="IHL80" s="191"/>
      <c r="IHM80" s="191"/>
      <c r="IHN80" s="192"/>
      <c r="IHP80" s="186"/>
      <c r="IHQ80" s="190"/>
      <c r="IHR80" s="190"/>
      <c r="IHS80" s="191"/>
      <c r="IHT80" s="191"/>
      <c r="IHU80" s="191"/>
      <c r="IHV80" s="192"/>
      <c r="IHX80" s="186"/>
      <c r="IHY80" s="190"/>
      <c r="IHZ80" s="190"/>
      <c r="IIA80" s="191"/>
      <c r="IIB80" s="191"/>
      <c r="IIC80" s="191"/>
      <c r="IID80" s="192"/>
      <c r="IIF80" s="186"/>
      <c r="IIG80" s="190"/>
      <c r="IIH80" s="190"/>
      <c r="III80" s="191"/>
      <c r="IIJ80" s="191"/>
      <c r="IIK80" s="191"/>
      <c r="IIL80" s="192"/>
      <c r="IIN80" s="186"/>
      <c r="IIO80" s="190"/>
      <c r="IIP80" s="190"/>
      <c r="IIQ80" s="191"/>
      <c r="IIR80" s="191"/>
      <c r="IIS80" s="191"/>
      <c r="IIT80" s="192"/>
      <c r="IIV80" s="186"/>
      <c r="IIW80" s="190"/>
      <c r="IIX80" s="190"/>
      <c r="IIY80" s="191"/>
      <c r="IIZ80" s="191"/>
      <c r="IJA80" s="191"/>
      <c r="IJB80" s="192"/>
      <c r="IJD80" s="186"/>
      <c r="IJE80" s="190"/>
      <c r="IJF80" s="190"/>
      <c r="IJG80" s="191"/>
      <c r="IJH80" s="191"/>
      <c r="IJI80" s="191"/>
      <c r="IJJ80" s="192"/>
      <c r="IJL80" s="186"/>
      <c r="IJM80" s="190"/>
      <c r="IJN80" s="190"/>
      <c r="IJO80" s="191"/>
      <c r="IJP80" s="191"/>
      <c r="IJQ80" s="191"/>
      <c r="IJR80" s="192"/>
      <c r="IJT80" s="186"/>
      <c r="IJU80" s="190"/>
      <c r="IJV80" s="190"/>
      <c r="IJW80" s="191"/>
      <c r="IJX80" s="191"/>
      <c r="IJY80" s="191"/>
      <c r="IJZ80" s="192"/>
      <c r="IKB80" s="186"/>
      <c r="IKC80" s="190"/>
      <c r="IKD80" s="190"/>
      <c r="IKE80" s="191"/>
      <c r="IKF80" s="191"/>
      <c r="IKG80" s="191"/>
      <c r="IKH80" s="192"/>
      <c r="IKJ80" s="186"/>
      <c r="IKK80" s="190"/>
      <c r="IKL80" s="190"/>
      <c r="IKM80" s="191"/>
      <c r="IKN80" s="191"/>
      <c r="IKO80" s="191"/>
      <c r="IKP80" s="192"/>
      <c r="IKR80" s="186"/>
      <c r="IKS80" s="190"/>
      <c r="IKT80" s="190"/>
      <c r="IKU80" s="191"/>
      <c r="IKV80" s="191"/>
      <c r="IKW80" s="191"/>
      <c r="IKX80" s="192"/>
      <c r="IKZ80" s="186"/>
      <c r="ILA80" s="190"/>
      <c r="ILB80" s="190"/>
      <c r="ILC80" s="191"/>
      <c r="ILD80" s="191"/>
      <c r="ILE80" s="191"/>
      <c r="ILF80" s="192"/>
      <c r="ILH80" s="186"/>
      <c r="ILI80" s="190"/>
      <c r="ILJ80" s="190"/>
      <c r="ILK80" s="191"/>
      <c r="ILL80" s="191"/>
      <c r="ILM80" s="191"/>
      <c r="ILN80" s="192"/>
      <c r="ILP80" s="186"/>
      <c r="ILQ80" s="190"/>
      <c r="ILR80" s="190"/>
      <c r="ILS80" s="191"/>
      <c r="ILT80" s="191"/>
      <c r="ILU80" s="191"/>
      <c r="ILV80" s="192"/>
      <c r="ILX80" s="186"/>
      <c r="ILY80" s="190"/>
      <c r="ILZ80" s="190"/>
      <c r="IMA80" s="191"/>
      <c r="IMB80" s="191"/>
      <c r="IMC80" s="191"/>
      <c r="IMD80" s="192"/>
      <c r="IMF80" s="186"/>
      <c r="IMG80" s="190"/>
      <c r="IMH80" s="190"/>
      <c r="IMI80" s="191"/>
      <c r="IMJ80" s="191"/>
      <c r="IMK80" s="191"/>
      <c r="IML80" s="192"/>
      <c r="IMN80" s="186"/>
      <c r="IMO80" s="190"/>
      <c r="IMP80" s="190"/>
      <c r="IMQ80" s="191"/>
      <c r="IMR80" s="191"/>
      <c r="IMS80" s="191"/>
      <c r="IMT80" s="192"/>
      <c r="IMV80" s="186"/>
      <c r="IMW80" s="190"/>
      <c r="IMX80" s="190"/>
      <c r="IMY80" s="191"/>
      <c r="IMZ80" s="191"/>
      <c r="INA80" s="191"/>
      <c r="INB80" s="192"/>
      <c r="IND80" s="186"/>
      <c r="INE80" s="190"/>
      <c r="INF80" s="190"/>
      <c r="ING80" s="191"/>
      <c r="INH80" s="191"/>
      <c r="INI80" s="191"/>
      <c r="INJ80" s="192"/>
      <c r="INL80" s="186"/>
      <c r="INM80" s="190"/>
      <c r="INN80" s="190"/>
      <c r="INO80" s="191"/>
      <c r="INP80" s="191"/>
      <c r="INQ80" s="191"/>
      <c r="INR80" s="192"/>
      <c r="INT80" s="186"/>
      <c r="INU80" s="190"/>
      <c r="INV80" s="190"/>
      <c r="INW80" s="191"/>
      <c r="INX80" s="191"/>
      <c r="INY80" s="191"/>
      <c r="INZ80" s="192"/>
      <c r="IOB80" s="186"/>
      <c r="IOC80" s="190"/>
      <c r="IOD80" s="190"/>
      <c r="IOE80" s="191"/>
      <c r="IOF80" s="191"/>
      <c r="IOG80" s="191"/>
      <c r="IOH80" s="192"/>
      <c r="IOJ80" s="186"/>
      <c r="IOK80" s="190"/>
      <c r="IOL80" s="190"/>
      <c r="IOM80" s="191"/>
      <c r="ION80" s="191"/>
      <c r="IOO80" s="191"/>
      <c r="IOP80" s="192"/>
      <c r="IOR80" s="186"/>
      <c r="IOS80" s="190"/>
      <c r="IOT80" s="190"/>
      <c r="IOU80" s="191"/>
      <c r="IOV80" s="191"/>
      <c r="IOW80" s="191"/>
      <c r="IOX80" s="192"/>
      <c r="IOZ80" s="186"/>
      <c r="IPA80" s="190"/>
      <c r="IPB80" s="190"/>
      <c r="IPC80" s="191"/>
      <c r="IPD80" s="191"/>
      <c r="IPE80" s="191"/>
      <c r="IPF80" s="192"/>
      <c r="IPH80" s="186"/>
      <c r="IPI80" s="190"/>
      <c r="IPJ80" s="190"/>
      <c r="IPK80" s="191"/>
      <c r="IPL80" s="191"/>
      <c r="IPM80" s="191"/>
      <c r="IPN80" s="192"/>
      <c r="IPP80" s="186"/>
      <c r="IPQ80" s="190"/>
      <c r="IPR80" s="190"/>
      <c r="IPS80" s="191"/>
      <c r="IPT80" s="191"/>
      <c r="IPU80" s="191"/>
      <c r="IPV80" s="192"/>
      <c r="IPX80" s="186"/>
      <c r="IPY80" s="190"/>
      <c r="IPZ80" s="190"/>
      <c r="IQA80" s="191"/>
      <c r="IQB80" s="191"/>
      <c r="IQC80" s="191"/>
      <c r="IQD80" s="192"/>
      <c r="IQF80" s="186"/>
      <c r="IQG80" s="190"/>
      <c r="IQH80" s="190"/>
      <c r="IQI80" s="191"/>
      <c r="IQJ80" s="191"/>
      <c r="IQK80" s="191"/>
      <c r="IQL80" s="192"/>
      <c r="IQN80" s="186"/>
      <c r="IQO80" s="190"/>
      <c r="IQP80" s="190"/>
      <c r="IQQ80" s="191"/>
      <c r="IQR80" s="191"/>
      <c r="IQS80" s="191"/>
      <c r="IQT80" s="192"/>
      <c r="IQV80" s="186"/>
      <c r="IQW80" s="190"/>
      <c r="IQX80" s="190"/>
      <c r="IQY80" s="191"/>
      <c r="IQZ80" s="191"/>
      <c r="IRA80" s="191"/>
      <c r="IRB80" s="192"/>
      <c r="IRD80" s="186"/>
      <c r="IRE80" s="190"/>
      <c r="IRF80" s="190"/>
      <c r="IRG80" s="191"/>
      <c r="IRH80" s="191"/>
      <c r="IRI80" s="191"/>
      <c r="IRJ80" s="192"/>
      <c r="IRL80" s="186"/>
      <c r="IRM80" s="190"/>
      <c r="IRN80" s="190"/>
      <c r="IRO80" s="191"/>
      <c r="IRP80" s="191"/>
      <c r="IRQ80" s="191"/>
      <c r="IRR80" s="192"/>
      <c r="IRT80" s="186"/>
      <c r="IRU80" s="190"/>
      <c r="IRV80" s="190"/>
      <c r="IRW80" s="191"/>
      <c r="IRX80" s="191"/>
      <c r="IRY80" s="191"/>
      <c r="IRZ80" s="192"/>
      <c r="ISB80" s="186"/>
      <c r="ISC80" s="190"/>
      <c r="ISD80" s="190"/>
      <c r="ISE80" s="191"/>
      <c r="ISF80" s="191"/>
      <c r="ISG80" s="191"/>
      <c r="ISH80" s="192"/>
      <c r="ISJ80" s="186"/>
      <c r="ISK80" s="190"/>
      <c r="ISL80" s="190"/>
      <c r="ISM80" s="191"/>
      <c r="ISN80" s="191"/>
      <c r="ISO80" s="191"/>
      <c r="ISP80" s="192"/>
      <c r="ISR80" s="186"/>
      <c r="ISS80" s="190"/>
      <c r="IST80" s="190"/>
      <c r="ISU80" s="191"/>
      <c r="ISV80" s="191"/>
      <c r="ISW80" s="191"/>
      <c r="ISX80" s="192"/>
      <c r="ISZ80" s="186"/>
      <c r="ITA80" s="190"/>
      <c r="ITB80" s="190"/>
      <c r="ITC80" s="191"/>
      <c r="ITD80" s="191"/>
      <c r="ITE80" s="191"/>
      <c r="ITF80" s="192"/>
      <c r="ITH80" s="186"/>
      <c r="ITI80" s="190"/>
      <c r="ITJ80" s="190"/>
      <c r="ITK80" s="191"/>
      <c r="ITL80" s="191"/>
      <c r="ITM80" s="191"/>
      <c r="ITN80" s="192"/>
      <c r="ITP80" s="186"/>
      <c r="ITQ80" s="190"/>
      <c r="ITR80" s="190"/>
      <c r="ITS80" s="191"/>
      <c r="ITT80" s="191"/>
      <c r="ITU80" s="191"/>
      <c r="ITV80" s="192"/>
      <c r="ITX80" s="186"/>
      <c r="ITY80" s="190"/>
      <c r="ITZ80" s="190"/>
      <c r="IUA80" s="191"/>
      <c r="IUB80" s="191"/>
      <c r="IUC80" s="191"/>
      <c r="IUD80" s="192"/>
      <c r="IUF80" s="186"/>
      <c r="IUG80" s="190"/>
      <c r="IUH80" s="190"/>
      <c r="IUI80" s="191"/>
      <c r="IUJ80" s="191"/>
      <c r="IUK80" s="191"/>
      <c r="IUL80" s="192"/>
      <c r="IUN80" s="186"/>
      <c r="IUO80" s="190"/>
      <c r="IUP80" s="190"/>
      <c r="IUQ80" s="191"/>
      <c r="IUR80" s="191"/>
      <c r="IUS80" s="191"/>
      <c r="IUT80" s="192"/>
      <c r="IUV80" s="186"/>
      <c r="IUW80" s="190"/>
      <c r="IUX80" s="190"/>
      <c r="IUY80" s="191"/>
      <c r="IUZ80" s="191"/>
      <c r="IVA80" s="191"/>
      <c r="IVB80" s="192"/>
      <c r="IVD80" s="186"/>
      <c r="IVE80" s="190"/>
      <c r="IVF80" s="190"/>
      <c r="IVG80" s="191"/>
      <c r="IVH80" s="191"/>
      <c r="IVI80" s="191"/>
      <c r="IVJ80" s="192"/>
      <c r="IVL80" s="186"/>
      <c r="IVM80" s="190"/>
      <c r="IVN80" s="190"/>
      <c r="IVO80" s="191"/>
      <c r="IVP80" s="191"/>
      <c r="IVQ80" s="191"/>
      <c r="IVR80" s="192"/>
      <c r="IVT80" s="186"/>
      <c r="IVU80" s="190"/>
      <c r="IVV80" s="190"/>
      <c r="IVW80" s="191"/>
      <c r="IVX80" s="191"/>
      <c r="IVY80" s="191"/>
      <c r="IVZ80" s="192"/>
      <c r="IWB80" s="186"/>
      <c r="IWC80" s="190"/>
      <c r="IWD80" s="190"/>
      <c r="IWE80" s="191"/>
      <c r="IWF80" s="191"/>
      <c r="IWG80" s="191"/>
      <c r="IWH80" s="192"/>
      <c r="IWJ80" s="186"/>
      <c r="IWK80" s="190"/>
      <c r="IWL80" s="190"/>
      <c r="IWM80" s="191"/>
      <c r="IWN80" s="191"/>
      <c r="IWO80" s="191"/>
      <c r="IWP80" s="192"/>
      <c r="IWR80" s="186"/>
      <c r="IWS80" s="190"/>
      <c r="IWT80" s="190"/>
      <c r="IWU80" s="191"/>
      <c r="IWV80" s="191"/>
      <c r="IWW80" s="191"/>
      <c r="IWX80" s="192"/>
      <c r="IWZ80" s="186"/>
      <c r="IXA80" s="190"/>
      <c r="IXB80" s="190"/>
      <c r="IXC80" s="191"/>
      <c r="IXD80" s="191"/>
      <c r="IXE80" s="191"/>
      <c r="IXF80" s="192"/>
      <c r="IXH80" s="186"/>
      <c r="IXI80" s="190"/>
      <c r="IXJ80" s="190"/>
      <c r="IXK80" s="191"/>
      <c r="IXL80" s="191"/>
      <c r="IXM80" s="191"/>
      <c r="IXN80" s="192"/>
      <c r="IXP80" s="186"/>
      <c r="IXQ80" s="190"/>
      <c r="IXR80" s="190"/>
      <c r="IXS80" s="191"/>
      <c r="IXT80" s="191"/>
      <c r="IXU80" s="191"/>
      <c r="IXV80" s="192"/>
      <c r="IXX80" s="186"/>
      <c r="IXY80" s="190"/>
      <c r="IXZ80" s="190"/>
      <c r="IYA80" s="191"/>
      <c r="IYB80" s="191"/>
      <c r="IYC80" s="191"/>
      <c r="IYD80" s="192"/>
      <c r="IYF80" s="186"/>
      <c r="IYG80" s="190"/>
      <c r="IYH80" s="190"/>
      <c r="IYI80" s="191"/>
      <c r="IYJ80" s="191"/>
      <c r="IYK80" s="191"/>
      <c r="IYL80" s="192"/>
      <c r="IYN80" s="186"/>
      <c r="IYO80" s="190"/>
      <c r="IYP80" s="190"/>
      <c r="IYQ80" s="191"/>
      <c r="IYR80" s="191"/>
      <c r="IYS80" s="191"/>
      <c r="IYT80" s="192"/>
      <c r="IYV80" s="186"/>
      <c r="IYW80" s="190"/>
      <c r="IYX80" s="190"/>
      <c r="IYY80" s="191"/>
      <c r="IYZ80" s="191"/>
      <c r="IZA80" s="191"/>
      <c r="IZB80" s="192"/>
      <c r="IZD80" s="186"/>
      <c r="IZE80" s="190"/>
      <c r="IZF80" s="190"/>
      <c r="IZG80" s="191"/>
      <c r="IZH80" s="191"/>
      <c r="IZI80" s="191"/>
      <c r="IZJ80" s="192"/>
      <c r="IZL80" s="186"/>
      <c r="IZM80" s="190"/>
      <c r="IZN80" s="190"/>
      <c r="IZO80" s="191"/>
      <c r="IZP80" s="191"/>
      <c r="IZQ80" s="191"/>
      <c r="IZR80" s="192"/>
      <c r="IZT80" s="186"/>
      <c r="IZU80" s="190"/>
      <c r="IZV80" s="190"/>
      <c r="IZW80" s="191"/>
      <c r="IZX80" s="191"/>
      <c r="IZY80" s="191"/>
      <c r="IZZ80" s="192"/>
      <c r="JAB80" s="186"/>
      <c r="JAC80" s="190"/>
      <c r="JAD80" s="190"/>
      <c r="JAE80" s="191"/>
      <c r="JAF80" s="191"/>
      <c r="JAG80" s="191"/>
      <c r="JAH80" s="192"/>
      <c r="JAJ80" s="186"/>
      <c r="JAK80" s="190"/>
      <c r="JAL80" s="190"/>
      <c r="JAM80" s="191"/>
      <c r="JAN80" s="191"/>
      <c r="JAO80" s="191"/>
      <c r="JAP80" s="192"/>
      <c r="JAR80" s="186"/>
      <c r="JAS80" s="190"/>
      <c r="JAT80" s="190"/>
      <c r="JAU80" s="191"/>
      <c r="JAV80" s="191"/>
      <c r="JAW80" s="191"/>
      <c r="JAX80" s="192"/>
      <c r="JAZ80" s="186"/>
      <c r="JBA80" s="190"/>
      <c r="JBB80" s="190"/>
      <c r="JBC80" s="191"/>
      <c r="JBD80" s="191"/>
      <c r="JBE80" s="191"/>
      <c r="JBF80" s="192"/>
      <c r="JBH80" s="186"/>
      <c r="JBI80" s="190"/>
      <c r="JBJ80" s="190"/>
      <c r="JBK80" s="191"/>
      <c r="JBL80" s="191"/>
      <c r="JBM80" s="191"/>
      <c r="JBN80" s="192"/>
      <c r="JBP80" s="186"/>
      <c r="JBQ80" s="190"/>
      <c r="JBR80" s="190"/>
      <c r="JBS80" s="191"/>
      <c r="JBT80" s="191"/>
      <c r="JBU80" s="191"/>
      <c r="JBV80" s="192"/>
      <c r="JBX80" s="186"/>
      <c r="JBY80" s="190"/>
      <c r="JBZ80" s="190"/>
      <c r="JCA80" s="191"/>
      <c r="JCB80" s="191"/>
      <c r="JCC80" s="191"/>
      <c r="JCD80" s="192"/>
      <c r="JCF80" s="186"/>
      <c r="JCG80" s="190"/>
      <c r="JCH80" s="190"/>
      <c r="JCI80" s="191"/>
      <c r="JCJ80" s="191"/>
      <c r="JCK80" s="191"/>
      <c r="JCL80" s="192"/>
      <c r="JCN80" s="186"/>
      <c r="JCO80" s="190"/>
      <c r="JCP80" s="190"/>
      <c r="JCQ80" s="191"/>
      <c r="JCR80" s="191"/>
      <c r="JCS80" s="191"/>
      <c r="JCT80" s="192"/>
      <c r="JCV80" s="186"/>
      <c r="JCW80" s="190"/>
      <c r="JCX80" s="190"/>
      <c r="JCY80" s="191"/>
      <c r="JCZ80" s="191"/>
      <c r="JDA80" s="191"/>
      <c r="JDB80" s="192"/>
      <c r="JDD80" s="186"/>
      <c r="JDE80" s="190"/>
      <c r="JDF80" s="190"/>
      <c r="JDG80" s="191"/>
      <c r="JDH80" s="191"/>
      <c r="JDI80" s="191"/>
      <c r="JDJ80" s="192"/>
      <c r="JDL80" s="186"/>
      <c r="JDM80" s="190"/>
      <c r="JDN80" s="190"/>
      <c r="JDO80" s="191"/>
      <c r="JDP80" s="191"/>
      <c r="JDQ80" s="191"/>
      <c r="JDR80" s="192"/>
      <c r="JDT80" s="186"/>
      <c r="JDU80" s="190"/>
      <c r="JDV80" s="190"/>
      <c r="JDW80" s="191"/>
      <c r="JDX80" s="191"/>
      <c r="JDY80" s="191"/>
      <c r="JDZ80" s="192"/>
      <c r="JEB80" s="186"/>
      <c r="JEC80" s="190"/>
      <c r="JED80" s="190"/>
      <c r="JEE80" s="191"/>
      <c r="JEF80" s="191"/>
      <c r="JEG80" s="191"/>
      <c r="JEH80" s="192"/>
      <c r="JEJ80" s="186"/>
      <c r="JEK80" s="190"/>
      <c r="JEL80" s="190"/>
      <c r="JEM80" s="191"/>
      <c r="JEN80" s="191"/>
      <c r="JEO80" s="191"/>
      <c r="JEP80" s="192"/>
      <c r="JER80" s="186"/>
      <c r="JES80" s="190"/>
      <c r="JET80" s="190"/>
      <c r="JEU80" s="191"/>
      <c r="JEV80" s="191"/>
      <c r="JEW80" s="191"/>
      <c r="JEX80" s="192"/>
      <c r="JEZ80" s="186"/>
      <c r="JFA80" s="190"/>
      <c r="JFB80" s="190"/>
      <c r="JFC80" s="191"/>
      <c r="JFD80" s="191"/>
      <c r="JFE80" s="191"/>
      <c r="JFF80" s="192"/>
      <c r="JFH80" s="186"/>
      <c r="JFI80" s="190"/>
      <c r="JFJ80" s="190"/>
      <c r="JFK80" s="191"/>
      <c r="JFL80" s="191"/>
      <c r="JFM80" s="191"/>
      <c r="JFN80" s="192"/>
      <c r="JFP80" s="186"/>
      <c r="JFQ80" s="190"/>
      <c r="JFR80" s="190"/>
      <c r="JFS80" s="191"/>
      <c r="JFT80" s="191"/>
      <c r="JFU80" s="191"/>
      <c r="JFV80" s="192"/>
      <c r="JFX80" s="186"/>
      <c r="JFY80" s="190"/>
      <c r="JFZ80" s="190"/>
      <c r="JGA80" s="191"/>
      <c r="JGB80" s="191"/>
      <c r="JGC80" s="191"/>
      <c r="JGD80" s="192"/>
      <c r="JGF80" s="186"/>
      <c r="JGG80" s="190"/>
      <c r="JGH80" s="190"/>
      <c r="JGI80" s="191"/>
      <c r="JGJ80" s="191"/>
      <c r="JGK80" s="191"/>
      <c r="JGL80" s="192"/>
      <c r="JGN80" s="186"/>
      <c r="JGO80" s="190"/>
      <c r="JGP80" s="190"/>
      <c r="JGQ80" s="191"/>
      <c r="JGR80" s="191"/>
      <c r="JGS80" s="191"/>
      <c r="JGT80" s="192"/>
      <c r="JGV80" s="186"/>
      <c r="JGW80" s="190"/>
      <c r="JGX80" s="190"/>
      <c r="JGY80" s="191"/>
      <c r="JGZ80" s="191"/>
      <c r="JHA80" s="191"/>
      <c r="JHB80" s="192"/>
      <c r="JHD80" s="186"/>
      <c r="JHE80" s="190"/>
      <c r="JHF80" s="190"/>
      <c r="JHG80" s="191"/>
      <c r="JHH80" s="191"/>
      <c r="JHI80" s="191"/>
      <c r="JHJ80" s="192"/>
      <c r="JHL80" s="186"/>
      <c r="JHM80" s="190"/>
      <c r="JHN80" s="190"/>
      <c r="JHO80" s="191"/>
      <c r="JHP80" s="191"/>
      <c r="JHQ80" s="191"/>
      <c r="JHR80" s="192"/>
      <c r="JHT80" s="186"/>
      <c r="JHU80" s="190"/>
      <c r="JHV80" s="190"/>
      <c r="JHW80" s="191"/>
      <c r="JHX80" s="191"/>
      <c r="JHY80" s="191"/>
      <c r="JHZ80" s="192"/>
      <c r="JIB80" s="186"/>
      <c r="JIC80" s="190"/>
      <c r="JID80" s="190"/>
      <c r="JIE80" s="191"/>
      <c r="JIF80" s="191"/>
      <c r="JIG80" s="191"/>
      <c r="JIH80" s="192"/>
      <c r="JIJ80" s="186"/>
      <c r="JIK80" s="190"/>
      <c r="JIL80" s="190"/>
      <c r="JIM80" s="191"/>
      <c r="JIN80" s="191"/>
      <c r="JIO80" s="191"/>
      <c r="JIP80" s="192"/>
      <c r="JIR80" s="186"/>
      <c r="JIS80" s="190"/>
      <c r="JIT80" s="190"/>
      <c r="JIU80" s="191"/>
      <c r="JIV80" s="191"/>
      <c r="JIW80" s="191"/>
      <c r="JIX80" s="192"/>
      <c r="JIZ80" s="186"/>
      <c r="JJA80" s="190"/>
      <c r="JJB80" s="190"/>
      <c r="JJC80" s="191"/>
      <c r="JJD80" s="191"/>
      <c r="JJE80" s="191"/>
      <c r="JJF80" s="192"/>
      <c r="JJH80" s="186"/>
      <c r="JJI80" s="190"/>
      <c r="JJJ80" s="190"/>
      <c r="JJK80" s="191"/>
      <c r="JJL80" s="191"/>
      <c r="JJM80" s="191"/>
      <c r="JJN80" s="192"/>
      <c r="JJP80" s="186"/>
      <c r="JJQ80" s="190"/>
      <c r="JJR80" s="190"/>
      <c r="JJS80" s="191"/>
      <c r="JJT80" s="191"/>
      <c r="JJU80" s="191"/>
      <c r="JJV80" s="192"/>
      <c r="JJX80" s="186"/>
      <c r="JJY80" s="190"/>
      <c r="JJZ80" s="190"/>
      <c r="JKA80" s="191"/>
      <c r="JKB80" s="191"/>
      <c r="JKC80" s="191"/>
      <c r="JKD80" s="192"/>
      <c r="JKF80" s="186"/>
      <c r="JKG80" s="190"/>
      <c r="JKH80" s="190"/>
      <c r="JKI80" s="191"/>
      <c r="JKJ80" s="191"/>
      <c r="JKK80" s="191"/>
      <c r="JKL80" s="192"/>
      <c r="JKN80" s="186"/>
      <c r="JKO80" s="190"/>
      <c r="JKP80" s="190"/>
      <c r="JKQ80" s="191"/>
      <c r="JKR80" s="191"/>
      <c r="JKS80" s="191"/>
      <c r="JKT80" s="192"/>
      <c r="JKV80" s="186"/>
      <c r="JKW80" s="190"/>
      <c r="JKX80" s="190"/>
      <c r="JKY80" s="191"/>
      <c r="JKZ80" s="191"/>
      <c r="JLA80" s="191"/>
      <c r="JLB80" s="192"/>
      <c r="JLD80" s="186"/>
      <c r="JLE80" s="190"/>
      <c r="JLF80" s="190"/>
      <c r="JLG80" s="191"/>
      <c r="JLH80" s="191"/>
      <c r="JLI80" s="191"/>
      <c r="JLJ80" s="192"/>
      <c r="JLL80" s="186"/>
      <c r="JLM80" s="190"/>
      <c r="JLN80" s="190"/>
      <c r="JLO80" s="191"/>
      <c r="JLP80" s="191"/>
      <c r="JLQ80" s="191"/>
      <c r="JLR80" s="192"/>
      <c r="JLT80" s="186"/>
      <c r="JLU80" s="190"/>
      <c r="JLV80" s="190"/>
      <c r="JLW80" s="191"/>
      <c r="JLX80" s="191"/>
      <c r="JLY80" s="191"/>
      <c r="JLZ80" s="192"/>
      <c r="JMB80" s="186"/>
      <c r="JMC80" s="190"/>
      <c r="JMD80" s="190"/>
      <c r="JME80" s="191"/>
      <c r="JMF80" s="191"/>
      <c r="JMG80" s="191"/>
      <c r="JMH80" s="192"/>
      <c r="JMJ80" s="186"/>
      <c r="JMK80" s="190"/>
      <c r="JML80" s="190"/>
      <c r="JMM80" s="191"/>
      <c r="JMN80" s="191"/>
      <c r="JMO80" s="191"/>
      <c r="JMP80" s="192"/>
      <c r="JMR80" s="186"/>
      <c r="JMS80" s="190"/>
      <c r="JMT80" s="190"/>
      <c r="JMU80" s="191"/>
      <c r="JMV80" s="191"/>
      <c r="JMW80" s="191"/>
      <c r="JMX80" s="192"/>
      <c r="JMZ80" s="186"/>
      <c r="JNA80" s="190"/>
      <c r="JNB80" s="190"/>
      <c r="JNC80" s="191"/>
      <c r="JND80" s="191"/>
      <c r="JNE80" s="191"/>
      <c r="JNF80" s="192"/>
      <c r="JNH80" s="186"/>
      <c r="JNI80" s="190"/>
      <c r="JNJ80" s="190"/>
      <c r="JNK80" s="191"/>
      <c r="JNL80" s="191"/>
      <c r="JNM80" s="191"/>
      <c r="JNN80" s="192"/>
      <c r="JNP80" s="186"/>
      <c r="JNQ80" s="190"/>
      <c r="JNR80" s="190"/>
      <c r="JNS80" s="191"/>
      <c r="JNT80" s="191"/>
      <c r="JNU80" s="191"/>
      <c r="JNV80" s="192"/>
      <c r="JNX80" s="186"/>
      <c r="JNY80" s="190"/>
      <c r="JNZ80" s="190"/>
      <c r="JOA80" s="191"/>
      <c r="JOB80" s="191"/>
      <c r="JOC80" s="191"/>
      <c r="JOD80" s="192"/>
      <c r="JOF80" s="186"/>
      <c r="JOG80" s="190"/>
      <c r="JOH80" s="190"/>
      <c r="JOI80" s="191"/>
      <c r="JOJ80" s="191"/>
      <c r="JOK80" s="191"/>
      <c r="JOL80" s="192"/>
      <c r="JON80" s="186"/>
      <c r="JOO80" s="190"/>
      <c r="JOP80" s="190"/>
      <c r="JOQ80" s="191"/>
      <c r="JOR80" s="191"/>
      <c r="JOS80" s="191"/>
      <c r="JOT80" s="192"/>
      <c r="JOV80" s="186"/>
      <c r="JOW80" s="190"/>
      <c r="JOX80" s="190"/>
      <c r="JOY80" s="191"/>
      <c r="JOZ80" s="191"/>
      <c r="JPA80" s="191"/>
      <c r="JPB80" s="192"/>
      <c r="JPD80" s="186"/>
      <c r="JPE80" s="190"/>
      <c r="JPF80" s="190"/>
      <c r="JPG80" s="191"/>
      <c r="JPH80" s="191"/>
      <c r="JPI80" s="191"/>
      <c r="JPJ80" s="192"/>
      <c r="JPL80" s="186"/>
      <c r="JPM80" s="190"/>
      <c r="JPN80" s="190"/>
      <c r="JPO80" s="191"/>
      <c r="JPP80" s="191"/>
      <c r="JPQ80" s="191"/>
      <c r="JPR80" s="192"/>
      <c r="JPT80" s="186"/>
      <c r="JPU80" s="190"/>
      <c r="JPV80" s="190"/>
      <c r="JPW80" s="191"/>
      <c r="JPX80" s="191"/>
      <c r="JPY80" s="191"/>
      <c r="JPZ80" s="192"/>
      <c r="JQB80" s="186"/>
      <c r="JQC80" s="190"/>
      <c r="JQD80" s="190"/>
      <c r="JQE80" s="191"/>
      <c r="JQF80" s="191"/>
      <c r="JQG80" s="191"/>
      <c r="JQH80" s="192"/>
      <c r="JQJ80" s="186"/>
      <c r="JQK80" s="190"/>
      <c r="JQL80" s="190"/>
      <c r="JQM80" s="191"/>
      <c r="JQN80" s="191"/>
      <c r="JQO80" s="191"/>
      <c r="JQP80" s="192"/>
      <c r="JQR80" s="186"/>
      <c r="JQS80" s="190"/>
      <c r="JQT80" s="190"/>
      <c r="JQU80" s="191"/>
      <c r="JQV80" s="191"/>
      <c r="JQW80" s="191"/>
      <c r="JQX80" s="192"/>
      <c r="JQZ80" s="186"/>
      <c r="JRA80" s="190"/>
      <c r="JRB80" s="190"/>
      <c r="JRC80" s="191"/>
      <c r="JRD80" s="191"/>
      <c r="JRE80" s="191"/>
      <c r="JRF80" s="192"/>
      <c r="JRH80" s="186"/>
      <c r="JRI80" s="190"/>
      <c r="JRJ80" s="190"/>
      <c r="JRK80" s="191"/>
      <c r="JRL80" s="191"/>
      <c r="JRM80" s="191"/>
      <c r="JRN80" s="192"/>
      <c r="JRP80" s="186"/>
      <c r="JRQ80" s="190"/>
      <c r="JRR80" s="190"/>
      <c r="JRS80" s="191"/>
      <c r="JRT80" s="191"/>
      <c r="JRU80" s="191"/>
      <c r="JRV80" s="192"/>
      <c r="JRX80" s="186"/>
      <c r="JRY80" s="190"/>
      <c r="JRZ80" s="190"/>
      <c r="JSA80" s="191"/>
      <c r="JSB80" s="191"/>
      <c r="JSC80" s="191"/>
      <c r="JSD80" s="192"/>
      <c r="JSF80" s="186"/>
      <c r="JSG80" s="190"/>
      <c r="JSH80" s="190"/>
      <c r="JSI80" s="191"/>
      <c r="JSJ80" s="191"/>
      <c r="JSK80" s="191"/>
      <c r="JSL80" s="192"/>
      <c r="JSN80" s="186"/>
      <c r="JSO80" s="190"/>
      <c r="JSP80" s="190"/>
      <c r="JSQ80" s="191"/>
      <c r="JSR80" s="191"/>
      <c r="JSS80" s="191"/>
      <c r="JST80" s="192"/>
      <c r="JSV80" s="186"/>
      <c r="JSW80" s="190"/>
      <c r="JSX80" s="190"/>
      <c r="JSY80" s="191"/>
      <c r="JSZ80" s="191"/>
      <c r="JTA80" s="191"/>
      <c r="JTB80" s="192"/>
      <c r="JTD80" s="186"/>
      <c r="JTE80" s="190"/>
      <c r="JTF80" s="190"/>
      <c r="JTG80" s="191"/>
      <c r="JTH80" s="191"/>
      <c r="JTI80" s="191"/>
      <c r="JTJ80" s="192"/>
      <c r="JTL80" s="186"/>
      <c r="JTM80" s="190"/>
      <c r="JTN80" s="190"/>
      <c r="JTO80" s="191"/>
      <c r="JTP80" s="191"/>
      <c r="JTQ80" s="191"/>
      <c r="JTR80" s="192"/>
      <c r="JTT80" s="186"/>
      <c r="JTU80" s="190"/>
      <c r="JTV80" s="190"/>
      <c r="JTW80" s="191"/>
      <c r="JTX80" s="191"/>
      <c r="JTY80" s="191"/>
      <c r="JTZ80" s="192"/>
      <c r="JUB80" s="186"/>
      <c r="JUC80" s="190"/>
      <c r="JUD80" s="190"/>
      <c r="JUE80" s="191"/>
      <c r="JUF80" s="191"/>
      <c r="JUG80" s="191"/>
      <c r="JUH80" s="192"/>
      <c r="JUJ80" s="186"/>
      <c r="JUK80" s="190"/>
      <c r="JUL80" s="190"/>
      <c r="JUM80" s="191"/>
      <c r="JUN80" s="191"/>
      <c r="JUO80" s="191"/>
      <c r="JUP80" s="192"/>
      <c r="JUR80" s="186"/>
      <c r="JUS80" s="190"/>
      <c r="JUT80" s="190"/>
      <c r="JUU80" s="191"/>
      <c r="JUV80" s="191"/>
      <c r="JUW80" s="191"/>
      <c r="JUX80" s="192"/>
      <c r="JUZ80" s="186"/>
      <c r="JVA80" s="190"/>
      <c r="JVB80" s="190"/>
      <c r="JVC80" s="191"/>
      <c r="JVD80" s="191"/>
      <c r="JVE80" s="191"/>
      <c r="JVF80" s="192"/>
      <c r="JVH80" s="186"/>
      <c r="JVI80" s="190"/>
      <c r="JVJ80" s="190"/>
      <c r="JVK80" s="191"/>
      <c r="JVL80" s="191"/>
      <c r="JVM80" s="191"/>
      <c r="JVN80" s="192"/>
      <c r="JVP80" s="186"/>
      <c r="JVQ80" s="190"/>
      <c r="JVR80" s="190"/>
      <c r="JVS80" s="191"/>
      <c r="JVT80" s="191"/>
      <c r="JVU80" s="191"/>
      <c r="JVV80" s="192"/>
      <c r="JVX80" s="186"/>
      <c r="JVY80" s="190"/>
      <c r="JVZ80" s="190"/>
      <c r="JWA80" s="191"/>
      <c r="JWB80" s="191"/>
      <c r="JWC80" s="191"/>
      <c r="JWD80" s="192"/>
      <c r="JWF80" s="186"/>
      <c r="JWG80" s="190"/>
      <c r="JWH80" s="190"/>
      <c r="JWI80" s="191"/>
      <c r="JWJ80" s="191"/>
      <c r="JWK80" s="191"/>
      <c r="JWL80" s="192"/>
      <c r="JWN80" s="186"/>
      <c r="JWO80" s="190"/>
      <c r="JWP80" s="190"/>
      <c r="JWQ80" s="191"/>
      <c r="JWR80" s="191"/>
      <c r="JWS80" s="191"/>
      <c r="JWT80" s="192"/>
      <c r="JWV80" s="186"/>
      <c r="JWW80" s="190"/>
      <c r="JWX80" s="190"/>
      <c r="JWY80" s="191"/>
      <c r="JWZ80" s="191"/>
      <c r="JXA80" s="191"/>
      <c r="JXB80" s="192"/>
      <c r="JXD80" s="186"/>
      <c r="JXE80" s="190"/>
      <c r="JXF80" s="190"/>
      <c r="JXG80" s="191"/>
      <c r="JXH80" s="191"/>
      <c r="JXI80" s="191"/>
      <c r="JXJ80" s="192"/>
      <c r="JXL80" s="186"/>
      <c r="JXM80" s="190"/>
      <c r="JXN80" s="190"/>
      <c r="JXO80" s="191"/>
      <c r="JXP80" s="191"/>
      <c r="JXQ80" s="191"/>
      <c r="JXR80" s="192"/>
      <c r="JXT80" s="186"/>
      <c r="JXU80" s="190"/>
      <c r="JXV80" s="190"/>
      <c r="JXW80" s="191"/>
      <c r="JXX80" s="191"/>
      <c r="JXY80" s="191"/>
      <c r="JXZ80" s="192"/>
      <c r="JYB80" s="186"/>
      <c r="JYC80" s="190"/>
      <c r="JYD80" s="190"/>
      <c r="JYE80" s="191"/>
      <c r="JYF80" s="191"/>
      <c r="JYG80" s="191"/>
      <c r="JYH80" s="192"/>
      <c r="JYJ80" s="186"/>
      <c r="JYK80" s="190"/>
      <c r="JYL80" s="190"/>
      <c r="JYM80" s="191"/>
      <c r="JYN80" s="191"/>
      <c r="JYO80" s="191"/>
      <c r="JYP80" s="192"/>
      <c r="JYR80" s="186"/>
      <c r="JYS80" s="190"/>
      <c r="JYT80" s="190"/>
      <c r="JYU80" s="191"/>
      <c r="JYV80" s="191"/>
      <c r="JYW80" s="191"/>
      <c r="JYX80" s="192"/>
      <c r="JYZ80" s="186"/>
      <c r="JZA80" s="190"/>
      <c r="JZB80" s="190"/>
      <c r="JZC80" s="191"/>
      <c r="JZD80" s="191"/>
      <c r="JZE80" s="191"/>
      <c r="JZF80" s="192"/>
      <c r="JZH80" s="186"/>
      <c r="JZI80" s="190"/>
      <c r="JZJ80" s="190"/>
      <c r="JZK80" s="191"/>
      <c r="JZL80" s="191"/>
      <c r="JZM80" s="191"/>
      <c r="JZN80" s="192"/>
      <c r="JZP80" s="186"/>
      <c r="JZQ80" s="190"/>
      <c r="JZR80" s="190"/>
      <c r="JZS80" s="191"/>
      <c r="JZT80" s="191"/>
      <c r="JZU80" s="191"/>
      <c r="JZV80" s="192"/>
      <c r="JZX80" s="186"/>
      <c r="JZY80" s="190"/>
      <c r="JZZ80" s="190"/>
      <c r="KAA80" s="191"/>
      <c r="KAB80" s="191"/>
      <c r="KAC80" s="191"/>
      <c r="KAD80" s="192"/>
      <c r="KAF80" s="186"/>
      <c r="KAG80" s="190"/>
      <c r="KAH80" s="190"/>
      <c r="KAI80" s="191"/>
      <c r="KAJ80" s="191"/>
      <c r="KAK80" s="191"/>
      <c r="KAL80" s="192"/>
      <c r="KAN80" s="186"/>
      <c r="KAO80" s="190"/>
      <c r="KAP80" s="190"/>
      <c r="KAQ80" s="191"/>
      <c r="KAR80" s="191"/>
      <c r="KAS80" s="191"/>
      <c r="KAT80" s="192"/>
      <c r="KAV80" s="186"/>
      <c r="KAW80" s="190"/>
      <c r="KAX80" s="190"/>
      <c r="KAY80" s="191"/>
      <c r="KAZ80" s="191"/>
      <c r="KBA80" s="191"/>
      <c r="KBB80" s="192"/>
      <c r="KBD80" s="186"/>
      <c r="KBE80" s="190"/>
      <c r="KBF80" s="190"/>
      <c r="KBG80" s="191"/>
      <c r="KBH80" s="191"/>
      <c r="KBI80" s="191"/>
      <c r="KBJ80" s="192"/>
      <c r="KBL80" s="186"/>
      <c r="KBM80" s="190"/>
      <c r="KBN80" s="190"/>
      <c r="KBO80" s="191"/>
      <c r="KBP80" s="191"/>
      <c r="KBQ80" s="191"/>
      <c r="KBR80" s="192"/>
      <c r="KBT80" s="186"/>
      <c r="KBU80" s="190"/>
      <c r="KBV80" s="190"/>
      <c r="KBW80" s="191"/>
      <c r="KBX80" s="191"/>
      <c r="KBY80" s="191"/>
      <c r="KBZ80" s="192"/>
      <c r="KCB80" s="186"/>
      <c r="KCC80" s="190"/>
      <c r="KCD80" s="190"/>
      <c r="KCE80" s="191"/>
      <c r="KCF80" s="191"/>
      <c r="KCG80" s="191"/>
      <c r="KCH80" s="192"/>
      <c r="KCJ80" s="186"/>
      <c r="KCK80" s="190"/>
      <c r="KCL80" s="190"/>
      <c r="KCM80" s="191"/>
      <c r="KCN80" s="191"/>
      <c r="KCO80" s="191"/>
      <c r="KCP80" s="192"/>
      <c r="KCR80" s="186"/>
      <c r="KCS80" s="190"/>
      <c r="KCT80" s="190"/>
      <c r="KCU80" s="191"/>
      <c r="KCV80" s="191"/>
      <c r="KCW80" s="191"/>
      <c r="KCX80" s="192"/>
      <c r="KCZ80" s="186"/>
      <c r="KDA80" s="190"/>
      <c r="KDB80" s="190"/>
      <c r="KDC80" s="191"/>
      <c r="KDD80" s="191"/>
      <c r="KDE80" s="191"/>
      <c r="KDF80" s="192"/>
      <c r="KDH80" s="186"/>
      <c r="KDI80" s="190"/>
      <c r="KDJ80" s="190"/>
      <c r="KDK80" s="191"/>
      <c r="KDL80" s="191"/>
      <c r="KDM80" s="191"/>
      <c r="KDN80" s="192"/>
      <c r="KDP80" s="186"/>
      <c r="KDQ80" s="190"/>
      <c r="KDR80" s="190"/>
      <c r="KDS80" s="191"/>
      <c r="KDT80" s="191"/>
      <c r="KDU80" s="191"/>
      <c r="KDV80" s="192"/>
      <c r="KDX80" s="186"/>
      <c r="KDY80" s="190"/>
      <c r="KDZ80" s="190"/>
      <c r="KEA80" s="191"/>
      <c r="KEB80" s="191"/>
      <c r="KEC80" s="191"/>
      <c r="KED80" s="192"/>
      <c r="KEF80" s="186"/>
      <c r="KEG80" s="190"/>
      <c r="KEH80" s="190"/>
      <c r="KEI80" s="191"/>
      <c r="KEJ80" s="191"/>
      <c r="KEK80" s="191"/>
      <c r="KEL80" s="192"/>
      <c r="KEN80" s="186"/>
      <c r="KEO80" s="190"/>
      <c r="KEP80" s="190"/>
      <c r="KEQ80" s="191"/>
      <c r="KER80" s="191"/>
      <c r="KES80" s="191"/>
      <c r="KET80" s="192"/>
      <c r="KEV80" s="186"/>
      <c r="KEW80" s="190"/>
      <c r="KEX80" s="190"/>
      <c r="KEY80" s="191"/>
      <c r="KEZ80" s="191"/>
      <c r="KFA80" s="191"/>
      <c r="KFB80" s="192"/>
      <c r="KFD80" s="186"/>
      <c r="KFE80" s="190"/>
      <c r="KFF80" s="190"/>
      <c r="KFG80" s="191"/>
      <c r="KFH80" s="191"/>
      <c r="KFI80" s="191"/>
      <c r="KFJ80" s="192"/>
      <c r="KFL80" s="186"/>
      <c r="KFM80" s="190"/>
      <c r="KFN80" s="190"/>
      <c r="KFO80" s="191"/>
      <c r="KFP80" s="191"/>
      <c r="KFQ80" s="191"/>
      <c r="KFR80" s="192"/>
      <c r="KFT80" s="186"/>
      <c r="KFU80" s="190"/>
      <c r="KFV80" s="190"/>
      <c r="KFW80" s="191"/>
      <c r="KFX80" s="191"/>
      <c r="KFY80" s="191"/>
      <c r="KFZ80" s="192"/>
      <c r="KGB80" s="186"/>
      <c r="KGC80" s="190"/>
      <c r="KGD80" s="190"/>
      <c r="KGE80" s="191"/>
      <c r="KGF80" s="191"/>
      <c r="KGG80" s="191"/>
      <c r="KGH80" s="192"/>
      <c r="KGJ80" s="186"/>
      <c r="KGK80" s="190"/>
      <c r="KGL80" s="190"/>
      <c r="KGM80" s="191"/>
      <c r="KGN80" s="191"/>
      <c r="KGO80" s="191"/>
      <c r="KGP80" s="192"/>
      <c r="KGR80" s="186"/>
      <c r="KGS80" s="190"/>
      <c r="KGT80" s="190"/>
      <c r="KGU80" s="191"/>
      <c r="KGV80" s="191"/>
      <c r="KGW80" s="191"/>
      <c r="KGX80" s="192"/>
      <c r="KGZ80" s="186"/>
      <c r="KHA80" s="190"/>
      <c r="KHB80" s="190"/>
      <c r="KHC80" s="191"/>
      <c r="KHD80" s="191"/>
      <c r="KHE80" s="191"/>
      <c r="KHF80" s="192"/>
      <c r="KHH80" s="186"/>
      <c r="KHI80" s="190"/>
      <c r="KHJ80" s="190"/>
      <c r="KHK80" s="191"/>
      <c r="KHL80" s="191"/>
      <c r="KHM80" s="191"/>
      <c r="KHN80" s="192"/>
      <c r="KHP80" s="186"/>
      <c r="KHQ80" s="190"/>
      <c r="KHR80" s="190"/>
      <c r="KHS80" s="191"/>
      <c r="KHT80" s="191"/>
      <c r="KHU80" s="191"/>
      <c r="KHV80" s="192"/>
      <c r="KHX80" s="186"/>
      <c r="KHY80" s="190"/>
      <c r="KHZ80" s="190"/>
      <c r="KIA80" s="191"/>
      <c r="KIB80" s="191"/>
      <c r="KIC80" s="191"/>
      <c r="KID80" s="192"/>
      <c r="KIF80" s="186"/>
      <c r="KIG80" s="190"/>
      <c r="KIH80" s="190"/>
      <c r="KII80" s="191"/>
      <c r="KIJ80" s="191"/>
      <c r="KIK80" s="191"/>
      <c r="KIL80" s="192"/>
      <c r="KIN80" s="186"/>
      <c r="KIO80" s="190"/>
      <c r="KIP80" s="190"/>
      <c r="KIQ80" s="191"/>
      <c r="KIR80" s="191"/>
      <c r="KIS80" s="191"/>
      <c r="KIT80" s="192"/>
      <c r="KIV80" s="186"/>
      <c r="KIW80" s="190"/>
      <c r="KIX80" s="190"/>
      <c r="KIY80" s="191"/>
      <c r="KIZ80" s="191"/>
      <c r="KJA80" s="191"/>
      <c r="KJB80" s="192"/>
      <c r="KJD80" s="186"/>
      <c r="KJE80" s="190"/>
      <c r="KJF80" s="190"/>
      <c r="KJG80" s="191"/>
      <c r="KJH80" s="191"/>
      <c r="KJI80" s="191"/>
      <c r="KJJ80" s="192"/>
      <c r="KJL80" s="186"/>
      <c r="KJM80" s="190"/>
      <c r="KJN80" s="190"/>
      <c r="KJO80" s="191"/>
      <c r="KJP80" s="191"/>
      <c r="KJQ80" s="191"/>
      <c r="KJR80" s="192"/>
      <c r="KJT80" s="186"/>
      <c r="KJU80" s="190"/>
      <c r="KJV80" s="190"/>
      <c r="KJW80" s="191"/>
      <c r="KJX80" s="191"/>
      <c r="KJY80" s="191"/>
      <c r="KJZ80" s="192"/>
      <c r="KKB80" s="186"/>
      <c r="KKC80" s="190"/>
      <c r="KKD80" s="190"/>
      <c r="KKE80" s="191"/>
      <c r="KKF80" s="191"/>
      <c r="KKG80" s="191"/>
      <c r="KKH80" s="192"/>
      <c r="KKJ80" s="186"/>
      <c r="KKK80" s="190"/>
      <c r="KKL80" s="190"/>
      <c r="KKM80" s="191"/>
      <c r="KKN80" s="191"/>
      <c r="KKO80" s="191"/>
      <c r="KKP80" s="192"/>
      <c r="KKR80" s="186"/>
      <c r="KKS80" s="190"/>
      <c r="KKT80" s="190"/>
      <c r="KKU80" s="191"/>
      <c r="KKV80" s="191"/>
      <c r="KKW80" s="191"/>
      <c r="KKX80" s="192"/>
      <c r="KKZ80" s="186"/>
      <c r="KLA80" s="190"/>
      <c r="KLB80" s="190"/>
      <c r="KLC80" s="191"/>
      <c r="KLD80" s="191"/>
      <c r="KLE80" s="191"/>
      <c r="KLF80" s="192"/>
      <c r="KLH80" s="186"/>
      <c r="KLI80" s="190"/>
      <c r="KLJ80" s="190"/>
      <c r="KLK80" s="191"/>
      <c r="KLL80" s="191"/>
      <c r="KLM80" s="191"/>
      <c r="KLN80" s="192"/>
      <c r="KLP80" s="186"/>
      <c r="KLQ80" s="190"/>
      <c r="KLR80" s="190"/>
      <c r="KLS80" s="191"/>
      <c r="KLT80" s="191"/>
      <c r="KLU80" s="191"/>
      <c r="KLV80" s="192"/>
      <c r="KLX80" s="186"/>
      <c r="KLY80" s="190"/>
      <c r="KLZ80" s="190"/>
      <c r="KMA80" s="191"/>
      <c r="KMB80" s="191"/>
      <c r="KMC80" s="191"/>
      <c r="KMD80" s="192"/>
      <c r="KMF80" s="186"/>
      <c r="KMG80" s="190"/>
      <c r="KMH80" s="190"/>
      <c r="KMI80" s="191"/>
      <c r="KMJ80" s="191"/>
      <c r="KMK80" s="191"/>
      <c r="KML80" s="192"/>
      <c r="KMN80" s="186"/>
      <c r="KMO80" s="190"/>
      <c r="KMP80" s="190"/>
      <c r="KMQ80" s="191"/>
      <c r="KMR80" s="191"/>
      <c r="KMS80" s="191"/>
      <c r="KMT80" s="192"/>
      <c r="KMV80" s="186"/>
      <c r="KMW80" s="190"/>
      <c r="KMX80" s="190"/>
      <c r="KMY80" s="191"/>
      <c r="KMZ80" s="191"/>
      <c r="KNA80" s="191"/>
      <c r="KNB80" s="192"/>
      <c r="KND80" s="186"/>
      <c r="KNE80" s="190"/>
      <c r="KNF80" s="190"/>
      <c r="KNG80" s="191"/>
      <c r="KNH80" s="191"/>
      <c r="KNI80" s="191"/>
      <c r="KNJ80" s="192"/>
      <c r="KNL80" s="186"/>
      <c r="KNM80" s="190"/>
      <c r="KNN80" s="190"/>
      <c r="KNO80" s="191"/>
      <c r="KNP80" s="191"/>
      <c r="KNQ80" s="191"/>
      <c r="KNR80" s="192"/>
      <c r="KNT80" s="186"/>
      <c r="KNU80" s="190"/>
      <c r="KNV80" s="190"/>
      <c r="KNW80" s="191"/>
      <c r="KNX80" s="191"/>
      <c r="KNY80" s="191"/>
      <c r="KNZ80" s="192"/>
      <c r="KOB80" s="186"/>
      <c r="KOC80" s="190"/>
      <c r="KOD80" s="190"/>
      <c r="KOE80" s="191"/>
      <c r="KOF80" s="191"/>
      <c r="KOG80" s="191"/>
      <c r="KOH80" s="192"/>
      <c r="KOJ80" s="186"/>
      <c r="KOK80" s="190"/>
      <c r="KOL80" s="190"/>
      <c r="KOM80" s="191"/>
      <c r="KON80" s="191"/>
      <c r="KOO80" s="191"/>
      <c r="KOP80" s="192"/>
      <c r="KOR80" s="186"/>
      <c r="KOS80" s="190"/>
      <c r="KOT80" s="190"/>
      <c r="KOU80" s="191"/>
      <c r="KOV80" s="191"/>
      <c r="KOW80" s="191"/>
      <c r="KOX80" s="192"/>
      <c r="KOZ80" s="186"/>
      <c r="KPA80" s="190"/>
      <c r="KPB80" s="190"/>
      <c r="KPC80" s="191"/>
      <c r="KPD80" s="191"/>
      <c r="KPE80" s="191"/>
      <c r="KPF80" s="192"/>
      <c r="KPH80" s="186"/>
      <c r="KPI80" s="190"/>
      <c r="KPJ80" s="190"/>
      <c r="KPK80" s="191"/>
      <c r="KPL80" s="191"/>
      <c r="KPM80" s="191"/>
      <c r="KPN80" s="192"/>
      <c r="KPP80" s="186"/>
      <c r="KPQ80" s="190"/>
      <c r="KPR80" s="190"/>
      <c r="KPS80" s="191"/>
      <c r="KPT80" s="191"/>
      <c r="KPU80" s="191"/>
      <c r="KPV80" s="192"/>
      <c r="KPX80" s="186"/>
      <c r="KPY80" s="190"/>
      <c r="KPZ80" s="190"/>
      <c r="KQA80" s="191"/>
      <c r="KQB80" s="191"/>
      <c r="KQC80" s="191"/>
      <c r="KQD80" s="192"/>
      <c r="KQF80" s="186"/>
      <c r="KQG80" s="190"/>
      <c r="KQH80" s="190"/>
      <c r="KQI80" s="191"/>
      <c r="KQJ80" s="191"/>
      <c r="KQK80" s="191"/>
      <c r="KQL80" s="192"/>
      <c r="KQN80" s="186"/>
      <c r="KQO80" s="190"/>
      <c r="KQP80" s="190"/>
      <c r="KQQ80" s="191"/>
      <c r="KQR80" s="191"/>
      <c r="KQS80" s="191"/>
      <c r="KQT80" s="192"/>
      <c r="KQV80" s="186"/>
      <c r="KQW80" s="190"/>
      <c r="KQX80" s="190"/>
      <c r="KQY80" s="191"/>
      <c r="KQZ80" s="191"/>
      <c r="KRA80" s="191"/>
      <c r="KRB80" s="192"/>
      <c r="KRD80" s="186"/>
      <c r="KRE80" s="190"/>
      <c r="KRF80" s="190"/>
      <c r="KRG80" s="191"/>
      <c r="KRH80" s="191"/>
      <c r="KRI80" s="191"/>
      <c r="KRJ80" s="192"/>
      <c r="KRL80" s="186"/>
      <c r="KRM80" s="190"/>
      <c r="KRN80" s="190"/>
      <c r="KRO80" s="191"/>
      <c r="KRP80" s="191"/>
      <c r="KRQ80" s="191"/>
      <c r="KRR80" s="192"/>
      <c r="KRT80" s="186"/>
      <c r="KRU80" s="190"/>
      <c r="KRV80" s="190"/>
      <c r="KRW80" s="191"/>
      <c r="KRX80" s="191"/>
      <c r="KRY80" s="191"/>
      <c r="KRZ80" s="192"/>
      <c r="KSB80" s="186"/>
      <c r="KSC80" s="190"/>
      <c r="KSD80" s="190"/>
      <c r="KSE80" s="191"/>
      <c r="KSF80" s="191"/>
      <c r="KSG80" s="191"/>
      <c r="KSH80" s="192"/>
      <c r="KSJ80" s="186"/>
      <c r="KSK80" s="190"/>
      <c r="KSL80" s="190"/>
      <c r="KSM80" s="191"/>
      <c r="KSN80" s="191"/>
      <c r="KSO80" s="191"/>
      <c r="KSP80" s="192"/>
      <c r="KSR80" s="186"/>
      <c r="KSS80" s="190"/>
      <c r="KST80" s="190"/>
      <c r="KSU80" s="191"/>
      <c r="KSV80" s="191"/>
      <c r="KSW80" s="191"/>
      <c r="KSX80" s="192"/>
      <c r="KSZ80" s="186"/>
      <c r="KTA80" s="190"/>
      <c r="KTB80" s="190"/>
      <c r="KTC80" s="191"/>
      <c r="KTD80" s="191"/>
      <c r="KTE80" s="191"/>
      <c r="KTF80" s="192"/>
      <c r="KTH80" s="186"/>
      <c r="KTI80" s="190"/>
      <c r="KTJ80" s="190"/>
      <c r="KTK80" s="191"/>
      <c r="KTL80" s="191"/>
      <c r="KTM80" s="191"/>
      <c r="KTN80" s="192"/>
      <c r="KTP80" s="186"/>
      <c r="KTQ80" s="190"/>
      <c r="KTR80" s="190"/>
      <c r="KTS80" s="191"/>
      <c r="KTT80" s="191"/>
      <c r="KTU80" s="191"/>
      <c r="KTV80" s="192"/>
      <c r="KTX80" s="186"/>
      <c r="KTY80" s="190"/>
      <c r="KTZ80" s="190"/>
      <c r="KUA80" s="191"/>
      <c r="KUB80" s="191"/>
      <c r="KUC80" s="191"/>
      <c r="KUD80" s="192"/>
      <c r="KUF80" s="186"/>
      <c r="KUG80" s="190"/>
      <c r="KUH80" s="190"/>
      <c r="KUI80" s="191"/>
      <c r="KUJ80" s="191"/>
      <c r="KUK80" s="191"/>
      <c r="KUL80" s="192"/>
      <c r="KUN80" s="186"/>
      <c r="KUO80" s="190"/>
      <c r="KUP80" s="190"/>
      <c r="KUQ80" s="191"/>
      <c r="KUR80" s="191"/>
      <c r="KUS80" s="191"/>
      <c r="KUT80" s="192"/>
      <c r="KUV80" s="186"/>
      <c r="KUW80" s="190"/>
      <c r="KUX80" s="190"/>
      <c r="KUY80" s="191"/>
      <c r="KUZ80" s="191"/>
      <c r="KVA80" s="191"/>
      <c r="KVB80" s="192"/>
      <c r="KVD80" s="186"/>
      <c r="KVE80" s="190"/>
      <c r="KVF80" s="190"/>
      <c r="KVG80" s="191"/>
      <c r="KVH80" s="191"/>
      <c r="KVI80" s="191"/>
      <c r="KVJ80" s="192"/>
      <c r="KVL80" s="186"/>
      <c r="KVM80" s="190"/>
      <c r="KVN80" s="190"/>
      <c r="KVO80" s="191"/>
      <c r="KVP80" s="191"/>
      <c r="KVQ80" s="191"/>
      <c r="KVR80" s="192"/>
      <c r="KVT80" s="186"/>
      <c r="KVU80" s="190"/>
      <c r="KVV80" s="190"/>
      <c r="KVW80" s="191"/>
      <c r="KVX80" s="191"/>
      <c r="KVY80" s="191"/>
      <c r="KVZ80" s="192"/>
      <c r="KWB80" s="186"/>
      <c r="KWC80" s="190"/>
      <c r="KWD80" s="190"/>
      <c r="KWE80" s="191"/>
      <c r="KWF80" s="191"/>
      <c r="KWG80" s="191"/>
      <c r="KWH80" s="192"/>
      <c r="KWJ80" s="186"/>
      <c r="KWK80" s="190"/>
      <c r="KWL80" s="190"/>
      <c r="KWM80" s="191"/>
      <c r="KWN80" s="191"/>
      <c r="KWO80" s="191"/>
      <c r="KWP80" s="192"/>
      <c r="KWR80" s="186"/>
      <c r="KWS80" s="190"/>
      <c r="KWT80" s="190"/>
      <c r="KWU80" s="191"/>
      <c r="KWV80" s="191"/>
      <c r="KWW80" s="191"/>
      <c r="KWX80" s="192"/>
      <c r="KWZ80" s="186"/>
      <c r="KXA80" s="190"/>
      <c r="KXB80" s="190"/>
      <c r="KXC80" s="191"/>
      <c r="KXD80" s="191"/>
      <c r="KXE80" s="191"/>
      <c r="KXF80" s="192"/>
      <c r="KXH80" s="186"/>
      <c r="KXI80" s="190"/>
      <c r="KXJ80" s="190"/>
      <c r="KXK80" s="191"/>
      <c r="KXL80" s="191"/>
      <c r="KXM80" s="191"/>
      <c r="KXN80" s="192"/>
      <c r="KXP80" s="186"/>
      <c r="KXQ80" s="190"/>
      <c r="KXR80" s="190"/>
      <c r="KXS80" s="191"/>
      <c r="KXT80" s="191"/>
      <c r="KXU80" s="191"/>
      <c r="KXV80" s="192"/>
      <c r="KXX80" s="186"/>
      <c r="KXY80" s="190"/>
      <c r="KXZ80" s="190"/>
      <c r="KYA80" s="191"/>
      <c r="KYB80" s="191"/>
      <c r="KYC80" s="191"/>
      <c r="KYD80" s="192"/>
      <c r="KYF80" s="186"/>
      <c r="KYG80" s="190"/>
      <c r="KYH80" s="190"/>
      <c r="KYI80" s="191"/>
      <c r="KYJ80" s="191"/>
      <c r="KYK80" s="191"/>
      <c r="KYL80" s="192"/>
      <c r="KYN80" s="186"/>
      <c r="KYO80" s="190"/>
      <c r="KYP80" s="190"/>
      <c r="KYQ80" s="191"/>
      <c r="KYR80" s="191"/>
      <c r="KYS80" s="191"/>
      <c r="KYT80" s="192"/>
      <c r="KYV80" s="186"/>
      <c r="KYW80" s="190"/>
      <c r="KYX80" s="190"/>
      <c r="KYY80" s="191"/>
      <c r="KYZ80" s="191"/>
      <c r="KZA80" s="191"/>
      <c r="KZB80" s="192"/>
      <c r="KZD80" s="186"/>
      <c r="KZE80" s="190"/>
      <c r="KZF80" s="190"/>
      <c r="KZG80" s="191"/>
      <c r="KZH80" s="191"/>
      <c r="KZI80" s="191"/>
      <c r="KZJ80" s="192"/>
      <c r="KZL80" s="186"/>
      <c r="KZM80" s="190"/>
      <c r="KZN80" s="190"/>
      <c r="KZO80" s="191"/>
      <c r="KZP80" s="191"/>
      <c r="KZQ80" s="191"/>
      <c r="KZR80" s="192"/>
      <c r="KZT80" s="186"/>
      <c r="KZU80" s="190"/>
      <c r="KZV80" s="190"/>
      <c r="KZW80" s="191"/>
      <c r="KZX80" s="191"/>
      <c r="KZY80" s="191"/>
      <c r="KZZ80" s="192"/>
      <c r="LAB80" s="186"/>
      <c r="LAC80" s="190"/>
      <c r="LAD80" s="190"/>
      <c r="LAE80" s="191"/>
      <c r="LAF80" s="191"/>
      <c r="LAG80" s="191"/>
      <c r="LAH80" s="192"/>
      <c r="LAJ80" s="186"/>
      <c r="LAK80" s="190"/>
      <c r="LAL80" s="190"/>
      <c r="LAM80" s="191"/>
      <c r="LAN80" s="191"/>
      <c r="LAO80" s="191"/>
      <c r="LAP80" s="192"/>
      <c r="LAR80" s="186"/>
      <c r="LAS80" s="190"/>
      <c r="LAT80" s="190"/>
      <c r="LAU80" s="191"/>
      <c r="LAV80" s="191"/>
      <c r="LAW80" s="191"/>
      <c r="LAX80" s="192"/>
      <c r="LAZ80" s="186"/>
      <c r="LBA80" s="190"/>
      <c r="LBB80" s="190"/>
      <c r="LBC80" s="191"/>
      <c r="LBD80" s="191"/>
      <c r="LBE80" s="191"/>
      <c r="LBF80" s="192"/>
      <c r="LBH80" s="186"/>
      <c r="LBI80" s="190"/>
      <c r="LBJ80" s="190"/>
      <c r="LBK80" s="191"/>
      <c r="LBL80" s="191"/>
      <c r="LBM80" s="191"/>
      <c r="LBN80" s="192"/>
      <c r="LBP80" s="186"/>
      <c r="LBQ80" s="190"/>
      <c r="LBR80" s="190"/>
      <c r="LBS80" s="191"/>
      <c r="LBT80" s="191"/>
      <c r="LBU80" s="191"/>
      <c r="LBV80" s="192"/>
      <c r="LBX80" s="186"/>
      <c r="LBY80" s="190"/>
      <c r="LBZ80" s="190"/>
      <c r="LCA80" s="191"/>
      <c r="LCB80" s="191"/>
      <c r="LCC80" s="191"/>
      <c r="LCD80" s="192"/>
      <c r="LCF80" s="186"/>
      <c r="LCG80" s="190"/>
      <c r="LCH80" s="190"/>
      <c r="LCI80" s="191"/>
      <c r="LCJ80" s="191"/>
      <c r="LCK80" s="191"/>
      <c r="LCL80" s="192"/>
      <c r="LCN80" s="186"/>
      <c r="LCO80" s="190"/>
      <c r="LCP80" s="190"/>
      <c r="LCQ80" s="191"/>
      <c r="LCR80" s="191"/>
      <c r="LCS80" s="191"/>
      <c r="LCT80" s="192"/>
      <c r="LCV80" s="186"/>
      <c r="LCW80" s="190"/>
      <c r="LCX80" s="190"/>
      <c r="LCY80" s="191"/>
      <c r="LCZ80" s="191"/>
      <c r="LDA80" s="191"/>
      <c r="LDB80" s="192"/>
      <c r="LDD80" s="186"/>
      <c r="LDE80" s="190"/>
      <c r="LDF80" s="190"/>
      <c r="LDG80" s="191"/>
      <c r="LDH80" s="191"/>
      <c r="LDI80" s="191"/>
      <c r="LDJ80" s="192"/>
      <c r="LDL80" s="186"/>
      <c r="LDM80" s="190"/>
      <c r="LDN80" s="190"/>
      <c r="LDO80" s="191"/>
      <c r="LDP80" s="191"/>
      <c r="LDQ80" s="191"/>
      <c r="LDR80" s="192"/>
      <c r="LDT80" s="186"/>
      <c r="LDU80" s="190"/>
      <c r="LDV80" s="190"/>
      <c r="LDW80" s="191"/>
      <c r="LDX80" s="191"/>
      <c r="LDY80" s="191"/>
      <c r="LDZ80" s="192"/>
      <c r="LEB80" s="186"/>
      <c r="LEC80" s="190"/>
      <c r="LED80" s="190"/>
      <c r="LEE80" s="191"/>
      <c r="LEF80" s="191"/>
      <c r="LEG80" s="191"/>
      <c r="LEH80" s="192"/>
      <c r="LEJ80" s="186"/>
      <c r="LEK80" s="190"/>
      <c r="LEL80" s="190"/>
      <c r="LEM80" s="191"/>
      <c r="LEN80" s="191"/>
      <c r="LEO80" s="191"/>
      <c r="LEP80" s="192"/>
      <c r="LER80" s="186"/>
      <c r="LES80" s="190"/>
      <c r="LET80" s="190"/>
      <c r="LEU80" s="191"/>
      <c r="LEV80" s="191"/>
      <c r="LEW80" s="191"/>
      <c r="LEX80" s="192"/>
      <c r="LEZ80" s="186"/>
      <c r="LFA80" s="190"/>
      <c r="LFB80" s="190"/>
      <c r="LFC80" s="191"/>
      <c r="LFD80" s="191"/>
      <c r="LFE80" s="191"/>
      <c r="LFF80" s="192"/>
      <c r="LFH80" s="186"/>
      <c r="LFI80" s="190"/>
      <c r="LFJ80" s="190"/>
      <c r="LFK80" s="191"/>
      <c r="LFL80" s="191"/>
      <c r="LFM80" s="191"/>
      <c r="LFN80" s="192"/>
      <c r="LFP80" s="186"/>
      <c r="LFQ80" s="190"/>
      <c r="LFR80" s="190"/>
      <c r="LFS80" s="191"/>
      <c r="LFT80" s="191"/>
      <c r="LFU80" s="191"/>
      <c r="LFV80" s="192"/>
      <c r="LFX80" s="186"/>
      <c r="LFY80" s="190"/>
      <c r="LFZ80" s="190"/>
      <c r="LGA80" s="191"/>
      <c r="LGB80" s="191"/>
      <c r="LGC80" s="191"/>
      <c r="LGD80" s="192"/>
      <c r="LGF80" s="186"/>
      <c r="LGG80" s="190"/>
      <c r="LGH80" s="190"/>
      <c r="LGI80" s="191"/>
      <c r="LGJ80" s="191"/>
      <c r="LGK80" s="191"/>
      <c r="LGL80" s="192"/>
      <c r="LGN80" s="186"/>
      <c r="LGO80" s="190"/>
      <c r="LGP80" s="190"/>
      <c r="LGQ80" s="191"/>
      <c r="LGR80" s="191"/>
      <c r="LGS80" s="191"/>
      <c r="LGT80" s="192"/>
      <c r="LGV80" s="186"/>
      <c r="LGW80" s="190"/>
      <c r="LGX80" s="190"/>
      <c r="LGY80" s="191"/>
      <c r="LGZ80" s="191"/>
      <c r="LHA80" s="191"/>
      <c r="LHB80" s="192"/>
      <c r="LHD80" s="186"/>
      <c r="LHE80" s="190"/>
      <c r="LHF80" s="190"/>
      <c r="LHG80" s="191"/>
      <c r="LHH80" s="191"/>
      <c r="LHI80" s="191"/>
      <c r="LHJ80" s="192"/>
      <c r="LHL80" s="186"/>
      <c r="LHM80" s="190"/>
      <c r="LHN80" s="190"/>
      <c r="LHO80" s="191"/>
      <c r="LHP80" s="191"/>
      <c r="LHQ80" s="191"/>
      <c r="LHR80" s="192"/>
      <c r="LHT80" s="186"/>
      <c r="LHU80" s="190"/>
      <c r="LHV80" s="190"/>
      <c r="LHW80" s="191"/>
      <c r="LHX80" s="191"/>
      <c r="LHY80" s="191"/>
      <c r="LHZ80" s="192"/>
      <c r="LIB80" s="186"/>
      <c r="LIC80" s="190"/>
      <c r="LID80" s="190"/>
      <c r="LIE80" s="191"/>
      <c r="LIF80" s="191"/>
      <c r="LIG80" s="191"/>
      <c r="LIH80" s="192"/>
      <c r="LIJ80" s="186"/>
      <c r="LIK80" s="190"/>
      <c r="LIL80" s="190"/>
      <c r="LIM80" s="191"/>
      <c r="LIN80" s="191"/>
      <c r="LIO80" s="191"/>
      <c r="LIP80" s="192"/>
      <c r="LIR80" s="186"/>
      <c r="LIS80" s="190"/>
      <c r="LIT80" s="190"/>
      <c r="LIU80" s="191"/>
      <c r="LIV80" s="191"/>
      <c r="LIW80" s="191"/>
      <c r="LIX80" s="192"/>
      <c r="LIZ80" s="186"/>
      <c r="LJA80" s="190"/>
      <c r="LJB80" s="190"/>
      <c r="LJC80" s="191"/>
      <c r="LJD80" s="191"/>
      <c r="LJE80" s="191"/>
      <c r="LJF80" s="192"/>
      <c r="LJH80" s="186"/>
      <c r="LJI80" s="190"/>
      <c r="LJJ80" s="190"/>
      <c r="LJK80" s="191"/>
      <c r="LJL80" s="191"/>
      <c r="LJM80" s="191"/>
      <c r="LJN80" s="192"/>
      <c r="LJP80" s="186"/>
      <c r="LJQ80" s="190"/>
      <c r="LJR80" s="190"/>
      <c r="LJS80" s="191"/>
      <c r="LJT80" s="191"/>
      <c r="LJU80" s="191"/>
      <c r="LJV80" s="192"/>
      <c r="LJX80" s="186"/>
      <c r="LJY80" s="190"/>
      <c r="LJZ80" s="190"/>
      <c r="LKA80" s="191"/>
      <c r="LKB80" s="191"/>
      <c r="LKC80" s="191"/>
      <c r="LKD80" s="192"/>
      <c r="LKF80" s="186"/>
      <c r="LKG80" s="190"/>
      <c r="LKH80" s="190"/>
      <c r="LKI80" s="191"/>
      <c r="LKJ80" s="191"/>
      <c r="LKK80" s="191"/>
      <c r="LKL80" s="192"/>
      <c r="LKN80" s="186"/>
      <c r="LKO80" s="190"/>
      <c r="LKP80" s="190"/>
      <c r="LKQ80" s="191"/>
      <c r="LKR80" s="191"/>
      <c r="LKS80" s="191"/>
      <c r="LKT80" s="192"/>
      <c r="LKV80" s="186"/>
      <c r="LKW80" s="190"/>
      <c r="LKX80" s="190"/>
      <c r="LKY80" s="191"/>
      <c r="LKZ80" s="191"/>
      <c r="LLA80" s="191"/>
      <c r="LLB80" s="192"/>
      <c r="LLD80" s="186"/>
      <c r="LLE80" s="190"/>
      <c r="LLF80" s="190"/>
      <c r="LLG80" s="191"/>
      <c r="LLH80" s="191"/>
      <c r="LLI80" s="191"/>
      <c r="LLJ80" s="192"/>
      <c r="LLL80" s="186"/>
      <c r="LLM80" s="190"/>
      <c r="LLN80" s="190"/>
      <c r="LLO80" s="191"/>
      <c r="LLP80" s="191"/>
      <c r="LLQ80" s="191"/>
      <c r="LLR80" s="192"/>
      <c r="LLT80" s="186"/>
      <c r="LLU80" s="190"/>
      <c r="LLV80" s="190"/>
      <c r="LLW80" s="191"/>
      <c r="LLX80" s="191"/>
      <c r="LLY80" s="191"/>
      <c r="LLZ80" s="192"/>
      <c r="LMB80" s="186"/>
      <c r="LMC80" s="190"/>
      <c r="LMD80" s="190"/>
      <c r="LME80" s="191"/>
      <c r="LMF80" s="191"/>
      <c r="LMG80" s="191"/>
      <c r="LMH80" s="192"/>
      <c r="LMJ80" s="186"/>
      <c r="LMK80" s="190"/>
      <c r="LML80" s="190"/>
      <c r="LMM80" s="191"/>
      <c r="LMN80" s="191"/>
      <c r="LMO80" s="191"/>
      <c r="LMP80" s="192"/>
      <c r="LMR80" s="186"/>
      <c r="LMS80" s="190"/>
      <c r="LMT80" s="190"/>
      <c r="LMU80" s="191"/>
      <c r="LMV80" s="191"/>
      <c r="LMW80" s="191"/>
      <c r="LMX80" s="192"/>
      <c r="LMZ80" s="186"/>
      <c r="LNA80" s="190"/>
      <c r="LNB80" s="190"/>
      <c r="LNC80" s="191"/>
      <c r="LND80" s="191"/>
      <c r="LNE80" s="191"/>
      <c r="LNF80" s="192"/>
      <c r="LNH80" s="186"/>
      <c r="LNI80" s="190"/>
      <c r="LNJ80" s="190"/>
      <c r="LNK80" s="191"/>
      <c r="LNL80" s="191"/>
      <c r="LNM80" s="191"/>
      <c r="LNN80" s="192"/>
      <c r="LNP80" s="186"/>
      <c r="LNQ80" s="190"/>
      <c r="LNR80" s="190"/>
      <c r="LNS80" s="191"/>
      <c r="LNT80" s="191"/>
      <c r="LNU80" s="191"/>
      <c r="LNV80" s="192"/>
      <c r="LNX80" s="186"/>
      <c r="LNY80" s="190"/>
      <c r="LNZ80" s="190"/>
      <c r="LOA80" s="191"/>
      <c r="LOB80" s="191"/>
      <c r="LOC80" s="191"/>
      <c r="LOD80" s="192"/>
      <c r="LOF80" s="186"/>
      <c r="LOG80" s="190"/>
      <c r="LOH80" s="190"/>
      <c r="LOI80" s="191"/>
      <c r="LOJ80" s="191"/>
      <c r="LOK80" s="191"/>
      <c r="LOL80" s="192"/>
      <c r="LON80" s="186"/>
      <c r="LOO80" s="190"/>
      <c r="LOP80" s="190"/>
      <c r="LOQ80" s="191"/>
      <c r="LOR80" s="191"/>
      <c r="LOS80" s="191"/>
      <c r="LOT80" s="192"/>
      <c r="LOV80" s="186"/>
      <c r="LOW80" s="190"/>
      <c r="LOX80" s="190"/>
      <c r="LOY80" s="191"/>
      <c r="LOZ80" s="191"/>
      <c r="LPA80" s="191"/>
      <c r="LPB80" s="192"/>
      <c r="LPD80" s="186"/>
      <c r="LPE80" s="190"/>
      <c r="LPF80" s="190"/>
      <c r="LPG80" s="191"/>
      <c r="LPH80" s="191"/>
      <c r="LPI80" s="191"/>
      <c r="LPJ80" s="192"/>
      <c r="LPL80" s="186"/>
      <c r="LPM80" s="190"/>
      <c r="LPN80" s="190"/>
      <c r="LPO80" s="191"/>
      <c r="LPP80" s="191"/>
      <c r="LPQ80" s="191"/>
      <c r="LPR80" s="192"/>
      <c r="LPT80" s="186"/>
      <c r="LPU80" s="190"/>
      <c r="LPV80" s="190"/>
      <c r="LPW80" s="191"/>
      <c r="LPX80" s="191"/>
      <c r="LPY80" s="191"/>
      <c r="LPZ80" s="192"/>
      <c r="LQB80" s="186"/>
      <c r="LQC80" s="190"/>
      <c r="LQD80" s="190"/>
      <c r="LQE80" s="191"/>
      <c r="LQF80" s="191"/>
      <c r="LQG80" s="191"/>
      <c r="LQH80" s="192"/>
      <c r="LQJ80" s="186"/>
      <c r="LQK80" s="190"/>
      <c r="LQL80" s="190"/>
      <c r="LQM80" s="191"/>
      <c r="LQN80" s="191"/>
      <c r="LQO80" s="191"/>
      <c r="LQP80" s="192"/>
      <c r="LQR80" s="186"/>
      <c r="LQS80" s="190"/>
      <c r="LQT80" s="190"/>
      <c r="LQU80" s="191"/>
      <c r="LQV80" s="191"/>
      <c r="LQW80" s="191"/>
      <c r="LQX80" s="192"/>
      <c r="LQZ80" s="186"/>
      <c r="LRA80" s="190"/>
      <c r="LRB80" s="190"/>
      <c r="LRC80" s="191"/>
      <c r="LRD80" s="191"/>
      <c r="LRE80" s="191"/>
      <c r="LRF80" s="192"/>
      <c r="LRH80" s="186"/>
      <c r="LRI80" s="190"/>
      <c r="LRJ80" s="190"/>
      <c r="LRK80" s="191"/>
      <c r="LRL80" s="191"/>
      <c r="LRM80" s="191"/>
      <c r="LRN80" s="192"/>
      <c r="LRP80" s="186"/>
      <c r="LRQ80" s="190"/>
      <c r="LRR80" s="190"/>
      <c r="LRS80" s="191"/>
      <c r="LRT80" s="191"/>
      <c r="LRU80" s="191"/>
      <c r="LRV80" s="192"/>
      <c r="LRX80" s="186"/>
      <c r="LRY80" s="190"/>
      <c r="LRZ80" s="190"/>
      <c r="LSA80" s="191"/>
      <c r="LSB80" s="191"/>
      <c r="LSC80" s="191"/>
      <c r="LSD80" s="192"/>
      <c r="LSF80" s="186"/>
      <c r="LSG80" s="190"/>
      <c r="LSH80" s="190"/>
      <c r="LSI80" s="191"/>
      <c r="LSJ80" s="191"/>
      <c r="LSK80" s="191"/>
      <c r="LSL80" s="192"/>
      <c r="LSN80" s="186"/>
      <c r="LSO80" s="190"/>
      <c r="LSP80" s="190"/>
      <c r="LSQ80" s="191"/>
      <c r="LSR80" s="191"/>
      <c r="LSS80" s="191"/>
      <c r="LST80" s="192"/>
      <c r="LSV80" s="186"/>
      <c r="LSW80" s="190"/>
      <c r="LSX80" s="190"/>
      <c r="LSY80" s="191"/>
      <c r="LSZ80" s="191"/>
      <c r="LTA80" s="191"/>
      <c r="LTB80" s="192"/>
      <c r="LTD80" s="186"/>
      <c r="LTE80" s="190"/>
      <c r="LTF80" s="190"/>
      <c r="LTG80" s="191"/>
      <c r="LTH80" s="191"/>
      <c r="LTI80" s="191"/>
      <c r="LTJ80" s="192"/>
      <c r="LTL80" s="186"/>
      <c r="LTM80" s="190"/>
      <c r="LTN80" s="190"/>
      <c r="LTO80" s="191"/>
      <c r="LTP80" s="191"/>
      <c r="LTQ80" s="191"/>
      <c r="LTR80" s="192"/>
      <c r="LTT80" s="186"/>
      <c r="LTU80" s="190"/>
      <c r="LTV80" s="190"/>
      <c r="LTW80" s="191"/>
      <c r="LTX80" s="191"/>
      <c r="LTY80" s="191"/>
      <c r="LTZ80" s="192"/>
      <c r="LUB80" s="186"/>
      <c r="LUC80" s="190"/>
      <c r="LUD80" s="190"/>
      <c r="LUE80" s="191"/>
      <c r="LUF80" s="191"/>
      <c r="LUG80" s="191"/>
      <c r="LUH80" s="192"/>
      <c r="LUJ80" s="186"/>
      <c r="LUK80" s="190"/>
      <c r="LUL80" s="190"/>
      <c r="LUM80" s="191"/>
      <c r="LUN80" s="191"/>
      <c r="LUO80" s="191"/>
      <c r="LUP80" s="192"/>
      <c r="LUR80" s="186"/>
      <c r="LUS80" s="190"/>
      <c r="LUT80" s="190"/>
      <c r="LUU80" s="191"/>
      <c r="LUV80" s="191"/>
      <c r="LUW80" s="191"/>
      <c r="LUX80" s="192"/>
      <c r="LUZ80" s="186"/>
      <c r="LVA80" s="190"/>
      <c r="LVB80" s="190"/>
      <c r="LVC80" s="191"/>
      <c r="LVD80" s="191"/>
      <c r="LVE80" s="191"/>
      <c r="LVF80" s="192"/>
      <c r="LVH80" s="186"/>
      <c r="LVI80" s="190"/>
      <c r="LVJ80" s="190"/>
      <c r="LVK80" s="191"/>
      <c r="LVL80" s="191"/>
      <c r="LVM80" s="191"/>
      <c r="LVN80" s="192"/>
      <c r="LVP80" s="186"/>
      <c r="LVQ80" s="190"/>
      <c r="LVR80" s="190"/>
      <c r="LVS80" s="191"/>
      <c r="LVT80" s="191"/>
      <c r="LVU80" s="191"/>
      <c r="LVV80" s="192"/>
      <c r="LVX80" s="186"/>
      <c r="LVY80" s="190"/>
      <c r="LVZ80" s="190"/>
      <c r="LWA80" s="191"/>
      <c r="LWB80" s="191"/>
      <c r="LWC80" s="191"/>
      <c r="LWD80" s="192"/>
      <c r="LWF80" s="186"/>
      <c r="LWG80" s="190"/>
      <c r="LWH80" s="190"/>
      <c r="LWI80" s="191"/>
      <c r="LWJ80" s="191"/>
      <c r="LWK80" s="191"/>
      <c r="LWL80" s="192"/>
      <c r="LWN80" s="186"/>
      <c r="LWO80" s="190"/>
      <c r="LWP80" s="190"/>
      <c r="LWQ80" s="191"/>
      <c r="LWR80" s="191"/>
      <c r="LWS80" s="191"/>
      <c r="LWT80" s="192"/>
      <c r="LWV80" s="186"/>
      <c r="LWW80" s="190"/>
      <c r="LWX80" s="190"/>
      <c r="LWY80" s="191"/>
      <c r="LWZ80" s="191"/>
      <c r="LXA80" s="191"/>
      <c r="LXB80" s="192"/>
      <c r="LXD80" s="186"/>
      <c r="LXE80" s="190"/>
      <c r="LXF80" s="190"/>
      <c r="LXG80" s="191"/>
      <c r="LXH80" s="191"/>
      <c r="LXI80" s="191"/>
      <c r="LXJ80" s="192"/>
      <c r="LXL80" s="186"/>
      <c r="LXM80" s="190"/>
      <c r="LXN80" s="190"/>
      <c r="LXO80" s="191"/>
      <c r="LXP80" s="191"/>
      <c r="LXQ80" s="191"/>
      <c r="LXR80" s="192"/>
      <c r="LXT80" s="186"/>
      <c r="LXU80" s="190"/>
      <c r="LXV80" s="190"/>
      <c r="LXW80" s="191"/>
      <c r="LXX80" s="191"/>
      <c r="LXY80" s="191"/>
      <c r="LXZ80" s="192"/>
      <c r="LYB80" s="186"/>
      <c r="LYC80" s="190"/>
      <c r="LYD80" s="190"/>
      <c r="LYE80" s="191"/>
      <c r="LYF80" s="191"/>
      <c r="LYG80" s="191"/>
      <c r="LYH80" s="192"/>
      <c r="LYJ80" s="186"/>
      <c r="LYK80" s="190"/>
      <c r="LYL80" s="190"/>
      <c r="LYM80" s="191"/>
      <c r="LYN80" s="191"/>
      <c r="LYO80" s="191"/>
      <c r="LYP80" s="192"/>
      <c r="LYR80" s="186"/>
      <c r="LYS80" s="190"/>
      <c r="LYT80" s="190"/>
      <c r="LYU80" s="191"/>
      <c r="LYV80" s="191"/>
      <c r="LYW80" s="191"/>
      <c r="LYX80" s="192"/>
      <c r="LYZ80" s="186"/>
      <c r="LZA80" s="190"/>
      <c r="LZB80" s="190"/>
      <c r="LZC80" s="191"/>
      <c r="LZD80" s="191"/>
      <c r="LZE80" s="191"/>
      <c r="LZF80" s="192"/>
      <c r="LZH80" s="186"/>
      <c r="LZI80" s="190"/>
      <c r="LZJ80" s="190"/>
      <c r="LZK80" s="191"/>
      <c r="LZL80" s="191"/>
      <c r="LZM80" s="191"/>
      <c r="LZN80" s="192"/>
      <c r="LZP80" s="186"/>
      <c r="LZQ80" s="190"/>
      <c r="LZR80" s="190"/>
      <c r="LZS80" s="191"/>
      <c r="LZT80" s="191"/>
      <c r="LZU80" s="191"/>
      <c r="LZV80" s="192"/>
      <c r="LZX80" s="186"/>
      <c r="LZY80" s="190"/>
      <c r="LZZ80" s="190"/>
      <c r="MAA80" s="191"/>
      <c r="MAB80" s="191"/>
      <c r="MAC80" s="191"/>
      <c r="MAD80" s="192"/>
      <c r="MAF80" s="186"/>
      <c r="MAG80" s="190"/>
      <c r="MAH80" s="190"/>
      <c r="MAI80" s="191"/>
      <c r="MAJ80" s="191"/>
      <c r="MAK80" s="191"/>
      <c r="MAL80" s="192"/>
      <c r="MAN80" s="186"/>
      <c r="MAO80" s="190"/>
      <c r="MAP80" s="190"/>
      <c r="MAQ80" s="191"/>
      <c r="MAR80" s="191"/>
      <c r="MAS80" s="191"/>
      <c r="MAT80" s="192"/>
      <c r="MAV80" s="186"/>
      <c r="MAW80" s="190"/>
      <c r="MAX80" s="190"/>
      <c r="MAY80" s="191"/>
      <c r="MAZ80" s="191"/>
      <c r="MBA80" s="191"/>
      <c r="MBB80" s="192"/>
      <c r="MBD80" s="186"/>
      <c r="MBE80" s="190"/>
      <c r="MBF80" s="190"/>
      <c r="MBG80" s="191"/>
      <c r="MBH80" s="191"/>
      <c r="MBI80" s="191"/>
      <c r="MBJ80" s="192"/>
      <c r="MBL80" s="186"/>
      <c r="MBM80" s="190"/>
      <c r="MBN80" s="190"/>
      <c r="MBO80" s="191"/>
      <c r="MBP80" s="191"/>
      <c r="MBQ80" s="191"/>
      <c r="MBR80" s="192"/>
      <c r="MBT80" s="186"/>
      <c r="MBU80" s="190"/>
      <c r="MBV80" s="190"/>
      <c r="MBW80" s="191"/>
      <c r="MBX80" s="191"/>
      <c r="MBY80" s="191"/>
      <c r="MBZ80" s="192"/>
      <c r="MCB80" s="186"/>
      <c r="MCC80" s="190"/>
      <c r="MCD80" s="190"/>
      <c r="MCE80" s="191"/>
      <c r="MCF80" s="191"/>
      <c r="MCG80" s="191"/>
      <c r="MCH80" s="192"/>
      <c r="MCJ80" s="186"/>
      <c r="MCK80" s="190"/>
      <c r="MCL80" s="190"/>
      <c r="MCM80" s="191"/>
      <c r="MCN80" s="191"/>
      <c r="MCO80" s="191"/>
      <c r="MCP80" s="192"/>
      <c r="MCR80" s="186"/>
      <c r="MCS80" s="190"/>
      <c r="MCT80" s="190"/>
      <c r="MCU80" s="191"/>
      <c r="MCV80" s="191"/>
      <c r="MCW80" s="191"/>
      <c r="MCX80" s="192"/>
      <c r="MCZ80" s="186"/>
      <c r="MDA80" s="190"/>
      <c r="MDB80" s="190"/>
      <c r="MDC80" s="191"/>
      <c r="MDD80" s="191"/>
      <c r="MDE80" s="191"/>
      <c r="MDF80" s="192"/>
      <c r="MDH80" s="186"/>
      <c r="MDI80" s="190"/>
      <c r="MDJ80" s="190"/>
      <c r="MDK80" s="191"/>
      <c r="MDL80" s="191"/>
      <c r="MDM80" s="191"/>
      <c r="MDN80" s="192"/>
      <c r="MDP80" s="186"/>
      <c r="MDQ80" s="190"/>
      <c r="MDR80" s="190"/>
      <c r="MDS80" s="191"/>
      <c r="MDT80" s="191"/>
      <c r="MDU80" s="191"/>
      <c r="MDV80" s="192"/>
      <c r="MDX80" s="186"/>
      <c r="MDY80" s="190"/>
      <c r="MDZ80" s="190"/>
      <c r="MEA80" s="191"/>
      <c r="MEB80" s="191"/>
      <c r="MEC80" s="191"/>
      <c r="MED80" s="192"/>
      <c r="MEF80" s="186"/>
      <c r="MEG80" s="190"/>
      <c r="MEH80" s="190"/>
      <c r="MEI80" s="191"/>
      <c r="MEJ80" s="191"/>
      <c r="MEK80" s="191"/>
      <c r="MEL80" s="192"/>
      <c r="MEN80" s="186"/>
      <c r="MEO80" s="190"/>
      <c r="MEP80" s="190"/>
      <c r="MEQ80" s="191"/>
      <c r="MER80" s="191"/>
      <c r="MES80" s="191"/>
      <c r="MET80" s="192"/>
      <c r="MEV80" s="186"/>
      <c r="MEW80" s="190"/>
      <c r="MEX80" s="190"/>
      <c r="MEY80" s="191"/>
      <c r="MEZ80" s="191"/>
      <c r="MFA80" s="191"/>
      <c r="MFB80" s="192"/>
      <c r="MFD80" s="186"/>
      <c r="MFE80" s="190"/>
      <c r="MFF80" s="190"/>
      <c r="MFG80" s="191"/>
      <c r="MFH80" s="191"/>
      <c r="MFI80" s="191"/>
      <c r="MFJ80" s="192"/>
      <c r="MFL80" s="186"/>
      <c r="MFM80" s="190"/>
      <c r="MFN80" s="190"/>
      <c r="MFO80" s="191"/>
      <c r="MFP80" s="191"/>
      <c r="MFQ80" s="191"/>
      <c r="MFR80" s="192"/>
      <c r="MFT80" s="186"/>
      <c r="MFU80" s="190"/>
      <c r="MFV80" s="190"/>
      <c r="MFW80" s="191"/>
      <c r="MFX80" s="191"/>
      <c r="MFY80" s="191"/>
      <c r="MFZ80" s="192"/>
      <c r="MGB80" s="186"/>
      <c r="MGC80" s="190"/>
      <c r="MGD80" s="190"/>
      <c r="MGE80" s="191"/>
      <c r="MGF80" s="191"/>
      <c r="MGG80" s="191"/>
      <c r="MGH80" s="192"/>
      <c r="MGJ80" s="186"/>
      <c r="MGK80" s="190"/>
      <c r="MGL80" s="190"/>
      <c r="MGM80" s="191"/>
      <c r="MGN80" s="191"/>
      <c r="MGO80" s="191"/>
      <c r="MGP80" s="192"/>
      <c r="MGR80" s="186"/>
      <c r="MGS80" s="190"/>
      <c r="MGT80" s="190"/>
      <c r="MGU80" s="191"/>
      <c r="MGV80" s="191"/>
      <c r="MGW80" s="191"/>
      <c r="MGX80" s="192"/>
      <c r="MGZ80" s="186"/>
      <c r="MHA80" s="190"/>
      <c r="MHB80" s="190"/>
      <c r="MHC80" s="191"/>
      <c r="MHD80" s="191"/>
      <c r="MHE80" s="191"/>
      <c r="MHF80" s="192"/>
      <c r="MHH80" s="186"/>
      <c r="MHI80" s="190"/>
      <c r="MHJ80" s="190"/>
      <c r="MHK80" s="191"/>
      <c r="MHL80" s="191"/>
      <c r="MHM80" s="191"/>
      <c r="MHN80" s="192"/>
      <c r="MHP80" s="186"/>
      <c r="MHQ80" s="190"/>
      <c r="MHR80" s="190"/>
      <c r="MHS80" s="191"/>
      <c r="MHT80" s="191"/>
      <c r="MHU80" s="191"/>
      <c r="MHV80" s="192"/>
      <c r="MHX80" s="186"/>
      <c r="MHY80" s="190"/>
      <c r="MHZ80" s="190"/>
      <c r="MIA80" s="191"/>
      <c r="MIB80" s="191"/>
      <c r="MIC80" s="191"/>
      <c r="MID80" s="192"/>
      <c r="MIF80" s="186"/>
      <c r="MIG80" s="190"/>
      <c r="MIH80" s="190"/>
      <c r="MII80" s="191"/>
      <c r="MIJ80" s="191"/>
      <c r="MIK80" s="191"/>
      <c r="MIL80" s="192"/>
      <c r="MIN80" s="186"/>
      <c r="MIO80" s="190"/>
      <c r="MIP80" s="190"/>
      <c r="MIQ80" s="191"/>
      <c r="MIR80" s="191"/>
      <c r="MIS80" s="191"/>
      <c r="MIT80" s="192"/>
      <c r="MIV80" s="186"/>
      <c r="MIW80" s="190"/>
      <c r="MIX80" s="190"/>
      <c r="MIY80" s="191"/>
      <c r="MIZ80" s="191"/>
      <c r="MJA80" s="191"/>
      <c r="MJB80" s="192"/>
      <c r="MJD80" s="186"/>
      <c r="MJE80" s="190"/>
      <c r="MJF80" s="190"/>
      <c r="MJG80" s="191"/>
      <c r="MJH80" s="191"/>
      <c r="MJI80" s="191"/>
      <c r="MJJ80" s="192"/>
      <c r="MJL80" s="186"/>
      <c r="MJM80" s="190"/>
      <c r="MJN80" s="190"/>
      <c r="MJO80" s="191"/>
      <c r="MJP80" s="191"/>
      <c r="MJQ80" s="191"/>
      <c r="MJR80" s="192"/>
      <c r="MJT80" s="186"/>
      <c r="MJU80" s="190"/>
      <c r="MJV80" s="190"/>
      <c r="MJW80" s="191"/>
      <c r="MJX80" s="191"/>
      <c r="MJY80" s="191"/>
      <c r="MJZ80" s="192"/>
      <c r="MKB80" s="186"/>
      <c r="MKC80" s="190"/>
      <c r="MKD80" s="190"/>
      <c r="MKE80" s="191"/>
      <c r="MKF80" s="191"/>
      <c r="MKG80" s="191"/>
      <c r="MKH80" s="192"/>
      <c r="MKJ80" s="186"/>
      <c r="MKK80" s="190"/>
      <c r="MKL80" s="190"/>
      <c r="MKM80" s="191"/>
      <c r="MKN80" s="191"/>
      <c r="MKO80" s="191"/>
      <c r="MKP80" s="192"/>
      <c r="MKR80" s="186"/>
      <c r="MKS80" s="190"/>
      <c r="MKT80" s="190"/>
      <c r="MKU80" s="191"/>
      <c r="MKV80" s="191"/>
      <c r="MKW80" s="191"/>
      <c r="MKX80" s="192"/>
      <c r="MKZ80" s="186"/>
      <c r="MLA80" s="190"/>
      <c r="MLB80" s="190"/>
      <c r="MLC80" s="191"/>
      <c r="MLD80" s="191"/>
      <c r="MLE80" s="191"/>
      <c r="MLF80" s="192"/>
      <c r="MLH80" s="186"/>
      <c r="MLI80" s="190"/>
      <c r="MLJ80" s="190"/>
      <c r="MLK80" s="191"/>
      <c r="MLL80" s="191"/>
      <c r="MLM80" s="191"/>
      <c r="MLN80" s="192"/>
      <c r="MLP80" s="186"/>
      <c r="MLQ80" s="190"/>
      <c r="MLR80" s="190"/>
      <c r="MLS80" s="191"/>
      <c r="MLT80" s="191"/>
      <c r="MLU80" s="191"/>
      <c r="MLV80" s="192"/>
      <c r="MLX80" s="186"/>
      <c r="MLY80" s="190"/>
      <c r="MLZ80" s="190"/>
      <c r="MMA80" s="191"/>
      <c r="MMB80" s="191"/>
      <c r="MMC80" s="191"/>
      <c r="MMD80" s="192"/>
      <c r="MMF80" s="186"/>
      <c r="MMG80" s="190"/>
      <c r="MMH80" s="190"/>
      <c r="MMI80" s="191"/>
      <c r="MMJ80" s="191"/>
      <c r="MMK80" s="191"/>
      <c r="MML80" s="192"/>
      <c r="MMN80" s="186"/>
      <c r="MMO80" s="190"/>
      <c r="MMP80" s="190"/>
      <c r="MMQ80" s="191"/>
      <c r="MMR80" s="191"/>
      <c r="MMS80" s="191"/>
      <c r="MMT80" s="192"/>
      <c r="MMV80" s="186"/>
      <c r="MMW80" s="190"/>
      <c r="MMX80" s="190"/>
      <c r="MMY80" s="191"/>
      <c r="MMZ80" s="191"/>
      <c r="MNA80" s="191"/>
      <c r="MNB80" s="192"/>
      <c r="MND80" s="186"/>
      <c r="MNE80" s="190"/>
      <c r="MNF80" s="190"/>
      <c r="MNG80" s="191"/>
      <c r="MNH80" s="191"/>
      <c r="MNI80" s="191"/>
      <c r="MNJ80" s="192"/>
      <c r="MNL80" s="186"/>
      <c r="MNM80" s="190"/>
      <c r="MNN80" s="190"/>
      <c r="MNO80" s="191"/>
      <c r="MNP80" s="191"/>
      <c r="MNQ80" s="191"/>
      <c r="MNR80" s="192"/>
      <c r="MNT80" s="186"/>
      <c r="MNU80" s="190"/>
      <c r="MNV80" s="190"/>
      <c r="MNW80" s="191"/>
      <c r="MNX80" s="191"/>
      <c r="MNY80" s="191"/>
      <c r="MNZ80" s="192"/>
      <c r="MOB80" s="186"/>
      <c r="MOC80" s="190"/>
      <c r="MOD80" s="190"/>
      <c r="MOE80" s="191"/>
      <c r="MOF80" s="191"/>
      <c r="MOG80" s="191"/>
      <c r="MOH80" s="192"/>
      <c r="MOJ80" s="186"/>
      <c r="MOK80" s="190"/>
      <c r="MOL80" s="190"/>
      <c r="MOM80" s="191"/>
      <c r="MON80" s="191"/>
      <c r="MOO80" s="191"/>
      <c r="MOP80" s="192"/>
      <c r="MOR80" s="186"/>
      <c r="MOS80" s="190"/>
      <c r="MOT80" s="190"/>
      <c r="MOU80" s="191"/>
      <c r="MOV80" s="191"/>
      <c r="MOW80" s="191"/>
      <c r="MOX80" s="192"/>
      <c r="MOZ80" s="186"/>
      <c r="MPA80" s="190"/>
      <c r="MPB80" s="190"/>
      <c r="MPC80" s="191"/>
      <c r="MPD80" s="191"/>
      <c r="MPE80" s="191"/>
      <c r="MPF80" s="192"/>
      <c r="MPH80" s="186"/>
      <c r="MPI80" s="190"/>
      <c r="MPJ80" s="190"/>
      <c r="MPK80" s="191"/>
      <c r="MPL80" s="191"/>
      <c r="MPM80" s="191"/>
      <c r="MPN80" s="192"/>
      <c r="MPP80" s="186"/>
      <c r="MPQ80" s="190"/>
      <c r="MPR80" s="190"/>
      <c r="MPS80" s="191"/>
      <c r="MPT80" s="191"/>
      <c r="MPU80" s="191"/>
      <c r="MPV80" s="192"/>
      <c r="MPX80" s="186"/>
      <c r="MPY80" s="190"/>
      <c r="MPZ80" s="190"/>
      <c r="MQA80" s="191"/>
      <c r="MQB80" s="191"/>
      <c r="MQC80" s="191"/>
      <c r="MQD80" s="192"/>
      <c r="MQF80" s="186"/>
      <c r="MQG80" s="190"/>
      <c r="MQH80" s="190"/>
      <c r="MQI80" s="191"/>
      <c r="MQJ80" s="191"/>
      <c r="MQK80" s="191"/>
      <c r="MQL80" s="192"/>
      <c r="MQN80" s="186"/>
      <c r="MQO80" s="190"/>
      <c r="MQP80" s="190"/>
      <c r="MQQ80" s="191"/>
      <c r="MQR80" s="191"/>
      <c r="MQS80" s="191"/>
      <c r="MQT80" s="192"/>
      <c r="MQV80" s="186"/>
      <c r="MQW80" s="190"/>
      <c r="MQX80" s="190"/>
      <c r="MQY80" s="191"/>
      <c r="MQZ80" s="191"/>
      <c r="MRA80" s="191"/>
      <c r="MRB80" s="192"/>
      <c r="MRD80" s="186"/>
      <c r="MRE80" s="190"/>
      <c r="MRF80" s="190"/>
      <c r="MRG80" s="191"/>
      <c r="MRH80" s="191"/>
      <c r="MRI80" s="191"/>
      <c r="MRJ80" s="192"/>
      <c r="MRL80" s="186"/>
      <c r="MRM80" s="190"/>
      <c r="MRN80" s="190"/>
      <c r="MRO80" s="191"/>
      <c r="MRP80" s="191"/>
      <c r="MRQ80" s="191"/>
      <c r="MRR80" s="192"/>
      <c r="MRT80" s="186"/>
      <c r="MRU80" s="190"/>
      <c r="MRV80" s="190"/>
      <c r="MRW80" s="191"/>
      <c r="MRX80" s="191"/>
      <c r="MRY80" s="191"/>
      <c r="MRZ80" s="192"/>
      <c r="MSB80" s="186"/>
      <c r="MSC80" s="190"/>
      <c r="MSD80" s="190"/>
      <c r="MSE80" s="191"/>
      <c r="MSF80" s="191"/>
      <c r="MSG80" s="191"/>
      <c r="MSH80" s="192"/>
      <c r="MSJ80" s="186"/>
      <c r="MSK80" s="190"/>
      <c r="MSL80" s="190"/>
      <c r="MSM80" s="191"/>
      <c r="MSN80" s="191"/>
      <c r="MSO80" s="191"/>
      <c r="MSP80" s="192"/>
      <c r="MSR80" s="186"/>
      <c r="MSS80" s="190"/>
      <c r="MST80" s="190"/>
      <c r="MSU80" s="191"/>
      <c r="MSV80" s="191"/>
      <c r="MSW80" s="191"/>
      <c r="MSX80" s="192"/>
      <c r="MSZ80" s="186"/>
      <c r="MTA80" s="190"/>
      <c r="MTB80" s="190"/>
      <c r="MTC80" s="191"/>
      <c r="MTD80" s="191"/>
      <c r="MTE80" s="191"/>
      <c r="MTF80" s="192"/>
      <c r="MTH80" s="186"/>
      <c r="MTI80" s="190"/>
      <c r="MTJ80" s="190"/>
      <c r="MTK80" s="191"/>
      <c r="MTL80" s="191"/>
      <c r="MTM80" s="191"/>
      <c r="MTN80" s="192"/>
      <c r="MTP80" s="186"/>
      <c r="MTQ80" s="190"/>
      <c r="MTR80" s="190"/>
      <c r="MTS80" s="191"/>
      <c r="MTT80" s="191"/>
      <c r="MTU80" s="191"/>
      <c r="MTV80" s="192"/>
      <c r="MTX80" s="186"/>
      <c r="MTY80" s="190"/>
      <c r="MTZ80" s="190"/>
      <c r="MUA80" s="191"/>
      <c r="MUB80" s="191"/>
      <c r="MUC80" s="191"/>
      <c r="MUD80" s="192"/>
      <c r="MUF80" s="186"/>
      <c r="MUG80" s="190"/>
      <c r="MUH80" s="190"/>
      <c r="MUI80" s="191"/>
      <c r="MUJ80" s="191"/>
      <c r="MUK80" s="191"/>
      <c r="MUL80" s="192"/>
      <c r="MUN80" s="186"/>
      <c r="MUO80" s="190"/>
      <c r="MUP80" s="190"/>
      <c r="MUQ80" s="191"/>
      <c r="MUR80" s="191"/>
      <c r="MUS80" s="191"/>
      <c r="MUT80" s="192"/>
      <c r="MUV80" s="186"/>
      <c r="MUW80" s="190"/>
      <c r="MUX80" s="190"/>
      <c r="MUY80" s="191"/>
      <c r="MUZ80" s="191"/>
      <c r="MVA80" s="191"/>
      <c r="MVB80" s="192"/>
      <c r="MVD80" s="186"/>
      <c r="MVE80" s="190"/>
      <c r="MVF80" s="190"/>
      <c r="MVG80" s="191"/>
      <c r="MVH80" s="191"/>
      <c r="MVI80" s="191"/>
      <c r="MVJ80" s="192"/>
      <c r="MVL80" s="186"/>
      <c r="MVM80" s="190"/>
      <c r="MVN80" s="190"/>
      <c r="MVO80" s="191"/>
      <c r="MVP80" s="191"/>
      <c r="MVQ80" s="191"/>
      <c r="MVR80" s="192"/>
      <c r="MVT80" s="186"/>
      <c r="MVU80" s="190"/>
      <c r="MVV80" s="190"/>
      <c r="MVW80" s="191"/>
      <c r="MVX80" s="191"/>
      <c r="MVY80" s="191"/>
      <c r="MVZ80" s="192"/>
      <c r="MWB80" s="186"/>
      <c r="MWC80" s="190"/>
      <c r="MWD80" s="190"/>
      <c r="MWE80" s="191"/>
      <c r="MWF80" s="191"/>
      <c r="MWG80" s="191"/>
      <c r="MWH80" s="192"/>
      <c r="MWJ80" s="186"/>
      <c r="MWK80" s="190"/>
      <c r="MWL80" s="190"/>
      <c r="MWM80" s="191"/>
      <c r="MWN80" s="191"/>
      <c r="MWO80" s="191"/>
      <c r="MWP80" s="192"/>
      <c r="MWR80" s="186"/>
      <c r="MWS80" s="190"/>
      <c r="MWT80" s="190"/>
      <c r="MWU80" s="191"/>
      <c r="MWV80" s="191"/>
      <c r="MWW80" s="191"/>
      <c r="MWX80" s="192"/>
      <c r="MWZ80" s="186"/>
      <c r="MXA80" s="190"/>
      <c r="MXB80" s="190"/>
      <c r="MXC80" s="191"/>
      <c r="MXD80" s="191"/>
      <c r="MXE80" s="191"/>
      <c r="MXF80" s="192"/>
      <c r="MXH80" s="186"/>
      <c r="MXI80" s="190"/>
      <c r="MXJ80" s="190"/>
      <c r="MXK80" s="191"/>
      <c r="MXL80" s="191"/>
      <c r="MXM80" s="191"/>
      <c r="MXN80" s="192"/>
      <c r="MXP80" s="186"/>
      <c r="MXQ80" s="190"/>
      <c r="MXR80" s="190"/>
      <c r="MXS80" s="191"/>
      <c r="MXT80" s="191"/>
      <c r="MXU80" s="191"/>
      <c r="MXV80" s="192"/>
      <c r="MXX80" s="186"/>
      <c r="MXY80" s="190"/>
      <c r="MXZ80" s="190"/>
      <c r="MYA80" s="191"/>
      <c r="MYB80" s="191"/>
      <c r="MYC80" s="191"/>
      <c r="MYD80" s="192"/>
      <c r="MYF80" s="186"/>
      <c r="MYG80" s="190"/>
      <c r="MYH80" s="190"/>
      <c r="MYI80" s="191"/>
      <c r="MYJ80" s="191"/>
      <c r="MYK80" s="191"/>
      <c r="MYL80" s="192"/>
      <c r="MYN80" s="186"/>
      <c r="MYO80" s="190"/>
      <c r="MYP80" s="190"/>
      <c r="MYQ80" s="191"/>
      <c r="MYR80" s="191"/>
      <c r="MYS80" s="191"/>
      <c r="MYT80" s="192"/>
      <c r="MYV80" s="186"/>
      <c r="MYW80" s="190"/>
      <c r="MYX80" s="190"/>
      <c r="MYY80" s="191"/>
      <c r="MYZ80" s="191"/>
      <c r="MZA80" s="191"/>
      <c r="MZB80" s="192"/>
      <c r="MZD80" s="186"/>
      <c r="MZE80" s="190"/>
      <c r="MZF80" s="190"/>
      <c r="MZG80" s="191"/>
      <c r="MZH80" s="191"/>
      <c r="MZI80" s="191"/>
      <c r="MZJ80" s="192"/>
      <c r="MZL80" s="186"/>
      <c r="MZM80" s="190"/>
      <c r="MZN80" s="190"/>
      <c r="MZO80" s="191"/>
      <c r="MZP80" s="191"/>
      <c r="MZQ80" s="191"/>
      <c r="MZR80" s="192"/>
      <c r="MZT80" s="186"/>
      <c r="MZU80" s="190"/>
      <c r="MZV80" s="190"/>
      <c r="MZW80" s="191"/>
      <c r="MZX80" s="191"/>
      <c r="MZY80" s="191"/>
      <c r="MZZ80" s="192"/>
      <c r="NAB80" s="186"/>
      <c r="NAC80" s="190"/>
      <c r="NAD80" s="190"/>
      <c r="NAE80" s="191"/>
      <c r="NAF80" s="191"/>
      <c r="NAG80" s="191"/>
      <c r="NAH80" s="192"/>
      <c r="NAJ80" s="186"/>
      <c r="NAK80" s="190"/>
      <c r="NAL80" s="190"/>
      <c r="NAM80" s="191"/>
      <c r="NAN80" s="191"/>
      <c r="NAO80" s="191"/>
      <c r="NAP80" s="192"/>
      <c r="NAR80" s="186"/>
      <c r="NAS80" s="190"/>
      <c r="NAT80" s="190"/>
      <c r="NAU80" s="191"/>
      <c r="NAV80" s="191"/>
      <c r="NAW80" s="191"/>
      <c r="NAX80" s="192"/>
      <c r="NAZ80" s="186"/>
      <c r="NBA80" s="190"/>
      <c r="NBB80" s="190"/>
      <c r="NBC80" s="191"/>
      <c r="NBD80" s="191"/>
      <c r="NBE80" s="191"/>
      <c r="NBF80" s="192"/>
      <c r="NBH80" s="186"/>
      <c r="NBI80" s="190"/>
      <c r="NBJ80" s="190"/>
      <c r="NBK80" s="191"/>
      <c r="NBL80" s="191"/>
      <c r="NBM80" s="191"/>
      <c r="NBN80" s="192"/>
      <c r="NBP80" s="186"/>
      <c r="NBQ80" s="190"/>
      <c r="NBR80" s="190"/>
      <c r="NBS80" s="191"/>
      <c r="NBT80" s="191"/>
      <c r="NBU80" s="191"/>
      <c r="NBV80" s="192"/>
      <c r="NBX80" s="186"/>
      <c r="NBY80" s="190"/>
      <c r="NBZ80" s="190"/>
      <c r="NCA80" s="191"/>
      <c r="NCB80" s="191"/>
      <c r="NCC80" s="191"/>
      <c r="NCD80" s="192"/>
      <c r="NCF80" s="186"/>
      <c r="NCG80" s="190"/>
      <c r="NCH80" s="190"/>
      <c r="NCI80" s="191"/>
      <c r="NCJ80" s="191"/>
      <c r="NCK80" s="191"/>
      <c r="NCL80" s="192"/>
      <c r="NCN80" s="186"/>
      <c r="NCO80" s="190"/>
      <c r="NCP80" s="190"/>
      <c r="NCQ80" s="191"/>
      <c r="NCR80" s="191"/>
      <c r="NCS80" s="191"/>
      <c r="NCT80" s="192"/>
      <c r="NCV80" s="186"/>
      <c r="NCW80" s="190"/>
      <c r="NCX80" s="190"/>
      <c r="NCY80" s="191"/>
      <c r="NCZ80" s="191"/>
      <c r="NDA80" s="191"/>
      <c r="NDB80" s="192"/>
      <c r="NDD80" s="186"/>
      <c r="NDE80" s="190"/>
      <c r="NDF80" s="190"/>
      <c r="NDG80" s="191"/>
      <c r="NDH80" s="191"/>
      <c r="NDI80" s="191"/>
      <c r="NDJ80" s="192"/>
      <c r="NDL80" s="186"/>
      <c r="NDM80" s="190"/>
      <c r="NDN80" s="190"/>
      <c r="NDO80" s="191"/>
      <c r="NDP80" s="191"/>
      <c r="NDQ80" s="191"/>
      <c r="NDR80" s="192"/>
      <c r="NDT80" s="186"/>
      <c r="NDU80" s="190"/>
      <c r="NDV80" s="190"/>
      <c r="NDW80" s="191"/>
      <c r="NDX80" s="191"/>
      <c r="NDY80" s="191"/>
      <c r="NDZ80" s="192"/>
      <c r="NEB80" s="186"/>
      <c r="NEC80" s="190"/>
      <c r="NED80" s="190"/>
      <c r="NEE80" s="191"/>
      <c r="NEF80" s="191"/>
      <c r="NEG80" s="191"/>
      <c r="NEH80" s="192"/>
      <c r="NEJ80" s="186"/>
      <c r="NEK80" s="190"/>
      <c r="NEL80" s="190"/>
      <c r="NEM80" s="191"/>
      <c r="NEN80" s="191"/>
      <c r="NEO80" s="191"/>
      <c r="NEP80" s="192"/>
      <c r="NER80" s="186"/>
      <c r="NES80" s="190"/>
      <c r="NET80" s="190"/>
      <c r="NEU80" s="191"/>
      <c r="NEV80" s="191"/>
      <c r="NEW80" s="191"/>
      <c r="NEX80" s="192"/>
      <c r="NEZ80" s="186"/>
      <c r="NFA80" s="190"/>
      <c r="NFB80" s="190"/>
      <c r="NFC80" s="191"/>
      <c r="NFD80" s="191"/>
      <c r="NFE80" s="191"/>
      <c r="NFF80" s="192"/>
      <c r="NFH80" s="186"/>
      <c r="NFI80" s="190"/>
      <c r="NFJ80" s="190"/>
      <c r="NFK80" s="191"/>
      <c r="NFL80" s="191"/>
      <c r="NFM80" s="191"/>
      <c r="NFN80" s="192"/>
      <c r="NFP80" s="186"/>
      <c r="NFQ80" s="190"/>
      <c r="NFR80" s="190"/>
      <c r="NFS80" s="191"/>
      <c r="NFT80" s="191"/>
      <c r="NFU80" s="191"/>
      <c r="NFV80" s="192"/>
      <c r="NFX80" s="186"/>
      <c r="NFY80" s="190"/>
      <c r="NFZ80" s="190"/>
      <c r="NGA80" s="191"/>
      <c r="NGB80" s="191"/>
      <c r="NGC80" s="191"/>
      <c r="NGD80" s="192"/>
      <c r="NGF80" s="186"/>
      <c r="NGG80" s="190"/>
      <c r="NGH80" s="190"/>
      <c r="NGI80" s="191"/>
      <c r="NGJ80" s="191"/>
      <c r="NGK80" s="191"/>
      <c r="NGL80" s="192"/>
      <c r="NGN80" s="186"/>
      <c r="NGO80" s="190"/>
      <c r="NGP80" s="190"/>
      <c r="NGQ80" s="191"/>
      <c r="NGR80" s="191"/>
      <c r="NGS80" s="191"/>
      <c r="NGT80" s="192"/>
      <c r="NGV80" s="186"/>
      <c r="NGW80" s="190"/>
      <c r="NGX80" s="190"/>
      <c r="NGY80" s="191"/>
      <c r="NGZ80" s="191"/>
      <c r="NHA80" s="191"/>
      <c r="NHB80" s="192"/>
      <c r="NHD80" s="186"/>
      <c r="NHE80" s="190"/>
      <c r="NHF80" s="190"/>
      <c r="NHG80" s="191"/>
      <c r="NHH80" s="191"/>
      <c r="NHI80" s="191"/>
      <c r="NHJ80" s="192"/>
      <c r="NHL80" s="186"/>
      <c r="NHM80" s="190"/>
      <c r="NHN80" s="190"/>
      <c r="NHO80" s="191"/>
      <c r="NHP80" s="191"/>
      <c r="NHQ80" s="191"/>
      <c r="NHR80" s="192"/>
      <c r="NHT80" s="186"/>
      <c r="NHU80" s="190"/>
      <c r="NHV80" s="190"/>
      <c r="NHW80" s="191"/>
      <c r="NHX80" s="191"/>
      <c r="NHY80" s="191"/>
      <c r="NHZ80" s="192"/>
      <c r="NIB80" s="186"/>
      <c r="NIC80" s="190"/>
      <c r="NID80" s="190"/>
      <c r="NIE80" s="191"/>
      <c r="NIF80" s="191"/>
      <c r="NIG80" s="191"/>
      <c r="NIH80" s="192"/>
      <c r="NIJ80" s="186"/>
      <c r="NIK80" s="190"/>
      <c r="NIL80" s="190"/>
      <c r="NIM80" s="191"/>
      <c r="NIN80" s="191"/>
      <c r="NIO80" s="191"/>
      <c r="NIP80" s="192"/>
      <c r="NIR80" s="186"/>
      <c r="NIS80" s="190"/>
      <c r="NIT80" s="190"/>
      <c r="NIU80" s="191"/>
      <c r="NIV80" s="191"/>
      <c r="NIW80" s="191"/>
      <c r="NIX80" s="192"/>
      <c r="NIZ80" s="186"/>
      <c r="NJA80" s="190"/>
      <c r="NJB80" s="190"/>
      <c r="NJC80" s="191"/>
      <c r="NJD80" s="191"/>
      <c r="NJE80" s="191"/>
      <c r="NJF80" s="192"/>
      <c r="NJH80" s="186"/>
      <c r="NJI80" s="190"/>
      <c r="NJJ80" s="190"/>
      <c r="NJK80" s="191"/>
      <c r="NJL80" s="191"/>
      <c r="NJM80" s="191"/>
      <c r="NJN80" s="192"/>
      <c r="NJP80" s="186"/>
      <c r="NJQ80" s="190"/>
      <c r="NJR80" s="190"/>
      <c r="NJS80" s="191"/>
      <c r="NJT80" s="191"/>
      <c r="NJU80" s="191"/>
      <c r="NJV80" s="192"/>
      <c r="NJX80" s="186"/>
      <c r="NJY80" s="190"/>
      <c r="NJZ80" s="190"/>
      <c r="NKA80" s="191"/>
      <c r="NKB80" s="191"/>
      <c r="NKC80" s="191"/>
      <c r="NKD80" s="192"/>
      <c r="NKF80" s="186"/>
      <c r="NKG80" s="190"/>
      <c r="NKH80" s="190"/>
      <c r="NKI80" s="191"/>
      <c r="NKJ80" s="191"/>
      <c r="NKK80" s="191"/>
      <c r="NKL80" s="192"/>
      <c r="NKN80" s="186"/>
      <c r="NKO80" s="190"/>
      <c r="NKP80" s="190"/>
      <c r="NKQ80" s="191"/>
      <c r="NKR80" s="191"/>
      <c r="NKS80" s="191"/>
      <c r="NKT80" s="192"/>
      <c r="NKV80" s="186"/>
      <c r="NKW80" s="190"/>
      <c r="NKX80" s="190"/>
      <c r="NKY80" s="191"/>
      <c r="NKZ80" s="191"/>
      <c r="NLA80" s="191"/>
      <c r="NLB80" s="192"/>
      <c r="NLD80" s="186"/>
      <c r="NLE80" s="190"/>
      <c r="NLF80" s="190"/>
      <c r="NLG80" s="191"/>
      <c r="NLH80" s="191"/>
      <c r="NLI80" s="191"/>
      <c r="NLJ80" s="192"/>
      <c r="NLL80" s="186"/>
      <c r="NLM80" s="190"/>
      <c r="NLN80" s="190"/>
      <c r="NLO80" s="191"/>
      <c r="NLP80" s="191"/>
      <c r="NLQ80" s="191"/>
      <c r="NLR80" s="192"/>
      <c r="NLT80" s="186"/>
      <c r="NLU80" s="190"/>
      <c r="NLV80" s="190"/>
      <c r="NLW80" s="191"/>
      <c r="NLX80" s="191"/>
      <c r="NLY80" s="191"/>
      <c r="NLZ80" s="192"/>
      <c r="NMB80" s="186"/>
      <c r="NMC80" s="190"/>
      <c r="NMD80" s="190"/>
      <c r="NME80" s="191"/>
      <c r="NMF80" s="191"/>
      <c r="NMG80" s="191"/>
      <c r="NMH80" s="192"/>
      <c r="NMJ80" s="186"/>
      <c r="NMK80" s="190"/>
      <c r="NML80" s="190"/>
      <c r="NMM80" s="191"/>
      <c r="NMN80" s="191"/>
      <c r="NMO80" s="191"/>
      <c r="NMP80" s="192"/>
      <c r="NMR80" s="186"/>
      <c r="NMS80" s="190"/>
      <c r="NMT80" s="190"/>
      <c r="NMU80" s="191"/>
      <c r="NMV80" s="191"/>
      <c r="NMW80" s="191"/>
      <c r="NMX80" s="192"/>
      <c r="NMZ80" s="186"/>
      <c r="NNA80" s="190"/>
      <c r="NNB80" s="190"/>
      <c r="NNC80" s="191"/>
      <c r="NND80" s="191"/>
      <c r="NNE80" s="191"/>
      <c r="NNF80" s="192"/>
      <c r="NNH80" s="186"/>
      <c r="NNI80" s="190"/>
      <c r="NNJ80" s="190"/>
      <c r="NNK80" s="191"/>
      <c r="NNL80" s="191"/>
      <c r="NNM80" s="191"/>
      <c r="NNN80" s="192"/>
      <c r="NNP80" s="186"/>
      <c r="NNQ80" s="190"/>
      <c r="NNR80" s="190"/>
      <c r="NNS80" s="191"/>
      <c r="NNT80" s="191"/>
      <c r="NNU80" s="191"/>
      <c r="NNV80" s="192"/>
      <c r="NNX80" s="186"/>
      <c r="NNY80" s="190"/>
      <c r="NNZ80" s="190"/>
      <c r="NOA80" s="191"/>
      <c r="NOB80" s="191"/>
      <c r="NOC80" s="191"/>
      <c r="NOD80" s="192"/>
      <c r="NOF80" s="186"/>
      <c r="NOG80" s="190"/>
      <c r="NOH80" s="190"/>
      <c r="NOI80" s="191"/>
      <c r="NOJ80" s="191"/>
      <c r="NOK80" s="191"/>
      <c r="NOL80" s="192"/>
      <c r="NON80" s="186"/>
      <c r="NOO80" s="190"/>
      <c r="NOP80" s="190"/>
      <c r="NOQ80" s="191"/>
      <c r="NOR80" s="191"/>
      <c r="NOS80" s="191"/>
      <c r="NOT80" s="192"/>
      <c r="NOV80" s="186"/>
      <c r="NOW80" s="190"/>
      <c r="NOX80" s="190"/>
      <c r="NOY80" s="191"/>
      <c r="NOZ80" s="191"/>
      <c r="NPA80" s="191"/>
      <c r="NPB80" s="192"/>
      <c r="NPD80" s="186"/>
      <c r="NPE80" s="190"/>
      <c r="NPF80" s="190"/>
      <c r="NPG80" s="191"/>
      <c r="NPH80" s="191"/>
      <c r="NPI80" s="191"/>
      <c r="NPJ80" s="192"/>
      <c r="NPL80" s="186"/>
      <c r="NPM80" s="190"/>
      <c r="NPN80" s="190"/>
      <c r="NPO80" s="191"/>
      <c r="NPP80" s="191"/>
      <c r="NPQ80" s="191"/>
      <c r="NPR80" s="192"/>
      <c r="NPT80" s="186"/>
      <c r="NPU80" s="190"/>
      <c r="NPV80" s="190"/>
      <c r="NPW80" s="191"/>
      <c r="NPX80" s="191"/>
      <c r="NPY80" s="191"/>
      <c r="NPZ80" s="192"/>
      <c r="NQB80" s="186"/>
      <c r="NQC80" s="190"/>
      <c r="NQD80" s="190"/>
      <c r="NQE80" s="191"/>
      <c r="NQF80" s="191"/>
      <c r="NQG80" s="191"/>
      <c r="NQH80" s="192"/>
      <c r="NQJ80" s="186"/>
      <c r="NQK80" s="190"/>
      <c r="NQL80" s="190"/>
      <c r="NQM80" s="191"/>
      <c r="NQN80" s="191"/>
      <c r="NQO80" s="191"/>
      <c r="NQP80" s="192"/>
      <c r="NQR80" s="186"/>
      <c r="NQS80" s="190"/>
      <c r="NQT80" s="190"/>
      <c r="NQU80" s="191"/>
      <c r="NQV80" s="191"/>
      <c r="NQW80" s="191"/>
      <c r="NQX80" s="192"/>
      <c r="NQZ80" s="186"/>
      <c r="NRA80" s="190"/>
      <c r="NRB80" s="190"/>
      <c r="NRC80" s="191"/>
      <c r="NRD80" s="191"/>
      <c r="NRE80" s="191"/>
      <c r="NRF80" s="192"/>
      <c r="NRH80" s="186"/>
      <c r="NRI80" s="190"/>
      <c r="NRJ80" s="190"/>
      <c r="NRK80" s="191"/>
      <c r="NRL80" s="191"/>
      <c r="NRM80" s="191"/>
      <c r="NRN80" s="192"/>
      <c r="NRP80" s="186"/>
      <c r="NRQ80" s="190"/>
      <c r="NRR80" s="190"/>
      <c r="NRS80" s="191"/>
      <c r="NRT80" s="191"/>
      <c r="NRU80" s="191"/>
      <c r="NRV80" s="192"/>
      <c r="NRX80" s="186"/>
      <c r="NRY80" s="190"/>
      <c r="NRZ80" s="190"/>
      <c r="NSA80" s="191"/>
      <c r="NSB80" s="191"/>
      <c r="NSC80" s="191"/>
      <c r="NSD80" s="192"/>
      <c r="NSF80" s="186"/>
      <c r="NSG80" s="190"/>
      <c r="NSH80" s="190"/>
      <c r="NSI80" s="191"/>
      <c r="NSJ80" s="191"/>
      <c r="NSK80" s="191"/>
      <c r="NSL80" s="192"/>
      <c r="NSN80" s="186"/>
      <c r="NSO80" s="190"/>
      <c r="NSP80" s="190"/>
      <c r="NSQ80" s="191"/>
      <c r="NSR80" s="191"/>
      <c r="NSS80" s="191"/>
      <c r="NST80" s="192"/>
      <c r="NSV80" s="186"/>
      <c r="NSW80" s="190"/>
      <c r="NSX80" s="190"/>
      <c r="NSY80" s="191"/>
      <c r="NSZ80" s="191"/>
      <c r="NTA80" s="191"/>
      <c r="NTB80" s="192"/>
      <c r="NTD80" s="186"/>
      <c r="NTE80" s="190"/>
      <c r="NTF80" s="190"/>
      <c r="NTG80" s="191"/>
      <c r="NTH80" s="191"/>
      <c r="NTI80" s="191"/>
      <c r="NTJ80" s="192"/>
      <c r="NTL80" s="186"/>
      <c r="NTM80" s="190"/>
      <c r="NTN80" s="190"/>
      <c r="NTO80" s="191"/>
      <c r="NTP80" s="191"/>
      <c r="NTQ80" s="191"/>
      <c r="NTR80" s="192"/>
      <c r="NTT80" s="186"/>
      <c r="NTU80" s="190"/>
      <c r="NTV80" s="190"/>
      <c r="NTW80" s="191"/>
      <c r="NTX80" s="191"/>
      <c r="NTY80" s="191"/>
      <c r="NTZ80" s="192"/>
      <c r="NUB80" s="186"/>
      <c r="NUC80" s="190"/>
      <c r="NUD80" s="190"/>
      <c r="NUE80" s="191"/>
      <c r="NUF80" s="191"/>
      <c r="NUG80" s="191"/>
      <c r="NUH80" s="192"/>
      <c r="NUJ80" s="186"/>
      <c r="NUK80" s="190"/>
      <c r="NUL80" s="190"/>
      <c r="NUM80" s="191"/>
      <c r="NUN80" s="191"/>
      <c r="NUO80" s="191"/>
      <c r="NUP80" s="192"/>
      <c r="NUR80" s="186"/>
      <c r="NUS80" s="190"/>
      <c r="NUT80" s="190"/>
      <c r="NUU80" s="191"/>
      <c r="NUV80" s="191"/>
      <c r="NUW80" s="191"/>
      <c r="NUX80" s="192"/>
      <c r="NUZ80" s="186"/>
      <c r="NVA80" s="190"/>
      <c r="NVB80" s="190"/>
      <c r="NVC80" s="191"/>
      <c r="NVD80" s="191"/>
      <c r="NVE80" s="191"/>
      <c r="NVF80" s="192"/>
      <c r="NVH80" s="186"/>
      <c r="NVI80" s="190"/>
      <c r="NVJ80" s="190"/>
      <c r="NVK80" s="191"/>
      <c r="NVL80" s="191"/>
      <c r="NVM80" s="191"/>
      <c r="NVN80" s="192"/>
      <c r="NVP80" s="186"/>
      <c r="NVQ80" s="190"/>
      <c r="NVR80" s="190"/>
      <c r="NVS80" s="191"/>
      <c r="NVT80" s="191"/>
      <c r="NVU80" s="191"/>
      <c r="NVV80" s="192"/>
      <c r="NVX80" s="186"/>
      <c r="NVY80" s="190"/>
      <c r="NVZ80" s="190"/>
      <c r="NWA80" s="191"/>
      <c r="NWB80" s="191"/>
      <c r="NWC80" s="191"/>
      <c r="NWD80" s="192"/>
      <c r="NWF80" s="186"/>
      <c r="NWG80" s="190"/>
      <c r="NWH80" s="190"/>
      <c r="NWI80" s="191"/>
      <c r="NWJ80" s="191"/>
      <c r="NWK80" s="191"/>
      <c r="NWL80" s="192"/>
      <c r="NWN80" s="186"/>
      <c r="NWO80" s="190"/>
      <c r="NWP80" s="190"/>
      <c r="NWQ80" s="191"/>
      <c r="NWR80" s="191"/>
      <c r="NWS80" s="191"/>
      <c r="NWT80" s="192"/>
      <c r="NWV80" s="186"/>
      <c r="NWW80" s="190"/>
      <c r="NWX80" s="190"/>
      <c r="NWY80" s="191"/>
      <c r="NWZ80" s="191"/>
      <c r="NXA80" s="191"/>
      <c r="NXB80" s="192"/>
      <c r="NXD80" s="186"/>
      <c r="NXE80" s="190"/>
      <c r="NXF80" s="190"/>
      <c r="NXG80" s="191"/>
      <c r="NXH80" s="191"/>
      <c r="NXI80" s="191"/>
      <c r="NXJ80" s="192"/>
      <c r="NXL80" s="186"/>
      <c r="NXM80" s="190"/>
      <c r="NXN80" s="190"/>
      <c r="NXO80" s="191"/>
      <c r="NXP80" s="191"/>
      <c r="NXQ80" s="191"/>
      <c r="NXR80" s="192"/>
      <c r="NXT80" s="186"/>
      <c r="NXU80" s="190"/>
      <c r="NXV80" s="190"/>
      <c r="NXW80" s="191"/>
      <c r="NXX80" s="191"/>
      <c r="NXY80" s="191"/>
      <c r="NXZ80" s="192"/>
      <c r="NYB80" s="186"/>
      <c r="NYC80" s="190"/>
      <c r="NYD80" s="190"/>
      <c r="NYE80" s="191"/>
      <c r="NYF80" s="191"/>
      <c r="NYG80" s="191"/>
      <c r="NYH80" s="192"/>
      <c r="NYJ80" s="186"/>
      <c r="NYK80" s="190"/>
      <c r="NYL80" s="190"/>
      <c r="NYM80" s="191"/>
      <c r="NYN80" s="191"/>
      <c r="NYO80" s="191"/>
      <c r="NYP80" s="192"/>
      <c r="NYR80" s="186"/>
      <c r="NYS80" s="190"/>
      <c r="NYT80" s="190"/>
      <c r="NYU80" s="191"/>
      <c r="NYV80" s="191"/>
      <c r="NYW80" s="191"/>
      <c r="NYX80" s="192"/>
      <c r="NYZ80" s="186"/>
      <c r="NZA80" s="190"/>
      <c r="NZB80" s="190"/>
      <c r="NZC80" s="191"/>
      <c r="NZD80" s="191"/>
      <c r="NZE80" s="191"/>
      <c r="NZF80" s="192"/>
      <c r="NZH80" s="186"/>
      <c r="NZI80" s="190"/>
      <c r="NZJ80" s="190"/>
      <c r="NZK80" s="191"/>
      <c r="NZL80" s="191"/>
      <c r="NZM80" s="191"/>
      <c r="NZN80" s="192"/>
      <c r="NZP80" s="186"/>
      <c r="NZQ80" s="190"/>
      <c r="NZR80" s="190"/>
      <c r="NZS80" s="191"/>
      <c r="NZT80" s="191"/>
      <c r="NZU80" s="191"/>
      <c r="NZV80" s="192"/>
      <c r="NZX80" s="186"/>
      <c r="NZY80" s="190"/>
      <c r="NZZ80" s="190"/>
      <c r="OAA80" s="191"/>
      <c r="OAB80" s="191"/>
      <c r="OAC80" s="191"/>
      <c r="OAD80" s="192"/>
      <c r="OAF80" s="186"/>
      <c r="OAG80" s="190"/>
      <c r="OAH80" s="190"/>
      <c r="OAI80" s="191"/>
      <c r="OAJ80" s="191"/>
      <c r="OAK80" s="191"/>
      <c r="OAL80" s="192"/>
      <c r="OAN80" s="186"/>
      <c r="OAO80" s="190"/>
      <c r="OAP80" s="190"/>
      <c r="OAQ80" s="191"/>
      <c r="OAR80" s="191"/>
      <c r="OAS80" s="191"/>
      <c r="OAT80" s="192"/>
      <c r="OAV80" s="186"/>
      <c r="OAW80" s="190"/>
      <c r="OAX80" s="190"/>
      <c r="OAY80" s="191"/>
      <c r="OAZ80" s="191"/>
      <c r="OBA80" s="191"/>
      <c r="OBB80" s="192"/>
      <c r="OBD80" s="186"/>
      <c r="OBE80" s="190"/>
      <c r="OBF80" s="190"/>
      <c r="OBG80" s="191"/>
      <c r="OBH80" s="191"/>
      <c r="OBI80" s="191"/>
      <c r="OBJ80" s="192"/>
      <c r="OBL80" s="186"/>
      <c r="OBM80" s="190"/>
      <c r="OBN80" s="190"/>
      <c r="OBO80" s="191"/>
      <c r="OBP80" s="191"/>
      <c r="OBQ80" s="191"/>
      <c r="OBR80" s="192"/>
      <c r="OBT80" s="186"/>
      <c r="OBU80" s="190"/>
      <c r="OBV80" s="190"/>
      <c r="OBW80" s="191"/>
      <c r="OBX80" s="191"/>
      <c r="OBY80" s="191"/>
      <c r="OBZ80" s="192"/>
      <c r="OCB80" s="186"/>
      <c r="OCC80" s="190"/>
      <c r="OCD80" s="190"/>
      <c r="OCE80" s="191"/>
      <c r="OCF80" s="191"/>
      <c r="OCG80" s="191"/>
      <c r="OCH80" s="192"/>
      <c r="OCJ80" s="186"/>
      <c r="OCK80" s="190"/>
      <c r="OCL80" s="190"/>
      <c r="OCM80" s="191"/>
      <c r="OCN80" s="191"/>
      <c r="OCO80" s="191"/>
      <c r="OCP80" s="192"/>
      <c r="OCR80" s="186"/>
      <c r="OCS80" s="190"/>
      <c r="OCT80" s="190"/>
      <c r="OCU80" s="191"/>
      <c r="OCV80" s="191"/>
      <c r="OCW80" s="191"/>
      <c r="OCX80" s="192"/>
      <c r="OCZ80" s="186"/>
      <c r="ODA80" s="190"/>
      <c r="ODB80" s="190"/>
      <c r="ODC80" s="191"/>
      <c r="ODD80" s="191"/>
      <c r="ODE80" s="191"/>
      <c r="ODF80" s="192"/>
      <c r="ODH80" s="186"/>
      <c r="ODI80" s="190"/>
      <c r="ODJ80" s="190"/>
      <c r="ODK80" s="191"/>
      <c r="ODL80" s="191"/>
      <c r="ODM80" s="191"/>
      <c r="ODN80" s="192"/>
      <c r="ODP80" s="186"/>
      <c r="ODQ80" s="190"/>
      <c r="ODR80" s="190"/>
      <c r="ODS80" s="191"/>
      <c r="ODT80" s="191"/>
      <c r="ODU80" s="191"/>
      <c r="ODV80" s="192"/>
      <c r="ODX80" s="186"/>
      <c r="ODY80" s="190"/>
      <c r="ODZ80" s="190"/>
      <c r="OEA80" s="191"/>
      <c r="OEB80" s="191"/>
      <c r="OEC80" s="191"/>
      <c r="OED80" s="192"/>
      <c r="OEF80" s="186"/>
      <c r="OEG80" s="190"/>
      <c r="OEH80" s="190"/>
      <c r="OEI80" s="191"/>
      <c r="OEJ80" s="191"/>
      <c r="OEK80" s="191"/>
      <c r="OEL80" s="192"/>
      <c r="OEN80" s="186"/>
      <c r="OEO80" s="190"/>
      <c r="OEP80" s="190"/>
      <c r="OEQ80" s="191"/>
      <c r="OER80" s="191"/>
      <c r="OES80" s="191"/>
      <c r="OET80" s="192"/>
      <c r="OEV80" s="186"/>
      <c r="OEW80" s="190"/>
      <c r="OEX80" s="190"/>
      <c r="OEY80" s="191"/>
      <c r="OEZ80" s="191"/>
      <c r="OFA80" s="191"/>
      <c r="OFB80" s="192"/>
      <c r="OFD80" s="186"/>
      <c r="OFE80" s="190"/>
      <c r="OFF80" s="190"/>
      <c r="OFG80" s="191"/>
      <c r="OFH80" s="191"/>
      <c r="OFI80" s="191"/>
      <c r="OFJ80" s="192"/>
      <c r="OFL80" s="186"/>
      <c r="OFM80" s="190"/>
      <c r="OFN80" s="190"/>
      <c r="OFO80" s="191"/>
      <c r="OFP80" s="191"/>
      <c r="OFQ80" s="191"/>
      <c r="OFR80" s="192"/>
      <c r="OFT80" s="186"/>
      <c r="OFU80" s="190"/>
      <c r="OFV80" s="190"/>
      <c r="OFW80" s="191"/>
      <c r="OFX80" s="191"/>
      <c r="OFY80" s="191"/>
      <c r="OFZ80" s="192"/>
      <c r="OGB80" s="186"/>
      <c r="OGC80" s="190"/>
      <c r="OGD80" s="190"/>
      <c r="OGE80" s="191"/>
      <c r="OGF80" s="191"/>
      <c r="OGG80" s="191"/>
      <c r="OGH80" s="192"/>
      <c r="OGJ80" s="186"/>
      <c r="OGK80" s="190"/>
      <c r="OGL80" s="190"/>
      <c r="OGM80" s="191"/>
      <c r="OGN80" s="191"/>
      <c r="OGO80" s="191"/>
      <c r="OGP80" s="192"/>
      <c r="OGR80" s="186"/>
      <c r="OGS80" s="190"/>
      <c r="OGT80" s="190"/>
      <c r="OGU80" s="191"/>
      <c r="OGV80" s="191"/>
      <c r="OGW80" s="191"/>
      <c r="OGX80" s="192"/>
      <c r="OGZ80" s="186"/>
      <c r="OHA80" s="190"/>
      <c r="OHB80" s="190"/>
      <c r="OHC80" s="191"/>
      <c r="OHD80" s="191"/>
      <c r="OHE80" s="191"/>
      <c r="OHF80" s="192"/>
      <c r="OHH80" s="186"/>
      <c r="OHI80" s="190"/>
      <c r="OHJ80" s="190"/>
      <c r="OHK80" s="191"/>
      <c r="OHL80" s="191"/>
      <c r="OHM80" s="191"/>
      <c r="OHN80" s="192"/>
      <c r="OHP80" s="186"/>
      <c r="OHQ80" s="190"/>
      <c r="OHR80" s="190"/>
      <c r="OHS80" s="191"/>
      <c r="OHT80" s="191"/>
      <c r="OHU80" s="191"/>
      <c r="OHV80" s="192"/>
      <c r="OHX80" s="186"/>
      <c r="OHY80" s="190"/>
      <c r="OHZ80" s="190"/>
      <c r="OIA80" s="191"/>
      <c r="OIB80" s="191"/>
      <c r="OIC80" s="191"/>
      <c r="OID80" s="192"/>
      <c r="OIF80" s="186"/>
      <c r="OIG80" s="190"/>
      <c r="OIH80" s="190"/>
      <c r="OII80" s="191"/>
      <c r="OIJ80" s="191"/>
      <c r="OIK80" s="191"/>
      <c r="OIL80" s="192"/>
      <c r="OIN80" s="186"/>
      <c r="OIO80" s="190"/>
      <c r="OIP80" s="190"/>
      <c r="OIQ80" s="191"/>
      <c r="OIR80" s="191"/>
      <c r="OIS80" s="191"/>
      <c r="OIT80" s="192"/>
      <c r="OIV80" s="186"/>
      <c r="OIW80" s="190"/>
      <c r="OIX80" s="190"/>
      <c r="OIY80" s="191"/>
      <c r="OIZ80" s="191"/>
      <c r="OJA80" s="191"/>
      <c r="OJB80" s="192"/>
      <c r="OJD80" s="186"/>
      <c r="OJE80" s="190"/>
      <c r="OJF80" s="190"/>
      <c r="OJG80" s="191"/>
      <c r="OJH80" s="191"/>
      <c r="OJI80" s="191"/>
      <c r="OJJ80" s="192"/>
      <c r="OJL80" s="186"/>
      <c r="OJM80" s="190"/>
      <c r="OJN80" s="190"/>
      <c r="OJO80" s="191"/>
      <c r="OJP80" s="191"/>
      <c r="OJQ80" s="191"/>
      <c r="OJR80" s="192"/>
      <c r="OJT80" s="186"/>
      <c r="OJU80" s="190"/>
      <c r="OJV80" s="190"/>
      <c r="OJW80" s="191"/>
      <c r="OJX80" s="191"/>
      <c r="OJY80" s="191"/>
      <c r="OJZ80" s="192"/>
      <c r="OKB80" s="186"/>
      <c r="OKC80" s="190"/>
      <c r="OKD80" s="190"/>
      <c r="OKE80" s="191"/>
      <c r="OKF80" s="191"/>
      <c r="OKG80" s="191"/>
      <c r="OKH80" s="192"/>
      <c r="OKJ80" s="186"/>
      <c r="OKK80" s="190"/>
      <c r="OKL80" s="190"/>
      <c r="OKM80" s="191"/>
      <c r="OKN80" s="191"/>
      <c r="OKO80" s="191"/>
      <c r="OKP80" s="192"/>
      <c r="OKR80" s="186"/>
      <c r="OKS80" s="190"/>
      <c r="OKT80" s="190"/>
      <c r="OKU80" s="191"/>
      <c r="OKV80" s="191"/>
      <c r="OKW80" s="191"/>
      <c r="OKX80" s="192"/>
      <c r="OKZ80" s="186"/>
      <c r="OLA80" s="190"/>
      <c r="OLB80" s="190"/>
      <c r="OLC80" s="191"/>
      <c r="OLD80" s="191"/>
      <c r="OLE80" s="191"/>
      <c r="OLF80" s="192"/>
      <c r="OLH80" s="186"/>
      <c r="OLI80" s="190"/>
      <c r="OLJ80" s="190"/>
      <c r="OLK80" s="191"/>
      <c r="OLL80" s="191"/>
      <c r="OLM80" s="191"/>
      <c r="OLN80" s="192"/>
      <c r="OLP80" s="186"/>
      <c r="OLQ80" s="190"/>
      <c r="OLR80" s="190"/>
      <c r="OLS80" s="191"/>
      <c r="OLT80" s="191"/>
      <c r="OLU80" s="191"/>
      <c r="OLV80" s="192"/>
      <c r="OLX80" s="186"/>
      <c r="OLY80" s="190"/>
      <c r="OLZ80" s="190"/>
      <c r="OMA80" s="191"/>
      <c r="OMB80" s="191"/>
      <c r="OMC80" s="191"/>
      <c r="OMD80" s="192"/>
      <c r="OMF80" s="186"/>
      <c r="OMG80" s="190"/>
      <c r="OMH80" s="190"/>
      <c r="OMI80" s="191"/>
      <c r="OMJ80" s="191"/>
      <c r="OMK80" s="191"/>
      <c r="OML80" s="192"/>
      <c r="OMN80" s="186"/>
      <c r="OMO80" s="190"/>
      <c r="OMP80" s="190"/>
      <c r="OMQ80" s="191"/>
      <c r="OMR80" s="191"/>
      <c r="OMS80" s="191"/>
      <c r="OMT80" s="192"/>
      <c r="OMV80" s="186"/>
      <c r="OMW80" s="190"/>
      <c r="OMX80" s="190"/>
      <c r="OMY80" s="191"/>
      <c r="OMZ80" s="191"/>
      <c r="ONA80" s="191"/>
      <c r="ONB80" s="192"/>
      <c r="OND80" s="186"/>
      <c r="ONE80" s="190"/>
      <c r="ONF80" s="190"/>
      <c r="ONG80" s="191"/>
      <c r="ONH80" s="191"/>
      <c r="ONI80" s="191"/>
      <c r="ONJ80" s="192"/>
      <c r="ONL80" s="186"/>
      <c r="ONM80" s="190"/>
      <c r="ONN80" s="190"/>
      <c r="ONO80" s="191"/>
      <c r="ONP80" s="191"/>
      <c r="ONQ80" s="191"/>
      <c r="ONR80" s="192"/>
      <c r="ONT80" s="186"/>
      <c r="ONU80" s="190"/>
      <c r="ONV80" s="190"/>
      <c r="ONW80" s="191"/>
      <c r="ONX80" s="191"/>
      <c r="ONY80" s="191"/>
      <c r="ONZ80" s="192"/>
      <c r="OOB80" s="186"/>
      <c r="OOC80" s="190"/>
      <c r="OOD80" s="190"/>
      <c r="OOE80" s="191"/>
      <c r="OOF80" s="191"/>
      <c r="OOG80" s="191"/>
      <c r="OOH80" s="192"/>
      <c r="OOJ80" s="186"/>
      <c r="OOK80" s="190"/>
      <c r="OOL80" s="190"/>
      <c r="OOM80" s="191"/>
      <c r="OON80" s="191"/>
      <c r="OOO80" s="191"/>
      <c r="OOP80" s="192"/>
      <c r="OOR80" s="186"/>
      <c r="OOS80" s="190"/>
      <c r="OOT80" s="190"/>
      <c r="OOU80" s="191"/>
      <c r="OOV80" s="191"/>
      <c r="OOW80" s="191"/>
      <c r="OOX80" s="192"/>
      <c r="OOZ80" s="186"/>
      <c r="OPA80" s="190"/>
      <c r="OPB80" s="190"/>
      <c r="OPC80" s="191"/>
      <c r="OPD80" s="191"/>
      <c r="OPE80" s="191"/>
      <c r="OPF80" s="192"/>
      <c r="OPH80" s="186"/>
      <c r="OPI80" s="190"/>
      <c r="OPJ80" s="190"/>
      <c r="OPK80" s="191"/>
      <c r="OPL80" s="191"/>
      <c r="OPM80" s="191"/>
      <c r="OPN80" s="192"/>
      <c r="OPP80" s="186"/>
      <c r="OPQ80" s="190"/>
      <c r="OPR80" s="190"/>
      <c r="OPS80" s="191"/>
      <c r="OPT80" s="191"/>
      <c r="OPU80" s="191"/>
      <c r="OPV80" s="192"/>
      <c r="OPX80" s="186"/>
      <c r="OPY80" s="190"/>
      <c r="OPZ80" s="190"/>
      <c r="OQA80" s="191"/>
      <c r="OQB80" s="191"/>
      <c r="OQC80" s="191"/>
      <c r="OQD80" s="192"/>
      <c r="OQF80" s="186"/>
      <c r="OQG80" s="190"/>
      <c r="OQH80" s="190"/>
      <c r="OQI80" s="191"/>
      <c r="OQJ80" s="191"/>
      <c r="OQK80" s="191"/>
      <c r="OQL80" s="192"/>
      <c r="OQN80" s="186"/>
      <c r="OQO80" s="190"/>
      <c r="OQP80" s="190"/>
      <c r="OQQ80" s="191"/>
      <c r="OQR80" s="191"/>
      <c r="OQS80" s="191"/>
      <c r="OQT80" s="192"/>
      <c r="OQV80" s="186"/>
      <c r="OQW80" s="190"/>
      <c r="OQX80" s="190"/>
      <c r="OQY80" s="191"/>
      <c r="OQZ80" s="191"/>
      <c r="ORA80" s="191"/>
      <c r="ORB80" s="192"/>
      <c r="ORD80" s="186"/>
      <c r="ORE80" s="190"/>
      <c r="ORF80" s="190"/>
      <c r="ORG80" s="191"/>
      <c r="ORH80" s="191"/>
      <c r="ORI80" s="191"/>
      <c r="ORJ80" s="192"/>
      <c r="ORL80" s="186"/>
      <c r="ORM80" s="190"/>
      <c r="ORN80" s="190"/>
      <c r="ORO80" s="191"/>
      <c r="ORP80" s="191"/>
      <c r="ORQ80" s="191"/>
      <c r="ORR80" s="192"/>
      <c r="ORT80" s="186"/>
      <c r="ORU80" s="190"/>
      <c r="ORV80" s="190"/>
      <c r="ORW80" s="191"/>
      <c r="ORX80" s="191"/>
      <c r="ORY80" s="191"/>
      <c r="ORZ80" s="192"/>
      <c r="OSB80" s="186"/>
      <c r="OSC80" s="190"/>
      <c r="OSD80" s="190"/>
      <c r="OSE80" s="191"/>
      <c r="OSF80" s="191"/>
      <c r="OSG80" s="191"/>
      <c r="OSH80" s="192"/>
      <c r="OSJ80" s="186"/>
      <c r="OSK80" s="190"/>
      <c r="OSL80" s="190"/>
      <c r="OSM80" s="191"/>
      <c r="OSN80" s="191"/>
      <c r="OSO80" s="191"/>
      <c r="OSP80" s="192"/>
      <c r="OSR80" s="186"/>
      <c r="OSS80" s="190"/>
      <c r="OST80" s="190"/>
      <c r="OSU80" s="191"/>
      <c r="OSV80" s="191"/>
      <c r="OSW80" s="191"/>
      <c r="OSX80" s="192"/>
      <c r="OSZ80" s="186"/>
      <c r="OTA80" s="190"/>
      <c r="OTB80" s="190"/>
      <c r="OTC80" s="191"/>
      <c r="OTD80" s="191"/>
      <c r="OTE80" s="191"/>
      <c r="OTF80" s="192"/>
      <c r="OTH80" s="186"/>
      <c r="OTI80" s="190"/>
      <c r="OTJ80" s="190"/>
      <c r="OTK80" s="191"/>
      <c r="OTL80" s="191"/>
      <c r="OTM80" s="191"/>
      <c r="OTN80" s="192"/>
      <c r="OTP80" s="186"/>
      <c r="OTQ80" s="190"/>
      <c r="OTR80" s="190"/>
      <c r="OTS80" s="191"/>
      <c r="OTT80" s="191"/>
      <c r="OTU80" s="191"/>
      <c r="OTV80" s="192"/>
      <c r="OTX80" s="186"/>
      <c r="OTY80" s="190"/>
      <c r="OTZ80" s="190"/>
      <c r="OUA80" s="191"/>
      <c r="OUB80" s="191"/>
      <c r="OUC80" s="191"/>
      <c r="OUD80" s="192"/>
      <c r="OUF80" s="186"/>
      <c r="OUG80" s="190"/>
      <c r="OUH80" s="190"/>
      <c r="OUI80" s="191"/>
      <c r="OUJ80" s="191"/>
      <c r="OUK80" s="191"/>
      <c r="OUL80" s="192"/>
      <c r="OUN80" s="186"/>
      <c r="OUO80" s="190"/>
      <c r="OUP80" s="190"/>
      <c r="OUQ80" s="191"/>
      <c r="OUR80" s="191"/>
      <c r="OUS80" s="191"/>
      <c r="OUT80" s="192"/>
      <c r="OUV80" s="186"/>
      <c r="OUW80" s="190"/>
      <c r="OUX80" s="190"/>
      <c r="OUY80" s="191"/>
      <c r="OUZ80" s="191"/>
      <c r="OVA80" s="191"/>
      <c r="OVB80" s="192"/>
      <c r="OVD80" s="186"/>
      <c r="OVE80" s="190"/>
      <c r="OVF80" s="190"/>
      <c r="OVG80" s="191"/>
      <c r="OVH80" s="191"/>
      <c r="OVI80" s="191"/>
      <c r="OVJ80" s="192"/>
      <c r="OVL80" s="186"/>
      <c r="OVM80" s="190"/>
      <c r="OVN80" s="190"/>
      <c r="OVO80" s="191"/>
      <c r="OVP80" s="191"/>
      <c r="OVQ80" s="191"/>
      <c r="OVR80" s="192"/>
      <c r="OVT80" s="186"/>
      <c r="OVU80" s="190"/>
      <c r="OVV80" s="190"/>
      <c r="OVW80" s="191"/>
      <c r="OVX80" s="191"/>
      <c r="OVY80" s="191"/>
      <c r="OVZ80" s="192"/>
      <c r="OWB80" s="186"/>
      <c r="OWC80" s="190"/>
      <c r="OWD80" s="190"/>
      <c r="OWE80" s="191"/>
      <c r="OWF80" s="191"/>
      <c r="OWG80" s="191"/>
      <c r="OWH80" s="192"/>
      <c r="OWJ80" s="186"/>
      <c r="OWK80" s="190"/>
      <c r="OWL80" s="190"/>
      <c r="OWM80" s="191"/>
      <c r="OWN80" s="191"/>
      <c r="OWO80" s="191"/>
      <c r="OWP80" s="192"/>
      <c r="OWR80" s="186"/>
      <c r="OWS80" s="190"/>
      <c r="OWT80" s="190"/>
      <c r="OWU80" s="191"/>
      <c r="OWV80" s="191"/>
      <c r="OWW80" s="191"/>
      <c r="OWX80" s="192"/>
      <c r="OWZ80" s="186"/>
      <c r="OXA80" s="190"/>
      <c r="OXB80" s="190"/>
      <c r="OXC80" s="191"/>
      <c r="OXD80" s="191"/>
      <c r="OXE80" s="191"/>
      <c r="OXF80" s="192"/>
      <c r="OXH80" s="186"/>
      <c r="OXI80" s="190"/>
      <c r="OXJ80" s="190"/>
      <c r="OXK80" s="191"/>
      <c r="OXL80" s="191"/>
      <c r="OXM80" s="191"/>
      <c r="OXN80" s="192"/>
      <c r="OXP80" s="186"/>
      <c r="OXQ80" s="190"/>
      <c r="OXR80" s="190"/>
      <c r="OXS80" s="191"/>
      <c r="OXT80" s="191"/>
      <c r="OXU80" s="191"/>
      <c r="OXV80" s="192"/>
      <c r="OXX80" s="186"/>
      <c r="OXY80" s="190"/>
      <c r="OXZ80" s="190"/>
      <c r="OYA80" s="191"/>
      <c r="OYB80" s="191"/>
      <c r="OYC80" s="191"/>
      <c r="OYD80" s="192"/>
      <c r="OYF80" s="186"/>
      <c r="OYG80" s="190"/>
      <c r="OYH80" s="190"/>
      <c r="OYI80" s="191"/>
      <c r="OYJ80" s="191"/>
      <c r="OYK80" s="191"/>
      <c r="OYL80" s="192"/>
      <c r="OYN80" s="186"/>
      <c r="OYO80" s="190"/>
      <c r="OYP80" s="190"/>
      <c r="OYQ80" s="191"/>
      <c r="OYR80" s="191"/>
      <c r="OYS80" s="191"/>
      <c r="OYT80" s="192"/>
      <c r="OYV80" s="186"/>
      <c r="OYW80" s="190"/>
      <c r="OYX80" s="190"/>
      <c r="OYY80" s="191"/>
      <c r="OYZ80" s="191"/>
      <c r="OZA80" s="191"/>
      <c r="OZB80" s="192"/>
      <c r="OZD80" s="186"/>
      <c r="OZE80" s="190"/>
      <c r="OZF80" s="190"/>
      <c r="OZG80" s="191"/>
      <c r="OZH80" s="191"/>
      <c r="OZI80" s="191"/>
      <c r="OZJ80" s="192"/>
      <c r="OZL80" s="186"/>
      <c r="OZM80" s="190"/>
      <c r="OZN80" s="190"/>
      <c r="OZO80" s="191"/>
      <c r="OZP80" s="191"/>
      <c r="OZQ80" s="191"/>
      <c r="OZR80" s="192"/>
      <c r="OZT80" s="186"/>
      <c r="OZU80" s="190"/>
      <c r="OZV80" s="190"/>
      <c r="OZW80" s="191"/>
      <c r="OZX80" s="191"/>
      <c r="OZY80" s="191"/>
      <c r="OZZ80" s="192"/>
      <c r="PAB80" s="186"/>
      <c r="PAC80" s="190"/>
      <c r="PAD80" s="190"/>
      <c r="PAE80" s="191"/>
      <c r="PAF80" s="191"/>
      <c r="PAG80" s="191"/>
      <c r="PAH80" s="192"/>
      <c r="PAJ80" s="186"/>
      <c r="PAK80" s="190"/>
      <c r="PAL80" s="190"/>
      <c r="PAM80" s="191"/>
      <c r="PAN80" s="191"/>
      <c r="PAO80" s="191"/>
      <c r="PAP80" s="192"/>
      <c r="PAR80" s="186"/>
      <c r="PAS80" s="190"/>
      <c r="PAT80" s="190"/>
      <c r="PAU80" s="191"/>
      <c r="PAV80" s="191"/>
      <c r="PAW80" s="191"/>
      <c r="PAX80" s="192"/>
      <c r="PAZ80" s="186"/>
      <c r="PBA80" s="190"/>
      <c r="PBB80" s="190"/>
      <c r="PBC80" s="191"/>
      <c r="PBD80" s="191"/>
      <c r="PBE80" s="191"/>
      <c r="PBF80" s="192"/>
      <c r="PBH80" s="186"/>
      <c r="PBI80" s="190"/>
      <c r="PBJ80" s="190"/>
      <c r="PBK80" s="191"/>
      <c r="PBL80" s="191"/>
      <c r="PBM80" s="191"/>
      <c r="PBN80" s="192"/>
      <c r="PBP80" s="186"/>
      <c r="PBQ80" s="190"/>
      <c r="PBR80" s="190"/>
      <c r="PBS80" s="191"/>
      <c r="PBT80" s="191"/>
      <c r="PBU80" s="191"/>
      <c r="PBV80" s="192"/>
      <c r="PBX80" s="186"/>
      <c r="PBY80" s="190"/>
      <c r="PBZ80" s="190"/>
      <c r="PCA80" s="191"/>
      <c r="PCB80" s="191"/>
      <c r="PCC80" s="191"/>
      <c r="PCD80" s="192"/>
      <c r="PCF80" s="186"/>
      <c r="PCG80" s="190"/>
      <c r="PCH80" s="190"/>
      <c r="PCI80" s="191"/>
      <c r="PCJ80" s="191"/>
      <c r="PCK80" s="191"/>
      <c r="PCL80" s="192"/>
      <c r="PCN80" s="186"/>
      <c r="PCO80" s="190"/>
      <c r="PCP80" s="190"/>
      <c r="PCQ80" s="191"/>
      <c r="PCR80" s="191"/>
      <c r="PCS80" s="191"/>
      <c r="PCT80" s="192"/>
      <c r="PCV80" s="186"/>
      <c r="PCW80" s="190"/>
      <c r="PCX80" s="190"/>
      <c r="PCY80" s="191"/>
      <c r="PCZ80" s="191"/>
      <c r="PDA80" s="191"/>
      <c r="PDB80" s="192"/>
      <c r="PDD80" s="186"/>
      <c r="PDE80" s="190"/>
      <c r="PDF80" s="190"/>
      <c r="PDG80" s="191"/>
      <c r="PDH80" s="191"/>
      <c r="PDI80" s="191"/>
      <c r="PDJ80" s="192"/>
      <c r="PDL80" s="186"/>
      <c r="PDM80" s="190"/>
      <c r="PDN80" s="190"/>
      <c r="PDO80" s="191"/>
      <c r="PDP80" s="191"/>
      <c r="PDQ80" s="191"/>
      <c r="PDR80" s="192"/>
      <c r="PDT80" s="186"/>
      <c r="PDU80" s="190"/>
      <c r="PDV80" s="190"/>
      <c r="PDW80" s="191"/>
      <c r="PDX80" s="191"/>
      <c r="PDY80" s="191"/>
      <c r="PDZ80" s="192"/>
      <c r="PEB80" s="186"/>
      <c r="PEC80" s="190"/>
      <c r="PED80" s="190"/>
      <c r="PEE80" s="191"/>
      <c r="PEF80" s="191"/>
      <c r="PEG80" s="191"/>
      <c r="PEH80" s="192"/>
      <c r="PEJ80" s="186"/>
      <c r="PEK80" s="190"/>
      <c r="PEL80" s="190"/>
      <c r="PEM80" s="191"/>
      <c r="PEN80" s="191"/>
      <c r="PEO80" s="191"/>
      <c r="PEP80" s="192"/>
      <c r="PER80" s="186"/>
      <c r="PES80" s="190"/>
      <c r="PET80" s="190"/>
      <c r="PEU80" s="191"/>
      <c r="PEV80" s="191"/>
      <c r="PEW80" s="191"/>
      <c r="PEX80" s="192"/>
      <c r="PEZ80" s="186"/>
      <c r="PFA80" s="190"/>
      <c r="PFB80" s="190"/>
      <c r="PFC80" s="191"/>
      <c r="PFD80" s="191"/>
      <c r="PFE80" s="191"/>
      <c r="PFF80" s="192"/>
      <c r="PFH80" s="186"/>
      <c r="PFI80" s="190"/>
      <c r="PFJ80" s="190"/>
      <c r="PFK80" s="191"/>
      <c r="PFL80" s="191"/>
      <c r="PFM80" s="191"/>
      <c r="PFN80" s="192"/>
      <c r="PFP80" s="186"/>
      <c r="PFQ80" s="190"/>
      <c r="PFR80" s="190"/>
      <c r="PFS80" s="191"/>
      <c r="PFT80" s="191"/>
      <c r="PFU80" s="191"/>
      <c r="PFV80" s="192"/>
      <c r="PFX80" s="186"/>
      <c r="PFY80" s="190"/>
      <c r="PFZ80" s="190"/>
      <c r="PGA80" s="191"/>
      <c r="PGB80" s="191"/>
      <c r="PGC80" s="191"/>
      <c r="PGD80" s="192"/>
      <c r="PGF80" s="186"/>
      <c r="PGG80" s="190"/>
      <c r="PGH80" s="190"/>
      <c r="PGI80" s="191"/>
      <c r="PGJ80" s="191"/>
      <c r="PGK80" s="191"/>
      <c r="PGL80" s="192"/>
      <c r="PGN80" s="186"/>
      <c r="PGO80" s="190"/>
      <c r="PGP80" s="190"/>
      <c r="PGQ80" s="191"/>
      <c r="PGR80" s="191"/>
      <c r="PGS80" s="191"/>
      <c r="PGT80" s="192"/>
      <c r="PGV80" s="186"/>
      <c r="PGW80" s="190"/>
      <c r="PGX80" s="190"/>
      <c r="PGY80" s="191"/>
      <c r="PGZ80" s="191"/>
      <c r="PHA80" s="191"/>
      <c r="PHB80" s="192"/>
      <c r="PHD80" s="186"/>
      <c r="PHE80" s="190"/>
      <c r="PHF80" s="190"/>
      <c r="PHG80" s="191"/>
      <c r="PHH80" s="191"/>
      <c r="PHI80" s="191"/>
      <c r="PHJ80" s="192"/>
      <c r="PHL80" s="186"/>
      <c r="PHM80" s="190"/>
      <c r="PHN80" s="190"/>
      <c r="PHO80" s="191"/>
      <c r="PHP80" s="191"/>
      <c r="PHQ80" s="191"/>
      <c r="PHR80" s="192"/>
      <c r="PHT80" s="186"/>
      <c r="PHU80" s="190"/>
      <c r="PHV80" s="190"/>
      <c r="PHW80" s="191"/>
      <c r="PHX80" s="191"/>
      <c r="PHY80" s="191"/>
      <c r="PHZ80" s="192"/>
      <c r="PIB80" s="186"/>
      <c r="PIC80" s="190"/>
      <c r="PID80" s="190"/>
      <c r="PIE80" s="191"/>
      <c r="PIF80" s="191"/>
      <c r="PIG80" s="191"/>
      <c r="PIH80" s="192"/>
      <c r="PIJ80" s="186"/>
      <c r="PIK80" s="190"/>
      <c r="PIL80" s="190"/>
      <c r="PIM80" s="191"/>
      <c r="PIN80" s="191"/>
      <c r="PIO80" s="191"/>
      <c r="PIP80" s="192"/>
      <c r="PIR80" s="186"/>
      <c r="PIS80" s="190"/>
      <c r="PIT80" s="190"/>
      <c r="PIU80" s="191"/>
      <c r="PIV80" s="191"/>
      <c r="PIW80" s="191"/>
      <c r="PIX80" s="192"/>
      <c r="PIZ80" s="186"/>
      <c r="PJA80" s="190"/>
      <c r="PJB80" s="190"/>
      <c r="PJC80" s="191"/>
      <c r="PJD80" s="191"/>
      <c r="PJE80" s="191"/>
      <c r="PJF80" s="192"/>
      <c r="PJH80" s="186"/>
      <c r="PJI80" s="190"/>
      <c r="PJJ80" s="190"/>
      <c r="PJK80" s="191"/>
      <c r="PJL80" s="191"/>
      <c r="PJM80" s="191"/>
      <c r="PJN80" s="192"/>
      <c r="PJP80" s="186"/>
      <c r="PJQ80" s="190"/>
      <c r="PJR80" s="190"/>
      <c r="PJS80" s="191"/>
      <c r="PJT80" s="191"/>
      <c r="PJU80" s="191"/>
      <c r="PJV80" s="192"/>
      <c r="PJX80" s="186"/>
      <c r="PJY80" s="190"/>
      <c r="PJZ80" s="190"/>
      <c r="PKA80" s="191"/>
      <c r="PKB80" s="191"/>
      <c r="PKC80" s="191"/>
      <c r="PKD80" s="192"/>
      <c r="PKF80" s="186"/>
      <c r="PKG80" s="190"/>
      <c r="PKH80" s="190"/>
      <c r="PKI80" s="191"/>
      <c r="PKJ80" s="191"/>
      <c r="PKK80" s="191"/>
      <c r="PKL80" s="192"/>
      <c r="PKN80" s="186"/>
      <c r="PKO80" s="190"/>
      <c r="PKP80" s="190"/>
      <c r="PKQ80" s="191"/>
      <c r="PKR80" s="191"/>
      <c r="PKS80" s="191"/>
      <c r="PKT80" s="192"/>
      <c r="PKV80" s="186"/>
      <c r="PKW80" s="190"/>
      <c r="PKX80" s="190"/>
      <c r="PKY80" s="191"/>
      <c r="PKZ80" s="191"/>
      <c r="PLA80" s="191"/>
      <c r="PLB80" s="192"/>
      <c r="PLD80" s="186"/>
      <c r="PLE80" s="190"/>
      <c r="PLF80" s="190"/>
      <c r="PLG80" s="191"/>
      <c r="PLH80" s="191"/>
      <c r="PLI80" s="191"/>
      <c r="PLJ80" s="192"/>
      <c r="PLL80" s="186"/>
      <c r="PLM80" s="190"/>
      <c r="PLN80" s="190"/>
      <c r="PLO80" s="191"/>
      <c r="PLP80" s="191"/>
      <c r="PLQ80" s="191"/>
      <c r="PLR80" s="192"/>
      <c r="PLT80" s="186"/>
      <c r="PLU80" s="190"/>
      <c r="PLV80" s="190"/>
      <c r="PLW80" s="191"/>
      <c r="PLX80" s="191"/>
      <c r="PLY80" s="191"/>
      <c r="PLZ80" s="192"/>
      <c r="PMB80" s="186"/>
      <c r="PMC80" s="190"/>
      <c r="PMD80" s="190"/>
      <c r="PME80" s="191"/>
      <c r="PMF80" s="191"/>
      <c r="PMG80" s="191"/>
      <c r="PMH80" s="192"/>
      <c r="PMJ80" s="186"/>
      <c r="PMK80" s="190"/>
      <c r="PML80" s="190"/>
      <c r="PMM80" s="191"/>
      <c r="PMN80" s="191"/>
      <c r="PMO80" s="191"/>
      <c r="PMP80" s="192"/>
      <c r="PMR80" s="186"/>
      <c r="PMS80" s="190"/>
      <c r="PMT80" s="190"/>
      <c r="PMU80" s="191"/>
      <c r="PMV80" s="191"/>
      <c r="PMW80" s="191"/>
      <c r="PMX80" s="192"/>
      <c r="PMZ80" s="186"/>
      <c r="PNA80" s="190"/>
      <c r="PNB80" s="190"/>
      <c r="PNC80" s="191"/>
      <c r="PND80" s="191"/>
      <c r="PNE80" s="191"/>
      <c r="PNF80" s="192"/>
      <c r="PNH80" s="186"/>
      <c r="PNI80" s="190"/>
      <c r="PNJ80" s="190"/>
      <c r="PNK80" s="191"/>
      <c r="PNL80" s="191"/>
      <c r="PNM80" s="191"/>
      <c r="PNN80" s="192"/>
      <c r="PNP80" s="186"/>
      <c r="PNQ80" s="190"/>
      <c r="PNR80" s="190"/>
      <c r="PNS80" s="191"/>
      <c r="PNT80" s="191"/>
      <c r="PNU80" s="191"/>
      <c r="PNV80" s="192"/>
      <c r="PNX80" s="186"/>
      <c r="PNY80" s="190"/>
      <c r="PNZ80" s="190"/>
      <c r="POA80" s="191"/>
      <c r="POB80" s="191"/>
      <c r="POC80" s="191"/>
      <c r="POD80" s="192"/>
      <c r="POF80" s="186"/>
      <c r="POG80" s="190"/>
      <c r="POH80" s="190"/>
      <c r="POI80" s="191"/>
      <c r="POJ80" s="191"/>
      <c r="POK80" s="191"/>
      <c r="POL80" s="192"/>
      <c r="PON80" s="186"/>
      <c r="POO80" s="190"/>
      <c r="POP80" s="190"/>
      <c r="POQ80" s="191"/>
      <c r="POR80" s="191"/>
      <c r="POS80" s="191"/>
      <c r="POT80" s="192"/>
      <c r="POV80" s="186"/>
      <c r="POW80" s="190"/>
      <c r="POX80" s="190"/>
      <c r="POY80" s="191"/>
      <c r="POZ80" s="191"/>
      <c r="PPA80" s="191"/>
      <c r="PPB80" s="192"/>
      <c r="PPD80" s="186"/>
      <c r="PPE80" s="190"/>
      <c r="PPF80" s="190"/>
      <c r="PPG80" s="191"/>
      <c r="PPH80" s="191"/>
      <c r="PPI80" s="191"/>
      <c r="PPJ80" s="192"/>
      <c r="PPL80" s="186"/>
      <c r="PPM80" s="190"/>
      <c r="PPN80" s="190"/>
      <c r="PPO80" s="191"/>
      <c r="PPP80" s="191"/>
      <c r="PPQ80" s="191"/>
      <c r="PPR80" s="192"/>
      <c r="PPT80" s="186"/>
      <c r="PPU80" s="190"/>
      <c r="PPV80" s="190"/>
      <c r="PPW80" s="191"/>
      <c r="PPX80" s="191"/>
      <c r="PPY80" s="191"/>
      <c r="PPZ80" s="192"/>
      <c r="PQB80" s="186"/>
      <c r="PQC80" s="190"/>
      <c r="PQD80" s="190"/>
      <c r="PQE80" s="191"/>
      <c r="PQF80" s="191"/>
      <c r="PQG80" s="191"/>
      <c r="PQH80" s="192"/>
      <c r="PQJ80" s="186"/>
      <c r="PQK80" s="190"/>
      <c r="PQL80" s="190"/>
      <c r="PQM80" s="191"/>
      <c r="PQN80" s="191"/>
      <c r="PQO80" s="191"/>
      <c r="PQP80" s="192"/>
      <c r="PQR80" s="186"/>
      <c r="PQS80" s="190"/>
      <c r="PQT80" s="190"/>
      <c r="PQU80" s="191"/>
      <c r="PQV80" s="191"/>
      <c r="PQW80" s="191"/>
      <c r="PQX80" s="192"/>
      <c r="PQZ80" s="186"/>
      <c r="PRA80" s="190"/>
      <c r="PRB80" s="190"/>
      <c r="PRC80" s="191"/>
      <c r="PRD80" s="191"/>
      <c r="PRE80" s="191"/>
      <c r="PRF80" s="192"/>
      <c r="PRH80" s="186"/>
      <c r="PRI80" s="190"/>
      <c r="PRJ80" s="190"/>
      <c r="PRK80" s="191"/>
      <c r="PRL80" s="191"/>
      <c r="PRM80" s="191"/>
      <c r="PRN80" s="192"/>
      <c r="PRP80" s="186"/>
      <c r="PRQ80" s="190"/>
      <c r="PRR80" s="190"/>
      <c r="PRS80" s="191"/>
      <c r="PRT80" s="191"/>
      <c r="PRU80" s="191"/>
      <c r="PRV80" s="192"/>
      <c r="PRX80" s="186"/>
      <c r="PRY80" s="190"/>
      <c r="PRZ80" s="190"/>
      <c r="PSA80" s="191"/>
      <c r="PSB80" s="191"/>
      <c r="PSC80" s="191"/>
      <c r="PSD80" s="192"/>
      <c r="PSF80" s="186"/>
      <c r="PSG80" s="190"/>
      <c r="PSH80" s="190"/>
      <c r="PSI80" s="191"/>
      <c r="PSJ80" s="191"/>
      <c r="PSK80" s="191"/>
      <c r="PSL80" s="192"/>
      <c r="PSN80" s="186"/>
      <c r="PSO80" s="190"/>
      <c r="PSP80" s="190"/>
      <c r="PSQ80" s="191"/>
      <c r="PSR80" s="191"/>
      <c r="PSS80" s="191"/>
      <c r="PST80" s="192"/>
      <c r="PSV80" s="186"/>
      <c r="PSW80" s="190"/>
      <c r="PSX80" s="190"/>
      <c r="PSY80" s="191"/>
      <c r="PSZ80" s="191"/>
      <c r="PTA80" s="191"/>
      <c r="PTB80" s="192"/>
      <c r="PTD80" s="186"/>
      <c r="PTE80" s="190"/>
      <c r="PTF80" s="190"/>
      <c r="PTG80" s="191"/>
      <c r="PTH80" s="191"/>
      <c r="PTI80" s="191"/>
      <c r="PTJ80" s="192"/>
      <c r="PTL80" s="186"/>
      <c r="PTM80" s="190"/>
      <c r="PTN80" s="190"/>
      <c r="PTO80" s="191"/>
      <c r="PTP80" s="191"/>
      <c r="PTQ80" s="191"/>
      <c r="PTR80" s="192"/>
      <c r="PTT80" s="186"/>
      <c r="PTU80" s="190"/>
      <c r="PTV80" s="190"/>
      <c r="PTW80" s="191"/>
      <c r="PTX80" s="191"/>
      <c r="PTY80" s="191"/>
      <c r="PTZ80" s="192"/>
      <c r="PUB80" s="186"/>
      <c r="PUC80" s="190"/>
      <c r="PUD80" s="190"/>
      <c r="PUE80" s="191"/>
      <c r="PUF80" s="191"/>
      <c r="PUG80" s="191"/>
      <c r="PUH80" s="192"/>
      <c r="PUJ80" s="186"/>
      <c r="PUK80" s="190"/>
      <c r="PUL80" s="190"/>
      <c r="PUM80" s="191"/>
      <c r="PUN80" s="191"/>
      <c r="PUO80" s="191"/>
      <c r="PUP80" s="192"/>
      <c r="PUR80" s="186"/>
      <c r="PUS80" s="190"/>
      <c r="PUT80" s="190"/>
      <c r="PUU80" s="191"/>
      <c r="PUV80" s="191"/>
      <c r="PUW80" s="191"/>
      <c r="PUX80" s="192"/>
      <c r="PUZ80" s="186"/>
      <c r="PVA80" s="190"/>
      <c r="PVB80" s="190"/>
      <c r="PVC80" s="191"/>
      <c r="PVD80" s="191"/>
      <c r="PVE80" s="191"/>
      <c r="PVF80" s="192"/>
      <c r="PVH80" s="186"/>
      <c r="PVI80" s="190"/>
      <c r="PVJ80" s="190"/>
      <c r="PVK80" s="191"/>
      <c r="PVL80" s="191"/>
      <c r="PVM80" s="191"/>
      <c r="PVN80" s="192"/>
      <c r="PVP80" s="186"/>
      <c r="PVQ80" s="190"/>
      <c r="PVR80" s="190"/>
      <c r="PVS80" s="191"/>
      <c r="PVT80" s="191"/>
      <c r="PVU80" s="191"/>
      <c r="PVV80" s="192"/>
      <c r="PVX80" s="186"/>
      <c r="PVY80" s="190"/>
      <c r="PVZ80" s="190"/>
      <c r="PWA80" s="191"/>
      <c r="PWB80" s="191"/>
      <c r="PWC80" s="191"/>
      <c r="PWD80" s="192"/>
      <c r="PWF80" s="186"/>
      <c r="PWG80" s="190"/>
      <c r="PWH80" s="190"/>
      <c r="PWI80" s="191"/>
      <c r="PWJ80" s="191"/>
      <c r="PWK80" s="191"/>
      <c r="PWL80" s="192"/>
      <c r="PWN80" s="186"/>
      <c r="PWO80" s="190"/>
      <c r="PWP80" s="190"/>
      <c r="PWQ80" s="191"/>
      <c r="PWR80" s="191"/>
      <c r="PWS80" s="191"/>
      <c r="PWT80" s="192"/>
      <c r="PWV80" s="186"/>
      <c r="PWW80" s="190"/>
      <c r="PWX80" s="190"/>
      <c r="PWY80" s="191"/>
      <c r="PWZ80" s="191"/>
      <c r="PXA80" s="191"/>
      <c r="PXB80" s="192"/>
      <c r="PXD80" s="186"/>
      <c r="PXE80" s="190"/>
      <c r="PXF80" s="190"/>
      <c r="PXG80" s="191"/>
      <c r="PXH80" s="191"/>
      <c r="PXI80" s="191"/>
      <c r="PXJ80" s="192"/>
      <c r="PXL80" s="186"/>
      <c r="PXM80" s="190"/>
      <c r="PXN80" s="190"/>
      <c r="PXO80" s="191"/>
      <c r="PXP80" s="191"/>
      <c r="PXQ80" s="191"/>
      <c r="PXR80" s="192"/>
      <c r="PXT80" s="186"/>
      <c r="PXU80" s="190"/>
      <c r="PXV80" s="190"/>
      <c r="PXW80" s="191"/>
      <c r="PXX80" s="191"/>
      <c r="PXY80" s="191"/>
      <c r="PXZ80" s="192"/>
      <c r="PYB80" s="186"/>
      <c r="PYC80" s="190"/>
      <c r="PYD80" s="190"/>
      <c r="PYE80" s="191"/>
      <c r="PYF80" s="191"/>
      <c r="PYG80" s="191"/>
      <c r="PYH80" s="192"/>
      <c r="PYJ80" s="186"/>
      <c r="PYK80" s="190"/>
      <c r="PYL80" s="190"/>
      <c r="PYM80" s="191"/>
      <c r="PYN80" s="191"/>
      <c r="PYO80" s="191"/>
      <c r="PYP80" s="192"/>
      <c r="PYR80" s="186"/>
      <c r="PYS80" s="190"/>
      <c r="PYT80" s="190"/>
      <c r="PYU80" s="191"/>
      <c r="PYV80" s="191"/>
      <c r="PYW80" s="191"/>
      <c r="PYX80" s="192"/>
      <c r="PYZ80" s="186"/>
      <c r="PZA80" s="190"/>
      <c r="PZB80" s="190"/>
      <c r="PZC80" s="191"/>
      <c r="PZD80" s="191"/>
      <c r="PZE80" s="191"/>
      <c r="PZF80" s="192"/>
      <c r="PZH80" s="186"/>
      <c r="PZI80" s="190"/>
      <c r="PZJ80" s="190"/>
      <c r="PZK80" s="191"/>
      <c r="PZL80" s="191"/>
      <c r="PZM80" s="191"/>
      <c r="PZN80" s="192"/>
      <c r="PZP80" s="186"/>
      <c r="PZQ80" s="190"/>
      <c r="PZR80" s="190"/>
      <c r="PZS80" s="191"/>
      <c r="PZT80" s="191"/>
      <c r="PZU80" s="191"/>
      <c r="PZV80" s="192"/>
      <c r="PZX80" s="186"/>
      <c r="PZY80" s="190"/>
      <c r="PZZ80" s="190"/>
      <c r="QAA80" s="191"/>
      <c r="QAB80" s="191"/>
      <c r="QAC80" s="191"/>
      <c r="QAD80" s="192"/>
      <c r="QAF80" s="186"/>
      <c r="QAG80" s="190"/>
      <c r="QAH80" s="190"/>
      <c r="QAI80" s="191"/>
      <c r="QAJ80" s="191"/>
      <c r="QAK80" s="191"/>
      <c r="QAL80" s="192"/>
      <c r="QAN80" s="186"/>
      <c r="QAO80" s="190"/>
      <c r="QAP80" s="190"/>
      <c r="QAQ80" s="191"/>
      <c r="QAR80" s="191"/>
      <c r="QAS80" s="191"/>
      <c r="QAT80" s="192"/>
      <c r="QAV80" s="186"/>
      <c r="QAW80" s="190"/>
      <c r="QAX80" s="190"/>
      <c r="QAY80" s="191"/>
      <c r="QAZ80" s="191"/>
      <c r="QBA80" s="191"/>
      <c r="QBB80" s="192"/>
      <c r="QBD80" s="186"/>
      <c r="QBE80" s="190"/>
      <c r="QBF80" s="190"/>
      <c r="QBG80" s="191"/>
      <c r="QBH80" s="191"/>
      <c r="QBI80" s="191"/>
      <c r="QBJ80" s="192"/>
      <c r="QBL80" s="186"/>
      <c r="QBM80" s="190"/>
      <c r="QBN80" s="190"/>
      <c r="QBO80" s="191"/>
      <c r="QBP80" s="191"/>
      <c r="QBQ80" s="191"/>
      <c r="QBR80" s="192"/>
      <c r="QBT80" s="186"/>
      <c r="QBU80" s="190"/>
      <c r="QBV80" s="190"/>
      <c r="QBW80" s="191"/>
      <c r="QBX80" s="191"/>
      <c r="QBY80" s="191"/>
      <c r="QBZ80" s="192"/>
      <c r="QCB80" s="186"/>
      <c r="QCC80" s="190"/>
      <c r="QCD80" s="190"/>
      <c r="QCE80" s="191"/>
      <c r="QCF80" s="191"/>
      <c r="QCG80" s="191"/>
      <c r="QCH80" s="192"/>
      <c r="QCJ80" s="186"/>
      <c r="QCK80" s="190"/>
      <c r="QCL80" s="190"/>
      <c r="QCM80" s="191"/>
      <c r="QCN80" s="191"/>
      <c r="QCO80" s="191"/>
      <c r="QCP80" s="192"/>
      <c r="QCR80" s="186"/>
      <c r="QCS80" s="190"/>
      <c r="QCT80" s="190"/>
      <c r="QCU80" s="191"/>
      <c r="QCV80" s="191"/>
      <c r="QCW80" s="191"/>
      <c r="QCX80" s="192"/>
      <c r="QCZ80" s="186"/>
      <c r="QDA80" s="190"/>
      <c r="QDB80" s="190"/>
      <c r="QDC80" s="191"/>
      <c r="QDD80" s="191"/>
      <c r="QDE80" s="191"/>
      <c r="QDF80" s="192"/>
      <c r="QDH80" s="186"/>
      <c r="QDI80" s="190"/>
      <c r="QDJ80" s="190"/>
      <c r="QDK80" s="191"/>
      <c r="QDL80" s="191"/>
      <c r="QDM80" s="191"/>
      <c r="QDN80" s="192"/>
      <c r="QDP80" s="186"/>
      <c r="QDQ80" s="190"/>
      <c r="QDR80" s="190"/>
      <c r="QDS80" s="191"/>
      <c r="QDT80" s="191"/>
      <c r="QDU80" s="191"/>
      <c r="QDV80" s="192"/>
      <c r="QDX80" s="186"/>
      <c r="QDY80" s="190"/>
      <c r="QDZ80" s="190"/>
      <c r="QEA80" s="191"/>
      <c r="QEB80" s="191"/>
      <c r="QEC80" s="191"/>
      <c r="QED80" s="192"/>
      <c r="QEF80" s="186"/>
      <c r="QEG80" s="190"/>
      <c r="QEH80" s="190"/>
      <c r="QEI80" s="191"/>
      <c r="QEJ80" s="191"/>
      <c r="QEK80" s="191"/>
      <c r="QEL80" s="192"/>
      <c r="QEN80" s="186"/>
      <c r="QEO80" s="190"/>
      <c r="QEP80" s="190"/>
      <c r="QEQ80" s="191"/>
      <c r="QER80" s="191"/>
      <c r="QES80" s="191"/>
      <c r="QET80" s="192"/>
      <c r="QEV80" s="186"/>
      <c r="QEW80" s="190"/>
      <c r="QEX80" s="190"/>
      <c r="QEY80" s="191"/>
      <c r="QEZ80" s="191"/>
      <c r="QFA80" s="191"/>
      <c r="QFB80" s="192"/>
      <c r="QFD80" s="186"/>
      <c r="QFE80" s="190"/>
      <c r="QFF80" s="190"/>
      <c r="QFG80" s="191"/>
      <c r="QFH80" s="191"/>
      <c r="QFI80" s="191"/>
      <c r="QFJ80" s="192"/>
      <c r="QFL80" s="186"/>
      <c r="QFM80" s="190"/>
      <c r="QFN80" s="190"/>
      <c r="QFO80" s="191"/>
      <c r="QFP80" s="191"/>
      <c r="QFQ80" s="191"/>
      <c r="QFR80" s="192"/>
      <c r="QFT80" s="186"/>
      <c r="QFU80" s="190"/>
      <c r="QFV80" s="190"/>
      <c r="QFW80" s="191"/>
      <c r="QFX80" s="191"/>
      <c r="QFY80" s="191"/>
      <c r="QFZ80" s="192"/>
      <c r="QGB80" s="186"/>
      <c r="QGC80" s="190"/>
      <c r="QGD80" s="190"/>
      <c r="QGE80" s="191"/>
      <c r="QGF80" s="191"/>
      <c r="QGG80" s="191"/>
      <c r="QGH80" s="192"/>
      <c r="QGJ80" s="186"/>
      <c r="QGK80" s="190"/>
      <c r="QGL80" s="190"/>
      <c r="QGM80" s="191"/>
      <c r="QGN80" s="191"/>
      <c r="QGO80" s="191"/>
      <c r="QGP80" s="192"/>
      <c r="QGR80" s="186"/>
      <c r="QGS80" s="190"/>
      <c r="QGT80" s="190"/>
      <c r="QGU80" s="191"/>
      <c r="QGV80" s="191"/>
      <c r="QGW80" s="191"/>
      <c r="QGX80" s="192"/>
      <c r="QGZ80" s="186"/>
      <c r="QHA80" s="190"/>
      <c r="QHB80" s="190"/>
      <c r="QHC80" s="191"/>
      <c r="QHD80" s="191"/>
      <c r="QHE80" s="191"/>
      <c r="QHF80" s="192"/>
      <c r="QHH80" s="186"/>
      <c r="QHI80" s="190"/>
      <c r="QHJ80" s="190"/>
      <c r="QHK80" s="191"/>
      <c r="QHL80" s="191"/>
      <c r="QHM80" s="191"/>
      <c r="QHN80" s="192"/>
      <c r="QHP80" s="186"/>
      <c r="QHQ80" s="190"/>
      <c r="QHR80" s="190"/>
      <c r="QHS80" s="191"/>
      <c r="QHT80" s="191"/>
      <c r="QHU80" s="191"/>
      <c r="QHV80" s="192"/>
      <c r="QHX80" s="186"/>
      <c r="QHY80" s="190"/>
      <c r="QHZ80" s="190"/>
      <c r="QIA80" s="191"/>
      <c r="QIB80" s="191"/>
      <c r="QIC80" s="191"/>
      <c r="QID80" s="192"/>
      <c r="QIF80" s="186"/>
      <c r="QIG80" s="190"/>
      <c r="QIH80" s="190"/>
      <c r="QII80" s="191"/>
      <c r="QIJ80" s="191"/>
      <c r="QIK80" s="191"/>
      <c r="QIL80" s="192"/>
      <c r="QIN80" s="186"/>
      <c r="QIO80" s="190"/>
      <c r="QIP80" s="190"/>
      <c r="QIQ80" s="191"/>
      <c r="QIR80" s="191"/>
      <c r="QIS80" s="191"/>
      <c r="QIT80" s="192"/>
      <c r="QIV80" s="186"/>
      <c r="QIW80" s="190"/>
      <c r="QIX80" s="190"/>
      <c r="QIY80" s="191"/>
      <c r="QIZ80" s="191"/>
      <c r="QJA80" s="191"/>
      <c r="QJB80" s="192"/>
      <c r="QJD80" s="186"/>
      <c r="QJE80" s="190"/>
      <c r="QJF80" s="190"/>
      <c r="QJG80" s="191"/>
      <c r="QJH80" s="191"/>
      <c r="QJI80" s="191"/>
      <c r="QJJ80" s="192"/>
      <c r="QJL80" s="186"/>
      <c r="QJM80" s="190"/>
      <c r="QJN80" s="190"/>
      <c r="QJO80" s="191"/>
      <c r="QJP80" s="191"/>
      <c r="QJQ80" s="191"/>
      <c r="QJR80" s="192"/>
      <c r="QJT80" s="186"/>
      <c r="QJU80" s="190"/>
      <c r="QJV80" s="190"/>
      <c r="QJW80" s="191"/>
      <c r="QJX80" s="191"/>
      <c r="QJY80" s="191"/>
      <c r="QJZ80" s="192"/>
      <c r="QKB80" s="186"/>
      <c r="QKC80" s="190"/>
      <c r="QKD80" s="190"/>
      <c r="QKE80" s="191"/>
      <c r="QKF80" s="191"/>
      <c r="QKG80" s="191"/>
      <c r="QKH80" s="192"/>
      <c r="QKJ80" s="186"/>
      <c r="QKK80" s="190"/>
      <c r="QKL80" s="190"/>
      <c r="QKM80" s="191"/>
      <c r="QKN80" s="191"/>
      <c r="QKO80" s="191"/>
      <c r="QKP80" s="192"/>
      <c r="QKR80" s="186"/>
      <c r="QKS80" s="190"/>
      <c r="QKT80" s="190"/>
      <c r="QKU80" s="191"/>
      <c r="QKV80" s="191"/>
      <c r="QKW80" s="191"/>
      <c r="QKX80" s="192"/>
      <c r="QKZ80" s="186"/>
      <c r="QLA80" s="190"/>
      <c r="QLB80" s="190"/>
      <c r="QLC80" s="191"/>
      <c r="QLD80" s="191"/>
      <c r="QLE80" s="191"/>
      <c r="QLF80" s="192"/>
      <c r="QLH80" s="186"/>
      <c r="QLI80" s="190"/>
      <c r="QLJ80" s="190"/>
      <c r="QLK80" s="191"/>
      <c r="QLL80" s="191"/>
      <c r="QLM80" s="191"/>
      <c r="QLN80" s="192"/>
      <c r="QLP80" s="186"/>
      <c r="QLQ80" s="190"/>
      <c r="QLR80" s="190"/>
      <c r="QLS80" s="191"/>
      <c r="QLT80" s="191"/>
      <c r="QLU80" s="191"/>
      <c r="QLV80" s="192"/>
      <c r="QLX80" s="186"/>
      <c r="QLY80" s="190"/>
      <c r="QLZ80" s="190"/>
      <c r="QMA80" s="191"/>
      <c r="QMB80" s="191"/>
      <c r="QMC80" s="191"/>
      <c r="QMD80" s="192"/>
      <c r="QMF80" s="186"/>
      <c r="QMG80" s="190"/>
      <c r="QMH80" s="190"/>
      <c r="QMI80" s="191"/>
      <c r="QMJ80" s="191"/>
      <c r="QMK80" s="191"/>
      <c r="QML80" s="192"/>
      <c r="QMN80" s="186"/>
      <c r="QMO80" s="190"/>
      <c r="QMP80" s="190"/>
      <c r="QMQ80" s="191"/>
      <c r="QMR80" s="191"/>
      <c r="QMS80" s="191"/>
      <c r="QMT80" s="192"/>
      <c r="QMV80" s="186"/>
      <c r="QMW80" s="190"/>
      <c r="QMX80" s="190"/>
      <c r="QMY80" s="191"/>
      <c r="QMZ80" s="191"/>
      <c r="QNA80" s="191"/>
      <c r="QNB80" s="192"/>
      <c r="QND80" s="186"/>
      <c r="QNE80" s="190"/>
      <c r="QNF80" s="190"/>
      <c r="QNG80" s="191"/>
      <c r="QNH80" s="191"/>
      <c r="QNI80" s="191"/>
      <c r="QNJ80" s="192"/>
      <c r="QNL80" s="186"/>
      <c r="QNM80" s="190"/>
      <c r="QNN80" s="190"/>
      <c r="QNO80" s="191"/>
      <c r="QNP80" s="191"/>
      <c r="QNQ80" s="191"/>
      <c r="QNR80" s="192"/>
      <c r="QNT80" s="186"/>
      <c r="QNU80" s="190"/>
      <c r="QNV80" s="190"/>
      <c r="QNW80" s="191"/>
      <c r="QNX80" s="191"/>
      <c r="QNY80" s="191"/>
      <c r="QNZ80" s="192"/>
      <c r="QOB80" s="186"/>
      <c r="QOC80" s="190"/>
      <c r="QOD80" s="190"/>
      <c r="QOE80" s="191"/>
      <c r="QOF80" s="191"/>
      <c r="QOG80" s="191"/>
      <c r="QOH80" s="192"/>
      <c r="QOJ80" s="186"/>
      <c r="QOK80" s="190"/>
      <c r="QOL80" s="190"/>
      <c r="QOM80" s="191"/>
      <c r="QON80" s="191"/>
      <c r="QOO80" s="191"/>
      <c r="QOP80" s="192"/>
      <c r="QOR80" s="186"/>
      <c r="QOS80" s="190"/>
      <c r="QOT80" s="190"/>
      <c r="QOU80" s="191"/>
      <c r="QOV80" s="191"/>
      <c r="QOW80" s="191"/>
      <c r="QOX80" s="192"/>
      <c r="QOZ80" s="186"/>
      <c r="QPA80" s="190"/>
      <c r="QPB80" s="190"/>
      <c r="QPC80" s="191"/>
      <c r="QPD80" s="191"/>
      <c r="QPE80" s="191"/>
      <c r="QPF80" s="192"/>
      <c r="QPH80" s="186"/>
      <c r="QPI80" s="190"/>
      <c r="QPJ80" s="190"/>
      <c r="QPK80" s="191"/>
      <c r="QPL80" s="191"/>
      <c r="QPM80" s="191"/>
      <c r="QPN80" s="192"/>
      <c r="QPP80" s="186"/>
      <c r="QPQ80" s="190"/>
      <c r="QPR80" s="190"/>
      <c r="QPS80" s="191"/>
      <c r="QPT80" s="191"/>
      <c r="QPU80" s="191"/>
      <c r="QPV80" s="192"/>
      <c r="QPX80" s="186"/>
      <c r="QPY80" s="190"/>
      <c r="QPZ80" s="190"/>
      <c r="QQA80" s="191"/>
      <c r="QQB80" s="191"/>
      <c r="QQC80" s="191"/>
      <c r="QQD80" s="192"/>
      <c r="QQF80" s="186"/>
      <c r="QQG80" s="190"/>
      <c r="QQH80" s="190"/>
      <c r="QQI80" s="191"/>
      <c r="QQJ80" s="191"/>
      <c r="QQK80" s="191"/>
      <c r="QQL80" s="192"/>
      <c r="QQN80" s="186"/>
      <c r="QQO80" s="190"/>
      <c r="QQP80" s="190"/>
      <c r="QQQ80" s="191"/>
      <c r="QQR80" s="191"/>
      <c r="QQS80" s="191"/>
      <c r="QQT80" s="192"/>
      <c r="QQV80" s="186"/>
      <c r="QQW80" s="190"/>
      <c r="QQX80" s="190"/>
      <c r="QQY80" s="191"/>
      <c r="QQZ80" s="191"/>
      <c r="QRA80" s="191"/>
      <c r="QRB80" s="192"/>
      <c r="QRD80" s="186"/>
      <c r="QRE80" s="190"/>
      <c r="QRF80" s="190"/>
      <c r="QRG80" s="191"/>
      <c r="QRH80" s="191"/>
      <c r="QRI80" s="191"/>
      <c r="QRJ80" s="192"/>
      <c r="QRL80" s="186"/>
      <c r="QRM80" s="190"/>
      <c r="QRN80" s="190"/>
      <c r="QRO80" s="191"/>
      <c r="QRP80" s="191"/>
      <c r="QRQ80" s="191"/>
      <c r="QRR80" s="192"/>
      <c r="QRT80" s="186"/>
      <c r="QRU80" s="190"/>
      <c r="QRV80" s="190"/>
      <c r="QRW80" s="191"/>
      <c r="QRX80" s="191"/>
      <c r="QRY80" s="191"/>
      <c r="QRZ80" s="192"/>
      <c r="QSB80" s="186"/>
      <c r="QSC80" s="190"/>
      <c r="QSD80" s="190"/>
      <c r="QSE80" s="191"/>
      <c r="QSF80" s="191"/>
      <c r="QSG80" s="191"/>
      <c r="QSH80" s="192"/>
      <c r="QSJ80" s="186"/>
      <c r="QSK80" s="190"/>
      <c r="QSL80" s="190"/>
      <c r="QSM80" s="191"/>
      <c r="QSN80" s="191"/>
      <c r="QSO80" s="191"/>
      <c r="QSP80" s="192"/>
      <c r="QSR80" s="186"/>
      <c r="QSS80" s="190"/>
      <c r="QST80" s="190"/>
      <c r="QSU80" s="191"/>
      <c r="QSV80" s="191"/>
      <c r="QSW80" s="191"/>
      <c r="QSX80" s="192"/>
      <c r="QSZ80" s="186"/>
      <c r="QTA80" s="190"/>
      <c r="QTB80" s="190"/>
      <c r="QTC80" s="191"/>
      <c r="QTD80" s="191"/>
      <c r="QTE80" s="191"/>
      <c r="QTF80" s="192"/>
      <c r="QTH80" s="186"/>
      <c r="QTI80" s="190"/>
      <c r="QTJ80" s="190"/>
      <c r="QTK80" s="191"/>
      <c r="QTL80" s="191"/>
      <c r="QTM80" s="191"/>
      <c r="QTN80" s="192"/>
      <c r="QTP80" s="186"/>
      <c r="QTQ80" s="190"/>
      <c r="QTR80" s="190"/>
      <c r="QTS80" s="191"/>
      <c r="QTT80" s="191"/>
      <c r="QTU80" s="191"/>
      <c r="QTV80" s="192"/>
      <c r="QTX80" s="186"/>
      <c r="QTY80" s="190"/>
      <c r="QTZ80" s="190"/>
      <c r="QUA80" s="191"/>
      <c r="QUB80" s="191"/>
      <c r="QUC80" s="191"/>
      <c r="QUD80" s="192"/>
      <c r="QUF80" s="186"/>
      <c r="QUG80" s="190"/>
      <c r="QUH80" s="190"/>
      <c r="QUI80" s="191"/>
      <c r="QUJ80" s="191"/>
      <c r="QUK80" s="191"/>
      <c r="QUL80" s="192"/>
      <c r="QUN80" s="186"/>
      <c r="QUO80" s="190"/>
      <c r="QUP80" s="190"/>
      <c r="QUQ80" s="191"/>
      <c r="QUR80" s="191"/>
      <c r="QUS80" s="191"/>
      <c r="QUT80" s="192"/>
      <c r="QUV80" s="186"/>
      <c r="QUW80" s="190"/>
      <c r="QUX80" s="190"/>
      <c r="QUY80" s="191"/>
      <c r="QUZ80" s="191"/>
      <c r="QVA80" s="191"/>
      <c r="QVB80" s="192"/>
      <c r="QVD80" s="186"/>
      <c r="QVE80" s="190"/>
      <c r="QVF80" s="190"/>
      <c r="QVG80" s="191"/>
      <c r="QVH80" s="191"/>
      <c r="QVI80" s="191"/>
      <c r="QVJ80" s="192"/>
      <c r="QVL80" s="186"/>
      <c r="QVM80" s="190"/>
      <c r="QVN80" s="190"/>
      <c r="QVO80" s="191"/>
      <c r="QVP80" s="191"/>
      <c r="QVQ80" s="191"/>
      <c r="QVR80" s="192"/>
      <c r="QVT80" s="186"/>
      <c r="QVU80" s="190"/>
      <c r="QVV80" s="190"/>
      <c r="QVW80" s="191"/>
      <c r="QVX80" s="191"/>
      <c r="QVY80" s="191"/>
      <c r="QVZ80" s="192"/>
      <c r="QWB80" s="186"/>
      <c r="QWC80" s="190"/>
      <c r="QWD80" s="190"/>
      <c r="QWE80" s="191"/>
      <c r="QWF80" s="191"/>
      <c r="QWG80" s="191"/>
      <c r="QWH80" s="192"/>
      <c r="QWJ80" s="186"/>
      <c r="QWK80" s="190"/>
      <c r="QWL80" s="190"/>
      <c r="QWM80" s="191"/>
      <c r="QWN80" s="191"/>
      <c r="QWO80" s="191"/>
      <c r="QWP80" s="192"/>
      <c r="QWR80" s="186"/>
      <c r="QWS80" s="190"/>
      <c r="QWT80" s="190"/>
      <c r="QWU80" s="191"/>
      <c r="QWV80" s="191"/>
      <c r="QWW80" s="191"/>
      <c r="QWX80" s="192"/>
      <c r="QWZ80" s="186"/>
      <c r="QXA80" s="190"/>
      <c r="QXB80" s="190"/>
      <c r="QXC80" s="191"/>
      <c r="QXD80" s="191"/>
      <c r="QXE80" s="191"/>
      <c r="QXF80" s="192"/>
      <c r="QXH80" s="186"/>
      <c r="QXI80" s="190"/>
      <c r="QXJ80" s="190"/>
      <c r="QXK80" s="191"/>
      <c r="QXL80" s="191"/>
      <c r="QXM80" s="191"/>
      <c r="QXN80" s="192"/>
      <c r="QXP80" s="186"/>
      <c r="QXQ80" s="190"/>
      <c r="QXR80" s="190"/>
      <c r="QXS80" s="191"/>
      <c r="QXT80" s="191"/>
      <c r="QXU80" s="191"/>
      <c r="QXV80" s="192"/>
      <c r="QXX80" s="186"/>
      <c r="QXY80" s="190"/>
      <c r="QXZ80" s="190"/>
      <c r="QYA80" s="191"/>
      <c r="QYB80" s="191"/>
      <c r="QYC80" s="191"/>
      <c r="QYD80" s="192"/>
      <c r="QYF80" s="186"/>
      <c r="QYG80" s="190"/>
      <c r="QYH80" s="190"/>
      <c r="QYI80" s="191"/>
      <c r="QYJ80" s="191"/>
      <c r="QYK80" s="191"/>
      <c r="QYL80" s="192"/>
      <c r="QYN80" s="186"/>
      <c r="QYO80" s="190"/>
      <c r="QYP80" s="190"/>
      <c r="QYQ80" s="191"/>
      <c r="QYR80" s="191"/>
      <c r="QYS80" s="191"/>
      <c r="QYT80" s="192"/>
      <c r="QYV80" s="186"/>
      <c r="QYW80" s="190"/>
      <c r="QYX80" s="190"/>
      <c r="QYY80" s="191"/>
      <c r="QYZ80" s="191"/>
      <c r="QZA80" s="191"/>
      <c r="QZB80" s="192"/>
      <c r="QZD80" s="186"/>
      <c r="QZE80" s="190"/>
      <c r="QZF80" s="190"/>
      <c r="QZG80" s="191"/>
      <c r="QZH80" s="191"/>
      <c r="QZI80" s="191"/>
      <c r="QZJ80" s="192"/>
      <c r="QZL80" s="186"/>
      <c r="QZM80" s="190"/>
      <c r="QZN80" s="190"/>
      <c r="QZO80" s="191"/>
      <c r="QZP80" s="191"/>
      <c r="QZQ80" s="191"/>
      <c r="QZR80" s="192"/>
      <c r="QZT80" s="186"/>
      <c r="QZU80" s="190"/>
      <c r="QZV80" s="190"/>
      <c r="QZW80" s="191"/>
      <c r="QZX80" s="191"/>
      <c r="QZY80" s="191"/>
      <c r="QZZ80" s="192"/>
      <c r="RAB80" s="186"/>
      <c r="RAC80" s="190"/>
      <c r="RAD80" s="190"/>
      <c r="RAE80" s="191"/>
      <c r="RAF80" s="191"/>
      <c r="RAG80" s="191"/>
      <c r="RAH80" s="192"/>
      <c r="RAJ80" s="186"/>
      <c r="RAK80" s="190"/>
      <c r="RAL80" s="190"/>
      <c r="RAM80" s="191"/>
      <c r="RAN80" s="191"/>
      <c r="RAO80" s="191"/>
      <c r="RAP80" s="192"/>
      <c r="RAR80" s="186"/>
      <c r="RAS80" s="190"/>
      <c r="RAT80" s="190"/>
      <c r="RAU80" s="191"/>
      <c r="RAV80" s="191"/>
      <c r="RAW80" s="191"/>
      <c r="RAX80" s="192"/>
      <c r="RAZ80" s="186"/>
      <c r="RBA80" s="190"/>
      <c r="RBB80" s="190"/>
      <c r="RBC80" s="191"/>
      <c r="RBD80" s="191"/>
      <c r="RBE80" s="191"/>
      <c r="RBF80" s="192"/>
      <c r="RBH80" s="186"/>
      <c r="RBI80" s="190"/>
      <c r="RBJ80" s="190"/>
      <c r="RBK80" s="191"/>
      <c r="RBL80" s="191"/>
      <c r="RBM80" s="191"/>
      <c r="RBN80" s="192"/>
      <c r="RBP80" s="186"/>
      <c r="RBQ80" s="190"/>
      <c r="RBR80" s="190"/>
      <c r="RBS80" s="191"/>
      <c r="RBT80" s="191"/>
      <c r="RBU80" s="191"/>
      <c r="RBV80" s="192"/>
      <c r="RBX80" s="186"/>
      <c r="RBY80" s="190"/>
      <c r="RBZ80" s="190"/>
      <c r="RCA80" s="191"/>
      <c r="RCB80" s="191"/>
      <c r="RCC80" s="191"/>
      <c r="RCD80" s="192"/>
      <c r="RCF80" s="186"/>
      <c r="RCG80" s="190"/>
      <c r="RCH80" s="190"/>
      <c r="RCI80" s="191"/>
      <c r="RCJ80" s="191"/>
      <c r="RCK80" s="191"/>
      <c r="RCL80" s="192"/>
      <c r="RCN80" s="186"/>
      <c r="RCO80" s="190"/>
      <c r="RCP80" s="190"/>
      <c r="RCQ80" s="191"/>
      <c r="RCR80" s="191"/>
      <c r="RCS80" s="191"/>
      <c r="RCT80" s="192"/>
      <c r="RCV80" s="186"/>
      <c r="RCW80" s="190"/>
      <c r="RCX80" s="190"/>
      <c r="RCY80" s="191"/>
      <c r="RCZ80" s="191"/>
      <c r="RDA80" s="191"/>
      <c r="RDB80" s="192"/>
      <c r="RDD80" s="186"/>
      <c r="RDE80" s="190"/>
      <c r="RDF80" s="190"/>
      <c r="RDG80" s="191"/>
      <c r="RDH80" s="191"/>
      <c r="RDI80" s="191"/>
      <c r="RDJ80" s="192"/>
      <c r="RDL80" s="186"/>
      <c r="RDM80" s="190"/>
      <c r="RDN80" s="190"/>
      <c r="RDO80" s="191"/>
      <c r="RDP80" s="191"/>
      <c r="RDQ80" s="191"/>
      <c r="RDR80" s="192"/>
      <c r="RDT80" s="186"/>
      <c r="RDU80" s="190"/>
      <c r="RDV80" s="190"/>
      <c r="RDW80" s="191"/>
      <c r="RDX80" s="191"/>
      <c r="RDY80" s="191"/>
      <c r="RDZ80" s="192"/>
      <c r="REB80" s="186"/>
      <c r="REC80" s="190"/>
      <c r="RED80" s="190"/>
      <c r="REE80" s="191"/>
      <c r="REF80" s="191"/>
      <c r="REG80" s="191"/>
      <c r="REH80" s="192"/>
      <c r="REJ80" s="186"/>
      <c r="REK80" s="190"/>
      <c r="REL80" s="190"/>
      <c r="REM80" s="191"/>
      <c r="REN80" s="191"/>
      <c r="REO80" s="191"/>
      <c r="REP80" s="192"/>
      <c r="RER80" s="186"/>
      <c r="RES80" s="190"/>
      <c r="RET80" s="190"/>
      <c r="REU80" s="191"/>
      <c r="REV80" s="191"/>
      <c r="REW80" s="191"/>
      <c r="REX80" s="192"/>
      <c r="REZ80" s="186"/>
      <c r="RFA80" s="190"/>
      <c r="RFB80" s="190"/>
      <c r="RFC80" s="191"/>
      <c r="RFD80" s="191"/>
      <c r="RFE80" s="191"/>
      <c r="RFF80" s="192"/>
      <c r="RFH80" s="186"/>
      <c r="RFI80" s="190"/>
      <c r="RFJ80" s="190"/>
      <c r="RFK80" s="191"/>
      <c r="RFL80" s="191"/>
      <c r="RFM80" s="191"/>
      <c r="RFN80" s="192"/>
      <c r="RFP80" s="186"/>
      <c r="RFQ80" s="190"/>
      <c r="RFR80" s="190"/>
      <c r="RFS80" s="191"/>
      <c r="RFT80" s="191"/>
      <c r="RFU80" s="191"/>
      <c r="RFV80" s="192"/>
      <c r="RFX80" s="186"/>
      <c r="RFY80" s="190"/>
      <c r="RFZ80" s="190"/>
      <c r="RGA80" s="191"/>
      <c r="RGB80" s="191"/>
      <c r="RGC80" s="191"/>
      <c r="RGD80" s="192"/>
      <c r="RGF80" s="186"/>
      <c r="RGG80" s="190"/>
      <c r="RGH80" s="190"/>
      <c r="RGI80" s="191"/>
      <c r="RGJ80" s="191"/>
      <c r="RGK80" s="191"/>
      <c r="RGL80" s="192"/>
      <c r="RGN80" s="186"/>
      <c r="RGO80" s="190"/>
      <c r="RGP80" s="190"/>
      <c r="RGQ80" s="191"/>
      <c r="RGR80" s="191"/>
      <c r="RGS80" s="191"/>
      <c r="RGT80" s="192"/>
      <c r="RGV80" s="186"/>
      <c r="RGW80" s="190"/>
      <c r="RGX80" s="190"/>
      <c r="RGY80" s="191"/>
      <c r="RGZ80" s="191"/>
      <c r="RHA80" s="191"/>
      <c r="RHB80" s="192"/>
      <c r="RHD80" s="186"/>
      <c r="RHE80" s="190"/>
      <c r="RHF80" s="190"/>
      <c r="RHG80" s="191"/>
      <c r="RHH80" s="191"/>
      <c r="RHI80" s="191"/>
      <c r="RHJ80" s="192"/>
      <c r="RHL80" s="186"/>
      <c r="RHM80" s="190"/>
      <c r="RHN80" s="190"/>
      <c r="RHO80" s="191"/>
      <c r="RHP80" s="191"/>
      <c r="RHQ80" s="191"/>
      <c r="RHR80" s="192"/>
      <c r="RHT80" s="186"/>
      <c r="RHU80" s="190"/>
      <c r="RHV80" s="190"/>
      <c r="RHW80" s="191"/>
      <c r="RHX80" s="191"/>
      <c r="RHY80" s="191"/>
      <c r="RHZ80" s="192"/>
      <c r="RIB80" s="186"/>
      <c r="RIC80" s="190"/>
      <c r="RID80" s="190"/>
      <c r="RIE80" s="191"/>
      <c r="RIF80" s="191"/>
      <c r="RIG80" s="191"/>
      <c r="RIH80" s="192"/>
      <c r="RIJ80" s="186"/>
      <c r="RIK80" s="190"/>
      <c r="RIL80" s="190"/>
      <c r="RIM80" s="191"/>
      <c r="RIN80" s="191"/>
      <c r="RIO80" s="191"/>
      <c r="RIP80" s="192"/>
      <c r="RIR80" s="186"/>
      <c r="RIS80" s="190"/>
      <c r="RIT80" s="190"/>
      <c r="RIU80" s="191"/>
      <c r="RIV80" s="191"/>
      <c r="RIW80" s="191"/>
      <c r="RIX80" s="192"/>
      <c r="RIZ80" s="186"/>
      <c r="RJA80" s="190"/>
      <c r="RJB80" s="190"/>
      <c r="RJC80" s="191"/>
      <c r="RJD80" s="191"/>
      <c r="RJE80" s="191"/>
      <c r="RJF80" s="192"/>
      <c r="RJH80" s="186"/>
      <c r="RJI80" s="190"/>
      <c r="RJJ80" s="190"/>
      <c r="RJK80" s="191"/>
      <c r="RJL80" s="191"/>
      <c r="RJM80" s="191"/>
      <c r="RJN80" s="192"/>
      <c r="RJP80" s="186"/>
      <c r="RJQ80" s="190"/>
      <c r="RJR80" s="190"/>
      <c r="RJS80" s="191"/>
      <c r="RJT80" s="191"/>
      <c r="RJU80" s="191"/>
      <c r="RJV80" s="192"/>
      <c r="RJX80" s="186"/>
      <c r="RJY80" s="190"/>
      <c r="RJZ80" s="190"/>
      <c r="RKA80" s="191"/>
      <c r="RKB80" s="191"/>
      <c r="RKC80" s="191"/>
      <c r="RKD80" s="192"/>
      <c r="RKF80" s="186"/>
      <c r="RKG80" s="190"/>
      <c r="RKH80" s="190"/>
      <c r="RKI80" s="191"/>
      <c r="RKJ80" s="191"/>
      <c r="RKK80" s="191"/>
      <c r="RKL80" s="192"/>
      <c r="RKN80" s="186"/>
      <c r="RKO80" s="190"/>
      <c r="RKP80" s="190"/>
      <c r="RKQ80" s="191"/>
      <c r="RKR80" s="191"/>
      <c r="RKS80" s="191"/>
      <c r="RKT80" s="192"/>
      <c r="RKV80" s="186"/>
      <c r="RKW80" s="190"/>
      <c r="RKX80" s="190"/>
      <c r="RKY80" s="191"/>
      <c r="RKZ80" s="191"/>
      <c r="RLA80" s="191"/>
      <c r="RLB80" s="192"/>
      <c r="RLD80" s="186"/>
      <c r="RLE80" s="190"/>
      <c r="RLF80" s="190"/>
      <c r="RLG80" s="191"/>
      <c r="RLH80" s="191"/>
      <c r="RLI80" s="191"/>
      <c r="RLJ80" s="192"/>
      <c r="RLL80" s="186"/>
      <c r="RLM80" s="190"/>
      <c r="RLN80" s="190"/>
      <c r="RLO80" s="191"/>
      <c r="RLP80" s="191"/>
      <c r="RLQ80" s="191"/>
      <c r="RLR80" s="192"/>
      <c r="RLT80" s="186"/>
      <c r="RLU80" s="190"/>
      <c r="RLV80" s="190"/>
      <c r="RLW80" s="191"/>
      <c r="RLX80" s="191"/>
      <c r="RLY80" s="191"/>
      <c r="RLZ80" s="192"/>
      <c r="RMB80" s="186"/>
      <c r="RMC80" s="190"/>
      <c r="RMD80" s="190"/>
      <c r="RME80" s="191"/>
      <c r="RMF80" s="191"/>
      <c r="RMG80" s="191"/>
      <c r="RMH80" s="192"/>
      <c r="RMJ80" s="186"/>
      <c r="RMK80" s="190"/>
      <c r="RML80" s="190"/>
      <c r="RMM80" s="191"/>
      <c r="RMN80" s="191"/>
      <c r="RMO80" s="191"/>
      <c r="RMP80" s="192"/>
      <c r="RMR80" s="186"/>
      <c r="RMS80" s="190"/>
      <c r="RMT80" s="190"/>
      <c r="RMU80" s="191"/>
      <c r="RMV80" s="191"/>
      <c r="RMW80" s="191"/>
      <c r="RMX80" s="192"/>
      <c r="RMZ80" s="186"/>
      <c r="RNA80" s="190"/>
      <c r="RNB80" s="190"/>
      <c r="RNC80" s="191"/>
      <c r="RND80" s="191"/>
      <c r="RNE80" s="191"/>
      <c r="RNF80" s="192"/>
      <c r="RNH80" s="186"/>
      <c r="RNI80" s="190"/>
      <c r="RNJ80" s="190"/>
      <c r="RNK80" s="191"/>
      <c r="RNL80" s="191"/>
      <c r="RNM80" s="191"/>
      <c r="RNN80" s="192"/>
      <c r="RNP80" s="186"/>
      <c r="RNQ80" s="190"/>
      <c r="RNR80" s="190"/>
      <c r="RNS80" s="191"/>
      <c r="RNT80" s="191"/>
      <c r="RNU80" s="191"/>
      <c r="RNV80" s="192"/>
      <c r="RNX80" s="186"/>
      <c r="RNY80" s="190"/>
      <c r="RNZ80" s="190"/>
      <c r="ROA80" s="191"/>
      <c r="ROB80" s="191"/>
      <c r="ROC80" s="191"/>
      <c r="ROD80" s="192"/>
      <c r="ROF80" s="186"/>
      <c r="ROG80" s="190"/>
      <c r="ROH80" s="190"/>
      <c r="ROI80" s="191"/>
      <c r="ROJ80" s="191"/>
      <c r="ROK80" s="191"/>
      <c r="ROL80" s="192"/>
      <c r="RON80" s="186"/>
      <c r="ROO80" s="190"/>
      <c r="ROP80" s="190"/>
      <c r="ROQ80" s="191"/>
      <c r="ROR80" s="191"/>
      <c r="ROS80" s="191"/>
      <c r="ROT80" s="192"/>
      <c r="ROV80" s="186"/>
      <c r="ROW80" s="190"/>
      <c r="ROX80" s="190"/>
      <c r="ROY80" s="191"/>
      <c r="ROZ80" s="191"/>
      <c r="RPA80" s="191"/>
      <c r="RPB80" s="192"/>
      <c r="RPD80" s="186"/>
      <c r="RPE80" s="190"/>
      <c r="RPF80" s="190"/>
      <c r="RPG80" s="191"/>
      <c r="RPH80" s="191"/>
      <c r="RPI80" s="191"/>
      <c r="RPJ80" s="192"/>
      <c r="RPL80" s="186"/>
      <c r="RPM80" s="190"/>
      <c r="RPN80" s="190"/>
      <c r="RPO80" s="191"/>
      <c r="RPP80" s="191"/>
      <c r="RPQ80" s="191"/>
      <c r="RPR80" s="192"/>
      <c r="RPT80" s="186"/>
      <c r="RPU80" s="190"/>
      <c r="RPV80" s="190"/>
      <c r="RPW80" s="191"/>
      <c r="RPX80" s="191"/>
      <c r="RPY80" s="191"/>
      <c r="RPZ80" s="192"/>
      <c r="RQB80" s="186"/>
      <c r="RQC80" s="190"/>
      <c r="RQD80" s="190"/>
      <c r="RQE80" s="191"/>
      <c r="RQF80" s="191"/>
      <c r="RQG80" s="191"/>
      <c r="RQH80" s="192"/>
      <c r="RQJ80" s="186"/>
      <c r="RQK80" s="190"/>
      <c r="RQL80" s="190"/>
      <c r="RQM80" s="191"/>
      <c r="RQN80" s="191"/>
      <c r="RQO80" s="191"/>
      <c r="RQP80" s="192"/>
      <c r="RQR80" s="186"/>
      <c r="RQS80" s="190"/>
      <c r="RQT80" s="190"/>
      <c r="RQU80" s="191"/>
      <c r="RQV80" s="191"/>
      <c r="RQW80" s="191"/>
      <c r="RQX80" s="192"/>
      <c r="RQZ80" s="186"/>
      <c r="RRA80" s="190"/>
      <c r="RRB80" s="190"/>
      <c r="RRC80" s="191"/>
      <c r="RRD80" s="191"/>
      <c r="RRE80" s="191"/>
      <c r="RRF80" s="192"/>
      <c r="RRH80" s="186"/>
      <c r="RRI80" s="190"/>
      <c r="RRJ80" s="190"/>
      <c r="RRK80" s="191"/>
      <c r="RRL80" s="191"/>
      <c r="RRM80" s="191"/>
      <c r="RRN80" s="192"/>
      <c r="RRP80" s="186"/>
      <c r="RRQ80" s="190"/>
      <c r="RRR80" s="190"/>
      <c r="RRS80" s="191"/>
      <c r="RRT80" s="191"/>
      <c r="RRU80" s="191"/>
      <c r="RRV80" s="192"/>
      <c r="RRX80" s="186"/>
      <c r="RRY80" s="190"/>
      <c r="RRZ80" s="190"/>
      <c r="RSA80" s="191"/>
      <c r="RSB80" s="191"/>
      <c r="RSC80" s="191"/>
      <c r="RSD80" s="192"/>
      <c r="RSF80" s="186"/>
      <c r="RSG80" s="190"/>
      <c r="RSH80" s="190"/>
      <c r="RSI80" s="191"/>
      <c r="RSJ80" s="191"/>
      <c r="RSK80" s="191"/>
      <c r="RSL80" s="192"/>
      <c r="RSN80" s="186"/>
      <c r="RSO80" s="190"/>
      <c r="RSP80" s="190"/>
      <c r="RSQ80" s="191"/>
      <c r="RSR80" s="191"/>
      <c r="RSS80" s="191"/>
      <c r="RST80" s="192"/>
      <c r="RSV80" s="186"/>
      <c r="RSW80" s="190"/>
      <c r="RSX80" s="190"/>
      <c r="RSY80" s="191"/>
      <c r="RSZ80" s="191"/>
      <c r="RTA80" s="191"/>
      <c r="RTB80" s="192"/>
      <c r="RTD80" s="186"/>
      <c r="RTE80" s="190"/>
      <c r="RTF80" s="190"/>
      <c r="RTG80" s="191"/>
      <c r="RTH80" s="191"/>
      <c r="RTI80" s="191"/>
      <c r="RTJ80" s="192"/>
      <c r="RTL80" s="186"/>
      <c r="RTM80" s="190"/>
      <c r="RTN80" s="190"/>
      <c r="RTO80" s="191"/>
      <c r="RTP80" s="191"/>
      <c r="RTQ80" s="191"/>
      <c r="RTR80" s="192"/>
      <c r="RTT80" s="186"/>
      <c r="RTU80" s="190"/>
      <c r="RTV80" s="190"/>
      <c r="RTW80" s="191"/>
      <c r="RTX80" s="191"/>
      <c r="RTY80" s="191"/>
      <c r="RTZ80" s="192"/>
      <c r="RUB80" s="186"/>
      <c r="RUC80" s="190"/>
      <c r="RUD80" s="190"/>
      <c r="RUE80" s="191"/>
      <c r="RUF80" s="191"/>
      <c r="RUG80" s="191"/>
      <c r="RUH80" s="192"/>
      <c r="RUJ80" s="186"/>
      <c r="RUK80" s="190"/>
      <c r="RUL80" s="190"/>
      <c r="RUM80" s="191"/>
      <c r="RUN80" s="191"/>
      <c r="RUO80" s="191"/>
      <c r="RUP80" s="192"/>
      <c r="RUR80" s="186"/>
      <c r="RUS80" s="190"/>
      <c r="RUT80" s="190"/>
      <c r="RUU80" s="191"/>
      <c r="RUV80" s="191"/>
      <c r="RUW80" s="191"/>
      <c r="RUX80" s="192"/>
      <c r="RUZ80" s="186"/>
      <c r="RVA80" s="190"/>
      <c r="RVB80" s="190"/>
      <c r="RVC80" s="191"/>
      <c r="RVD80" s="191"/>
      <c r="RVE80" s="191"/>
      <c r="RVF80" s="192"/>
      <c r="RVH80" s="186"/>
      <c r="RVI80" s="190"/>
      <c r="RVJ80" s="190"/>
      <c r="RVK80" s="191"/>
      <c r="RVL80" s="191"/>
      <c r="RVM80" s="191"/>
      <c r="RVN80" s="192"/>
      <c r="RVP80" s="186"/>
      <c r="RVQ80" s="190"/>
      <c r="RVR80" s="190"/>
      <c r="RVS80" s="191"/>
      <c r="RVT80" s="191"/>
      <c r="RVU80" s="191"/>
      <c r="RVV80" s="192"/>
      <c r="RVX80" s="186"/>
      <c r="RVY80" s="190"/>
      <c r="RVZ80" s="190"/>
      <c r="RWA80" s="191"/>
      <c r="RWB80" s="191"/>
      <c r="RWC80" s="191"/>
      <c r="RWD80" s="192"/>
      <c r="RWF80" s="186"/>
      <c r="RWG80" s="190"/>
      <c r="RWH80" s="190"/>
      <c r="RWI80" s="191"/>
      <c r="RWJ80" s="191"/>
      <c r="RWK80" s="191"/>
      <c r="RWL80" s="192"/>
      <c r="RWN80" s="186"/>
      <c r="RWO80" s="190"/>
      <c r="RWP80" s="190"/>
      <c r="RWQ80" s="191"/>
      <c r="RWR80" s="191"/>
      <c r="RWS80" s="191"/>
      <c r="RWT80" s="192"/>
      <c r="RWV80" s="186"/>
      <c r="RWW80" s="190"/>
      <c r="RWX80" s="190"/>
      <c r="RWY80" s="191"/>
      <c r="RWZ80" s="191"/>
      <c r="RXA80" s="191"/>
      <c r="RXB80" s="192"/>
      <c r="RXD80" s="186"/>
      <c r="RXE80" s="190"/>
      <c r="RXF80" s="190"/>
      <c r="RXG80" s="191"/>
      <c r="RXH80" s="191"/>
      <c r="RXI80" s="191"/>
      <c r="RXJ80" s="192"/>
      <c r="RXL80" s="186"/>
      <c r="RXM80" s="190"/>
      <c r="RXN80" s="190"/>
      <c r="RXO80" s="191"/>
      <c r="RXP80" s="191"/>
      <c r="RXQ80" s="191"/>
      <c r="RXR80" s="192"/>
      <c r="RXT80" s="186"/>
      <c r="RXU80" s="190"/>
      <c r="RXV80" s="190"/>
      <c r="RXW80" s="191"/>
      <c r="RXX80" s="191"/>
      <c r="RXY80" s="191"/>
      <c r="RXZ80" s="192"/>
      <c r="RYB80" s="186"/>
      <c r="RYC80" s="190"/>
      <c r="RYD80" s="190"/>
      <c r="RYE80" s="191"/>
      <c r="RYF80" s="191"/>
      <c r="RYG80" s="191"/>
      <c r="RYH80" s="192"/>
      <c r="RYJ80" s="186"/>
      <c r="RYK80" s="190"/>
      <c r="RYL80" s="190"/>
      <c r="RYM80" s="191"/>
      <c r="RYN80" s="191"/>
      <c r="RYO80" s="191"/>
      <c r="RYP80" s="192"/>
      <c r="RYR80" s="186"/>
      <c r="RYS80" s="190"/>
      <c r="RYT80" s="190"/>
      <c r="RYU80" s="191"/>
      <c r="RYV80" s="191"/>
      <c r="RYW80" s="191"/>
      <c r="RYX80" s="192"/>
      <c r="RYZ80" s="186"/>
      <c r="RZA80" s="190"/>
      <c r="RZB80" s="190"/>
      <c r="RZC80" s="191"/>
      <c r="RZD80" s="191"/>
      <c r="RZE80" s="191"/>
      <c r="RZF80" s="192"/>
      <c r="RZH80" s="186"/>
      <c r="RZI80" s="190"/>
      <c r="RZJ80" s="190"/>
      <c r="RZK80" s="191"/>
      <c r="RZL80" s="191"/>
      <c r="RZM80" s="191"/>
      <c r="RZN80" s="192"/>
      <c r="RZP80" s="186"/>
      <c r="RZQ80" s="190"/>
      <c r="RZR80" s="190"/>
      <c r="RZS80" s="191"/>
      <c r="RZT80" s="191"/>
      <c r="RZU80" s="191"/>
      <c r="RZV80" s="192"/>
      <c r="RZX80" s="186"/>
      <c r="RZY80" s="190"/>
      <c r="RZZ80" s="190"/>
      <c r="SAA80" s="191"/>
      <c r="SAB80" s="191"/>
      <c r="SAC80" s="191"/>
      <c r="SAD80" s="192"/>
      <c r="SAF80" s="186"/>
      <c r="SAG80" s="190"/>
      <c r="SAH80" s="190"/>
      <c r="SAI80" s="191"/>
      <c r="SAJ80" s="191"/>
      <c r="SAK80" s="191"/>
      <c r="SAL80" s="192"/>
      <c r="SAN80" s="186"/>
      <c r="SAO80" s="190"/>
      <c r="SAP80" s="190"/>
      <c r="SAQ80" s="191"/>
      <c r="SAR80" s="191"/>
      <c r="SAS80" s="191"/>
      <c r="SAT80" s="192"/>
      <c r="SAV80" s="186"/>
      <c r="SAW80" s="190"/>
      <c r="SAX80" s="190"/>
      <c r="SAY80" s="191"/>
      <c r="SAZ80" s="191"/>
      <c r="SBA80" s="191"/>
      <c r="SBB80" s="192"/>
      <c r="SBD80" s="186"/>
      <c r="SBE80" s="190"/>
      <c r="SBF80" s="190"/>
      <c r="SBG80" s="191"/>
      <c r="SBH80" s="191"/>
      <c r="SBI80" s="191"/>
      <c r="SBJ80" s="192"/>
      <c r="SBL80" s="186"/>
      <c r="SBM80" s="190"/>
      <c r="SBN80" s="190"/>
      <c r="SBO80" s="191"/>
      <c r="SBP80" s="191"/>
      <c r="SBQ80" s="191"/>
      <c r="SBR80" s="192"/>
      <c r="SBT80" s="186"/>
      <c r="SBU80" s="190"/>
      <c r="SBV80" s="190"/>
      <c r="SBW80" s="191"/>
      <c r="SBX80" s="191"/>
      <c r="SBY80" s="191"/>
      <c r="SBZ80" s="192"/>
      <c r="SCB80" s="186"/>
      <c r="SCC80" s="190"/>
      <c r="SCD80" s="190"/>
      <c r="SCE80" s="191"/>
      <c r="SCF80" s="191"/>
      <c r="SCG80" s="191"/>
      <c r="SCH80" s="192"/>
      <c r="SCJ80" s="186"/>
      <c r="SCK80" s="190"/>
      <c r="SCL80" s="190"/>
      <c r="SCM80" s="191"/>
      <c r="SCN80" s="191"/>
      <c r="SCO80" s="191"/>
      <c r="SCP80" s="192"/>
      <c r="SCR80" s="186"/>
      <c r="SCS80" s="190"/>
      <c r="SCT80" s="190"/>
      <c r="SCU80" s="191"/>
      <c r="SCV80" s="191"/>
      <c r="SCW80" s="191"/>
      <c r="SCX80" s="192"/>
      <c r="SCZ80" s="186"/>
      <c r="SDA80" s="190"/>
      <c r="SDB80" s="190"/>
      <c r="SDC80" s="191"/>
      <c r="SDD80" s="191"/>
      <c r="SDE80" s="191"/>
      <c r="SDF80" s="192"/>
      <c r="SDH80" s="186"/>
      <c r="SDI80" s="190"/>
      <c r="SDJ80" s="190"/>
      <c r="SDK80" s="191"/>
      <c r="SDL80" s="191"/>
      <c r="SDM80" s="191"/>
      <c r="SDN80" s="192"/>
      <c r="SDP80" s="186"/>
      <c r="SDQ80" s="190"/>
      <c r="SDR80" s="190"/>
      <c r="SDS80" s="191"/>
      <c r="SDT80" s="191"/>
      <c r="SDU80" s="191"/>
      <c r="SDV80" s="192"/>
      <c r="SDX80" s="186"/>
      <c r="SDY80" s="190"/>
      <c r="SDZ80" s="190"/>
      <c r="SEA80" s="191"/>
      <c r="SEB80" s="191"/>
      <c r="SEC80" s="191"/>
      <c r="SED80" s="192"/>
      <c r="SEF80" s="186"/>
      <c r="SEG80" s="190"/>
      <c r="SEH80" s="190"/>
      <c r="SEI80" s="191"/>
      <c r="SEJ80" s="191"/>
      <c r="SEK80" s="191"/>
      <c r="SEL80" s="192"/>
      <c r="SEN80" s="186"/>
      <c r="SEO80" s="190"/>
      <c r="SEP80" s="190"/>
      <c r="SEQ80" s="191"/>
      <c r="SER80" s="191"/>
      <c r="SES80" s="191"/>
      <c r="SET80" s="192"/>
      <c r="SEV80" s="186"/>
      <c r="SEW80" s="190"/>
      <c r="SEX80" s="190"/>
      <c r="SEY80" s="191"/>
      <c r="SEZ80" s="191"/>
      <c r="SFA80" s="191"/>
      <c r="SFB80" s="192"/>
      <c r="SFD80" s="186"/>
      <c r="SFE80" s="190"/>
      <c r="SFF80" s="190"/>
      <c r="SFG80" s="191"/>
      <c r="SFH80" s="191"/>
      <c r="SFI80" s="191"/>
      <c r="SFJ80" s="192"/>
      <c r="SFL80" s="186"/>
      <c r="SFM80" s="190"/>
      <c r="SFN80" s="190"/>
      <c r="SFO80" s="191"/>
      <c r="SFP80" s="191"/>
      <c r="SFQ80" s="191"/>
      <c r="SFR80" s="192"/>
      <c r="SFT80" s="186"/>
      <c r="SFU80" s="190"/>
      <c r="SFV80" s="190"/>
      <c r="SFW80" s="191"/>
      <c r="SFX80" s="191"/>
      <c r="SFY80" s="191"/>
      <c r="SFZ80" s="192"/>
      <c r="SGB80" s="186"/>
      <c r="SGC80" s="190"/>
      <c r="SGD80" s="190"/>
      <c r="SGE80" s="191"/>
      <c r="SGF80" s="191"/>
      <c r="SGG80" s="191"/>
      <c r="SGH80" s="192"/>
      <c r="SGJ80" s="186"/>
      <c r="SGK80" s="190"/>
      <c r="SGL80" s="190"/>
      <c r="SGM80" s="191"/>
      <c r="SGN80" s="191"/>
      <c r="SGO80" s="191"/>
      <c r="SGP80" s="192"/>
      <c r="SGR80" s="186"/>
      <c r="SGS80" s="190"/>
      <c r="SGT80" s="190"/>
      <c r="SGU80" s="191"/>
      <c r="SGV80" s="191"/>
      <c r="SGW80" s="191"/>
      <c r="SGX80" s="192"/>
      <c r="SGZ80" s="186"/>
      <c r="SHA80" s="190"/>
      <c r="SHB80" s="190"/>
      <c r="SHC80" s="191"/>
      <c r="SHD80" s="191"/>
      <c r="SHE80" s="191"/>
      <c r="SHF80" s="192"/>
      <c r="SHH80" s="186"/>
      <c r="SHI80" s="190"/>
      <c r="SHJ80" s="190"/>
      <c r="SHK80" s="191"/>
      <c r="SHL80" s="191"/>
      <c r="SHM80" s="191"/>
      <c r="SHN80" s="192"/>
      <c r="SHP80" s="186"/>
      <c r="SHQ80" s="190"/>
      <c r="SHR80" s="190"/>
      <c r="SHS80" s="191"/>
      <c r="SHT80" s="191"/>
      <c r="SHU80" s="191"/>
      <c r="SHV80" s="192"/>
      <c r="SHX80" s="186"/>
      <c r="SHY80" s="190"/>
      <c r="SHZ80" s="190"/>
      <c r="SIA80" s="191"/>
      <c r="SIB80" s="191"/>
      <c r="SIC80" s="191"/>
      <c r="SID80" s="192"/>
      <c r="SIF80" s="186"/>
      <c r="SIG80" s="190"/>
      <c r="SIH80" s="190"/>
      <c r="SII80" s="191"/>
      <c r="SIJ80" s="191"/>
      <c r="SIK80" s="191"/>
      <c r="SIL80" s="192"/>
      <c r="SIN80" s="186"/>
      <c r="SIO80" s="190"/>
      <c r="SIP80" s="190"/>
      <c r="SIQ80" s="191"/>
      <c r="SIR80" s="191"/>
      <c r="SIS80" s="191"/>
      <c r="SIT80" s="192"/>
      <c r="SIV80" s="186"/>
      <c r="SIW80" s="190"/>
      <c r="SIX80" s="190"/>
      <c r="SIY80" s="191"/>
      <c r="SIZ80" s="191"/>
      <c r="SJA80" s="191"/>
      <c r="SJB80" s="192"/>
      <c r="SJD80" s="186"/>
      <c r="SJE80" s="190"/>
      <c r="SJF80" s="190"/>
      <c r="SJG80" s="191"/>
      <c r="SJH80" s="191"/>
      <c r="SJI80" s="191"/>
      <c r="SJJ80" s="192"/>
      <c r="SJL80" s="186"/>
      <c r="SJM80" s="190"/>
      <c r="SJN80" s="190"/>
      <c r="SJO80" s="191"/>
      <c r="SJP80" s="191"/>
      <c r="SJQ80" s="191"/>
      <c r="SJR80" s="192"/>
      <c r="SJT80" s="186"/>
      <c r="SJU80" s="190"/>
      <c r="SJV80" s="190"/>
      <c r="SJW80" s="191"/>
      <c r="SJX80" s="191"/>
      <c r="SJY80" s="191"/>
      <c r="SJZ80" s="192"/>
      <c r="SKB80" s="186"/>
      <c r="SKC80" s="190"/>
      <c r="SKD80" s="190"/>
      <c r="SKE80" s="191"/>
      <c r="SKF80" s="191"/>
      <c r="SKG80" s="191"/>
      <c r="SKH80" s="192"/>
      <c r="SKJ80" s="186"/>
      <c r="SKK80" s="190"/>
      <c r="SKL80" s="190"/>
      <c r="SKM80" s="191"/>
      <c r="SKN80" s="191"/>
      <c r="SKO80" s="191"/>
      <c r="SKP80" s="192"/>
      <c r="SKR80" s="186"/>
      <c r="SKS80" s="190"/>
      <c r="SKT80" s="190"/>
      <c r="SKU80" s="191"/>
      <c r="SKV80" s="191"/>
      <c r="SKW80" s="191"/>
      <c r="SKX80" s="192"/>
      <c r="SKZ80" s="186"/>
      <c r="SLA80" s="190"/>
      <c r="SLB80" s="190"/>
      <c r="SLC80" s="191"/>
      <c r="SLD80" s="191"/>
      <c r="SLE80" s="191"/>
      <c r="SLF80" s="192"/>
      <c r="SLH80" s="186"/>
      <c r="SLI80" s="190"/>
      <c r="SLJ80" s="190"/>
      <c r="SLK80" s="191"/>
      <c r="SLL80" s="191"/>
      <c r="SLM80" s="191"/>
      <c r="SLN80" s="192"/>
      <c r="SLP80" s="186"/>
      <c r="SLQ80" s="190"/>
      <c r="SLR80" s="190"/>
      <c r="SLS80" s="191"/>
      <c r="SLT80" s="191"/>
      <c r="SLU80" s="191"/>
      <c r="SLV80" s="192"/>
      <c r="SLX80" s="186"/>
      <c r="SLY80" s="190"/>
      <c r="SLZ80" s="190"/>
      <c r="SMA80" s="191"/>
      <c r="SMB80" s="191"/>
      <c r="SMC80" s="191"/>
      <c r="SMD80" s="192"/>
      <c r="SMF80" s="186"/>
      <c r="SMG80" s="190"/>
      <c r="SMH80" s="190"/>
      <c r="SMI80" s="191"/>
      <c r="SMJ80" s="191"/>
      <c r="SMK80" s="191"/>
      <c r="SML80" s="192"/>
      <c r="SMN80" s="186"/>
      <c r="SMO80" s="190"/>
      <c r="SMP80" s="190"/>
      <c r="SMQ80" s="191"/>
      <c r="SMR80" s="191"/>
      <c r="SMS80" s="191"/>
      <c r="SMT80" s="192"/>
      <c r="SMV80" s="186"/>
      <c r="SMW80" s="190"/>
      <c r="SMX80" s="190"/>
      <c r="SMY80" s="191"/>
      <c r="SMZ80" s="191"/>
      <c r="SNA80" s="191"/>
      <c r="SNB80" s="192"/>
      <c r="SND80" s="186"/>
      <c r="SNE80" s="190"/>
      <c r="SNF80" s="190"/>
      <c r="SNG80" s="191"/>
      <c r="SNH80" s="191"/>
      <c r="SNI80" s="191"/>
      <c r="SNJ80" s="192"/>
      <c r="SNL80" s="186"/>
      <c r="SNM80" s="190"/>
      <c r="SNN80" s="190"/>
      <c r="SNO80" s="191"/>
      <c r="SNP80" s="191"/>
      <c r="SNQ80" s="191"/>
      <c r="SNR80" s="192"/>
      <c r="SNT80" s="186"/>
      <c r="SNU80" s="190"/>
      <c r="SNV80" s="190"/>
      <c r="SNW80" s="191"/>
      <c r="SNX80" s="191"/>
      <c r="SNY80" s="191"/>
      <c r="SNZ80" s="192"/>
      <c r="SOB80" s="186"/>
      <c r="SOC80" s="190"/>
      <c r="SOD80" s="190"/>
      <c r="SOE80" s="191"/>
      <c r="SOF80" s="191"/>
      <c r="SOG80" s="191"/>
      <c r="SOH80" s="192"/>
      <c r="SOJ80" s="186"/>
      <c r="SOK80" s="190"/>
      <c r="SOL80" s="190"/>
      <c r="SOM80" s="191"/>
      <c r="SON80" s="191"/>
      <c r="SOO80" s="191"/>
      <c r="SOP80" s="192"/>
      <c r="SOR80" s="186"/>
      <c r="SOS80" s="190"/>
      <c r="SOT80" s="190"/>
      <c r="SOU80" s="191"/>
      <c r="SOV80" s="191"/>
      <c r="SOW80" s="191"/>
      <c r="SOX80" s="192"/>
      <c r="SOZ80" s="186"/>
      <c r="SPA80" s="190"/>
      <c r="SPB80" s="190"/>
      <c r="SPC80" s="191"/>
      <c r="SPD80" s="191"/>
      <c r="SPE80" s="191"/>
      <c r="SPF80" s="192"/>
      <c r="SPH80" s="186"/>
      <c r="SPI80" s="190"/>
      <c r="SPJ80" s="190"/>
      <c r="SPK80" s="191"/>
      <c r="SPL80" s="191"/>
      <c r="SPM80" s="191"/>
      <c r="SPN80" s="192"/>
      <c r="SPP80" s="186"/>
      <c r="SPQ80" s="190"/>
      <c r="SPR80" s="190"/>
      <c r="SPS80" s="191"/>
      <c r="SPT80" s="191"/>
      <c r="SPU80" s="191"/>
      <c r="SPV80" s="192"/>
      <c r="SPX80" s="186"/>
      <c r="SPY80" s="190"/>
      <c r="SPZ80" s="190"/>
      <c r="SQA80" s="191"/>
      <c r="SQB80" s="191"/>
      <c r="SQC80" s="191"/>
      <c r="SQD80" s="192"/>
      <c r="SQF80" s="186"/>
      <c r="SQG80" s="190"/>
      <c r="SQH80" s="190"/>
      <c r="SQI80" s="191"/>
      <c r="SQJ80" s="191"/>
      <c r="SQK80" s="191"/>
      <c r="SQL80" s="192"/>
      <c r="SQN80" s="186"/>
      <c r="SQO80" s="190"/>
      <c r="SQP80" s="190"/>
      <c r="SQQ80" s="191"/>
      <c r="SQR80" s="191"/>
      <c r="SQS80" s="191"/>
      <c r="SQT80" s="192"/>
      <c r="SQV80" s="186"/>
      <c r="SQW80" s="190"/>
      <c r="SQX80" s="190"/>
      <c r="SQY80" s="191"/>
      <c r="SQZ80" s="191"/>
      <c r="SRA80" s="191"/>
      <c r="SRB80" s="192"/>
      <c r="SRD80" s="186"/>
      <c r="SRE80" s="190"/>
      <c r="SRF80" s="190"/>
      <c r="SRG80" s="191"/>
      <c r="SRH80" s="191"/>
      <c r="SRI80" s="191"/>
      <c r="SRJ80" s="192"/>
      <c r="SRL80" s="186"/>
      <c r="SRM80" s="190"/>
      <c r="SRN80" s="190"/>
      <c r="SRO80" s="191"/>
      <c r="SRP80" s="191"/>
      <c r="SRQ80" s="191"/>
      <c r="SRR80" s="192"/>
      <c r="SRT80" s="186"/>
      <c r="SRU80" s="190"/>
      <c r="SRV80" s="190"/>
      <c r="SRW80" s="191"/>
      <c r="SRX80" s="191"/>
      <c r="SRY80" s="191"/>
      <c r="SRZ80" s="192"/>
      <c r="SSB80" s="186"/>
      <c r="SSC80" s="190"/>
      <c r="SSD80" s="190"/>
      <c r="SSE80" s="191"/>
      <c r="SSF80" s="191"/>
      <c r="SSG80" s="191"/>
      <c r="SSH80" s="192"/>
      <c r="SSJ80" s="186"/>
      <c r="SSK80" s="190"/>
      <c r="SSL80" s="190"/>
      <c r="SSM80" s="191"/>
      <c r="SSN80" s="191"/>
      <c r="SSO80" s="191"/>
      <c r="SSP80" s="192"/>
      <c r="SSR80" s="186"/>
      <c r="SSS80" s="190"/>
      <c r="SST80" s="190"/>
      <c r="SSU80" s="191"/>
      <c r="SSV80" s="191"/>
      <c r="SSW80" s="191"/>
      <c r="SSX80" s="192"/>
      <c r="SSZ80" s="186"/>
      <c r="STA80" s="190"/>
      <c r="STB80" s="190"/>
      <c r="STC80" s="191"/>
      <c r="STD80" s="191"/>
      <c r="STE80" s="191"/>
      <c r="STF80" s="192"/>
      <c r="STH80" s="186"/>
      <c r="STI80" s="190"/>
      <c r="STJ80" s="190"/>
      <c r="STK80" s="191"/>
      <c r="STL80" s="191"/>
      <c r="STM80" s="191"/>
      <c r="STN80" s="192"/>
      <c r="STP80" s="186"/>
      <c r="STQ80" s="190"/>
      <c r="STR80" s="190"/>
      <c r="STS80" s="191"/>
      <c r="STT80" s="191"/>
      <c r="STU80" s="191"/>
      <c r="STV80" s="192"/>
      <c r="STX80" s="186"/>
      <c r="STY80" s="190"/>
      <c r="STZ80" s="190"/>
      <c r="SUA80" s="191"/>
      <c r="SUB80" s="191"/>
      <c r="SUC80" s="191"/>
      <c r="SUD80" s="192"/>
      <c r="SUF80" s="186"/>
      <c r="SUG80" s="190"/>
      <c r="SUH80" s="190"/>
      <c r="SUI80" s="191"/>
      <c r="SUJ80" s="191"/>
      <c r="SUK80" s="191"/>
      <c r="SUL80" s="192"/>
      <c r="SUN80" s="186"/>
      <c r="SUO80" s="190"/>
      <c r="SUP80" s="190"/>
      <c r="SUQ80" s="191"/>
      <c r="SUR80" s="191"/>
      <c r="SUS80" s="191"/>
      <c r="SUT80" s="192"/>
      <c r="SUV80" s="186"/>
      <c r="SUW80" s="190"/>
      <c r="SUX80" s="190"/>
      <c r="SUY80" s="191"/>
      <c r="SUZ80" s="191"/>
      <c r="SVA80" s="191"/>
      <c r="SVB80" s="192"/>
      <c r="SVD80" s="186"/>
      <c r="SVE80" s="190"/>
      <c r="SVF80" s="190"/>
      <c r="SVG80" s="191"/>
      <c r="SVH80" s="191"/>
      <c r="SVI80" s="191"/>
      <c r="SVJ80" s="192"/>
      <c r="SVL80" s="186"/>
      <c r="SVM80" s="190"/>
      <c r="SVN80" s="190"/>
      <c r="SVO80" s="191"/>
      <c r="SVP80" s="191"/>
      <c r="SVQ80" s="191"/>
      <c r="SVR80" s="192"/>
      <c r="SVT80" s="186"/>
      <c r="SVU80" s="190"/>
      <c r="SVV80" s="190"/>
      <c r="SVW80" s="191"/>
      <c r="SVX80" s="191"/>
      <c r="SVY80" s="191"/>
      <c r="SVZ80" s="192"/>
      <c r="SWB80" s="186"/>
      <c r="SWC80" s="190"/>
      <c r="SWD80" s="190"/>
      <c r="SWE80" s="191"/>
      <c r="SWF80" s="191"/>
      <c r="SWG80" s="191"/>
      <c r="SWH80" s="192"/>
      <c r="SWJ80" s="186"/>
      <c r="SWK80" s="190"/>
      <c r="SWL80" s="190"/>
      <c r="SWM80" s="191"/>
      <c r="SWN80" s="191"/>
      <c r="SWO80" s="191"/>
      <c r="SWP80" s="192"/>
      <c r="SWR80" s="186"/>
      <c r="SWS80" s="190"/>
      <c r="SWT80" s="190"/>
      <c r="SWU80" s="191"/>
      <c r="SWV80" s="191"/>
      <c r="SWW80" s="191"/>
      <c r="SWX80" s="192"/>
      <c r="SWZ80" s="186"/>
      <c r="SXA80" s="190"/>
      <c r="SXB80" s="190"/>
      <c r="SXC80" s="191"/>
      <c r="SXD80" s="191"/>
      <c r="SXE80" s="191"/>
      <c r="SXF80" s="192"/>
      <c r="SXH80" s="186"/>
      <c r="SXI80" s="190"/>
      <c r="SXJ80" s="190"/>
      <c r="SXK80" s="191"/>
      <c r="SXL80" s="191"/>
      <c r="SXM80" s="191"/>
      <c r="SXN80" s="192"/>
      <c r="SXP80" s="186"/>
      <c r="SXQ80" s="190"/>
      <c r="SXR80" s="190"/>
      <c r="SXS80" s="191"/>
      <c r="SXT80" s="191"/>
      <c r="SXU80" s="191"/>
      <c r="SXV80" s="192"/>
      <c r="SXX80" s="186"/>
      <c r="SXY80" s="190"/>
      <c r="SXZ80" s="190"/>
      <c r="SYA80" s="191"/>
      <c r="SYB80" s="191"/>
      <c r="SYC80" s="191"/>
      <c r="SYD80" s="192"/>
      <c r="SYF80" s="186"/>
      <c r="SYG80" s="190"/>
      <c r="SYH80" s="190"/>
      <c r="SYI80" s="191"/>
      <c r="SYJ80" s="191"/>
      <c r="SYK80" s="191"/>
      <c r="SYL80" s="192"/>
      <c r="SYN80" s="186"/>
      <c r="SYO80" s="190"/>
      <c r="SYP80" s="190"/>
      <c r="SYQ80" s="191"/>
      <c r="SYR80" s="191"/>
      <c r="SYS80" s="191"/>
      <c r="SYT80" s="192"/>
      <c r="SYV80" s="186"/>
      <c r="SYW80" s="190"/>
      <c r="SYX80" s="190"/>
      <c r="SYY80" s="191"/>
      <c r="SYZ80" s="191"/>
      <c r="SZA80" s="191"/>
      <c r="SZB80" s="192"/>
      <c r="SZD80" s="186"/>
      <c r="SZE80" s="190"/>
      <c r="SZF80" s="190"/>
      <c r="SZG80" s="191"/>
      <c r="SZH80" s="191"/>
      <c r="SZI80" s="191"/>
      <c r="SZJ80" s="192"/>
      <c r="SZL80" s="186"/>
      <c r="SZM80" s="190"/>
      <c r="SZN80" s="190"/>
      <c r="SZO80" s="191"/>
      <c r="SZP80" s="191"/>
      <c r="SZQ80" s="191"/>
      <c r="SZR80" s="192"/>
      <c r="SZT80" s="186"/>
      <c r="SZU80" s="190"/>
      <c r="SZV80" s="190"/>
      <c r="SZW80" s="191"/>
      <c r="SZX80" s="191"/>
      <c r="SZY80" s="191"/>
      <c r="SZZ80" s="192"/>
      <c r="TAB80" s="186"/>
      <c r="TAC80" s="190"/>
      <c r="TAD80" s="190"/>
      <c r="TAE80" s="191"/>
      <c r="TAF80" s="191"/>
      <c r="TAG80" s="191"/>
      <c r="TAH80" s="192"/>
      <c r="TAJ80" s="186"/>
      <c r="TAK80" s="190"/>
      <c r="TAL80" s="190"/>
      <c r="TAM80" s="191"/>
      <c r="TAN80" s="191"/>
      <c r="TAO80" s="191"/>
      <c r="TAP80" s="192"/>
      <c r="TAR80" s="186"/>
      <c r="TAS80" s="190"/>
      <c r="TAT80" s="190"/>
      <c r="TAU80" s="191"/>
      <c r="TAV80" s="191"/>
      <c r="TAW80" s="191"/>
      <c r="TAX80" s="192"/>
      <c r="TAZ80" s="186"/>
      <c r="TBA80" s="190"/>
      <c r="TBB80" s="190"/>
      <c r="TBC80" s="191"/>
      <c r="TBD80" s="191"/>
      <c r="TBE80" s="191"/>
      <c r="TBF80" s="192"/>
      <c r="TBH80" s="186"/>
      <c r="TBI80" s="190"/>
      <c r="TBJ80" s="190"/>
      <c r="TBK80" s="191"/>
      <c r="TBL80" s="191"/>
      <c r="TBM80" s="191"/>
      <c r="TBN80" s="192"/>
      <c r="TBP80" s="186"/>
      <c r="TBQ80" s="190"/>
      <c r="TBR80" s="190"/>
      <c r="TBS80" s="191"/>
      <c r="TBT80" s="191"/>
      <c r="TBU80" s="191"/>
      <c r="TBV80" s="192"/>
      <c r="TBX80" s="186"/>
      <c r="TBY80" s="190"/>
      <c r="TBZ80" s="190"/>
      <c r="TCA80" s="191"/>
      <c r="TCB80" s="191"/>
      <c r="TCC80" s="191"/>
      <c r="TCD80" s="192"/>
      <c r="TCF80" s="186"/>
      <c r="TCG80" s="190"/>
      <c r="TCH80" s="190"/>
      <c r="TCI80" s="191"/>
      <c r="TCJ80" s="191"/>
      <c r="TCK80" s="191"/>
      <c r="TCL80" s="192"/>
      <c r="TCN80" s="186"/>
      <c r="TCO80" s="190"/>
      <c r="TCP80" s="190"/>
      <c r="TCQ80" s="191"/>
      <c r="TCR80" s="191"/>
      <c r="TCS80" s="191"/>
      <c r="TCT80" s="192"/>
      <c r="TCV80" s="186"/>
      <c r="TCW80" s="190"/>
      <c r="TCX80" s="190"/>
      <c r="TCY80" s="191"/>
      <c r="TCZ80" s="191"/>
      <c r="TDA80" s="191"/>
      <c r="TDB80" s="192"/>
      <c r="TDD80" s="186"/>
      <c r="TDE80" s="190"/>
      <c r="TDF80" s="190"/>
      <c r="TDG80" s="191"/>
      <c r="TDH80" s="191"/>
      <c r="TDI80" s="191"/>
      <c r="TDJ80" s="192"/>
      <c r="TDL80" s="186"/>
      <c r="TDM80" s="190"/>
      <c r="TDN80" s="190"/>
      <c r="TDO80" s="191"/>
      <c r="TDP80" s="191"/>
      <c r="TDQ80" s="191"/>
      <c r="TDR80" s="192"/>
      <c r="TDT80" s="186"/>
      <c r="TDU80" s="190"/>
      <c r="TDV80" s="190"/>
      <c r="TDW80" s="191"/>
      <c r="TDX80" s="191"/>
      <c r="TDY80" s="191"/>
      <c r="TDZ80" s="192"/>
      <c r="TEB80" s="186"/>
      <c r="TEC80" s="190"/>
      <c r="TED80" s="190"/>
      <c r="TEE80" s="191"/>
      <c r="TEF80" s="191"/>
      <c r="TEG80" s="191"/>
      <c r="TEH80" s="192"/>
      <c r="TEJ80" s="186"/>
      <c r="TEK80" s="190"/>
      <c r="TEL80" s="190"/>
      <c r="TEM80" s="191"/>
      <c r="TEN80" s="191"/>
      <c r="TEO80" s="191"/>
      <c r="TEP80" s="192"/>
      <c r="TER80" s="186"/>
      <c r="TES80" s="190"/>
      <c r="TET80" s="190"/>
      <c r="TEU80" s="191"/>
      <c r="TEV80" s="191"/>
      <c r="TEW80" s="191"/>
      <c r="TEX80" s="192"/>
      <c r="TEZ80" s="186"/>
      <c r="TFA80" s="190"/>
      <c r="TFB80" s="190"/>
      <c r="TFC80" s="191"/>
      <c r="TFD80" s="191"/>
      <c r="TFE80" s="191"/>
      <c r="TFF80" s="192"/>
      <c r="TFH80" s="186"/>
      <c r="TFI80" s="190"/>
      <c r="TFJ80" s="190"/>
      <c r="TFK80" s="191"/>
      <c r="TFL80" s="191"/>
      <c r="TFM80" s="191"/>
      <c r="TFN80" s="192"/>
      <c r="TFP80" s="186"/>
      <c r="TFQ80" s="190"/>
      <c r="TFR80" s="190"/>
      <c r="TFS80" s="191"/>
      <c r="TFT80" s="191"/>
      <c r="TFU80" s="191"/>
      <c r="TFV80" s="192"/>
      <c r="TFX80" s="186"/>
      <c r="TFY80" s="190"/>
      <c r="TFZ80" s="190"/>
      <c r="TGA80" s="191"/>
      <c r="TGB80" s="191"/>
      <c r="TGC80" s="191"/>
      <c r="TGD80" s="192"/>
      <c r="TGF80" s="186"/>
      <c r="TGG80" s="190"/>
      <c r="TGH80" s="190"/>
      <c r="TGI80" s="191"/>
      <c r="TGJ80" s="191"/>
      <c r="TGK80" s="191"/>
      <c r="TGL80" s="192"/>
      <c r="TGN80" s="186"/>
      <c r="TGO80" s="190"/>
      <c r="TGP80" s="190"/>
      <c r="TGQ80" s="191"/>
      <c r="TGR80" s="191"/>
      <c r="TGS80" s="191"/>
      <c r="TGT80" s="192"/>
      <c r="TGV80" s="186"/>
      <c r="TGW80" s="190"/>
      <c r="TGX80" s="190"/>
      <c r="TGY80" s="191"/>
      <c r="TGZ80" s="191"/>
      <c r="THA80" s="191"/>
      <c r="THB80" s="192"/>
      <c r="THD80" s="186"/>
      <c r="THE80" s="190"/>
      <c r="THF80" s="190"/>
      <c r="THG80" s="191"/>
      <c r="THH80" s="191"/>
      <c r="THI80" s="191"/>
      <c r="THJ80" s="192"/>
      <c r="THL80" s="186"/>
      <c r="THM80" s="190"/>
      <c r="THN80" s="190"/>
      <c r="THO80" s="191"/>
      <c r="THP80" s="191"/>
      <c r="THQ80" s="191"/>
      <c r="THR80" s="192"/>
      <c r="THT80" s="186"/>
      <c r="THU80" s="190"/>
      <c r="THV80" s="190"/>
      <c r="THW80" s="191"/>
      <c r="THX80" s="191"/>
      <c r="THY80" s="191"/>
      <c r="THZ80" s="192"/>
      <c r="TIB80" s="186"/>
      <c r="TIC80" s="190"/>
      <c r="TID80" s="190"/>
      <c r="TIE80" s="191"/>
      <c r="TIF80" s="191"/>
      <c r="TIG80" s="191"/>
      <c r="TIH80" s="192"/>
      <c r="TIJ80" s="186"/>
      <c r="TIK80" s="190"/>
      <c r="TIL80" s="190"/>
      <c r="TIM80" s="191"/>
      <c r="TIN80" s="191"/>
      <c r="TIO80" s="191"/>
      <c r="TIP80" s="192"/>
      <c r="TIR80" s="186"/>
      <c r="TIS80" s="190"/>
      <c r="TIT80" s="190"/>
      <c r="TIU80" s="191"/>
      <c r="TIV80" s="191"/>
      <c r="TIW80" s="191"/>
      <c r="TIX80" s="192"/>
      <c r="TIZ80" s="186"/>
      <c r="TJA80" s="190"/>
      <c r="TJB80" s="190"/>
      <c r="TJC80" s="191"/>
      <c r="TJD80" s="191"/>
      <c r="TJE80" s="191"/>
      <c r="TJF80" s="192"/>
      <c r="TJH80" s="186"/>
      <c r="TJI80" s="190"/>
      <c r="TJJ80" s="190"/>
      <c r="TJK80" s="191"/>
      <c r="TJL80" s="191"/>
      <c r="TJM80" s="191"/>
      <c r="TJN80" s="192"/>
      <c r="TJP80" s="186"/>
      <c r="TJQ80" s="190"/>
      <c r="TJR80" s="190"/>
      <c r="TJS80" s="191"/>
      <c r="TJT80" s="191"/>
      <c r="TJU80" s="191"/>
      <c r="TJV80" s="192"/>
      <c r="TJX80" s="186"/>
      <c r="TJY80" s="190"/>
      <c r="TJZ80" s="190"/>
      <c r="TKA80" s="191"/>
      <c r="TKB80" s="191"/>
      <c r="TKC80" s="191"/>
      <c r="TKD80" s="192"/>
      <c r="TKF80" s="186"/>
      <c r="TKG80" s="190"/>
      <c r="TKH80" s="190"/>
      <c r="TKI80" s="191"/>
      <c r="TKJ80" s="191"/>
      <c r="TKK80" s="191"/>
      <c r="TKL80" s="192"/>
      <c r="TKN80" s="186"/>
      <c r="TKO80" s="190"/>
      <c r="TKP80" s="190"/>
      <c r="TKQ80" s="191"/>
      <c r="TKR80" s="191"/>
      <c r="TKS80" s="191"/>
      <c r="TKT80" s="192"/>
      <c r="TKV80" s="186"/>
      <c r="TKW80" s="190"/>
      <c r="TKX80" s="190"/>
      <c r="TKY80" s="191"/>
      <c r="TKZ80" s="191"/>
      <c r="TLA80" s="191"/>
      <c r="TLB80" s="192"/>
      <c r="TLD80" s="186"/>
      <c r="TLE80" s="190"/>
      <c r="TLF80" s="190"/>
      <c r="TLG80" s="191"/>
      <c r="TLH80" s="191"/>
      <c r="TLI80" s="191"/>
      <c r="TLJ80" s="192"/>
      <c r="TLL80" s="186"/>
      <c r="TLM80" s="190"/>
      <c r="TLN80" s="190"/>
      <c r="TLO80" s="191"/>
      <c r="TLP80" s="191"/>
      <c r="TLQ80" s="191"/>
      <c r="TLR80" s="192"/>
      <c r="TLT80" s="186"/>
      <c r="TLU80" s="190"/>
      <c r="TLV80" s="190"/>
      <c r="TLW80" s="191"/>
      <c r="TLX80" s="191"/>
      <c r="TLY80" s="191"/>
      <c r="TLZ80" s="192"/>
      <c r="TMB80" s="186"/>
      <c r="TMC80" s="190"/>
      <c r="TMD80" s="190"/>
      <c r="TME80" s="191"/>
      <c r="TMF80" s="191"/>
      <c r="TMG80" s="191"/>
      <c r="TMH80" s="192"/>
      <c r="TMJ80" s="186"/>
      <c r="TMK80" s="190"/>
      <c r="TML80" s="190"/>
      <c r="TMM80" s="191"/>
      <c r="TMN80" s="191"/>
      <c r="TMO80" s="191"/>
      <c r="TMP80" s="192"/>
      <c r="TMR80" s="186"/>
      <c r="TMS80" s="190"/>
      <c r="TMT80" s="190"/>
      <c r="TMU80" s="191"/>
      <c r="TMV80" s="191"/>
      <c r="TMW80" s="191"/>
      <c r="TMX80" s="192"/>
      <c r="TMZ80" s="186"/>
      <c r="TNA80" s="190"/>
      <c r="TNB80" s="190"/>
      <c r="TNC80" s="191"/>
      <c r="TND80" s="191"/>
      <c r="TNE80" s="191"/>
      <c r="TNF80" s="192"/>
      <c r="TNH80" s="186"/>
      <c r="TNI80" s="190"/>
      <c r="TNJ80" s="190"/>
      <c r="TNK80" s="191"/>
      <c r="TNL80" s="191"/>
      <c r="TNM80" s="191"/>
      <c r="TNN80" s="192"/>
      <c r="TNP80" s="186"/>
      <c r="TNQ80" s="190"/>
      <c r="TNR80" s="190"/>
      <c r="TNS80" s="191"/>
      <c r="TNT80" s="191"/>
      <c r="TNU80" s="191"/>
      <c r="TNV80" s="192"/>
      <c r="TNX80" s="186"/>
      <c r="TNY80" s="190"/>
      <c r="TNZ80" s="190"/>
      <c r="TOA80" s="191"/>
      <c r="TOB80" s="191"/>
      <c r="TOC80" s="191"/>
      <c r="TOD80" s="192"/>
      <c r="TOF80" s="186"/>
      <c r="TOG80" s="190"/>
      <c r="TOH80" s="190"/>
      <c r="TOI80" s="191"/>
      <c r="TOJ80" s="191"/>
      <c r="TOK80" s="191"/>
      <c r="TOL80" s="192"/>
      <c r="TON80" s="186"/>
      <c r="TOO80" s="190"/>
      <c r="TOP80" s="190"/>
      <c r="TOQ80" s="191"/>
      <c r="TOR80" s="191"/>
      <c r="TOS80" s="191"/>
      <c r="TOT80" s="192"/>
      <c r="TOV80" s="186"/>
      <c r="TOW80" s="190"/>
      <c r="TOX80" s="190"/>
      <c r="TOY80" s="191"/>
      <c r="TOZ80" s="191"/>
      <c r="TPA80" s="191"/>
      <c r="TPB80" s="192"/>
      <c r="TPD80" s="186"/>
      <c r="TPE80" s="190"/>
      <c r="TPF80" s="190"/>
      <c r="TPG80" s="191"/>
      <c r="TPH80" s="191"/>
      <c r="TPI80" s="191"/>
      <c r="TPJ80" s="192"/>
      <c r="TPL80" s="186"/>
      <c r="TPM80" s="190"/>
      <c r="TPN80" s="190"/>
      <c r="TPO80" s="191"/>
      <c r="TPP80" s="191"/>
      <c r="TPQ80" s="191"/>
      <c r="TPR80" s="192"/>
      <c r="TPT80" s="186"/>
      <c r="TPU80" s="190"/>
      <c r="TPV80" s="190"/>
      <c r="TPW80" s="191"/>
      <c r="TPX80" s="191"/>
      <c r="TPY80" s="191"/>
      <c r="TPZ80" s="192"/>
      <c r="TQB80" s="186"/>
      <c r="TQC80" s="190"/>
      <c r="TQD80" s="190"/>
      <c r="TQE80" s="191"/>
      <c r="TQF80" s="191"/>
      <c r="TQG80" s="191"/>
      <c r="TQH80" s="192"/>
      <c r="TQJ80" s="186"/>
      <c r="TQK80" s="190"/>
      <c r="TQL80" s="190"/>
      <c r="TQM80" s="191"/>
      <c r="TQN80" s="191"/>
      <c r="TQO80" s="191"/>
      <c r="TQP80" s="192"/>
      <c r="TQR80" s="186"/>
      <c r="TQS80" s="190"/>
      <c r="TQT80" s="190"/>
      <c r="TQU80" s="191"/>
      <c r="TQV80" s="191"/>
      <c r="TQW80" s="191"/>
      <c r="TQX80" s="192"/>
      <c r="TQZ80" s="186"/>
      <c r="TRA80" s="190"/>
      <c r="TRB80" s="190"/>
      <c r="TRC80" s="191"/>
      <c r="TRD80" s="191"/>
      <c r="TRE80" s="191"/>
      <c r="TRF80" s="192"/>
      <c r="TRH80" s="186"/>
      <c r="TRI80" s="190"/>
      <c r="TRJ80" s="190"/>
      <c r="TRK80" s="191"/>
      <c r="TRL80" s="191"/>
      <c r="TRM80" s="191"/>
      <c r="TRN80" s="192"/>
      <c r="TRP80" s="186"/>
      <c r="TRQ80" s="190"/>
      <c r="TRR80" s="190"/>
      <c r="TRS80" s="191"/>
      <c r="TRT80" s="191"/>
      <c r="TRU80" s="191"/>
      <c r="TRV80" s="192"/>
      <c r="TRX80" s="186"/>
      <c r="TRY80" s="190"/>
      <c r="TRZ80" s="190"/>
      <c r="TSA80" s="191"/>
      <c r="TSB80" s="191"/>
      <c r="TSC80" s="191"/>
      <c r="TSD80" s="192"/>
      <c r="TSF80" s="186"/>
      <c r="TSG80" s="190"/>
      <c r="TSH80" s="190"/>
      <c r="TSI80" s="191"/>
      <c r="TSJ80" s="191"/>
      <c r="TSK80" s="191"/>
      <c r="TSL80" s="192"/>
      <c r="TSN80" s="186"/>
      <c r="TSO80" s="190"/>
      <c r="TSP80" s="190"/>
      <c r="TSQ80" s="191"/>
      <c r="TSR80" s="191"/>
      <c r="TSS80" s="191"/>
      <c r="TST80" s="192"/>
      <c r="TSV80" s="186"/>
      <c r="TSW80" s="190"/>
      <c r="TSX80" s="190"/>
      <c r="TSY80" s="191"/>
      <c r="TSZ80" s="191"/>
      <c r="TTA80" s="191"/>
      <c r="TTB80" s="192"/>
      <c r="TTD80" s="186"/>
      <c r="TTE80" s="190"/>
      <c r="TTF80" s="190"/>
      <c r="TTG80" s="191"/>
      <c r="TTH80" s="191"/>
      <c r="TTI80" s="191"/>
      <c r="TTJ80" s="192"/>
      <c r="TTL80" s="186"/>
      <c r="TTM80" s="190"/>
      <c r="TTN80" s="190"/>
      <c r="TTO80" s="191"/>
      <c r="TTP80" s="191"/>
      <c r="TTQ80" s="191"/>
      <c r="TTR80" s="192"/>
      <c r="TTT80" s="186"/>
      <c r="TTU80" s="190"/>
      <c r="TTV80" s="190"/>
      <c r="TTW80" s="191"/>
      <c r="TTX80" s="191"/>
      <c r="TTY80" s="191"/>
      <c r="TTZ80" s="192"/>
      <c r="TUB80" s="186"/>
      <c r="TUC80" s="190"/>
      <c r="TUD80" s="190"/>
      <c r="TUE80" s="191"/>
      <c r="TUF80" s="191"/>
      <c r="TUG80" s="191"/>
      <c r="TUH80" s="192"/>
      <c r="TUJ80" s="186"/>
      <c r="TUK80" s="190"/>
      <c r="TUL80" s="190"/>
      <c r="TUM80" s="191"/>
      <c r="TUN80" s="191"/>
      <c r="TUO80" s="191"/>
      <c r="TUP80" s="192"/>
      <c r="TUR80" s="186"/>
      <c r="TUS80" s="190"/>
      <c r="TUT80" s="190"/>
      <c r="TUU80" s="191"/>
      <c r="TUV80" s="191"/>
      <c r="TUW80" s="191"/>
      <c r="TUX80" s="192"/>
      <c r="TUZ80" s="186"/>
      <c r="TVA80" s="190"/>
      <c r="TVB80" s="190"/>
      <c r="TVC80" s="191"/>
      <c r="TVD80" s="191"/>
      <c r="TVE80" s="191"/>
      <c r="TVF80" s="192"/>
      <c r="TVH80" s="186"/>
      <c r="TVI80" s="190"/>
      <c r="TVJ80" s="190"/>
      <c r="TVK80" s="191"/>
      <c r="TVL80" s="191"/>
      <c r="TVM80" s="191"/>
      <c r="TVN80" s="192"/>
      <c r="TVP80" s="186"/>
      <c r="TVQ80" s="190"/>
      <c r="TVR80" s="190"/>
      <c r="TVS80" s="191"/>
      <c r="TVT80" s="191"/>
      <c r="TVU80" s="191"/>
      <c r="TVV80" s="192"/>
      <c r="TVX80" s="186"/>
      <c r="TVY80" s="190"/>
      <c r="TVZ80" s="190"/>
      <c r="TWA80" s="191"/>
      <c r="TWB80" s="191"/>
      <c r="TWC80" s="191"/>
      <c r="TWD80" s="192"/>
      <c r="TWF80" s="186"/>
      <c r="TWG80" s="190"/>
      <c r="TWH80" s="190"/>
      <c r="TWI80" s="191"/>
      <c r="TWJ80" s="191"/>
      <c r="TWK80" s="191"/>
      <c r="TWL80" s="192"/>
      <c r="TWN80" s="186"/>
      <c r="TWO80" s="190"/>
      <c r="TWP80" s="190"/>
      <c r="TWQ80" s="191"/>
      <c r="TWR80" s="191"/>
      <c r="TWS80" s="191"/>
      <c r="TWT80" s="192"/>
      <c r="TWV80" s="186"/>
      <c r="TWW80" s="190"/>
      <c r="TWX80" s="190"/>
      <c r="TWY80" s="191"/>
      <c r="TWZ80" s="191"/>
      <c r="TXA80" s="191"/>
      <c r="TXB80" s="192"/>
      <c r="TXD80" s="186"/>
      <c r="TXE80" s="190"/>
      <c r="TXF80" s="190"/>
      <c r="TXG80" s="191"/>
      <c r="TXH80" s="191"/>
      <c r="TXI80" s="191"/>
      <c r="TXJ80" s="192"/>
      <c r="TXL80" s="186"/>
      <c r="TXM80" s="190"/>
      <c r="TXN80" s="190"/>
      <c r="TXO80" s="191"/>
      <c r="TXP80" s="191"/>
      <c r="TXQ80" s="191"/>
      <c r="TXR80" s="192"/>
      <c r="TXT80" s="186"/>
      <c r="TXU80" s="190"/>
      <c r="TXV80" s="190"/>
      <c r="TXW80" s="191"/>
      <c r="TXX80" s="191"/>
      <c r="TXY80" s="191"/>
      <c r="TXZ80" s="192"/>
      <c r="TYB80" s="186"/>
      <c r="TYC80" s="190"/>
      <c r="TYD80" s="190"/>
      <c r="TYE80" s="191"/>
      <c r="TYF80" s="191"/>
      <c r="TYG80" s="191"/>
      <c r="TYH80" s="192"/>
      <c r="TYJ80" s="186"/>
      <c r="TYK80" s="190"/>
      <c r="TYL80" s="190"/>
      <c r="TYM80" s="191"/>
      <c r="TYN80" s="191"/>
      <c r="TYO80" s="191"/>
      <c r="TYP80" s="192"/>
      <c r="TYR80" s="186"/>
      <c r="TYS80" s="190"/>
      <c r="TYT80" s="190"/>
      <c r="TYU80" s="191"/>
      <c r="TYV80" s="191"/>
      <c r="TYW80" s="191"/>
      <c r="TYX80" s="192"/>
      <c r="TYZ80" s="186"/>
      <c r="TZA80" s="190"/>
      <c r="TZB80" s="190"/>
      <c r="TZC80" s="191"/>
      <c r="TZD80" s="191"/>
      <c r="TZE80" s="191"/>
      <c r="TZF80" s="192"/>
      <c r="TZH80" s="186"/>
      <c r="TZI80" s="190"/>
      <c r="TZJ80" s="190"/>
      <c r="TZK80" s="191"/>
      <c r="TZL80" s="191"/>
      <c r="TZM80" s="191"/>
      <c r="TZN80" s="192"/>
      <c r="TZP80" s="186"/>
      <c r="TZQ80" s="190"/>
      <c r="TZR80" s="190"/>
      <c r="TZS80" s="191"/>
      <c r="TZT80" s="191"/>
      <c r="TZU80" s="191"/>
      <c r="TZV80" s="192"/>
      <c r="TZX80" s="186"/>
      <c r="TZY80" s="190"/>
      <c r="TZZ80" s="190"/>
      <c r="UAA80" s="191"/>
      <c r="UAB80" s="191"/>
      <c r="UAC80" s="191"/>
      <c r="UAD80" s="192"/>
      <c r="UAF80" s="186"/>
      <c r="UAG80" s="190"/>
      <c r="UAH80" s="190"/>
      <c r="UAI80" s="191"/>
      <c r="UAJ80" s="191"/>
      <c r="UAK80" s="191"/>
      <c r="UAL80" s="192"/>
      <c r="UAN80" s="186"/>
      <c r="UAO80" s="190"/>
      <c r="UAP80" s="190"/>
      <c r="UAQ80" s="191"/>
      <c r="UAR80" s="191"/>
      <c r="UAS80" s="191"/>
      <c r="UAT80" s="192"/>
      <c r="UAV80" s="186"/>
      <c r="UAW80" s="190"/>
      <c r="UAX80" s="190"/>
      <c r="UAY80" s="191"/>
      <c r="UAZ80" s="191"/>
      <c r="UBA80" s="191"/>
      <c r="UBB80" s="192"/>
      <c r="UBD80" s="186"/>
      <c r="UBE80" s="190"/>
      <c r="UBF80" s="190"/>
      <c r="UBG80" s="191"/>
      <c r="UBH80" s="191"/>
      <c r="UBI80" s="191"/>
      <c r="UBJ80" s="192"/>
      <c r="UBL80" s="186"/>
      <c r="UBM80" s="190"/>
      <c r="UBN80" s="190"/>
      <c r="UBO80" s="191"/>
      <c r="UBP80" s="191"/>
      <c r="UBQ80" s="191"/>
      <c r="UBR80" s="192"/>
      <c r="UBT80" s="186"/>
      <c r="UBU80" s="190"/>
      <c r="UBV80" s="190"/>
      <c r="UBW80" s="191"/>
      <c r="UBX80" s="191"/>
      <c r="UBY80" s="191"/>
      <c r="UBZ80" s="192"/>
      <c r="UCB80" s="186"/>
      <c r="UCC80" s="190"/>
      <c r="UCD80" s="190"/>
      <c r="UCE80" s="191"/>
      <c r="UCF80" s="191"/>
      <c r="UCG80" s="191"/>
      <c r="UCH80" s="192"/>
      <c r="UCJ80" s="186"/>
      <c r="UCK80" s="190"/>
      <c r="UCL80" s="190"/>
      <c r="UCM80" s="191"/>
      <c r="UCN80" s="191"/>
      <c r="UCO80" s="191"/>
      <c r="UCP80" s="192"/>
      <c r="UCR80" s="186"/>
      <c r="UCS80" s="190"/>
      <c r="UCT80" s="190"/>
      <c r="UCU80" s="191"/>
      <c r="UCV80" s="191"/>
      <c r="UCW80" s="191"/>
      <c r="UCX80" s="192"/>
      <c r="UCZ80" s="186"/>
      <c r="UDA80" s="190"/>
      <c r="UDB80" s="190"/>
      <c r="UDC80" s="191"/>
      <c r="UDD80" s="191"/>
      <c r="UDE80" s="191"/>
      <c r="UDF80" s="192"/>
      <c r="UDH80" s="186"/>
      <c r="UDI80" s="190"/>
      <c r="UDJ80" s="190"/>
      <c r="UDK80" s="191"/>
      <c r="UDL80" s="191"/>
      <c r="UDM80" s="191"/>
      <c r="UDN80" s="192"/>
      <c r="UDP80" s="186"/>
      <c r="UDQ80" s="190"/>
      <c r="UDR80" s="190"/>
      <c r="UDS80" s="191"/>
      <c r="UDT80" s="191"/>
      <c r="UDU80" s="191"/>
      <c r="UDV80" s="192"/>
      <c r="UDX80" s="186"/>
      <c r="UDY80" s="190"/>
      <c r="UDZ80" s="190"/>
      <c r="UEA80" s="191"/>
      <c r="UEB80" s="191"/>
      <c r="UEC80" s="191"/>
      <c r="UED80" s="192"/>
      <c r="UEF80" s="186"/>
      <c r="UEG80" s="190"/>
      <c r="UEH80" s="190"/>
      <c r="UEI80" s="191"/>
      <c r="UEJ80" s="191"/>
      <c r="UEK80" s="191"/>
      <c r="UEL80" s="192"/>
      <c r="UEN80" s="186"/>
      <c r="UEO80" s="190"/>
      <c r="UEP80" s="190"/>
      <c r="UEQ80" s="191"/>
      <c r="UER80" s="191"/>
      <c r="UES80" s="191"/>
      <c r="UET80" s="192"/>
      <c r="UEV80" s="186"/>
      <c r="UEW80" s="190"/>
      <c r="UEX80" s="190"/>
      <c r="UEY80" s="191"/>
      <c r="UEZ80" s="191"/>
      <c r="UFA80" s="191"/>
      <c r="UFB80" s="192"/>
      <c r="UFD80" s="186"/>
      <c r="UFE80" s="190"/>
      <c r="UFF80" s="190"/>
      <c r="UFG80" s="191"/>
      <c r="UFH80" s="191"/>
      <c r="UFI80" s="191"/>
      <c r="UFJ80" s="192"/>
      <c r="UFL80" s="186"/>
      <c r="UFM80" s="190"/>
      <c r="UFN80" s="190"/>
      <c r="UFO80" s="191"/>
      <c r="UFP80" s="191"/>
      <c r="UFQ80" s="191"/>
      <c r="UFR80" s="192"/>
      <c r="UFT80" s="186"/>
      <c r="UFU80" s="190"/>
      <c r="UFV80" s="190"/>
      <c r="UFW80" s="191"/>
      <c r="UFX80" s="191"/>
      <c r="UFY80" s="191"/>
      <c r="UFZ80" s="192"/>
      <c r="UGB80" s="186"/>
      <c r="UGC80" s="190"/>
      <c r="UGD80" s="190"/>
      <c r="UGE80" s="191"/>
      <c r="UGF80" s="191"/>
      <c r="UGG80" s="191"/>
      <c r="UGH80" s="192"/>
      <c r="UGJ80" s="186"/>
      <c r="UGK80" s="190"/>
      <c r="UGL80" s="190"/>
      <c r="UGM80" s="191"/>
      <c r="UGN80" s="191"/>
      <c r="UGO80" s="191"/>
      <c r="UGP80" s="192"/>
      <c r="UGR80" s="186"/>
      <c r="UGS80" s="190"/>
      <c r="UGT80" s="190"/>
      <c r="UGU80" s="191"/>
      <c r="UGV80" s="191"/>
      <c r="UGW80" s="191"/>
      <c r="UGX80" s="192"/>
      <c r="UGZ80" s="186"/>
      <c r="UHA80" s="190"/>
      <c r="UHB80" s="190"/>
      <c r="UHC80" s="191"/>
      <c r="UHD80" s="191"/>
      <c r="UHE80" s="191"/>
      <c r="UHF80" s="192"/>
      <c r="UHH80" s="186"/>
      <c r="UHI80" s="190"/>
      <c r="UHJ80" s="190"/>
      <c r="UHK80" s="191"/>
      <c r="UHL80" s="191"/>
      <c r="UHM80" s="191"/>
      <c r="UHN80" s="192"/>
      <c r="UHP80" s="186"/>
      <c r="UHQ80" s="190"/>
      <c r="UHR80" s="190"/>
      <c r="UHS80" s="191"/>
      <c r="UHT80" s="191"/>
      <c r="UHU80" s="191"/>
      <c r="UHV80" s="192"/>
      <c r="UHX80" s="186"/>
      <c r="UHY80" s="190"/>
      <c r="UHZ80" s="190"/>
      <c r="UIA80" s="191"/>
      <c r="UIB80" s="191"/>
      <c r="UIC80" s="191"/>
      <c r="UID80" s="192"/>
      <c r="UIF80" s="186"/>
      <c r="UIG80" s="190"/>
      <c r="UIH80" s="190"/>
      <c r="UII80" s="191"/>
      <c r="UIJ80" s="191"/>
      <c r="UIK80" s="191"/>
      <c r="UIL80" s="192"/>
      <c r="UIN80" s="186"/>
      <c r="UIO80" s="190"/>
      <c r="UIP80" s="190"/>
      <c r="UIQ80" s="191"/>
      <c r="UIR80" s="191"/>
      <c r="UIS80" s="191"/>
      <c r="UIT80" s="192"/>
      <c r="UIV80" s="186"/>
      <c r="UIW80" s="190"/>
      <c r="UIX80" s="190"/>
      <c r="UIY80" s="191"/>
      <c r="UIZ80" s="191"/>
      <c r="UJA80" s="191"/>
      <c r="UJB80" s="192"/>
      <c r="UJD80" s="186"/>
      <c r="UJE80" s="190"/>
      <c r="UJF80" s="190"/>
      <c r="UJG80" s="191"/>
      <c r="UJH80" s="191"/>
      <c r="UJI80" s="191"/>
      <c r="UJJ80" s="192"/>
      <c r="UJL80" s="186"/>
      <c r="UJM80" s="190"/>
      <c r="UJN80" s="190"/>
      <c r="UJO80" s="191"/>
      <c r="UJP80" s="191"/>
      <c r="UJQ80" s="191"/>
      <c r="UJR80" s="192"/>
      <c r="UJT80" s="186"/>
      <c r="UJU80" s="190"/>
      <c r="UJV80" s="190"/>
      <c r="UJW80" s="191"/>
      <c r="UJX80" s="191"/>
      <c r="UJY80" s="191"/>
      <c r="UJZ80" s="192"/>
      <c r="UKB80" s="186"/>
      <c r="UKC80" s="190"/>
      <c r="UKD80" s="190"/>
      <c r="UKE80" s="191"/>
      <c r="UKF80" s="191"/>
      <c r="UKG80" s="191"/>
      <c r="UKH80" s="192"/>
      <c r="UKJ80" s="186"/>
      <c r="UKK80" s="190"/>
      <c r="UKL80" s="190"/>
      <c r="UKM80" s="191"/>
      <c r="UKN80" s="191"/>
      <c r="UKO80" s="191"/>
      <c r="UKP80" s="192"/>
      <c r="UKR80" s="186"/>
      <c r="UKS80" s="190"/>
      <c r="UKT80" s="190"/>
      <c r="UKU80" s="191"/>
      <c r="UKV80" s="191"/>
      <c r="UKW80" s="191"/>
      <c r="UKX80" s="192"/>
      <c r="UKZ80" s="186"/>
      <c r="ULA80" s="190"/>
      <c r="ULB80" s="190"/>
      <c r="ULC80" s="191"/>
      <c r="ULD80" s="191"/>
      <c r="ULE80" s="191"/>
      <c r="ULF80" s="192"/>
      <c r="ULH80" s="186"/>
      <c r="ULI80" s="190"/>
      <c r="ULJ80" s="190"/>
      <c r="ULK80" s="191"/>
      <c r="ULL80" s="191"/>
      <c r="ULM80" s="191"/>
      <c r="ULN80" s="192"/>
      <c r="ULP80" s="186"/>
      <c r="ULQ80" s="190"/>
      <c r="ULR80" s="190"/>
      <c r="ULS80" s="191"/>
      <c r="ULT80" s="191"/>
      <c r="ULU80" s="191"/>
      <c r="ULV80" s="192"/>
      <c r="ULX80" s="186"/>
      <c r="ULY80" s="190"/>
      <c r="ULZ80" s="190"/>
      <c r="UMA80" s="191"/>
      <c r="UMB80" s="191"/>
      <c r="UMC80" s="191"/>
      <c r="UMD80" s="192"/>
      <c r="UMF80" s="186"/>
      <c r="UMG80" s="190"/>
      <c r="UMH80" s="190"/>
      <c r="UMI80" s="191"/>
      <c r="UMJ80" s="191"/>
      <c r="UMK80" s="191"/>
      <c r="UML80" s="192"/>
      <c r="UMN80" s="186"/>
      <c r="UMO80" s="190"/>
      <c r="UMP80" s="190"/>
      <c r="UMQ80" s="191"/>
      <c r="UMR80" s="191"/>
      <c r="UMS80" s="191"/>
      <c r="UMT80" s="192"/>
      <c r="UMV80" s="186"/>
      <c r="UMW80" s="190"/>
      <c r="UMX80" s="190"/>
      <c r="UMY80" s="191"/>
      <c r="UMZ80" s="191"/>
      <c r="UNA80" s="191"/>
      <c r="UNB80" s="192"/>
      <c r="UND80" s="186"/>
      <c r="UNE80" s="190"/>
      <c r="UNF80" s="190"/>
      <c r="UNG80" s="191"/>
      <c r="UNH80" s="191"/>
      <c r="UNI80" s="191"/>
      <c r="UNJ80" s="192"/>
      <c r="UNL80" s="186"/>
      <c r="UNM80" s="190"/>
      <c r="UNN80" s="190"/>
      <c r="UNO80" s="191"/>
      <c r="UNP80" s="191"/>
      <c r="UNQ80" s="191"/>
      <c r="UNR80" s="192"/>
      <c r="UNT80" s="186"/>
      <c r="UNU80" s="190"/>
      <c r="UNV80" s="190"/>
      <c r="UNW80" s="191"/>
      <c r="UNX80" s="191"/>
      <c r="UNY80" s="191"/>
      <c r="UNZ80" s="192"/>
      <c r="UOB80" s="186"/>
      <c r="UOC80" s="190"/>
      <c r="UOD80" s="190"/>
      <c r="UOE80" s="191"/>
      <c r="UOF80" s="191"/>
      <c r="UOG80" s="191"/>
      <c r="UOH80" s="192"/>
      <c r="UOJ80" s="186"/>
      <c r="UOK80" s="190"/>
      <c r="UOL80" s="190"/>
      <c r="UOM80" s="191"/>
      <c r="UON80" s="191"/>
      <c r="UOO80" s="191"/>
      <c r="UOP80" s="192"/>
      <c r="UOR80" s="186"/>
      <c r="UOS80" s="190"/>
      <c r="UOT80" s="190"/>
      <c r="UOU80" s="191"/>
      <c r="UOV80" s="191"/>
      <c r="UOW80" s="191"/>
      <c r="UOX80" s="192"/>
      <c r="UOZ80" s="186"/>
      <c r="UPA80" s="190"/>
      <c r="UPB80" s="190"/>
      <c r="UPC80" s="191"/>
      <c r="UPD80" s="191"/>
      <c r="UPE80" s="191"/>
      <c r="UPF80" s="192"/>
      <c r="UPH80" s="186"/>
      <c r="UPI80" s="190"/>
      <c r="UPJ80" s="190"/>
      <c r="UPK80" s="191"/>
      <c r="UPL80" s="191"/>
      <c r="UPM80" s="191"/>
      <c r="UPN80" s="192"/>
      <c r="UPP80" s="186"/>
      <c r="UPQ80" s="190"/>
      <c r="UPR80" s="190"/>
      <c r="UPS80" s="191"/>
      <c r="UPT80" s="191"/>
      <c r="UPU80" s="191"/>
      <c r="UPV80" s="192"/>
      <c r="UPX80" s="186"/>
      <c r="UPY80" s="190"/>
      <c r="UPZ80" s="190"/>
      <c r="UQA80" s="191"/>
      <c r="UQB80" s="191"/>
      <c r="UQC80" s="191"/>
      <c r="UQD80" s="192"/>
      <c r="UQF80" s="186"/>
      <c r="UQG80" s="190"/>
      <c r="UQH80" s="190"/>
      <c r="UQI80" s="191"/>
      <c r="UQJ80" s="191"/>
      <c r="UQK80" s="191"/>
      <c r="UQL80" s="192"/>
      <c r="UQN80" s="186"/>
      <c r="UQO80" s="190"/>
      <c r="UQP80" s="190"/>
      <c r="UQQ80" s="191"/>
      <c r="UQR80" s="191"/>
      <c r="UQS80" s="191"/>
      <c r="UQT80" s="192"/>
      <c r="UQV80" s="186"/>
      <c r="UQW80" s="190"/>
      <c r="UQX80" s="190"/>
      <c r="UQY80" s="191"/>
      <c r="UQZ80" s="191"/>
      <c r="URA80" s="191"/>
      <c r="URB80" s="192"/>
      <c r="URD80" s="186"/>
      <c r="URE80" s="190"/>
      <c r="URF80" s="190"/>
      <c r="URG80" s="191"/>
      <c r="URH80" s="191"/>
      <c r="URI80" s="191"/>
      <c r="URJ80" s="192"/>
      <c r="URL80" s="186"/>
      <c r="URM80" s="190"/>
      <c r="URN80" s="190"/>
      <c r="URO80" s="191"/>
      <c r="URP80" s="191"/>
      <c r="URQ80" s="191"/>
      <c r="URR80" s="192"/>
      <c r="URT80" s="186"/>
      <c r="URU80" s="190"/>
      <c r="URV80" s="190"/>
      <c r="URW80" s="191"/>
      <c r="URX80" s="191"/>
      <c r="URY80" s="191"/>
      <c r="URZ80" s="192"/>
      <c r="USB80" s="186"/>
      <c r="USC80" s="190"/>
      <c r="USD80" s="190"/>
      <c r="USE80" s="191"/>
      <c r="USF80" s="191"/>
      <c r="USG80" s="191"/>
      <c r="USH80" s="192"/>
      <c r="USJ80" s="186"/>
      <c r="USK80" s="190"/>
      <c r="USL80" s="190"/>
      <c r="USM80" s="191"/>
      <c r="USN80" s="191"/>
      <c r="USO80" s="191"/>
      <c r="USP80" s="192"/>
      <c r="USR80" s="186"/>
      <c r="USS80" s="190"/>
      <c r="UST80" s="190"/>
      <c r="USU80" s="191"/>
      <c r="USV80" s="191"/>
      <c r="USW80" s="191"/>
      <c r="USX80" s="192"/>
      <c r="USZ80" s="186"/>
      <c r="UTA80" s="190"/>
      <c r="UTB80" s="190"/>
      <c r="UTC80" s="191"/>
      <c r="UTD80" s="191"/>
      <c r="UTE80" s="191"/>
      <c r="UTF80" s="192"/>
      <c r="UTH80" s="186"/>
      <c r="UTI80" s="190"/>
      <c r="UTJ80" s="190"/>
      <c r="UTK80" s="191"/>
      <c r="UTL80" s="191"/>
      <c r="UTM80" s="191"/>
      <c r="UTN80" s="192"/>
      <c r="UTP80" s="186"/>
      <c r="UTQ80" s="190"/>
      <c r="UTR80" s="190"/>
      <c r="UTS80" s="191"/>
      <c r="UTT80" s="191"/>
      <c r="UTU80" s="191"/>
      <c r="UTV80" s="192"/>
      <c r="UTX80" s="186"/>
      <c r="UTY80" s="190"/>
      <c r="UTZ80" s="190"/>
      <c r="UUA80" s="191"/>
      <c r="UUB80" s="191"/>
      <c r="UUC80" s="191"/>
      <c r="UUD80" s="192"/>
      <c r="UUF80" s="186"/>
      <c r="UUG80" s="190"/>
      <c r="UUH80" s="190"/>
      <c r="UUI80" s="191"/>
      <c r="UUJ80" s="191"/>
      <c r="UUK80" s="191"/>
      <c r="UUL80" s="192"/>
      <c r="UUN80" s="186"/>
      <c r="UUO80" s="190"/>
      <c r="UUP80" s="190"/>
      <c r="UUQ80" s="191"/>
      <c r="UUR80" s="191"/>
      <c r="UUS80" s="191"/>
      <c r="UUT80" s="192"/>
      <c r="UUV80" s="186"/>
      <c r="UUW80" s="190"/>
      <c r="UUX80" s="190"/>
      <c r="UUY80" s="191"/>
      <c r="UUZ80" s="191"/>
      <c r="UVA80" s="191"/>
      <c r="UVB80" s="192"/>
      <c r="UVD80" s="186"/>
      <c r="UVE80" s="190"/>
      <c r="UVF80" s="190"/>
      <c r="UVG80" s="191"/>
      <c r="UVH80" s="191"/>
      <c r="UVI80" s="191"/>
      <c r="UVJ80" s="192"/>
      <c r="UVL80" s="186"/>
      <c r="UVM80" s="190"/>
      <c r="UVN80" s="190"/>
      <c r="UVO80" s="191"/>
      <c r="UVP80" s="191"/>
      <c r="UVQ80" s="191"/>
      <c r="UVR80" s="192"/>
      <c r="UVT80" s="186"/>
      <c r="UVU80" s="190"/>
      <c r="UVV80" s="190"/>
      <c r="UVW80" s="191"/>
      <c r="UVX80" s="191"/>
      <c r="UVY80" s="191"/>
      <c r="UVZ80" s="192"/>
      <c r="UWB80" s="186"/>
      <c r="UWC80" s="190"/>
      <c r="UWD80" s="190"/>
      <c r="UWE80" s="191"/>
      <c r="UWF80" s="191"/>
      <c r="UWG80" s="191"/>
      <c r="UWH80" s="192"/>
      <c r="UWJ80" s="186"/>
      <c r="UWK80" s="190"/>
      <c r="UWL80" s="190"/>
      <c r="UWM80" s="191"/>
      <c r="UWN80" s="191"/>
      <c r="UWO80" s="191"/>
      <c r="UWP80" s="192"/>
      <c r="UWR80" s="186"/>
      <c r="UWS80" s="190"/>
      <c r="UWT80" s="190"/>
      <c r="UWU80" s="191"/>
      <c r="UWV80" s="191"/>
      <c r="UWW80" s="191"/>
      <c r="UWX80" s="192"/>
      <c r="UWZ80" s="186"/>
      <c r="UXA80" s="190"/>
      <c r="UXB80" s="190"/>
      <c r="UXC80" s="191"/>
      <c r="UXD80" s="191"/>
      <c r="UXE80" s="191"/>
      <c r="UXF80" s="192"/>
      <c r="UXH80" s="186"/>
      <c r="UXI80" s="190"/>
      <c r="UXJ80" s="190"/>
      <c r="UXK80" s="191"/>
      <c r="UXL80" s="191"/>
      <c r="UXM80" s="191"/>
      <c r="UXN80" s="192"/>
      <c r="UXP80" s="186"/>
      <c r="UXQ80" s="190"/>
      <c r="UXR80" s="190"/>
      <c r="UXS80" s="191"/>
      <c r="UXT80" s="191"/>
      <c r="UXU80" s="191"/>
      <c r="UXV80" s="192"/>
      <c r="UXX80" s="186"/>
      <c r="UXY80" s="190"/>
      <c r="UXZ80" s="190"/>
      <c r="UYA80" s="191"/>
      <c r="UYB80" s="191"/>
      <c r="UYC80" s="191"/>
      <c r="UYD80" s="192"/>
      <c r="UYF80" s="186"/>
      <c r="UYG80" s="190"/>
      <c r="UYH80" s="190"/>
      <c r="UYI80" s="191"/>
      <c r="UYJ80" s="191"/>
      <c r="UYK80" s="191"/>
      <c r="UYL80" s="192"/>
      <c r="UYN80" s="186"/>
      <c r="UYO80" s="190"/>
      <c r="UYP80" s="190"/>
      <c r="UYQ80" s="191"/>
      <c r="UYR80" s="191"/>
      <c r="UYS80" s="191"/>
      <c r="UYT80" s="192"/>
      <c r="UYV80" s="186"/>
      <c r="UYW80" s="190"/>
      <c r="UYX80" s="190"/>
      <c r="UYY80" s="191"/>
      <c r="UYZ80" s="191"/>
      <c r="UZA80" s="191"/>
      <c r="UZB80" s="192"/>
      <c r="UZD80" s="186"/>
      <c r="UZE80" s="190"/>
      <c r="UZF80" s="190"/>
      <c r="UZG80" s="191"/>
      <c r="UZH80" s="191"/>
      <c r="UZI80" s="191"/>
      <c r="UZJ80" s="192"/>
      <c r="UZL80" s="186"/>
      <c r="UZM80" s="190"/>
      <c r="UZN80" s="190"/>
      <c r="UZO80" s="191"/>
      <c r="UZP80" s="191"/>
      <c r="UZQ80" s="191"/>
      <c r="UZR80" s="192"/>
      <c r="UZT80" s="186"/>
      <c r="UZU80" s="190"/>
      <c r="UZV80" s="190"/>
      <c r="UZW80" s="191"/>
      <c r="UZX80" s="191"/>
      <c r="UZY80" s="191"/>
      <c r="UZZ80" s="192"/>
      <c r="VAB80" s="186"/>
      <c r="VAC80" s="190"/>
      <c r="VAD80" s="190"/>
      <c r="VAE80" s="191"/>
      <c r="VAF80" s="191"/>
      <c r="VAG80" s="191"/>
      <c r="VAH80" s="192"/>
      <c r="VAJ80" s="186"/>
      <c r="VAK80" s="190"/>
      <c r="VAL80" s="190"/>
      <c r="VAM80" s="191"/>
      <c r="VAN80" s="191"/>
      <c r="VAO80" s="191"/>
      <c r="VAP80" s="192"/>
      <c r="VAR80" s="186"/>
      <c r="VAS80" s="190"/>
      <c r="VAT80" s="190"/>
      <c r="VAU80" s="191"/>
      <c r="VAV80" s="191"/>
      <c r="VAW80" s="191"/>
      <c r="VAX80" s="192"/>
      <c r="VAZ80" s="186"/>
      <c r="VBA80" s="190"/>
      <c r="VBB80" s="190"/>
      <c r="VBC80" s="191"/>
      <c r="VBD80" s="191"/>
      <c r="VBE80" s="191"/>
      <c r="VBF80" s="192"/>
      <c r="VBH80" s="186"/>
      <c r="VBI80" s="190"/>
      <c r="VBJ80" s="190"/>
      <c r="VBK80" s="191"/>
      <c r="VBL80" s="191"/>
      <c r="VBM80" s="191"/>
      <c r="VBN80" s="192"/>
      <c r="VBP80" s="186"/>
      <c r="VBQ80" s="190"/>
      <c r="VBR80" s="190"/>
      <c r="VBS80" s="191"/>
      <c r="VBT80" s="191"/>
      <c r="VBU80" s="191"/>
      <c r="VBV80" s="192"/>
      <c r="VBX80" s="186"/>
      <c r="VBY80" s="190"/>
      <c r="VBZ80" s="190"/>
      <c r="VCA80" s="191"/>
      <c r="VCB80" s="191"/>
      <c r="VCC80" s="191"/>
      <c r="VCD80" s="192"/>
      <c r="VCF80" s="186"/>
      <c r="VCG80" s="190"/>
      <c r="VCH80" s="190"/>
      <c r="VCI80" s="191"/>
      <c r="VCJ80" s="191"/>
      <c r="VCK80" s="191"/>
      <c r="VCL80" s="192"/>
      <c r="VCN80" s="186"/>
      <c r="VCO80" s="190"/>
      <c r="VCP80" s="190"/>
      <c r="VCQ80" s="191"/>
      <c r="VCR80" s="191"/>
      <c r="VCS80" s="191"/>
      <c r="VCT80" s="192"/>
      <c r="VCV80" s="186"/>
      <c r="VCW80" s="190"/>
      <c r="VCX80" s="190"/>
      <c r="VCY80" s="191"/>
      <c r="VCZ80" s="191"/>
      <c r="VDA80" s="191"/>
      <c r="VDB80" s="192"/>
      <c r="VDD80" s="186"/>
      <c r="VDE80" s="190"/>
      <c r="VDF80" s="190"/>
      <c r="VDG80" s="191"/>
      <c r="VDH80" s="191"/>
      <c r="VDI80" s="191"/>
      <c r="VDJ80" s="192"/>
      <c r="VDL80" s="186"/>
      <c r="VDM80" s="190"/>
      <c r="VDN80" s="190"/>
      <c r="VDO80" s="191"/>
      <c r="VDP80" s="191"/>
      <c r="VDQ80" s="191"/>
      <c r="VDR80" s="192"/>
      <c r="VDT80" s="186"/>
      <c r="VDU80" s="190"/>
      <c r="VDV80" s="190"/>
      <c r="VDW80" s="191"/>
      <c r="VDX80" s="191"/>
      <c r="VDY80" s="191"/>
      <c r="VDZ80" s="192"/>
      <c r="VEB80" s="186"/>
      <c r="VEC80" s="190"/>
      <c r="VED80" s="190"/>
      <c r="VEE80" s="191"/>
      <c r="VEF80" s="191"/>
      <c r="VEG80" s="191"/>
      <c r="VEH80" s="192"/>
      <c r="VEJ80" s="186"/>
      <c r="VEK80" s="190"/>
      <c r="VEL80" s="190"/>
      <c r="VEM80" s="191"/>
      <c r="VEN80" s="191"/>
      <c r="VEO80" s="191"/>
      <c r="VEP80" s="192"/>
      <c r="VER80" s="186"/>
      <c r="VES80" s="190"/>
      <c r="VET80" s="190"/>
      <c r="VEU80" s="191"/>
      <c r="VEV80" s="191"/>
      <c r="VEW80" s="191"/>
      <c r="VEX80" s="192"/>
      <c r="VEZ80" s="186"/>
      <c r="VFA80" s="190"/>
      <c r="VFB80" s="190"/>
      <c r="VFC80" s="191"/>
      <c r="VFD80" s="191"/>
      <c r="VFE80" s="191"/>
      <c r="VFF80" s="192"/>
      <c r="VFH80" s="186"/>
      <c r="VFI80" s="190"/>
      <c r="VFJ80" s="190"/>
      <c r="VFK80" s="191"/>
      <c r="VFL80" s="191"/>
      <c r="VFM80" s="191"/>
      <c r="VFN80" s="192"/>
      <c r="VFP80" s="186"/>
      <c r="VFQ80" s="190"/>
      <c r="VFR80" s="190"/>
      <c r="VFS80" s="191"/>
      <c r="VFT80" s="191"/>
      <c r="VFU80" s="191"/>
      <c r="VFV80" s="192"/>
      <c r="VFX80" s="186"/>
      <c r="VFY80" s="190"/>
      <c r="VFZ80" s="190"/>
      <c r="VGA80" s="191"/>
      <c r="VGB80" s="191"/>
      <c r="VGC80" s="191"/>
      <c r="VGD80" s="192"/>
      <c r="VGF80" s="186"/>
      <c r="VGG80" s="190"/>
      <c r="VGH80" s="190"/>
      <c r="VGI80" s="191"/>
      <c r="VGJ80" s="191"/>
      <c r="VGK80" s="191"/>
      <c r="VGL80" s="192"/>
      <c r="VGN80" s="186"/>
      <c r="VGO80" s="190"/>
      <c r="VGP80" s="190"/>
      <c r="VGQ80" s="191"/>
      <c r="VGR80" s="191"/>
      <c r="VGS80" s="191"/>
      <c r="VGT80" s="192"/>
      <c r="VGV80" s="186"/>
      <c r="VGW80" s="190"/>
      <c r="VGX80" s="190"/>
      <c r="VGY80" s="191"/>
      <c r="VGZ80" s="191"/>
      <c r="VHA80" s="191"/>
      <c r="VHB80" s="192"/>
      <c r="VHD80" s="186"/>
      <c r="VHE80" s="190"/>
      <c r="VHF80" s="190"/>
      <c r="VHG80" s="191"/>
      <c r="VHH80" s="191"/>
      <c r="VHI80" s="191"/>
      <c r="VHJ80" s="192"/>
      <c r="VHL80" s="186"/>
      <c r="VHM80" s="190"/>
      <c r="VHN80" s="190"/>
      <c r="VHO80" s="191"/>
      <c r="VHP80" s="191"/>
      <c r="VHQ80" s="191"/>
      <c r="VHR80" s="192"/>
      <c r="VHT80" s="186"/>
      <c r="VHU80" s="190"/>
      <c r="VHV80" s="190"/>
      <c r="VHW80" s="191"/>
      <c r="VHX80" s="191"/>
      <c r="VHY80" s="191"/>
      <c r="VHZ80" s="192"/>
      <c r="VIB80" s="186"/>
      <c r="VIC80" s="190"/>
      <c r="VID80" s="190"/>
      <c r="VIE80" s="191"/>
      <c r="VIF80" s="191"/>
      <c r="VIG80" s="191"/>
      <c r="VIH80" s="192"/>
      <c r="VIJ80" s="186"/>
      <c r="VIK80" s="190"/>
      <c r="VIL80" s="190"/>
      <c r="VIM80" s="191"/>
      <c r="VIN80" s="191"/>
      <c r="VIO80" s="191"/>
      <c r="VIP80" s="192"/>
      <c r="VIR80" s="186"/>
      <c r="VIS80" s="190"/>
      <c r="VIT80" s="190"/>
      <c r="VIU80" s="191"/>
      <c r="VIV80" s="191"/>
      <c r="VIW80" s="191"/>
      <c r="VIX80" s="192"/>
      <c r="VIZ80" s="186"/>
      <c r="VJA80" s="190"/>
      <c r="VJB80" s="190"/>
      <c r="VJC80" s="191"/>
      <c r="VJD80" s="191"/>
      <c r="VJE80" s="191"/>
      <c r="VJF80" s="192"/>
      <c r="VJH80" s="186"/>
      <c r="VJI80" s="190"/>
      <c r="VJJ80" s="190"/>
      <c r="VJK80" s="191"/>
      <c r="VJL80" s="191"/>
      <c r="VJM80" s="191"/>
      <c r="VJN80" s="192"/>
      <c r="VJP80" s="186"/>
      <c r="VJQ80" s="190"/>
      <c r="VJR80" s="190"/>
      <c r="VJS80" s="191"/>
      <c r="VJT80" s="191"/>
      <c r="VJU80" s="191"/>
      <c r="VJV80" s="192"/>
      <c r="VJX80" s="186"/>
      <c r="VJY80" s="190"/>
      <c r="VJZ80" s="190"/>
      <c r="VKA80" s="191"/>
      <c r="VKB80" s="191"/>
      <c r="VKC80" s="191"/>
      <c r="VKD80" s="192"/>
      <c r="VKF80" s="186"/>
      <c r="VKG80" s="190"/>
      <c r="VKH80" s="190"/>
      <c r="VKI80" s="191"/>
      <c r="VKJ80" s="191"/>
      <c r="VKK80" s="191"/>
      <c r="VKL80" s="192"/>
      <c r="VKN80" s="186"/>
      <c r="VKO80" s="190"/>
      <c r="VKP80" s="190"/>
      <c r="VKQ80" s="191"/>
      <c r="VKR80" s="191"/>
      <c r="VKS80" s="191"/>
      <c r="VKT80" s="192"/>
      <c r="VKV80" s="186"/>
      <c r="VKW80" s="190"/>
      <c r="VKX80" s="190"/>
      <c r="VKY80" s="191"/>
      <c r="VKZ80" s="191"/>
      <c r="VLA80" s="191"/>
      <c r="VLB80" s="192"/>
      <c r="VLD80" s="186"/>
      <c r="VLE80" s="190"/>
      <c r="VLF80" s="190"/>
      <c r="VLG80" s="191"/>
      <c r="VLH80" s="191"/>
      <c r="VLI80" s="191"/>
      <c r="VLJ80" s="192"/>
      <c r="VLL80" s="186"/>
      <c r="VLM80" s="190"/>
      <c r="VLN80" s="190"/>
      <c r="VLO80" s="191"/>
      <c r="VLP80" s="191"/>
      <c r="VLQ80" s="191"/>
      <c r="VLR80" s="192"/>
      <c r="VLT80" s="186"/>
      <c r="VLU80" s="190"/>
      <c r="VLV80" s="190"/>
      <c r="VLW80" s="191"/>
      <c r="VLX80" s="191"/>
      <c r="VLY80" s="191"/>
      <c r="VLZ80" s="192"/>
      <c r="VMB80" s="186"/>
      <c r="VMC80" s="190"/>
      <c r="VMD80" s="190"/>
      <c r="VME80" s="191"/>
      <c r="VMF80" s="191"/>
      <c r="VMG80" s="191"/>
      <c r="VMH80" s="192"/>
      <c r="VMJ80" s="186"/>
      <c r="VMK80" s="190"/>
      <c r="VML80" s="190"/>
      <c r="VMM80" s="191"/>
      <c r="VMN80" s="191"/>
      <c r="VMO80" s="191"/>
      <c r="VMP80" s="192"/>
      <c r="VMR80" s="186"/>
      <c r="VMS80" s="190"/>
      <c r="VMT80" s="190"/>
      <c r="VMU80" s="191"/>
      <c r="VMV80" s="191"/>
      <c r="VMW80" s="191"/>
      <c r="VMX80" s="192"/>
      <c r="VMZ80" s="186"/>
      <c r="VNA80" s="190"/>
      <c r="VNB80" s="190"/>
      <c r="VNC80" s="191"/>
      <c r="VND80" s="191"/>
      <c r="VNE80" s="191"/>
      <c r="VNF80" s="192"/>
      <c r="VNH80" s="186"/>
      <c r="VNI80" s="190"/>
      <c r="VNJ80" s="190"/>
      <c r="VNK80" s="191"/>
      <c r="VNL80" s="191"/>
      <c r="VNM80" s="191"/>
      <c r="VNN80" s="192"/>
      <c r="VNP80" s="186"/>
      <c r="VNQ80" s="190"/>
      <c r="VNR80" s="190"/>
      <c r="VNS80" s="191"/>
      <c r="VNT80" s="191"/>
      <c r="VNU80" s="191"/>
      <c r="VNV80" s="192"/>
      <c r="VNX80" s="186"/>
      <c r="VNY80" s="190"/>
      <c r="VNZ80" s="190"/>
      <c r="VOA80" s="191"/>
      <c r="VOB80" s="191"/>
      <c r="VOC80" s="191"/>
      <c r="VOD80" s="192"/>
      <c r="VOF80" s="186"/>
      <c r="VOG80" s="190"/>
      <c r="VOH80" s="190"/>
      <c r="VOI80" s="191"/>
      <c r="VOJ80" s="191"/>
      <c r="VOK80" s="191"/>
      <c r="VOL80" s="192"/>
      <c r="VON80" s="186"/>
      <c r="VOO80" s="190"/>
      <c r="VOP80" s="190"/>
      <c r="VOQ80" s="191"/>
      <c r="VOR80" s="191"/>
      <c r="VOS80" s="191"/>
      <c r="VOT80" s="192"/>
      <c r="VOV80" s="186"/>
      <c r="VOW80" s="190"/>
      <c r="VOX80" s="190"/>
      <c r="VOY80" s="191"/>
      <c r="VOZ80" s="191"/>
      <c r="VPA80" s="191"/>
      <c r="VPB80" s="192"/>
      <c r="VPD80" s="186"/>
      <c r="VPE80" s="190"/>
      <c r="VPF80" s="190"/>
      <c r="VPG80" s="191"/>
      <c r="VPH80" s="191"/>
      <c r="VPI80" s="191"/>
      <c r="VPJ80" s="192"/>
      <c r="VPL80" s="186"/>
      <c r="VPM80" s="190"/>
      <c r="VPN80" s="190"/>
      <c r="VPO80" s="191"/>
      <c r="VPP80" s="191"/>
      <c r="VPQ80" s="191"/>
      <c r="VPR80" s="192"/>
      <c r="VPT80" s="186"/>
      <c r="VPU80" s="190"/>
      <c r="VPV80" s="190"/>
      <c r="VPW80" s="191"/>
      <c r="VPX80" s="191"/>
      <c r="VPY80" s="191"/>
      <c r="VPZ80" s="192"/>
      <c r="VQB80" s="186"/>
      <c r="VQC80" s="190"/>
      <c r="VQD80" s="190"/>
      <c r="VQE80" s="191"/>
      <c r="VQF80" s="191"/>
      <c r="VQG80" s="191"/>
      <c r="VQH80" s="192"/>
      <c r="VQJ80" s="186"/>
      <c r="VQK80" s="190"/>
      <c r="VQL80" s="190"/>
      <c r="VQM80" s="191"/>
      <c r="VQN80" s="191"/>
      <c r="VQO80" s="191"/>
      <c r="VQP80" s="192"/>
      <c r="VQR80" s="186"/>
      <c r="VQS80" s="190"/>
      <c r="VQT80" s="190"/>
      <c r="VQU80" s="191"/>
      <c r="VQV80" s="191"/>
      <c r="VQW80" s="191"/>
      <c r="VQX80" s="192"/>
      <c r="VQZ80" s="186"/>
      <c r="VRA80" s="190"/>
      <c r="VRB80" s="190"/>
      <c r="VRC80" s="191"/>
      <c r="VRD80" s="191"/>
      <c r="VRE80" s="191"/>
      <c r="VRF80" s="192"/>
      <c r="VRH80" s="186"/>
      <c r="VRI80" s="190"/>
      <c r="VRJ80" s="190"/>
      <c r="VRK80" s="191"/>
      <c r="VRL80" s="191"/>
      <c r="VRM80" s="191"/>
      <c r="VRN80" s="192"/>
      <c r="VRP80" s="186"/>
      <c r="VRQ80" s="190"/>
      <c r="VRR80" s="190"/>
      <c r="VRS80" s="191"/>
      <c r="VRT80" s="191"/>
      <c r="VRU80" s="191"/>
      <c r="VRV80" s="192"/>
      <c r="VRX80" s="186"/>
      <c r="VRY80" s="190"/>
      <c r="VRZ80" s="190"/>
      <c r="VSA80" s="191"/>
      <c r="VSB80" s="191"/>
      <c r="VSC80" s="191"/>
      <c r="VSD80" s="192"/>
      <c r="VSF80" s="186"/>
      <c r="VSG80" s="190"/>
      <c r="VSH80" s="190"/>
      <c r="VSI80" s="191"/>
      <c r="VSJ80" s="191"/>
      <c r="VSK80" s="191"/>
      <c r="VSL80" s="192"/>
      <c r="VSN80" s="186"/>
      <c r="VSO80" s="190"/>
      <c r="VSP80" s="190"/>
      <c r="VSQ80" s="191"/>
      <c r="VSR80" s="191"/>
      <c r="VSS80" s="191"/>
      <c r="VST80" s="192"/>
      <c r="VSV80" s="186"/>
      <c r="VSW80" s="190"/>
      <c r="VSX80" s="190"/>
      <c r="VSY80" s="191"/>
      <c r="VSZ80" s="191"/>
      <c r="VTA80" s="191"/>
      <c r="VTB80" s="192"/>
      <c r="VTD80" s="186"/>
      <c r="VTE80" s="190"/>
      <c r="VTF80" s="190"/>
      <c r="VTG80" s="191"/>
      <c r="VTH80" s="191"/>
      <c r="VTI80" s="191"/>
      <c r="VTJ80" s="192"/>
      <c r="VTL80" s="186"/>
      <c r="VTM80" s="190"/>
      <c r="VTN80" s="190"/>
      <c r="VTO80" s="191"/>
      <c r="VTP80" s="191"/>
      <c r="VTQ80" s="191"/>
      <c r="VTR80" s="192"/>
      <c r="VTT80" s="186"/>
      <c r="VTU80" s="190"/>
      <c r="VTV80" s="190"/>
      <c r="VTW80" s="191"/>
      <c r="VTX80" s="191"/>
      <c r="VTY80" s="191"/>
      <c r="VTZ80" s="192"/>
      <c r="VUB80" s="186"/>
      <c r="VUC80" s="190"/>
      <c r="VUD80" s="190"/>
      <c r="VUE80" s="191"/>
      <c r="VUF80" s="191"/>
      <c r="VUG80" s="191"/>
      <c r="VUH80" s="192"/>
      <c r="VUJ80" s="186"/>
      <c r="VUK80" s="190"/>
      <c r="VUL80" s="190"/>
      <c r="VUM80" s="191"/>
      <c r="VUN80" s="191"/>
      <c r="VUO80" s="191"/>
      <c r="VUP80" s="192"/>
      <c r="VUR80" s="186"/>
      <c r="VUS80" s="190"/>
      <c r="VUT80" s="190"/>
      <c r="VUU80" s="191"/>
      <c r="VUV80" s="191"/>
      <c r="VUW80" s="191"/>
      <c r="VUX80" s="192"/>
      <c r="VUZ80" s="186"/>
      <c r="VVA80" s="190"/>
      <c r="VVB80" s="190"/>
      <c r="VVC80" s="191"/>
      <c r="VVD80" s="191"/>
      <c r="VVE80" s="191"/>
      <c r="VVF80" s="192"/>
      <c r="VVH80" s="186"/>
      <c r="VVI80" s="190"/>
      <c r="VVJ80" s="190"/>
      <c r="VVK80" s="191"/>
      <c r="VVL80" s="191"/>
      <c r="VVM80" s="191"/>
      <c r="VVN80" s="192"/>
      <c r="VVP80" s="186"/>
      <c r="VVQ80" s="190"/>
      <c r="VVR80" s="190"/>
      <c r="VVS80" s="191"/>
      <c r="VVT80" s="191"/>
      <c r="VVU80" s="191"/>
      <c r="VVV80" s="192"/>
      <c r="VVX80" s="186"/>
      <c r="VVY80" s="190"/>
      <c r="VVZ80" s="190"/>
      <c r="VWA80" s="191"/>
      <c r="VWB80" s="191"/>
      <c r="VWC80" s="191"/>
      <c r="VWD80" s="192"/>
      <c r="VWF80" s="186"/>
      <c r="VWG80" s="190"/>
      <c r="VWH80" s="190"/>
      <c r="VWI80" s="191"/>
      <c r="VWJ80" s="191"/>
      <c r="VWK80" s="191"/>
      <c r="VWL80" s="192"/>
      <c r="VWN80" s="186"/>
      <c r="VWO80" s="190"/>
      <c r="VWP80" s="190"/>
      <c r="VWQ80" s="191"/>
      <c r="VWR80" s="191"/>
      <c r="VWS80" s="191"/>
      <c r="VWT80" s="192"/>
      <c r="VWV80" s="186"/>
      <c r="VWW80" s="190"/>
      <c r="VWX80" s="190"/>
      <c r="VWY80" s="191"/>
      <c r="VWZ80" s="191"/>
      <c r="VXA80" s="191"/>
      <c r="VXB80" s="192"/>
      <c r="VXD80" s="186"/>
      <c r="VXE80" s="190"/>
      <c r="VXF80" s="190"/>
      <c r="VXG80" s="191"/>
      <c r="VXH80" s="191"/>
      <c r="VXI80" s="191"/>
      <c r="VXJ80" s="192"/>
      <c r="VXL80" s="186"/>
      <c r="VXM80" s="190"/>
      <c r="VXN80" s="190"/>
      <c r="VXO80" s="191"/>
      <c r="VXP80" s="191"/>
      <c r="VXQ80" s="191"/>
      <c r="VXR80" s="192"/>
      <c r="VXT80" s="186"/>
      <c r="VXU80" s="190"/>
      <c r="VXV80" s="190"/>
      <c r="VXW80" s="191"/>
      <c r="VXX80" s="191"/>
      <c r="VXY80" s="191"/>
      <c r="VXZ80" s="192"/>
      <c r="VYB80" s="186"/>
      <c r="VYC80" s="190"/>
      <c r="VYD80" s="190"/>
      <c r="VYE80" s="191"/>
      <c r="VYF80" s="191"/>
      <c r="VYG80" s="191"/>
      <c r="VYH80" s="192"/>
      <c r="VYJ80" s="186"/>
      <c r="VYK80" s="190"/>
      <c r="VYL80" s="190"/>
      <c r="VYM80" s="191"/>
      <c r="VYN80" s="191"/>
      <c r="VYO80" s="191"/>
      <c r="VYP80" s="192"/>
      <c r="VYR80" s="186"/>
      <c r="VYS80" s="190"/>
      <c r="VYT80" s="190"/>
      <c r="VYU80" s="191"/>
      <c r="VYV80" s="191"/>
      <c r="VYW80" s="191"/>
      <c r="VYX80" s="192"/>
      <c r="VYZ80" s="186"/>
      <c r="VZA80" s="190"/>
      <c r="VZB80" s="190"/>
      <c r="VZC80" s="191"/>
      <c r="VZD80" s="191"/>
      <c r="VZE80" s="191"/>
      <c r="VZF80" s="192"/>
      <c r="VZH80" s="186"/>
      <c r="VZI80" s="190"/>
      <c r="VZJ80" s="190"/>
      <c r="VZK80" s="191"/>
      <c r="VZL80" s="191"/>
      <c r="VZM80" s="191"/>
      <c r="VZN80" s="192"/>
      <c r="VZP80" s="186"/>
      <c r="VZQ80" s="190"/>
      <c r="VZR80" s="190"/>
      <c r="VZS80" s="191"/>
      <c r="VZT80" s="191"/>
      <c r="VZU80" s="191"/>
      <c r="VZV80" s="192"/>
      <c r="VZX80" s="186"/>
      <c r="VZY80" s="190"/>
      <c r="VZZ80" s="190"/>
      <c r="WAA80" s="191"/>
      <c r="WAB80" s="191"/>
      <c r="WAC80" s="191"/>
      <c r="WAD80" s="192"/>
      <c r="WAF80" s="186"/>
      <c r="WAG80" s="190"/>
      <c r="WAH80" s="190"/>
      <c r="WAI80" s="191"/>
      <c r="WAJ80" s="191"/>
      <c r="WAK80" s="191"/>
      <c r="WAL80" s="192"/>
      <c r="WAN80" s="186"/>
      <c r="WAO80" s="190"/>
      <c r="WAP80" s="190"/>
      <c r="WAQ80" s="191"/>
      <c r="WAR80" s="191"/>
      <c r="WAS80" s="191"/>
      <c r="WAT80" s="192"/>
      <c r="WAV80" s="186"/>
      <c r="WAW80" s="190"/>
      <c r="WAX80" s="190"/>
      <c r="WAY80" s="191"/>
      <c r="WAZ80" s="191"/>
      <c r="WBA80" s="191"/>
      <c r="WBB80" s="192"/>
      <c r="WBD80" s="186"/>
      <c r="WBE80" s="190"/>
      <c r="WBF80" s="190"/>
      <c r="WBG80" s="191"/>
      <c r="WBH80" s="191"/>
      <c r="WBI80" s="191"/>
      <c r="WBJ80" s="192"/>
      <c r="WBL80" s="186"/>
      <c r="WBM80" s="190"/>
      <c r="WBN80" s="190"/>
      <c r="WBO80" s="191"/>
      <c r="WBP80" s="191"/>
      <c r="WBQ80" s="191"/>
      <c r="WBR80" s="192"/>
      <c r="WBT80" s="186"/>
      <c r="WBU80" s="190"/>
      <c r="WBV80" s="190"/>
      <c r="WBW80" s="191"/>
      <c r="WBX80" s="191"/>
      <c r="WBY80" s="191"/>
      <c r="WBZ80" s="192"/>
      <c r="WCB80" s="186"/>
      <c r="WCC80" s="190"/>
      <c r="WCD80" s="190"/>
      <c r="WCE80" s="191"/>
      <c r="WCF80" s="191"/>
      <c r="WCG80" s="191"/>
      <c r="WCH80" s="192"/>
      <c r="WCJ80" s="186"/>
      <c r="WCK80" s="190"/>
      <c r="WCL80" s="190"/>
      <c r="WCM80" s="191"/>
      <c r="WCN80" s="191"/>
      <c r="WCO80" s="191"/>
      <c r="WCP80" s="192"/>
      <c r="WCR80" s="186"/>
      <c r="WCS80" s="190"/>
      <c r="WCT80" s="190"/>
      <c r="WCU80" s="191"/>
      <c r="WCV80" s="191"/>
      <c r="WCW80" s="191"/>
      <c r="WCX80" s="192"/>
      <c r="WCZ80" s="186"/>
      <c r="WDA80" s="190"/>
      <c r="WDB80" s="190"/>
      <c r="WDC80" s="191"/>
      <c r="WDD80" s="191"/>
      <c r="WDE80" s="191"/>
      <c r="WDF80" s="192"/>
      <c r="WDH80" s="186"/>
      <c r="WDI80" s="190"/>
      <c r="WDJ80" s="190"/>
      <c r="WDK80" s="191"/>
      <c r="WDL80" s="191"/>
      <c r="WDM80" s="191"/>
      <c r="WDN80" s="192"/>
      <c r="WDP80" s="186"/>
      <c r="WDQ80" s="190"/>
      <c r="WDR80" s="190"/>
      <c r="WDS80" s="191"/>
      <c r="WDT80" s="191"/>
      <c r="WDU80" s="191"/>
      <c r="WDV80" s="192"/>
      <c r="WDX80" s="186"/>
      <c r="WDY80" s="190"/>
      <c r="WDZ80" s="190"/>
      <c r="WEA80" s="191"/>
      <c r="WEB80" s="191"/>
      <c r="WEC80" s="191"/>
      <c r="WED80" s="192"/>
      <c r="WEF80" s="186"/>
      <c r="WEG80" s="190"/>
      <c r="WEH80" s="190"/>
      <c r="WEI80" s="191"/>
      <c r="WEJ80" s="191"/>
      <c r="WEK80" s="191"/>
      <c r="WEL80" s="192"/>
      <c r="WEN80" s="186"/>
      <c r="WEO80" s="190"/>
      <c r="WEP80" s="190"/>
      <c r="WEQ80" s="191"/>
      <c r="WER80" s="191"/>
      <c r="WES80" s="191"/>
      <c r="WET80" s="192"/>
      <c r="WEV80" s="186"/>
      <c r="WEW80" s="190"/>
      <c r="WEX80" s="190"/>
      <c r="WEY80" s="191"/>
      <c r="WEZ80" s="191"/>
      <c r="WFA80" s="191"/>
      <c r="WFB80" s="192"/>
      <c r="WFD80" s="186"/>
      <c r="WFE80" s="190"/>
      <c r="WFF80" s="190"/>
      <c r="WFG80" s="191"/>
      <c r="WFH80" s="191"/>
      <c r="WFI80" s="191"/>
      <c r="WFJ80" s="192"/>
      <c r="WFL80" s="186"/>
      <c r="WFM80" s="190"/>
      <c r="WFN80" s="190"/>
      <c r="WFO80" s="191"/>
      <c r="WFP80" s="191"/>
      <c r="WFQ80" s="191"/>
      <c r="WFR80" s="192"/>
      <c r="WFT80" s="186"/>
      <c r="WFU80" s="190"/>
      <c r="WFV80" s="190"/>
      <c r="WFW80" s="191"/>
      <c r="WFX80" s="191"/>
      <c r="WFY80" s="191"/>
      <c r="WFZ80" s="192"/>
      <c r="WGB80" s="186"/>
      <c r="WGC80" s="190"/>
      <c r="WGD80" s="190"/>
      <c r="WGE80" s="191"/>
      <c r="WGF80" s="191"/>
      <c r="WGG80" s="191"/>
      <c r="WGH80" s="192"/>
      <c r="WGJ80" s="186"/>
      <c r="WGK80" s="190"/>
      <c r="WGL80" s="190"/>
      <c r="WGM80" s="191"/>
      <c r="WGN80" s="191"/>
      <c r="WGO80" s="191"/>
      <c r="WGP80" s="192"/>
      <c r="WGR80" s="186"/>
      <c r="WGS80" s="190"/>
      <c r="WGT80" s="190"/>
      <c r="WGU80" s="191"/>
      <c r="WGV80" s="191"/>
      <c r="WGW80" s="191"/>
      <c r="WGX80" s="192"/>
      <c r="WGZ80" s="186"/>
      <c r="WHA80" s="190"/>
      <c r="WHB80" s="190"/>
      <c r="WHC80" s="191"/>
      <c r="WHD80" s="191"/>
      <c r="WHE80" s="191"/>
      <c r="WHF80" s="192"/>
      <c r="WHH80" s="186"/>
      <c r="WHI80" s="190"/>
      <c r="WHJ80" s="190"/>
      <c r="WHK80" s="191"/>
      <c r="WHL80" s="191"/>
      <c r="WHM80" s="191"/>
      <c r="WHN80" s="192"/>
      <c r="WHP80" s="186"/>
      <c r="WHQ80" s="190"/>
      <c r="WHR80" s="190"/>
      <c r="WHS80" s="191"/>
      <c r="WHT80" s="191"/>
      <c r="WHU80" s="191"/>
      <c r="WHV80" s="192"/>
      <c r="WHX80" s="186"/>
      <c r="WHY80" s="190"/>
      <c r="WHZ80" s="190"/>
      <c r="WIA80" s="191"/>
      <c r="WIB80" s="191"/>
      <c r="WIC80" s="191"/>
      <c r="WID80" s="192"/>
      <c r="WIF80" s="186"/>
      <c r="WIG80" s="190"/>
      <c r="WIH80" s="190"/>
      <c r="WII80" s="191"/>
      <c r="WIJ80" s="191"/>
      <c r="WIK80" s="191"/>
      <c r="WIL80" s="192"/>
      <c r="WIN80" s="186"/>
      <c r="WIO80" s="190"/>
      <c r="WIP80" s="190"/>
      <c r="WIQ80" s="191"/>
      <c r="WIR80" s="191"/>
      <c r="WIS80" s="191"/>
      <c r="WIT80" s="192"/>
      <c r="WIV80" s="186"/>
      <c r="WIW80" s="190"/>
      <c r="WIX80" s="190"/>
      <c r="WIY80" s="191"/>
      <c r="WIZ80" s="191"/>
      <c r="WJA80" s="191"/>
      <c r="WJB80" s="192"/>
      <c r="WJD80" s="186"/>
      <c r="WJE80" s="190"/>
      <c r="WJF80" s="190"/>
      <c r="WJG80" s="191"/>
      <c r="WJH80" s="191"/>
      <c r="WJI80" s="191"/>
      <c r="WJJ80" s="192"/>
      <c r="WJL80" s="186"/>
      <c r="WJM80" s="190"/>
      <c r="WJN80" s="190"/>
      <c r="WJO80" s="191"/>
      <c r="WJP80" s="191"/>
      <c r="WJQ80" s="191"/>
      <c r="WJR80" s="192"/>
      <c r="WJT80" s="186"/>
      <c r="WJU80" s="190"/>
      <c r="WJV80" s="190"/>
      <c r="WJW80" s="191"/>
      <c r="WJX80" s="191"/>
      <c r="WJY80" s="191"/>
      <c r="WJZ80" s="192"/>
      <c r="WKB80" s="186"/>
      <c r="WKC80" s="190"/>
      <c r="WKD80" s="190"/>
      <c r="WKE80" s="191"/>
      <c r="WKF80" s="191"/>
      <c r="WKG80" s="191"/>
      <c r="WKH80" s="192"/>
      <c r="WKJ80" s="186"/>
      <c r="WKK80" s="190"/>
      <c r="WKL80" s="190"/>
      <c r="WKM80" s="191"/>
      <c r="WKN80" s="191"/>
      <c r="WKO80" s="191"/>
      <c r="WKP80" s="192"/>
      <c r="WKR80" s="186"/>
      <c r="WKS80" s="190"/>
      <c r="WKT80" s="190"/>
      <c r="WKU80" s="191"/>
      <c r="WKV80" s="191"/>
      <c r="WKW80" s="191"/>
      <c r="WKX80" s="192"/>
      <c r="WKZ80" s="186"/>
      <c r="WLA80" s="190"/>
      <c r="WLB80" s="190"/>
      <c r="WLC80" s="191"/>
      <c r="WLD80" s="191"/>
      <c r="WLE80" s="191"/>
      <c r="WLF80" s="192"/>
      <c r="WLH80" s="186"/>
      <c r="WLI80" s="190"/>
      <c r="WLJ80" s="190"/>
      <c r="WLK80" s="191"/>
      <c r="WLL80" s="191"/>
      <c r="WLM80" s="191"/>
      <c r="WLN80" s="192"/>
      <c r="WLP80" s="186"/>
      <c r="WLQ80" s="190"/>
      <c r="WLR80" s="190"/>
      <c r="WLS80" s="191"/>
      <c r="WLT80" s="191"/>
      <c r="WLU80" s="191"/>
      <c r="WLV80" s="192"/>
      <c r="WLX80" s="186"/>
      <c r="WLY80" s="190"/>
      <c r="WLZ80" s="190"/>
      <c r="WMA80" s="191"/>
      <c r="WMB80" s="191"/>
      <c r="WMC80" s="191"/>
      <c r="WMD80" s="192"/>
      <c r="WMF80" s="186"/>
      <c r="WMG80" s="190"/>
      <c r="WMH80" s="190"/>
      <c r="WMI80" s="191"/>
      <c r="WMJ80" s="191"/>
      <c r="WMK80" s="191"/>
      <c r="WML80" s="192"/>
      <c r="WMN80" s="186"/>
      <c r="WMO80" s="190"/>
      <c r="WMP80" s="190"/>
      <c r="WMQ80" s="191"/>
      <c r="WMR80" s="191"/>
      <c r="WMS80" s="191"/>
      <c r="WMT80" s="192"/>
      <c r="WMV80" s="186"/>
      <c r="WMW80" s="190"/>
      <c r="WMX80" s="190"/>
      <c r="WMY80" s="191"/>
      <c r="WMZ80" s="191"/>
      <c r="WNA80" s="191"/>
      <c r="WNB80" s="192"/>
      <c r="WND80" s="186"/>
      <c r="WNE80" s="190"/>
      <c r="WNF80" s="190"/>
      <c r="WNG80" s="191"/>
      <c r="WNH80" s="191"/>
      <c r="WNI80" s="191"/>
      <c r="WNJ80" s="192"/>
      <c r="WNL80" s="186"/>
      <c r="WNM80" s="190"/>
      <c r="WNN80" s="190"/>
      <c r="WNO80" s="191"/>
      <c r="WNP80" s="191"/>
      <c r="WNQ80" s="191"/>
      <c r="WNR80" s="192"/>
      <c r="WNT80" s="186"/>
      <c r="WNU80" s="190"/>
      <c r="WNV80" s="190"/>
      <c r="WNW80" s="191"/>
      <c r="WNX80" s="191"/>
      <c r="WNY80" s="191"/>
      <c r="WNZ80" s="192"/>
      <c r="WOB80" s="186"/>
      <c r="WOC80" s="190"/>
      <c r="WOD80" s="190"/>
      <c r="WOE80" s="191"/>
      <c r="WOF80" s="191"/>
      <c r="WOG80" s="191"/>
      <c r="WOH80" s="192"/>
      <c r="WOJ80" s="186"/>
      <c r="WOK80" s="190"/>
      <c r="WOL80" s="190"/>
      <c r="WOM80" s="191"/>
      <c r="WON80" s="191"/>
      <c r="WOO80" s="191"/>
      <c r="WOP80" s="192"/>
      <c r="WOR80" s="186"/>
      <c r="WOS80" s="190"/>
      <c r="WOT80" s="190"/>
      <c r="WOU80" s="191"/>
      <c r="WOV80" s="191"/>
      <c r="WOW80" s="191"/>
      <c r="WOX80" s="192"/>
      <c r="WOZ80" s="186"/>
      <c r="WPA80" s="190"/>
      <c r="WPB80" s="190"/>
      <c r="WPC80" s="191"/>
      <c r="WPD80" s="191"/>
      <c r="WPE80" s="191"/>
      <c r="WPF80" s="192"/>
      <c r="WPH80" s="186"/>
      <c r="WPI80" s="190"/>
      <c r="WPJ80" s="190"/>
      <c r="WPK80" s="191"/>
      <c r="WPL80" s="191"/>
      <c r="WPM80" s="191"/>
      <c r="WPN80" s="192"/>
      <c r="WPP80" s="186"/>
      <c r="WPQ80" s="190"/>
      <c r="WPR80" s="190"/>
      <c r="WPS80" s="191"/>
      <c r="WPT80" s="191"/>
      <c r="WPU80" s="191"/>
      <c r="WPV80" s="192"/>
      <c r="WPX80" s="186"/>
      <c r="WPY80" s="190"/>
      <c r="WPZ80" s="190"/>
      <c r="WQA80" s="191"/>
      <c r="WQB80" s="191"/>
      <c r="WQC80" s="191"/>
      <c r="WQD80" s="192"/>
      <c r="WQF80" s="186"/>
      <c r="WQG80" s="190"/>
      <c r="WQH80" s="190"/>
      <c r="WQI80" s="191"/>
      <c r="WQJ80" s="191"/>
      <c r="WQK80" s="191"/>
      <c r="WQL80" s="192"/>
      <c r="WQN80" s="186"/>
      <c r="WQO80" s="190"/>
      <c r="WQP80" s="190"/>
      <c r="WQQ80" s="191"/>
      <c r="WQR80" s="191"/>
      <c r="WQS80" s="191"/>
      <c r="WQT80" s="192"/>
      <c r="WQV80" s="186"/>
      <c r="WQW80" s="190"/>
      <c r="WQX80" s="190"/>
      <c r="WQY80" s="191"/>
      <c r="WQZ80" s="191"/>
      <c r="WRA80" s="191"/>
      <c r="WRB80" s="192"/>
      <c r="WRD80" s="186"/>
      <c r="WRE80" s="190"/>
      <c r="WRF80" s="190"/>
      <c r="WRG80" s="191"/>
      <c r="WRH80" s="191"/>
      <c r="WRI80" s="191"/>
      <c r="WRJ80" s="192"/>
      <c r="WRL80" s="186"/>
      <c r="WRM80" s="190"/>
      <c r="WRN80" s="190"/>
      <c r="WRO80" s="191"/>
      <c r="WRP80" s="191"/>
      <c r="WRQ80" s="191"/>
      <c r="WRR80" s="192"/>
      <c r="WRT80" s="186"/>
      <c r="WRU80" s="190"/>
      <c r="WRV80" s="190"/>
      <c r="WRW80" s="191"/>
      <c r="WRX80" s="191"/>
      <c r="WRY80" s="191"/>
      <c r="WRZ80" s="192"/>
      <c r="WSB80" s="186"/>
      <c r="WSC80" s="190"/>
      <c r="WSD80" s="190"/>
      <c r="WSE80" s="191"/>
      <c r="WSF80" s="191"/>
      <c r="WSG80" s="191"/>
      <c r="WSH80" s="192"/>
      <c r="WSJ80" s="186"/>
      <c r="WSK80" s="190"/>
      <c r="WSL80" s="190"/>
      <c r="WSM80" s="191"/>
      <c r="WSN80" s="191"/>
      <c r="WSO80" s="191"/>
      <c r="WSP80" s="192"/>
      <c r="WSR80" s="186"/>
      <c r="WSS80" s="190"/>
      <c r="WST80" s="190"/>
      <c r="WSU80" s="191"/>
      <c r="WSV80" s="191"/>
      <c r="WSW80" s="191"/>
      <c r="WSX80" s="192"/>
      <c r="WSZ80" s="186"/>
      <c r="WTA80" s="190"/>
      <c r="WTB80" s="190"/>
      <c r="WTC80" s="191"/>
      <c r="WTD80" s="191"/>
      <c r="WTE80" s="191"/>
      <c r="WTF80" s="192"/>
      <c r="WTH80" s="186"/>
      <c r="WTI80" s="190"/>
      <c r="WTJ80" s="190"/>
      <c r="WTK80" s="191"/>
      <c r="WTL80" s="191"/>
      <c r="WTM80" s="191"/>
      <c r="WTN80" s="192"/>
      <c r="WTP80" s="186"/>
      <c r="WTQ80" s="190"/>
      <c r="WTR80" s="190"/>
      <c r="WTS80" s="191"/>
      <c r="WTT80" s="191"/>
      <c r="WTU80" s="191"/>
      <c r="WTV80" s="192"/>
      <c r="WTX80" s="186"/>
      <c r="WTY80" s="190"/>
      <c r="WTZ80" s="190"/>
      <c r="WUA80" s="191"/>
      <c r="WUB80" s="191"/>
      <c r="WUC80" s="191"/>
      <c r="WUD80" s="192"/>
      <c r="WUF80" s="186"/>
      <c r="WUG80" s="190"/>
      <c r="WUH80" s="190"/>
      <c r="WUI80" s="191"/>
      <c r="WUJ80" s="191"/>
      <c r="WUK80" s="191"/>
      <c r="WUL80" s="192"/>
      <c r="WUN80" s="186"/>
      <c r="WUO80" s="190"/>
      <c r="WUP80" s="190"/>
      <c r="WUQ80" s="191"/>
      <c r="WUR80" s="191"/>
      <c r="WUS80" s="191"/>
      <c r="WUT80" s="192"/>
      <c r="WUV80" s="186"/>
      <c r="WUW80" s="190"/>
      <c r="WUX80" s="190"/>
      <c r="WUY80" s="191"/>
      <c r="WUZ80" s="191"/>
      <c r="WVA80" s="191"/>
      <c r="WVB80" s="192"/>
      <c r="WVD80" s="186"/>
      <c r="WVE80" s="190"/>
      <c r="WVF80" s="190"/>
      <c r="WVG80" s="191"/>
      <c r="WVH80" s="191"/>
      <c r="WVI80" s="191"/>
      <c r="WVJ80" s="192"/>
      <c r="WVL80" s="186"/>
      <c r="WVM80" s="190"/>
      <c r="WVN80" s="190"/>
      <c r="WVO80" s="191"/>
      <c r="WVP80" s="191"/>
      <c r="WVQ80" s="191"/>
      <c r="WVR80" s="192"/>
      <c r="WVT80" s="186"/>
      <c r="WVU80" s="190"/>
      <c r="WVV80" s="190"/>
      <c r="WVW80" s="191"/>
      <c r="WVX80" s="191"/>
      <c r="WVY80" s="191"/>
      <c r="WVZ80" s="192"/>
      <c r="WWB80" s="186"/>
      <c r="WWC80" s="190"/>
      <c r="WWD80" s="190"/>
      <c r="WWE80" s="191"/>
      <c r="WWF80" s="191"/>
      <c r="WWG80" s="191"/>
      <c r="WWH80" s="192"/>
      <c r="WWJ80" s="186"/>
      <c r="WWK80" s="190"/>
      <c r="WWL80" s="190"/>
      <c r="WWM80" s="191"/>
      <c r="WWN80" s="191"/>
      <c r="WWO80" s="191"/>
      <c r="WWP80" s="192"/>
      <c r="WWR80" s="186"/>
      <c r="WWS80" s="190"/>
      <c r="WWT80" s="190"/>
      <c r="WWU80" s="191"/>
      <c r="WWV80" s="191"/>
      <c r="WWW80" s="191"/>
      <c r="WWX80" s="192"/>
      <c r="WWZ80" s="186"/>
      <c r="WXA80" s="190"/>
      <c r="WXB80" s="190"/>
      <c r="WXC80" s="191"/>
      <c r="WXD80" s="191"/>
      <c r="WXE80" s="191"/>
      <c r="WXF80" s="192"/>
      <c r="WXH80" s="186"/>
      <c r="WXI80" s="190"/>
      <c r="WXJ80" s="190"/>
      <c r="WXK80" s="191"/>
      <c r="WXL80" s="191"/>
      <c r="WXM80" s="191"/>
      <c r="WXN80" s="192"/>
      <c r="WXP80" s="186"/>
      <c r="WXQ80" s="190"/>
      <c r="WXR80" s="190"/>
      <c r="WXS80" s="191"/>
      <c r="WXT80" s="191"/>
      <c r="WXU80" s="191"/>
      <c r="WXV80" s="192"/>
      <c r="WXX80" s="186"/>
      <c r="WXY80" s="190"/>
      <c r="WXZ80" s="190"/>
      <c r="WYA80" s="191"/>
      <c r="WYB80" s="191"/>
      <c r="WYC80" s="191"/>
      <c r="WYD80" s="192"/>
      <c r="WYF80" s="186"/>
      <c r="WYG80" s="190"/>
      <c r="WYH80" s="190"/>
      <c r="WYI80" s="191"/>
      <c r="WYJ80" s="191"/>
      <c r="WYK80" s="191"/>
      <c r="WYL80" s="192"/>
      <c r="WYN80" s="186"/>
      <c r="WYO80" s="190"/>
      <c r="WYP80" s="190"/>
      <c r="WYQ80" s="191"/>
      <c r="WYR80" s="191"/>
      <c r="WYS80" s="191"/>
      <c r="WYT80" s="192"/>
      <c r="WYV80" s="186"/>
      <c r="WYW80" s="190"/>
      <c r="WYX80" s="190"/>
      <c r="WYY80" s="191"/>
      <c r="WYZ80" s="191"/>
      <c r="WZA80" s="191"/>
      <c r="WZB80" s="192"/>
      <c r="WZD80" s="186"/>
      <c r="WZE80" s="190"/>
      <c r="WZF80" s="190"/>
      <c r="WZG80" s="191"/>
      <c r="WZH80" s="191"/>
      <c r="WZI80" s="191"/>
      <c r="WZJ80" s="192"/>
      <c r="WZL80" s="186"/>
      <c r="WZM80" s="190"/>
      <c r="WZN80" s="190"/>
      <c r="WZO80" s="191"/>
      <c r="WZP80" s="191"/>
      <c r="WZQ80" s="191"/>
      <c r="WZR80" s="192"/>
      <c r="WZT80" s="186"/>
      <c r="WZU80" s="190"/>
      <c r="WZV80" s="190"/>
      <c r="WZW80" s="191"/>
      <c r="WZX80" s="191"/>
      <c r="WZY80" s="191"/>
      <c r="WZZ80" s="192"/>
      <c r="XAB80" s="186"/>
      <c r="XAC80" s="190"/>
      <c r="XAD80" s="190"/>
      <c r="XAE80" s="191"/>
      <c r="XAF80" s="191"/>
      <c r="XAG80" s="191"/>
      <c r="XAH80" s="192"/>
      <c r="XAJ80" s="186"/>
      <c r="XAK80" s="190"/>
      <c r="XAL80" s="190"/>
      <c r="XAM80" s="191"/>
      <c r="XAN80" s="191"/>
      <c r="XAO80" s="191"/>
      <c r="XAP80" s="192"/>
      <c r="XAR80" s="186"/>
      <c r="XAS80" s="190"/>
      <c r="XAT80" s="190"/>
      <c r="XAU80" s="191"/>
      <c r="XAV80" s="191"/>
      <c r="XAW80" s="191"/>
      <c r="XAX80" s="192"/>
      <c r="XAZ80" s="186"/>
      <c r="XBA80" s="190"/>
      <c r="XBB80" s="190"/>
      <c r="XBC80" s="191"/>
      <c r="XBD80" s="191"/>
      <c r="XBE80" s="191"/>
      <c r="XBF80" s="192"/>
      <c r="XBH80" s="186"/>
      <c r="XBI80" s="190"/>
      <c r="XBJ80" s="190"/>
      <c r="XBK80" s="191"/>
      <c r="XBL80" s="191"/>
      <c r="XBM80" s="191"/>
      <c r="XBN80" s="192"/>
      <c r="XBP80" s="186"/>
      <c r="XBQ80" s="190"/>
      <c r="XBR80" s="190"/>
      <c r="XBS80" s="191"/>
      <c r="XBT80" s="191"/>
      <c r="XBU80" s="191"/>
      <c r="XBV80" s="192"/>
      <c r="XBX80" s="186"/>
      <c r="XBY80" s="190"/>
      <c r="XBZ80" s="190"/>
      <c r="XCA80" s="191"/>
      <c r="XCB80" s="191"/>
      <c r="XCC80" s="191"/>
      <c r="XCD80" s="192"/>
      <c r="XCF80" s="186"/>
      <c r="XCG80" s="190"/>
      <c r="XCH80" s="190"/>
      <c r="XCI80" s="191"/>
      <c r="XCJ80" s="191"/>
      <c r="XCK80" s="191"/>
      <c r="XCL80" s="192"/>
      <c r="XCN80" s="186"/>
      <c r="XCO80" s="190"/>
      <c r="XCP80" s="190"/>
      <c r="XCQ80" s="191"/>
      <c r="XCR80" s="191"/>
      <c r="XCS80" s="191"/>
      <c r="XCT80" s="192"/>
      <c r="XCV80" s="186"/>
      <c r="XCW80" s="190"/>
      <c r="XCX80" s="190"/>
      <c r="XCY80" s="191"/>
      <c r="XCZ80" s="191"/>
      <c r="XDA80" s="191"/>
      <c r="XDB80" s="192"/>
      <c r="XDD80" s="186"/>
      <c r="XDE80" s="190"/>
      <c r="XDF80" s="190"/>
      <c r="XDG80" s="191"/>
      <c r="XDH80" s="191"/>
      <c r="XDI80" s="191"/>
      <c r="XDJ80" s="192"/>
      <c r="XDL80" s="186"/>
      <c r="XDM80" s="190"/>
      <c r="XDN80" s="190"/>
      <c r="XDO80" s="191"/>
      <c r="XDP80" s="191"/>
      <c r="XDQ80" s="191"/>
      <c r="XDR80" s="192"/>
      <c r="XDT80" s="186"/>
      <c r="XDU80" s="190"/>
      <c r="XDV80" s="190"/>
      <c r="XDW80" s="191"/>
      <c r="XDX80" s="191"/>
      <c r="XDY80" s="191"/>
      <c r="XDZ80" s="192"/>
      <c r="XEB80" s="186"/>
      <c r="XEC80" s="190"/>
      <c r="XED80" s="190"/>
      <c r="XEE80" s="191"/>
      <c r="XEF80" s="191"/>
      <c r="XEG80" s="191"/>
      <c r="XEH80" s="192"/>
      <c r="XEJ80" s="186"/>
      <c r="XEK80" s="190"/>
      <c r="XEL80" s="190"/>
      <c r="XEM80" s="191"/>
      <c r="XEN80" s="191"/>
      <c r="XEO80" s="191"/>
      <c r="XEP80" s="192"/>
      <c r="XER80" s="186"/>
      <c r="XES80" s="190"/>
      <c r="XET80" s="190"/>
      <c r="XEU80" s="191"/>
      <c r="XEV80" s="191"/>
      <c r="XEW80" s="191"/>
      <c r="XEX80" s="192"/>
      <c r="XEZ80" s="186"/>
      <c r="XFA80" s="190"/>
      <c r="XFB80" s="190"/>
      <c r="XFC80" s="191"/>
      <c r="XFD80" s="191"/>
    </row>
    <row r="81" spans="1:16384" s="184" customFormat="1" ht="20.25" customHeight="1">
      <c r="A81" s="180">
        <f t="shared" si="13"/>
        <v>72</v>
      </c>
      <c r="B81" s="752"/>
      <c r="C81" s="760" t="s">
        <v>140</v>
      </c>
      <c r="D81" s="761"/>
      <c r="E81" s="761"/>
      <c r="F81" s="762"/>
      <c r="G81" s="258"/>
      <c r="H81" s="258"/>
      <c r="I81" s="258"/>
      <c r="J81" s="258"/>
      <c r="K81" s="253">
        <f t="shared" si="9"/>
        <v>0</v>
      </c>
      <c r="L81" s="186"/>
      <c r="M81" s="190"/>
      <c r="N81" s="190"/>
      <c r="O81" s="191"/>
      <c r="P81" s="191"/>
      <c r="Q81" s="191"/>
      <c r="R81" s="192"/>
      <c r="T81" s="186"/>
      <c r="U81" s="190"/>
      <c r="V81" s="190"/>
      <c r="W81" s="191"/>
      <c r="X81" s="191"/>
      <c r="Y81" s="191"/>
      <c r="Z81" s="192"/>
      <c r="AB81" s="186"/>
      <c r="AC81" s="190"/>
      <c r="AD81" s="190"/>
      <c r="AE81" s="191"/>
      <c r="AF81" s="191"/>
      <c r="AG81" s="191"/>
      <c r="AH81" s="192"/>
      <c r="AJ81" s="186"/>
      <c r="AK81" s="190"/>
      <c r="AL81" s="190"/>
      <c r="AM81" s="191"/>
      <c r="AN81" s="191"/>
      <c r="AO81" s="191"/>
      <c r="AP81" s="192"/>
      <c r="AR81" s="186"/>
      <c r="AS81" s="190"/>
      <c r="AT81" s="190"/>
      <c r="AU81" s="191"/>
      <c r="AV81" s="191"/>
      <c r="AW81" s="191"/>
      <c r="AX81" s="192"/>
      <c r="AZ81" s="186"/>
      <c r="BA81" s="190"/>
      <c r="BB81" s="190"/>
      <c r="BC81" s="191"/>
      <c r="BD81" s="191"/>
      <c r="BE81" s="191"/>
      <c r="BF81" s="192"/>
      <c r="BH81" s="186"/>
      <c r="BI81" s="190"/>
      <c r="BJ81" s="190"/>
      <c r="BK81" s="191"/>
      <c r="BL81" s="191"/>
      <c r="BM81" s="191"/>
      <c r="BN81" s="192"/>
      <c r="BP81" s="186"/>
      <c r="BQ81" s="190"/>
      <c r="BR81" s="190"/>
      <c r="BS81" s="191"/>
      <c r="BT81" s="191"/>
      <c r="BU81" s="191"/>
      <c r="BV81" s="192"/>
      <c r="BX81" s="186"/>
      <c r="BY81" s="190"/>
      <c r="BZ81" s="190"/>
      <c r="CA81" s="191"/>
      <c r="CB81" s="191"/>
      <c r="CC81" s="191"/>
      <c r="CD81" s="192"/>
      <c r="CF81" s="186"/>
      <c r="CG81" s="190"/>
      <c r="CH81" s="190"/>
      <c r="CI81" s="191"/>
      <c r="CJ81" s="191"/>
      <c r="CK81" s="191"/>
      <c r="CL81" s="192"/>
      <c r="CN81" s="186"/>
      <c r="CO81" s="190"/>
      <c r="CP81" s="190"/>
      <c r="CQ81" s="191"/>
      <c r="CR81" s="191"/>
      <c r="CS81" s="191"/>
      <c r="CT81" s="192"/>
      <c r="CV81" s="186"/>
      <c r="CW81" s="190"/>
      <c r="CX81" s="190"/>
      <c r="CY81" s="191"/>
      <c r="CZ81" s="191"/>
      <c r="DA81" s="191"/>
      <c r="DB81" s="192"/>
      <c r="DD81" s="186"/>
      <c r="DE81" s="190"/>
      <c r="DF81" s="190"/>
      <c r="DG81" s="191"/>
      <c r="DH81" s="191"/>
      <c r="DI81" s="191"/>
      <c r="DJ81" s="192"/>
      <c r="DL81" s="186"/>
      <c r="DM81" s="190"/>
      <c r="DN81" s="190"/>
      <c r="DO81" s="191"/>
      <c r="DP81" s="191"/>
      <c r="DQ81" s="191"/>
      <c r="DR81" s="192"/>
      <c r="DT81" s="186"/>
      <c r="DU81" s="190"/>
      <c r="DV81" s="190"/>
      <c r="DW81" s="191"/>
      <c r="DX81" s="191"/>
      <c r="DY81" s="191"/>
      <c r="DZ81" s="192"/>
      <c r="EB81" s="186"/>
      <c r="EC81" s="190"/>
      <c r="ED81" s="190"/>
      <c r="EE81" s="191"/>
      <c r="EF81" s="191"/>
      <c r="EG81" s="191"/>
      <c r="EH81" s="192"/>
      <c r="EJ81" s="186"/>
      <c r="EK81" s="190"/>
      <c r="EL81" s="190"/>
      <c r="EM81" s="191"/>
      <c r="EN81" s="191"/>
      <c r="EO81" s="191"/>
      <c r="EP81" s="192"/>
      <c r="ER81" s="186"/>
      <c r="ES81" s="190"/>
      <c r="ET81" s="190"/>
      <c r="EU81" s="191"/>
      <c r="EV81" s="191"/>
      <c r="EW81" s="191"/>
      <c r="EX81" s="192"/>
      <c r="EZ81" s="186"/>
      <c r="FA81" s="190"/>
      <c r="FB81" s="190"/>
      <c r="FC81" s="191"/>
      <c r="FD81" s="191"/>
      <c r="FE81" s="191"/>
      <c r="FF81" s="192"/>
      <c r="FH81" s="186"/>
      <c r="FI81" s="190"/>
      <c r="FJ81" s="190"/>
      <c r="FK81" s="191"/>
      <c r="FL81" s="191"/>
      <c r="FM81" s="191"/>
      <c r="FN81" s="192"/>
      <c r="FP81" s="186"/>
      <c r="FQ81" s="190"/>
      <c r="FR81" s="190"/>
      <c r="FS81" s="191"/>
      <c r="FT81" s="191"/>
      <c r="FU81" s="191"/>
      <c r="FV81" s="192"/>
      <c r="FX81" s="186"/>
      <c r="FY81" s="190"/>
      <c r="FZ81" s="190"/>
      <c r="GA81" s="191"/>
      <c r="GB81" s="191"/>
      <c r="GC81" s="191"/>
      <c r="GD81" s="192"/>
      <c r="GF81" s="186"/>
      <c r="GG81" s="190"/>
      <c r="GH81" s="190"/>
      <c r="GI81" s="191"/>
      <c r="GJ81" s="191"/>
      <c r="GK81" s="191"/>
      <c r="GL81" s="192"/>
      <c r="GN81" s="186"/>
      <c r="GO81" s="190"/>
      <c r="GP81" s="190"/>
      <c r="GQ81" s="191"/>
      <c r="GR81" s="191"/>
      <c r="GS81" s="191"/>
      <c r="GT81" s="192"/>
      <c r="GV81" s="186"/>
      <c r="GW81" s="190"/>
      <c r="GX81" s="190"/>
      <c r="GY81" s="191"/>
      <c r="GZ81" s="191"/>
      <c r="HA81" s="191"/>
      <c r="HB81" s="192"/>
      <c r="HD81" s="186"/>
      <c r="HE81" s="190"/>
      <c r="HF81" s="190"/>
      <c r="HG81" s="191"/>
      <c r="HH81" s="191"/>
      <c r="HI81" s="191"/>
      <c r="HJ81" s="192"/>
      <c r="HL81" s="186"/>
      <c r="HM81" s="190"/>
      <c r="HN81" s="190"/>
      <c r="HO81" s="191"/>
      <c r="HP81" s="191"/>
      <c r="HQ81" s="191"/>
      <c r="HR81" s="192"/>
      <c r="HT81" s="186"/>
      <c r="HU81" s="190"/>
      <c r="HV81" s="190"/>
      <c r="HW81" s="191"/>
      <c r="HX81" s="191"/>
      <c r="HY81" s="191"/>
      <c r="HZ81" s="192"/>
      <c r="IB81" s="186"/>
      <c r="IC81" s="190"/>
      <c r="ID81" s="190"/>
      <c r="IE81" s="191"/>
      <c r="IF81" s="191"/>
      <c r="IG81" s="191"/>
      <c r="IH81" s="192"/>
      <c r="IJ81" s="186"/>
      <c r="IK81" s="190"/>
      <c r="IL81" s="190"/>
      <c r="IM81" s="191"/>
      <c r="IN81" s="191"/>
      <c r="IO81" s="191"/>
      <c r="IP81" s="192"/>
      <c r="IR81" s="186"/>
      <c r="IS81" s="190"/>
      <c r="IT81" s="190"/>
      <c r="IU81" s="191"/>
      <c r="IV81" s="191"/>
      <c r="IW81" s="191"/>
      <c r="IX81" s="192"/>
      <c r="IZ81" s="186"/>
      <c r="JA81" s="190"/>
      <c r="JB81" s="190"/>
      <c r="JC81" s="191"/>
      <c r="JD81" s="191"/>
      <c r="JE81" s="191"/>
      <c r="JF81" s="192"/>
      <c r="JH81" s="186"/>
      <c r="JI81" s="190"/>
      <c r="JJ81" s="190"/>
      <c r="JK81" s="191"/>
      <c r="JL81" s="191"/>
      <c r="JM81" s="191"/>
      <c r="JN81" s="192"/>
      <c r="JP81" s="186"/>
      <c r="JQ81" s="190"/>
      <c r="JR81" s="190"/>
      <c r="JS81" s="191"/>
      <c r="JT81" s="191"/>
      <c r="JU81" s="191"/>
      <c r="JV81" s="192"/>
      <c r="JX81" s="186"/>
      <c r="JY81" s="190"/>
      <c r="JZ81" s="190"/>
      <c r="KA81" s="191"/>
      <c r="KB81" s="191"/>
      <c r="KC81" s="191"/>
      <c r="KD81" s="192"/>
      <c r="KF81" s="186"/>
      <c r="KG81" s="190"/>
      <c r="KH81" s="190"/>
      <c r="KI81" s="191"/>
      <c r="KJ81" s="191"/>
      <c r="KK81" s="191"/>
      <c r="KL81" s="192"/>
      <c r="KN81" s="186"/>
      <c r="KO81" s="190"/>
      <c r="KP81" s="190"/>
      <c r="KQ81" s="191"/>
      <c r="KR81" s="191"/>
      <c r="KS81" s="191"/>
      <c r="KT81" s="192"/>
      <c r="KV81" s="186"/>
      <c r="KW81" s="190"/>
      <c r="KX81" s="190"/>
      <c r="KY81" s="191"/>
      <c r="KZ81" s="191"/>
      <c r="LA81" s="191"/>
      <c r="LB81" s="192"/>
      <c r="LD81" s="186"/>
      <c r="LE81" s="190"/>
      <c r="LF81" s="190"/>
      <c r="LG81" s="191"/>
      <c r="LH81" s="191"/>
      <c r="LI81" s="191"/>
      <c r="LJ81" s="192"/>
      <c r="LL81" s="186"/>
      <c r="LM81" s="190"/>
      <c r="LN81" s="190"/>
      <c r="LO81" s="191"/>
      <c r="LP81" s="191"/>
      <c r="LQ81" s="191"/>
      <c r="LR81" s="192"/>
      <c r="LT81" s="186"/>
      <c r="LU81" s="190"/>
      <c r="LV81" s="190"/>
      <c r="LW81" s="191"/>
      <c r="LX81" s="191"/>
      <c r="LY81" s="191"/>
      <c r="LZ81" s="192"/>
      <c r="MB81" s="186"/>
      <c r="MC81" s="190"/>
      <c r="MD81" s="190"/>
      <c r="ME81" s="191"/>
      <c r="MF81" s="191"/>
      <c r="MG81" s="191"/>
      <c r="MH81" s="192"/>
      <c r="MJ81" s="186"/>
      <c r="MK81" s="190"/>
      <c r="ML81" s="190"/>
      <c r="MM81" s="191"/>
      <c r="MN81" s="191"/>
      <c r="MO81" s="191"/>
      <c r="MP81" s="192"/>
      <c r="MR81" s="186"/>
      <c r="MS81" s="190"/>
      <c r="MT81" s="190"/>
      <c r="MU81" s="191"/>
      <c r="MV81" s="191"/>
      <c r="MW81" s="191"/>
      <c r="MX81" s="192"/>
      <c r="MZ81" s="186"/>
      <c r="NA81" s="190"/>
      <c r="NB81" s="190"/>
      <c r="NC81" s="191"/>
      <c r="ND81" s="191"/>
      <c r="NE81" s="191"/>
      <c r="NF81" s="192"/>
      <c r="NH81" s="186"/>
      <c r="NI81" s="190"/>
      <c r="NJ81" s="190"/>
      <c r="NK81" s="191"/>
      <c r="NL81" s="191"/>
      <c r="NM81" s="191"/>
      <c r="NN81" s="192"/>
      <c r="NP81" s="186"/>
      <c r="NQ81" s="190"/>
      <c r="NR81" s="190"/>
      <c r="NS81" s="191"/>
      <c r="NT81" s="191"/>
      <c r="NU81" s="191"/>
      <c r="NV81" s="192"/>
      <c r="NX81" s="186"/>
      <c r="NY81" s="190"/>
      <c r="NZ81" s="190"/>
      <c r="OA81" s="191"/>
      <c r="OB81" s="191"/>
      <c r="OC81" s="191"/>
      <c r="OD81" s="192"/>
      <c r="OF81" s="186"/>
      <c r="OG81" s="190"/>
      <c r="OH81" s="190"/>
      <c r="OI81" s="191"/>
      <c r="OJ81" s="191"/>
      <c r="OK81" s="191"/>
      <c r="OL81" s="192"/>
      <c r="ON81" s="186"/>
      <c r="OO81" s="190"/>
      <c r="OP81" s="190"/>
      <c r="OQ81" s="191"/>
      <c r="OR81" s="191"/>
      <c r="OS81" s="191"/>
      <c r="OT81" s="192"/>
      <c r="OV81" s="186"/>
      <c r="OW81" s="190"/>
      <c r="OX81" s="190"/>
      <c r="OY81" s="191"/>
      <c r="OZ81" s="191"/>
      <c r="PA81" s="191"/>
      <c r="PB81" s="192"/>
      <c r="PD81" s="186"/>
      <c r="PE81" s="190"/>
      <c r="PF81" s="190"/>
      <c r="PG81" s="191"/>
      <c r="PH81" s="191"/>
      <c r="PI81" s="191"/>
      <c r="PJ81" s="192"/>
      <c r="PL81" s="186"/>
      <c r="PM81" s="190"/>
      <c r="PN81" s="190"/>
      <c r="PO81" s="191"/>
      <c r="PP81" s="191"/>
      <c r="PQ81" s="191"/>
      <c r="PR81" s="192"/>
      <c r="PT81" s="186"/>
      <c r="PU81" s="190"/>
      <c r="PV81" s="190"/>
      <c r="PW81" s="191"/>
      <c r="PX81" s="191"/>
      <c r="PY81" s="191"/>
      <c r="PZ81" s="192"/>
      <c r="QB81" s="186"/>
      <c r="QC81" s="190"/>
      <c r="QD81" s="190"/>
      <c r="QE81" s="191"/>
      <c r="QF81" s="191"/>
      <c r="QG81" s="191"/>
      <c r="QH81" s="192"/>
      <c r="QJ81" s="186"/>
      <c r="QK81" s="190"/>
      <c r="QL81" s="190"/>
      <c r="QM81" s="191"/>
      <c r="QN81" s="191"/>
      <c r="QO81" s="191"/>
      <c r="QP81" s="192"/>
      <c r="QR81" s="186"/>
      <c r="QS81" s="190"/>
      <c r="QT81" s="190"/>
      <c r="QU81" s="191"/>
      <c r="QV81" s="191"/>
      <c r="QW81" s="191"/>
      <c r="QX81" s="192"/>
      <c r="QZ81" s="186"/>
      <c r="RA81" s="190"/>
      <c r="RB81" s="190"/>
      <c r="RC81" s="191"/>
      <c r="RD81" s="191"/>
      <c r="RE81" s="191"/>
      <c r="RF81" s="192"/>
      <c r="RH81" s="186"/>
      <c r="RI81" s="190"/>
      <c r="RJ81" s="190"/>
      <c r="RK81" s="191"/>
      <c r="RL81" s="191"/>
      <c r="RM81" s="191"/>
      <c r="RN81" s="192"/>
      <c r="RP81" s="186"/>
      <c r="RQ81" s="190"/>
      <c r="RR81" s="190"/>
      <c r="RS81" s="191"/>
      <c r="RT81" s="191"/>
      <c r="RU81" s="191"/>
      <c r="RV81" s="192"/>
      <c r="RX81" s="186"/>
      <c r="RY81" s="190"/>
      <c r="RZ81" s="190"/>
      <c r="SA81" s="191"/>
      <c r="SB81" s="191"/>
      <c r="SC81" s="191"/>
      <c r="SD81" s="192"/>
      <c r="SF81" s="186"/>
      <c r="SG81" s="190"/>
      <c r="SH81" s="190"/>
      <c r="SI81" s="191"/>
      <c r="SJ81" s="191"/>
      <c r="SK81" s="191"/>
      <c r="SL81" s="192"/>
      <c r="SN81" s="186"/>
      <c r="SO81" s="190"/>
      <c r="SP81" s="190"/>
      <c r="SQ81" s="191"/>
      <c r="SR81" s="191"/>
      <c r="SS81" s="191"/>
      <c r="ST81" s="192"/>
      <c r="SV81" s="186"/>
      <c r="SW81" s="190"/>
      <c r="SX81" s="190"/>
      <c r="SY81" s="191"/>
      <c r="SZ81" s="191"/>
      <c r="TA81" s="191"/>
      <c r="TB81" s="192"/>
      <c r="TD81" s="186"/>
      <c r="TE81" s="190"/>
      <c r="TF81" s="190"/>
      <c r="TG81" s="191"/>
      <c r="TH81" s="191"/>
      <c r="TI81" s="191"/>
      <c r="TJ81" s="192"/>
      <c r="TL81" s="186"/>
      <c r="TM81" s="190"/>
      <c r="TN81" s="190"/>
      <c r="TO81" s="191"/>
      <c r="TP81" s="191"/>
      <c r="TQ81" s="191"/>
      <c r="TR81" s="192"/>
      <c r="TT81" s="186"/>
      <c r="TU81" s="190"/>
      <c r="TV81" s="190"/>
      <c r="TW81" s="191"/>
      <c r="TX81" s="191"/>
      <c r="TY81" s="191"/>
      <c r="TZ81" s="192"/>
      <c r="UB81" s="186"/>
      <c r="UC81" s="190"/>
      <c r="UD81" s="190"/>
      <c r="UE81" s="191"/>
      <c r="UF81" s="191"/>
      <c r="UG81" s="191"/>
      <c r="UH81" s="192"/>
      <c r="UJ81" s="186"/>
      <c r="UK81" s="190"/>
      <c r="UL81" s="190"/>
      <c r="UM81" s="191"/>
      <c r="UN81" s="191"/>
      <c r="UO81" s="191"/>
      <c r="UP81" s="192"/>
      <c r="UR81" s="186"/>
      <c r="US81" s="190"/>
      <c r="UT81" s="190"/>
      <c r="UU81" s="191"/>
      <c r="UV81" s="191"/>
      <c r="UW81" s="191"/>
      <c r="UX81" s="192"/>
      <c r="UZ81" s="186"/>
      <c r="VA81" s="190"/>
      <c r="VB81" s="190"/>
      <c r="VC81" s="191"/>
      <c r="VD81" s="191"/>
      <c r="VE81" s="191"/>
      <c r="VF81" s="192"/>
      <c r="VH81" s="186"/>
      <c r="VI81" s="190"/>
      <c r="VJ81" s="190"/>
      <c r="VK81" s="191"/>
      <c r="VL81" s="191"/>
      <c r="VM81" s="191"/>
      <c r="VN81" s="192"/>
      <c r="VP81" s="186"/>
      <c r="VQ81" s="190"/>
      <c r="VR81" s="190"/>
      <c r="VS81" s="191"/>
      <c r="VT81" s="191"/>
      <c r="VU81" s="191"/>
      <c r="VV81" s="192"/>
      <c r="VX81" s="186"/>
      <c r="VY81" s="190"/>
      <c r="VZ81" s="190"/>
      <c r="WA81" s="191"/>
      <c r="WB81" s="191"/>
      <c r="WC81" s="191"/>
      <c r="WD81" s="192"/>
      <c r="WF81" s="186"/>
      <c r="WG81" s="190"/>
      <c r="WH81" s="190"/>
      <c r="WI81" s="191"/>
      <c r="WJ81" s="191"/>
      <c r="WK81" s="191"/>
      <c r="WL81" s="192"/>
      <c r="WN81" s="186"/>
      <c r="WO81" s="190"/>
      <c r="WP81" s="190"/>
      <c r="WQ81" s="191"/>
      <c r="WR81" s="191"/>
      <c r="WS81" s="191"/>
      <c r="WT81" s="192"/>
      <c r="WV81" s="186"/>
      <c r="WW81" s="190"/>
      <c r="WX81" s="190"/>
      <c r="WY81" s="191"/>
      <c r="WZ81" s="191"/>
      <c r="XA81" s="191"/>
      <c r="XB81" s="192"/>
      <c r="XD81" s="186"/>
      <c r="XE81" s="190"/>
      <c r="XF81" s="190"/>
      <c r="XG81" s="191"/>
      <c r="XH81" s="191"/>
      <c r="XI81" s="191"/>
      <c r="XJ81" s="192"/>
      <c r="XL81" s="186"/>
      <c r="XM81" s="190"/>
      <c r="XN81" s="190"/>
      <c r="XO81" s="191"/>
      <c r="XP81" s="191"/>
      <c r="XQ81" s="191"/>
      <c r="XR81" s="192"/>
      <c r="XT81" s="186"/>
      <c r="XU81" s="190"/>
      <c r="XV81" s="190"/>
      <c r="XW81" s="191"/>
      <c r="XX81" s="191"/>
      <c r="XY81" s="191"/>
      <c r="XZ81" s="192"/>
      <c r="YB81" s="186"/>
      <c r="YC81" s="190"/>
      <c r="YD81" s="190"/>
      <c r="YE81" s="191"/>
      <c r="YF81" s="191"/>
      <c r="YG81" s="191"/>
      <c r="YH81" s="192"/>
      <c r="YJ81" s="186"/>
      <c r="YK81" s="190"/>
      <c r="YL81" s="190"/>
      <c r="YM81" s="191"/>
      <c r="YN81" s="191"/>
      <c r="YO81" s="191"/>
      <c r="YP81" s="192"/>
      <c r="YR81" s="186"/>
      <c r="YS81" s="190"/>
      <c r="YT81" s="190"/>
      <c r="YU81" s="191"/>
      <c r="YV81" s="191"/>
      <c r="YW81" s="191"/>
      <c r="YX81" s="192"/>
      <c r="YZ81" s="186"/>
      <c r="ZA81" s="190"/>
      <c r="ZB81" s="190"/>
      <c r="ZC81" s="191"/>
      <c r="ZD81" s="191"/>
      <c r="ZE81" s="191"/>
      <c r="ZF81" s="192"/>
      <c r="ZH81" s="186"/>
      <c r="ZI81" s="190"/>
      <c r="ZJ81" s="190"/>
      <c r="ZK81" s="191"/>
      <c r="ZL81" s="191"/>
      <c r="ZM81" s="191"/>
      <c r="ZN81" s="192"/>
      <c r="ZP81" s="186"/>
      <c r="ZQ81" s="190"/>
      <c r="ZR81" s="190"/>
      <c r="ZS81" s="191"/>
      <c r="ZT81" s="191"/>
      <c r="ZU81" s="191"/>
      <c r="ZV81" s="192"/>
      <c r="ZX81" s="186"/>
      <c r="ZY81" s="190"/>
      <c r="ZZ81" s="190"/>
      <c r="AAA81" s="191"/>
      <c r="AAB81" s="191"/>
      <c r="AAC81" s="191"/>
      <c r="AAD81" s="192"/>
      <c r="AAF81" s="186"/>
      <c r="AAG81" s="190"/>
      <c r="AAH81" s="190"/>
      <c r="AAI81" s="191"/>
      <c r="AAJ81" s="191"/>
      <c r="AAK81" s="191"/>
      <c r="AAL81" s="192"/>
      <c r="AAN81" s="186"/>
      <c r="AAO81" s="190"/>
      <c r="AAP81" s="190"/>
      <c r="AAQ81" s="191"/>
      <c r="AAR81" s="191"/>
      <c r="AAS81" s="191"/>
      <c r="AAT81" s="192"/>
      <c r="AAV81" s="186"/>
      <c r="AAW81" s="190"/>
      <c r="AAX81" s="190"/>
      <c r="AAY81" s="191"/>
      <c r="AAZ81" s="191"/>
      <c r="ABA81" s="191"/>
      <c r="ABB81" s="192"/>
      <c r="ABD81" s="186"/>
      <c r="ABE81" s="190"/>
      <c r="ABF81" s="190"/>
      <c r="ABG81" s="191"/>
      <c r="ABH81" s="191"/>
      <c r="ABI81" s="191"/>
      <c r="ABJ81" s="192"/>
      <c r="ABL81" s="186"/>
      <c r="ABM81" s="190"/>
      <c r="ABN81" s="190"/>
      <c r="ABO81" s="191"/>
      <c r="ABP81" s="191"/>
      <c r="ABQ81" s="191"/>
      <c r="ABR81" s="192"/>
      <c r="ABT81" s="186"/>
      <c r="ABU81" s="190"/>
      <c r="ABV81" s="190"/>
      <c r="ABW81" s="191"/>
      <c r="ABX81" s="191"/>
      <c r="ABY81" s="191"/>
      <c r="ABZ81" s="192"/>
      <c r="ACB81" s="186"/>
      <c r="ACC81" s="190"/>
      <c r="ACD81" s="190"/>
      <c r="ACE81" s="191"/>
      <c r="ACF81" s="191"/>
      <c r="ACG81" s="191"/>
      <c r="ACH81" s="192"/>
      <c r="ACJ81" s="186"/>
      <c r="ACK81" s="190"/>
      <c r="ACL81" s="190"/>
      <c r="ACM81" s="191"/>
      <c r="ACN81" s="191"/>
      <c r="ACO81" s="191"/>
      <c r="ACP81" s="192"/>
      <c r="ACR81" s="186"/>
      <c r="ACS81" s="190"/>
      <c r="ACT81" s="190"/>
      <c r="ACU81" s="191"/>
      <c r="ACV81" s="191"/>
      <c r="ACW81" s="191"/>
      <c r="ACX81" s="192"/>
      <c r="ACZ81" s="186"/>
      <c r="ADA81" s="190"/>
      <c r="ADB81" s="190"/>
      <c r="ADC81" s="191"/>
      <c r="ADD81" s="191"/>
      <c r="ADE81" s="191"/>
      <c r="ADF81" s="192"/>
      <c r="ADH81" s="186"/>
      <c r="ADI81" s="190"/>
      <c r="ADJ81" s="190"/>
      <c r="ADK81" s="191"/>
      <c r="ADL81" s="191"/>
      <c r="ADM81" s="191"/>
      <c r="ADN81" s="192"/>
      <c r="ADP81" s="186"/>
      <c r="ADQ81" s="190"/>
      <c r="ADR81" s="190"/>
      <c r="ADS81" s="191"/>
      <c r="ADT81" s="191"/>
      <c r="ADU81" s="191"/>
      <c r="ADV81" s="192"/>
      <c r="ADX81" s="186"/>
      <c r="ADY81" s="190"/>
      <c r="ADZ81" s="190"/>
      <c r="AEA81" s="191"/>
      <c r="AEB81" s="191"/>
      <c r="AEC81" s="191"/>
      <c r="AED81" s="192"/>
      <c r="AEF81" s="186"/>
      <c r="AEG81" s="190"/>
      <c r="AEH81" s="190"/>
      <c r="AEI81" s="191"/>
      <c r="AEJ81" s="191"/>
      <c r="AEK81" s="191"/>
      <c r="AEL81" s="192"/>
      <c r="AEN81" s="186"/>
      <c r="AEO81" s="190"/>
      <c r="AEP81" s="190"/>
      <c r="AEQ81" s="191"/>
      <c r="AER81" s="191"/>
      <c r="AES81" s="191"/>
      <c r="AET81" s="192"/>
      <c r="AEV81" s="186"/>
      <c r="AEW81" s="190"/>
      <c r="AEX81" s="190"/>
      <c r="AEY81" s="191"/>
      <c r="AEZ81" s="191"/>
      <c r="AFA81" s="191"/>
      <c r="AFB81" s="192"/>
      <c r="AFD81" s="186"/>
      <c r="AFE81" s="190"/>
      <c r="AFF81" s="190"/>
      <c r="AFG81" s="191"/>
      <c r="AFH81" s="191"/>
      <c r="AFI81" s="191"/>
      <c r="AFJ81" s="192"/>
      <c r="AFL81" s="186"/>
      <c r="AFM81" s="190"/>
      <c r="AFN81" s="190"/>
      <c r="AFO81" s="191"/>
      <c r="AFP81" s="191"/>
      <c r="AFQ81" s="191"/>
      <c r="AFR81" s="192"/>
      <c r="AFT81" s="186"/>
      <c r="AFU81" s="190"/>
      <c r="AFV81" s="190"/>
      <c r="AFW81" s="191"/>
      <c r="AFX81" s="191"/>
      <c r="AFY81" s="191"/>
      <c r="AFZ81" s="192"/>
      <c r="AGB81" s="186"/>
      <c r="AGC81" s="190"/>
      <c r="AGD81" s="190"/>
      <c r="AGE81" s="191"/>
      <c r="AGF81" s="191"/>
      <c r="AGG81" s="191"/>
      <c r="AGH81" s="192"/>
      <c r="AGJ81" s="186"/>
      <c r="AGK81" s="190"/>
      <c r="AGL81" s="190"/>
      <c r="AGM81" s="191"/>
      <c r="AGN81" s="191"/>
      <c r="AGO81" s="191"/>
      <c r="AGP81" s="192"/>
      <c r="AGR81" s="186"/>
      <c r="AGS81" s="190"/>
      <c r="AGT81" s="190"/>
      <c r="AGU81" s="191"/>
      <c r="AGV81" s="191"/>
      <c r="AGW81" s="191"/>
      <c r="AGX81" s="192"/>
      <c r="AGZ81" s="186"/>
      <c r="AHA81" s="190"/>
      <c r="AHB81" s="190"/>
      <c r="AHC81" s="191"/>
      <c r="AHD81" s="191"/>
      <c r="AHE81" s="191"/>
      <c r="AHF81" s="192"/>
      <c r="AHH81" s="186"/>
      <c r="AHI81" s="190"/>
      <c r="AHJ81" s="190"/>
      <c r="AHK81" s="191"/>
      <c r="AHL81" s="191"/>
      <c r="AHM81" s="191"/>
      <c r="AHN81" s="192"/>
      <c r="AHP81" s="186"/>
      <c r="AHQ81" s="190"/>
      <c r="AHR81" s="190"/>
      <c r="AHS81" s="191"/>
      <c r="AHT81" s="191"/>
      <c r="AHU81" s="191"/>
      <c r="AHV81" s="192"/>
      <c r="AHX81" s="186"/>
      <c r="AHY81" s="190"/>
      <c r="AHZ81" s="190"/>
      <c r="AIA81" s="191"/>
      <c r="AIB81" s="191"/>
      <c r="AIC81" s="191"/>
      <c r="AID81" s="192"/>
      <c r="AIF81" s="186"/>
      <c r="AIG81" s="190"/>
      <c r="AIH81" s="190"/>
      <c r="AII81" s="191"/>
      <c r="AIJ81" s="191"/>
      <c r="AIK81" s="191"/>
      <c r="AIL81" s="192"/>
      <c r="AIN81" s="186"/>
      <c r="AIO81" s="190"/>
      <c r="AIP81" s="190"/>
      <c r="AIQ81" s="191"/>
      <c r="AIR81" s="191"/>
      <c r="AIS81" s="191"/>
      <c r="AIT81" s="192"/>
      <c r="AIV81" s="186"/>
      <c r="AIW81" s="190"/>
      <c r="AIX81" s="190"/>
      <c r="AIY81" s="191"/>
      <c r="AIZ81" s="191"/>
      <c r="AJA81" s="191"/>
      <c r="AJB81" s="192"/>
      <c r="AJD81" s="186"/>
      <c r="AJE81" s="190"/>
      <c r="AJF81" s="190"/>
      <c r="AJG81" s="191"/>
      <c r="AJH81" s="191"/>
      <c r="AJI81" s="191"/>
      <c r="AJJ81" s="192"/>
      <c r="AJL81" s="186"/>
      <c r="AJM81" s="190"/>
      <c r="AJN81" s="190"/>
      <c r="AJO81" s="191"/>
      <c r="AJP81" s="191"/>
      <c r="AJQ81" s="191"/>
      <c r="AJR81" s="192"/>
      <c r="AJT81" s="186"/>
      <c r="AJU81" s="190"/>
      <c r="AJV81" s="190"/>
      <c r="AJW81" s="191"/>
      <c r="AJX81" s="191"/>
      <c r="AJY81" s="191"/>
      <c r="AJZ81" s="192"/>
      <c r="AKB81" s="186"/>
      <c r="AKC81" s="190"/>
      <c r="AKD81" s="190"/>
      <c r="AKE81" s="191"/>
      <c r="AKF81" s="191"/>
      <c r="AKG81" s="191"/>
      <c r="AKH81" s="192"/>
      <c r="AKJ81" s="186"/>
      <c r="AKK81" s="190"/>
      <c r="AKL81" s="190"/>
      <c r="AKM81" s="191"/>
      <c r="AKN81" s="191"/>
      <c r="AKO81" s="191"/>
      <c r="AKP81" s="192"/>
      <c r="AKR81" s="186"/>
      <c r="AKS81" s="190"/>
      <c r="AKT81" s="190"/>
      <c r="AKU81" s="191"/>
      <c r="AKV81" s="191"/>
      <c r="AKW81" s="191"/>
      <c r="AKX81" s="192"/>
      <c r="AKZ81" s="186"/>
      <c r="ALA81" s="190"/>
      <c r="ALB81" s="190"/>
      <c r="ALC81" s="191"/>
      <c r="ALD81" s="191"/>
      <c r="ALE81" s="191"/>
      <c r="ALF81" s="192"/>
      <c r="ALH81" s="186"/>
      <c r="ALI81" s="190"/>
      <c r="ALJ81" s="190"/>
      <c r="ALK81" s="191"/>
      <c r="ALL81" s="191"/>
      <c r="ALM81" s="191"/>
      <c r="ALN81" s="192"/>
      <c r="ALP81" s="186"/>
      <c r="ALQ81" s="190"/>
      <c r="ALR81" s="190"/>
      <c r="ALS81" s="191"/>
      <c r="ALT81" s="191"/>
      <c r="ALU81" s="191"/>
      <c r="ALV81" s="192"/>
      <c r="ALX81" s="186"/>
      <c r="ALY81" s="190"/>
      <c r="ALZ81" s="190"/>
      <c r="AMA81" s="191"/>
      <c r="AMB81" s="191"/>
      <c r="AMC81" s="191"/>
      <c r="AMD81" s="192"/>
      <c r="AMF81" s="186"/>
      <c r="AMG81" s="190"/>
      <c r="AMH81" s="190"/>
      <c r="AMI81" s="191"/>
      <c r="AMJ81" s="191"/>
      <c r="AMK81" s="191"/>
      <c r="AML81" s="192"/>
      <c r="AMN81" s="186"/>
      <c r="AMO81" s="190"/>
      <c r="AMP81" s="190"/>
      <c r="AMQ81" s="191"/>
      <c r="AMR81" s="191"/>
      <c r="AMS81" s="191"/>
      <c r="AMT81" s="192"/>
      <c r="AMV81" s="186"/>
      <c r="AMW81" s="190"/>
      <c r="AMX81" s="190"/>
      <c r="AMY81" s="191"/>
      <c r="AMZ81" s="191"/>
      <c r="ANA81" s="191"/>
      <c r="ANB81" s="192"/>
      <c r="AND81" s="186"/>
      <c r="ANE81" s="190"/>
      <c r="ANF81" s="190"/>
      <c r="ANG81" s="191"/>
      <c r="ANH81" s="191"/>
      <c r="ANI81" s="191"/>
      <c r="ANJ81" s="192"/>
      <c r="ANL81" s="186"/>
      <c r="ANM81" s="190"/>
      <c r="ANN81" s="190"/>
      <c r="ANO81" s="191"/>
      <c r="ANP81" s="191"/>
      <c r="ANQ81" s="191"/>
      <c r="ANR81" s="192"/>
      <c r="ANT81" s="186"/>
      <c r="ANU81" s="190"/>
      <c r="ANV81" s="190"/>
      <c r="ANW81" s="191"/>
      <c r="ANX81" s="191"/>
      <c r="ANY81" s="191"/>
      <c r="ANZ81" s="192"/>
      <c r="AOB81" s="186"/>
      <c r="AOC81" s="190"/>
      <c r="AOD81" s="190"/>
      <c r="AOE81" s="191"/>
      <c r="AOF81" s="191"/>
      <c r="AOG81" s="191"/>
      <c r="AOH81" s="192"/>
      <c r="AOJ81" s="186"/>
      <c r="AOK81" s="190"/>
      <c r="AOL81" s="190"/>
      <c r="AOM81" s="191"/>
      <c r="AON81" s="191"/>
      <c r="AOO81" s="191"/>
      <c r="AOP81" s="192"/>
      <c r="AOR81" s="186"/>
      <c r="AOS81" s="190"/>
      <c r="AOT81" s="190"/>
      <c r="AOU81" s="191"/>
      <c r="AOV81" s="191"/>
      <c r="AOW81" s="191"/>
      <c r="AOX81" s="192"/>
      <c r="AOZ81" s="186"/>
      <c r="APA81" s="190"/>
      <c r="APB81" s="190"/>
      <c r="APC81" s="191"/>
      <c r="APD81" s="191"/>
      <c r="APE81" s="191"/>
      <c r="APF81" s="192"/>
      <c r="APH81" s="186"/>
      <c r="API81" s="190"/>
      <c r="APJ81" s="190"/>
      <c r="APK81" s="191"/>
      <c r="APL81" s="191"/>
      <c r="APM81" s="191"/>
      <c r="APN81" s="192"/>
      <c r="APP81" s="186"/>
      <c r="APQ81" s="190"/>
      <c r="APR81" s="190"/>
      <c r="APS81" s="191"/>
      <c r="APT81" s="191"/>
      <c r="APU81" s="191"/>
      <c r="APV81" s="192"/>
      <c r="APX81" s="186"/>
      <c r="APY81" s="190"/>
      <c r="APZ81" s="190"/>
      <c r="AQA81" s="191"/>
      <c r="AQB81" s="191"/>
      <c r="AQC81" s="191"/>
      <c r="AQD81" s="192"/>
      <c r="AQF81" s="186"/>
      <c r="AQG81" s="190"/>
      <c r="AQH81" s="190"/>
      <c r="AQI81" s="191"/>
      <c r="AQJ81" s="191"/>
      <c r="AQK81" s="191"/>
      <c r="AQL81" s="192"/>
      <c r="AQN81" s="186"/>
      <c r="AQO81" s="190"/>
      <c r="AQP81" s="190"/>
      <c r="AQQ81" s="191"/>
      <c r="AQR81" s="191"/>
      <c r="AQS81" s="191"/>
      <c r="AQT81" s="192"/>
      <c r="AQV81" s="186"/>
      <c r="AQW81" s="190"/>
      <c r="AQX81" s="190"/>
      <c r="AQY81" s="191"/>
      <c r="AQZ81" s="191"/>
      <c r="ARA81" s="191"/>
      <c r="ARB81" s="192"/>
      <c r="ARD81" s="186"/>
      <c r="ARE81" s="190"/>
      <c r="ARF81" s="190"/>
      <c r="ARG81" s="191"/>
      <c r="ARH81" s="191"/>
      <c r="ARI81" s="191"/>
      <c r="ARJ81" s="192"/>
      <c r="ARL81" s="186"/>
      <c r="ARM81" s="190"/>
      <c r="ARN81" s="190"/>
      <c r="ARO81" s="191"/>
      <c r="ARP81" s="191"/>
      <c r="ARQ81" s="191"/>
      <c r="ARR81" s="192"/>
      <c r="ART81" s="186"/>
      <c r="ARU81" s="190"/>
      <c r="ARV81" s="190"/>
      <c r="ARW81" s="191"/>
      <c r="ARX81" s="191"/>
      <c r="ARY81" s="191"/>
      <c r="ARZ81" s="192"/>
      <c r="ASB81" s="186"/>
      <c r="ASC81" s="190"/>
      <c r="ASD81" s="190"/>
      <c r="ASE81" s="191"/>
      <c r="ASF81" s="191"/>
      <c r="ASG81" s="191"/>
      <c r="ASH81" s="192"/>
      <c r="ASJ81" s="186"/>
      <c r="ASK81" s="190"/>
      <c r="ASL81" s="190"/>
      <c r="ASM81" s="191"/>
      <c r="ASN81" s="191"/>
      <c r="ASO81" s="191"/>
      <c r="ASP81" s="192"/>
      <c r="ASR81" s="186"/>
      <c r="ASS81" s="190"/>
      <c r="AST81" s="190"/>
      <c r="ASU81" s="191"/>
      <c r="ASV81" s="191"/>
      <c r="ASW81" s="191"/>
      <c r="ASX81" s="192"/>
      <c r="ASZ81" s="186"/>
      <c r="ATA81" s="190"/>
      <c r="ATB81" s="190"/>
      <c r="ATC81" s="191"/>
      <c r="ATD81" s="191"/>
      <c r="ATE81" s="191"/>
      <c r="ATF81" s="192"/>
      <c r="ATH81" s="186"/>
      <c r="ATI81" s="190"/>
      <c r="ATJ81" s="190"/>
      <c r="ATK81" s="191"/>
      <c r="ATL81" s="191"/>
      <c r="ATM81" s="191"/>
      <c r="ATN81" s="192"/>
      <c r="ATP81" s="186"/>
      <c r="ATQ81" s="190"/>
      <c r="ATR81" s="190"/>
      <c r="ATS81" s="191"/>
      <c r="ATT81" s="191"/>
      <c r="ATU81" s="191"/>
      <c r="ATV81" s="192"/>
      <c r="ATX81" s="186"/>
      <c r="ATY81" s="190"/>
      <c r="ATZ81" s="190"/>
      <c r="AUA81" s="191"/>
      <c r="AUB81" s="191"/>
      <c r="AUC81" s="191"/>
      <c r="AUD81" s="192"/>
      <c r="AUF81" s="186"/>
      <c r="AUG81" s="190"/>
      <c r="AUH81" s="190"/>
      <c r="AUI81" s="191"/>
      <c r="AUJ81" s="191"/>
      <c r="AUK81" s="191"/>
      <c r="AUL81" s="192"/>
      <c r="AUN81" s="186"/>
      <c r="AUO81" s="190"/>
      <c r="AUP81" s="190"/>
      <c r="AUQ81" s="191"/>
      <c r="AUR81" s="191"/>
      <c r="AUS81" s="191"/>
      <c r="AUT81" s="192"/>
      <c r="AUV81" s="186"/>
      <c r="AUW81" s="190"/>
      <c r="AUX81" s="190"/>
      <c r="AUY81" s="191"/>
      <c r="AUZ81" s="191"/>
      <c r="AVA81" s="191"/>
      <c r="AVB81" s="192"/>
      <c r="AVD81" s="186"/>
      <c r="AVE81" s="190"/>
      <c r="AVF81" s="190"/>
      <c r="AVG81" s="191"/>
      <c r="AVH81" s="191"/>
      <c r="AVI81" s="191"/>
      <c r="AVJ81" s="192"/>
      <c r="AVL81" s="186"/>
      <c r="AVM81" s="190"/>
      <c r="AVN81" s="190"/>
      <c r="AVO81" s="191"/>
      <c r="AVP81" s="191"/>
      <c r="AVQ81" s="191"/>
      <c r="AVR81" s="192"/>
      <c r="AVT81" s="186"/>
      <c r="AVU81" s="190"/>
      <c r="AVV81" s="190"/>
      <c r="AVW81" s="191"/>
      <c r="AVX81" s="191"/>
      <c r="AVY81" s="191"/>
      <c r="AVZ81" s="192"/>
      <c r="AWB81" s="186"/>
      <c r="AWC81" s="190"/>
      <c r="AWD81" s="190"/>
      <c r="AWE81" s="191"/>
      <c r="AWF81" s="191"/>
      <c r="AWG81" s="191"/>
      <c r="AWH81" s="192"/>
      <c r="AWJ81" s="186"/>
      <c r="AWK81" s="190"/>
      <c r="AWL81" s="190"/>
      <c r="AWM81" s="191"/>
      <c r="AWN81" s="191"/>
      <c r="AWO81" s="191"/>
      <c r="AWP81" s="192"/>
      <c r="AWR81" s="186"/>
      <c r="AWS81" s="190"/>
      <c r="AWT81" s="190"/>
      <c r="AWU81" s="191"/>
      <c r="AWV81" s="191"/>
      <c r="AWW81" s="191"/>
      <c r="AWX81" s="192"/>
      <c r="AWZ81" s="186"/>
      <c r="AXA81" s="190"/>
      <c r="AXB81" s="190"/>
      <c r="AXC81" s="191"/>
      <c r="AXD81" s="191"/>
      <c r="AXE81" s="191"/>
      <c r="AXF81" s="192"/>
      <c r="AXH81" s="186"/>
      <c r="AXI81" s="190"/>
      <c r="AXJ81" s="190"/>
      <c r="AXK81" s="191"/>
      <c r="AXL81" s="191"/>
      <c r="AXM81" s="191"/>
      <c r="AXN81" s="192"/>
      <c r="AXP81" s="186"/>
      <c r="AXQ81" s="190"/>
      <c r="AXR81" s="190"/>
      <c r="AXS81" s="191"/>
      <c r="AXT81" s="191"/>
      <c r="AXU81" s="191"/>
      <c r="AXV81" s="192"/>
      <c r="AXX81" s="186"/>
      <c r="AXY81" s="190"/>
      <c r="AXZ81" s="190"/>
      <c r="AYA81" s="191"/>
      <c r="AYB81" s="191"/>
      <c r="AYC81" s="191"/>
      <c r="AYD81" s="192"/>
      <c r="AYF81" s="186"/>
      <c r="AYG81" s="190"/>
      <c r="AYH81" s="190"/>
      <c r="AYI81" s="191"/>
      <c r="AYJ81" s="191"/>
      <c r="AYK81" s="191"/>
      <c r="AYL81" s="192"/>
      <c r="AYN81" s="186"/>
      <c r="AYO81" s="190"/>
      <c r="AYP81" s="190"/>
      <c r="AYQ81" s="191"/>
      <c r="AYR81" s="191"/>
      <c r="AYS81" s="191"/>
      <c r="AYT81" s="192"/>
      <c r="AYV81" s="186"/>
      <c r="AYW81" s="190"/>
      <c r="AYX81" s="190"/>
      <c r="AYY81" s="191"/>
      <c r="AYZ81" s="191"/>
      <c r="AZA81" s="191"/>
      <c r="AZB81" s="192"/>
      <c r="AZD81" s="186"/>
      <c r="AZE81" s="190"/>
      <c r="AZF81" s="190"/>
      <c r="AZG81" s="191"/>
      <c r="AZH81" s="191"/>
      <c r="AZI81" s="191"/>
      <c r="AZJ81" s="192"/>
      <c r="AZL81" s="186"/>
      <c r="AZM81" s="190"/>
      <c r="AZN81" s="190"/>
      <c r="AZO81" s="191"/>
      <c r="AZP81" s="191"/>
      <c r="AZQ81" s="191"/>
      <c r="AZR81" s="192"/>
      <c r="AZT81" s="186"/>
      <c r="AZU81" s="190"/>
      <c r="AZV81" s="190"/>
      <c r="AZW81" s="191"/>
      <c r="AZX81" s="191"/>
      <c r="AZY81" s="191"/>
      <c r="AZZ81" s="192"/>
      <c r="BAB81" s="186"/>
      <c r="BAC81" s="190"/>
      <c r="BAD81" s="190"/>
      <c r="BAE81" s="191"/>
      <c r="BAF81" s="191"/>
      <c r="BAG81" s="191"/>
      <c r="BAH81" s="192"/>
      <c r="BAJ81" s="186"/>
      <c r="BAK81" s="190"/>
      <c r="BAL81" s="190"/>
      <c r="BAM81" s="191"/>
      <c r="BAN81" s="191"/>
      <c r="BAO81" s="191"/>
      <c r="BAP81" s="192"/>
      <c r="BAR81" s="186"/>
      <c r="BAS81" s="190"/>
      <c r="BAT81" s="190"/>
      <c r="BAU81" s="191"/>
      <c r="BAV81" s="191"/>
      <c r="BAW81" s="191"/>
      <c r="BAX81" s="192"/>
      <c r="BAZ81" s="186"/>
      <c r="BBA81" s="190"/>
      <c r="BBB81" s="190"/>
      <c r="BBC81" s="191"/>
      <c r="BBD81" s="191"/>
      <c r="BBE81" s="191"/>
      <c r="BBF81" s="192"/>
      <c r="BBH81" s="186"/>
      <c r="BBI81" s="190"/>
      <c r="BBJ81" s="190"/>
      <c r="BBK81" s="191"/>
      <c r="BBL81" s="191"/>
      <c r="BBM81" s="191"/>
      <c r="BBN81" s="192"/>
      <c r="BBP81" s="186"/>
      <c r="BBQ81" s="190"/>
      <c r="BBR81" s="190"/>
      <c r="BBS81" s="191"/>
      <c r="BBT81" s="191"/>
      <c r="BBU81" s="191"/>
      <c r="BBV81" s="192"/>
      <c r="BBX81" s="186"/>
      <c r="BBY81" s="190"/>
      <c r="BBZ81" s="190"/>
      <c r="BCA81" s="191"/>
      <c r="BCB81" s="191"/>
      <c r="BCC81" s="191"/>
      <c r="BCD81" s="192"/>
      <c r="BCF81" s="186"/>
      <c r="BCG81" s="190"/>
      <c r="BCH81" s="190"/>
      <c r="BCI81" s="191"/>
      <c r="BCJ81" s="191"/>
      <c r="BCK81" s="191"/>
      <c r="BCL81" s="192"/>
      <c r="BCN81" s="186"/>
      <c r="BCO81" s="190"/>
      <c r="BCP81" s="190"/>
      <c r="BCQ81" s="191"/>
      <c r="BCR81" s="191"/>
      <c r="BCS81" s="191"/>
      <c r="BCT81" s="192"/>
      <c r="BCV81" s="186"/>
      <c r="BCW81" s="190"/>
      <c r="BCX81" s="190"/>
      <c r="BCY81" s="191"/>
      <c r="BCZ81" s="191"/>
      <c r="BDA81" s="191"/>
      <c r="BDB81" s="192"/>
      <c r="BDD81" s="186"/>
      <c r="BDE81" s="190"/>
      <c r="BDF81" s="190"/>
      <c r="BDG81" s="191"/>
      <c r="BDH81" s="191"/>
      <c r="BDI81" s="191"/>
      <c r="BDJ81" s="192"/>
      <c r="BDL81" s="186"/>
      <c r="BDM81" s="190"/>
      <c r="BDN81" s="190"/>
      <c r="BDO81" s="191"/>
      <c r="BDP81" s="191"/>
      <c r="BDQ81" s="191"/>
      <c r="BDR81" s="192"/>
      <c r="BDT81" s="186"/>
      <c r="BDU81" s="190"/>
      <c r="BDV81" s="190"/>
      <c r="BDW81" s="191"/>
      <c r="BDX81" s="191"/>
      <c r="BDY81" s="191"/>
      <c r="BDZ81" s="192"/>
      <c r="BEB81" s="186"/>
      <c r="BEC81" s="190"/>
      <c r="BED81" s="190"/>
      <c r="BEE81" s="191"/>
      <c r="BEF81" s="191"/>
      <c r="BEG81" s="191"/>
      <c r="BEH81" s="192"/>
      <c r="BEJ81" s="186"/>
      <c r="BEK81" s="190"/>
      <c r="BEL81" s="190"/>
      <c r="BEM81" s="191"/>
      <c r="BEN81" s="191"/>
      <c r="BEO81" s="191"/>
      <c r="BEP81" s="192"/>
      <c r="BER81" s="186"/>
      <c r="BES81" s="190"/>
      <c r="BET81" s="190"/>
      <c r="BEU81" s="191"/>
      <c r="BEV81" s="191"/>
      <c r="BEW81" s="191"/>
      <c r="BEX81" s="192"/>
      <c r="BEZ81" s="186"/>
      <c r="BFA81" s="190"/>
      <c r="BFB81" s="190"/>
      <c r="BFC81" s="191"/>
      <c r="BFD81" s="191"/>
      <c r="BFE81" s="191"/>
      <c r="BFF81" s="192"/>
      <c r="BFH81" s="186"/>
      <c r="BFI81" s="190"/>
      <c r="BFJ81" s="190"/>
      <c r="BFK81" s="191"/>
      <c r="BFL81" s="191"/>
      <c r="BFM81" s="191"/>
      <c r="BFN81" s="192"/>
      <c r="BFP81" s="186"/>
      <c r="BFQ81" s="190"/>
      <c r="BFR81" s="190"/>
      <c r="BFS81" s="191"/>
      <c r="BFT81" s="191"/>
      <c r="BFU81" s="191"/>
      <c r="BFV81" s="192"/>
      <c r="BFX81" s="186"/>
      <c r="BFY81" s="190"/>
      <c r="BFZ81" s="190"/>
      <c r="BGA81" s="191"/>
      <c r="BGB81" s="191"/>
      <c r="BGC81" s="191"/>
      <c r="BGD81" s="192"/>
      <c r="BGF81" s="186"/>
      <c r="BGG81" s="190"/>
      <c r="BGH81" s="190"/>
      <c r="BGI81" s="191"/>
      <c r="BGJ81" s="191"/>
      <c r="BGK81" s="191"/>
      <c r="BGL81" s="192"/>
      <c r="BGN81" s="186"/>
      <c r="BGO81" s="190"/>
      <c r="BGP81" s="190"/>
      <c r="BGQ81" s="191"/>
      <c r="BGR81" s="191"/>
      <c r="BGS81" s="191"/>
      <c r="BGT81" s="192"/>
      <c r="BGV81" s="186"/>
      <c r="BGW81" s="190"/>
      <c r="BGX81" s="190"/>
      <c r="BGY81" s="191"/>
      <c r="BGZ81" s="191"/>
      <c r="BHA81" s="191"/>
      <c r="BHB81" s="192"/>
      <c r="BHD81" s="186"/>
      <c r="BHE81" s="190"/>
      <c r="BHF81" s="190"/>
      <c r="BHG81" s="191"/>
      <c r="BHH81" s="191"/>
      <c r="BHI81" s="191"/>
      <c r="BHJ81" s="192"/>
      <c r="BHL81" s="186"/>
      <c r="BHM81" s="190"/>
      <c r="BHN81" s="190"/>
      <c r="BHO81" s="191"/>
      <c r="BHP81" s="191"/>
      <c r="BHQ81" s="191"/>
      <c r="BHR81" s="192"/>
      <c r="BHT81" s="186"/>
      <c r="BHU81" s="190"/>
      <c r="BHV81" s="190"/>
      <c r="BHW81" s="191"/>
      <c r="BHX81" s="191"/>
      <c r="BHY81" s="191"/>
      <c r="BHZ81" s="192"/>
      <c r="BIB81" s="186"/>
      <c r="BIC81" s="190"/>
      <c r="BID81" s="190"/>
      <c r="BIE81" s="191"/>
      <c r="BIF81" s="191"/>
      <c r="BIG81" s="191"/>
      <c r="BIH81" s="192"/>
      <c r="BIJ81" s="186"/>
      <c r="BIK81" s="190"/>
      <c r="BIL81" s="190"/>
      <c r="BIM81" s="191"/>
      <c r="BIN81" s="191"/>
      <c r="BIO81" s="191"/>
      <c r="BIP81" s="192"/>
      <c r="BIR81" s="186"/>
      <c r="BIS81" s="190"/>
      <c r="BIT81" s="190"/>
      <c r="BIU81" s="191"/>
      <c r="BIV81" s="191"/>
      <c r="BIW81" s="191"/>
      <c r="BIX81" s="192"/>
      <c r="BIZ81" s="186"/>
      <c r="BJA81" s="190"/>
      <c r="BJB81" s="190"/>
      <c r="BJC81" s="191"/>
      <c r="BJD81" s="191"/>
      <c r="BJE81" s="191"/>
      <c r="BJF81" s="192"/>
      <c r="BJH81" s="186"/>
      <c r="BJI81" s="190"/>
      <c r="BJJ81" s="190"/>
      <c r="BJK81" s="191"/>
      <c r="BJL81" s="191"/>
      <c r="BJM81" s="191"/>
      <c r="BJN81" s="192"/>
      <c r="BJP81" s="186"/>
      <c r="BJQ81" s="190"/>
      <c r="BJR81" s="190"/>
      <c r="BJS81" s="191"/>
      <c r="BJT81" s="191"/>
      <c r="BJU81" s="191"/>
      <c r="BJV81" s="192"/>
      <c r="BJX81" s="186"/>
      <c r="BJY81" s="190"/>
      <c r="BJZ81" s="190"/>
      <c r="BKA81" s="191"/>
      <c r="BKB81" s="191"/>
      <c r="BKC81" s="191"/>
      <c r="BKD81" s="192"/>
      <c r="BKF81" s="186"/>
      <c r="BKG81" s="190"/>
      <c r="BKH81" s="190"/>
      <c r="BKI81" s="191"/>
      <c r="BKJ81" s="191"/>
      <c r="BKK81" s="191"/>
      <c r="BKL81" s="192"/>
      <c r="BKN81" s="186"/>
      <c r="BKO81" s="190"/>
      <c r="BKP81" s="190"/>
      <c r="BKQ81" s="191"/>
      <c r="BKR81" s="191"/>
      <c r="BKS81" s="191"/>
      <c r="BKT81" s="192"/>
      <c r="BKV81" s="186"/>
      <c r="BKW81" s="190"/>
      <c r="BKX81" s="190"/>
      <c r="BKY81" s="191"/>
      <c r="BKZ81" s="191"/>
      <c r="BLA81" s="191"/>
      <c r="BLB81" s="192"/>
      <c r="BLD81" s="186"/>
      <c r="BLE81" s="190"/>
      <c r="BLF81" s="190"/>
      <c r="BLG81" s="191"/>
      <c r="BLH81" s="191"/>
      <c r="BLI81" s="191"/>
      <c r="BLJ81" s="192"/>
      <c r="BLL81" s="186"/>
      <c r="BLM81" s="190"/>
      <c r="BLN81" s="190"/>
      <c r="BLO81" s="191"/>
      <c r="BLP81" s="191"/>
      <c r="BLQ81" s="191"/>
      <c r="BLR81" s="192"/>
      <c r="BLT81" s="186"/>
      <c r="BLU81" s="190"/>
      <c r="BLV81" s="190"/>
      <c r="BLW81" s="191"/>
      <c r="BLX81" s="191"/>
      <c r="BLY81" s="191"/>
      <c r="BLZ81" s="192"/>
      <c r="BMB81" s="186"/>
      <c r="BMC81" s="190"/>
      <c r="BMD81" s="190"/>
      <c r="BME81" s="191"/>
      <c r="BMF81" s="191"/>
      <c r="BMG81" s="191"/>
      <c r="BMH81" s="192"/>
      <c r="BMJ81" s="186"/>
      <c r="BMK81" s="190"/>
      <c r="BML81" s="190"/>
      <c r="BMM81" s="191"/>
      <c r="BMN81" s="191"/>
      <c r="BMO81" s="191"/>
      <c r="BMP81" s="192"/>
      <c r="BMR81" s="186"/>
      <c r="BMS81" s="190"/>
      <c r="BMT81" s="190"/>
      <c r="BMU81" s="191"/>
      <c r="BMV81" s="191"/>
      <c r="BMW81" s="191"/>
      <c r="BMX81" s="192"/>
      <c r="BMZ81" s="186"/>
      <c r="BNA81" s="190"/>
      <c r="BNB81" s="190"/>
      <c r="BNC81" s="191"/>
      <c r="BND81" s="191"/>
      <c r="BNE81" s="191"/>
      <c r="BNF81" s="192"/>
      <c r="BNH81" s="186"/>
      <c r="BNI81" s="190"/>
      <c r="BNJ81" s="190"/>
      <c r="BNK81" s="191"/>
      <c r="BNL81" s="191"/>
      <c r="BNM81" s="191"/>
      <c r="BNN81" s="192"/>
      <c r="BNP81" s="186"/>
      <c r="BNQ81" s="190"/>
      <c r="BNR81" s="190"/>
      <c r="BNS81" s="191"/>
      <c r="BNT81" s="191"/>
      <c r="BNU81" s="191"/>
      <c r="BNV81" s="192"/>
      <c r="BNX81" s="186"/>
      <c r="BNY81" s="190"/>
      <c r="BNZ81" s="190"/>
      <c r="BOA81" s="191"/>
      <c r="BOB81" s="191"/>
      <c r="BOC81" s="191"/>
      <c r="BOD81" s="192"/>
      <c r="BOF81" s="186"/>
      <c r="BOG81" s="190"/>
      <c r="BOH81" s="190"/>
      <c r="BOI81" s="191"/>
      <c r="BOJ81" s="191"/>
      <c r="BOK81" s="191"/>
      <c r="BOL81" s="192"/>
      <c r="BON81" s="186"/>
      <c r="BOO81" s="190"/>
      <c r="BOP81" s="190"/>
      <c r="BOQ81" s="191"/>
      <c r="BOR81" s="191"/>
      <c r="BOS81" s="191"/>
      <c r="BOT81" s="192"/>
      <c r="BOV81" s="186"/>
      <c r="BOW81" s="190"/>
      <c r="BOX81" s="190"/>
      <c r="BOY81" s="191"/>
      <c r="BOZ81" s="191"/>
      <c r="BPA81" s="191"/>
      <c r="BPB81" s="192"/>
      <c r="BPD81" s="186"/>
      <c r="BPE81" s="190"/>
      <c r="BPF81" s="190"/>
      <c r="BPG81" s="191"/>
      <c r="BPH81" s="191"/>
      <c r="BPI81" s="191"/>
      <c r="BPJ81" s="192"/>
      <c r="BPL81" s="186"/>
      <c r="BPM81" s="190"/>
      <c r="BPN81" s="190"/>
      <c r="BPO81" s="191"/>
      <c r="BPP81" s="191"/>
      <c r="BPQ81" s="191"/>
      <c r="BPR81" s="192"/>
      <c r="BPT81" s="186"/>
      <c r="BPU81" s="190"/>
      <c r="BPV81" s="190"/>
      <c r="BPW81" s="191"/>
      <c r="BPX81" s="191"/>
      <c r="BPY81" s="191"/>
      <c r="BPZ81" s="192"/>
      <c r="BQB81" s="186"/>
      <c r="BQC81" s="190"/>
      <c r="BQD81" s="190"/>
      <c r="BQE81" s="191"/>
      <c r="BQF81" s="191"/>
      <c r="BQG81" s="191"/>
      <c r="BQH81" s="192"/>
      <c r="BQJ81" s="186"/>
      <c r="BQK81" s="190"/>
      <c r="BQL81" s="190"/>
      <c r="BQM81" s="191"/>
      <c r="BQN81" s="191"/>
      <c r="BQO81" s="191"/>
      <c r="BQP81" s="192"/>
      <c r="BQR81" s="186"/>
      <c r="BQS81" s="190"/>
      <c r="BQT81" s="190"/>
      <c r="BQU81" s="191"/>
      <c r="BQV81" s="191"/>
      <c r="BQW81" s="191"/>
      <c r="BQX81" s="192"/>
      <c r="BQZ81" s="186"/>
      <c r="BRA81" s="190"/>
      <c r="BRB81" s="190"/>
      <c r="BRC81" s="191"/>
      <c r="BRD81" s="191"/>
      <c r="BRE81" s="191"/>
      <c r="BRF81" s="192"/>
      <c r="BRH81" s="186"/>
      <c r="BRI81" s="190"/>
      <c r="BRJ81" s="190"/>
      <c r="BRK81" s="191"/>
      <c r="BRL81" s="191"/>
      <c r="BRM81" s="191"/>
      <c r="BRN81" s="192"/>
      <c r="BRP81" s="186"/>
      <c r="BRQ81" s="190"/>
      <c r="BRR81" s="190"/>
      <c r="BRS81" s="191"/>
      <c r="BRT81" s="191"/>
      <c r="BRU81" s="191"/>
      <c r="BRV81" s="192"/>
      <c r="BRX81" s="186"/>
      <c r="BRY81" s="190"/>
      <c r="BRZ81" s="190"/>
      <c r="BSA81" s="191"/>
      <c r="BSB81" s="191"/>
      <c r="BSC81" s="191"/>
      <c r="BSD81" s="192"/>
      <c r="BSF81" s="186"/>
      <c r="BSG81" s="190"/>
      <c r="BSH81" s="190"/>
      <c r="BSI81" s="191"/>
      <c r="BSJ81" s="191"/>
      <c r="BSK81" s="191"/>
      <c r="BSL81" s="192"/>
      <c r="BSN81" s="186"/>
      <c r="BSO81" s="190"/>
      <c r="BSP81" s="190"/>
      <c r="BSQ81" s="191"/>
      <c r="BSR81" s="191"/>
      <c r="BSS81" s="191"/>
      <c r="BST81" s="192"/>
      <c r="BSV81" s="186"/>
      <c r="BSW81" s="190"/>
      <c r="BSX81" s="190"/>
      <c r="BSY81" s="191"/>
      <c r="BSZ81" s="191"/>
      <c r="BTA81" s="191"/>
      <c r="BTB81" s="192"/>
      <c r="BTD81" s="186"/>
      <c r="BTE81" s="190"/>
      <c r="BTF81" s="190"/>
      <c r="BTG81" s="191"/>
      <c r="BTH81" s="191"/>
      <c r="BTI81" s="191"/>
      <c r="BTJ81" s="192"/>
      <c r="BTL81" s="186"/>
      <c r="BTM81" s="190"/>
      <c r="BTN81" s="190"/>
      <c r="BTO81" s="191"/>
      <c r="BTP81" s="191"/>
      <c r="BTQ81" s="191"/>
      <c r="BTR81" s="192"/>
      <c r="BTT81" s="186"/>
      <c r="BTU81" s="190"/>
      <c r="BTV81" s="190"/>
      <c r="BTW81" s="191"/>
      <c r="BTX81" s="191"/>
      <c r="BTY81" s="191"/>
      <c r="BTZ81" s="192"/>
      <c r="BUB81" s="186"/>
      <c r="BUC81" s="190"/>
      <c r="BUD81" s="190"/>
      <c r="BUE81" s="191"/>
      <c r="BUF81" s="191"/>
      <c r="BUG81" s="191"/>
      <c r="BUH81" s="192"/>
      <c r="BUJ81" s="186"/>
      <c r="BUK81" s="190"/>
      <c r="BUL81" s="190"/>
      <c r="BUM81" s="191"/>
      <c r="BUN81" s="191"/>
      <c r="BUO81" s="191"/>
      <c r="BUP81" s="192"/>
      <c r="BUR81" s="186"/>
      <c r="BUS81" s="190"/>
      <c r="BUT81" s="190"/>
      <c r="BUU81" s="191"/>
      <c r="BUV81" s="191"/>
      <c r="BUW81" s="191"/>
      <c r="BUX81" s="192"/>
      <c r="BUZ81" s="186"/>
      <c r="BVA81" s="190"/>
      <c r="BVB81" s="190"/>
      <c r="BVC81" s="191"/>
      <c r="BVD81" s="191"/>
      <c r="BVE81" s="191"/>
      <c r="BVF81" s="192"/>
      <c r="BVH81" s="186"/>
      <c r="BVI81" s="190"/>
      <c r="BVJ81" s="190"/>
      <c r="BVK81" s="191"/>
      <c r="BVL81" s="191"/>
      <c r="BVM81" s="191"/>
      <c r="BVN81" s="192"/>
      <c r="BVP81" s="186"/>
      <c r="BVQ81" s="190"/>
      <c r="BVR81" s="190"/>
      <c r="BVS81" s="191"/>
      <c r="BVT81" s="191"/>
      <c r="BVU81" s="191"/>
      <c r="BVV81" s="192"/>
      <c r="BVX81" s="186"/>
      <c r="BVY81" s="190"/>
      <c r="BVZ81" s="190"/>
      <c r="BWA81" s="191"/>
      <c r="BWB81" s="191"/>
      <c r="BWC81" s="191"/>
      <c r="BWD81" s="192"/>
      <c r="BWF81" s="186"/>
      <c r="BWG81" s="190"/>
      <c r="BWH81" s="190"/>
      <c r="BWI81" s="191"/>
      <c r="BWJ81" s="191"/>
      <c r="BWK81" s="191"/>
      <c r="BWL81" s="192"/>
      <c r="BWN81" s="186"/>
      <c r="BWO81" s="190"/>
      <c r="BWP81" s="190"/>
      <c r="BWQ81" s="191"/>
      <c r="BWR81" s="191"/>
      <c r="BWS81" s="191"/>
      <c r="BWT81" s="192"/>
      <c r="BWV81" s="186"/>
      <c r="BWW81" s="190"/>
      <c r="BWX81" s="190"/>
      <c r="BWY81" s="191"/>
      <c r="BWZ81" s="191"/>
      <c r="BXA81" s="191"/>
      <c r="BXB81" s="192"/>
      <c r="BXD81" s="186"/>
      <c r="BXE81" s="190"/>
      <c r="BXF81" s="190"/>
      <c r="BXG81" s="191"/>
      <c r="BXH81" s="191"/>
      <c r="BXI81" s="191"/>
      <c r="BXJ81" s="192"/>
      <c r="BXL81" s="186"/>
      <c r="BXM81" s="190"/>
      <c r="BXN81" s="190"/>
      <c r="BXO81" s="191"/>
      <c r="BXP81" s="191"/>
      <c r="BXQ81" s="191"/>
      <c r="BXR81" s="192"/>
      <c r="BXT81" s="186"/>
      <c r="BXU81" s="190"/>
      <c r="BXV81" s="190"/>
      <c r="BXW81" s="191"/>
      <c r="BXX81" s="191"/>
      <c r="BXY81" s="191"/>
      <c r="BXZ81" s="192"/>
      <c r="BYB81" s="186"/>
      <c r="BYC81" s="190"/>
      <c r="BYD81" s="190"/>
      <c r="BYE81" s="191"/>
      <c r="BYF81" s="191"/>
      <c r="BYG81" s="191"/>
      <c r="BYH81" s="192"/>
      <c r="BYJ81" s="186"/>
      <c r="BYK81" s="190"/>
      <c r="BYL81" s="190"/>
      <c r="BYM81" s="191"/>
      <c r="BYN81" s="191"/>
      <c r="BYO81" s="191"/>
      <c r="BYP81" s="192"/>
      <c r="BYR81" s="186"/>
      <c r="BYS81" s="190"/>
      <c r="BYT81" s="190"/>
      <c r="BYU81" s="191"/>
      <c r="BYV81" s="191"/>
      <c r="BYW81" s="191"/>
      <c r="BYX81" s="192"/>
      <c r="BYZ81" s="186"/>
      <c r="BZA81" s="190"/>
      <c r="BZB81" s="190"/>
      <c r="BZC81" s="191"/>
      <c r="BZD81" s="191"/>
      <c r="BZE81" s="191"/>
      <c r="BZF81" s="192"/>
      <c r="BZH81" s="186"/>
      <c r="BZI81" s="190"/>
      <c r="BZJ81" s="190"/>
      <c r="BZK81" s="191"/>
      <c r="BZL81" s="191"/>
      <c r="BZM81" s="191"/>
      <c r="BZN81" s="192"/>
      <c r="BZP81" s="186"/>
      <c r="BZQ81" s="190"/>
      <c r="BZR81" s="190"/>
      <c r="BZS81" s="191"/>
      <c r="BZT81" s="191"/>
      <c r="BZU81" s="191"/>
      <c r="BZV81" s="192"/>
      <c r="BZX81" s="186"/>
      <c r="BZY81" s="190"/>
      <c r="BZZ81" s="190"/>
      <c r="CAA81" s="191"/>
      <c r="CAB81" s="191"/>
      <c r="CAC81" s="191"/>
      <c r="CAD81" s="192"/>
      <c r="CAF81" s="186"/>
      <c r="CAG81" s="190"/>
      <c r="CAH81" s="190"/>
      <c r="CAI81" s="191"/>
      <c r="CAJ81" s="191"/>
      <c r="CAK81" s="191"/>
      <c r="CAL81" s="192"/>
      <c r="CAN81" s="186"/>
      <c r="CAO81" s="190"/>
      <c r="CAP81" s="190"/>
      <c r="CAQ81" s="191"/>
      <c r="CAR81" s="191"/>
      <c r="CAS81" s="191"/>
      <c r="CAT81" s="192"/>
      <c r="CAV81" s="186"/>
      <c r="CAW81" s="190"/>
      <c r="CAX81" s="190"/>
      <c r="CAY81" s="191"/>
      <c r="CAZ81" s="191"/>
      <c r="CBA81" s="191"/>
      <c r="CBB81" s="192"/>
      <c r="CBD81" s="186"/>
      <c r="CBE81" s="190"/>
      <c r="CBF81" s="190"/>
      <c r="CBG81" s="191"/>
      <c r="CBH81" s="191"/>
      <c r="CBI81" s="191"/>
      <c r="CBJ81" s="192"/>
      <c r="CBL81" s="186"/>
      <c r="CBM81" s="190"/>
      <c r="CBN81" s="190"/>
      <c r="CBO81" s="191"/>
      <c r="CBP81" s="191"/>
      <c r="CBQ81" s="191"/>
      <c r="CBR81" s="192"/>
      <c r="CBT81" s="186"/>
      <c r="CBU81" s="190"/>
      <c r="CBV81" s="190"/>
      <c r="CBW81" s="191"/>
      <c r="CBX81" s="191"/>
      <c r="CBY81" s="191"/>
      <c r="CBZ81" s="192"/>
      <c r="CCB81" s="186"/>
      <c r="CCC81" s="190"/>
      <c r="CCD81" s="190"/>
      <c r="CCE81" s="191"/>
      <c r="CCF81" s="191"/>
      <c r="CCG81" s="191"/>
      <c r="CCH81" s="192"/>
      <c r="CCJ81" s="186"/>
      <c r="CCK81" s="190"/>
      <c r="CCL81" s="190"/>
      <c r="CCM81" s="191"/>
      <c r="CCN81" s="191"/>
      <c r="CCO81" s="191"/>
      <c r="CCP81" s="192"/>
      <c r="CCR81" s="186"/>
      <c r="CCS81" s="190"/>
      <c r="CCT81" s="190"/>
      <c r="CCU81" s="191"/>
      <c r="CCV81" s="191"/>
      <c r="CCW81" s="191"/>
      <c r="CCX81" s="192"/>
      <c r="CCZ81" s="186"/>
      <c r="CDA81" s="190"/>
      <c r="CDB81" s="190"/>
      <c r="CDC81" s="191"/>
      <c r="CDD81" s="191"/>
      <c r="CDE81" s="191"/>
      <c r="CDF81" s="192"/>
      <c r="CDH81" s="186"/>
      <c r="CDI81" s="190"/>
      <c r="CDJ81" s="190"/>
      <c r="CDK81" s="191"/>
      <c r="CDL81" s="191"/>
      <c r="CDM81" s="191"/>
      <c r="CDN81" s="192"/>
      <c r="CDP81" s="186"/>
      <c r="CDQ81" s="190"/>
      <c r="CDR81" s="190"/>
      <c r="CDS81" s="191"/>
      <c r="CDT81" s="191"/>
      <c r="CDU81" s="191"/>
      <c r="CDV81" s="192"/>
      <c r="CDX81" s="186"/>
      <c r="CDY81" s="190"/>
      <c r="CDZ81" s="190"/>
      <c r="CEA81" s="191"/>
      <c r="CEB81" s="191"/>
      <c r="CEC81" s="191"/>
      <c r="CED81" s="192"/>
      <c r="CEF81" s="186"/>
      <c r="CEG81" s="190"/>
      <c r="CEH81" s="190"/>
      <c r="CEI81" s="191"/>
      <c r="CEJ81" s="191"/>
      <c r="CEK81" s="191"/>
      <c r="CEL81" s="192"/>
      <c r="CEN81" s="186"/>
      <c r="CEO81" s="190"/>
      <c r="CEP81" s="190"/>
      <c r="CEQ81" s="191"/>
      <c r="CER81" s="191"/>
      <c r="CES81" s="191"/>
      <c r="CET81" s="192"/>
      <c r="CEV81" s="186"/>
      <c r="CEW81" s="190"/>
      <c r="CEX81" s="190"/>
      <c r="CEY81" s="191"/>
      <c r="CEZ81" s="191"/>
      <c r="CFA81" s="191"/>
      <c r="CFB81" s="192"/>
      <c r="CFD81" s="186"/>
      <c r="CFE81" s="190"/>
      <c r="CFF81" s="190"/>
      <c r="CFG81" s="191"/>
      <c r="CFH81" s="191"/>
      <c r="CFI81" s="191"/>
      <c r="CFJ81" s="192"/>
      <c r="CFL81" s="186"/>
      <c r="CFM81" s="190"/>
      <c r="CFN81" s="190"/>
      <c r="CFO81" s="191"/>
      <c r="CFP81" s="191"/>
      <c r="CFQ81" s="191"/>
      <c r="CFR81" s="192"/>
      <c r="CFT81" s="186"/>
      <c r="CFU81" s="190"/>
      <c r="CFV81" s="190"/>
      <c r="CFW81" s="191"/>
      <c r="CFX81" s="191"/>
      <c r="CFY81" s="191"/>
      <c r="CFZ81" s="192"/>
      <c r="CGB81" s="186"/>
      <c r="CGC81" s="190"/>
      <c r="CGD81" s="190"/>
      <c r="CGE81" s="191"/>
      <c r="CGF81" s="191"/>
      <c r="CGG81" s="191"/>
      <c r="CGH81" s="192"/>
      <c r="CGJ81" s="186"/>
      <c r="CGK81" s="190"/>
      <c r="CGL81" s="190"/>
      <c r="CGM81" s="191"/>
      <c r="CGN81" s="191"/>
      <c r="CGO81" s="191"/>
      <c r="CGP81" s="192"/>
      <c r="CGR81" s="186"/>
      <c r="CGS81" s="190"/>
      <c r="CGT81" s="190"/>
      <c r="CGU81" s="191"/>
      <c r="CGV81" s="191"/>
      <c r="CGW81" s="191"/>
      <c r="CGX81" s="192"/>
      <c r="CGZ81" s="186"/>
      <c r="CHA81" s="190"/>
      <c r="CHB81" s="190"/>
      <c r="CHC81" s="191"/>
      <c r="CHD81" s="191"/>
      <c r="CHE81" s="191"/>
      <c r="CHF81" s="192"/>
      <c r="CHH81" s="186"/>
      <c r="CHI81" s="190"/>
      <c r="CHJ81" s="190"/>
      <c r="CHK81" s="191"/>
      <c r="CHL81" s="191"/>
      <c r="CHM81" s="191"/>
      <c r="CHN81" s="192"/>
      <c r="CHP81" s="186"/>
      <c r="CHQ81" s="190"/>
      <c r="CHR81" s="190"/>
      <c r="CHS81" s="191"/>
      <c r="CHT81" s="191"/>
      <c r="CHU81" s="191"/>
      <c r="CHV81" s="192"/>
      <c r="CHX81" s="186"/>
      <c r="CHY81" s="190"/>
      <c r="CHZ81" s="190"/>
      <c r="CIA81" s="191"/>
      <c r="CIB81" s="191"/>
      <c r="CIC81" s="191"/>
      <c r="CID81" s="192"/>
      <c r="CIF81" s="186"/>
      <c r="CIG81" s="190"/>
      <c r="CIH81" s="190"/>
      <c r="CII81" s="191"/>
      <c r="CIJ81" s="191"/>
      <c r="CIK81" s="191"/>
      <c r="CIL81" s="192"/>
      <c r="CIN81" s="186"/>
      <c r="CIO81" s="190"/>
      <c r="CIP81" s="190"/>
      <c r="CIQ81" s="191"/>
      <c r="CIR81" s="191"/>
      <c r="CIS81" s="191"/>
      <c r="CIT81" s="192"/>
      <c r="CIV81" s="186"/>
      <c r="CIW81" s="190"/>
      <c r="CIX81" s="190"/>
      <c r="CIY81" s="191"/>
      <c r="CIZ81" s="191"/>
      <c r="CJA81" s="191"/>
      <c r="CJB81" s="192"/>
      <c r="CJD81" s="186"/>
      <c r="CJE81" s="190"/>
      <c r="CJF81" s="190"/>
      <c r="CJG81" s="191"/>
      <c r="CJH81" s="191"/>
      <c r="CJI81" s="191"/>
      <c r="CJJ81" s="192"/>
      <c r="CJL81" s="186"/>
      <c r="CJM81" s="190"/>
      <c r="CJN81" s="190"/>
      <c r="CJO81" s="191"/>
      <c r="CJP81" s="191"/>
      <c r="CJQ81" s="191"/>
      <c r="CJR81" s="192"/>
      <c r="CJT81" s="186"/>
      <c r="CJU81" s="190"/>
      <c r="CJV81" s="190"/>
      <c r="CJW81" s="191"/>
      <c r="CJX81" s="191"/>
      <c r="CJY81" s="191"/>
      <c r="CJZ81" s="192"/>
      <c r="CKB81" s="186"/>
      <c r="CKC81" s="190"/>
      <c r="CKD81" s="190"/>
      <c r="CKE81" s="191"/>
      <c r="CKF81" s="191"/>
      <c r="CKG81" s="191"/>
      <c r="CKH81" s="192"/>
      <c r="CKJ81" s="186"/>
      <c r="CKK81" s="190"/>
      <c r="CKL81" s="190"/>
      <c r="CKM81" s="191"/>
      <c r="CKN81" s="191"/>
      <c r="CKO81" s="191"/>
      <c r="CKP81" s="192"/>
      <c r="CKR81" s="186"/>
      <c r="CKS81" s="190"/>
      <c r="CKT81" s="190"/>
      <c r="CKU81" s="191"/>
      <c r="CKV81" s="191"/>
      <c r="CKW81" s="191"/>
      <c r="CKX81" s="192"/>
      <c r="CKZ81" s="186"/>
      <c r="CLA81" s="190"/>
      <c r="CLB81" s="190"/>
      <c r="CLC81" s="191"/>
      <c r="CLD81" s="191"/>
      <c r="CLE81" s="191"/>
      <c r="CLF81" s="192"/>
      <c r="CLH81" s="186"/>
      <c r="CLI81" s="190"/>
      <c r="CLJ81" s="190"/>
      <c r="CLK81" s="191"/>
      <c r="CLL81" s="191"/>
      <c r="CLM81" s="191"/>
      <c r="CLN81" s="192"/>
      <c r="CLP81" s="186"/>
      <c r="CLQ81" s="190"/>
      <c r="CLR81" s="190"/>
      <c r="CLS81" s="191"/>
      <c r="CLT81" s="191"/>
      <c r="CLU81" s="191"/>
      <c r="CLV81" s="192"/>
      <c r="CLX81" s="186"/>
      <c r="CLY81" s="190"/>
      <c r="CLZ81" s="190"/>
      <c r="CMA81" s="191"/>
      <c r="CMB81" s="191"/>
      <c r="CMC81" s="191"/>
      <c r="CMD81" s="192"/>
      <c r="CMF81" s="186"/>
      <c r="CMG81" s="190"/>
      <c r="CMH81" s="190"/>
      <c r="CMI81" s="191"/>
      <c r="CMJ81" s="191"/>
      <c r="CMK81" s="191"/>
      <c r="CML81" s="192"/>
      <c r="CMN81" s="186"/>
      <c r="CMO81" s="190"/>
      <c r="CMP81" s="190"/>
      <c r="CMQ81" s="191"/>
      <c r="CMR81" s="191"/>
      <c r="CMS81" s="191"/>
      <c r="CMT81" s="192"/>
      <c r="CMV81" s="186"/>
      <c r="CMW81" s="190"/>
      <c r="CMX81" s="190"/>
      <c r="CMY81" s="191"/>
      <c r="CMZ81" s="191"/>
      <c r="CNA81" s="191"/>
      <c r="CNB81" s="192"/>
      <c r="CND81" s="186"/>
      <c r="CNE81" s="190"/>
      <c r="CNF81" s="190"/>
      <c r="CNG81" s="191"/>
      <c r="CNH81" s="191"/>
      <c r="CNI81" s="191"/>
      <c r="CNJ81" s="192"/>
      <c r="CNL81" s="186"/>
      <c r="CNM81" s="190"/>
      <c r="CNN81" s="190"/>
      <c r="CNO81" s="191"/>
      <c r="CNP81" s="191"/>
      <c r="CNQ81" s="191"/>
      <c r="CNR81" s="192"/>
      <c r="CNT81" s="186"/>
      <c r="CNU81" s="190"/>
      <c r="CNV81" s="190"/>
      <c r="CNW81" s="191"/>
      <c r="CNX81" s="191"/>
      <c r="CNY81" s="191"/>
      <c r="CNZ81" s="192"/>
      <c r="COB81" s="186"/>
      <c r="COC81" s="190"/>
      <c r="COD81" s="190"/>
      <c r="COE81" s="191"/>
      <c r="COF81" s="191"/>
      <c r="COG81" s="191"/>
      <c r="COH81" s="192"/>
      <c r="COJ81" s="186"/>
      <c r="COK81" s="190"/>
      <c r="COL81" s="190"/>
      <c r="COM81" s="191"/>
      <c r="CON81" s="191"/>
      <c r="COO81" s="191"/>
      <c r="COP81" s="192"/>
      <c r="COR81" s="186"/>
      <c r="COS81" s="190"/>
      <c r="COT81" s="190"/>
      <c r="COU81" s="191"/>
      <c r="COV81" s="191"/>
      <c r="COW81" s="191"/>
      <c r="COX81" s="192"/>
      <c r="COZ81" s="186"/>
      <c r="CPA81" s="190"/>
      <c r="CPB81" s="190"/>
      <c r="CPC81" s="191"/>
      <c r="CPD81" s="191"/>
      <c r="CPE81" s="191"/>
      <c r="CPF81" s="192"/>
      <c r="CPH81" s="186"/>
      <c r="CPI81" s="190"/>
      <c r="CPJ81" s="190"/>
      <c r="CPK81" s="191"/>
      <c r="CPL81" s="191"/>
      <c r="CPM81" s="191"/>
      <c r="CPN81" s="192"/>
      <c r="CPP81" s="186"/>
      <c r="CPQ81" s="190"/>
      <c r="CPR81" s="190"/>
      <c r="CPS81" s="191"/>
      <c r="CPT81" s="191"/>
      <c r="CPU81" s="191"/>
      <c r="CPV81" s="192"/>
      <c r="CPX81" s="186"/>
      <c r="CPY81" s="190"/>
      <c r="CPZ81" s="190"/>
      <c r="CQA81" s="191"/>
      <c r="CQB81" s="191"/>
      <c r="CQC81" s="191"/>
      <c r="CQD81" s="192"/>
      <c r="CQF81" s="186"/>
      <c r="CQG81" s="190"/>
      <c r="CQH81" s="190"/>
      <c r="CQI81" s="191"/>
      <c r="CQJ81" s="191"/>
      <c r="CQK81" s="191"/>
      <c r="CQL81" s="192"/>
      <c r="CQN81" s="186"/>
      <c r="CQO81" s="190"/>
      <c r="CQP81" s="190"/>
      <c r="CQQ81" s="191"/>
      <c r="CQR81" s="191"/>
      <c r="CQS81" s="191"/>
      <c r="CQT81" s="192"/>
      <c r="CQV81" s="186"/>
      <c r="CQW81" s="190"/>
      <c r="CQX81" s="190"/>
      <c r="CQY81" s="191"/>
      <c r="CQZ81" s="191"/>
      <c r="CRA81" s="191"/>
      <c r="CRB81" s="192"/>
      <c r="CRD81" s="186"/>
      <c r="CRE81" s="190"/>
      <c r="CRF81" s="190"/>
      <c r="CRG81" s="191"/>
      <c r="CRH81" s="191"/>
      <c r="CRI81" s="191"/>
      <c r="CRJ81" s="192"/>
      <c r="CRL81" s="186"/>
      <c r="CRM81" s="190"/>
      <c r="CRN81" s="190"/>
      <c r="CRO81" s="191"/>
      <c r="CRP81" s="191"/>
      <c r="CRQ81" s="191"/>
      <c r="CRR81" s="192"/>
      <c r="CRT81" s="186"/>
      <c r="CRU81" s="190"/>
      <c r="CRV81" s="190"/>
      <c r="CRW81" s="191"/>
      <c r="CRX81" s="191"/>
      <c r="CRY81" s="191"/>
      <c r="CRZ81" s="192"/>
      <c r="CSB81" s="186"/>
      <c r="CSC81" s="190"/>
      <c r="CSD81" s="190"/>
      <c r="CSE81" s="191"/>
      <c r="CSF81" s="191"/>
      <c r="CSG81" s="191"/>
      <c r="CSH81" s="192"/>
      <c r="CSJ81" s="186"/>
      <c r="CSK81" s="190"/>
      <c r="CSL81" s="190"/>
      <c r="CSM81" s="191"/>
      <c r="CSN81" s="191"/>
      <c r="CSO81" s="191"/>
      <c r="CSP81" s="192"/>
      <c r="CSR81" s="186"/>
      <c r="CSS81" s="190"/>
      <c r="CST81" s="190"/>
      <c r="CSU81" s="191"/>
      <c r="CSV81" s="191"/>
      <c r="CSW81" s="191"/>
      <c r="CSX81" s="192"/>
      <c r="CSZ81" s="186"/>
      <c r="CTA81" s="190"/>
      <c r="CTB81" s="190"/>
      <c r="CTC81" s="191"/>
      <c r="CTD81" s="191"/>
      <c r="CTE81" s="191"/>
      <c r="CTF81" s="192"/>
      <c r="CTH81" s="186"/>
      <c r="CTI81" s="190"/>
      <c r="CTJ81" s="190"/>
      <c r="CTK81" s="191"/>
      <c r="CTL81" s="191"/>
      <c r="CTM81" s="191"/>
      <c r="CTN81" s="192"/>
      <c r="CTP81" s="186"/>
      <c r="CTQ81" s="190"/>
      <c r="CTR81" s="190"/>
      <c r="CTS81" s="191"/>
      <c r="CTT81" s="191"/>
      <c r="CTU81" s="191"/>
      <c r="CTV81" s="192"/>
      <c r="CTX81" s="186"/>
      <c r="CTY81" s="190"/>
      <c r="CTZ81" s="190"/>
      <c r="CUA81" s="191"/>
      <c r="CUB81" s="191"/>
      <c r="CUC81" s="191"/>
      <c r="CUD81" s="192"/>
      <c r="CUF81" s="186"/>
      <c r="CUG81" s="190"/>
      <c r="CUH81" s="190"/>
      <c r="CUI81" s="191"/>
      <c r="CUJ81" s="191"/>
      <c r="CUK81" s="191"/>
      <c r="CUL81" s="192"/>
      <c r="CUN81" s="186"/>
      <c r="CUO81" s="190"/>
      <c r="CUP81" s="190"/>
      <c r="CUQ81" s="191"/>
      <c r="CUR81" s="191"/>
      <c r="CUS81" s="191"/>
      <c r="CUT81" s="192"/>
      <c r="CUV81" s="186"/>
      <c r="CUW81" s="190"/>
      <c r="CUX81" s="190"/>
      <c r="CUY81" s="191"/>
      <c r="CUZ81" s="191"/>
      <c r="CVA81" s="191"/>
      <c r="CVB81" s="192"/>
      <c r="CVD81" s="186"/>
      <c r="CVE81" s="190"/>
      <c r="CVF81" s="190"/>
      <c r="CVG81" s="191"/>
      <c r="CVH81" s="191"/>
      <c r="CVI81" s="191"/>
      <c r="CVJ81" s="192"/>
      <c r="CVL81" s="186"/>
      <c r="CVM81" s="190"/>
      <c r="CVN81" s="190"/>
      <c r="CVO81" s="191"/>
      <c r="CVP81" s="191"/>
      <c r="CVQ81" s="191"/>
      <c r="CVR81" s="192"/>
      <c r="CVT81" s="186"/>
      <c r="CVU81" s="190"/>
      <c r="CVV81" s="190"/>
      <c r="CVW81" s="191"/>
      <c r="CVX81" s="191"/>
      <c r="CVY81" s="191"/>
      <c r="CVZ81" s="192"/>
      <c r="CWB81" s="186"/>
      <c r="CWC81" s="190"/>
      <c r="CWD81" s="190"/>
      <c r="CWE81" s="191"/>
      <c r="CWF81" s="191"/>
      <c r="CWG81" s="191"/>
      <c r="CWH81" s="192"/>
      <c r="CWJ81" s="186"/>
      <c r="CWK81" s="190"/>
      <c r="CWL81" s="190"/>
      <c r="CWM81" s="191"/>
      <c r="CWN81" s="191"/>
      <c r="CWO81" s="191"/>
      <c r="CWP81" s="192"/>
      <c r="CWR81" s="186"/>
      <c r="CWS81" s="190"/>
      <c r="CWT81" s="190"/>
      <c r="CWU81" s="191"/>
      <c r="CWV81" s="191"/>
      <c r="CWW81" s="191"/>
      <c r="CWX81" s="192"/>
      <c r="CWZ81" s="186"/>
      <c r="CXA81" s="190"/>
      <c r="CXB81" s="190"/>
      <c r="CXC81" s="191"/>
      <c r="CXD81" s="191"/>
      <c r="CXE81" s="191"/>
      <c r="CXF81" s="192"/>
      <c r="CXH81" s="186"/>
      <c r="CXI81" s="190"/>
      <c r="CXJ81" s="190"/>
      <c r="CXK81" s="191"/>
      <c r="CXL81" s="191"/>
      <c r="CXM81" s="191"/>
      <c r="CXN81" s="192"/>
      <c r="CXP81" s="186"/>
      <c r="CXQ81" s="190"/>
      <c r="CXR81" s="190"/>
      <c r="CXS81" s="191"/>
      <c r="CXT81" s="191"/>
      <c r="CXU81" s="191"/>
      <c r="CXV81" s="192"/>
      <c r="CXX81" s="186"/>
      <c r="CXY81" s="190"/>
      <c r="CXZ81" s="190"/>
      <c r="CYA81" s="191"/>
      <c r="CYB81" s="191"/>
      <c r="CYC81" s="191"/>
      <c r="CYD81" s="192"/>
      <c r="CYF81" s="186"/>
      <c r="CYG81" s="190"/>
      <c r="CYH81" s="190"/>
      <c r="CYI81" s="191"/>
      <c r="CYJ81" s="191"/>
      <c r="CYK81" s="191"/>
      <c r="CYL81" s="192"/>
      <c r="CYN81" s="186"/>
      <c r="CYO81" s="190"/>
      <c r="CYP81" s="190"/>
      <c r="CYQ81" s="191"/>
      <c r="CYR81" s="191"/>
      <c r="CYS81" s="191"/>
      <c r="CYT81" s="192"/>
      <c r="CYV81" s="186"/>
      <c r="CYW81" s="190"/>
      <c r="CYX81" s="190"/>
      <c r="CYY81" s="191"/>
      <c r="CYZ81" s="191"/>
      <c r="CZA81" s="191"/>
      <c r="CZB81" s="192"/>
      <c r="CZD81" s="186"/>
      <c r="CZE81" s="190"/>
      <c r="CZF81" s="190"/>
      <c r="CZG81" s="191"/>
      <c r="CZH81" s="191"/>
      <c r="CZI81" s="191"/>
      <c r="CZJ81" s="192"/>
      <c r="CZL81" s="186"/>
      <c r="CZM81" s="190"/>
      <c r="CZN81" s="190"/>
      <c r="CZO81" s="191"/>
      <c r="CZP81" s="191"/>
      <c r="CZQ81" s="191"/>
      <c r="CZR81" s="192"/>
      <c r="CZT81" s="186"/>
      <c r="CZU81" s="190"/>
      <c r="CZV81" s="190"/>
      <c r="CZW81" s="191"/>
      <c r="CZX81" s="191"/>
      <c r="CZY81" s="191"/>
      <c r="CZZ81" s="192"/>
      <c r="DAB81" s="186"/>
      <c r="DAC81" s="190"/>
      <c r="DAD81" s="190"/>
      <c r="DAE81" s="191"/>
      <c r="DAF81" s="191"/>
      <c r="DAG81" s="191"/>
      <c r="DAH81" s="192"/>
      <c r="DAJ81" s="186"/>
      <c r="DAK81" s="190"/>
      <c r="DAL81" s="190"/>
      <c r="DAM81" s="191"/>
      <c r="DAN81" s="191"/>
      <c r="DAO81" s="191"/>
      <c r="DAP81" s="192"/>
      <c r="DAR81" s="186"/>
      <c r="DAS81" s="190"/>
      <c r="DAT81" s="190"/>
      <c r="DAU81" s="191"/>
      <c r="DAV81" s="191"/>
      <c r="DAW81" s="191"/>
      <c r="DAX81" s="192"/>
      <c r="DAZ81" s="186"/>
      <c r="DBA81" s="190"/>
      <c r="DBB81" s="190"/>
      <c r="DBC81" s="191"/>
      <c r="DBD81" s="191"/>
      <c r="DBE81" s="191"/>
      <c r="DBF81" s="192"/>
      <c r="DBH81" s="186"/>
      <c r="DBI81" s="190"/>
      <c r="DBJ81" s="190"/>
      <c r="DBK81" s="191"/>
      <c r="DBL81" s="191"/>
      <c r="DBM81" s="191"/>
      <c r="DBN81" s="192"/>
      <c r="DBP81" s="186"/>
      <c r="DBQ81" s="190"/>
      <c r="DBR81" s="190"/>
      <c r="DBS81" s="191"/>
      <c r="DBT81" s="191"/>
      <c r="DBU81" s="191"/>
      <c r="DBV81" s="192"/>
      <c r="DBX81" s="186"/>
      <c r="DBY81" s="190"/>
      <c r="DBZ81" s="190"/>
      <c r="DCA81" s="191"/>
      <c r="DCB81" s="191"/>
      <c r="DCC81" s="191"/>
      <c r="DCD81" s="192"/>
      <c r="DCF81" s="186"/>
      <c r="DCG81" s="190"/>
      <c r="DCH81" s="190"/>
      <c r="DCI81" s="191"/>
      <c r="DCJ81" s="191"/>
      <c r="DCK81" s="191"/>
      <c r="DCL81" s="192"/>
      <c r="DCN81" s="186"/>
      <c r="DCO81" s="190"/>
      <c r="DCP81" s="190"/>
      <c r="DCQ81" s="191"/>
      <c r="DCR81" s="191"/>
      <c r="DCS81" s="191"/>
      <c r="DCT81" s="192"/>
      <c r="DCV81" s="186"/>
      <c r="DCW81" s="190"/>
      <c r="DCX81" s="190"/>
      <c r="DCY81" s="191"/>
      <c r="DCZ81" s="191"/>
      <c r="DDA81" s="191"/>
      <c r="DDB81" s="192"/>
      <c r="DDD81" s="186"/>
      <c r="DDE81" s="190"/>
      <c r="DDF81" s="190"/>
      <c r="DDG81" s="191"/>
      <c r="DDH81" s="191"/>
      <c r="DDI81" s="191"/>
      <c r="DDJ81" s="192"/>
      <c r="DDL81" s="186"/>
      <c r="DDM81" s="190"/>
      <c r="DDN81" s="190"/>
      <c r="DDO81" s="191"/>
      <c r="DDP81" s="191"/>
      <c r="DDQ81" s="191"/>
      <c r="DDR81" s="192"/>
      <c r="DDT81" s="186"/>
      <c r="DDU81" s="190"/>
      <c r="DDV81" s="190"/>
      <c r="DDW81" s="191"/>
      <c r="DDX81" s="191"/>
      <c r="DDY81" s="191"/>
      <c r="DDZ81" s="192"/>
      <c r="DEB81" s="186"/>
      <c r="DEC81" s="190"/>
      <c r="DED81" s="190"/>
      <c r="DEE81" s="191"/>
      <c r="DEF81" s="191"/>
      <c r="DEG81" s="191"/>
      <c r="DEH81" s="192"/>
      <c r="DEJ81" s="186"/>
      <c r="DEK81" s="190"/>
      <c r="DEL81" s="190"/>
      <c r="DEM81" s="191"/>
      <c r="DEN81" s="191"/>
      <c r="DEO81" s="191"/>
      <c r="DEP81" s="192"/>
      <c r="DER81" s="186"/>
      <c r="DES81" s="190"/>
      <c r="DET81" s="190"/>
      <c r="DEU81" s="191"/>
      <c r="DEV81" s="191"/>
      <c r="DEW81" s="191"/>
      <c r="DEX81" s="192"/>
      <c r="DEZ81" s="186"/>
      <c r="DFA81" s="190"/>
      <c r="DFB81" s="190"/>
      <c r="DFC81" s="191"/>
      <c r="DFD81" s="191"/>
      <c r="DFE81" s="191"/>
      <c r="DFF81" s="192"/>
      <c r="DFH81" s="186"/>
      <c r="DFI81" s="190"/>
      <c r="DFJ81" s="190"/>
      <c r="DFK81" s="191"/>
      <c r="DFL81" s="191"/>
      <c r="DFM81" s="191"/>
      <c r="DFN81" s="192"/>
      <c r="DFP81" s="186"/>
      <c r="DFQ81" s="190"/>
      <c r="DFR81" s="190"/>
      <c r="DFS81" s="191"/>
      <c r="DFT81" s="191"/>
      <c r="DFU81" s="191"/>
      <c r="DFV81" s="192"/>
      <c r="DFX81" s="186"/>
      <c r="DFY81" s="190"/>
      <c r="DFZ81" s="190"/>
      <c r="DGA81" s="191"/>
      <c r="DGB81" s="191"/>
      <c r="DGC81" s="191"/>
      <c r="DGD81" s="192"/>
      <c r="DGF81" s="186"/>
      <c r="DGG81" s="190"/>
      <c r="DGH81" s="190"/>
      <c r="DGI81" s="191"/>
      <c r="DGJ81" s="191"/>
      <c r="DGK81" s="191"/>
      <c r="DGL81" s="192"/>
      <c r="DGN81" s="186"/>
      <c r="DGO81" s="190"/>
      <c r="DGP81" s="190"/>
      <c r="DGQ81" s="191"/>
      <c r="DGR81" s="191"/>
      <c r="DGS81" s="191"/>
      <c r="DGT81" s="192"/>
      <c r="DGV81" s="186"/>
      <c r="DGW81" s="190"/>
      <c r="DGX81" s="190"/>
      <c r="DGY81" s="191"/>
      <c r="DGZ81" s="191"/>
      <c r="DHA81" s="191"/>
      <c r="DHB81" s="192"/>
      <c r="DHD81" s="186"/>
      <c r="DHE81" s="190"/>
      <c r="DHF81" s="190"/>
      <c r="DHG81" s="191"/>
      <c r="DHH81" s="191"/>
      <c r="DHI81" s="191"/>
      <c r="DHJ81" s="192"/>
      <c r="DHL81" s="186"/>
      <c r="DHM81" s="190"/>
      <c r="DHN81" s="190"/>
      <c r="DHO81" s="191"/>
      <c r="DHP81" s="191"/>
      <c r="DHQ81" s="191"/>
      <c r="DHR81" s="192"/>
      <c r="DHT81" s="186"/>
      <c r="DHU81" s="190"/>
      <c r="DHV81" s="190"/>
      <c r="DHW81" s="191"/>
      <c r="DHX81" s="191"/>
      <c r="DHY81" s="191"/>
      <c r="DHZ81" s="192"/>
      <c r="DIB81" s="186"/>
      <c r="DIC81" s="190"/>
      <c r="DID81" s="190"/>
      <c r="DIE81" s="191"/>
      <c r="DIF81" s="191"/>
      <c r="DIG81" s="191"/>
      <c r="DIH81" s="192"/>
      <c r="DIJ81" s="186"/>
      <c r="DIK81" s="190"/>
      <c r="DIL81" s="190"/>
      <c r="DIM81" s="191"/>
      <c r="DIN81" s="191"/>
      <c r="DIO81" s="191"/>
      <c r="DIP81" s="192"/>
      <c r="DIR81" s="186"/>
      <c r="DIS81" s="190"/>
      <c r="DIT81" s="190"/>
      <c r="DIU81" s="191"/>
      <c r="DIV81" s="191"/>
      <c r="DIW81" s="191"/>
      <c r="DIX81" s="192"/>
      <c r="DIZ81" s="186"/>
      <c r="DJA81" s="190"/>
      <c r="DJB81" s="190"/>
      <c r="DJC81" s="191"/>
      <c r="DJD81" s="191"/>
      <c r="DJE81" s="191"/>
      <c r="DJF81" s="192"/>
      <c r="DJH81" s="186"/>
      <c r="DJI81" s="190"/>
      <c r="DJJ81" s="190"/>
      <c r="DJK81" s="191"/>
      <c r="DJL81" s="191"/>
      <c r="DJM81" s="191"/>
      <c r="DJN81" s="192"/>
      <c r="DJP81" s="186"/>
      <c r="DJQ81" s="190"/>
      <c r="DJR81" s="190"/>
      <c r="DJS81" s="191"/>
      <c r="DJT81" s="191"/>
      <c r="DJU81" s="191"/>
      <c r="DJV81" s="192"/>
      <c r="DJX81" s="186"/>
      <c r="DJY81" s="190"/>
      <c r="DJZ81" s="190"/>
      <c r="DKA81" s="191"/>
      <c r="DKB81" s="191"/>
      <c r="DKC81" s="191"/>
      <c r="DKD81" s="192"/>
      <c r="DKF81" s="186"/>
      <c r="DKG81" s="190"/>
      <c r="DKH81" s="190"/>
      <c r="DKI81" s="191"/>
      <c r="DKJ81" s="191"/>
      <c r="DKK81" s="191"/>
      <c r="DKL81" s="192"/>
      <c r="DKN81" s="186"/>
      <c r="DKO81" s="190"/>
      <c r="DKP81" s="190"/>
      <c r="DKQ81" s="191"/>
      <c r="DKR81" s="191"/>
      <c r="DKS81" s="191"/>
      <c r="DKT81" s="192"/>
      <c r="DKV81" s="186"/>
      <c r="DKW81" s="190"/>
      <c r="DKX81" s="190"/>
      <c r="DKY81" s="191"/>
      <c r="DKZ81" s="191"/>
      <c r="DLA81" s="191"/>
      <c r="DLB81" s="192"/>
      <c r="DLD81" s="186"/>
      <c r="DLE81" s="190"/>
      <c r="DLF81" s="190"/>
      <c r="DLG81" s="191"/>
      <c r="DLH81" s="191"/>
      <c r="DLI81" s="191"/>
      <c r="DLJ81" s="192"/>
      <c r="DLL81" s="186"/>
      <c r="DLM81" s="190"/>
      <c r="DLN81" s="190"/>
      <c r="DLO81" s="191"/>
      <c r="DLP81" s="191"/>
      <c r="DLQ81" s="191"/>
      <c r="DLR81" s="192"/>
      <c r="DLT81" s="186"/>
      <c r="DLU81" s="190"/>
      <c r="DLV81" s="190"/>
      <c r="DLW81" s="191"/>
      <c r="DLX81" s="191"/>
      <c r="DLY81" s="191"/>
      <c r="DLZ81" s="192"/>
      <c r="DMB81" s="186"/>
      <c r="DMC81" s="190"/>
      <c r="DMD81" s="190"/>
      <c r="DME81" s="191"/>
      <c r="DMF81" s="191"/>
      <c r="DMG81" s="191"/>
      <c r="DMH81" s="192"/>
      <c r="DMJ81" s="186"/>
      <c r="DMK81" s="190"/>
      <c r="DML81" s="190"/>
      <c r="DMM81" s="191"/>
      <c r="DMN81" s="191"/>
      <c r="DMO81" s="191"/>
      <c r="DMP81" s="192"/>
      <c r="DMR81" s="186"/>
      <c r="DMS81" s="190"/>
      <c r="DMT81" s="190"/>
      <c r="DMU81" s="191"/>
      <c r="DMV81" s="191"/>
      <c r="DMW81" s="191"/>
      <c r="DMX81" s="192"/>
      <c r="DMZ81" s="186"/>
      <c r="DNA81" s="190"/>
      <c r="DNB81" s="190"/>
      <c r="DNC81" s="191"/>
      <c r="DND81" s="191"/>
      <c r="DNE81" s="191"/>
      <c r="DNF81" s="192"/>
      <c r="DNH81" s="186"/>
      <c r="DNI81" s="190"/>
      <c r="DNJ81" s="190"/>
      <c r="DNK81" s="191"/>
      <c r="DNL81" s="191"/>
      <c r="DNM81" s="191"/>
      <c r="DNN81" s="192"/>
      <c r="DNP81" s="186"/>
      <c r="DNQ81" s="190"/>
      <c r="DNR81" s="190"/>
      <c r="DNS81" s="191"/>
      <c r="DNT81" s="191"/>
      <c r="DNU81" s="191"/>
      <c r="DNV81" s="192"/>
      <c r="DNX81" s="186"/>
      <c r="DNY81" s="190"/>
      <c r="DNZ81" s="190"/>
      <c r="DOA81" s="191"/>
      <c r="DOB81" s="191"/>
      <c r="DOC81" s="191"/>
      <c r="DOD81" s="192"/>
      <c r="DOF81" s="186"/>
      <c r="DOG81" s="190"/>
      <c r="DOH81" s="190"/>
      <c r="DOI81" s="191"/>
      <c r="DOJ81" s="191"/>
      <c r="DOK81" s="191"/>
      <c r="DOL81" s="192"/>
      <c r="DON81" s="186"/>
      <c r="DOO81" s="190"/>
      <c r="DOP81" s="190"/>
      <c r="DOQ81" s="191"/>
      <c r="DOR81" s="191"/>
      <c r="DOS81" s="191"/>
      <c r="DOT81" s="192"/>
      <c r="DOV81" s="186"/>
      <c r="DOW81" s="190"/>
      <c r="DOX81" s="190"/>
      <c r="DOY81" s="191"/>
      <c r="DOZ81" s="191"/>
      <c r="DPA81" s="191"/>
      <c r="DPB81" s="192"/>
      <c r="DPD81" s="186"/>
      <c r="DPE81" s="190"/>
      <c r="DPF81" s="190"/>
      <c r="DPG81" s="191"/>
      <c r="DPH81" s="191"/>
      <c r="DPI81" s="191"/>
      <c r="DPJ81" s="192"/>
      <c r="DPL81" s="186"/>
      <c r="DPM81" s="190"/>
      <c r="DPN81" s="190"/>
      <c r="DPO81" s="191"/>
      <c r="DPP81" s="191"/>
      <c r="DPQ81" s="191"/>
      <c r="DPR81" s="192"/>
      <c r="DPT81" s="186"/>
      <c r="DPU81" s="190"/>
      <c r="DPV81" s="190"/>
      <c r="DPW81" s="191"/>
      <c r="DPX81" s="191"/>
      <c r="DPY81" s="191"/>
      <c r="DPZ81" s="192"/>
      <c r="DQB81" s="186"/>
      <c r="DQC81" s="190"/>
      <c r="DQD81" s="190"/>
      <c r="DQE81" s="191"/>
      <c r="DQF81" s="191"/>
      <c r="DQG81" s="191"/>
      <c r="DQH81" s="192"/>
      <c r="DQJ81" s="186"/>
      <c r="DQK81" s="190"/>
      <c r="DQL81" s="190"/>
      <c r="DQM81" s="191"/>
      <c r="DQN81" s="191"/>
      <c r="DQO81" s="191"/>
      <c r="DQP81" s="192"/>
      <c r="DQR81" s="186"/>
      <c r="DQS81" s="190"/>
      <c r="DQT81" s="190"/>
      <c r="DQU81" s="191"/>
      <c r="DQV81" s="191"/>
      <c r="DQW81" s="191"/>
      <c r="DQX81" s="192"/>
      <c r="DQZ81" s="186"/>
      <c r="DRA81" s="190"/>
      <c r="DRB81" s="190"/>
      <c r="DRC81" s="191"/>
      <c r="DRD81" s="191"/>
      <c r="DRE81" s="191"/>
      <c r="DRF81" s="192"/>
      <c r="DRH81" s="186"/>
      <c r="DRI81" s="190"/>
      <c r="DRJ81" s="190"/>
      <c r="DRK81" s="191"/>
      <c r="DRL81" s="191"/>
      <c r="DRM81" s="191"/>
      <c r="DRN81" s="192"/>
      <c r="DRP81" s="186"/>
      <c r="DRQ81" s="190"/>
      <c r="DRR81" s="190"/>
      <c r="DRS81" s="191"/>
      <c r="DRT81" s="191"/>
      <c r="DRU81" s="191"/>
      <c r="DRV81" s="192"/>
      <c r="DRX81" s="186"/>
      <c r="DRY81" s="190"/>
      <c r="DRZ81" s="190"/>
      <c r="DSA81" s="191"/>
      <c r="DSB81" s="191"/>
      <c r="DSC81" s="191"/>
      <c r="DSD81" s="192"/>
      <c r="DSF81" s="186"/>
      <c r="DSG81" s="190"/>
      <c r="DSH81" s="190"/>
      <c r="DSI81" s="191"/>
      <c r="DSJ81" s="191"/>
      <c r="DSK81" s="191"/>
      <c r="DSL81" s="192"/>
      <c r="DSN81" s="186"/>
      <c r="DSO81" s="190"/>
      <c r="DSP81" s="190"/>
      <c r="DSQ81" s="191"/>
      <c r="DSR81" s="191"/>
      <c r="DSS81" s="191"/>
      <c r="DST81" s="192"/>
      <c r="DSV81" s="186"/>
      <c r="DSW81" s="190"/>
      <c r="DSX81" s="190"/>
      <c r="DSY81" s="191"/>
      <c r="DSZ81" s="191"/>
      <c r="DTA81" s="191"/>
      <c r="DTB81" s="192"/>
      <c r="DTD81" s="186"/>
      <c r="DTE81" s="190"/>
      <c r="DTF81" s="190"/>
      <c r="DTG81" s="191"/>
      <c r="DTH81" s="191"/>
      <c r="DTI81" s="191"/>
      <c r="DTJ81" s="192"/>
      <c r="DTL81" s="186"/>
      <c r="DTM81" s="190"/>
      <c r="DTN81" s="190"/>
      <c r="DTO81" s="191"/>
      <c r="DTP81" s="191"/>
      <c r="DTQ81" s="191"/>
      <c r="DTR81" s="192"/>
      <c r="DTT81" s="186"/>
      <c r="DTU81" s="190"/>
      <c r="DTV81" s="190"/>
      <c r="DTW81" s="191"/>
      <c r="DTX81" s="191"/>
      <c r="DTY81" s="191"/>
      <c r="DTZ81" s="192"/>
      <c r="DUB81" s="186"/>
      <c r="DUC81" s="190"/>
      <c r="DUD81" s="190"/>
      <c r="DUE81" s="191"/>
      <c r="DUF81" s="191"/>
      <c r="DUG81" s="191"/>
      <c r="DUH81" s="192"/>
      <c r="DUJ81" s="186"/>
      <c r="DUK81" s="190"/>
      <c r="DUL81" s="190"/>
      <c r="DUM81" s="191"/>
      <c r="DUN81" s="191"/>
      <c r="DUO81" s="191"/>
      <c r="DUP81" s="192"/>
      <c r="DUR81" s="186"/>
      <c r="DUS81" s="190"/>
      <c r="DUT81" s="190"/>
      <c r="DUU81" s="191"/>
      <c r="DUV81" s="191"/>
      <c r="DUW81" s="191"/>
      <c r="DUX81" s="192"/>
      <c r="DUZ81" s="186"/>
      <c r="DVA81" s="190"/>
      <c r="DVB81" s="190"/>
      <c r="DVC81" s="191"/>
      <c r="DVD81" s="191"/>
      <c r="DVE81" s="191"/>
      <c r="DVF81" s="192"/>
      <c r="DVH81" s="186"/>
      <c r="DVI81" s="190"/>
      <c r="DVJ81" s="190"/>
      <c r="DVK81" s="191"/>
      <c r="DVL81" s="191"/>
      <c r="DVM81" s="191"/>
      <c r="DVN81" s="192"/>
      <c r="DVP81" s="186"/>
      <c r="DVQ81" s="190"/>
      <c r="DVR81" s="190"/>
      <c r="DVS81" s="191"/>
      <c r="DVT81" s="191"/>
      <c r="DVU81" s="191"/>
      <c r="DVV81" s="192"/>
      <c r="DVX81" s="186"/>
      <c r="DVY81" s="190"/>
      <c r="DVZ81" s="190"/>
      <c r="DWA81" s="191"/>
      <c r="DWB81" s="191"/>
      <c r="DWC81" s="191"/>
      <c r="DWD81" s="192"/>
      <c r="DWF81" s="186"/>
      <c r="DWG81" s="190"/>
      <c r="DWH81" s="190"/>
      <c r="DWI81" s="191"/>
      <c r="DWJ81" s="191"/>
      <c r="DWK81" s="191"/>
      <c r="DWL81" s="192"/>
      <c r="DWN81" s="186"/>
      <c r="DWO81" s="190"/>
      <c r="DWP81" s="190"/>
      <c r="DWQ81" s="191"/>
      <c r="DWR81" s="191"/>
      <c r="DWS81" s="191"/>
      <c r="DWT81" s="192"/>
      <c r="DWV81" s="186"/>
      <c r="DWW81" s="190"/>
      <c r="DWX81" s="190"/>
      <c r="DWY81" s="191"/>
      <c r="DWZ81" s="191"/>
      <c r="DXA81" s="191"/>
      <c r="DXB81" s="192"/>
      <c r="DXD81" s="186"/>
      <c r="DXE81" s="190"/>
      <c r="DXF81" s="190"/>
      <c r="DXG81" s="191"/>
      <c r="DXH81" s="191"/>
      <c r="DXI81" s="191"/>
      <c r="DXJ81" s="192"/>
      <c r="DXL81" s="186"/>
      <c r="DXM81" s="190"/>
      <c r="DXN81" s="190"/>
      <c r="DXO81" s="191"/>
      <c r="DXP81" s="191"/>
      <c r="DXQ81" s="191"/>
      <c r="DXR81" s="192"/>
      <c r="DXT81" s="186"/>
      <c r="DXU81" s="190"/>
      <c r="DXV81" s="190"/>
      <c r="DXW81" s="191"/>
      <c r="DXX81" s="191"/>
      <c r="DXY81" s="191"/>
      <c r="DXZ81" s="192"/>
      <c r="DYB81" s="186"/>
      <c r="DYC81" s="190"/>
      <c r="DYD81" s="190"/>
      <c r="DYE81" s="191"/>
      <c r="DYF81" s="191"/>
      <c r="DYG81" s="191"/>
      <c r="DYH81" s="192"/>
      <c r="DYJ81" s="186"/>
      <c r="DYK81" s="190"/>
      <c r="DYL81" s="190"/>
      <c r="DYM81" s="191"/>
      <c r="DYN81" s="191"/>
      <c r="DYO81" s="191"/>
      <c r="DYP81" s="192"/>
      <c r="DYR81" s="186"/>
      <c r="DYS81" s="190"/>
      <c r="DYT81" s="190"/>
      <c r="DYU81" s="191"/>
      <c r="DYV81" s="191"/>
      <c r="DYW81" s="191"/>
      <c r="DYX81" s="192"/>
      <c r="DYZ81" s="186"/>
      <c r="DZA81" s="190"/>
      <c r="DZB81" s="190"/>
      <c r="DZC81" s="191"/>
      <c r="DZD81" s="191"/>
      <c r="DZE81" s="191"/>
      <c r="DZF81" s="192"/>
      <c r="DZH81" s="186"/>
      <c r="DZI81" s="190"/>
      <c r="DZJ81" s="190"/>
      <c r="DZK81" s="191"/>
      <c r="DZL81" s="191"/>
      <c r="DZM81" s="191"/>
      <c r="DZN81" s="192"/>
      <c r="DZP81" s="186"/>
      <c r="DZQ81" s="190"/>
      <c r="DZR81" s="190"/>
      <c r="DZS81" s="191"/>
      <c r="DZT81" s="191"/>
      <c r="DZU81" s="191"/>
      <c r="DZV81" s="192"/>
      <c r="DZX81" s="186"/>
      <c r="DZY81" s="190"/>
      <c r="DZZ81" s="190"/>
      <c r="EAA81" s="191"/>
      <c r="EAB81" s="191"/>
      <c r="EAC81" s="191"/>
      <c r="EAD81" s="192"/>
      <c r="EAF81" s="186"/>
      <c r="EAG81" s="190"/>
      <c r="EAH81" s="190"/>
      <c r="EAI81" s="191"/>
      <c r="EAJ81" s="191"/>
      <c r="EAK81" s="191"/>
      <c r="EAL81" s="192"/>
      <c r="EAN81" s="186"/>
      <c r="EAO81" s="190"/>
      <c r="EAP81" s="190"/>
      <c r="EAQ81" s="191"/>
      <c r="EAR81" s="191"/>
      <c r="EAS81" s="191"/>
      <c r="EAT81" s="192"/>
      <c r="EAV81" s="186"/>
      <c r="EAW81" s="190"/>
      <c r="EAX81" s="190"/>
      <c r="EAY81" s="191"/>
      <c r="EAZ81" s="191"/>
      <c r="EBA81" s="191"/>
      <c r="EBB81" s="192"/>
      <c r="EBD81" s="186"/>
      <c r="EBE81" s="190"/>
      <c r="EBF81" s="190"/>
      <c r="EBG81" s="191"/>
      <c r="EBH81" s="191"/>
      <c r="EBI81" s="191"/>
      <c r="EBJ81" s="192"/>
      <c r="EBL81" s="186"/>
      <c r="EBM81" s="190"/>
      <c r="EBN81" s="190"/>
      <c r="EBO81" s="191"/>
      <c r="EBP81" s="191"/>
      <c r="EBQ81" s="191"/>
      <c r="EBR81" s="192"/>
      <c r="EBT81" s="186"/>
      <c r="EBU81" s="190"/>
      <c r="EBV81" s="190"/>
      <c r="EBW81" s="191"/>
      <c r="EBX81" s="191"/>
      <c r="EBY81" s="191"/>
      <c r="EBZ81" s="192"/>
      <c r="ECB81" s="186"/>
      <c r="ECC81" s="190"/>
      <c r="ECD81" s="190"/>
      <c r="ECE81" s="191"/>
      <c r="ECF81" s="191"/>
      <c r="ECG81" s="191"/>
      <c r="ECH81" s="192"/>
      <c r="ECJ81" s="186"/>
      <c r="ECK81" s="190"/>
      <c r="ECL81" s="190"/>
      <c r="ECM81" s="191"/>
      <c r="ECN81" s="191"/>
      <c r="ECO81" s="191"/>
      <c r="ECP81" s="192"/>
      <c r="ECR81" s="186"/>
      <c r="ECS81" s="190"/>
      <c r="ECT81" s="190"/>
      <c r="ECU81" s="191"/>
      <c r="ECV81" s="191"/>
      <c r="ECW81" s="191"/>
      <c r="ECX81" s="192"/>
      <c r="ECZ81" s="186"/>
      <c r="EDA81" s="190"/>
      <c r="EDB81" s="190"/>
      <c r="EDC81" s="191"/>
      <c r="EDD81" s="191"/>
      <c r="EDE81" s="191"/>
      <c r="EDF81" s="192"/>
      <c r="EDH81" s="186"/>
      <c r="EDI81" s="190"/>
      <c r="EDJ81" s="190"/>
      <c r="EDK81" s="191"/>
      <c r="EDL81" s="191"/>
      <c r="EDM81" s="191"/>
      <c r="EDN81" s="192"/>
      <c r="EDP81" s="186"/>
      <c r="EDQ81" s="190"/>
      <c r="EDR81" s="190"/>
      <c r="EDS81" s="191"/>
      <c r="EDT81" s="191"/>
      <c r="EDU81" s="191"/>
      <c r="EDV81" s="192"/>
      <c r="EDX81" s="186"/>
      <c r="EDY81" s="190"/>
      <c r="EDZ81" s="190"/>
      <c r="EEA81" s="191"/>
      <c r="EEB81" s="191"/>
      <c r="EEC81" s="191"/>
      <c r="EED81" s="192"/>
      <c r="EEF81" s="186"/>
      <c r="EEG81" s="190"/>
      <c r="EEH81" s="190"/>
      <c r="EEI81" s="191"/>
      <c r="EEJ81" s="191"/>
      <c r="EEK81" s="191"/>
      <c r="EEL81" s="192"/>
      <c r="EEN81" s="186"/>
      <c r="EEO81" s="190"/>
      <c r="EEP81" s="190"/>
      <c r="EEQ81" s="191"/>
      <c r="EER81" s="191"/>
      <c r="EES81" s="191"/>
      <c r="EET81" s="192"/>
      <c r="EEV81" s="186"/>
      <c r="EEW81" s="190"/>
      <c r="EEX81" s="190"/>
      <c r="EEY81" s="191"/>
      <c r="EEZ81" s="191"/>
      <c r="EFA81" s="191"/>
      <c r="EFB81" s="192"/>
      <c r="EFD81" s="186"/>
      <c r="EFE81" s="190"/>
      <c r="EFF81" s="190"/>
      <c r="EFG81" s="191"/>
      <c r="EFH81" s="191"/>
      <c r="EFI81" s="191"/>
      <c r="EFJ81" s="192"/>
      <c r="EFL81" s="186"/>
      <c r="EFM81" s="190"/>
      <c r="EFN81" s="190"/>
      <c r="EFO81" s="191"/>
      <c r="EFP81" s="191"/>
      <c r="EFQ81" s="191"/>
      <c r="EFR81" s="192"/>
      <c r="EFT81" s="186"/>
      <c r="EFU81" s="190"/>
      <c r="EFV81" s="190"/>
      <c r="EFW81" s="191"/>
      <c r="EFX81" s="191"/>
      <c r="EFY81" s="191"/>
      <c r="EFZ81" s="192"/>
      <c r="EGB81" s="186"/>
      <c r="EGC81" s="190"/>
      <c r="EGD81" s="190"/>
      <c r="EGE81" s="191"/>
      <c r="EGF81" s="191"/>
      <c r="EGG81" s="191"/>
      <c r="EGH81" s="192"/>
      <c r="EGJ81" s="186"/>
      <c r="EGK81" s="190"/>
      <c r="EGL81" s="190"/>
      <c r="EGM81" s="191"/>
      <c r="EGN81" s="191"/>
      <c r="EGO81" s="191"/>
      <c r="EGP81" s="192"/>
      <c r="EGR81" s="186"/>
      <c r="EGS81" s="190"/>
      <c r="EGT81" s="190"/>
      <c r="EGU81" s="191"/>
      <c r="EGV81" s="191"/>
      <c r="EGW81" s="191"/>
      <c r="EGX81" s="192"/>
      <c r="EGZ81" s="186"/>
      <c r="EHA81" s="190"/>
      <c r="EHB81" s="190"/>
      <c r="EHC81" s="191"/>
      <c r="EHD81" s="191"/>
      <c r="EHE81" s="191"/>
      <c r="EHF81" s="192"/>
      <c r="EHH81" s="186"/>
      <c r="EHI81" s="190"/>
      <c r="EHJ81" s="190"/>
      <c r="EHK81" s="191"/>
      <c r="EHL81" s="191"/>
      <c r="EHM81" s="191"/>
      <c r="EHN81" s="192"/>
      <c r="EHP81" s="186"/>
      <c r="EHQ81" s="190"/>
      <c r="EHR81" s="190"/>
      <c r="EHS81" s="191"/>
      <c r="EHT81" s="191"/>
      <c r="EHU81" s="191"/>
      <c r="EHV81" s="192"/>
      <c r="EHX81" s="186"/>
      <c r="EHY81" s="190"/>
      <c r="EHZ81" s="190"/>
      <c r="EIA81" s="191"/>
      <c r="EIB81" s="191"/>
      <c r="EIC81" s="191"/>
      <c r="EID81" s="192"/>
      <c r="EIF81" s="186"/>
      <c r="EIG81" s="190"/>
      <c r="EIH81" s="190"/>
      <c r="EII81" s="191"/>
      <c r="EIJ81" s="191"/>
      <c r="EIK81" s="191"/>
      <c r="EIL81" s="192"/>
      <c r="EIN81" s="186"/>
      <c r="EIO81" s="190"/>
      <c r="EIP81" s="190"/>
      <c r="EIQ81" s="191"/>
      <c r="EIR81" s="191"/>
      <c r="EIS81" s="191"/>
      <c r="EIT81" s="192"/>
      <c r="EIV81" s="186"/>
      <c r="EIW81" s="190"/>
      <c r="EIX81" s="190"/>
      <c r="EIY81" s="191"/>
      <c r="EIZ81" s="191"/>
      <c r="EJA81" s="191"/>
      <c r="EJB81" s="192"/>
      <c r="EJD81" s="186"/>
      <c r="EJE81" s="190"/>
      <c r="EJF81" s="190"/>
      <c r="EJG81" s="191"/>
      <c r="EJH81" s="191"/>
      <c r="EJI81" s="191"/>
      <c r="EJJ81" s="192"/>
      <c r="EJL81" s="186"/>
      <c r="EJM81" s="190"/>
      <c r="EJN81" s="190"/>
      <c r="EJO81" s="191"/>
      <c r="EJP81" s="191"/>
      <c r="EJQ81" s="191"/>
      <c r="EJR81" s="192"/>
      <c r="EJT81" s="186"/>
      <c r="EJU81" s="190"/>
      <c r="EJV81" s="190"/>
      <c r="EJW81" s="191"/>
      <c r="EJX81" s="191"/>
      <c r="EJY81" s="191"/>
      <c r="EJZ81" s="192"/>
      <c r="EKB81" s="186"/>
      <c r="EKC81" s="190"/>
      <c r="EKD81" s="190"/>
      <c r="EKE81" s="191"/>
      <c r="EKF81" s="191"/>
      <c r="EKG81" s="191"/>
      <c r="EKH81" s="192"/>
      <c r="EKJ81" s="186"/>
      <c r="EKK81" s="190"/>
      <c r="EKL81" s="190"/>
      <c r="EKM81" s="191"/>
      <c r="EKN81" s="191"/>
      <c r="EKO81" s="191"/>
      <c r="EKP81" s="192"/>
      <c r="EKR81" s="186"/>
      <c r="EKS81" s="190"/>
      <c r="EKT81" s="190"/>
      <c r="EKU81" s="191"/>
      <c r="EKV81" s="191"/>
      <c r="EKW81" s="191"/>
      <c r="EKX81" s="192"/>
      <c r="EKZ81" s="186"/>
      <c r="ELA81" s="190"/>
      <c r="ELB81" s="190"/>
      <c r="ELC81" s="191"/>
      <c r="ELD81" s="191"/>
      <c r="ELE81" s="191"/>
      <c r="ELF81" s="192"/>
      <c r="ELH81" s="186"/>
      <c r="ELI81" s="190"/>
      <c r="ELJ81" s="190"/>
      <c r="ELK81" s="191"/>
      <c r="ELL81" s="191"/>
      <c r="ELM81" s="191"/>
      <c r="ELN81" s="192"/>
      <c r="ELP81" s="186"/>
      <c r="ELQ81" s="190"/>
      <c r="ELR81" s="190"/>
      <c r="ELS81" s="191"/>
      <c r="ELT81" s="191"/>
      <c r="ELU81" s="191"/>
      <c r="ELV81" s="192"/>
      <c r="ELX81" s="186"/>
      <c r="ELY81" s="190"/>
      <c r="ELZ81" s="190"/>
      <c r="EMA81" s="191"/>
      <c r="EMB81" s="191"/>
      <c r="EMC81" s="191"/>
      <c r="EMD81" s="192"/>
      <c r="EMF81" s="186"/>
      <c r="EMG81" s="190"/>
      <c r="EMH81" s="190"/>
      <c r="EMI81" s="191"/>
      <c r="EMJ81" s="191"/>
      <c r="EMK81" s="191"/>
      <c r="EML81" s="192"/>
      <c r="EMN81" s="186"/>
      <c r="EMO81" s="190"/>
      <c r="EMP81" s="190"/>
      <c r="EMQ81" s="191"/>
      <c r="EMR81" s="191"/>
      <c r="EMS81" s="191"/>
      <c r="EMT81" s="192"/>
      <c r="EMV81" s="186"/>
      <c r="EMW81" s="190"/>
      <c r="EMX81" s="190"/>
      <c r="EMY81" s="191"/>
      <c r="EMZ81" s="191"/>
      <c r="ENA81" s="191"/>
      <c r="ENB81" s="192"/>
      <c r="END81" s="186"/>
      <c r="ENE81" s="190"/>
      <c r="ENF81" s="190"/>
      <c r="ENG81" s="191"/>
      <c r="ENH81" s="191"/>
      <c r="ENI81" s="191"/>
      <c r="ENJ81" s="192"/>
      <c r="ENL81" s="186"/>
      <c r="ENM81" s="190"/>
      <c r="ENN81" s="190"/>
      <c r="ENO81" s="191"/>
      <c r="ENP81" s="191"/>
      <c r="ENQ81" s="191"/>
      <c r="ENR81" s="192"/>
      <c r="ENT81" s="186"/>
      <c r="ENU81" s="190"/>
      <c r="ENV81" s="190"/>
      <c r="ENW81" s="191"/>
      <c r="ENX81" s="191"/>
      <c r="ENY81" s="191"/>
      <c r="ENZ81" s="192"/>
      <c r="EOB81" s="186"/>
      <c r="EOC81" s="190"/>
      <c r="EOD81" s="190"/>
      <c r="EOE81" s="191"/>
      <c r="EOF81" s="191"/>
      <c r="EOG81" s="191"/>
      <c r="EOH81" s="192"/>
      <c r="EOJ81" s="186"/>
      <c r="EOK81" s="190"/>
      <c r="EOL81" s="190"/>
      <c r="EOM81" s="191"/>
      <c r="EON81" s="191"/>
      <c r="EOO81" s="191"/>
      <c r="EOP81" s="192"/>
      <c r="EOR81" s="186"/>
      <c r="EOS81" s="190"/>
      <c r="EOT81" s="190"/>
      <c r="EOU81" s="191"/>
      <c r="EOV81" s="191"/>
      <c r="EOW81" s="191"/>
      <c r="EOX81" s="192"/>
      <c r="EOZ81" s="186"/>
      <c r="EPA81" s="190"/>
      <c r="EPB81" s="190"/>
      <c r="EPC81" s="191"/>
      <c r="EPD81" s="191"/>
      <c r="EPE81" s="191"/>
      <c r="EPF81" s="192"/>
      <c r="EPH81" s="186"/>
      <c r="EPI81" s="190"/>
      <c r="EPJ81" s="190"/>
      <c r="EPK81" s="191"/>
      <c r="EPL81" s="191"/>
      <c r="EPM81" s="191"/>
      <c r="EPN81" s="192"/>
      <c r="EPP81" s="186"/>
      <c r="EPQ81" s="190"/>
      <c r="EPR81" s="190"/>
      <c r="EPS81" s="191"/>
      <c r="EPT81" s="191"/>
      <c r="EPU81" s="191"/>
      <c r="EPV81" s="192"/>
      <c r="EPX81" s="186"/>
      <c r="EPY81" s="190"/>
      <c r="EPZ81" s="190"/>
      <c r="EQA81" s="191"/>
      <c r="EQB81" s="191"/>
      <c r="EQC81" s="191"/>
      <c r="EQD81" s="192"/>
      <c r="EQF81" s="186"/>
      <c r="EQG81" s="190"/>
      <c r="EQH81" s="190"/>
      <c r="EQI81" s="191"/>
      <c r="EQJ81" s="191"/>
      <c r="EQK81" s="191"/>
      <c r="EQL81" s="192"/>
      <c r="EQN81" s="186"/>
      <c r="EQO81" s="190"/>
      <c r="EQP81" s="190"/>
      <c r="EQQ81" s="191"/>
      <c r="EQR81" s="191"/>
      <c r="EQS81" s="191"/>
      <c r="EQT81" s="192"/>
      <c r="EQV81" s="186"/>
      <c r="EQW81" s="190"/>
      <c r="EQX81" s="190"/>
      <c r="EQY81" s="191"/>
      <c r="EQZ81" s="191"/>
      <c r="ERA81" s="191"/>
      <c r="ERB81" s="192"/>
      <c r="ERD81" s="186"/>
      <c r="ERE81" s="190"/>
      <c r="ERF81" s="190"/>
      <c r="ERG81" s="191"/>
      <c r="ERH81" s="191"/>
      <c r="ERI81" s="191"/>
      <c r="ERJ81" s="192"/>
      <c r="ERL81" s="186"/>
      <c r="ERM81" s="190"/>
      <c r="ERN81" s="190"/>
      <c r="ERO81" s="191"/>
      <c r="ERP81" s="191"/>
      <c r="ERQ81" s="191"/>
      <c r="ERR81" s="192"/>
      <c r="ERT81" s="186"/>
      <c r="ERU81" s="190"/>
      <c r="ERV81" s="190"/>
      <c r="ERW81" s="191"/>
      <c r="ERX81" s="191"/>
      <c r="ERY81" s="191"/>
      <c r="ERZ81" s="192"/>
      <c r="ESB81" s="186"/>
      <c r="ESC81" s="190"/>
      <c r="ESD81" s="190"/>
      <c r="ESE81" s="191"/>
      <c r="ESF81" s="191"/>
      <c r="ESG81" s="191"/>
      <c r="ESH81" s="192"/>
      <c r="ESJ81" s="186"/>
      <c r="ESK81" s="190"/>
      <c r="ESL81" s="190"/>
      <c r="ESM81" s="191"/>
      <c r="ESN81" s="191"/>
      <c r="ESO81" s="191"/>
      <c r="ESP81" s="192"/>
      <c r="ESR81" s="186"/>
      <c r="ESS81" s="190"/>
      <c r="EST81" s="190"/>
      <c r="ESU81" s="191"/>
      <c r="ESV81" s="191"/>
      <c r="ESW81" s="191"/>
      <c r="ESX81" s="192"/>
      <c r="ESZ81" s="186"/>
      <c r="ETA81" s="190"/>
      <c r="ETB81" s="190"/>
      <c r="ETC81" s="191"/>
      <c r="ETD81" s="191"/>
      <c r="ETE81" s="191"/>
      <c r="ETF81" s="192"/>
      <c r="ETH81" s="186"/>
      <c r="ETI81" s="190"/>
      <c r="ETJ81" s="190"/>
      <c r="ETK81" s="191"/>
      <c r="ETL81" s="191"/>
      <c r="ETM81" s="191"/>
      <c r="ETN81" s="192"/>
      <c r="ETP81" s="186"/>
      <c r="ETQ81" s="190"/>
      <c r="ETR81" s="190"/>
      <c r="ETS81" s="191"/>
      <c r="ETT81" s="191"/>
      <c r="ETU81" s="191"/>
      <c r="ETV81" s="192"/>
      <c r="ETX81" s="186"/>
      <c r="ETY81" s="190"/>
      <c r="ETZ81" s="190"/>
      <c r="EUA81" s="191"/>
      <c r="EUB81" s="191"/>
      <c r="EUC81" s="191"/>
      <c r="EUD81" s="192"/>
      <c r="EUF81" s="186"/>
      <c r="EUG81" s="190"/>
      <c r="EUH81" s="190"/>
      <c r="EUI81" s="191"/>
      <c r="EUJ81" s="191"/>
      <c r="EUK81" s="191"/>
      <c r="EUL81" s="192"/>
      <c r="EUN81" s="186"/>
      <c r="EUO81" s="190"/>
      <c r="EUP81" s="190"/>
      <c r="EUQ81" s="191"/>
      <c r="EUR81" s="191"/>
      <c r="EUS81" s="191"/>
      <c r="EUT81" s="192"/>
      <c r="EUV81" s="186"/>
      <c r="EUW81" s="190"/>
      <c r="EUX81" s="190"/>
      <c r="EUY81" s="191"/>
      <c r="EUZ81" s="191"/>
      <c r="EVA81" s="191"/>
      <c r="EVB81" s="192"/>
      <c r="EVD81" s="186"/>
      <c r="EVE81" s="190"/>
      <c r="EVF81" s="190"/>
      <c r="EVG81" s="191"/>
      <c r="EVH81" s="191"/>
      <c r="EVI81" s="191"/>
      <c r="EVJ81" s="192"/>
      <c r="EVL81" s="186"/>
      <c r="EVM81" s="190"/>
      <c r="EVN81" s="190"/>
      <c r="EVO81" s="191"/>
      <c r="EVP81" s="191"/>
      <c r="EVQ81" s="191"/>
      <c r="EVR81" s="192"/>
      <c r="EVT81" s="186"/>
      <c r="EVU81" s="190"/>
      <c r="EVV81" s="190"/>
      <c r="EVW81" s="191"/>
      <c r="EVX81" s="191"/>
      <c r="EVY81" s="191"/>
      <c r="EVZ81" s="192"/>
      <c r="EWB81" s="186"/>
      <c r="EWC81" s="190"/>
      <c r="EWD81" s="190"/>
      <c r="EWE81" s="191"/>
      <c r="EWF81" s="191"/>
      <c r="EWG81" s="191"/>
      <c r="EWH81" s="192"/>
      <c r="EWJ81" s="186"/>
      <c r="EWK81" s="190"/>
      <c r="EWL81" s="190"/>
      <c r="EWM81" s="191"/>
      <c r="EWN81" s="191"/>
      <c r="EWO81" s="191"/>
      <c r="EWP81" s="192"/>
      <c r="EWR81" s="186"/>
      <c r="EWS81" s="190"/>
      <c r="EWT81" s="190"/>
      <c r="EWU81" s="191"/>
      <c r="EWV81" s="191"/>
      <c r="EWW81" s="191"/>
      <c r="EWX81" s="192"/>
      <c r="EWZ81" s="186"/>
      <c r="EXA81" s="190"/>
      <c r="EXB81" s="190"/>
      <c r="EXC81" s="191"/>
      <c r="EXD81" s="191"/>
      <c r="EXE81" s="191"/>
      <c r="EXF81" s="192"/>
      <c r="EXH81" s="186"/>
      <c r="EXI81" s="190"/>
      <c r="EXJ81" s="190"/>
      <c r="EXK81" s="191"/>
      <c r="EXL81" s="191"/>
      <c r="EXM81" s="191"/>
      <c r="EXN81" s="192"/>
      <c r="EXP81" s="186"/>
      <c r="EXQ81" s="190"/>
      <c r="EXR81" s="190"/>
      <c r="EXS81" s="191"/>
      <c r="EXT81" s="191"/>
      <c r="EXU81" s="191"/>
      <c r="EXV81" s="192"/>
      <c r="EXX81" s="186"/>
      <c r="EXY81" s="190"/>
      <c r="EXZ81" s="190"/>
      <c r="EYA81" s="191"/>
      <c r="EYB81" s="191"/>
      <c r="EYC81" s="191"/>
      <c r="EYD81" s="192"/>
      <c r="EYF81" s="186"/>
      <c r="EYG81" s="190"/>
      <c r="EYH81" s="190"/>
      <c r="EYI81" s="191"/>
      <c r="EYJ81" s="191"/>
      <c r="EYK81" s="191"/>
      <c r="EYL81" s="192"/>
      <c r="EYN81" s="186"/>
      <c r="EYO81" s="190"/>
      <c r="EYP81" s="190"/>
      <c r="EYQ81" s="191"/>
      <c r="EYR81" s="191"/>
      <c r="EYS81" s="191"/>
      <c r="EYT81" s="192"/>
      <c r="EYV81" s="186"/>
      <c r="EYW81" s="190"/>
      <c r="EYX81" s="190"/>
      <c r="EYY81" s="191"/>
      <c r="EYZ81" s="191"/>
      <c r="EZA81" s="191"/>
      <c r="EZB81" s="192"/>
      <c r="EZD81" s="186"/>
      <c r="EZE81" s="190"/>
      <c r="EZF81" s="190"/>
      <c r="EZG81" s="191"/>
      <c r="EZH81" s="191"/>
      <c r="EZI81" s="191"/>
      <c r="EZJ81" s="192"/>
      <c r="EZL81" s="186"/>
      <c r="EZM81" s="190"/>
      <c r="EZN81" s="190"/>
      <c r="EZO81" s="191"/>
      <c r="EZP81" s="191"/>
      <c r="EZQ81" s="191"/>
      <c r="EZR81" s="192"/>
      <c r="EZT81" s="186"/>
      <c r="EZU81" s="190"/>
      <c r="EZV81" s="190"/>
      <c r="EZW81" s="191"/>
      <c r="EZX81" s="191"/>
      <c r="EZY81" s="191"/>
      <c r="EZZ81" s="192"/>
      <c r="FAB81" s="186"/>
      <c r="FAC81" s="190"/>
      <c r="FAD81" s="190"/>
      <c r="FAE81" s="191"/>
      <c r="FAF81" s="191"/>
      <c r="FAG81" s="191"/>
      <c r="FAH81" s="192"/>
      <c r="FAJ81" s="186"/>
      <c r="FAK81" s="190"/>
      <c r="FAL81" s="190"/>
      <c r="FAM81" s="191"/>
      <c r="FAN81" s="191"/>
      <c r="FAO81" s="191"/>
      <c r="FAP81" s="192"/>
      <c r="FAR81" s="186"/>
      <c r="FAS81" s="190"/>
      <c r="FAT81" s="190"/>
      <c r="FAU81" s="191"/>
      <c r="FAV81" s="191"/>
      <c r="FAW81" s="191"/>
      <c r="FAX81" s="192"/>
      <c r="FAZ81" s="186"/>
      <c r="FBA81" s="190"/>
      <c r="FBB81" s="190"/>
      <c r="FBC81" s="191"/>
      <c r="FBD81" s="191"/>
      <c r="FBE81" s="191"/>
      <c r="FBF81" s="192"/>
      <c r="FBH81" s="186"/>
      <c r="FBI81" s="190"/>
      <c r="FBJ81" s="190"/>
      <c r="FBK81" s="191"/>
      <c r="FBL81" s="191"/>
      <c r="FBM81" s="191"/>
      <c r="FBN81" s="192"/>
      <c r="FBP81" s="186"/>
      <c r="FBQ81" s="190"/>
      <c r="FBR81" s="190"/>
      <c r="FBS81" s="191"/>
      <c r="FBT81" s="191"/>
      <c r="FBU81" s="191"/>
      <c r="FBV81" s="192"/>
      <c r="FBX81" s="186"/>
      <c r="FBY81" s="190"/>
      <c r="FBZ81" s="190"/>
      <c r="FCA81" s="191"/>
      <c r="FCB81" s="191"/>
      <c r="FCC81" s="191"/>
      <c r="FCD81" s="192"/>
      <c r="FCF81" s="186"/>
      <c r="FCG81" s="190"/>
      <c r="FCH81" s="190"/>
      <c r="FCI81" s="191"/>
      <c r="FCJ81" s="191"/>
      <c r="FCK81" s="191"/>
      <c r="FCL81" s="192"/>
      <c r="FCN81" s="186"/>
      <c r="FCO81" s="190"/>
      <c r="FCP81" s="190"/>
      <c r="FCQ81" s="191"/>
      <c r="FCR81" s="191"/>
      <c r="FCS81" s="191"/>
      <c r="FCT81" s="192"/>
      <c r="FCV81" s="186"/>
      <c r="FCW81" s="190"/>
      <c r="FCX81" s="190"/>
      <c r="FCY81" s="191"/>
      <c r="FCZ81" s="191"/>
      <c r="FDA81" s="191"/>
      <c r="FDB81" s="192"/>
      <c r="FDD81" s="186"/>
      <c r="FDE81" s="190"/>
      <c r="FDF81" s="190"/>
      <c r="FDG81" s="191"/>
      <c r="FDH81" s="191"/>
      <c r="FDI81" s="191"/>
      <c r="FDJ81" s="192"/>
      <c r="FDL81" s="186"/>
      <c r="FDM81" s="190"/>
      <c r="FDN81" s="190"/>
      <c r="FDO81" s="191"/>
      <c r="FDP81" s="191"/>
      <c r="FDQ81" s="191"/>
      <c r="FDR81" s="192"/>
      <c r="FDT81" s="186"/>
      <c r="FDU81" s="190"/>
      <c r="FDV81" s="190"/>
      <c r="FDW81" s="191"/>
      <c r="FDX81" s="191"/>
      <c r="FDY81" s="191"/>
      <c r="FDZ81" s="192"/>
      <c r="FEB81" s="186"/>
      <c r="FEC81" s="190"/>
      <c r="FED81" s="190"/>
      <c r="FEE81" s="191"/>
      <c r="FEF81" s="191"/>
      <c r="FEG81" s="191"/>
      <c r="FEH81" s="192"/>
      <c r="FEJ81" s="186"/>
      <c r="FEK81" s="190"/>
      <c r="FEL81" s="190"/>
      <c r="FEM81" s="191"/>
      <c r="FEN81" s="191"/>
      <c r="FEO81" s="191"/>
      <c r="FEP81" s="192"/>
      <c r="FER81" s="186"/>
      <c r="FES81" s="190"/>
      <c r="FET81" s="190"/>
      <c r="FEU81" s="191"/>
      <c r="FEV81" s="191"/>
      <c r="FEW81" s="191"/>
      <c r="FEX81" s="192"/>
      <c r="FEZ81" s="186"/>
      <c r="FFA81" s="190"/>
      <c r="FFB81" s="190"/>
      <c r="FFC81" s="191"/>
      <c r="FFD81" s="191"/>
      <c r="FFE81" s="191"/>
      <c r="FFF81" s="192"/>
      <c r="FFH81" s="186"/>
      <c r="FFI81" s="190"/>
      <c r="FFJ81" s="190"/>
      <c r="FFK81" s="191"/>
      <c r="FFL81" s="191"/>
      <c r="FFM81" s="191"/>
      <c r="FFN81" s="192"/>
      <c r="FFP81" s="186"/>
      <c r="FFQ81" s="190"/>
      <c r="FFR81" s="190"/>
      <c r="FFS81" s="191"/>
      <c r="FFT81" s="191"/>
      <c r="FFU81" s="191"/>
      <c r="FFV81" s="192"/>
      <c r="FFX81" s="186"/>
      <c r="FFY81" s="190"/>
      <c r="FFZ81" s="190"/>
      <c r="FGA81" s="191"/>
      <c r="FGB81" s="191"/>
      <c r="FGC81" s="191"/>
      <c r="FGD81" s="192"/>
      <c r="FGF81" s="186"/>
      <c r="FGG81" s="190"/>
      <c r="FGH81" s="190"/>
      <c r="FGI81" s="191"/>
      <c r="FGJ81" s="191"/>
      <c r="FGK81" s="191"/>
      <c r="FGL81" s="192"/>
      <c r="FGN81" s="186"/>
      <c r="FGO81" s="190"/>
      <c r="FGP81" s="190"/>
      <c r="FGQ81" s="191"/>
      <c r="FGR81" s="191"/>
      <c r="FGS81" s="191"/>
      <c r="FGT81" s="192"/>
      <c r="FGV81" s="186"/>
      <c r="FGW81" s="190"/>
      <c r="FGX81" s="190"/>
      <c r="FGY81" s="191"/>
      <c r="FGZ81" s="191"/>
      <c r="FHA81" s="191"/>
      <c r="FHB81" s="192"/>
      <c r="FHD81" s="186"/>
      <c r="FHE81" s="190"/>
      <c r="FHF81" s="190"/>
      <c r="FHG81" s="191"/>
      <c r="FHH81" s="191"/>
      <c r="FHI81" s="191"/>
      <c r="FHJ81" s="192"/>
      <c r="FHL81" s="186"/>
      <c r="FHM81" s="190"/>
      <c r="FHN81" s="190"/>
      <c r="FHO81" s="191"/>
      <c r="FHP81" s="191"/>
      <c r="FHQ81" s="191"/>
      <c r="FHR81" s="192"/>
      <c r="FHT81" s="186"/>
      <c r="FHU81" s="190"/>
      <c r="FHV81" s="190"/>
      <c r="FHW81" s="191"/>
      <c r="FHX81" s="191"/>
      <c r="FHY81" s="191"/>
      <c r="FHZ81" s="192"/>
      <c r="FIB81" s="186"/>
      <c r="FIC81" s="190"/>
      <c r="FID81" s="190"/>
      <c r="FIE81" s="191"/>
      <c r="FIF81" s="191"/>
      <c r="FIG81" s="191"/>
      <c r="FIH81" s="192"/>
      <c r="FIJ81" s="186"/>
      <c r="FIK81" s="190"/>
      <c r="FIL81" s="190"/>
      <c r="FIM81" s="191"/>
      <c r="FIN81" s="191"/>
      <c r="FIO81" s="191"/>
      <c r="FIP81" s="192"/>
      <c r="FIR81" s="186"/>
      <c r="FIS81" s="190"/>
      <c r="FIT81" s="190"/>
      <c r="FIU81" s="191"/>
      <c r="FIV81" s="191"/>
      <c r="FIW81" s="191"/>
      <c r="FIX81" s="192"/>
      <c r="FIZ81" s="186"/>
      <c r="FJA81" s="190"/>
      <c r="FJB81" s="190"/>
      <c r="FJC81" s="191"/>
      <c r="FJD81" s="191"/>
      <c r="FJE81" s="191"/>
      <c r="FJF81" s="192"/>
      <c r="FJH81" s="186"/>
      <c r="FJI81" s="190"/>
      <c r="FJJ81" s="190"/>
      <c r="FJK81" s="191"/>
      <c r="FJL81" s="191"/>
      <c r="FJM81" s="191"/>
      <c r="FJN81" s="192"/>
      <c r="FJP81" s="186"/>
      <c r="FJQ81" s="190"/>
      <c r="FJR81" s="190"/>
      <c r="FJS81" s="191"/>
      <c r="FJT81" s="191"/>
      <c r="FJU81" s="191"/>
      <c r="FJV81" s="192"/>
      <c r="FJX81" s="186"/>
      <c r="FJY81" s="190"/>
      <c r="FJZ81" s="190"/>
      <c r="FKA81" s="191"/>
      <c r="FKB81" s="191"/>
      <c r="FKC81" s="191"/>
      <c r="FKD81" s="192"/>
      <c r="FKF81" s="186"/>
      <c r="FKG81" s="190"/>
      <c r="FKH81" s="190"/>
      <c r="FKI81" s="191"/>
      <c r="FKJ81" s="191"/>
      <c r="FKK81" s="191"/>
      <c r="FKL81" s="192"/>
      <c r="FKN81" s="186"/>
      <c r="FKO81" s="190"/>
      <c r="FKP81" s="190"/>
      <c r="FKQ81" s="191"/>
      <c r="FKR81" s="191"/>
      <c r="FKS81" s="191"/>
      <c r="FKT81" s="192"/>
      <c r="FKV81" s="186"/>
      <c r="FKW81" s="190"/>
      <c r="FKX81" s="190"/>
      <c r="FKY81" s="191"/>
      <c r="FKZ81" s="191"/>
      <c r="FLA81" s="191"/>
      <c r="FLB81" s="192"/>
      <c r="FLD81" s="186"/>
      <c r="FLE81" s="190"/>
      <c r="FLF81" s="190"/>
      <c r="FLG81" s="191"/>
      <c r="FLH81" s="191"/>
      <c r="FLI81" s="191"/>
      <c r="FLJ81" s="192"/>
      <c r="FLL81" s="186"/>
      <c r="FLM81" s="190"/>
      <c r="FLN81" s="190"/>
      <c r="FLO81" s="191"/>
      <c r="FLP81" s="191"/>
      <c r="FLQ81" s="191"/>
      <c r="FLR81" s="192"/>
      <c r="FLT81" s="186"/>
      <c r="FLU81" s="190"/>
      <c r="FLV81" s="190"/>
      <c r="FLW81" s="191"/>
      <c r="FLX81" s="191"/>
      <c r="FLY81" s="191"/>
      <c r="FLZ81" s="192"/>
      <c r="FMB81" s="186"/>
      <c r="FMC81" s="190"/>
      <c r="FMD81" s="190"/>
      <c r="FME81" s="191"/>
      <c r="FMF81" s="191"/>
      <c r="FMG81" s="191"/>
      <c r="FMH81" s="192"/>
      <c r="FMJ81" s="186"/>
      <c r="FMK81" s="190"/>
      <c r="FML81" s="190"/>
      <c r="FMM81" s="191"/>
      <c r="FMN81" s="191"/>
      <c r="FMO81" s="191"/>
      <c r="FMP81" s="192"/>
      <c r="FMR81" s="186"/>
      <c r="FMS81" s="190"/>
      <c r="FMT81" s="190"/>
      <c r="FMU81" s="191"/>
      <c r="FMV81" s="191"/>
      <c r="FMW81" s="191"/>
      <c r="FMX81" s="192"/>
      <c r="FMZ81" s="186"/>
      <c r="FNA81" s="190"/>
      <c r="FNB81" s="190"/>
      <c r="FNC81" s="191"/>
      <c r="FND81" s="191"/>
      <c r="FNE81" s="191"/>
      <c r="FNF81" s="192"/>
      <c r="FNH81" s="186"/>
      <c r="FNI81" s="190"/>
      <c r="FNJ81" s="190"/>
      <c r="FNK81" s="191"/>
      <c r="FNL81" s="191"/>
      <c r="FNM81" s="191"/>
      <c r="FNN81" s="192"/>
      <c r="FNP81" s="186"/>
      <c r="FNQ81" s="190"/>
      <c r="FNR81" s="190"/>
      <c r="FNS81" s="191"/>
      <c r="FNT81" s="191"/>
      <c r="FNU81" s="191"/>
      <c r="FNV81" s="192"/>
      <c r="FNX81" s="186"/>
      <c r="FNY81" s="190"/>
      <c r="FNZ81" s="190"/>
      <c r="FOA81" s="191"/>
      <c r="FOB81" s="191"/>
      <c r="FOC81" s="191"/>
      <c r="FOD81" s="192"/>
      <c r="FOF81" s="186"/>
      <c r="FOG81" s="190"/>
      <c r="FOH81" s="190"/>
      <c r="FOI81" s="191"/>
      <c r="FOJ81" s="191"/>
      <c r="FOK81" s="191"/>
      <c r="FOL81" s="192"/>
      <c r="FON81" s="186"/>
      <c r="FOO81" s="190"/>
      <c r="FOP81" s="190"/>
      <c r="FOQ81" s="191"/>
      <c r="FOR81" s="191"/>
      <c r="FOS81" s="191"/>
      <c r="FOT81" s="192"/>
      <c r="FOV81" s="186"/>
      <c r="FOW81" s="190"/>
      <c r="FOX81" s="190"/>
      <c r="FOY81" s="191"/>
      <c r="FOZ81" s="191"/>
      <c r="FPA81" s="191"/>
      <c r="FPB81" s="192"/>
      <c r="FPD81" s="186"/>
      <c r="FPE81" s="190"/>
      <c r="FPF81" s="190"/>
      <c r="FPG81" s="191"/>
      <c r="FPH81" s="191"/>
      <c r="FPI81" s="191"/>
      <c r="FPJ81" s="192"/>
      <c r="FPL81" s="186"/>
      <c r="FPM81" s="190"/>
      <c r="FPN81" s="190"/>
      <c r="FPO81" s="191"/>
      <c r="FPP81" s="191"/>
      <c r="FPQ81" s="191"/>
      <c r="FPR81" s="192"/>
      <c r="FPT81" s="186"/>
      <c r="FPU81" s="190"/>
      <c r="FPV81" s="190"/>
      <c r="FPW81" s="191"/>
      <c r="FPX81" s="191"/>
      <c r="FPY81" s="191"/>
      <c r="FPZ81" s="192"/>
      <c r="FQB81" s="186"/>
      <c r="FQC81" s="190"/>
      <c r="FQD81" s="190"/>
      <c r="FQE81" s="191"/>
      <c r="FQF81" s="191"/>
      <c r="FQG81" s="191"/>
      <c r="FQH81" s="192"/>
      <c r="FQJ81" s="186"/>
      <c r="FQK81" s="190"/>
      <c r="FQL81" s="190"/>
      <c r="FQM81" s="191"/>
      <c r="FQN81" s="191"/>
      <c r="FQO81" s="191"/>
      <c r="FQP81" s="192"/>
      <c r="FQR81" s="186"/>
      <c r="FQS81" s="190"/>
      <c r="FQT81" s="190"/>
      <c r="FQU81" s="191"/>
      <c r="FQV81" s="191"/>
      <c r="FQW81" s="191"/>
      <c r="FQX81" s="192"/>
      <c r="FQZ81" s="186"/>
      <c r="FRA81" s="190"/>
      <c r="FRB81" s="190"/>
      <c r="FRC81" s="191"/>
      <c r="FRD81" s="191"/>
      <c r="FRE81" s="191"/>
      <c r="FRF81" s="192"/>
      <c r="FRH81" s="186"/>
      <c r="FRI81" s="190"/>
      <c r="FRJ81" s="190"/>
      <c r="FRK81" s="191"/>
      <c r="FRL81" s="191"/>
      <c r="FRM81" s="191"/>
      <c r="FRN81" s="192"/>
      <c r="FRP81" s="186"/>
      <c r="FRQ81" s="190"/>
      <c r="FRR81" s="190"/>
      <c r="FRS81" s="191"/>
      <c r="FRT81" s="191"/>
      <c r="FRU81" s="191"/>
      <c r="FRV81" s="192"/>
      <c r="FRX81" s="186"/>
      <c r="FRY81" s="190"/>
      <c r="FRZ81" s="190"/>
      <c r="FSA81" s="191"/>
      <c r="FSB81" s="191"/>
      <c r="FSC81" s="191"/>
      <c r="FSD81" s="192"/>
      <c r="FSF81" s="186"/>
      <c r="FSG81" s="190"/>
      <c r="FSH81" s="190"/>
      <c r="FSI81" s="191"/>
      <c r="FSJ81" s="191"/>
      <c r="FSK81" s="191"/>
      <c r="FSL81" s="192"/>
      <c r="FSN81" s="186"/>
      <c r="FSO81" s="190"/>
      <c r="FSP81" s="190"/>
      <c r="FSQ81" s="191"/>
      <c r="FSR81" s="191"/>
      <c r="FSS81" s="191"/>
      <c r="FST81" s="192"/>
      <c r="FSV81" s="186"/>
      <c r="FSW81" s="190"/>
      <c r="FSX81" s="190"/>
      <c r="FSY81" s="191"/>
      <c r="FSZ81" s="191"/>
      <c r="FTA81" s="191"/>
      <c r="FTB81" s="192"/>
      <c r="FTD81" s="186"/>
      <c r="FTE81" s="190"/>
      <c r="FTF81" s="190"/>
      <c r="FTG81" s="191"/>
      <c r="FTH81" s="191"/>
      <c r="FTI81" s="191"/>
      <c r="FTJ81" s="192"/>
      <c r="FTL81" s="186"/>
      <c r="FTM81" s="190"/>
      <c r="FTN81" s="190"/>
      <c r="FTO81" s="191"/>
      <c r="FTP81" s="191"/>
      <c r="FTQ81" s="191"/>
      <c r="FTR81" s="192"/>
      <c r="FTT81" s="186"/>
      <c r="FTU81" s="190"/>
      <c r="FTV81" s="190"/>
      <c r="FTW81" s="191"/>
      <c r="FTX81" s="191"/>
      <c r="FTY81" s="191"/>
      <c r="FTZ81" s="192"/>
      <c r="FUB81" s="186"/>
      <c r="FUC81" s="190"/>
      <c r="FUD81" s="190"/>
      <c r="FUE81" s="191"/>
      <c r="FUF81" s="191"/>
      <c r="FUG81" s="191"/>
      <c r="FUH81" s="192"/>
      <c r="FUJ81" s="186"/>
      <c r="FUK81" s="190"/>
      <c r="FUL81" s="190"/>
      <c r="FUM81" s="191"/>
      <c r="FUN81" s="191"/>
      <c r="FUO81" s="191"/>
      <c r="FUP81" s="192"/>
      <c r="FUR81" s="186"/>
      <c r="FUS81" s="190"/>
      <c r="FUT81" s="190"/>
      <c r="FUU81" s="191"/>
      <c r="FUV81" s="191"/>
      <c r="FUW81" s="191"/>
      <c r="FUX81" s="192"/>
      <c r="FUZ81" s="186"/>
      <c r="FVA81" s="190"/>
      <c r="FVB81" s="190"/>
      <c r="FVC81" s="191"/>
      <c r="FVD81" s="191"/>
      <c r="FVE81" s="191"/>
      <c r="FVF81" s="192"/>
      <c r="FVH81" s="186"/>
      <c r="FVI81" s="190"/>
      <c r="FVJ81" s="190"/>
      <c r="FVK81" s="191"/>
      <c r="FVL81" s="191"/>
      <c r="FVM81" s="191"/>
      <c r="FVN81" s="192"/>
      <c r="FVP81" s="186"/>
      <c r="FVQ81" s="190"/>
      <c r="FVR81" s="190"/>
      <c r="FVS81" s="191"/>
      <c r="FVT81" s="191"/>
      <c r="FVU81" s="191"/>
      <c r="FVV81" s="192"/>
      <c r="FVX81" s="186"/>
      <c r="FVY81" s="190"/>
      <c r="FVZ81" s="190"/>
      <c r="FWA81" s="191"/>
      <c r="FWB81" s="191"/>
      <c r="FWC81" s="191"/>
      <c r="FWD81" s="192"/>
      <c r="FWF81" s="186"/>
      <c r="FWG81" s="190"/>
      <c r="FWH81" s="190"/>
      <c r="FWI81" s="191"/>
      <c r="FWJ81" s="191"/>
      <c r="FWK81" s="191"/>
      <c r="FWL81" s="192"/>
      <c r="FWN81" s="186"/>
      <c r="FWO81" s="190"/>
      <c r="FWP81" s="190"/>
      <c r="FWQ81" s="191"/>
      <c r="FWR81" s="191"/>
      <c r="FWS81" s="191"/>
      <c r="FWT81" s="192"/>
      <c r="FWV81" s="186"/>
      <c r="FWW81" s="190"/>
      <c r="FWX81" s="190"/>
      <c r="FWY81" s="191"/>
      <c r="FWZ81" s="191"/>
      <c r="FXA81" s="191"/>
      <c r="FXB81" s="192"/>
      <c r="FXD81" s="186"/>
      <c r="FXE81" s="190"/>
      <c r="FXF81" s="190"/>
      <c r="FXG81" s="191"/>
      <c r="FXH81" s="191"/>
      <c r="FXI81" s="191"/>
      <c r="FXJ81" s="192"/>
      <c r="FXL81" s="186"/>
      <c r="FXM81" s="190"/>
      <c r="FXN81" s="190"/>
      <c r="FXO81" s="191"/>
      <c r="FXP81" s="191"/>
      <c r="FXQ81" s="191"/>
      <c r="FXR81" s="192"/>
      <c r="FXT81" s="186"/>
      <c r="FXU81" s="190"/>
      <c r="FXV81" s="190"/>
      <c r="FXW81" s="191"/>
      <c r="FXX81" s="191"/>
      <c r="FXY81" s="191"/>
      <c r="FXZ81" s="192"/>
      <c r="FYB81" s="186"/>
      <c r="FYC81" s="190"/>
      <c r="FYD81" s="190"/>
      <c r="FYE81" s="191"/>
      <c r="FYF81" s="191"/>
      <c r="FYG81" s="191"/>
      <c r="FYH81" s="192"/>
      <c r="FYJ81" s="186"/>
      <c r="FYK81" s="190"/>
      <c r="FYL81" s="190"/>
      <c r="FYM81" s="191"/>
      <c r="FYN81" s="191"/>
      <c r="FYO81" s="191"/>
      <c r="FYP81" s="192"/>
      <c r="FYR81" s="186"/>
      <c r="FYS81" s="190"/>
      <c r="FYT81" s="190"/>
      <c r="FYU81" s="191"/>
      <c r="FYV81" s="191"/>
      <c r="FYW81" s="191"/>
      <c r="FYX81" s="192"/>
      <c r="FYZ81" s="186"/>
      <c r="FZA81" s="190"/>
      <c r="FZB81" s="190"/>
      <c r="FZC81" s="191"/>
      <c r="FZD81" s="191"/>
      <c r="FZE81" s="191"/>
      <c r="FZF81" s="192"/>
      <c r="FZH81" s="186"/>
      <c r="FZI81" s="190"/>
      <c r="FZJ81" s="190"/>
      <c r="FZK81" s="191"/>
      <c r="FZL81" s="191"/>
      <c r="FZM81" s="191"/>
      <c r="FZN81" s="192"/>
      <c r="FZP81" s="186"/>
      <c r="FZQ81" s="190"/>
      <c r="FZR81" s="190"/>
      <c r="FZS81" s="191"/>
      <c r="FZT81" s="191"/>
      <c r="FZU81" s="191"/>
      <c r="FZV81" s="192"/>
      <c r="FZX81" s="186"/>
      <c r="FZY81" s="190"/>
      <c r="FZZ81" s="190"/>
      <c r="GAA81" s="191"/>
      <c r="GAB81" s="191"/>
      <c r="GAC81" s="191"/>
      <c r="GAD81" s="192"/>
      <c r="GAF81" s="186"/>
      <c r="GAG81" s="190"/>
      <c r="GAH81" s="190"/>
      <c r="GAI81" s="191"/>
      <c r="GAJ81" s="191"/>
      <c r="GAK81" s="191"/>
      <c r="GAL81" s="192"/>
      <c r="GAN81" s="186"/>
      <c r="GAO81" s="190"/>
      <c r="GAP81" s="190"/>
      <c r="GAQ81" s="191"/>
      <c r="GAR81" s="191"/>
      <c r="GAS81" s="191"/>
      <c r="GAT81" s="192"/>
      <c r="GAV81" s="186"/>
      <c r="GAW81" s="190"/>
      <c r="GAX81" s="190"/>
      <c r="GAY81" s="191"/>
      <c r="GAZ81" s="191"/>
      <c r="GBA81" s="191"/>
      <c r="GBB81" s="192"/>
      <c r="GBD81" s="186"/>
      <c r="GBE81" s="190"/>
      <c r="GBF81" s="190"/>
      <c r="GBG81" s="191"/>
      <c r="GBH81" s="191"/>
      <c r="GBI81" s="191"/>
      <c r="GBJ81" s="192"/>
      <c r="GBL81" s="186"/>
      <c r="GBM81" s="190"/>
      <c r="GBN81" s="190"/>
      <c r="GBO81" s="191"/>
      <c r="GBP81" s="191"/>
      <c r="GBQ81" s="191"/>
      <c r="GBR81" s="192"/>
      <c r="GBT81" s="186"/>
      <c r="GBU81" s="190"/>
      <c r="GBV81" s="190"/>
      <c r="GBW81" s="191"/>
      <c r="GBX81" s="191"/>
      <c r="GBY81" s="191"/>
      <c r="GBZ81" s="192"/>
      <c r="GCB81" s="186"/>
      <c r="GCC81" s="190"/>
      <c r="GCD81" s="190"/>
      <c r="GCE81" s="191"/>
      <c r="GCF81" s="191"/>
      <c r="GCG81" s="191"/>
      <c r="GCH81" s="192"/>
      <c r="GCJ81" s="186"/>
      <c r="GCK81" s="190"/>
      <c r="GCL81" s="190"/>
      <c r="GCM81" s="191"/>
      <c r="GCN81" s="191"/>
      <c r="GCO81" s="191"/>
      <c r="GCP81" s="192"/>
      <c r="GCR81" s="186"/>
      <c r="GCS81" s="190"/>
      <c r="GCT81" s="190"/>
      <c r="GCU81" s="191"/>
      <c r="GCV81" s="191"/>
      <c r="GCW81" s="191"/>
      <c r="GCX81" s="192"/>
      <c r="GCZ81" s="186"/>
      <c r="GDA81" s="190"/>
      <c r="GDB81" s="190"/>
      <c r="GDC81" s="191"/>
      <c r="GDD81" s="191"/>
      <c r="GDE81" s="191"/>
      <c r="GDF81" s="192"/>
      <c r="GDH81" s="186"/>
      <c r="GDI81" s="190"/>
      <c r="GDJ81" s="190"/>
      <c r="GDK81" s="191"/>
      <c r="GDL81" s="191"/>
      <c r="GDM81" s="191"/>
      <c r="GDN81" s="192"/>
      <c r="GDP81" s="186"/>
      <c r="GDQ81" s="190"/>
      <c r="GDR81" s="190"/>
      <c r="GDS81" s="191"/>
      <c r="GDT81" s="191"/>
      <c r="GDU81" s="191"/>
      <c r="GDV81" s="192"/>
      <c r="GDX81" s="186"/>
      <c r="GDY81" s="190"/>
      <c r="GDZ81" s="190"/>
      <c r="GEA81" s="191"/>
      <c r="GEB81" s="191"/>
      <c r="GEC81" s="191"/>
      <c r="GED81" s="192"/>
      <c r="GEF81" s="186"/>
      <c r="GEG81" s="190"/>
      <c r="GEH81" s="190"/>
      <c r="GEI81" s="191"/>
      <c r="GEJ81" s="191"/>
      <c r="GEK81" s="191"/>
      <c r="GEL81" s="192"/>
      <c r="GEN81" s="186"/>
      <c r="GEO81" s="190"/>
      <c r="GEP81" s="190"/>
      <c r="GEQ81" s="191"/>
      <c r="GER81" s="191"/>
      <c r="GES81" s="191"/>
      <c r="GET81" s="192"/>
      <c r="GEV81" s="186"/>
      <c r="GEW81" s="190"/>
      <c r="GEX81" s="190"/>
      <c r="GEY81" s="191"/>
      <c r="GEZ81" s="191"/>
      <c r="GFA81" s="191"/>
      <c r="GFB81" s="192"/>
      <c r="GFD81" s="186"/>
      <c r="GFE81" s="190"/>
      <c r="GFF81" s="190"/>
      <c r="GFG81" s="191"/>
      <c r="GFH81" s="191"/>
      <c r="GFI81" s="191"/>
      <c r="GFJ81" s="192"/>
      <c r="GFL81" s="186"/>
      <c r="GFM81" s="190"/>
      <c r="GFN81" s="190"/>
      <c r="GFO81" s="191"/>
      <c r="GFP81" s="191"/>
      <c r="GFQ81" s="191"/>
      <c r="GFR81" s="192"/>
      <c r="GFT81" s="186"/>
      <c r="GFU81" s="190"/>
      <c r="GFV81" s="190"/>
      <c r="GFW81" s="191"/>
      <c r="GFX81" s="191"/>
      <c r="GFY81" s="191"/>
      <c r="GFZ81" s="192"/>
      <c r="GGB81" s="186"/>
      <c r="GGC81" s="190"/>
      <c r="GGD81" s="190"/>
      <c r="GGE81" s="191"/>
      <c r="GGF81" s="191"/>
      <c r="GGG81" s="191"/>
      <c r="GGH81" s="192"/>
      <c r="GGJ81" s="186"/>
      <c r="GGK81" s="190"/>
      <c r="GGL81" s="190"/>
      <c r="GGM81" s="191"/>
      <c r="GGN81" s="191"/>
      <c r="GGO81" s="191"/>
      <c r="GGP81" s="192"/>
      <c r="GGR81" s="186"/>
      <c r="GGS81" s="190"/>
      <c r="GGT81" s="190"/>
      <c r="GGU81" s="191"/>
      <c r="GGV81" s="191"/>
      <c r="GGW81" s="191"/>
      <c r="GGX81" s="192"/>
      <c r="GGZ81" s="186"/>
      <c r="GHA81" s="190"/>
      <c r="GHB81" s="190"/>
      <c r="GHC81" s="191"/>
      <c r="GHD81" s="191"/>
      <c r="GHE81" s="191"/>
      <c r="GHF81" s="192"/>
      <c r="GHH81" s="186"/>
      <c r="GHI81" s="190"/>
      <c r="GHJ81" s="190"/>
      <c r="GHK81" s="191"/>
      <c r="GHL81" s="191"/>
      <c r="GHM81" s="191"/>
      <c r="GHN81" s="192"/>
      <c r="GHP81" s="186"/>
      <c r="GHQ81" s="190"/>
      <c r="GHR81" s="190"/>
      <c r="GHS81" s="191"/>
      <c r="GHT81" s="191"/>
      <c r="GHU81" s="191"/>
      <c r="GHV81" s="192"/>
      <c r="GHX81" s="186"/>
      <c r="GHY81" s="190"/>
      <c r="GHZ81" s="190"/>
      <c r="GIA81" s="191"/>
      <c r="GIB81" s="191"/>
      <c r="GIC81" s="191"/>
      <c r="GID81" s="192"/>
      <c r="GIF81" s="186"/>
      <c r="GIG81" s="190"/>
      <c r="GIH81" s="190"/>
      <c r="GII81" s="191"/>
      <c r="GIJ81" s="191"/>
      <c r="GIK81" s="191"/>
      <c r="GIL81" s="192"/>
      <c r="GIN81" s="186"/>
      <c r="GIO81" s="190"/>
      <c r="GIP81" s="190"/>
      <c r="GIQ81" s="191"/>
      <c r="GIR81" s="191"/>
      <c r="GIS81" s="191"/>
      <c r="GIT81" s="192"/>
      <c r="GIV81" s="186"/>
      <c r="GIW81" s="190"/>
      <c r="GIX81" s="190"/>
      <c r="GIY81" s="191"/>
      <c r="GIZ81" s="191"/>
      <c r="GJA81" s="191"/>
      <c r="GJB81" s="192"/>
      <c r="GJD81" s="186"/>
      <c r="GJE81" s="190"/>
      <c r="GJF81" s="190"/>
      <c r="GJG81" s="191"/>
      <c r="GJH81" s="191"/>
      <c r="GJI81" s="191"/>
      <c r="GJJ81" s="192"/>
      <c r="GJL81" s="186"/>
      <c r="GJM81" s="190"/>
      <c r="GJN81" s="190"/>
      <c r="GJO81" s="191"/>
      <c r="GJP81" s="191"/>
      <c r="GJQ81" s="191"/>
      <c r="GJR81" s="192"/>
      <c r="GJT81" s="186"/>
      <c r="GJU81" s="190"/>
      <c r="GJV81" s="190"/>
      <c r="GJW81" s="191"/>
      <c r="GJX81" s="191"/>
      <c r="GJY81" s="191"/>
      <c r="GJZ81" s="192"/>
      <c r="GKB81" s="186"/>
      <c r="GKC81" s="190"/>
      <c r="GKD81" s="190"/>
      <c r="GKE81" s="191"/>
      <c r="GKF81" s="191"/>
      <c r="GKG81" s="191"/>
      <c r="GKH81" s="192"/>
      <c r="GKJ81" s="186"/>
      <c r="GKK81" s="190"/>
      <c r="GKL81" s="190"/>
      <c r="GKM81" s="191"/>
      <c r="GKN81" s="191"/>
      <c r="GKO81" s="191"/>
      <c r="GKP81" s="192"/>
      <c r="GKR81" s="186"/>
      <c r="GKS81" s="190"/>
      <c r="GKT81" s="190"/>
      <c r="GKU81" s="191"/>
      <c r="GKV81" s="191"/>
      <c r="GKW81" s="191"/>
      <c r="GKX81" s="192"/>
      <c r="GKZ81" s="186"/>
      <c r="GLA81" s="190"/>
      <c r="GLB81" s="190"/>
      <c r="GLC81" s="191"/>
      <c r="GLD81" s="191"/>
      <c r="GLE81" s="191"/>
      <c r="GLF81" s="192"/>
      <c r="GLH81" s="186"/>
      <c r="GLI81" s="190"/>
      <c r="GLJ81" s="190"/>
      <c r="GLK81" s="191"/>
      <c r="GLL81" s="191"/>
      <c r="GLM81" s="191"/>
      <c r="GLN81" s="192"/>
      <c r="GLP81" s="186"/>
      <c r="GLQ81" s="190"/>
      <c r="GLR81" s="190"/>
      <c r="GLS81" s="191"/>
      <c r="GLT81" s="191"/>
      <c r="GLU81" s="191"/>
      <c r="GLV81" s="192"/>
      <c r="GLX81" s="186"/>
      <c r="GLY81" s="190"/>
      <c r="GLZ81" s="190"/>
      <c r="GMA81" s="191"/>
      <c r="GMB81" s="191"/>
      <c r="GMC81" s="191"/>
      <c r="GMD81" s="192"/>
      <c r="GMF81" s="186"/>
      <c r="GMG81" s="190"/>
      <c r="GMH81" s="190"/>
      <c r="GMI81" s="191"/>
      <c r="GMJ81" s="191"/>
      <c r="GMK81" s="191"/>
      <c r="GML81" s="192"/>
      <c r="GMN81" s="186"/>
      <c r="GMO81" s="190"/>
      <c r="GMP81" s="190"/>
      <c r="GMQ81" s="191"/>
      <c r="GMR81" s="191"/>
      <c r="GMS81" s="191"/>
      <c r="GMT81" s="192"/>
      <c r="GMV81" s="186"/>
      <c r="GMW81" s="190"/>
      <c r="GMX81" s="190"/>
      <c r="GMY81" s="191"/>
      <c r="GMZ81" s="191"/>
      <c r="GNA81" s="191"/>
      <c r="GNB81" s="192"/>
      <c r="GND81" s="186"/>
      <c r="GNE81" s="190"/>
      <c r="GNF81" s="190"/>
      <c r="GNG81" s="191"/>
      <c r="GNH81" s="191"/>
      <c r="GNI81" s="191"/>
      <c r="GNJ81" s="192"/>
      <c r="GNL81" s="186"/>
      <c r="GNM81" s="190"/>
      <c r="GNN81" s="190"/>
      <c r="GNO81" s="191"/>
      <c r="GNP81" s="191"/>
      <c r="GNQ81" s="191"/>
      <c r="GNR81" s="192"/>
      <c r="GNT81" s="186"/>
      <c r="GNU81" s="190"/>
      <c r="GNV81" s="190"/>
      <c r="GNW81" s="191"/>
      <c r="GNX81" s="191"/>
      <c r="GNY81" s="191"/>
      <c r="GNZ81" s="192"/>
      <c r="GOB81" s="186"/>
      <c r="GOC81" s="190"/>
      <c r="GOD81" s="190"/>
      <c r="GOE81" s="191"/>
      <c r="GOF81" s="191"/>
      <c r="GOG81" s="191"/>
      <c r="GOH81" s="192"/>
      <c r="GOJ81" s="186"/>
      <c r="GOK81" s="190"/>
      <c r="GOL81" s="190"/>
      <c r="GOM81" s="191"/>
      <c r="GON81" s="191"/>
      <c r="GOO81" s="191"/>
      <c r="GOP81" s="192"/>
      <c r="GOR81" s="186"/>
      <c r="GOS81" s="190"/>
      <c r="GOT81" s="190"/>
      <c r="GOU81" s="191"/>
      <c r="GOV81" s="191"/>
      <c r="GOW81" s="191"/>
      <c r="GOX81" s="192"/>
      <c r="GOZ81" s="186"/>
      <c r="GPA81" s="190"/>
      <c r="GPB81" s="190"/>
      <c r="GPC81" s="191"/>
      <c r="GPD81" s="191"/>
      <c r="GPE81" s="191"/>
      <c r="GPF81" s="192"/>
      <c r="GPH81" s="186"/>
      <c r="GPI81" s="190"/>
      <c r="GPJ81" s="190"/>
      <c r="GPK81" s="191"/>
      <c r="GPL81" s="191"/>
      <c r="GPM81" s="191"/>
      <c r="GPN81" s="192"/>
      <c r="GPP81" s="186"/>
      <c r="GPQ81" s="190"/>
      <c r="GPR81" s="190"/>
      <c r="GPS81" s="191"/>
      <c r="GPT81" s="191"/>
      <c r="GPU81" s="191"/>
      <c r="GPV81" s="192"/>
      <c r="GPX81" s="186"/>
      <c r="GPY81" s="190"/>
      <c r="GPZ81" s="190"/>
      <c r="GQA81" s="191"/>
      <c r="GQB81" s="191"/>
      <c r="GQC81" s="191"/>
      <c r="GQD81" s="192"/>
      <c r="GQF81" s="186"/>
      <c r="GQG81" s="190"/>
      <c r="GQH81" s="190"/>
      <c r="GQI81" s="191"/>
      <c r="GQJ81" s="191"/>
      <c r="GQK81" s="191"/>
      <c r="GQL81" s="192"/>
      <c r="GQN81" s="186"/>
      <c r="GQO81" s="190"/>
      <c r="GQP81" s="190"/>
      <c r="GQQ81" s="191"/>
      <c r="GQR81" s="191"/>
      <c r="GQS81" s="191"/>
      <c r="GQT81" s="192"/>
      <c r="GQV81" s="186"/>
      <c r="GQW81" s="190"/>
      <c r="GQX81" s="190"/>
      <c r="GQY81" s="191"/>
      <c r="GQZ81" s="191"/>
      <c r="GRA81" s="191"/>
      <c r="GRB81" s="192"/>
      <c r="GRD81" s="186"/>
      <c r="GRE81" s="190"/>
      <c r="GRF81" s="190"/>
      <c r="GRG81" s="191"/>
      <c r="GRH81" s="191"/>
      <c r="GRI81" s="191"/>
      <c r="GRJ81" s="192"/>
      <c r="GRL81" s="186"/>
      <c r="GRM81" s="190"/>
      <c r="GRN81" s="190"/>
      <c r="GRO81" s="191"/>
      <c r="GRP81" s="191"/>
      <c r="GRQ81" s="191"/>
      <c r="GRR81" s="192"/>
      <c r="GRT81" s="186"/>
      <c r="GRU81" s="190"/>
      <c r="GRV81" s="190"/>
      <c r="GRW81" s="191"/>
      <c r="GRX81" s="191"/>
      <c r="GRY81" s="191"/>
      <c r="GRZ81" s="192"/>
      <c r="GSB81" s="186"/>
      <c r="GSC81" s="190"/>
      <c r="GSD81" s="190"/>
      <c r="GSE81" s="191"/>
      <c r="GSF81" s="191"/>
      <c r="GSG81" s="191"/>
      <c r="GSH81" s="192"/>
      <c r="GSJ81" s="186"/>
      <c r="GSK81" s="190"/>
      <c r="GSL81" s="190"/>
      <c r="GSM81" s="191"/>
      <c r="GSN81" s="191"/>
      <c r="GSO81" s="191"/>
      <c r="GSP81" s="192"/>
      <c r="GSR81" s="186"/>
      <c r="GSS81" s="190"/>
      <c r="GST81" s="190"/>
      <c r="GSU81" s="191"/>
      <c r="GSV81" s="191"/>
      <c r="GSW81" s="191"/>
      <c r="GSX81" s="192"/>
      <c r="GSZ81" s="186"/>
      <c r="GTA81" s="190"/>
      <c r="GTB81" s="190"/>
      <c r="GTC81" s="191"/>
      <c r="GTD81" s="191"/>
      <c r="GTE81" s="191"/>
      <c r="GTF81" s="192"/>
      <c r="GTH81" s="186"/>
      <c r="GTI81" s="190"/>
      <c r="GTJ81" s="190"/>
      <c r="GTK81" s="191"/>
      <c r="GTL81" s="191"/>
      <c r="GTM81" s="191"/>
      <c r="GTN81" s="192"/>
      <c r="GTP81" s="186"/>
      <c r="GTQ81" s="190"/>
      <c r="GTR81" s="190"/>
      <c r="GTS81" s="191"/>
      <c r="GTT81" s="191"/>
      <c r="GTU81" s="191"/>
      <c r="GTV81" s="192"/>
      <c r="GTX81" s="186"/>
      <c r="GTY81" s="190"/>
      <c r="GTZ81" s="190"/>
      <c r="GUA81" s="191"/>
      <c r="GUB81" s="191"/>
      <c r="GUC81" s="191"/>
      <c r="GUD81" s="192"/>
      <c r="GUF81" s="186"/>
      <c r="GUG81" s="190"/>
      <c r="GUH81" s="190"/>
      <c r="GUI81" s="191"/>
      <c r="GUJ81" s="191"/>
      <c r="GUK81" s="191"/>
      <c r="GUL81" s="192"/>
      <c r="GUN81" s="186"/>
      <c r="GUO81" s="190"/>
      <c r="GUP81" s="190"/>
      <c r="GUQ81" s="191"/>
      <c r="GUR81" s="191"/>
      <c r="GUS81" s="191"/>
      <c r="GUT81" s="192"/>
      <c r="GUV81" s="186"/>
      <c r="GUW81" s="190"/>
      <c r="GUX81" s="190"/>
      <c r="GUY81" s="191"/>
      <c r="GUZ81" s="191"/>
      <c r="GVA81" s="191"/>
      <c r="GVB81" s="192"/>
      <c r="GVD81" s="186"/>
      <c r="GVE81" s="190"/>
      <c r="GVF81" s="190"/>
      <c r="GVG81" s="191"/>
      <c r="GVH81" s="191"/>
      <c r="GVI81" s="191"/>
      <c r="GVJ81" s="192"/>
      <c r="GVL81" s="186"/>
      <c r="GVM81" s="190"/>
      <c r="GVN81" s="190"/>
      <c r="GVO81" s="191"/>
      <c r="GVP81" s="191"/>
      <c r="GVQ81" s="191"/>
      <c r="GVR81" s="192"/>
      <c r="GVT81" s="186"/>
      <c r="GVU81" s="190"/>
      <c r="GVV81" s="190"/>
      <c r="GVW81" s="191"/>
      <c r="GVX81" s="191"/>
      <c r="GVY81" s="191"/>
      <c r="GVZ81" s="192"/>
      <c r="GWB81" s="186"/>
      <c r="GWC81" s="190"/>
      <c r="GWD81" s="190"/>
      <c r="GWE81" s="191"/>
      <c r="GWF81" s="191"/>
      <c r="GWG81" s="191"/>
      <c r="GWH81" s="192"/>
      <c r="GWJ81" s="186"/>
      <c r="GWK81" s="190"/>
      <c r="GWL81" s="190"/>
      <c r="GWM81" s="191"/>
      <c r="GWN81" s="191"/>
      <c r="GWO81" s="191"/>
      <c r="GWP81" s="192"/>
      <c r="GWR81" s="186"/>
      <c r="GWS81" s="190"/>
      <c r="GWT81" s="190"/>
      <c r="GWU81" s="191"/>
      <c r="GWV81" s="191"/>
      <c r="GWW81" s="191"/>
      <c r="GWX81" s="192"/>
      <c r="GWZ81" s="186"/>
      <c r="GXA81" s="190"/>
      <c r="GXB81" s="190"/>
      <c r="GXC81" s="191"/>
      <c r="GXD81" s="191"/>
      <c r="GXE81" s="191"/>
      <c r="GXF81" s="192"/>
      <c r="GXH81" s="186"/>
      <c r="GXI81" s="190"/>
      <c r="GXJ81" s="190"/>
      <c r="GXK81" s="191"/>
      <c r="GXL81" s="191"/>
      <c r="GXM81" s="191"/>
      <c r="GXN81" s="192"/>
      <c r="GXP81" s="186"/>
      <c r="GXQ81" s="190"/>
      <c r="GXR81" s="190"/>
      <c r="GXS81" s="191"/>
      <c r="GXT81" s="191"/>
      <c r="GXU81" s="191"/>
      <c r="GXV81" s="192"/>
      <c r="GXX81" s="186"/>
      <c r="GXY81" s="190"/>
      <c r="GXZ81" s="190"/>
      <c r="GYA81" s="191"/>
      <c r="GYB81" s="191"/>
      <c r="GYC81" s="191"/>
      <c r="GYD81" s="192"/>
      <c r="GYF81" s="186"/>
      <c r="GYG81" s="190"/>
      <c r="GYH81" s="190"/>
      <c r="GYI81" s="191"/>
      <c r="GYJ81" s="191"/>
      <c r="GYK81" s="191"/>
      <c r="GYL81" s="192"/>
      <c r="GYN81" s="186"/>
      <c r="GYO81" s="190"/>
      <c r="GYP81" s="190"/>
      <c r="GYQ81" s="191"/>
      <c r="GYR81" s="191"/>
      <c r="GYS81" s="191"/>
      <c r="GYT81" s="192"/>
      <c r="GYV81" s="186"/>
      <c r="GYW81" s="190"/>
      <c r="GYX81" s="190"/>
      <c r="GYY81" s="191"/>
      <c r="GYZ81" s="191"/>
      <c r="GZA81" s="191"/>
      <c r="GZB81" s="192"/>
      <c r="GZD81" s="186"/>
      <c r="GZE81" s="190"/>
      <c r="GZF81" s="190"/>
      <c r="GZG81" s="191"/>
      <c r="GZH81" s="191"/>
      <c r="GZI81" s="191"/>
      <c r="GZJ81" s="192"/>
      <c r="GZL81" s="186"/>
      <c r="GZM81" s="190"/>
      <c r="GZN81" s="190"/>
      <c r="GZO81" s="191"/>
      <c r="GZP81" s="191"/>
      <c r="GZQ81" s="191"/>
      <c r="GZR81" s="192"/>
      <c r="GZT81" s="186"/>
      <c r="GZU81" s="190"/>
      <c r="GZV81" s="190"/>
      <c r="GZW81" s="191"/>
      <c r="GZX81" s="191"/>
      <c r="GZY81" s="191"/>
      <c r="GZZ81" s="192"/>
      <c r="HAB81" s="186"/>
      <c r="HAC81" s="190"/>
      <c r="HAD81" s="190"/>
      <c r="HAE81" s="191"/>
      <c r="HAF81" s="191"/>
      <c r="HAG81" s="191"/>
      <c r="HAH81" s="192"/>
      <c r="HAJ81" s="186"/>
      <c r="HAK81" s="190"/>
      <c r="HAL81" s="190"/>
      <c r="HAM81" s="191"/>
      <c r="HAN81" s="191"/>
      <c r="HAO81" s="191"/>
      <c r="HAP81" s="192"/>
      <c r="HAR81" s="186"/>
      <c r="HAS81" s="190"/>
      <c r="HAT81" s="190"/>
      <c r="HAU81" s="191"/>
      <c r="HAV81" s="191"/>
      <c r="HAW81" s="191"/>
      <c r="HAX81" s="192"/>
      <c r="HAZ81" s="186"/>
      <c r="HBA81" s="190"/>
      <c r="HBB81" s="190"/>
      <c r="HBC81" s="191"/>
      <c r="HBD81" s="191"/>
      <c r="HBE81" s="191"/>
      <c r="HBF81" s="192"/>
      <c r="HBH81" s="186"/>
      <c r="HBI81" s="190"/>
      <c r="HBJ81" s="190"/>
      <c r="HBK81" s="191"/>
      <c r="HBL81" s="191"/>
      <c r="HBM81" s="191"/>
      <c r="HBN81" s="192"/>
      <c r="HBP81" s="186"/>
      <c r="HBQ81" s="190"/>
      <c r="HBR81" s="190"/>
      <c r="HBS81" s="191"/>
      <c r="HBT81" s="191"/>
      <c r="HBU81" s="191"/>
      <c r="HBV81" s="192"/>
      <c r="HBX81" s="186"/>
      <c r="HBY81" s="190"/>
      <c r="HBZ81" s="190"/>
      <c r="HCA81" s="191"/>
      <c r="HCB81" s="191"/>
      <c r="HCC81" s="191"/>
      <c r="HCD81" s="192"/>
      <c r="HCF81" s="186"/>
      <c r="HCG81" s="190"/>
      <c r="HCH81" s="190"/>
      <c r="HCI81" s="191"/>
      <c r="HCJ81" s="191"/>
      <c r="HCK81" s="191"/>
      <c r="HCL81" s="192"/>
      <c r="HCN81" s="186"/>
      <c r="HCO81" s="190"/>
      <c r="HCP81" s="190"/>
      <c r="HCQ81" s="191"/>
      <c r="HCR81" s="191"/>
      <c r="HCS81" s="191"/>
      <c r="HCT81" s="192"/>
      <c r="HCV81" s="186"/>
      <c r="HCW81" s="190"/>
      <c r="HCX81" s="190"/>
      <c r="HCY81" s="191"/>
      <c r="HCZ81" s="191"/>
      <c r="HDA81" s="191"/>
      <c r="HDB81" s="192"/>
      <c r="HDD81" s="186"/>
      <c r="HDE81" s="190"/>
      <c r="HDF81" s="190"/>
      <c r="HDG81" s="191"/>
      <c r="HDH81" s="191"/>
      <c r="HDI81" s="191"/>
      <c r="HDJ81" s="192"/>
      <c r="HDL81" s="186"/>
      <c r="HDM81" s="190"/>
      <c r="HDN81" s="190"/>
      <c r="HDO81" s="191"/>
      <c r="HDP81" s="191"/>
      <c r="HDQ81" s="191"/>
      <c r="HDR81" s="192"/>
      <c r="HDT81" s="186"/>
      <c r="HDU81" s="190"/>
      <c r="HDV81" s="190"/>
      <c r="HDW81" s="191"/>
      <c r="HDX81" s="191"/>
      <c r="HDY81" s="191"/>
      <c r="HDZ81" s="192"/>
      <c r="HEB81" s="186"/>
      <c r="HEC81" s="190"/>
      <c r="HED81" s="190"/>
      <c r="HEE81" s="191"/>
      <c r="HEF81" s="191"/>
      <c r="HEG81" s="191"/>
      <c r="HEH81" s="192"/>
      <c r="HEJ81" s="186"/>
      <c r="HEK81" s="190"/>
      <c r="HEL81" s="190"/>
      <c r="HEM81" s="191"/>
      <c r="HEN81" s="191"/>
      <c r="HEO81" s="191"/>
      <c r="HEP81" s="192"/>
      <c r="HER81" s="186"/>
      <c r="HES81" s="190"/>
      <c r="HET81" s="190"/>
      <c r="HEU81" s="191"/>
      <c r="HEV81" s="191"/>
      <c r="HEW81" s="191"/>
      <c r="HEX81" s="192"/>
      <c r="HEZ81" s="186"/>
      <c r="HFA81" s="190"/>
      <c r="HFB81" s="190"/>
      <c r="HFC81" s="191"/>
      <c r="HFD81" s="191"/>
      <c r="HFE81" s="191"/>
      <c r="HFF81" s="192"/>
      <c r="HFH81" s="186"/>
      <c r="HFI81" s="190"/>
      <c r="HFJ81" s="190"/>
      <c r="HFK81" s="191"/>
      <c r="HFL81" s="191"/>
      <c r="HFM81" s="191"/>
      <c r="HFN81" s="192"/>
      <c r="HFP81" s="186"/>
      <c r="HFQ81" s="190"/>
      <c r="HFR81" s="190"/>
      <c r="HFS81" s="191"/>
      <c r="HFT81" s="191"/>
      <c r="HFU81" s="191"/>
      <c r="HFV81" s="192"/>
      <c r="HFX81" s="186"/>
      <c r="HFY81" s="190"/>
      <c r="HFZ81" s="190"/>
      <c r="HGA81" s="191"/>
      <c r="HGB81" s="191"/>
      <c r="HGC81" s="191"/>
      <c r="HGD81" s="192"/>
      <c r="HGF81" s="186"/>
      <c r="HGG81" s="190"/>
      <c r="HGH81" s="190"/>
      <c r="HGI81" s="191"/>
      <c r="HGJ81" s="191"/>
      <c r="HGK81" s="191"/>
      <c r="HGL81" s="192"/>
      <c r="HGN81" s="186"/>
      <c r="HGO81" s="190"/>
      <c r="HGP81" s="190"/>
      <c r="HGQ81" s="191"/>
      <c r="HGR81" s="191"/>
      <c r="HGS81" s="191"/>
      <c r="HGT81" s="192"/>
      <c r="HGV81" s="186"/>
      <c r="HGW81" s="190"/>
      <c r="HGX81" s="190"/>
      <c r="HGY81" s="191"/>
      <c r="HGZ81" s="191"/>
      <c r="HHA81" s="191"/>
      <c r="HHB81" s="192"/>
      <c r="HHD81" s="186"/>
      <c r="HHE81" s="190"/>
      <c r="HHF81" s="190"/>
      <c r="HHG81" s="191"/>
      <c r="HHH81" s="191"/>
      <c r="HHI81" s="191"/>
      <c r="HHJ81" s="192"/>
      <c r="HHL81" s="186"/>
      <c r="HHM81" s="190"/>
      <c r="HHN81" s="190"/>
      <c r="HHO81" s="191"/>
      <c r="HHP81" s="191"/>
      <c r="HHQ81" s="191"/>
      <c r="HHR81" s="192"/>
      <c r="HHT81" s="186"/>
      <c r="HHU81" s="190"/>
      <c r="HHV81" s="190"/>
      <c r="HHW81" s="191"/>
      <c r="HHX81" s="191"/>
      <c r="HHY81" s="191"/>
      <c r="HHZ81" s="192"/>
      <c r="HIB81" s="186"/>
      <c r="HIC81" s="190"/>
      <c r="HID81" s="190"/>
      <c r="HIE81" s="191"/>
      <c r="HIF81" s="191"/>
      <c r="HIG81" s="191"/>
      <c r="HIH81" s="192"/>
      <c r="HIJ81" s="186"/>
      <c r="HIK81" s="190"/>
      <c r="HIL81" s="190"/>
      <c r="HIM81" s="191"/>
      <c r="HIN81" s="191"/>
      <c r="HIO81" s="191"/>
      <c r="HIP81" s="192"/>
      <c r="HIR81" s="186"/>
      <c r="HIS81" s="190"/>
      <c r="HIT81" s="190"/>
      <c r="HIU81" s="191"/>
      <c r="HIV81" s="191"/>
      <c r="HIW81" s="191"/>
      <c r="HIX81" s="192"/>
      <c r="HIZ81" s="186"/>
      <c r="HJA81" s="190"/>
      <c r="HJB81" s="190"/>
      <c r="HJC81" s="191"/>
      <c r="HJD81" s="191"/>
      <c r="HJE81" s="191"/>
      <c r="HJF81" s="192"/>
      <c r="HJH81" s="186"/>
      <c r="HJI81" s="190"/>
      <c r="HJJ81" s="190"/>
      <c r="HJK81" s="191"/>
      <c r="HJL81" s="191"/>
      <c r="HJM81" s="191"/>
      <c r="HJN81" s="192"/>
      <c r="HJP81" s="186"/>
      <c r="HJQ81" s="190"/>
      <c r="HJR81" s="190"/>
      <c r="HJS81" s="191"/>
      <c r="HJT81" s="191"/>
      <c r="HJU81" s="191"/>
      <c r="HJV81" s="192"/>
      <c r="HJX81" s="186"/>
      <c r="HJY81" s="190"/>
      <c r="HJZ81" s="190"/>
      <c r="HKA81" s="191"/>
      <c r="HKB81" s="191"/>
      <c r="HKC81" s="191"/>
      <c r="HKD81" s="192"/>
      <c r="HKF81" s="186"/>
      <c r="HKG81" s="190"/>
      <c r="HKH81" s="190"/>
      <c r="HKI81" s="191"/>
      <c r="HKJ81" s="191"/>
      <c r="HKK81" s="191"/>
      <c r="HKL81" s="192"/>
      <c r="HKN81" s="186"/>
      <c r="HKO81" s="190"/>
      <c r="HKP81" s="190"/>
      <c r="HKQ81" s="191"/>
      <c r="HKR81" s="191"/>
      <c r="HKS81" s="191"/>
      <c r="HKT81" s="192"/>
      <c r="HKV81" s="186"/>
      <c r="HKW81" s="190"/>
      <c r="HKX81" s="190"/>
      <c r="HKY81" s="191"/>
      <c r="HKZ81" s="191"/>
      <c r="HLA81" s="191"/>
      <c r="HLB81" s="192"/>
      <c r="HLD81" s="186"/>
      <c r="HLE81" s="190"/>
      <c r="HLF81" s="190"/>
      <c r="HLG81" s="191"/>
      <c r="HLH81" s="191"/>
      <c r="HLI81" s="191"/>
      <c r="HLJ81" s="192"/>
      <c r="HLL81" s="186"/>
      <c r="HLM81" s="190"/>
      <c r="HLN81" s="190"/>
      <c r="HLO81" s="191"/>
      <c r="HLP81" s="191"/>
      <c r="HLQ81" s="191"/>
      <c r="HLR81" s="192"/>
      <c r="HLT81" s="186"/>
      <c r="HLU81" s="190"/>
      <c r="HLV81" s="190"/>
      <c r="HLW81" s="191"/>
      <c r="HLX81" s="191"/>
      <c r="HLY81" s="191"/>
      <c r="HLZ81" s="192"/>
      <c r="HMB81" s="186"/>
      <c r="HMC81" s="190"/>
      <c r="HMD81" s="190"/>
      <c r="HME81" s="191"/>
      <c r="HMF81" s="191"/>
      <c r="HMG81" s="191"/>
      <c r="HMH81" s="192"/>
      <c r="HMJ81" s="186"/>
      <c r="HMK81" s="190"/>
      <c r="HML81" s="190"/>
      <c r="HMM81" s="191"/>
      <c r="HMN81" s="191"/>
      <c r="HMO81" s="191"/>
      <c r="HMP81" s="192"/>
      <c r="HMR81" s="186"/>
      <c r="HMS81" s="190"/>
      <c r="HMT81" s="190"/>
      <c r="HMU81" s="191"/>
      <c r="HMV81" s="191"/>
      <c r="HMW81" s="191"/>
      <c r="HMX81" s="192"/>
      <c r="HMZ81" s="186"/>
      <c r="HNA81" s="190"/>
      <c r="HNB81" s="190"/>
      <c r="HNC81" s="191"/>
      <c r="HND81" s="191"/>
      <c r="HNE81" s="191"/>
      <c r="HNF81" s="192"/>
      <c r="HNH81" s="186"/>
      <c r="HNI81" s="190"/>
      <c r="HNJ81" s="190"/>
      <c r="HNK81" s="191"/>
      <c r="HNL81" s="191"/>
      <c r="HNM81" s="191"/>
      <c r="HNN81" s="192"/>
      <c r="HNP81" s="186"/>
      <c r="HNQ81" s="190"/>
      <c r="HNR81" s="190"/>
      <c r="HNS81" s="191"/>
      <c r="HNT81" s="191"/>
      <c r="HNU81" s="191"/>
      <c r="HNV81" s="192"/>
      <c r="HNX81" s="186"/>
      <c r="HNY81" s="190"/>
      <c r="HNZ81" s="190"/>
      <c r="HOA81" s="191"/>
      <c r="HOB81" s="191"/>
      <c r="HOC81" s="191"/>
      <c r="HOD81" s="192"/>
      <c r="HOF81" s="186"/>
      <c r="HOG81" s="190"/>
      <c r="HOH81" s="190"/>
      <c r="HOI81" s="191"/>
      <c r="HOJ81" s="191"/>
      <c r="HOK81" s="191"/>
      <c r="HOL81" s="192"/>
      <c r="HON81" s="186"/>
      <c r="HOO81" s="190"/>
      <c r="HOP81" s="190"/>
      <c r="HOQ81" s="191"/>
      <c r="HOR81" s="191"/>
      <c r="HOS81" s="191"/>
      <c r="HOT81" s="192"/>
      <c r="HOV81" s="186"/>
      <c r="HOW81" s="190"/>
      <c r="HOX81" s="190"/>
      <c r="HOY81" s="191"/>
      <c r="HOZ81" s="191"/>
      <c r="HPA81" s="191"/>
      <c r="HPB81" s="192"/>
      <c r="HPD81" s="186"/>
      <c r="HPE81" s="190"/>
      <c r="HPF81" s="190"/>
      <c r="HPG81" s="191"/>
      <c r="HPH81" s="191"/>
      <c r="HPI81" s="191"/>
      <c r="HPJ81" s="192"/>
      <c r="HPL81" s="186"/>
      <c r="HPM81" s="190"/>
      <c r="HPN81" s="190"/>
      <c r="HPO81" s="191"/>
      <c r="HPP81" s="191"/>
      <c r="HPQ81" s="191"/>
      <c r="HPR81" s="192"/>
      <c r="HPT81" s="186"/>
      <c r="HPU81" s="190"/>
      <c r="HPV81" s="190"/>
      <c r="HPW81" s="191"/>
      <c r="HPX81" s="191"/>
      <c r="HPY81" s="191"/>
      <c r="HPZ81" s="192"/>
      <c r="HQB81" s="186"/>
      <c r="HQC81" s="190"/>
      <c r="HQD81" s="190"/>
      <c r="HQE81" s="191"/>
      <c r="HQF81" s="191"/>
      <c r="HQG81" s="191"/>
      <c r="HQH81" s="192"/>
      <c r="HQJ81" s="186"/>
      <c r="HQK81" s="190"/>
      <c r="HQL81" s="190"/>
      <c r="HQM81" s="191"/>
      <c r="HQN81" s="191"/>
      <c r="HQO81" s="191"/>
      <c r="HQP81" s="192"/>
      <c r="HQR81" s="186"/>
      <c r="HQS81" s="190"/>
      <c r="HQT81" s="190"/>
      <c r="HQU81" s="191"/>
      <c r="HQV81" s="191"/>
      <c r="HQW81" s="191"/>
      <c r="HQX81" s="192"/>
      <c r="HQZ81" s="186"/>
      <c r="HRA81" s="190"/>
      <c r="HRB81" s="190"/>
      <c r="HRC81" s="191"/>
      <c r="HRD81" s="191"/>
      <c r="HRE81" s="191"/>
      <c r="HRF81" s="192"/>
      <c r="HRH81" s="186"/>
      <c r="HRI81" s="190"/>
      <c r="HRJ81" s="190"/>
      <c r="HRK81" s="191"/>
      <c r="HRL81" s="191"/>
      <c r="HRM81" s="191"/>
      <c r="HRN81" s="192"/>
      <c r="HRP81" s="186"/>
      <c r="HRQ81" s="190"/>
      <c r="HRR81" s="190"/>
      <c r="HRS81" s="191"/>
      <c r="HRT81" s="191"/>
      <c r="HRU81" s="191"/>
      <c r="HRV81" s="192"/>
      <c r="HRX81" s="186"/>
      <c r="HRY81" s="190"/>
      <c r="HRZ81" s="190"/>
      <c r="HSA81" s="191"/>
      <c r="HSB81" s="191"/>
      <c r="HSC81" s="191"/>
      <c r="HSD81" s="192"/>
      <c r="HSF81" s="186"/>
      <c r="HSG81" s="190"/>
      <c r="HSH81" s="190"/>
      <c r="HSI81" s="191"/>
      <c r="HSJ81" s="191"/>
      <c r="HSK81" s="191"/>
      <c r="HSL81" s="192"/>
      <c r="HSN81" s="186"/>
      <c r="HSO81" s="190"/>
      <c r="HSP81" s="190"/>
      <c r="HSQ81" s="191"/>
      <c r="HSR81" s="191"/>
      <c r="HSS81" s="191"/>
      <c r="HST81" s="192"/>
      <c r="HSV81" s="186"/>
      <c r="HSW81" s="190"/>
      <c r="HSX81" s="190"/>
      <c r="HSY81" s="191"/>
      <c r="HSZ81" s="191"/>
      <c r="HTA81" s="191"/>
      <c r="HTB81" s="192"/>
      <c r="HTD81" s="186"/>
      <c r="HTE81" s="190"/>
      <c r="HTF81" s="190"/>
      <c r="HTG81" s="191"/>
      <c r="HTH81" s="191"/>
      <c r="HTI81" s="191"/>
      <c r="HTJ81" s="192"/>
      <c r="HTL81" s="186"/>
      <c r="HTM81" s="190"/>
      <c r="HTN81" s="190"/>
      <c r="HTO81" s="191"/>
      <c r="HTP81" s="191"/>
      <c r="HTQ81" s="191"/>
      <c r="HTR81" s="192"/>
      <c r="HTT81" s="186"/>
      <c r="HTU81" s="190"/>
      <c r="HTV81" s="190"/>
      <c r="HTW81" s="191"/>
      <c r="HTX81" s="191"/>
      <c r="HTY81" s="191"/>
      <c r="HTZ81" s="192"/>
      <c r="HUB81" s="186"/>
      <c r="HUC81" s="190"/>
      <c r="HUD81" s="190"/>
      <c r="HUE81" s="191"/>
      <c r="HUF81" s="191"/>
      <c r="HUG81" s="191"/>
      <c r="HUH81" s="192"/>
      <c r="HUJ81" s="186"/>
      <c r="HUK81" s="190"/>
      <c r="HUL81" s="190"/>
      <c r="HUM81" s="191"/>
      <c r="HUN81" s="191"/>
      <c r="HUO81" s="191"/>
      <c r="HUP81" s="192"/>
      <c r="HUR81" s="186"/>
      <c r="HUS81" s="190"/>
      <c r="HUT81" s="190"/>
      <c r="HUU81" s="191"/>
      <c r="HUV81" s="191"/>
      <c r="HUW81" s="191"/>
      <c r="HUX81" s="192"/>
      <c r="HUZ81" s="186"/>
      <c r="HVA81" s="190"/>
      <c r="HVB81" s="190"/>
      <c r="HVC81" s="191"/>
      <c r="HVD81" s="191"/>
      <c r="HVE81" s="191"/>
      <c r="HVF81" s="192"/>
      <c r="HVH81" s="186"/>
      <c r="HVI81" s="190"/>
      <c r="HVJ81" s="190"/>
      <c r="HVK81" s="191"/>
      <c r="HVL81" s="191"/>
      <c r="HVM81" s="191"/>
      <c r="HVN81" s="192"/>
      <c r="HVP81" s="186"/>
      <c r="HVQ81" s="190"/>
      <c r="HVR81" s="190"/>
      <c r="HVS81" s="191"/>
      <c r="HVT81" s="191"/>
      <c r="HVU81" s="191"/>
      <c r="HVV81" s="192"/>
      <c r="HVX81" s="186"/>
      <c r="HVY81" s="190"/>
      <c r="HVZ81" s="190"/>
      <c r="HWA81" s="191"/>
      <c r="HWB81" s="191"/>
      <c r="HWC81" s="191"/>
      <c r="HWD81" s="192"/>
      <c r="HWF81" s="186"/>
      <c r="HWG81" s="190"/>
      <c r="HWH81" s="190"/>
      <c r="HWI81" s="191"/>
      <c r="HWJ81" s="191"/>
      <c r="HWK81" s="191"/>
      <c r="HWL81" s="192"/>
      <c r="HWN81" s="186"/>
      <c r="HWO81" s="190"/>
      <c r="HWP81" s="190"/>
      <c r="HWQ81" s="191"/>
      <c r="HWR81" s="191"/>
      <c r="HWS81" s="191"/>
      <c r="HWT81" s="192"/>
      <c r="HWV81" s="186"/>
      <c r="HWW81" s="190"/>
      <c r="HWX81" s="190"/>
      <c r="HWY81" s="191"/>
      <c r="HWZ81" s="191"/>
      <c r="HXA81" s="191"/>
      <c r="HXB81" s="192"/>
      <c r="HXD81" s="186"/>
      <c r="HXE81" s="190"/>
      <c r="HXF81" s="190"/>
      <c r="HXG81" s="191"/>
      <c r="HXH81" s="191"/>
      <c r="HXI81" s="191"/>
      <c r="HXJ81" s="192"/>
      <c r="HXL81" s="186"/>
      <c r="HXM81" s="190"/>
      <c r="HXN81" s="190"/>
      <c r="HXO81" s="191"/>
      <c r="HXP81" s="191"/>
      <c r="HXQ81" s="191"/>
      <c r="HXR81" s="192"/>
      <c r="HXT81" s="186"/>
      <c r="HXU81" s="190"/>
      <c r="HXV81" s="190"/>
      <c r="HXW81" s="191"/>
      <c r="HXX81" s="191"/>
      <c r="HXY81" s="191"/>
      <c r="HXZ81" s="192"/>
      <c r="HYB81" s="186"/>
      <c r="HYC81" s="190"/>
      <c r="HYD81" s="190"/>
      <c r="HYE81" s="191"/>
      <c r="HYF81" s="191"/>
      <c r="HYG81" s="191"/>
      <c r="HYH81" s="192"/>
      <c r="HYJ81" s="186"/>
      <c r="HYK81" s="190"/>
      <c r="HYL81" s="190"/>
      <c r="HYM81" s="191"/>
      <c r="HYN81" s="191"/>
      <c r="HYO81" s="191"/>
      <c r="HYP81" s="192"/>
      <c r="HYR81" s="186"/>
      <c r="HYS81" s="190"/>
      <c r="HYT81" s="190"/>
      <c r="HYU81" s="191"/>
      <c r="HYV81" s="191"/>
      <c r="HYW81" s="191"/>
      <c r="HYX81" s="192"/>
      <c r="HYZ81" s="186"/>
      <c r="HZA81" s="190"/>
      <c r="HZB81" s="190"/>
      <c r="HZC81" s="191"/>
      <c r="HZD81" s="191"/>
      <c r="HZE81" s="191"/>
      <c r="HZF81" s="192"/>
      <c r="HZH81" s="186"/>
      <c r="HZI81" s="190"/>
      <c r="HZJ81" s="190"/>
      <c r="HZK81" s="191"/>
      <c r="HZL81" s="191"/>
      <c r="HZM81" s="191"/>
      <c r="HZN81" s="192"/>
      <c r="HZP81" s="186"/>
      <c r="HZQ81" s="190"/>
      <c r="HZR81" s="190"/>
      <c r="HZS81" s="191"/>
      <c r="HZT81" s="191"/>
      <c r="HZU81" s="191"/>
      <c r="HZV81" s="192"/>
      <c r="HZX81" s="186"/>
      <c r="HZY81" s="190"/>
      <c r="HZZ81" s="190"/>
      <c r="IAA81" s="191"/>
      <c r="IAB81" s="191"/>
      <c r="IAC81" s="191"/>
      <c r="IAD81" s="192"/>
      <c r="IAF81" s="186"/>
      <c r="IAG81" s="190"/>
      <c r="IAH81" s="190"/>
      <c r="IAI81" s="191"/>
      <c r="IAJ81" s="191"/>
      <c r="IAK81" s="191"/>
      <c r="IAL81" s="192"/>
      <c r="IAN81" s="186"/>
      <c r="IAO81" s="190"/>
      <c r="IAP81" s="190"/>
      <c r="IAQ81" s="191"/>
      <c r="IAR81" s="191"/>
      <c r="IAS81" s="191"/>
      <c r="IAT81" s="192"/>
      <c r="IAV81" s="186"/>
      <c r="IAW81" s="190"/>
      <c r="IAX81" s="190"/>
      <c r="IAY81" s="191"/>
      <c r="IAZ81" s="191"/>
      <c r="IBA81" s="191"/>
      <c r="IBB81" s="192"/>
      <c r="IBD81" s="186"/>
      <c r="IBE81" s="190"/>
      <c r="IBF81" s="190"/>
      <c r="IBG81" s="191"/>
      <c r="IBH81" s="191"/>
      <c r="IBI81" s="191"/>
      <c r="IBJ81" s="192"/>
      <c r="IBL81" s="186"/>
      <c r="IBM81" s="190"/>
      <c r="IBN81" s="190"/>
      <c r="IBO81" s="191"/>
      <c r="IBP81" s="191"/>
      <c r="IBQ81" s="191"/>
      <c r="IBR81" s="192"/>
      <c r="IBT81" s="186"/>
      <c r="IBU81" s="190"/>
      <c r="IBV81" s="190"/>
      <c r="IBW81" s="191"/>
      <c r="IBX81" s="191"/>
      <c r="IBY81" s="191"/>
      <c r="IBZ81" s="192"/>
      <c r="ICB81" s="186"/>
      <c r="ICC81" s="190"/>
      <c r="ICD81" s="190"/>
      <c r="ICE81" s="191"/>
      <c r="ICF81" s="191"/>
      <c r="ICG81" s="191"/>
      <c r="ICH81" s="192"/>
      <c r="ICJ81" s="186"/>
      <c r="ICK81" s="190"/>
      <c r="ICL81" s="190"/>
      <c r="ICM81" s="191"/>
      <c r="ICN81" s="191"/>
      <c r="ICO81" s="191"/>
      <c r="ICP81" s="192"/>
      <c r="ICR81" s="186"/>
      <c r="ICS81" s="190"/>
      <c r="ICT81" s="190"/>
      <c r="ICU81" s="191"/>
      <c r="ICV81" s="191"/>
      <c r="ICW81" s="191"/>
      <c r="ICX81" s="192"/>
      <c r="ICZ81" s="186"/>
      <c r="IDA81" s="190"/>
      <c r="IDB81" s="190"/>
      <c r="IDC81" s="191"/>
      <c r="IDD81" s="191"/>
      <c r="IDE81" s="191"/>
      <c r="IDF81" s="192"/>
      <c r="IDH81" s="186"/>
      <c r="IDI81" s="190"/>
      <c r="IDJ81" s="190"/>
      <c r="IDK81" s="191"/>
      <c r="IDL81" s="191"/>
      <c r="IDM81" s="191"/>
      <c r="IDN81" s="192"/>
      <c r="IDP81" s="186"/>
      <c r="IDQ81" s="190"/>
      <c r="IDR81" s="190"/>
      <c r="IDS81" s="191"/>
      <c r="IDT81" s="191"/>
      <c r="IDU81" s="191"/>
      <c r="IDV81" s="192"/>
      <c r="IDX81" s="186"/>
      <c r="IDY81" s="190"/>
      <c r="IDZ81" s="190"/>
      <c r="IEA81" s="191"/>
      <c r="IEB81" s="191"/>
      <c r="IEC81" s="191"/>
      <c r="IED81" s="192"/>
      <c r="IEF81" s="186"/>
      <c r="IEG81" s="190"/>
      <c r="IEH81" s="190"/>
      <c r="IEI81" s="191"/>
      <c r="IEJ81" s="191"/>
      <c r="IEK81" s="191"/>
      <c r="IEL81" s="192"/>
      <c r="IEN81" s="186"/>
      <c r="IEO81" s="190"/>
      <c r="IEP81" s="190"/>
      <c r="IEQ81" s="191"/>
      <c r="IER81" s="191"/>
      <c r="IES81" s="191"/>
      <c r="IET81" s="192"/>
      <c r="IEV81" s="186"/>
      <c r="IEW81" s="190"/>
      <c r="IEX81" s="190"/>
      <c r="IEY81" s="191"/>
      <c r="IEZ81" s="191"/>
      <c r="IFA81" s="191"/>
      <c r="IFB81" s="192"/>
      <c r="IFD81" s="186"/>
      <c r="IFE81" s="190"/>
      <c r="IFF81" s="190"/>
      <c r="IFG81" s="191"/>
      <c r="IFH81" s="191"/>
      <c r="IFI81" s="191"/>
      <c r="IFJ81" s="192"/>
      <c r="IFL81" s="186"/>
      <c r="IFM81" s="190"/>
      <c r="IFN81" s="190"/>
      <c r="IFO81" s="191"/>
      <c r="IFP81" s="191"/>
      <c r="IFQ81" s="191"/>
      <c r="IFR81" s="192"/>
      <c r="IFT81" s="186"/>
      <c r="IFU81" s="190"/>
      <c r="IFV81" s="190"/>
      <c r="IFW81" s="191"/>
      <c r="IFX81" s="191"/>
      <c r="IFY81" s="191"/>
      <c r="IFZ81" s="192"/>
      <c r="IGB81" s="186"/>
      <c r="IGC81" s="190"/>
      <c r="IGD81" s="190"/>
      <c r="IGE81" s="191"/>
      <c r="IGF81" s="191"/>
      <c r="IGG81" s="191"/>
      <c r="IGH81" s="192"/>
      <c r="IGJ81" s="186"/>
      <c r="IGK81" s="190"/>
      <c r="IGL81" s="190"/>
      <c r="IGM81" s="191"/>
      <c r="IGN81" s="191"/>
      <c r="IGO81" s="191"/>
      <c r="IGP81" s="192"/>
      <c r="IGR81" s="186"/>
      <c r="IGS81" s="190"/>
      <c r="IGT81" s="190"/>
      <c r="IGU81" s="191"/>
      <c r="IGV81" s="191"/>
      <c r="IGW81" s="191"/>
      <c r="IGX81" s="192"/>
      <c r="IGZ81" s="186"/>
      <c r="IHA81" s="190"/>
      <c r="IHB81" s="190"/>
      <c r="IHC81" s="191"/>
      <c r="IHD81" s="191"/>
      <c r="IHE81" s="191"/>
      <c r="IHF81" s="192"/>
      <c r="IHH81" s="186"/>
      <c r="IHI81" s="190"/>
      <c r="IHJ81" s="190"/>
      <c r="IHK81" s="191"/>
      <c r="IHL81" s="191"/>
      <c r="IHM81" s="191"/>
      <c r="IHN81" s="192"/>
      <c r="IHP81" s="186"/>
      <c r="IHQ81" s="190"/>
      <c r="IHR81" s="190"/>
      <c r="IHS81" s="191"/>
      <c r="IHT81" s="191"/>
      <c r="IHU81" s="191"/>
      <c r="IHV81" s="192"/>
      <c r="IHX81" s="186"/>
      <c r="IHY81" s="190"/>
      <c r="IHZ81" s="190"/>
      <c r="IIA81" s="191"/>
      <c r="IIB81" s="191"/>
      <c r="IIC81" s="191"/>
      <c r="IID81" s="192"/>
      <c r="IIF81" s="186"/>
      <c r="IIG81" s="190"/>
      <c r="IIH81" s="190"/>
      <c r="III81" s="191"/>
      <c r="IIJ81" s="191"/>
      <c r="IIK81" s="191"/>
      <c r="IIL81" s="192"/>
      <c r="IIN81" s="186"/>
      <c r="IIO81" s="190"/>
      <c r="IIP81" s="190"/>
      <c r="IIQ81" s="191"/>
      <c r="IIR81" s="191"/>
      <c r="IIS81" s="191"/>
      <c r="IIT81" s="192"/>
      <c r="IIV81" s="186"/>
      <c r="IIW81" s="190"/>
      <c r="IIX81" s="190"/>
      <c r="IIY81" s="191"/>
      <c r="IIZ81" s="191"/>
      <c r="IJA81" s="191"/>
      <c r="IJB81" s="192"/>
      <c r="IJD81" s="186"/>
      <c r="IJE81" s="190"/>
      <c r="IJF81" s="190"/>
      <c r="IJG81" s="191"/>
      <c r="IJH81" s="191"/>
      <c r="IJI81" s="191"/>
      <c r="IJJ81" s="192"/>
      <c r="IJL81" s="186"/>
      <c r="IJM81" s="190"/>
      <c r="IJN81" s="190"/>
      <c r="IJO81" s="191"/>
      <c r="IJP81" s="191"/>
      <c r="IJQ81" s="191"/>
      <c r="IJR81" s="192"/>
      <c r="IJT81" s="186"/>
      <c r="IJU81" s="190"/>
      <c r="IJV81" s="190"/>
      <c r="IJW81" s="191"/>
      <c r="IJX81" s="191"/>
      <c r="IJY81" s="191"/>
      <c r="IJZ81" s="192"/>
      <c r="IKB81" s="186"/>
      <c r="IKC81" s="190"/>
      <c r="IKD81" s="190"/>
      <c r="IKE81" s="191"/>
      <c r="IKF81" s="191"/>
      <c r="IKG81" s="191"/>
      <c r="IKH81" s="192"/>
      <c r="IKJ81" s="186"/>
      <c r="IKK81" s="190"/>
      <c r="IKL81" s="190"/>
      <c r="IKM81" s="191"/>
      <c r="IKN81" s="191"/>
      <c r="IKO81" s="191"/>
      <c r="IKP81" s="192"/>
      <c r="IKR81" s="186"/>
      <c r="IKS81" s="190"/>
      <c r="IKT81" s="190"/>
      <c r="IKU81" s="191"/>
      <c r="IKV81" s="191"/>
      <c r="IKW81" s="191"/>
      <c r="IKX81" s="192"/>
      <c r="IKZ81" s="186"/>
      <c r="ILA81" s="190"/>
      <c r="ILB81" s="190"/>
      <c r="ILC81" s="191"/>
      <c r="ILD81" s="191"/>
      <c r="ILE81" s="191"/>
      <c r="ILF81" s="192"/>
      <c r="ILH81" s="186"/>
      <c r="ILI81" s="190"/>
      <c r="ILJ81" s="190"/>
      <c r="ILK81" s="191"/>
      <c r="ILL81" s="191"/>
      <c r="ILM81" s="191"/>
      <c r="ILN81" s="192"/>
      <c r="ILP81" s="186"/>
      <c r="ILQ81" s="190"/>
      <c r="ILR81" s="190"/>
      <c r="ILS81" s="191"/>
      <c r="ILT81" s="191"/>
      <c r="ILU81" s="191"/>
      <c r="ILV81" s="192"/>
      <c r="ILX81" s="186"/>
      <c r="ILY81" s="190"/>
      <c r="ILZ81" s="190"/>
      <c r="IMA81" s="191"/>
      <c r="IMB81" s="191"/>
      <c r="IMC81" s="191"/>
      <c r="IMD81" s="192"/>
      <c r="IMF81" s="186"/>
      <c r="IMG81" s="190"/>
      <c r="IMH81" s="190"/>
      <c r="IMI81" s="191"/>
      <c r="IMJ81" s="191"/>
      <c r="IMK81" s="191"/>
      <c r="IML81" s="192"/>
      <c r="IMN81" s="186"/>
      <c r="IMO81" s="190"/>
      <c r="IMP81" s="190"/>
      <c r="IMQ81" s="191"/>
      <c r="IMR81" s="191"/>
      <c r="IMS81" s="191"/>
      <c r="IMT81" s="192"/>
      <c r="IMV81" s="186"/>
      <c r="IMW81" s="190"/>
      <c r="IMX81" s="190"/>
      <c r="IMY81" s="191"/>
      <c r="IMZ81" s="191"/>
      <c r="INA81" s="191"/>
      <c r="INB81" s="192"/>
      <c r="IND81" s="186"/>
      <c r="INE81" s="190"/>
      <c r="INF81" s="190"/>
      <c r="ING81" s="191"/>
      <c r="INH81" s="191"/>
      <c r="INI81" s="191"/>
      <c r="INJ81" s="192"/>
      <c r="INL81" s="186"/>
      <c r="INM81" s="190"/>
      <c r="INN81" s="190"/>
      <c r="INO81" s="191"/>
      <c r="INP81" s="191"/>
      <c r="INQ81" s="191"/>
      <c r="INR81" s="192"/>
      <c r="INT81" s="186"/>
      <c r="INU81" s="190"/>
      <c r="INV81" s="190"/>
      <c r="INW81" s="191"/>
      <c r="INX81" s="191"/>
      <c r="INY81" s="191"/>
      <c r="INZ81" s="192"/>
      <c r="IOB81" s="186"/>
      <c r="IOC81" s="190"/>
      <c r="IOD81" s="190"/>
      <c r="IOE81" s="191"/>
      <c r="IOF81" s="191"/>
      <c r="IOG81" s="191"/>
      <c r="IOH81" s="192"/>
      <c r="IOJ81" s="186"/>
      <c r="IOK81" s="190"/>
      <c r="IOL81" s="190"/>
      <c r="IOM81" s="191"/>
      <c r="ION81" s="191"/>
      <c r="IOO81" s="191"/>
      <c r="IOP81" s="192"/>
      <c r="IOR81" s="186"/>
      <c r="IOS81" s="190"/>
      <c r="IOT81" s="190"/>
      <c r="IOU81" s="191"/>
      <c r="IOV81" s="191"/>
      <c r="IOW81" s="191"/>
      <c r="IOX81" s="192"/>
      <c r="IOZ81" s="186"/>
      <c r="IPA81" s="190"/>
      <c r="IPB81" s="190"/>
      <c r="IPC81" s="191"/>
      <c r="IPD81" s="191"/>
      <c r="IPE81" s="191"/>
      <c r="IPF81" s="192"/>
      <c r="IPH81" s="186"/>
      <c r="IPI81" s="190"/>
      <c r="IPJ81" s="190"/>
      <c r="IPK81" s="191"/>
      <c r="IPL81" s="191"/>
      <c r="IPM81" s="191"/>
      <c r="IPN81" s="192"/>
      <c r="IPP81" s="186"/>
      <c r="IPQ81" s="190"/>
      <c r="IPR81" s="190"/>
      <c r="IPS81" s="191"/>
      <c r="IPT81" s="191"/>
      <c r="IPU81" s="191"/>
      <c r="IPV81" s="192"/>
      <c r="IPX81" s="186"/>
      <c r="IPY81" s="190"/>
      <c r="IPZ81" s="190"/>
      <c r="IQA81" s="191"/>
      <c r="IQB81" s="191"/>
      <c r="IQC81" s="191"/>
      <c r="IQD81" s="192"/>
      <c r="IQF81" s="186"/>
      <c r="IQG81" s="190"/>
      <c r="IQH81" s="190"/>
      <c r="IQI81" s="191"/>
      <c r="IQJ81" s="191"/>
      <c r="IQK81" s="191"/>
      <c r="IQL81" s="192"/>
      <c r="IQN81" s="186"/>
      <c r="IQO81" s="190"/>
      <c r="IQP81" s="190"/>
      <c r="IQQ81" s="191"/>
      <c r="IQR81" s="191"/>
      <c r="IQS81" s="191"/>
      <c r="IQT81" s="192"/>
      <c r="IQV81" s="186"/>
      <c r="IQW81" s="190"/>
      <c r="IQX81" s="190"/>
      <c r="IQY81" s="191"/>
      <c r="IQZ81" s="191"/>
      <c r="IRA81" s="191"/>
      <c r="IRB81" s="192"/>
      <c r="IRD81" s="186"/>
      <c r="IRE81" s="190"/>
      <c r="IRF81" s="190"/>
      <c r="IRG81" s="191"/>
      <c r="IRH81" s="191"/>
      <c r="IRI81" s="191"/>
      <c r="IRJ81" s="192"/>
      <c r="IRL81" s="186"/>
      <c r="IRM81" s="190"/>
      <c r="IRN81" s="190"/>
      <c r="IRO81" s="191"/>
      <c r="IRP81" s="191"/>
      <c r="IRQ81" s="191"/>
      <c r="IRR81" s="192"/>
      <c r="IRT81" s="186"/>
      <c r="IRU81" s="190"/>
      <c r="IRV81" s="190"/>
      <c r="IRW81" s="191"/>
      <c r="IRX81" s="191"/>
      <c r="IRY81" s="191"/>
      <c r="IRZ81" s="192"/>
      <c r="ISB81" s="186"/>
      <c r="ISC81" s="190"/>
      <c r="ISD81" s="190"/>
      <c r="ISE81" s="191"/>
      <c r="ISF81" s="191"/>
      <c r="ISG81" s="191"/>
      <c r="ISH81" s="192"/>
      <c r="ISJ81" s="186"/>
      <c r="ISK81" s="190"/>
      <c r="ISL81" s="190"/>
      <c r="ISM81" s="191"/>
      <c r="ISN81" s="191"/>
      <c r="ISO81" s="191"/>
      <c r="ISP81" s="192"/>
      <c r="ISR81" s="186"/>
      <c r="ISS81" s="190"/>
      <c r="IST81" s="190"/>
      <c r="ISU81" s="191"/>
      <c r="ISV81" s="191"/>
      <c r="ISW81" s="191"/>
      <c r="ISX81" s="192"/>
      <c r="ISZ81" s="186"/>
      <c r="ITA81" s="190"/>
      <c r="ITB81" s="190"/>
      <c r="ITC81" s="191"/>
      <c r="ITD81" s="191"/>
      <c r="ITE81" s="191"/>
      <c r="ITF81" s="192"/>
      <c r="ITH81" s="186"/>
      <c r="ITI81" s="190"/>
      <c r="ITJ81" s="190"/>
      <c r="ITK81" s="191"/>
      <c r="ITL81" s="191"/>
      <c r="ITM81" s="191"/>
      <c r="ITN81" s="192"/>
      <c r="ITP81" s="186"/>
      <c r="ITQ81" s="190"/>
      <c r="ITR81" s="190"/>
      <c r="ITS81" s="191"/>
      <c r="ITT81" s="191"/>
      <c r="ITU81" s="191"/>
      <c r="ITV81" s="192"/>
      <c r="ITX81" s="186"/>
      <c r="ITY81" s="190"/>
      <c r="ITZ81" s="190"/>
      <c r="IUA81" s="191"/>
      <c r="IUB81" s="191"/>
      <c r="IUC81" s="191"/>
      <c r="IUD81" s="192"/>
      <c r="IUF81" s="186"/>
      <c r="IUG81" s="190"/>
      <c r="IUH81" s="190"/>
      <c r="IUI81" s="191"/>
      <c r="IUJ81" s="191"/>
      <c r="IUK81" s="191"/>
      <c r="IUL81" s="192"/>
      <c r="IUN81" s="186"/>
      <c r="IUO81" s="190"/>
      <c r="IUP81" s="190"/>
      <c r="IUQ81" s="191"/>
      <c r="IUR81" s="191"/>
      <c r="IUS81" s="191"/>
      <c r="IUT81" s="192"/>
      <c r="IUV81" s="186"/>
      <c r="IUW81" s="190"/>
      <c r="IUX81" s="190"/>
      <c r="IUY81" s="191"/>
      <c r="IUZ81" s="191"/>
      <c r="IVA81" s="191"/>
      <c r="IVB81" s="192"/>
      <c r="IVD81" s="186"/>
      <c r="IVE81" s="190"/>
      <c r="IVF81" s="190"/>
      <c r="IVG81" s="191"/>
      <c r="IVH81" s="191"/>
      <c r="IVI81" s="191"/>
      <c r="IVJ81" s="192"/>
      <c r="IVL81" s="186"/>
      <c r="IVM81" s="190"/>
      <c r="IVN81" s="190"/>
      <c r="IVO81" s="191"/>
      <c r="IVP81" s="191"/>
      <c r="IVQ81" s="191"/>
      <c r="IVR81" s="192"/>
      <c r="IVT81" s="186"/>
      <c r="IVU81" s="190"/>
      <c r="IVV81" s="190"/>
      <c r="IVW81" s="191"/>
      <c r="IVX81" s="191"/>
      <c r="IVY81" s="191"/>
      <c r="IVZ81" s="192"/>
      <c r="IWB81" s="186"/>
      <c r="IWC81" s="190"/>
      <c r="IWD81" s="190"/>
      <c r="IWE81" s="191"/>
      <c r="IWF81" s="191"/>
      <c r="IWG81" s="191"/>
      <c r="IWH81" s="192"/>
      <c r="IWJ81" s="186"/>
      <c r="IWK81" s="190"/>
      <c r="IWL81" s="190"/>
      <c r="IWM81" s="191"/>
      <c r="IWN81" s="191"/>
      <c r="IWO81" s="191"/>
      <c r="IWP81" s="192"/>
      <c r="IWR81" s="186"/>
      <c r="IWS81" s="190"/>
      <c r="IWT81" s="190"/>
      <c r="IWU81" s="191"/>
      <c r="IWV81" s="191"/>
      <c r="IWW81" s="191"/>
      <c r="IWX81" s="192"/>
      <c r="IWZ81" s="186"/>
      <c r="IXA81" s="190"/>
      <c r="IXB81" s="190"/>
      <c r="IXC81" s="191"/>
      <c r="IXD81" s="191"/>
      <c r="IXE81" s="191"/>
      <c r="IXF81" s="192"/>
      <c r="IXH81" s="186"/>
      <c r="IXI81" s="190"/>
      <c r="IXJ81" s="190"/>
      <c r="IXK81" s="191"/>
      <c r="IXL81" s="191"/>
      <c r="IXM81" s="191"/>
      <c r="IXN81" s="192"/>
      <c r="IXP81" s="186"/>
      <c r="IXQ81" s="190"/>
      <c r="IXR81" s="190"/>
      <c r="IXS81" s="191"/>
      <c r="IXT81" s="191"/>
      <c r="IXU81" s="191"/>
      <c r="IXV81" s="192"/>
      <c r="IXX81" s="186"/>
      <c r="IXY81" s="190"/>
      <c r="IXZ81" s="190"/>
      <c r="IYA81" s="191"/>
      <c r="IYB81" s="191"/>
      <c r="IYC81" s="191"/>
      <c r="IYD81" s="192"/>
      <c r="IYF81" s="186"/>
      <c r="IYG81" s="190"/>
      <c r="IYH81" s="190"/>
      <c r="IYI81" s="191"/>
      <c r="IYJ81" s="191"/>
      <c r="IYK81" s="191"/>
      <c r="IYL81" s="192"/>
      <c r="IYN81" s="186"/>
      <c r="IYO81" s="190"/>
      <c r="IYP81" s="190"/>
      <c r="IYQ81" s="191"/>
      <c r="IYR81" s="191"/>
      <c r="IYS81" s="191"/>
      <c r="IYT81" s="192"/>
      <c r="IYV81" s="186"/>
      <c r="IYW81" s="190"/>
      <c r="IYX81" s="190"/>
      <c r="IYY81" s="191"/>
      <c r="IYZ81" s="191"/>
      <c r="IZA81" s="191"/>
      <c r="IZB81" s="192"/>
      <c r="IZD81" s="186"/>
      <c r="IZE81" s="190"/>
      <c r="IZF81" s="190"/>
      <c r="IZG81" s="191"/>
      <c r="IZH81" s="191"/>
      <c r="IZI81" s="191"/>
      <c r="IZJ81" s="192"/>
      <c r="IZL81" s="186"/>
      <c r="IZM81" s="190"/>
      <c r="IZN81" s="190"/>
      <c r="IZO81" s="191"/>
      <c r="IZP81" s="191"/>
      <c r="IZQ81" s="191"/>
      <c r="IZR81" s="192"/>
      <c r="IZT81" s="186"/>
      <c r="IZU81" s="190"/>
      <c r="IZV81" s="190"/>
      <c r="IZW81" s="191"/>
      <c r="IZX81" s="191"/>
      <c r="IZY81" s="191"/>
      <c r="IZZ81" s="192"/>
      <c r="JAB81" s="186"/>
      <c r="JAC81" s="190"/>
      <c r="JAD81" s="190"/>
      <c r="JAE81" s="191"/>
      <c r="JAF81" s="191"/>
      <c r="JAG81" s="191"/>
      <c r="JAH81" s="192"/>
      <c r="JAJ81" s="186"/>
      <c r="JAK81" s="190"/>
      <c r="JAL81" s="190"/>
      <c r="JAM81" s="191"/>
      <c r="JAN81" s="191"/>
      <c r="JAO81" s="191"/>
      <c r="JAP81" s="192"/>
      <c r="JAR81" s="186"/>
      <c r="JAS81" s="190"/>
      <c r="JAT81" s="190"/>
      <c r="JAU81" s="191"/>
      <c r="JAV81" s="191"/>
      <c r="JAW81" s="191"/>
      <c r="JAX81" s="192"/>
      <c r="JAZ81" s="186"/>
      <c r="JBA81" s="190"/>
      <c r="JBB81" s="190"/>
      <c r="JBC81" s="191"/>
      <c r="JBD81" s="191"/>
      <c r="JBE81" s="191"/>
      <c r="JBF81" s="192"/>
      <c r="JBH81" s="186"/>
      <c r="JBI81" s="190"/>
      <c r="JBJ81" s="190"/>
      <c r="JBK81" s="191"/>
      <c r="JBL81" s="191"/>
      <c r="JBM81" s="191"/>
      <c r="JBN81" s="192"/>
      <c r="JBP81" s="186"/>
      <c r="JBQ81" s="190"/>
      <c r="JBR81" s="190"/>
      <c r="JBS81" s="191"/>
      <c r="JBT81" s="191"/>
      <c r="JBU81" s="191"/>
      <c r="JBV81" s="192"/>
      <c r="JBX81" s="186"/>
      <c r="JBY81" s="190"/>
      <c r="JBZ81" s="190"/>
      <c r="JCA81" s="191"/>
      <c r="JCB81" s="191"/>
      <c r="JCC81" s="191"/>
      <c r="JCD81" s="192"/>
      <c r="JCF81" s="186"/>
      <c r="JCG81" s="190"/>
      <c r="JCH81" s="190"/>
      <c r="JCI81" s="191"/>
      <c r="JCJ81" s="191"/>
      <c r="JCK81" s="191"/>
      <c r="JCL81" s="192"/>
      <c r="JCN81" s="186"/>
      <c r="JCO81" s="190"/>
      <c r="JCP81" s="190"/>
      <c r="JCQ81" s="191"/>
      <c r="JCR81" s="191"/>
      <c r="JCS81" s="191"/>
      <c r="JCT81" s="192"/>
      <c r="JCV81" s="186"/>
      <c r="JCW81" s="190"/>
      <c r="JCX81" s="190"/>
      <c r="JCY81" s="191"/>
      <c r="JCZ81" s="191"/>
      <c r="JDA81" s="191"/>
      <c r="JDB81" s="192"/>
      <c r="JDD81" s="186"/>
      <c r="JDE81" s="190"/>
      <c r="JDF81" s="190"/>
      <c r="JDG81" s="191"/>
      <c r="JDH81" s="191"/>
      <c r="JDI81" s="191"/>
      <c r="JDJ81" s="192"/>
      <c r="JDL81" s="186"/>
      <c r="JDM81" s="190"/>
      <c r="JDN81" s="190"/>
      <c r="JDO81" s="191"/>
      <c r="JDP81" s="191"/>
      <c r="JDQ81" s="191"/>
      <c r="JDR81" s="192"/>
      <c r="JDT81" s="186"/>
      <c r="JDU81" s="190"/>
      <c r="JDV81" s="190"/>
      <c r="JDW81" s="191"/>
      <c r="JDX81" s="191"/>
      <c r="JDY81" s="191"/>
      <c r="JDZ81" s="192"/>
      <c r="JEB81" s="186"/>
      <c r="JEC81" s="190"/>
      <c r="JED81" s="190"/>
      <c r="JEE81" s="191"/>
      <c r="JEF81" s="191"/>
      <c r="JEG81" s="191"/>
      <c r="JEH81" s="192"/>
      <c r="JEJ81" s="186"/>
      <c r="JEK81" s="190"/>
      <c r="JEL81" s="190"/>
      <c r="JEM81" s="191"/>
      <c r="JEN81" s="191"/>
      <c r="JEO81" s="191"/>
      <c r="JEP81" s="192"/>
      <c r="JER81" s="186"/>
      <c r="JES81" s="190"/>
      <c r="JET81" s="190"/>
      <c r="JEU81" s="191"/>
      <c r="JEV81" s="191"/>
      <c r="JEW81" s="191"/>
      <c r="JEX81" s="192"/>
      <c r="JEZ81" s="186"/>
      <c r="JFA81" s="190"/>
      <c r="JFB81" s="190"/>
      <c r="JFC81" s="191"/>
      <c r="JFD81" s="191"/>
      <c r="JFE81" s="191"/>
      <c r="JFF81" s="192"/>
      <c r="JFH81" s="186"/>
      <c r="JFI81" s="190"/>
      <c r="JFJ81" s="190"/>
      <c r="JFK81" s="191"/>
      <c r="JFL81" s="191"/>
      <c r="JFM81" s="191"/>
      <c r="JFN81" s="192"/>
      <c r="JFP81" s="186"/>
      <c r="JFQ81" s="190"/>
      <c r="JFR81" s="190"/>
      <c r="JFS81" s="191"/>
      <c r="JFT81" s="191"/>
      <c r="JFU81" s="191"/>
      <c r="JFV81" s="192"/>
      <c r="JFX81" s="186"/>
      <c r="JFY81" s="190"/>
      <c r="JFZ81" s="190"/>
      <c r="JGA81" s="191"/>
      <c r="JGB81" s="191"/>
      <c r="JGC81" s="191"/>
      <c r="JGD81" s="192"/>
      <c r="JGF81" s="186"/>
      <c r="JGG81" s="190"/>
      <c r="JGH81" s="190"/>
      <c r="JGI81" s="191"/>
      <c r="JGJ81" s="191"/>
      <c r="JGK81" s="191"/>
      <c r="JGL81" s="192"/>
      <c r="JGN81" s="186"/>
      <c r="JGO81" s="190"/>
      <c r="JGP81" s="190"/>
      <c r="JGQ81" s="191"/>
      <c r="JGR81" s="191"/>
      <c r="JGS81" s="191"/>
      <c r="JGT81" s="192"/>
      <c r="JGV81" s="186"/>
      <c r="JGW81" s="190"/>
      <c r="JGX81" s="190"/>
      <c r="JGY81" s="191"/>
      <c r="JGZ81" s="191"/>
      <c r="JHA81" s="191"/>
      <c r="JHB81" s="192"/>
      <c r="JHD81" s="186"/>
      <c r="JHE81" s="190"/>
      <c r="JHF81" s="190"/>
      <c r="JHG81" s="191"/>
      <c r="JHH81" s="191"/>
      <c r="JHI81" s="191"/>
      <c r="JHJ81" s="192"/>
      <c r="JHL81" s="186"/>
      <c r="JHM81" s="190"/>
      <c r="JHN81" s="190"/>
      <c r="JHO81" s="191"/>
      <c r="JHP81" s="191"/>
      <c r="JHQ81" s="191"/>
      <c r="JHR81" s="192"/>
      <c r="JHT81" s="186"/>
      <c r="JHU81" s="190"/>
      <c r="JHV81" s="190"/>
      <c r="JHW81" s="191"/>
      <c r="JHX81" s="191"/>
      <c r="JHY81" s="191"/>
      <c r="JHZ81" s="192"/>
      <c r="JIB81" s="186"/>
      <c r="JIC81" s="190"/>
      <c r="JID81" s="190"/>
      <c r="JIE81" s="191"/>
      <c r="JIF81" s="191"/>
      <c r="JIG81" s="191"/>
      <c r="JIH81" s="192"/>
      <c r="JIJ81" s="186"/>
      <c r="JIK81" s="190"/>
      <c r="JIL81" s="190"/>
      <c r="JIM81" s="191"/>
      <c r="JIN81" s="191"/>
      <c r="JIO81" s="191"/>
      <c r="JIP81" s="192"/>
      <c r="JIR81" s="186"/>
      <c r="JIS81" s="190"/>
      <c r="JIT81" s="190"/>
      <c r="JIU81" s="191"/>
      <c r="JIV81" s="191"/>
      <c r="JIW81" s="191"/>
      <c r="JIX81" s="192"/>
      <c r="JIZ81" s="186"/>
      <c r="JJA81" s="190"/>
      <c r="JJB81" s="190"/>
      <c r="JJC81" s="191"/>
      <c r="JJD81" s="191"/>
      <c r="JJE81" s="191"/>
      <c r="JJF81" s="192"/>
      <c r="JJH81" s="186"/>
      <c r="JJI81" s="190"/>
      <c r="JJJ81" s="190"/>
      <c r="JJK81" s="191"/>
      <c r="JJL81" s="191"/>
      <c r="JJM81" s="191"/>
      <c r="JJN81" s="192"/>
      <c r="JJP81" s="186"/>
      <c r="JJQ81" s="190"/>
      <c r="JJR81" s="190"/>
      <c r="JJS81" s="191"/>
      <c r="JJT81" s="191"/>
      <c r="JJU81" s="191"/>
      <c r="JJV81" s="192"/>
      <c r="JJX81" s="186"/>
      <c r="JJY81" s="190"/>
      <c r="JJZ81" s="190"/>
      <c r="JKA81" s="191"/>
      <c r="JKB81" s="191"/>
      <c r="JKC81" s="191"/>
      <c r="JKD81" s="192"/>
      <c r="JKF81" s="186"/>
      <c r="JKG81" s="190"/>
      <c r="JKH81" s="190"/>
      <c r="JKI81" s="191"/>
      <c r="JKJ81" s="191"/>
      <c r="JKK81" s="191"/>
      <c r="JKL81" s="192"/>
      <c r="JKN81" s="186"/>
      <c r="JKO81" s="190"/>
      <c r="JKP81" s="190"/>
      <c r="JKQ81" s="191"/>
      <c r="JKR81" s="191"/>
      <c r="JKS81" s="191"/>
      <c r="JKT81" s="192"/>
      <c r="JKV81" s="186"/>
      <c r="JKW81" s="190"/>
      <c r="JKX81" s="190"/>
      <c r="JKY81" s="191"/>
      <c r="JKZ81" s="191"/>
      <c r="JLA81" s="191"/>
      <c r="JLB81" s="192"/>
      <c r="JLD81" s="186"/>
      <c r="JLE81" s="190"/>
      <c r="JLF81" s="190"/>
      <c r="JLG81" s="191"/>
      <c r="JLH81" s="191"/>
      <c r="JLI81" s="191"/>
      <c r="JLJ81" s="192"/>
      <c r="JLL81" s="186"/>
      <c r="JLM81" s="190"/>
      <c r="JLN81" s="190"/>
      <c r="JLO81" s="191"/>
      <c r="JLP81" s="191"/>
      <c r="JLQ81" s="191"/>
      <c r="JLR81" s="192"/>
      <c r="JLT81" s="186"/>
      <c r="JLU81" s="190"/>
      <c r="JLV81" s="190"/>
      <c r="JLW81" s="191"/>
      <c r="JLX81" s="191"/>
      <c r="JLY81" s="191"/>
      <c r="JLZ81" s="192"/>
      <c r="JMB81" s="186"/>
      <c r="JMC81" s="190"/>
      <c r="JMD81" s="190"/>
      <c r="JME81" s="191"/>
      <c r="JMF81" s="191"/>
      <c r="JMG81" s="191"/>
      <c r="JMH81" s="192"/>
      <c r="JMJ81" s="186"/>
      <c r="JMK81" s="190"/>
      <c r="JML81" s="190"/>
      <c r="JMM81" s="191"/>
      <c r="JMN81" s="191"/>
      <c r="JMO81" s="191"/>
      <c r="JMP81" s="192"/>
      <c r="JMR81" s="186"/>
      <c r="JMS81" s="190"/>
      <c r="JMT81" s="190"/>
      <c r="JMU81" s="191"/>
      <c r="JMV81" s="191"/>
      <c r="JMW81" s="191"/>
      <c r="JMX81" s="192"/>
      <c r="JMZ81" s="186"/>
      <c r="JNA81" s="190"/>
      <c r="JNB81" s="190"/>
      <c r="JNC81" s="191"/>
      <c r="JND81" s="191"/>
      <c r="JNE81" s="191"/>
      <c r="JNF81" s="192"/>
      <c r="JNH81" s="186"/>
      <c r="JNI81" s="190"/>
      <c r="JNJ81" s="190"/>
      <c r="JNK81" s="191"/>
      <c r="JNL81" s="191"/>
      <c r="JNM81" s="191"/>
      <c r="JNN81" s="192"/>
      <c r="JNP81" s="186"/>
      <c r="JNQ81" s="190"/>
      <c r="JNR81" s="190"/>
      <c r="JNS81" s="191"/>
      <c r="JNT81" s="191"/>
      <c r="JNU81" s="191"/>
      <c r="JNV81" s="192"/>
      <c r="JNX81" s="186"/>
      <c r="JNY81" s="190"/>
      <c r="JNZ81" s="190"/>
      <c r="JOA81" s="191"/>
      <c r="JOB81" s="191"/>
      <c r="JOC81" s="191"/>
      <c r="JOD81" s="192"/>
      <c r="JOF81" s="186"/>
      <c r="JOG81" s="190"/>
      <c r="JOH81" s="190"/>
      <c r="JOI81" s="191"/>
      <c r="JOJ81" s="191"/>
      <c r="JOK81" s="191"/>
      <c r="JOL81" s="192"/>
      <c r="JON81" s="186"/>
      <c r="JOO81" s="190"/>
      <c r="JOP81" s="190"/>
      <c r="JOQ81" s="191"/>
      <c r="JOR81" s="191"/>
      <c r="JOS81" s="191"/>
      <c r="JOT81" s="192"/>
      <c r="JOV81" s="186"/>
      <c r="JOW81" s="190"/>
      <c r="JOX81" s="190"/>
      <c r="JOY81" s="191"/>
      <c r="JOZ81" s="191"/>
      <c r="JPA81" s="191"/>
      <c r="JPB81" s="192"/>
      <c r="JPD81" s="186"/>
      <c r="JPE81" s="190"/>
      <c r="JPF81" s="190"/>
      <c r="JPG81" s="191"/>
      <c r="JPH81" s="191"/>
      <c r="JPI81" s="191"/>
      <c r="JPJ81" s="192"/>
      <c r="JPL81" s="186"/>
      <c r="JPM81" s="190"/>
      <c r="JPN81" s="190"/>
      <c r="JPO81" s="191"/>
      <c r="JPP81" s="191"/>
      <c r="JPQ81" s="191"/>
      <c r="JPR81" s="192"/>
      <c r="JPT81" s="186"/>
      <c r="JPU81" s="190"/>
      <c r="JPV81" s="190"/>
      <c r="JPW81" s="191"/>
      <c r="JPX81" s="191"/>
      <c r="JPY81" s="191"/>
      <c r="JPZ81" s="192"/>
      <c r="JQB81" s="186"/>
      <c r="JQC81" s="190"/>
      <c r="JQD81" s="190"/>
      <c r="JQE81" s="191"/>
      <c r="JQF81" s="191"/>
      <c r="JQG81" s="191"/>
      <c r="JQH81" s="192"/>
      <c r="JQJ81" s="186"/>
      <c r="JQK81" s="190"/>
      <c r="JQL81" s="190"/>
      <c r="JQM81" s="191"/>
      <c r="JQN81" s="191"/>
      <c r="JQO81" s="191"/>
      <c r="JQP81" s="192"/>
      <c r="JQR81" s="186"/>
      <c r="JQS81" s="190"/>
      <c r="JQT81" s="190"/>
      <c r="JQU81" s="191"/>
      <c r="JQV81" s="191"/>
      <c r="JQW81" s="191"/>
      <c r="JQX81" s="192"/>
      <c r="JQZ81" s="186"/>
      <c r="JRA81" s="190"/>
      <c r="JRB81" s="190"/>
      <c r="JRC81" s="191"/>
      <c r="JRD81" s="191"/>
      <c r="JRE81" s="191"/>
      <c r="JRF81" s="192"/>
      <c r="JRH81" s="186"/>
      <c r="JRI81" s="190"/>
      <c r="JRJ81" s="190"/>
      <c r="JRK81" s="191"/>
      <c r="JRL81" s="191"/>
      <c r="JRM81" s="191"/>
      <c r="JRN81" s="192"/>
      <c r="JRP81" s="186"/>
      <c r="JRQ81" s="190"/>
      <c r="JRR81" s="190"/>
      <c r="JRS81" s="191"/>
      <c r="JRT81" s="191"/>
      <c r="JRU81" s="191"/>
      <c r="JRV81" s="192"/>
      <c r="JRX81" s="186"/>
      <c r="JRY81" s="190"/>
      <c r="JRZ81" s="190"/>
      <c r="JSA81" s="191"/>
      <c r="JSB81" s="191"/>
      <c r="JSC81" s="191"/>
      <c r="JSD81" s="192"/>
      <c r="JSF81" s="186"/>
      <c r="JSG81" s="190"/>
      <c r="JSH81" s="190"/>
      <c r="JSI81" s="191"/>
      <c r="JSJ81" s="191"/>
      <c r="JSK81" s="191"/>
      <c r="JSL81" s="192"/>
      <c r="JSN81" s="186"/>
      <c r="JSO81" s="190"/>
      <c r="JSP81" s="190"/>
      <c r="JSQ81" s="191"/>
      <c r="JSR81" s="191"/>
      <c r="JSS81" s="191"/>
      <c r="JST81" s="192"/>
      <c r="JSV81" s="186"/>
      <c r="JSW81" s="190"/>
      <c r="JSX81" s="190"/>
      <c r="JSY81" s="191"/>
      <c r="JSZ81" s="191"/>
      <c r="JTA81" s="191"/>
      <c r="JTB81" s="192"/>
      <c r="JTD81" s="186"/>
      <c r="JTE81" s="190"/>
      <c r="JTF81" s="190"/>
      <c r="JTG81" s="191"/>
      <c r="JTH81" s="191"/>
      <c r="JTI81" s="191"/>
      <c r="JTJ81" s="192"/>
      <c r="JTL81" s="186"/>
      <c r="JTM81" s="190"/>
      <c r="JTN81" s="190"/>
      <c r="JTO81" s="191"/>
      <c r="JTP81" s="191"/>
      <c r="JTQ81" s="191"/>
      <c r="JTR81" s="192"/>
      <c r="JTT81" s="186"/>
      <c r="JTU81" s="190"/>
      <c r="JTV81" s="190"/>
      <c r="JTW81" s="191"/>
      <c r="JTX81" s="191"/>
      <c r="JTY81" s="191"/>
      <c r="JTZ81" s="192"/>
      <c r="JUB81" s="186"/>
      <c r="JUC81" s="190"/>
      <c r="JUD81" s="190"/>
      <c r="JUE81" s="191"/>
      <c r="JUF81" s="191"/>
      <c r="JUG81" s="191"/>
      <c r="JUH81" s="192"/>
      <c r="JUJ81" s="186"/>
      <c r="JUK81" s="190"/>
      <c r="JUL81" s="190"/>
      <c r="JUM81" s="191"/>
      <c r="JUN81" s="191"/>
      <c r="JUO81" s="191"/>
      <c r="JUP81" s="192"/>
      <c r="JUR81" s="186"/>
      <c r="JUS81" s="190"/>
      <c r="JUT81" s="190"/>
      <c r="JUU81" s="191"/>
      <c r="JUV81" s="191"/>
      <c r="JUW81" s="191"/>
      <c r="JUX81" s="192"/>
      <c r="JUZ81" s="186"/>
      <c r="JVA81" s="190"/>
      <c r="JVB81" s="190"/>
      <c r="JVC81" s="191"/>
      <c r="JVD81" s="191"/>
      <c r="JVE81" s="191"/>
      <c r="JVF81" s="192"/>
      <c r="JVH81" s="186"/>
      <c r="JVI81" s="190"/>
      <c r="JVJ81" s="190"/>
      <c r="JVK81" s="191"/>
      <c r="JVL81" s="191"/>
      <c r="JVM81" s="191"/>
      <c r="JVN81" s="192"/>
      <c r="JVP81" s="186"/>
      <c r="JVQ81" s="190"/>
      <c r="JVR81" s="190"/>
      <c r="JVS81" s="191"/>
      <c r="JVT81" s="191"/>
      <c r="JVU81" s="191"/>
      <c r="JVV81" s="192"/>
      <c r="JVX81" s="186"/>
      <c r="JVY81" s="190"/>
      <c r="JVZ81" s="190"/>
      <c r="JWA81" s="191"/>
      <c r="JWB81" s="191"/>
      <c r="JWC81" s="191"/>
      <c r="JWD81" s="192"/>
      <c r="JWF81" s="186"/>
      <c r="JWG81" s="190"/>
      <c r="JWH81" s="190"/>
      <c r="JWI81" s="191"/>
      <c r="JWJ81" s="191"/>
      <c r="JWK81" s="191"/>
      <c r="JWL81" s="192"/>
      <c r="JWN81" s="186"/>
      <c r="JWO81" s="190"/>
      <c r="JWP81" s="190"/>
      <c r="JWQ81" s="191"/>
      <c r="JWR81" s="191"/>
      <c r="JWS81" s="191"/>
      <c r="JWT81" s="192"/>
      <c r="JWV81" s="186"/>
      <c r="JWW81" s="190"/>
      <c r="JWX81" s="190"/>
      <c r="JWY81" s="191"/>
      <c r="JWZ81" s="191"/>
      <c r="JXA81" s="191"/>
      <c r="JXB81" s="192"/>
      <c r="JXD81" s="186"/>
      <c r="JXE81" s="190"/>
      <c r="JXF81" s="190"/>
      <c r="JXG81" s="191"/>
      <c r="JXH81" s="191"/>
      <c r="JXI81" s="191"/>
      <c r="JXJ81" s="192"/>
      <c r="JXL81" s="186"/>
      <c r="JXM81" s="190"/>
      <c r="JXN81" s="190"/>
      <c r="JXO81" s="191"/>
      <c r="JXP81" s="191"/>
      <c r="JXQ81" s="191"/>
      <c r="JXR81" s="192"/>
      <c r="JXT81" s="186"/>
      <c r="JXU81" s="190"/>
      <c r="JXV81" s="190"/>
      <c r="JXW81" s="191"/>
      <c r="JXX81" s="191"/>
      <c r="JXY81" s="191"/>
      <c r="JXZ81" s="192"/>
      <c r="JYB81" s="186"/>
      <c r="JYC81" s="190"/>
      <c r="JYD81" s="190"/>
      <c r="JYE81" s="191"/>
      <c r="JYF81" s="191"/>
      <c r="JYG81" s="191"/>
      <c r="JYH81" s="192"/>
      <c r="JYJ81" s="186"/>
      <c r="JYK81" s="190"/>
      <c r="JYL81" s="190"/>
      <c r="JYM81" s="191"/>
      <c r="JYN81" s="191"/>
      <c r="JYO81" s="191"/>
      <c r="JYP81" s="192"/>
      <c r="JYR81" s="186"/>
      <c r="JYS81" s="190"/>
      <c r="JYT81" s="190"/>
      <c r="JYU81" s="191"/>
      <c r="JYV81" s="191"/>
      <c r="JYW81" s="191"/>
      <c r="JYX81" s="192"/>
      <c r="JYZ81" s="186"/>
      <c r="JZA81" s="190"/>
      <c r="JZB81" s="190"/>
      <c r="JZC81" s="191"/>
      <c r="JZD81" s="191"/>
      <c r="JZE81" s="191"/>
      <c r="JZF81" s="192"/>
      <c r="JZH81" s="186"/>
      <c r="JZI81" s="190"/>
      <c r="JZJ81" s="190"/>
      <c r="JZK81" s="191"/>
      <c r="JZL81" s="191"/>
      <c r="JZM81" s="191"/>
      <c r="JZN81" s="192"/>
      <c r="JZP81" s="186"/>
      <c r="JZQ81" s="190"/>
      <c r="JZR81" s="190"/>
      <c r="JZS81" s="191"/>
      <c r="JZT81" s="191"/>
      <c r="JZU81" s="191"/>
      <c r="JZV81" s="192"/>
      <c r="JZX81" s="186"/>
      <c r="JZY81" s="190"/>
      <c r="JZZ81" s="190"/>
      <c r="KAA81" s="191"/>
      <c r="KAB81" s="191"/>
      <c r="KAC81" s="191"/>
      <c r="KAD81" s="192"/>
      <c r="KAF81" s="186"/>
      <c r="KAG81" s="190"/>
      <c r="KAH81" s="190"/>
      <c r="KAI81" s="191"/>
      <c r="KAJ81" s="191"/>
      <c r="KAK81" s="191"/>
      <c r="KAL81" s="192"/>
      <c r="KAN81" s="186"/>
      <c r="KAO81" s="190"/>
      <c r="KAP81" s="190"/>
      <c r="KAQ81" s="191"/>
      <c r="KAR81" s="191"/>
      <c r="KAS81" s="191"/>
      <c r="KAT81" s="192"/>
      <c r="KAV81" s="186"/>
      <c r="KAW81" s="190"/>
      <c r="KAX81" s="190"/>
      <c r="KAY81" s="191"/>
      <c r="KAZ81" s="191"/>
      <c r="KBA81" s="191"/>
      <c r="KBB81" s="192"/>
      <c r="KBD81" s="186"/>
      <c r="KBE81" s="190"/>
      <c r="KBF81" s="190"/>
      <c r="KBG81" s="191"/>
      <c r="KBH81" s="191"/>
      <c r="KBI81" s="191"/>
      <c r="KBJ81" s="192"/>
      <c r="KBL81" s="186"/>
      <c r="KBM81" s="190"/>
      <c r="KBN81" s="190"/>
      <c r="KBO81" s="191"/>
      <c r="KBP81" s="191"/>
      <c r="KBQ81" s="191"/>
      <c r="KBR81" s="192"/>
      <c r="KBT81" s="186"/>
      <c r="KBU81" s="190"/>
      <c r="KBV81" s="190"/>
      <c r="KBW81" s="191"/>
      <c r="KBX81" s="191"/>
      <c r="KBY81" s="191"/>
      <c r="KBZ81" s="192"/>
      <c r="KCB81" s="186"/>
      <c r="KCC81" s="190"/>
      <c r="KCD81" s="190"/>
      <c r="KCE81" s="191"/>
      <c r="KCF81" s="191"/>
      <c r="KCG81" s="191"/>
      <c r="KCH81" s="192"/>
      <c r="KCJ81" s="186"/>
      <c r="KCK81" s="190"/>
      <c r="KCL81" s="190"/>
      <c r="KCM81" s="191"/>
      <c r="KCN81" s="191"/>
      <c r="KCO81" s="191"/>
      <c r="KCP81" s="192"/>
      <c r="KCR81" s="186"/>
      <c r="KCS81" s="190"/>
      <c r="KCT81" s="190"/>
      <c r="KCU81" s="191"/>
      <c r="KCV81" s="191"/>
      <c r="KCW81" s="191"/>
      <c r="KCX81" s="192"/>
      <c r="KCZ81" s="186"/>
      <c r="KDA81" s="190"/>
      <c r="KDB81" s="190"/>
      <c r="KDC81" s="191"/>
      <c r="KDD81" s="191"/>
      <c r="KDE81" s="191"/>
      <c r="KDF81" s="192"/>
      <c r="KDH81" s="186"/>
      <c r="KDI81" s="190"/>
      <c r="KDJ81" s="190"/>
      <c r="KDK81" s="191"/>
      <c r="KDL81" s="191"/>
      <c r="KDM81" s="191"/>
      <c r="KDN81" s="192"/>
      <c r="KDP81" s="186"/>
      <c r="KDQ81" s="190"/>
      <c r="KDR81" s="190"/>
      <c r="KDS81" s="191"/>
      <c r="KDT81" s="191"/>
      <c r="KDU81" s="191"/>
      <c r="KDV81" s="192"/>
      <c r="KDX81" s="186"/>
      <c r="KDY81" s="190"/>
      <c r="KDZ81" s="190"/>
      <c r="KEA81" s="191"/>
      <c r="KEB81" s="191"/>
      <c r="KEC81" s="191"/>
      <c r="KED81" s="192"/>
      <c r="KEF81" s="186"/>
      <c r="KEG81" s="190"/>
      <c r="KEH81" s="190"/>
      <c r="KEI81" s="191"/>
      <c r="KEJ81" s="191"/>
      <c r="KEK81" s="191"/>
      <c r="KEL81" s="192"/>
      <c r="KEN81" s="186"/>
      <c r="KEO81" s="190"/>
      <c r="KEP81" s="190"/>
      <c r="KEQ81" s="191"/>
      <c r="KER81" s="191"/>
      <c r="KES81" s="191"/>
      <c r="KET81" s="192"/>
      <c r="KEV81" s="186"/>
      <c r="KEW81" s="190"/>
      <c r="KEX81" s="190"/>
      <c r="KEY81" s="191"/>
      <c r="KEZ81" s="191"/>
      <c r="KFA81" s="191"/>
      <c r="KFB81" s="192"/>
      <c r="KFD81" s="186"/>
      <c r="KFE81" s="190"/>
      <c r="KFF81" s="190"/>
      <c r="KFG81" s="191"/>
      <c r="KFH81" s="191"/>
      <c r="KFI81" s="191"/>
      <c r="KFJ81" s="192"/>
      <c r="KFL81" s="186"/>
      <c r="KFM81" s="190"/>
      <c r="KFN81" s="190"/>
      <c r="KFO81" s="191"/>
      <c r="KFP81" s="191"/>
      <c r="KFQ81" s="191"/>
      <c r="KFR81" s="192"/>
      <c r="KFT81" s="186"/>
      <c r="KFU81" s="190"/>
      <c r="KFV81" s="190"/>
      <c r="KFW81" s="191"/>
      <c r="KFX81" s="191"/>
      <c r="KFY81" s="191"/>
      <c r="KFZ81" s="192"/>
      <c r="KGB81" s="186"/>
      <c r="KGC81" s="190"/>
      <c r="KGD81" s="190"/>
      <c r="KGE81" s="191"/>
      <c r="KGF81" s="191"/>
      <c r="KGG81" s="191"/>
      <c r="KGH81" s="192"/>
      <c r="KGJ81" s="186"/>
      <c r="KGK81" s="190"/>
      <c r="KGL81" s="190"/>
      <c r="KGM81" s="191"/>
      <c r="KGN81" s="191"/>
      <c r="KGO81" s="191"/>
      <c r="KGP81" s="192"/>
      <c r="KGR81" s="186"/>
      <c r="KGS81" s="190"/>
      <c r="KGT81" s="190"/>
      <c r="KGU81" s="191"/>
      <c r="KGV81" s="191"/>
      <c r="KGW81" s="191"/>
      <c r="KGX81" s="192"/>
      <c r="KGZ81" s="186"/>
      <c r="KHA81" s="190"/>
      <c r="KHB81" s="190"/>
      <c r="KHC81" s="191"/>
      <c r="KHD81" s="191"/>
      <c r="KHE81" s="191"/>
      <c r="KHF81" s="192"/>
      <c r="KHH81" s="186"/>
      <c r="KHI81" s="190"/>
      <c r="KHJ81" s="190"/>
      <c r="KHK81" s="191"/>
      <c r="KHL81" s="191"/>
      <c r="KHM81" s="191"/>
      <c r="KHN81" s="192"/>
      <c r="KHP81" s="186"/>
      <c r="KHQ81" s="190"/>
      <c r="KHR81" s="190"/>
      <c r="KHS81" s="191"/>
      <c r="KHT81" s="191"/>
      <c r="KHU81" s="191"/>
      <c r="KHV81" s="192"/>
      <c r="KHX81" s="186"/>
      <c r="KHY81" s="190"/>
      <c r="KHZ81" s="190"/>
      <c r="KIA81" s="191"/>
      <c r="KIB81" s="191"/>
      <c r="KIC81" s="191"/>
      <c r="KID81" s="192"/>
      <c r="KIF81" s="186"/>
      <c r="KIG81" s="190"/>
      <c r="KIH81" s="190"/>
      <c r="KII81" s="191"/>
      <c r="KIJ81" s="191"/>
      <c r="KIK81" s="191"/>
      <c r="KIL81" s="192"/>
      <c r="KIN81" s="186"/>
      <c r="KIO81" s="190"/>
      <c r="KIP81" s="190"/>
      <c r="KIQ81" s="191"/>
      <c r="KIR81" s="191"/>
      <c r="KIS81" s="191"/>
      <c r="KIT81" s="192"/>
      <c r="KIV81" s="186"/>
      <c r="KIW81" s="190"/>
      <c r="KIX81" s="190"/>
      <c r="KIY81" s="191"/>
      <c r="KIZ81" s="191"/>
      <c r="KJA81" s="191"/>
      <c r="KJB81" s="192"/>
      <c r="KJD81" s="186"/>
      <c r="KJE81" s="190"/>
      <c r="KJF81" s="190"/>
      <c r="KJG81" s="191"/>
      <c r="KJH81" s="191"/>
      <c r="KJI81" s="191"/>
      <c r="KJJ81" s="192"/>
      <c r="KJL81" s="186"/>
      <c r="KJM81" s="190"/>
      <c r="KJN81" s="190"/>
      <c r="KJO81" s="191"/>
      <c r="KJP81" s="191"/>
      <c r="KJQ81" s="191"/>
      <c r="KJR81" s="192"/>
      <c r="KJT81" s="186"/>
      <c r="KJU81" s="190"/>
      <c r="KJV81" s="190"/>
      <c r="KJW81" s="191"/>
      <c r="KJX81" s="191"/>
      <c r="KJY81" s="191"/>
      <c r="KJZ81" s="192"/>
      <c r="KKB81" s="186"/>
      <c r="KKC81" s="190"/>
      <c r="KKD81" s="190"/>
      <c r="KKE81" s="191"/>
      <c r="KKF81" s="191"/>
      <c r="KKG81" s="191"/>
      <c r="KKH81" s="192"/>
      <c r="KKJ81" s="186"/>
      <c r="KKK81" s="190"/>
      <c r="KKL81" s="190"/>
      <c r="KKM81" s="191"/>
      <c r="KKN81" s="191"/>
      <c r="KKO81" s="191"/>
      <c r="KKP81" s="192"/>
      <c r="KKR81" s="186"/>
      <c r="KKS81" s="190"/>
      <c r="KKT81" s="190"/>
      <c r="KKU81" s="191"/>
      <c r="KKV81" s="191"/>
      <c r="KKW81" s="191"/>
      <c r="KKX81" s="192"/>
      <c r="KKZ81" s="186"/>
      <c r="KLA81" s="190"/>
      <c r="KLB81" s="190"/>
      <c r="KLC81" s="191"/>
      <c r="KLD81" s="191"/>
      <c r="KLE81" s="191"/>
      <c r="KLF81" s="192"/>
      <c r="KLH81" s="186"/>
      <c r="KLI81" s="190"/>
      <c r="KLJ81" s="190"/>
      <c r="KLK81" s="191"/>
      <c r="KLL81" s="191"/>
      <c r="KLM81" s="191"/>
      <c r="KLN81" s="192"/>
      <c r="KLP81" s="186"/>
      <c r="KLQ81" s="190"/>
      <c r="KLR81" s="190"/>
      <c r="KLS81" s="191"/>
      <c r="KLT81" s="191"/>
      <c r="KLU81" s="191"/>
      <c r="KLV81" s="192"/>
      <c r="KLX81" s="186"/>
      <c r="KLY81" s="190"/>
      <c r="KLZ81" s="190"/>
      <c r="KMA81" s="191"/>
      <c r="KMB81" s="191"/>
      <c r="KMC81" s="191"/>
      <c r="KMD81" s="192"/>
      <c r="KMF81" s="186"/>
      <c r="KMG81" s="190"/>
      <c r="KMH81" s="190"/>
      <c r="KMI81" s="191"/>
      <c r="KMJ81" s="191"/>
      <c r="KMK81" s="191"/>
      <c r="KML81" s="192"/>
      <c r="KMN81" s="186"/>
      <c r="KMO81" s="190"/>
      <c r="KMP81" s="190"/>
      <c r="KMQ81" s="191"/>
      <c r="KMR81" s="191"/>
      <c r="KMS81" s="191"/>
      <c r="KMT81" s="192"/>
      <c r="KMV81" s="186"/>
      <c r="KMW81" s="190"/>
      <c r="KMX81" s="190"/>
      <c r="KMY81" s="191"/>
      <c r="KMZ81" s="191"/>
      <c r="KNA81" s="191"/>
      <c r="KNB81" s="192"/>
      <c r="KND81" s="186"/>
      <c r="KNE81" s="190"/>
      <c r="KNF81" s="190"/>
      <c r="KNG81" s="191"/>
      <c r="KNH81" s="191"/>
      <c r="KNI81" s="191"/>
      <c r="KNJ81" s="192"/>
      <c r="KNL81" s="186"/>
      <c r="KNM81" s="190"/>
      <c r="KNN81" s="190"/>
      <c r="KNO81" s="191"/>
      <c r="KNP81" s="191"/>
      <c r="KNQ81" s="191"/>
      <c r="KNR81" s="192"/>
      <c r="KNT81" s="186"/>
      <c r="KNU81" s="190"/>
      <c r="KNV81" s="190"/>
      <c r="KNW81" s="191"/>
      <c r="KNX81" s="191"/>
      <c r="KNY81" s="191"/>
      <c r="KNZ81" s="192"/>
      <c r="KOB81" s="186"/>
      <c r="KOC81" s="190"/>
      <c r="KOD81" s="190"/>
      <c r="KOE81" s="191"/>
      <c r="KOF81" s="191"/>
      <c r="KOG81" s="191"/>
      <c r="KOH81" s="192"/>
      <c r="KOJ81" s="186"/>
      <c r="KOK81" s="190"/>
      <c r="KOL81" s="190"/>
      <c r="KOM81" s="191"/>
      <c r="KON81" s="191"/>
      <c r="KOO81" s="191"/>
      <c r="KOP81" s="192"/>
      <c r="KOR81" s="186"/>
      <c r="KOS81" s="190"/>
      <c r="KOT81" s="190"/>
      <c r="KOU81" s="191"/>
      <c r="KOV81" s="191"/>
      <c r="KOW81" s="191"/>
      <c r="KOX81" s="192"/>
      <c r="KOZ81" s="186"/>
      <c r="KPA81" s="190"/>
      <c r="KPB81" s="190"/>
      <c r="KPC81" s="191"/>
      <c r="KPD81" s="191"/>
      <c r="KPE81" s="191"/>
      <c r="KPF81" s="192"/>
      <c r="KPH81" s="186"/>
      <c r="KPI81" s="190"/>
      <c r="KPJ81" s="190"/>
      <c r="KPK81" s="191"/>
      <c r="KPL81" s="191"/>
      <c r="KPM81" s="191"/>
      <c r="KPN81" s="192"/>
      <c r="KPP81" s="186"/>
      <c r="KPQ81" s="190"/>
      <c r="KPR81" s="190"/>
      <c r="KPS81" s="191"/>
      <c r="KPT81" s="191"/>
      <c r="KPU81" s="191"/>
      <c r="KPV81" s="192"/>
      <c r="KPX81" s="186"/>
      <c r="KPY81" s="190"/>
      <c r="KPZ81" s="190"/>
      <c r="KQA81" s="191"/>
      <c r="KQB81" s="191"/>
      <c r="KQC81" s="191"/>
      <c r="KQD81" s="192"/>
      <c r="KQF81" s="186"/>
      <c r="KQG81" s="190"/>
      <c r="KQH81" s="190"/>
      <c r="KQI81" s="191"/>
      <c r="KQJ81" s="191"/>
      <c r="KQK81" s="191"/>
      <c r="KQL81" s="192"/>
      <c r="KQN81" s="186"/>
      <c r="KQO81" s="190"/>
      <c r="KQP81" s="190"/>
      <c r="KQQ81" s="191"/>
      <c r="KQR81" s="191"/>
      <c r="KQS81" s="191"/>
      <c r="KQT81" s="192"/>
      <c r="KQV81" s="186"/>
      <c r="KQW81" s="190"/>
      <c r="KQX81" s="190"/>
      <c r="KQY81" s="191"/>
      <c r="KQZ81" s="191"/>
      <c r="KRA81" s="191"/>
      <c r="KRB81" s="192"/>
      <c r="KRD81" s="186"/>
      <c r="KRE81" s="190"/>
      <c r="KRF81" s="190"/>
      <c r="KRG81" s="191"/>
      <c r="KRH81" s="191"/>
      <c r="KRI81" s="191"/>
      <c r="KRJ81" s="192"/>
      <c r="KRL81" s="186"/>
      <c r="KRM81" s="190"/>
      <c r="KRN81" s="190"/>
      <c r="KRO81" s="191"/>
      <c r="KRP81" s="191"/>
      <c r="KRQ81" s="191"/>
      <c r="KRR81" s="192"/>
      <c r="KRT81" s="186"/>
      <c r="KRU81" s="190"/>
      <c r="KRV81" s="190"/>
      <c r="KRW81" s="191"/>
      <c r="KRX81" s="191"/>
      <c r="KRY81" s="191"/>
      <c r="KRZ81" s="192"/>
      <c r="KSB81" s="186"/>
      <c r="KSC81" s="190"/>
      <c r="KSD81" s="190"/>
      <c r="KSE81" s="191"/>
      <c r="KSF81" s="191"/>
      <c r="KSG81" s="191"/>
      <c r="KSH81" s="192"/>
      <c r="KSJ81" s="186"/>
      <c r="KSK81" s="190"/>
      <c r="KSL81" s="190"/>
      <c r="KSM81" s="191"/>
      <c r="KSN81" s="191"/>
      <c r="KSO81" s="191"/>
      <c r="KSP81" s="192"/>
      <c r="KSR81" s="186"/>
      <c r="KSS81" s="190"/>
      <c r="KST81" s="190"/>
      <c r="KSU81" s="191"/>
      <c r="KSV81" s="191"/>
      <c r="KSW81" s="191"/>
      <c r="KSX81" s="192"/>
      <c r="KSZ81" s="186"/>
      <c r="KTA81" s="190"/>
      <c r="KTB81" s="190"/>
      <c r="KTC81" s="191"/>
      <c r="KTD81" s="191"/>
      <c r="KTE81" s="191"/>
      <c r="KTF81" s="192"/>
      <c r="KTH81" s="186"/>
      <c r="KTI81" s="190"/>
      <c r="KTJ81" s="190"/>
      <c r="KTK81" s="191"/>
      <c r="KTL81" s="191"/>
      <c r="KTM81" s="191"/>
      <c r="KTN81" s="192"/>
      <c r="KTP81" s="186"/>
      <c r="KTQ81" s="190"/>
      <c r="KTR81" s="190"/>
      <c r="KTS81" s="191"/>
      <c r="KTT81" s="191"/>
      <c r="KTU81" s="191"/>
      <c r="KTV81" s="192"/>
      <c r="KTX81" s="186"/>
      <c r="KTY81" s="190"/>
      <c r="KTZ81" s="190"/>
      <c r="KUA81" s="191"/>
      <c r="KUB81" s="191"/>
      <c r="KUC81" s="191"/>
      <c r="KUD81" s="192"/>
      <c r="KUF81" s="186"/>
      <c r="KUG81" s="190"/>
      <c r="KUH81" s="190"/>
      <c r="KUI81" s="191"/>
      <c r="KUJ81" s="191"/>
      <c r="KUK81" s="191"/>
      <c r="KUL81" s="192"/>
      <c r="KUN81" s="186"/>
      <c r="KUO81" s="190"/>
      <c r="KUP81" s="190"/>
      <c r="KUQ81" s="191"/>
      <c r="KUR81" s="191"/>
      <c r="KUS81" s="191"/>
      <c r="KUT81" s="192"/>
      <c r="KUV81" s="186"/>
      <c r="KUW81" s="190"/>
      <c r="KUX81" s="190"/>
      <c r="KUY81" s="191"/>
      <c r="KUZ81" s="191"/>
      <c r="KVA81" s="191"/>
      <c r="KVB81" s="192"/>
      <c r="KVD81" s="186"/>
      <c r="KVE81" s="190"/>
      <c r="KVF81" s="190"/>
      <c r="KVG81" s="191"/>
      <c r="KVH81" s="191"/>
      <c r="KVI81" s="191"/>
      <c r="KVJ81" s="192"/>
      <c r="KVL81" s="186"/>
      <c r="KVM81" s="190"/>
      <c r="KVN81" s="190"/>
      <c r="KVO81" s="191"/>
      <c r="KVP81" s="191"/>
      <c r="KVQ81" s="191"/>
      <c r="KVR81" s="192"/>
      <c r="KVT81" s="186"/>
      <c r="KVU81" s="190"/>
      <c r="KVV81" s="190"/>
      <c r="KVW81" s="191"/>
      <c r="KVX81" s="191"/>
      <c r="KVY81" s="191"/>
      <c r="KVZ81" s="192"/>
      <c r="KWB81" s="186"/>
      <c r="KWC81" s="190"/>
      <c r="KWD81" s="190"/>
      <c r="KWE81" s="191"/>
      <c r="KWF81" s="191"/>
      <c r="KWG81" s="191"/>
      <c r="KWH81" s="192"/>
      <c r="KWJ81" s="186"/>
      <c r="KWK81" s="190"/>
      <c r="KWL81" s="190"/>
      <c r="KWM81" s="191"/>
      <c r="KWN81" s="191"/>
      <c r="KWO81" s="191"/>
      <c r="KWP81" s="192"/>
      <c r="KWR81" s="186"/>
      <c r="KWS81" s="190"/>
      <c r="KWT81" s="190"/>
      <c r="KWU81" s="191"/>
      <c r="KWV81" s="191"/>
      <c r="KWW81" s="191"/>
      <c r="KWX81" s="192"/>
      <c r="KWZ81" s="186"/>
      <c r="KXA81" s="190"/>
      <c r="KXB81" s="190"/>
      <c r="KXC81" s="191"/>
      <c r="KXD81" s="191"/>
      <c r="KXE81" s="191"/>
      <c r="KXF81" s="192"/>
      <c r="KXH81" s="186"/>
      <c r="KXI81" s="190"/>
      <c r="KXJ81" s="190"/>
      <c r="KXK81" s="191"/>
      <c r="KXL81" s="191"/>
      <c r="KXM81" s="191"/>
      <c r="KXN81" s="192"/>
      <c r="KXP81" s="186"/>
      <c r="KXQ81" s="190"/>
      <c r="KXR81" s="190"/>
      <c r="KXS81" s="191"/>
      <c r="KXT81" s="191"/>
      <c r="KXU81" s="191"/>
      <c r="KXV81" s="192"/>
      <c r="KXX81" s="186"/>
      <c r="KXY81" s="190"/>
      <c r="KXZ81" s="190"/>
      <c r="KYA81" s="191"/>
      <c r="KYB81" s="191"/>
      <c r="KYC81" s="191"/>
      <c r="KYD81" s="192"/>
      <c r="KYF81" s="186"/>
      <c r="KYG81" s="190"/>
      <c r="KYH81" s="190"/>
      <c r="KYI81" s="191"/>
      <c r="KYJ81" s="191"/>
      <c r="KYK81" s="191"/>
      <c r="KYL81" s="192"/>
      <c r="KYN81" s="186"/>
      <c r="KYO81" s="190"/>
      <c r="KYP81" s="190"/>
      <c r="KYQ81" s="191"/>
      <c r="KYR81" s="191"/>
      <c r="KYS81" s="191"/>
      <c r="KYT81" s="192"/>
      <c r="KYV81" s="186"/>
      <c r="KYW81" s="190"/>
      <c r="KYX81" s="190"/>
      <c r="KYY81" s="191"/>
      <c r="KYZ81" s="191"/>
      <c r="KZA81" s="191"/>
      <c r="KZB81" s="192"/>
      <c r="KZD81" s="186"/>
      <c r="KZE81" s="190"/>
      <c r="KZF81" s="190"/>
      <c r="KZG81" s="191"/>
      <c r="KZH81" s="191"/>
      <c r="KZI81" s="191"/>
      <c r="KZJ81" s="192"/>
      <c r="KZL81" s="186"/>
      <c r="KZM81" s="190"/>
      <c r="KZN81" s="190"/>
      <c r="KZO81" s="191"/>
      <c r="KZP81" s="191"/>
      <c r="KZQ81" s="191"/>
      <c r="KZR81" s="192"/>
      <c r="KZT81" s="186"/>
      <c r="KZU81" s="190"/>
      <c r="KZV81" s="190"/>
      <c r="KZW81" s="191"/>
      <c r="KZX81" s="191"/>
      <c r="KZY81" s="191"/>
      <c r="KZZ81" s="192"/>
      <c r="LAB81" s="186"/>
      <c r="LAC81" s="190"/>
      <c r="LAD81" s="190"/>
      <c r="LAE81" s="191"/>
      <c r="LAF81" s="191"/>
      <c r="LAG81" s="191"/>
      <c r="LAH81" s="192"/>
      <c r="LAJ81" s="186"/>
      <c r="LAK81" s="190"/>
      <c r="LAL81" s="190"/>
      <c r="LAM81" s="191"/>
      <c r="LAN81" s="191"/>
      <c r="LAO81" s="191"/>
      <c r="LAP81" s="192"/>
      <c r="LAR81" s="186"/>
      <c r="LAS81" s="190"/>
      <c r="LAT81" s="190"/>
      <c r="LAU81" s="191"/>
      <c r="LAV81" s="191"/>
      <c r="LAW81" s="191"/>
      <c r="LAX81" s="192"/>
      <c r="LAZ81" s="186"/>
      <c r="LBA81" s="190"/>
      <c r="LBB81" s="190"/>
      <c r="LBC81" s="191"/>
      <c r="LBD81" s="191"/>
      <c r="LBE81" s="191"/>
      <c r="LBF81" s="192"/>
      <c r="LBH81" s="186"/>
      <c r="LBI81" s="190"/>
      <c r="LBJ81" s="190"/>
      <c r="LBK81" s="191"/>
      <c r="LBL81" s="191"/>
      <c r="LBM81" s="191"/>
      <c r="LBN81" s="192"/>
      <c r="LBP81" s="186"/>
      <c r="LBQ81" s="190"/>
      <c r="LBR81" s="190"/>
      <c r="LBS81" s="191"/>
      <c r="LBT81" s="191"/>
      <c r="LBU81" s="191"/>
      <c r="LBV81" s="192"/>
      <c r="LBX81" s="186"/>
      <c r="LBY81" s="190"/>
      <c r="LBZ81" s="190"/>
      <c r="LCA81" s="191"/>
      <c r="LCB81" s="191"/>
      <c r="LCC81" s="191"/>
      <c r="LCD81" s="192"/>
      <c r="LCF81" s="186"/>
      <c r="LCG81" s="190"/>
      <c r="LCH81" s="190"/>
      <c r="LCI81" s="191"/>
      <c r="LCJ81" s="191"/>
      <c r="LCK81" s="191"/>
      <c r="LCL81" s="192"/>
      <c r="LCN81" s="186"/>
      <c r="LCO81" s="190"/>
      <c r="LCP81" s="190"/>
      <c r="LCQ81" s="191"/>
      <c r="LCR81" s="191"/>
      <c r="LCS81" s="191"/>
      <c r="LCT81" s="192"/>
      <c r="LCV81" s="186"/>
      <c r="LCW81" s="190"/>
      <c r="LCX81" s="190"/>
      <c r="LCY81" s="191"/>
      <c r="LCZ81" s="191"/>
      <c r="LDA81" s="191"/>
      <c r="LDB81" s="192"/>
      <c r="LDD81" s="186"/>
      <c r="LDE81" s="190"/>
      <c r="LDF81" s="190"/>
      <c r="LDG81" s="191"/>
      <c r="LDH81" s="191"/>
      <c r="LDI81" s="191"/>
      <c r="LDJ81" s="192"/>
      <c r="LDL81" s="186"/>
      <c r="LDM81" s="190"/>
      <c r="LDN81" s="190"/>
      <c r="LDO81" s="191"/>
      <c r="LDP81" s="191"/>
      <c r="LDQ81" s="191"/>
      <c r="LDR81" s="192"/>
      <c r="LDT81" s="186"/>
      <c r="LDU81" s="190"/>
      <c r="LDV81" s="190"/>
      <c r="LDW81" s="191"/>
      <c r="LDX81" s="191"/>
      <c r="LDY81" s="191"/>
      <c r="LDZ81" s="192"/>
      <c r="LEB81" s="186"/>
      <c r="LEC81" s="190"/>
      <c r="LED81" s="190"/>
      <c r="LEE81" s="191"/>
      <c r="LEF81" s="191"/>
      <c r="LEG81" s="191"/>
      <c r="LEH81" s="192"/>
      <c r="LEJ81" s="186"/>
      <c r="LEK81" s="190"/>
      <c r="LEL81" s="190"/>
      <c r="LEM81" s="191"/>
      <c r="LEN81" s="191"/>
      <c r="LEO81" s="191"/>
      <c r="LEP81" s="192"/>
      <c r="LER81" s="186"/>
      <c r="LES81" s="190"/>
      <c r="LET81" s="190"/>
      <c r="LEU81" s="191"/>
      <c r="LEV81" s="191"/>
      <c r="LEW81" s="191"/>
      <c r="LEX81" s="192"/>
      <c r="LEZ81" s="186"/>
      <c r="LFA81" s="190"/>
      <c r="LFB81" s="190"/>
      <c r="LFC81" s="191"/>
      <c r="LFD81" s="191"/>
      <c r="LFE81" s="191"/>
      <c r="LFF81" s="192"/>
      <c r="LFH81" s="186"/>
      <c r="LFI81" s="190"/>
      <c r="LFJ81" s="190"/>
      <c r="LFK81" s="191"/>
      <c r="LFL81" s="191"/>
      <c r="LFM81" s="191"/>
      <c r="LFN81" s="192"/>
      <c r="LFP81" s="186"/>
      <c r="LFQ81" s="190"/>
      <c r="LFR81" s="190"/>
      <c r="LFS81" s="191"/>
      <c r="LFT81" s="191"/>
      <c r="LFU81" s="191"/>
      <c r="LFV81" s="192"/>
      <c r="LFX81" s="186"/>
      <c r="LFY81" s="190"/>
      <c r="LFZ81" s="190"/>
      <c r="LGA81" s="191"/>
      <c r="LGB81" s="191"/>
      <c r="LGC81" s="191"/>
      <c r="LGD81" s="192"/>
      <c r="LGF81" s="186"/>
      <c r="LGG81" s="190"/>
      <c r="LGH81" s="190"/>
      <c r="LGI81" s="191"/>
      <c r="LGJ81" s="191"/>
      <c r="LGK81" s="191"/>
      <c r="LGL81" s="192"/>
      <c r="LGN81" s="186"/>
      <c r="LGO81" s="190"/>
      <c r="LGP81" s="190"/>
      <c r="LGQ81" s="191"/>
      <c r="LGR81" s="191"/>
      <c r="LGS81" s="191"/>
      <c r="LGT81" s="192"/>
      <c r="LGV81" s="186"/>
      <c r="LGW81" s="190"/>
      <c r="LGX81" s="190"/>
      <c r="LGY81" s="191"/>
      <c r="LGZ81" s="191"/>
      <c r="LHA81" s="191"/>
      <c r="LHB81" s="192"/>
      <c r="LHD81" s="186"/>
      <c r="LHE81" s="190"/>
      <c r="LHF81" s="190"/>
      <c r="LHG81" s="191"/>
      <c r="LHH81" s="191"/>
      <c r="LHI81" s="191"/>
      <c r="LHJ81" s="192"/>
      <c r="LHL81" s="186"/>
      <c r="LHM81" s="190"/>
      <c r="LHN81" s="190"/>
      <c r="LHO81" s="191"/>
      <c r="LHP81" s="191"/>
      <c r="LHQ81" s="191"/>
      <c r="LHR81" s="192"/>
      <c r="LHT81" s="186"/>
      <c r="LHU81" s="190"/>
      <c r="LHV81" s="190"/>
      <c r="LHW81" s="191"/>
      <c r="LHX81" s="191"/>
      <c r="LHY81" s="191"/>
      <c r="LHZ81" s="192"/>
      <c r="LIB81" s="186"/>
      <c r="LIC81" s="190"/>
      <c r="LID81" s="190"/>
      <c r="LIE81" s="191"/>
      <c r="LIF81" s="191"/>
      <c r="LIG81" s="191"/>
      <c r="LIH81" s="192"/>
      <c r="LIJ81" s="186"/>
      <c r="LIK81" s="190"/>
      <c r="LIL81" s="190"/>
      <c r="LIM81" s="191"/>
      <c r="LIN81" s="191"/>
      <c r="LIO81" s="191"/>
      <c r="LIP81" s="192"/>
      <c r="LIR81" s="186"/>
      <c r="LIS81" s="190"/>
      <c r="LIT81" s="190"/>
      <c r="LIU81" s="191"/>
      <c r="LIV81" s="191"/>
      <c r="LIW81" s="191"/>
      <c r="LIX81" s="192"/>
      <c r="LIZ81" s="186"/>
      <c r="LJA81" s="190"/>
      <c r="LJB81" s="190"/>
      <c r="LJC81" s="191"/>
      <c r="LJD81" s="191"/>
      <c r="LJE81" s="191"/>
      <c r="LJF81" s="192"/>
      <c r="LJH81" s="186"/>
      <c r="LJI81" s="190"/>
      <c r="LJJ81" s="190"/>
      <c r="LJK81" s="191"/>
      <c r="LJL81" s="191"/>
      <c r="LJM81" s="191"/>
      <c r="LJN81" s="192"/>
      <c r="LJP81" s="186"/>
      <c r="LJQ81" s="190"/>
      <c r="LJR81" s="190"/>
      <c r="LJS81" s="191"/>
      <c r="LJT81" s="191"/>
      <c r="LJU81" s="191"/>
      <c r="LJV81" s="192"/>
      <c r="LJX81" s="186"/>
      <c r="LJY81" s="190"/>
      <c r="LJZ81" s="190"/>
      <c r="LKA81" s="191"/>
      <c r="LKB81" s="191"/>
      <c r="LKC81" s="191"/>
      <c r="LKD81" s="192"/>
      <c r="LKF81" s="186"/>
      <c r="LKG81" s="190"/>
      <c r="LKH81" s="190"/>
      <c r="LKI81" s="191"/>
      <c r="LKJ81" s="191"/>
      <c r="LKK81" s="191"/>
      <c r="LKL81" s="192"/>
      <c r="LKN81" s="186"/>
      <c r="LKO81" s="190"/>
      <c r="LKP81" s="190"/>
      <c r="LKQ81" s="191"/>
      <c r="LKR81" s="191"/>
      <c r="LKS81" s="191"/>
      <c r="LKT81" s="192"/>
      <c r="LKV81" s="186"/>
      <c r="LKW81" s="190"/>
      <c r="LKX81" s="190"/>
      <c r="LKY81" s="191"/>
      <c r="LKZ81" s="191"/>
      <c r="LLA81" s="191"/>
      <c r="LLB81" s="192"/>
      <c r="LLD81" s="186"/>
      <c r="LLE81" s="190"/>
      <c r="LLF81" s="190"/>
      <c r="LLG81" s="191"/>
      <c r="LLH81" s="191"/>
      <c r="LLI81" s="191"/>
      <c r="LLJ81" s="192"/>
      <c r="LLL81" s="186"/>
      <c r="LLM81" s="190"/>
      <c r="LLN81" s="190"/>
      <c r="LLO81" s="191"/>
      <c r="LLP81" s="191"/>
      <c r="LLQ81" s="191"/>
      <c r="LLR81" s="192"/>
      <c r="LLT81" s="186"/>
      <c r="LLU81" s="190"/>
      <c r="LLV81" s="190"/>
      <c r="LLW81" s="191"/>
      <c r="LLX81" s="191"/>
      <c r="LLY81" s="191"/>
      <c r="LLZ81" s="192"/>
      <c r="LMB81" s="186"/>
      <c r="LMC81" s="190"/>
      <c r="LMD81" s="190"/>
      <c r="LME81" s="191"/>
      <c r="LMF81" s="191"/>
      <c r="LMG81" s="191"/>
      <c r="LMH81" s="192"/>
      <c r="LMJ81" s="186"/>
      <c r="LMK81" s="190"/>
      <c r="LML81" s="190"/>
      <c r="LMM81" s="191"/>
      <c r="LMN81" s="191"/>
      <c r="LMO81" s="191"/>
      <c r="LMP81" s="192"/>
      <c r="LMR81" s="186"/>
      <c r="LMS81" s="190"/>
      <c r="LMT81" s="190"/>
      <c r="LMU81" s="191"/>
      <c r="LMV81" s="191"/>
      <c r="LMW81" s="191"/>
      <c r="LMX81" s="192"/>
      <c r="LMZ81" s="186"/>
      <c r="LNA81" s="190"/>
      <c r="LNB81" s="190"/>
      <c r="LNC81" s="191"/>
      <c r="LND81" s="191"/>
      <c r="LNE81" s="191"/>
      <c r="LNF81" s="192"/>
      <c r="LNH81" s="186"/>
      <c r="LNI81" s="190"/>
      <c r="LNJ81" s="190"/>
      <c r="LNK81" s="191"/>
      <c r="LNL81" s="191"/>
      <c r="LNM81" s="191"/>
      <c r="LNN81" s="192"/>
      <c r="LNP81" s="186"/>
      <c r="LNQ81" s="190"/>
      <c r="LNR81" s="190"/>
      <c r="LNS81" s="191"/>
      <c r="LNT81" s="191"/>
      <c r="LNU81" s="191"/>
      <c r="LNV81" s="192"/>
      <c r="LNX81" s="186"/>
      <c r="LNY81" s="190"/>
      <c r="LNZ81" s="190"/>
      <c r="LOA81" s="191"/>
      <c r="LOB81" s="191"/>
      <c r="LOC81" s="191"/>
      <c r="LOD81" s="192"/>
      <c r="LOF81" s="186"/>
      <c r="LOG81" s="190"/>
      <c r="LOH81" s="190"/>
      <c r="LOI81" s="191"/>
      <c r="LOJ81" s="191"/>
      <c r="LOK81" s="191"/>
      <c r="LOL81" s="192"/>
      <c r="LON81" s="186"/>
      <c r="LOO81" s="190"/>
      <c r="LOP81" s="190"/>
      <c r="LOQ81" s="191"/>
      <c r="LOR81" s="191"/>
      <c r="LOS81" s="191"/>
      <c r="LOT81" s="192"/>
      <c r="LOV81" s="186"/>
      <c r="LOW81" s="190"/>
      <c r="LOX81" s="190"/>
      <c r="LOY81" s="191"/>
      <c r="LOZ81" s="191"/>
      <c r="LPA81" s="191"/>
      <c r="LPB81" s="192"/>
      <c r="LPD81" s="186"/>
      <c r="LPE81" s="190"/>
      <c r="LPF81" s="190"/>
      <c r="LPG81" s="191"/>
      <c r="LPH81" s="191"/>
      <c r="LPI81" s="191"/>
      <c r="LPJ81" s="192"/>
      <c r="LPL81" s="186"/>
      <c r="LPM81" s="190"/>
      <c r="LPN81" s="190"/>
      <c r="LPO81" s="191"/>
      <c r="LPP81" s="191"/>
      <c r="LPQ81" s="191"/>
      <c r="LPR81" s="192"/>
      <c r="LPT81" s="186"/>
      <c r="LPU81" s="190"/>
      <c r="LPV81" s="190"/>
      <c r="LPW81" s="191"/>
      <c r="LPX81" s="191"/>
      <c r="LPY81" s="191"/>
      <c r="LPZ81" s="192"/>
      <c r="LQB81" s="186"/>
      <c r="LQC81" s="190"/>
      <c r="LQD81" s="190"/>
      <c r="LQE81" s="191"/>
      <c r="LQF81" s="191"/>
      <c r="LQG81" s="191"/>
      <c r="LQH81" s="192"/>
      <c r="LQJ81" s="186"/>
      <c r="LQK81" s="190"/>
      <c r="LQL81" s="190"/>
      <c r="LQM81" s="191"/>
      <c r="LQN81" s="191"/>
      <c r="LQO81" s="191"/>
      <c r="LQP81" s="192"/>
      <c r="LQR81" s="186"/>
      <c r="LQS81" s="190"/>
      <c r="LQT81" s="190"/>
      <c r="LQU81" s="191"/>
      <c r="LQV81" s="191"/>
      <c r="LQW81" s="191"/>
      <c r="LQX81" s="192"/>
      <c r="LQZ81" s="186"/>
      <c r="LRA81" s="190"/>
      <c r="LRB81" s="190"/>
      <c r="LRC81" s="191"/>
      <c r="LRD81" s="191"/>
      <c r="LRE81" s="191"/>
      <c r="LRF81" s="192"/>
      <c r="LRH81" s="186"/>
      <c r="LRI81" s="190"/>
      <c r="LRJ81" s="190"/>
      <c r="LRK81" s="191"/>
      <c r="LRL81" s="191"/>
      <c r="LRM81" s="191"/>
      <c r="LRN81" s="192"/>
      <c r="LRP81" s="186"/>
      <c r="LRQ81" s="190"/>
      <c r="LRR81" s="190"/>
      <c r="LRS81" s="191"/>
      <c r="LRT81" s="191"/>
      <c r="LRU81" s="191"/>
      <c r="LRV81" s="192"/>
      <c r="LRX81" s="186"/>
      <c r="LRY81" s="190"/>
      <c r="LRZ81" s="190"/>
      <c r="LSA81" s="191"/>
      <c r="LSB81" s="191"/>
      <c r="LSC81" s="191"/>
      <c r="LSD81" s="192"/>
      <c r="LSF81" s="186"/>
      <c r="LSG81" s="190"/>
      <c r="LSH81" s="190"/>
      <c r="LSI81" s="191"/>
      <c r="LSJ81" s="191"/>
      <c r="LSK81" s="191"/>
      <c r="LSL81" s="192"/>
      <c r="LSN81" s="186"/>
      <c r="LSO81" s="190"/>
      <c r="LSP81" s="190"/>
      <c r="LSQ81" s="191"/>
      <c r="LSR81" s="191"/>
      <c r="LSS81" s="191"/>
      <c r="LST81" s="192"/>
      <c r="LSV81" s="186"/>
      <c r="LSW81" s="190"/>
      <c r="LSX81" s="190"/>
      <c r="LSY81" s="191"/>
      <c r="LSZ81" s="191"/>
      <c r="LTA81" s="191"/>
      <c r="LTB81" s="192"/>
      <c r="LTD81" s="186"/>
      <c r="LTE81" s="190"/>
      <c r="LTF81" s="190"/>
      <c r="LTG81" s="191"/>
      <c r="LTH81" s="191"/>
      <c r="LTI81" s="191"/>
      <c r="LTJ81" s="192"/>
      <c r="LTL81" s="186"/>
      <c r="LTM81" s="190"/>
      <c r="LTN81" s="190"/>
      <c r="LTO81" s="191"/>
      <c r="LTP81" s="191"/>
      <c r="LTQ81" s="191"/>
      <c r="LTR81" s="192"/>
      <c r="LTT81" s="186"/>
      <c r="LTU81" s="190"/>
      <c r="LTV81" s="190"/>
      <c r="LTW81" s="191"/>
      <c r="LTX81" s="191"/>
      <c r="LTY81" s="191"/>
      <c r="LTZ81" s="192"/>
      <c r="LUB81" s="186"/>
      <c r="LUC81" s="190"/>
      <c r="LUD81" s="190"/>
      <c r="LUE81" s="191"/>
      <c r="LUF81" s="191"/>
      <c r="LUG81" s="191"/>
      <c r="LUH81" s="192"/>
      <c r="LUJ81" s="186"/>
      <c r="LUK81" s="190"/>
      <c r="LUL81" s="190"/>
      <c r="LUM81" s="191"/>
      <c r="LUN81" s="191"/>
      <c r="LUO81" s="191"/>
      <c r="LUP81" s="192"/>
      <c r="LUR81" s="186"/>
      <c r="LUS81" s="190"/>
      <c r="LUT81" s="190"/>
      <c r="LUU81" s="191"/>
      <c r="LUV81" s="191"/>
      <c r="LUW81" s="191"/>
      <c r="LUX81" s="192"/>
      <c r="LUZ81" s="186"/>
      <c r="LVA81" s="190"/>
      <c r="LVB81" s="190"/>
      <c r="LVC81" s="191"/>
      <c r="LVD81" s="191"/>
      <c r="LVE81" s="191"/>
      <c r="LVF81" s="192"/>
      <c r="LVH81" s="186"/>
      <c r="LVI81" s="190"/>
      <c r="LVJ81" s="190"/>
      <c r="LVK81" s="191"/>
      <c r="LVL81" s="191"/>
      <c r="LVM81" s="191"/>
      <c r="LVN81" s="192"/>
      <c r="LVP81" s="186"/>
      <c r="LVQ81" s="190"/>
      <c r="LVR81" s="190"/>
      <c r="LVS81" s="191"/>
      <c r="LVT81" s="191"/>
      <c r="LVU81" s="191"/>
      <c r="LVV81" s="192"/>
      <c r="LVX81" s="186"/>
      <c r="LVY81" s="190"/>
      <c r="LVZ81" s="190"/>
      <c r="LWA81" s="191"/>
      <c r="LWB81" s="191"/>
      <c r="LWC81" s="191"/>
      <c r="LWD81" s="192"/>
      <c r="LWF81" s="186"/>
      <c r="LWG81" s="190"/>
      <c r="LWH81" s="190"/>
      <c r="LWI81" s="191"/>
      <c r="LWJ81" s="191"/>
      <c r="LWK81" s="191"/>
      <c r="LWL81" s="192"/>
      <c r="LWN81" s="186"/>
      <c r="LWO81" s="190"/>
      <c r="LWP81" s="190"/>
      <c r="LWQ81" s="191"/>
      <c r="LWR81" s="191"/>
      <c r="LWS81" s="191"/>
      <c r="LWT81" s="192"/>
      <c r="LWV81" s="186"/>
      <c r="LWW81" s="190"/>
      <c r="LWX81" s="190"/>
      <c r="LWY81" s="191"/>
      <c r="LWZ81" s="191"/>
      <c r="LXA81" s="191"/>
      <c r="LXB81" s="192"/>
      <c r="LXD81" s="186"/>
      <c r="LXE81" s="190"/>
      <c r="LXF81" s="190"/>
      <c r="LXG81" s="191"/>
      <c r="LXH81" s="191"/>
      <c r="LXI81" s="191"/>
      <c r="LXJ81" s="192"/>
      <c r="LXL81" s="186"/>
      <c r="LXM81" s="190"/>
      <c r="LXN81" s="190"/>
      <c r="LXO81" s="191"/>
      <c r="LXP81" s="191"/>
      <c r="LXQ81" s="191"/>
      <c r="LXR81" s="192"/>
      <c r="LXT81" s="186"/>
      <c r="LXU81" s="190"/>
      <c r="LXV81" s="190"/>
      <c r="LXW81" s="191"/>
      <c r="LXX81" s="191"/>
      <c r="LXY81" s="191"/>
      <c r="LXZ81" s="192"/>
      <c r="LYB81" s="186"/>
      <c r="LYC81" s="190"/>
      <c r="LYD81" s="190"/>
      <c r="LYE81" s="191"/>
      <c r="LYF81" s="191"/>
      <c r="LYG81" s="191"/>
      <c r="LYH81" s="192"/>
      <c r="LYJ81" s="186"/>
      <c r="LYK81" s="190"/>
      <c r="LYL81" s="190"/>
      <c r="LYM81" s="191"/>
      <c r="LYN81" s="191"/>
      <c r="LYO81" s="191"/>
      <c r="LYP81" s="192"/>
      <c r="LYR81" s="186"/>
      <c r="LYS81" s="190"/>
      <c r="LYT81" s="190"/>
      <c r="LYU81" s="191"/>
      <c r="LYV81" s="191"/>
      <c r="LYW81" s="191"/>
      <c r="LYX81" s="192"/>
      <c r="LYZ81" s="186"/>
      <c r="LZA81" s="190"/>
      <c r="LZB81" s="190"/>
      <c r="LZC81" s="191"/>
      <c r="LZD81" s="191"/>
      <c r="LZE81" s="191"/>
      <c r="LZF81" s="192"/>
      <c r="LZH81" s="186"/>
      <c r="LZI81" s="190"/>
      <c r="LZJ81" s="190"/>
      <c r="LZK81" s="191"/>
      <c r="LZL81" s="191"/>
      <c r="LZM81" s="191"/>
      <c r="LZN81" s="192"/>
      <c r="LZP81" s="186"/>
      <c r="LZQ81" s="190"/>
      <c r="LZR81" s="190"/>
      <c r="LZS81" s="191"/>
      <c r="LZT81" s="191"/>
      <c r="LZU81" s="191"/>
      <c r="LZV81" s="192"/>
      <c r="LZX81" s="186"/>
      <c r="LZY81" s="190"/>
      <c r="LZZ81" s="190"/>
      <c r="MAA81" s="191"/>
      <c r="MAB81" s="191"/>
      <c r="MAC81" s="191"/>
      <c r="MAD81" s="192"/>
      <c r="MAF81" s="186"/>
      <c r="MAG81" s="190"/>
      <c r="MAH81" s="190"/>
      <c r="MAI81" s="191"/>
      <c r="MAJ81" s="191"/>
      <c r="MAK81" s="191"/>
      <c r="MAL81" s="192"/>
      <c r="MAN81" s="186"/>
      <c r="MAO81" s="190"/>
      <c r="MAP81" s="190"/>
      <c r="MAQ81" s="191"/>
      <c r="MAR81" s="191"/>
      <c r="MAS81" s="191"/>
      <c r="MAT81" s="192"/>
      <c r="MAV81" s="186"/>
      <c r="MAW81" s="190"/>
      <c r="MAX81" s="190"/>
      <c r="MAY81" s="191"/>
      <c r="MAZ81" s="191"/>
      <c r="MBA81" s="191"/>
      <c r="MBB81" s="192"/>
      <c r="MBD81" s="186"/>
      <c r="MBE81" s="190"/>
      <c r="MBF81" s="190"/>
      <c r="MBG81" s="191"/>
      <c r="MBH81" s="191"/>
      <c r="MBI81" s="191"/>
      <c r="MBJ81" s="192"/>
      <c r="MBL81" s="186"/>
      <c r="MBM81" s="190"/>
      <c r="MBN81" s="190"/>
      <c r="MBO81" s="191"/>
      <c r="MBP81" s="191"/>
      <c r="MBQ81" s="191"/>
      <c r="MBR81" s="192"/>
      <c r="MBT81" s="186"/>
      <c r="MBU81" s="190"/>
      <c r="MBV81" s="190"/>
      <c r="MBW81" s="191"/>
      <c r="MBX81" s="191"/>
      <c r="MBY81" s="191"/>
      <c r="MBZ81" s="192"/>
      <c r="MCB81" s="186"/>
      <c r="MCC81" s="190"/>
      <c r="MCD81" s="190"/>
      <c r="MCE81" s="191"/>
      <c r="MCF81" s="191"/>
      <c r="MCG81" s="191"/>
      <c r="MCH81" s="192"/>
      <c r="MCJ81" s="186"/>
      <c r="MCK81" s="190"/>
      <c r="MCL81" s="190"/>
      <c r="MCM81" s="191"/>
      <c r="MCN81" s="191"/>
      <c r="MCO81" s="191"/>
      <c r="MCP81" s="192"/>
      <c r="MCR81" s="186"/>
      <c r="MCS81" s="190"/>
      <c r="MCT81" s="190"/>
      <c r="MCU81" s="191"/>
      <c r="MCV81" s="191"/>
      <c r="MCW81" s="191"/>
      <c r="MCX81" s="192"/>
      <c r="MCZ81" s="186"/>
      <c r="MDA81" s="190"/>
      <c r="MDB81" s="190"/>
      <c r="MDC81" s="191"/>
      <c r="MDD81" s="191"/>
      <c r="MDE81" s="191"/>
      <c r="MDF81" s="192"/>
      <c r="MDH81" s="186"/>
      <c r="MDI81" s="190"/>
      <c r="MDJ81" s="190"/>
      <c r="MDK81" s="191"/>
      <c r="MDL81" s="191"/>
      <c r="MDM81" s="191"/>
      <c r="MDN81" s="192"/>
      <c r="MDP81" s="186"/>
      <c r="MDQ81" s="190"/>
      <c r="MDR81" s="190"/>
      <c r="MDS81" s="191"/>
      <c r="MDT81" s="191"/>
      <c r="MDU81" s="191"/>
      <c r="MDV81" s="192"/>
      <c r="MDX81" s="186"/>
      <c r="MDY81" s="190"/>
      <c r="MDZ81" s="190"/>
      <c r="MEA81" s="191"/>
      <c r="MEB81" s="191"/>
      <c r="MEC81" s="191"/>
      <c r="MED81" s="192"/>
      <c r="MEF81" s="186"/>
      <c r="MEG81" s="190"/>
      <c r="MEH81" s="190"/>
      <c r="MEI81" s="191"/>
      <c r="MEJ81" s="191"/>
      <c r="MEK81" s="191"/>
      <c r="MEL81" s="192"/>
      <c r="MEN81" s="186"/>
      <c r="MEO81" s="190"/>
      <c r="MEP81" s="190"/>
      <c r="MEQ81" s="191"/>
      <c r="MER81" s="191"/>
      <c r="MES81" s="191"/>
      <c r="MET81" s="192"/>
      <c r="MEV81" s="186"/>
      <c r="MEW81" s="190"/>
      <c r="MEX81" s="190"/>
      <c r="MEY81" s="191"/>
      <c r="MEZ81" s="191"/>
      <c r="MFA81" s="191"/>
      <c r="MFB81" s="192"/>
      <c r="MFD81" s="186"/>
      <c r="MFE81" s="190"/>
      <c r="MFF81" s="190"/>
      <c r="MFG81" s="191"/>
      <c r="MFH81" s="191"/>
      <c r="MFI81" s="191"/>
      <c r="MFJ81" s="192"/>
      <c r="MFL81" s="186"/>
      <c r="MFM81" s="190"/>
      <c r="MFN81" s="190"/>
      <c r="MFO81" s="191"/>
      <c r="MFP81" s="191"/>
      <c r="MFQ81" s="191"/>
      <c r="MFR81" s="192"/>
      <c r="MFT81" s="186"/>
      <c r="MFU81" s="190"/>
      <c r="MFV81" s="190"/>
      <c r="MFW81" s="191"/>
      <c r="MFX81" s="191"/>
      <c r="MFY81" s="191"/>
      <c r="MFZ81" s="192"/>
      <c r="MGB81" s="186"/>
      <c r="MGC81" s="190"/>
      <c r="MGD81" s="190"/>
      <c r="MGE81" s="191"/>
      <c r="MGF81" s="191"/>
      <c r="MGG81" s="191"/>
      <c r="MGH81" s="192"/>
      <c r="MGJ81" s="186"/>
      <c r="MGK81" s="190"/>
      <c r="MGL81" s="190"/>
      <c r="MGM81" s="191"/>
      <c r="MGN81" s="191"/>
      <c r="MGO81" s="191"/>
      <c r="MGP81" s="192"/>
      <c r="MGR81" s="186"/>
      <c r="MGS81" s="190"/>
      <c r="MGT81" s="190"/>
      <c r="MGU81" s="191"/>
      <c r="MGV81" s="191"/>
      <c r="MGW81" s="191"/>
      <c r="MGX81" s="192"/>
      <c r="MGZ81" s="186"/>
      <c r="MHA81" s="190"/>
      <c r="MHB81" s="190"/>
      <c r="MHC81" s="191"/>
      <c r="MHD81" s="191"/>
      <c r="MHE81" s="191"/>
      <c r="MHF81" s="192"/>
      <c r="MHH81" s="186"/>
      <c r="MHI81" s="190"/>
      <c r="MHJ81" s="190"/>
      <c r="MHK81" s="191"/>
      <c r="MHL81" s="191"/>
      <c r="MHM81" s="191"/>
      <c r="MHN81" s="192"/>
      <c r="MHP81" s="186"/>
      <c r="MHQ81" s="190"/>
      <c r="MHR81" s="190"/>
      <c r="MHS81" s="191"/>
      <c r="MHT81" s="191"/>
      <c r="MHU81" s="191"/>
      <c r="MHV81" s="192"/>
      <c r="MHX81" s="186"/>
      <c r="MHY81" s="190"/>
      <c r="MHZ81" s="190"/>
      <c r="MIA81" s="191"/>
      <c r="MIB81" s="191"/>
      <c r="MIC81" s="191"/>
      <c r="MID81" s="192"/>
      <c r="MIF81" s="186"/>
      <c r="MIG81" s="190"/>
      <c r="MIH81" s="190"/>
      <c r="MII81" s="191"/>
      <c r="MIJ81" s="191"/>
      <c r="MIK81" s="191"/>
      <c r="MIL81" s="192"/>
      <c r="MIN81" s="186"/>
      <c r="MIO81" s="190"/>
      <c r="MIP81" s="190"/>
      <c r="MIQ81" s="191"/>
      <c r="MIR81" s="191"/>
      <c r="MIS81" s="191"/>
      <c r="MIT81" s="192"/>
      <c r="MIV81" s="186"/>
      <c r="MIW81" s="190"/>
      <c r="MIX81" s="190"/>
      <c r="MIY81" s="191"/>
      <c r="MIZ81" s="191"/>
      <c r="MJA81" s="191"/>
      <c r="MJB81" s="192"/>
      <c r="MJD81" s="186"/>
      <c r="MJE81" s="190"/>
      <c r="MJF81" s="190"/>
      <c r="MJG81" s="191"/>
      <c r="MJH81" s="191"/>
      <c r="MJI81" s="191"/>
      <c r="MJJ81" s="192"/>
      <c r="MJL81" s="186"/>
      <c r="MJM81" s="190"/>
      <c r="MJN81" s="190"/>
      <c r="MJO81" s="191"/>
      <c r="MJP81" s="191"/>
      <c r="MJQ81" s="191"/>
      <c r="MJR81" s="192"/>
      <c r="MJT81" s="186"/>
      <c r="MJU81" s="190"/>
      <c r="MJV81" s="190"/>
      <c r="MJW81" s="191"/>
      <c r="MJX81" s="191"/>
      <c r="MJY81" s="191"/>
      <c r="MJZ81" s="192"/>
      <c r="MKB81" s="186"/>
      <c r="MKC81" s="190"/>
      <c r="MKD81" s="190"/>
      <c r="MKE81" s="191"/>
      <c r="MKF81" s="191"/>
      <c r="MKG81" s="191"/>
      <c r="MKH81" s="192"/>
      <c r="MKJ81" s="186"/>
      <c r="MKK81" s="190"/>
      <c r="MKL81" s="190"/>
      <c r="MKM81" s="191"/>
      <c r="MKN81" s="191"/>
      <c r="MKO81" s="191"/>
      <c r="MKP81" s="192"/>
      <c r="MKR81" s="186"/>
      <c r="MKS81" s="190"/>
      <c r="MKT81" s="190"/>
      <c r="MKU81" s="191"/>
      <c r="MKV81" s="191"/>
      <c r="MKW81" s="191"/>
      <c r="MKX81" s="192"/>
      <c r="MKZ81" s="186"/>
      <c r="MLA81" s="190"/>
      <c r="MLB81" s="190"/>
      <c r="MLC81" s="191"/>
      <c r="MLD81" s="191"/>
      <c r="MLE81" s="191"/>
      <c r="MLF81" s="192"/>
      <c r="MLH81" s="186"/>
      <c r="MLI81" s="190"/>
      <c r="MLJ81" s="190"/>
      <c r="MLK81" s="191"/>
      <c r="MLL81" s="191"/>
      <c r="MLM81" s="191"/>
      <c r="MLN81" s="192"/>
      <c r="MLP81" s="186"/>
      <c r="MLQ81" s="190"/>
      <c r="MLR81" s="190"/>
      <c r="MLS81" s="191"/>
      <c r="MLT81" s="191"/>
      <c r="MLU81" s="191"/>
      <c r="MLV81" s="192"/>
      <c r="MLX81" s="186"/>
      <c r="MLY81" s="190"/>
      <c r="MLZ81" s="190"/>
      <c r="MMA81" s="191"/>
      <c r="MMB81" s="191"/>
      <c r="MMC81" s="191"/>
      <c r="MMD81" s="192"/>
      <c r="MMF81" s="186"/>
      <c r="MMG81" s="190"/>
      <c r="MMH81" s="190"/>
      <c r="MMI81" s="191"/>
      <c r="MMJ81" s="191"/>
      <c r="MMK81" s="191"/>
      <c r="MML81" s="192"/>
      <c r="MMN81" s="186"/>
      <c r="MMO81" s="190"/>
      <c r="MMP81" s="190"/>
      <c r="MMQ81" s="191"/>
      <c r="MMR81" s="191"/>
      <c r="MMS81" s="191"/>
      <c r="MMT81" s="192"/>
      <c r="MMV81" s="186"/>
      <c r="MMW81" s="190"/>
      <c r="MMX81" s="190"/>
      <c r="MMY81" s="191"/>
      <c r="MMZ81" s="191"/>
      <c r="MNA81" s="191"/>
      <c r="MNB81" s="192"/>
      <c r="MND81" s="186"/>
      <c r="MNE81" s="190"/>
      <c r="MNF81" s="190"/>
      <c r="MNG81" s="191"/>
      <c r="MNH81" s="191"/>
      <c r="MNI81" s="191"/>
      <c r="MNJ81" s="192"/>
      <c r="MNL81" s="186"/>
      <c r="MNM81" s="190"/>
      <c r="MNN81" s="190"/>
      <c r="MNO81" s="191"/>
      <c r="MNP81" s="191"/>
      <c r="MNQ81" s="191"/>
      <c r="MNR81" s="192"/>
      <c r="MNT81" s="186"/>
      <c r="MNU81" s="190"/>
      <c r="MNV81" s="190"/>
      <c r="MNW81" s="191"/>
      <c r="MNX81" s="191"/>
      <c r="MNY81" s="191"/>
      <c r="MNZ81" s="192"/>
      <c r="MOB81" s="186"/>
      <c r="MOC81" s="190"/>
      <c r="MOD81" s="190"/>
      <c r="MOE81" s="191"/>
      <c r="MOF81" s="191"/>
      <c r="MOG81" s="191"/>
      <c r="MOH81" s="192"/>
      <c r="MOJ81" s="186"/>
      <c r="MOK81" s="190"/>
      <c r="MOL81" s="190"/>
      <c r="MOM81" s="191"/>
      <c r="MON81" s="191"/>
      <c r="MOO81" s="191"/>
      <c r="MOP81" s="192"/>
      <c r="MOR81" s="186"/>
      <c r="MOS81" s="190"/>
      <c r="MOT81" s="190"/>
      <c r="MOU81" s="191"/>
      <c r="MOV81" s="191"/>
      <c r="MOW81" s="191"/>
      <c r="MOX81" s="192"/>
      <c r="MOZ81" s="186"/>
      <c r="MPA81" s="190"/>
      <c r="MPB81" s="190"/>
      <c r="MPC81" s="191"/>
      <c r="MPD81" s="191"/>
      <c r="MPE81" s="191"/>
      <c r="MPF81" s="192"/>
      <c r="MPH81" s="186"/>
      <c r="MPI81" s="190"/>
      <c r="MPJ81" s="190"/>
      <c r="MPK81" s="191"/>
      <c r="MPL81" s="191"/>
      <c r="MPM81" s="191"/>
      <c r="MPN81" s="192"/>
      <c r="MPP81" s="186"/>
      <c r="MPQ81" s="190"/>
      <c r="MPR81" s="190"/>
      <c r="MPS81" s="191"/>
      <c r="MPT81" s="191"/>
      <c r="MPU81" s="191"/>
      <c r="MPV81" s="192"/>
      <c r="MPX81" s="186"/>
      <c r="MPY81" s="190"/>
      <c r="MPZ81" s="190"/>
      <c r="MQA81" s="191"/>
      <c r="MQB81" s="191"/>
      <c r="MQC81" s="191"/>
      <c r="MQD81" s="192"/>
      <c r="MQF81" s="186"/>
      <c r="MQG81" s="190"/>
      <c r="MQH81" s="190"/>
      <c r="MQI81" s="191"/>
      <c r="MQJ81" s="191"/>
      <c r="MQK81" s="191"/>
      <c r="MQL81" s="192"/>
      <c r="MQN81" s="186"/>
      <c r="MQO81" s="190"/>
      <c r="MQP81" s="190"/>
      <c r="MQQ81" s="191"/>
      <c r="MQR81" s="191"/>
      <c r="MQS81" s="191"/>
      <c r="MQT81" s="192"/>
      <c r="MQV81" s="186"/>
      <c r="MQW81" s="190"/>
      <c r="MQX81" s="190"/>
      <c r="MQY81" s="191"/>
      <c r="MQZ81" s="191"/>
      <c r="MRA81" s="191"/>
      <c r="MRB81" s="192"/>
      <c r="MRD81" s="186"/>
      <c r="MRE81" s="190"/>
      <c r="MRF81" s="190"/>
      <c r="MRG81" s="191"/>
      <c r="MRH81" s="191"/>
      <c r="MRI81" s="191"/>
      <c r="MRJ81" s="192"/>
      <c r="MRL81" s="186"/>
      <c r="MRM81" s="190"/>
      <c r="MRN81" s="190"/>
      <c r="MRO81" s="191"/>
      <c r="MRP81" s="191"/>
      <c r="MRQ81" s="191"/>
      <c r="MRR81" s="192"/>
      <c r="MRT81" s="186"/>
      <c r="MRU81" s="190"/>
      <c r="MRV81" s="190"/>
      <c r="MRW81" s="191"/>
      <c r="MRX81" s="191"/>
      <c r="MRY81" s="191"/>
      <c r="MRZ81" s="192"/>
      <c r="MSB81" s="186"/>
      <c r="MSC81" s="190"/>
      <c r="MSD81" s="190"/>
      <c r="MSE81" s="191"/>
      <c r="MSF81" s="191"/>
      <c r="MSG81" s="191"/>
      <c r="MSH81" s="192"/>
      <c r="MSJ81" s="186"/>
      <c r="MSK81" s="190"/>
      <c r="MSL81" s="190"/>
      <c r="MSM81" s="191"/>
      <c r="MSN81" s="191"/>
      <c r="MSO81" s="191"/>
      <c r="MSP81" s="192"/>
      <c r="MSR81" s="186"/>
      <c r="MSS81" s="190"/>
      <c r="MST81" s="190"/>
      <c r="MSU81" s="191"/>
      <c r="MSV81" s="191"/>
      <c r="MSW81" s="191"/>
      <c r="MSX81" s="192"/>
      <c r="MSZ81" s="186"/>
      <c r="MTA81" s="190"/>
      <c r="MTB81" s="190"/>
      <c r="MTC81" s="191"/>
      <c r="MTD81" s="191"/>
      <c r="MTE81" s="191"/>
      <c r="MTF81" s="192"/>
      <c r="MTH81" s="186"/>
      <c r="MTI81" s="190"/>
      <c r="MTJ81" s="190"/>
      <c r="MTK81" s="191"/>
      <c r="MTL81" s="191"/>
      <c r="MTM81" s="191"/>
      <c r="MTN81" s="192"/>
      <c r="MTP81" s="186"/>
      <c r="MTQ81" s="190"/>
      <c r="MTR81" s="190"/>
      <c r="MTS81" s="191"/>
      <c r="MTT81" s="191"/>
      <c r="MTU81" s="191"/>
      <c r="MTV81" s="192"/>
      <c r="MTX81" s="186"/>
      <c r="MTY81" s="190"/>
      <c r="MTZ81" s="190"/>
      <c r="MUA81" s="191"/>
      <c r="MUB81" s="191"/>
      <c r="MUC81" s="191"/>
      <c r="MUD81" s="192"/>
      <c r="MUF81" s="186"/>
      <c r="MUG81" s="190"/>
      <c r="MUH81" s="190"/>
      <c r="MUI81" s="191"/>
      <c r="MUJ81" s="191"/>
      <c r="MUK81" s="191"/>
      <c r="MUL81" s="192"/>
      <c r="MUN81" s="186"/>
      <c r="MUO81" s="190"/>
      <c r="MUP81" s="190"/>
      <c r="MUQ81" s="191"/>
      <c r="MUR81" s="191"/>
      <c r="MUS81" s="191"/>
      <c r="MUT81" s="192"/>
      <c r="MUV81" s="186"/>
      <c r="MUW81" s="190"/>
      <c r="MUX81" s="190"/>
      <c r="MUY81" s="191"/>
      <c r="MUZ81" s="191"/>
      <c r="MVA81" s="191"/>
      <c r="MVB81" s="192"/>
      <c r="MVD81" s="186"/>
      <c r="MVE81" s="190"/>
      <c r="MVF81" s="190"/>
      <c r="MVG81" s="191"/>
      <c r="MVH81" s="191"/>
      <c r="MVI81" s="191"/>
      <c r="MVJ81" s="192"/>
      <c r="MVL81" s="186"/>
      <c r="MVM81" s="190"/>
      <c r="MVN81" s="190"/>
      <c r="MVO81" s="191"/>
      <c r="MVP81" s="191"/>
      <c r="MVQ81" s="191"/>
      <c r="MVR81" s="192"/>
      <c r="MVT81" s="186"/>
      <c r="MVU81" s="190"/>
      <c r="MVV81" s="190"/>
      <c r="MVW81" s="191"/>
      <c r="MVX81" s="191"/>
      <c r="MVY81" s="191"/>
      <c r="MVZ81" s="192"/>
      <c r="MWB81" s="186"/>
      <c r="MWC81" s="190"/>
      <c r="MWD81" s="190"/>
      <c r="MWE81" s="191"/>
      <c r="MWF81" s="191"/>
      <c r="MWG81" s="191"/>
      <c r="MWH81" s="192"/>
      <c r="MWJ81" s="186"/>
      <c r="MWK81" s="190"/>
      <c r="MWL81" s="190"/>
      <c r="MWM81" s="191"/>
      <c r="MWN81" s="191"/>
      <c r="MWO81" s="191"/>
      <c r="MWP81" s="192"/>
      <c r="MWR81" s="186"/>
      <c r="MWS81" s="190"/>
      <c r="MWT81" s="190"/>
      <c r="MWU81" s="191"/>
      <c r="MWV81" s="191"/>
      <c r="MWW81" s="191"/>
      <c r="MWX81" s="192"/>
      <c r="MWZ81" s="186"/>
      <c r="MXA81" s="190"/>
      <c r="MXB81" s="190"/>
      <c r="MXC81" s="191"/>
      <c r="MXD81" s="191"/>
      <c r="MXE81" s="191"/>
      <c r="MXF81" s="192"/>
      <c r="MXH81" s="186"/>
      <c r="MXI81" s="190"/>
      <c r="MXJ81" s="190"/>
      <c r="MXK81" s="191"/>
      <c r="MXL81" s="191"/>
      <c r="MXM81" s="191"/>
      <c r="MXN81" s="192"/>
      <c r="MXP81" s="186"/>
      <c r="MXQ81" s="190"/>
      <c r="MXR81" s="190"/>
      <c r="MXS81" s="191"/>
      <c r="MXT81" s="191"/>
      <c r="MXU81" s="191"/>
      <c r="MXV81" s="192"/>
      <c r="MXX81" s="186"/>
      <c r="MXY81" s="190"/>
      <c r="MXZ81" s="190"/>
      <c r="MYA81" s="191"/>
      <c r="MYB81" s="191"/>
      <c r="MYC81" s="191"/>
      <c r="MYD81" s="192"/>
      <c r="MYF81" s="186"/>
      <c r="MYG81" s="190"/>
      <c r="MYH81" s="190"/>
      <c r="MYI81" s="191"/>
      <c r="MYJ81" s="191"/>
      <c r="MYK81" s="191"/>
      <c r="MYL81" s="192"/>
      <c r="MYN81" s="186"/>
      <c r="MYO81" s="190"/>
      <c r="MYP81" s="190"/>
      <c r="MYQ81" s="191"/>
      <c r="MYR81" s="191"/>
      <c r="MYS81" s="191"/>
      <c r="MYT81" s="192"/>
      <c r="MYV81" s="186"/>
      <c r="MYW81" s="190"/>
      <c r="MYX81" s="190"/>
      <c r="MYY81" s="191"/>
      <c r="MYZ81" s="191"/>
      <c r="MZA81" s="191"/>
      <c r="MZB81" s="192"/>
      <c r="MZD81" s="186"/>
      <c r="MZE81" s="190"/>
      <c r="MZF81" s="190"/>
      <c r="MZG81" s="191"/>
      <c r="MZH81" s="191"/>
      <c r="MZI81" s="191"/>
      <c r="MZJ81" s="192"/>
      <c r="MZL81" s="186"/>
      <c r="MZM81" s="190"/>
      <c r="MZN81" s="190"/>
      <c r="MZO81" s="191"/>
      <c r="MZP81" s="191"/>
      <c r="MZQ81" s="191"/>
      <c r="MZR81" s="192"/>
      <c r="MZT81" s="186"/>
      <c r="MZU81" s="190"/>
      <c r="MZV81" s="190"/>
      <c r="MZW81" s="191"/>
      <c r="MZX81" s="191"/>
      <c r="MZY81" s="191"/>
      <c r="MZZ81" s="192"/>
      <c r="NAB81" s="186"/>
      <c r="NAC81" s="190"/>
      <c r="NAD81" s="190"/>
      <c r="NAE81" s="191"/>
      <c r="NAF81" s="191"/>
      <c r="NAG81" s="191"/>
      <c r="NAH81" s="192"/>
      <c r="NAJ81" s="186"/>
      <c r="NAK81" s="190"/>
      <c r="NAL81" s="190"/>
      <c r="NAM81" s="191"/>
      <c r="NAN81" s="191"/>
      <c r="NAO81" s="191"/>
      <c r="NAP81" s="192"/>
      <c r="NAR81" s="186"/>
      <c r="NAS81" s="190"/>
      <c r="NAT81" s="190"/>
      <c r="NAU81" s="191"/>
      <c r="NAV81" s="191"/>
      <c r="NAW81" s="191"/>
      <c r="NAX81" s="192"/>
      <c r="NAZ81" s="186"/>
      <c r="NBA81" s="190"/>
      <c r="NBB81" s="190"/>
      <c r="NBC81" s="191"/>
      <c r="NBD81" s="191"/>
      <c r="NBE81" s="191"/>
      <c r="NBF81" s="192"/>
      <c r="NBH81" s="186"/>
      <c r="NBI81" s="190"/>
      <c r="NBJ81" s="190"/>
      <c r="NBK81" s="191"/>
      <c r="NBL81" s="191"/>
      <c r="NBM81" s="191"/>
      <c r="NBN81" s="192"/>
      <c r="NBP81" s="186"/>
      <c r="NBQ81" s="190"/>
      <c r="NBR81" s="190"/>
      <c r="NBS81" s="191"/>
      <c r="NBT81" s="191"/>
      <c r="NBU81" s="191"/>
      <c r="NBV81" s="192"/>
      <c r="NBX81" s="186"/>
      <c r="NBY81" s="190"/>
      <c r="NBZ81" s="190"/>
      <c r="NCA81" s="191"/>
      <c r="NCB81" s="191"/>
      <c r="NCC81" s="191"/>
      <c r="NCD81" s="192"/>
      <c r="NCF81" s="186"/>
      <c r="NCG81" s="190"/>
      <c r="NCH81" s="190"/>
      <c r="NCI81" s="191"/>
      <c r="NCJ81" s="191"/>
      <c r="NCK81" s="191"/>
      <c r="NCL81" s="192"/>
      <c r="NCN81" s="186"/>
      <c r="NCO81" s="190"/>
      <c r="NCP81" s="190"/>
      <c r="NCQ81" s="191"/>
      <c r="NCR81" s="191"/>
      <c r="NCS81" s="191"/>
      <c r="NCT81" s="192"/>
      <c r="NCV81" s="186"/>
      <c r="NCW81" s="190"/>
      <c r="NCX81" s="190"/>
      <c r="NCY81" s="191"/>
      <c r="NCZ81" s="191"/>
      <c r="NDA81" s="191"/>
      <c r="NDB81" s="192"/>
      <c r="NDD81" s="186"/>
      <c r="NDE81" s="190"/>
      <c r="NDF81" s="190"/>
      <c r="NDG81" s="191"/>
      <c r="NDH81" s="191"/>
      <c r="NDI81" s="191"/>
      <c r="NDJ81" s="192"/>
      <c r="NDL81" s="186"/>
      <c r="NDM81" s="190"/>
      <c r="NDN81" s="190"/>
      <c r="NDO81" s="191"/>
      <c r="NDP81" s="191"/>
      <c r="NDQ81" s="191"/>
      <c r="NDR81" s="192"/>
      <c r="NDT81" s="186"/>
      <c r="NDU81" s="190"/>
      <c r="NDV81" s="190"/>
      <c r="NDW81" s="191"/>
      <c r="NDX81" s="191"/>
      <c r="NDY81" s="191"/>
      <c r="NDZ81" s="192"/>
      <c r="NEB81" s="186"/>
      <c r="NEC81" s="190"/>
      <c r="NED81" s="190"/>
      <c r="NEE81" s="191"/>
      <c r="NEF81" s="191"/>
      <c r="NEG81" s="191"/>
      <c r="NEH81" s="192"/>
      <c r="NEJ81" s="186"/>
      <c r="NEK81" s="190"/>
      <c r="NEL81" s="190"/>
      <c r="NEM81" s="191"/>
      <c r="NEN81" s="191"/>
      <c r="NEO81" s="191"/>
      <c r="NEP81" s="192"/>
      <c r="NER81" s="186"/>
      <c r="NES81" s="190"/>
      <c r="NET81" s="190"/>
      <c r="NEU81" s="191"/>
      <c r="NEV81" s="191"/>
      <c r="NEW81" s="191"/>
      <c r="NEX81" s="192"/>
      <c r="NEZ81" s="186"/>
      <c r="NFA81" s="190"/>
      <c r="NFB81" s="190"/>
      <c r="NFC81" s="191"/>
      <c r="NFD81" s="191"/>
      <c r="NFE81" s="191"/>
      <c r="NFF81" s="192"/>
      <c r="NFH81" s="186"/>
      <c r="NFI81" s="190"/>
      <c r="NFJ81" s="190"/>
      <c r="NFK81" s="191"/>
      <c r="NFL81" s="191"/>
      <c r="NFM81" s="191"/>
      <c r="NFN81" s="192"/>
      <c r="NFP81" s="186"/>
      <c r="NFQ81" s="190"/>
      <c r="NFR81" s="190"/>
      <c r="NFS81" s="191"/>
      <c r="NFT81" s="191"/>
      <c r="NFU81" s="191"/>
      <c r="NFV81" s="192"/>
      <c r="NFX81" s="186"/>
      <c r="NFY81" s="190"/>
      <c r="NFZ81" s="190"/>
      <c r="NGA81" s="191"/>
      <c r="NGB81" s="191"/>
      <c r="NGC81" s="191"/>
      <c r="NGD81" s="192"/>
      <c r="NGF81" s="186"/>
      <c r="NGG81" s="190"/>
      <c r="NGH81" s="190"/>
      <c r="NGI81" s="191"/>
      <c r="NGJ81" s="191"/>
      <c r="NGK81" s="191"/>
      <c r="NGL81" s="192"/>
      <c r="NGN81" s="186"/>
      <c r="NGO81" s="190"/>
      <c r="NGP81" s="190"/>
      <c r="NGQ81" s="191"/>
      <c r="NGR81" s="191"/>
      <c r="NGS81" s="191"/>
      <c r="NGT81" s="192"/>
      <c r="NGV81" s="186"/>
      <c r="NGW81" s="190"/>
      <c r="NGX81" s="190"/>
      <c r="NGY81" s="191"/>
      <c r="NGZ81" s="191"/>
      <c r="NHA81" s="191"/>
      <c r="NHB81" s="192"/>
      <c r="NHD81" s="186"/>
      <c r="NHE81" s="190"/>
      <c r="NHF81" s="190"/>
      <c r="NHG81" s="191"/>
      <c r="NHH81" s="191"/>
      <c r="NHI81" s="191"/>
      <c r="NHJ81" s="192"/>
      <c r="NHL81" s="186"/>
      <c r="NHM81" s="190"/>
      <c r="NHN81" s="190"/>
      <c r="NHO81" s="191"/>
      <c r="NHP81" s="191"/>
      <c r="NHQ81" s="191"/>
      <c r="NHR81" s="192"/>
      <c r="NHT81" s="186"/>
      <c r="NHU81" s="190"/>
      <c r="NHV81" s="190"/>
      <c r="NHW81" s="191"/>
      <c r="NHX81" s="191"/>
      <c r="NHY81" s="191"/>
      <c r="NHZ81" s="192"/>
      <c r="NIB81" s="186"/>
      <c r="NIC81" s="190"/>
      <c r="NID81" s="190"/>
      <c r="NIE81" s="191"/>
      <c r="NIF81" s="191"/>
      <c r="NIG81" s="191"/>
      <c r="NIH81" s="192"/>
      <c r="NIJ81" s="186"/>
      <c r="NIK81" s="190"/>
      <c r="NIL81" s="190"/>
      <c r="NIM81" s="191"/>
      <c r="NIN81" s="191"/>
      <c r="NIO81" s="191"/>
      <c r="NIP81" s="192"/>
      <c r="NIR81" s="186"/>
      <c r="NIS81" s="190"/>
      <c r="NIT81" s="190"/>
      <c r="NIU81" s="191"/>
      <c r="NIV81" s="191"/>
      <c r="NIW81" s="191"/>
      <c r="NIX81" s="192"/>
      <c r="NIZ81" s="186"/>
      <c r="NJA81" s="190"/>
      <c r="NJB81" s="190"/>
      <c r="NJC81" s="191"/>
      <c r="NJD81" s="191"/>
      <c r="NJE81" s="191"/>
      <c r="NJF81" s="192"/>
      <c r="NJH81" s="186"/>
      <c r="NJI81" s="190"/>
      <c r="NJJ81" s="190"/>
      <c r="NJK81" s="191"/>
      <c r="NJL81" s="191"/>
      <c r="NJM81" s="191"/>
      <c r="NJN81" s="192"/>
      <c r="NJP81" s="186"/>
      <c r="NJQ81" s="190"/>
      <c r="NJR81" s="190"/>
      <c r="NJS81" s="191"/>
      <c r="NJT81" s="191"/>
      <c r="NJU81" s="191"/>
      <c r="NJV81" s="192"/>
      <c r="NJX81" s="186"/>
      <c r="NJY81" s="190"/>
      <c r="NJZ81" s="190"/>
      <c r="NKA81" s="191"/>
      <c r="NKB81" s="191"/>
      <c r="NKC81" s="191"/>
      <c r="NKD81" s="192"/>
      <c r="NKF81" s="186"/>
      <c r="NKG81" s="190"/>
      <c r="NKH81" s="190"/>
      <c r="NKI81" s="191"/>
      <c r="NKJ81" s="191"/>
      <c r="NKK81" s="191"/>
      <c r="NKL81" s="192"/>
      <c r="NKN81" s="186"/>
      <c r="NKO81" s="190"/>
      <c r="NKP81" s="190"/>
      <c r="NKQ81" s="191"/>
      <c r="NKR81" s="191"/>
      <c r="NKS81" s="191"/>
      <c r="NKT81" s="192"/>
      <c r="NKV81" s="186"/>
      <c r="NKW81" s="190"/>
      <c r="NKX81" s="190"/>
      <c r="NKY81" s="191"/>
      <c r="NKZ81" s="191"/>
      <c r="NLA81" s="191"/>
      <c r="NLB81" s="192"/>
      <c r="NLD81" s="186"/>
      <c r="NLE81" s="190"/>
      <c r="NLF81" s="190"/>
      <c r="NLG81" s="191"/>
      <c r="NLH81" s="191"/>
      <c r="NLI81" s="191"/>
      <c r="NLJ81" s="192"/>
      <c r="NLL81" s="186"/>
      <c r="NLM81" s="190"/>
      <c r="NLN81" s="190"/>
      <c r="NLO81" s="191"/>
      <c r="NLP81" s="191"/>
      <c r="NLQ81" s="191"/>
      <c r="NLR81" s="192"/>
      <c r="NLT81" s="186"/>
      <c r="NLU81" s="190"/>
      <c r="NLV81" s="190"/>
      <c r="NLW81" s="191"/>
      <c r="NLX81" s="191"/>
      <c r="NLY81" s="191"/>
      <c r="NLZ81" s="192"/>
      <c r="NMB81" s="186"/>
      <c r="NMC81" s="190"/>
      <c r="NMD81" s="190"/>
      <c r="NME81" s="191"/>
      <c r="NMF81" s="191"/>
      <c r="NMG81" s="191"/>
      <c r="NMH81" s="192"/>
      <c r="NMJ81" s="186"/>
      <c r="NMK81" s="190"/>
      <c r="NML81" s="190"/>
      <c r="NMM81" s="191"/>
      <c r="NMN81" s="191"/>
      <c r="NMO81" s="191"/>
      <c r="NMP81" s="192"/>
      <c r="NMR81" s="186"/>
      <c r="NMS81" s="190"/>
      <c r="NMT81" s="190"/>
      <c r="NMU81" s="191"/>
      <c r="NMV81" s="191"/>
      <c r="NMW81" s="191"/>
      <c r="NMX81" s="192"/>
      <c r="NMZ81" s="186"/>
      <c r="NNA81" s="190"/>
      <c r="NNB81" s="190"/>
      <c r="NNC81" s="191"/>
      <c r="NND81" s="191"/>
      <c r="NNE81" s="191"/>
      <c r="NNF81" s="192"/>
      <c r="NNH81" s="186"/>
      <c r="NNI81" s="190"/>
      <c r="NNJ81" s="190"/>
      <c r="NNK81" s="191"/>
      <c r="NNL81" s="191"/>
      <c r="NNM81" s="191"/>
      <c r="NNN81" s="192"/>
      <c r="NNP81" s="186"/>
      <c r="NNQ81" s="190"/>
      <c r="NNR81" s="190"/>
      <c r="NNS81" s="191"/>
      <c r="NNT81" s="191"/>
      <c r="NNU81" s="191"/>
      <c r="NNV81" s="192"/>
      <c r="NNX81" s="186"/>
      <c r="NNY81" s="190"/>
      <c r="NNZ81" s="190"/>
      <c r="NOA81" s="191"/>
      <c r="NOB81" s="191"/>
      <c r="NOC81" s="191"/>
      <c r="NOD81" s="192"/>
      <c r="NOF81" s="186"/>
      <c r="NOG81" s="190"/>
      <c r="NOH81" s="190"/>
      <c r="NOI81" s="191"/>
      <c r="NOJ81" s="191"/>
      <c r="NOK81" s="191"/>
      <c r="NOL81" s="192"/>
      <c r="NON81" s="186"/>
      <c r="NOO81" s="190"/>
      <c r="NOP81" s="190"/>
      <c r="NOQ81" s="191"/>
      <c r="NOR81" s="191"/>
      <c r="NOS81" s="191"/>
      <c r="NOT81" s="192"/>
      <c r="NOV81" s="186"/>
      <c r="NOW81" s="190"/>
      <c r="NOX81" s="190"/>
      <c r="NOY81" s="191"/>
      <c r="NOZ81" s="191"/>
      <c r="NPA81" s="191"/>
      <c r="NPB81" s="192"/>
      <c r="NPD81" s="186"/>
      <c r="NPE81" s="190"/>
      <c r="NPF81" s="190"/>
      <c r="NPG81" s="191"/>
      <c r="NPH81" s="191"/>
      <c r="NPI81" s="191"/>
      <c r="NPJ81" s="192"/>
      <c r="NPL81" s="186"/>
      <c r="NPM81" s="190"/>
      <c r="NPN81" s="190"/>
      <c r="NPO81" s="191"/>
      <c r="NPP81" s="191"/>
      <c r="NPQ81" s="191"/>
      <c r="NPR81" s="192"/>
      <c r="NPT81" s="186"/>
      <c r="NPU81" s="190"/>
      <c r="NPV81" s="190"/>
      <c r="NPW81" s="191"/>
      <c r="NPX81" s="191"/>
      <c r="NPY81" s="191"/>
      <c r="NPZ81" s="192"/>
      <c r="NQB81" s="186"/>
      <c r="NQC81" s="190"/>
      <c r="NQD81" s="190"/>
      <c r="NQE81" s="191"/>
      <c r="NQF81" s="191"/>
      <c r="NQG81" s="191"/>
      <c r="NQH81" s="192"/>
      <c r="NQJ81" s="186"/>
      <c r="NQK81" s="190"/>
      <c r="NQL81" s="190"/>
      <c r="NQM81" s="191"/>
      <c r="NQN81" s="191"/>
      <c r="NQO81" s="191"/>
      <c r="NQP81" s="192"/>
      <c r="NQR81" s="186"/>
      <c r="NQS81" s="190"/>
      <c r="NQT81" s="190"/>
      <c r="NQU81" s="191"/>
      <c r="NQV81" s="191"/>
      <c r="NQW81" s="191"/>
      <c r="NQX81" s="192"/>
      <c r="NQZ81" s="186"/>
      <c r="NRA81" s="190"/>
      <c r="NRB81" s="190"/>
      <c r="NRC81" s="191"/>
      <c r="NRD81" s="191"/>
      <c r="NRE81" s="191"/>
      <c r="NRF81" s="192"/>
      <c r="NRH81" s="186"/>
      <c r="NRI81" s="190"/>
      <c r="NRJ81" s="190"/>
      <c r="NRK81" s="191"/>
      <c r="NRL81" s="191"/>
      <c r="NRM81" s="191"/>
      <c r="NRN81" s="192"/>
      <c r="NRP81" s="186"/>
      <c r="NRQ81" s="190"/>
      <c r="NRR81" s="190"/>
      <c r="NRS81" s="191"/>
      <c r="NRT81" s="191"/>
      <c r="NRU81" s="191"/>
      <c r="NRV81" s="192"/>
      <c r="NRX81" s="186"/>
      <c r="NRY81" s="190"/>
      <c r="NRZ81" s="190"/>
      <c r="NSA81" s="191"/>
      <c r="NSB81" s="191"/>
      <c r="NSC81" s="191"/>
      <c r="NSD81" s="192"/>
      <c r="NSF81" s="186"/>
      <c r="NSG81" s="190"/>
      <c r="NSH81" s="190"/>
      <c r="NSI81" s="191"/>
      <c r="NSJ81" s="191"/>
      <c r="NSK81" s="191"/>
      <c r="NSL81" s="192"/>
      <c r="NSN81" s="186"/>
      <c r="NSO81" s="190"/>
      <c r="NSP81" s="190"/>
      <c r="NSQ81" s="191"/>
      <c r="NSR81" s="191"/>
      <c r="NSS81" s="191"/>
      <c r="NST81" s="192"/>
      <c r="NSV81" s="186"/>
      <c r="NSW81" s="190"/>
      <c r="NSX81" s="190"/>
      <c r="NSY81" s="191"/>
      <c r="NSZ81" s="191"/>
      <c r="NTA81" s="191"/>
      <c r="NTB81" s="192"/>
      <c r="NTD81" s="186"/>
      <c r="NTE81" s="190"/>
      <c r="NTF81" s="190"/>
      <c r="NTG81" s="191"/>
      <c r="NTH81" s="191"/>
      <c r="NTI81" s="191"/>
      <c r="NTJ81" s="192"/>
      <c r="NTL81" s="186"/>
      <c r="NTM81" s="190"/>
      <c r="NTN81" s="190"/>
      <c r="NTO81" s="191"/>
      <c r="NTP81" s="191"/>
      <c r="NTQ81" s="191"/>
      <c r="NTR81" s="192"/>
      <c r="NTT81" s="186"/>
      <c r="NTU81" s="190"/>
      <c r="NTV81" s="190"/>
      <c r="NTW81" s="191"/>
      <c r="NTX81" s="191"/>
      <c r="NTY81" s="191"/>
      <c r="NTZ81" s="192"/>
      <c r="NUB81" s="186"/>
      <c r="NUC81" s="190"/>
      <c r="NUD81" s="190"/>
      <c r="NUE81" s="191"/>
      <c r="NUF81" s="191"/>
      <c r="NUG81" s="191"/>
      <c r="NUH81" s="192"/>
      <c r="NUJ81" s="186"/>
      <c r="NUK81" s="190"/>
      <c r="NUL81" s="190"/>
      <c r="NUM81" s="191"/>
      <c r="NUN81" s="191"/>
      <c r="NUO81" s="191"/>
      <c r="NUP81" s="192"/>
      <c r="NUR81" s="186"/>
      <c r="NUS81" s="190"/>
      <c r="NUT81" s="190"/>
      <c r="NUU81" s="191"/>
      <c r="NUV81" s="191"/>
      <c r="NUW81" s="191"/>
      <c r="NUX81" s="192"/>
      <c r="NUZ81" s="186"/>
      <c r="NVA81" s="190"/>
      <c r="NVB81" s="190"/>
      <c r="NVC81" s="191"/>
      <c r="NVD81" s="191"/>
      <c r="NVE81" s="191"/>
      <c r="NVF81" s="192"/>
      <c r="NVH81" s="186"/>
      <c r="NVI81" s="190"/>
      <c r="NVJ81" s="190"/>
      <c r="NVK81" s="191"/>
      <c r="NVL81" s="191"/>
      <c r="NVM81" s="191"/>
      <c r="NVN81" s="192"/>
      <c r="NVP81" s="186"/>
      <c r="NVQ81" s="190"/>
      <c r="NVR81" s="190"/>
      <c r="NVS81" s="191"/>
      <c r="NVT81" s="191"/>
      <c r="NVU81" s="191"/>
      <c r="NVV81" s="192"/>
      <c r="NVX81" s="186"/>
      <c r="NVY81" s="190"/>
      <c r="NVZ81" s="190"/>
      <c r="NWA81" s="191"/>
      <c r="NWB81" s="191"/>
      <c r="NWC81" s="191"/>
      <c r="NWD81" s="192"/>
      <c r="NWF81" s="186"/>
      <c r="NWG81" s="190"/>
      <c r="NWH81" s="190"/>
      <c r="NWI81" s="191"/>
      <c r="NWJ81" s="191"/>
      <c r="NWK81" s="191"/>
      <c r="NWL81" s="192"/>
      <c r="NWN81" s="186"/>
      <c r="NWO81" s="190"/>
      <c r="NWP81" s="190"/>
      <c r="NWQ81" s="191"/>
      <c r="NWR81" s="191"/>
      <c r="NWS81" s="191"/>
      <c r="NWT81" s="192"/>
      <c r="NWV81" s="186"/>
      <c r="NWW81" s="190"/>
      <c r="NWX81" s="190"/>
      <c r="NWY81" s="191"/>
      <c r="NWZ81" s="191"/>
      <c r="NXA81" s="191"/>
      <c r="NXB81" s="192"/>
      <c r="NXD81" s="186"/>
      <c r="NXE81" s="190"/>
      <c r="NXF81" s="190"/>
      <c r="NXG81" s="191"/>
      <c r="NXH81" s="191"/>
      <c r="NXI81" s="191"/>
      <c r="NXJ81" s="192"/>
      <c r="NXL81" s="186"/>
      <c r="NXM81" s="190"/>
      <c r="NXN81" s="190"/>
      <c r="NXO81" s="191"/>
      <c r="NXP81" s="191"/>
      <c r="NXQ81" s="191"/>
      <c r="NXR81" s="192"/>
      <c r="NXT81" s="186"/>
      <c r="NXU81" s="190"/>
      <c r="NXV81" s="190"/>
      <c r="NXW81" s="191"/>
      <c r="NXX81" s="191"/>
      <c r="NXY81" s="191"/>
      <c r="NXZ81" s="192"/>
      <c r="NYB81" s="186"/>
      <c r="NYC81" s="190"/>
      <c r="NYD81" s="190"/>
      <c r="NYE81" s="191"/>
      <c r="NYF81" s="191"/>
      <c r="NYG81" s="191"/>
      <c r="NYH81" s="192"/>
      <c r="NYJ81" s="186"/>
      <c r="NYK81" s="190"/>
      <c r="NYL81" s="190"/>
      <c r="NYM81" s="191"/>
      <c r="NYN81" s="191"/>
      <c r="NYO81" s="191"/>
      <c r="NYP81" s="192"/>
      <c r="NYR81" s="186"/>
      <c r="NYS81" s="190"/>
      <c r="NYT81" s="190"/>
      <c r="NYU81" s="191"/>
      <c r="NYV81" s="191"/>
      <c r="NYW81" s="191"/>
      <c r="NYX81" s="192"/>
      <c r="NYZ81" s="186"/>
      <c r="NZA81" s="190"/>
      <c r="NZB81" s="190"/>
      <c r="NZC81" s="191"/>
      <c r="NZD81" s="191"/>
      <c r="NZE81" s="191"/>
      <c r="NZF81" s="192"/>
      <c r="NZH81" s="186"/>
      <c r="NZI81" s="190"/>
      <c r="NZJ81" s="190"/>
      <c r="NZK81" s="191"/>
      <c r="NZL81" s="191"/>
      <c r="NZM81" s="191"/>
      <c r="NZN81" s="192"/>
      <c r="NZP81" s="186"/>
      <c r="NZQ81" s="190"/>
      <c r="NZR81" s="190"/>
      <c r="NZS81" s="191"/>
      <c r="NZT81" s="191"/>
      <c r="NZU81" s="191"/>
      <c r="NZV81" s="192"/>
      <c r="NZX81" s="186"/>
      <c r="NZY81" s="190"/>
      <c r="NZZ81" s="190"/>
      <c r="OAA81" s="191"/>
      <c r="OAB81" s="191"/>
      <c r="OAC81" s="191"/>
      <c r="OAD81" s="192"/>
      <c r="OAF81" s="186"/>
      <c r="OAG81" s="190"/>
      <c r="OAH81" s="190"/>
      <c r="OAI81" s="191"/>
      <c r="OAJ81" s="191"/>
      <c r="OAK81" s="191"/>
      <c r="OAL81" s="192"/>
      <c r="OAN81" s="186"/>
      <c r="OAO81" s="190"/>
      <c r="OAP81" s="190"/>
      <c r="OAQ81" s="191"/>
      <c r="OAR81" s="191"/>
      <c r="OAS81" s="191"/>
      <c r="OAT81" s="192"/>
      <c r="OAV81" s="186"/>
      <c r="OAW81" s="190"/>
      <c r="OAX81" s="190"/>
      <c r="OAY81" s="191"/>
      <c r="OAZ81" s="191"/>
      <c r="OBA81" s="191"/>
      <c r="OBB81" s="192"/>
      <c r="OBD81" s="186"/>
      <c r="OBE81" s="190"/>
      <c r="OBF81" s="190"/>
      <c r="OBG81" s="191"/>
      <c r="OBH81" s="191"/>
      <c r="OBI81" s="191"/>
      <c r="OBJ81" s="192"/>
      <c r="OBL81" s="186"/>
      <c r="OBM81" s="190"/>
      <c r="OBN81" s="190"/>
      <c r="OBO81" s="191"/>
      <c r="OBP81" s="191"/>
      <c r="OBQ81" s="191"/>
      <c r="OBR81" s="192"/>
      <c r="OBT81" s="186"/>
      <c r="OBU81" s="190"/>
      <c r="OBV81" s="190"/>
      <c r="OBW81" s="191"/>
      <c r="OBX81" s="191"/>
      <c r="OBY81" s="191"/>
      <c r="OBZ81" s="192"/>
      <c r="OCB81" s="186"/>
      <c r="OCC81" s="190"/>
      <c r="OCD81" s="190"/>
      <c r="OCE81" s="191"/>
      <c r="OCF81" s="191"/>
      <c r="OCG81" s="191"/>
      <c r="OCH81" s="192"/>
      <c r="OCJ81" s="186"/>
      <c r="OCK81" s="190"/>
      <c r="OCL81" s="190"/>
      <c r="OCM81" s="191"/>
      <c r="OCN81" s="191"/>
      <c r="OCO81" s="191"/>
      <c r="OCP81" s="192"/>
      <c r="OCR81" s="186"/>
      <c r="OCS81" s="190"/>
      <c r="OCT81" s="190"/>
      <c r="OCU81" s="191"/>
      <c r="OCV81" s="191"/>
      <c r="OCW81" s="191"/>
      <c r="OCX81" s="192"/>
      <c r="OCZ81" s="186"/>
      <c r="ODA81" s="190"/>
      <c r="ODB81" s="190"/>
      <c r="ODC81" s="191"/>
      <c r="ODD81" s="191"/>
      <c r="ODE81" s="191"/>
      <c r="ODF81" s="192"/>
      <c r="ODH81" s="186"/>
      <c r="ODI81" s="190"/>
      <c r="ODJ81" s="190"/>
      <c r="ODK81" s="191"/>
      <c r="ODL81" s="191"/>
      <c r="ODM81" s="191"/>
      <c r="ODN81" s="192"/>
      <c r="ODP81" s="186"/>
      <c r="ODQ81" s="190"/>
      <c r="ODR81" s="190"/>
      <c r="ODS81" s="191"/>
      <c r="ODT81" s="191"/>
      <c r="ODU81" s="191"/>
      <c r="ODV81" s="192"/>
      <c r="ODX81" s="186"/>
      <c r="ODY81" s="190"/>
      <c r="ODZ81" s="190"/>
      <c r="OEA81" s="191"/>
      <c r="OEB81" s="191"/>
      <c r="OEC81" s="191"/>
      <c r="OED81" s="192"/>
      <c r="OEF81" s="186"/>
      <c r="OEG81" s="190"/>
      <c r="OEH81" s="190"/>
      <c r="OEI81" s="191"/>
      <c r="OEJ81" s="191"/>
      <c r="OEK81" s="191"/>
      <c r="OEL81" s="192"/>
      <c r="OEN81" s="186"/>
      <c r="OEO81" s="190"/>
      <c r="OEP81" s="190"/>
      <c r="OEQ81" s="191"/>
      <c r="OER81" s="191"/>
      <c r="OES81" s="191"/>
      <c r="OET81" s="192"/>
      <c r="OEV81" s="186"/>
      <c r="OEW81" s="190"/>
      <c r="OEX81" s="190"/>
      <c r="OEY81" s="191"/>
      <c r="OEZ81" s="191"/>
      <c r="OFA81" s="191"/>
      <c r="OFB81" s="192"/>
      <c r="OFD81" s="186"/>
      <c r="OFE81" s="190"/>
      <c r="OFF81" s="190"/>
      <c r="OFG81" s="191"/>
      <c r="OFH81" s="191"/>
      <c r="OFI81" s="191"/>
      <c r="OFJ81" s="192"/>
      <c r="OFL81" s="186"/>
      <c r="OFM81" s="190"/>
      <c r="OFN81" s="190"/>
      <c r="OFO81" s="191"/>
      <c r="OFP81" s="191"/>
      <c r="OFQ81" s="191"/>
      <c r="OFR81" s="192"/>
      <c r="OFT81" s="186"/>
      <c r="OFU81" s="190"/>
      <c r="OFV81" s="190"/>
      <c r="OFW81" s="191"/>
      <c r="OFX81" s="191"/>
      <c r="OFY81" s="191"/>
      <c r="OFZ81" s="192"/>
      <c r="OGB81" s="186"/>
      <c r="OGC81" s="190"/>
      <c r="OGD81" s="190"/>
      <c r="OGE81" s="191"/>
      <c r="OGF81" s="191"/>
      <c r="OGG81" s="191"/>
      <c r="OGH81" s="192"/>
      <c r="OGJ81" s="186"/>
      <c r="OGK81" s="190"/>
      <c r="OGL81" s="190"/>
      <c r="OGM81" s="191"/>
      <c r="OGN81" s="191"/>
      <c r="OGO81" s="191"/>
      <c r="OGP81" s="192"/>
      <c r="OGR81" s="186"/>
      <c r="OGS81" s="190"/>
      <c r="OGT81" s="190"/>
      <c r="OGU81" s="191"/>
      <c r="OGV81" s="191"/>
      <c r="OGW81" s="191"/>
      <c r="OGX81" s="192"/>
      <c r="OGZ81" s="186"/>
      <c r="OHA81" s="190"/>
      <c r="OHB81" s="190"/>
      <c r="OHC81" s="191"/>
      <c r="OHD81" s="191"/>
      <c r="OHE81" s="191"/>
      <c r="OHF81" s="192"/>
      <c r="OHH81" s="186"/>
      <c r="OHI81" s="190"/>
      <c r="OHJ81" s="190"/>
      <c r="OHK81" s="191"/>
      <c r="OHL81" s="191"/>
      <c r="OHM81" s="191"/>
      <c r="OHN81" s="192"/>
      <c r="OHP81" s="186"/>
      <c r="OHQ81" s="190"/>
      <c r="OHR81" s="190"/>
      <c r="OHS81" s="191"/>
      <c r="OHT81" s="191"/>
      <c r="OHU81" s="191"/>
      <c r="OHV81" s="192"/>
      <c r="OHX81" s="186"/>
      <c r="OHY81" s="190"/>
      <c r="OHZ81" s="190"/>
      <c r="OIA81" s="191"/>
      <c r="OIB81" s="191"/>
      <c r="OIC81" s="191"/>
      <c r="OID81" s="192"/>
      <c r="OIF81" s="186"/>
      <c r="OIG81" s="190"/>
      <c r="OIH81" s="190"/>
      <c r="OII81" s="191"/>
      <c r="OIJ81" s="191"/>
      <c r="OIK81" s="191"/>
      <c r="OIL81" s="192"/>
      <c r="OIN81" s="186"/>
      <c r="OIO81" s="190"/>
      <c r="OIP81" s="190"/>
      <c r="OIQ81" s="191"/>
      <c r="OIR81" s="191"/>
      <c r="OIS81" s="191"/>
      <c r="OIT81" s="192"/>
      <c r="OIV81" s="186"/>
      <c r="OIW81" s="190"/>
      <c r="OIX81" s="190"/>
      <c r="OIY81" s="191"/>
      <c r="OIZ81" s="191"/>
      <c r="OJA81" s="191"/>
      <c r="OJB81" s="192"/>
      <c r="OJD81" s="186"/>
      <c r="OJE81" s="190"/>
      <c r="OJF81" s="190"/>
      <c r="OJG81" s="191"/>
      <c r="OJH81" s="191"/>
      <c r="OJI81" s="191"/>
      <c r="OJJ81" s="192"/>
      <c r="OJL81" s="186"/>
      <c r="OJM81" s="190"/>
      <c r="OJN81" s="190"/>
      <c r="OJO81" s="191"/>
      <c r="OJP81" s="191"/>
      <c r="OJQ81" s="191"/>
      <c r="OJR81" s="192"/>
      <c r="OJT81" s="186"/>
      <c r="OJU81" s="190"/>
      <c r="OJV81" s="190"/>
      <c r="OJW81" s="191"/>
      <c r="OJX81" s="191"/>
      <c r="OJY81" s="191"/>
      <c r="OJZ81" s="192"/>
      <c r="OKB81" s="186"/>
      <c r="OKC81" s="190"/>
      <c r="OKD81" s="190"/>
      <c r="OKE81" s="191"/>
      <c r="OKF81" s="191"/>
      <c r="OKG81" s="191"/>
      <c r="OKH81" s="192"/>
      <c r="OKJ81" s="186"/>
      <c r="OKK81" s="190"/>
      <c r="OKL81" s="190"/>
      <c r="OKM81" s="191"/>
      <c r="OKN81" s="191"/>
      <c r="OKO81" s="191"/>
      <c r="OKP81" s="192"/>
      <c r="OKR81" s="186"/>
      <c r="OKS81" s="190"/>
      <c r="OKT81" s="190"/>
      <c r="OKU81" s="191"/>
      <c r="OKV81" s="191"/>
      <c r="OKW81" s="191"/>
      <c r="OKX81" s="192"/>
      <c r="OKZ81" s="186"/>
      <c r="OLA81" s="190"/>
      <c r="OLB81" s="190"/>
      <c r="OLC81" s="191"/>
      <c r="OLD81" s="191"/>
      <c r="OLE81" s="191"/>
      <c r="OLF81" s="192"/>
      <c r="OLH81" s="186"/>
      <c r="OLI81" s="190"/>
      <c r="OLJ81" s="190"/>
      <c r="OLK81" s="191"/>
      <c r="OLL81" s="191"/>
      <c r="OLM81" s="191"/>
      <c r="OLN81" s="192"/>
      <c r="OLP81" s="186"/>
      <c r="OLQ81" s="190"/>
      <c r="OLR81" s="190"/>
      <c r="OLS81" s="191"/>
      <c r="OLT81" s="191"/>
      <c r="OLU81" s="191"/>
      <c r="OLV81" s="192"/>
      <c r="OLX81" s="186"/>
      <c r="OLY81" s="190"/>
      <c r="OLZ81" s="190"/>
      <c r="OMA81" s="191"/>
      <c r="OMB81" s="191"/>
      <c r="OMC81" s="191"/>
      <c r="OMD81" s="192"/>
      <c r="OMF81" s="186"/>
      <c r="OMG81" s="190"/>
      <c r="OMH81" s="190"/>
      <c r="OMI81" s="191"/>
      <c r="OMJ81" s="191"/>
      <c r="OMK81" s="191"/>
      <c r="OML81" s="192"/>
      <c r="OMN81" s="186"/>
      <c r="OMO81" s="190"/>
      <c r="OMP81" s="190"/>
      <c r="OMQ81" s="191"/>
      <c r="OMR81" s="191"/>
      <c r="OMS81" s="191"/>
      <c r="OMT81" s="192"/>
      <c r="OMV81" s="186"/>
      <c r="OMW81" s="190"/>
      <c r="OMX81" s="190"/>
      <c r="OMY81" s="191"/>
      <c r="OMZ81" s="191"/>
      <c r="ONA81" s="191"/>
      <c r="ONB81" s="192"/>
      <c r="OND81" s="186"/>
      <c r="ONE81" s="190"/>
      <c r="ONF81" s="190"/>
      <c r="ONG81" s="191"/>
      <c r="ONH81" s="191"/>
      <c r="ONI81" s="191"/>
      <c r="ONJ81" s="192"/>
      <c r="ONL81" s="186"/>
      <c r="ONM81" s="190"/>
      <c r="ONN81" s="190"/>
      <c r="ONO81" s="191"/>
      <c r="ONP81" s="191"/>
      <c r="ONQ81" s="191"/>
      <c r="ONR81" s="192"/>
      <c r="ONT81" s="186"/>
      <c r="ONU81" s="190"/>
      <c r="ONV81" s="190"/>
      <c r="ONW81" s="191"/>
      <c r="ONX81" s="191"/>
      <c r="ONY81" s="191"/>
      <c r="ONZ81" s="192"/>
      <c r="OOB81" s="186"/>
      <c r="OOC81" s="190"/>
      <c r="OOD81" s="190"/>
      <c r="OOE81" s="191"/>
      <c r="OOF81" s="191"/>
      <c r="OOG81" s="191"/>
      <c r="OOH81" s="192"/>
      <c r="OOJ81" s="186"/>
      <c r="OOK81" s="190"/>
      <c r="OOL81" s="190"/>
      <c r="OOM81" s="191"/>
      <c r="OON81" s="191"/>
      <c r="OOO81" s="191"/>
      <c r="OOP81" s="192"/>
      <c r="OOR81" s="186"/>
      <c r="OOS81" s="190"/>
      <c r="OOT81" s="190"/>
      <c r="OOU81" s="191"/>
      <c r="OOV81" s="191"/>
      <c r="OOW81" s="191"/>
      <c r="OOX81" s="192"/>
      <c r="OOZ81" s="186"/>
      <c r="OPA81" s="190"/>
      <c r="OPB81" s="190"/>
      <c r="OPC81" s="191"/>
      <c r="OPD81" s="191"/>
      <c r="OPE81" s="191"/>
      <c r="OPF81" s="192"/>
      <c r="OPH81" s="186"/>
      <c r="OPI81" s="190"/>
      <c r="OPJ81" s="190"/>
      <c r="OPK81" s="191"/>
      <c r="OPL81" s="191"/>
      <c r="OPM81" s="191"/>
      <c r="OPN81" s="192"/>
      <c r="OPP81" s="186"/>
      <c r="OPQ81" s="190"/>
      <c r="OPR81" s="190"/>
      <c r="OPS81" s="191"/>
      <c r="OPT81" s="191"/>
      <c r="OPU81" s="191"/>
      <c r="OPV81" s="192"/>
      <c r="OPX81" s="186"/>
      <c r="OPY81" s="190"/>
      <c r="OPZ81" s="190"/>
      <c r="OQA81" s="191"/>
      <c r="OQB81" s="191"/>
      <c r="OQC81" s="191"/>
      <c r="OQD81" s="192"/>
      <c r="OQF81" s="186"/>
      <c r="OQG81" s="190"/>
      <c r="OQH81" s="190"/>
      <c r="OQI81" s="191"/>
      <c r="OQJ81" s="191"/>
      <c r="OQK81" s="191"/>
      <c r="OQL81" s="192"/>
      <c r="OQN81" s="186"/>
      <c r="OQO81" s="190"/>
      <c r="OQP81" s="190"/>
      <c r="OQQ81" s="191"/>
      <c r="OQR81" s="191"/>
      <c r="OQS81" s="191"/>
      <c r="OQT81" s="192"/>
      <c r="OQV81" s="186"/>
      <c r="OQW81" s="190"/>
      <c r="OQX81" s="190"/>
      <c r="OQY81" s="191"/>
      <c r="OQZ81" s="191"/>
      <c r="ORA81" s="191"/>
      <c r="ORB81" s="192"/>
      <c r="ORD81" s="186"/>
      <c r="ORE81" s="190"/>
      <c r="ORF81" s="190"/>
      <c r="ORG81" s="191"/>
      <c r="ORH81" s="191"/>
      <c r="ORI81" s="191"/>
      <c r="ORJ81" s="192"/>
      <c r="ORL81" s="186"/>
      <c r="ORM81" s="190"/>
      <c r="ORN81" s="190"/>
      <c r="ORO81" s="191"/>
      <c r="ORP81" s="191"/>
      <c r="ORQ81" s="191"/>
      <c r="ORR81" s="192"/>
      <c r="ORT81" s="186"/>
      <c r="ORU81" s="190"/>
      <c r="ORV81" s="190"/>
      <c r="ORW81" s="191"/>
      <c r="ORX81" s="191"/>
      <c r="ORY81" s="191"/>
      <c r="ORZ81" s="192"/>
      <c r="OSB81" s="186"/>
      <c r="OSC81" s="190"/>
      <c r="OSD81" s="190"/>
      <c r="OSE81" s="191"/>
      <c r="OSF81" s="191"/>
      <c r="OSG81" s="191"/>
      <c r="OSH81" s="192"/>
      <c r="OSJ81" s="186"/>
      <c r="OSK81" s="190"/>
      <c r="OSL81" s="190"/>
      <c r="OSM81" s="191"/>
      <c r="OSN81" s="191"/>
      <c r="OSO81" s="191"/>
      <c r="OSP81" s="192"/>
      <c r="OSR81" s="186"/>
      <c r="OSS81" s="190"/>
      <c r="OST81" s="190"/>
      <c r="OSU81" s="191"/>
      <c r="OSV81" s="191"/>
      <c r="OSW81" s="191"/>
      <c r="OSX81" s="192"/>
      <c r="OSZ81" s="186"/>
      <c r="OTA81" s="190"/>
      <c r="OTB81" s="190"/>
      <c r="OTC81" s="191"/>
      <c r="OTD81" s="191"/>
      <c r="OTE81" s="191"/>
      <c r="OTF81" s="192"/>
      <c r="OTH81" s="186"/>
      <c r="OTI81" s="190"/>
      <c r="OTJ81" s="190"/>
      <c r="OTK81" s="191"/>
      <c r="OTL81" s="191"/>
      <c r="OTM81" s="191"/>
      <c r="OTN81" s="192"/>
      <c r="OTP81" s="186"/>
      <c r="OTQ81" s="190"/>
      <c r="OTR81" s="190"/>
      <c r="OTS81" s="191"/>
      <c r="OTT81" s="191"/>
      <c r="OTU81" s="191"/>
      <c r="OTV81" s="192"/>
      <c r="OTX81" s="186"/>
      <c r="OTY81" s="190"/>
      <c r="OTZ81" s="190"/>
      <c r="OUA81" s="191"/>
      <c r="OUB81" s="191"/>
      <c r="OUC81" s="191"/>
      <c r="OUD81" s="192"/>
      <c r="OUF81" s="186"/>
      <c r="OUG81" s="190"/>
      <c r="OUH81" s="190"/>
      <c r="OUI81" s="191"/>
      <c r="OUJ81" s="191"/>
      <c r="OUK81" s="191"/>
      <c r="OUL81" s="192"/>
      <c r="OUN81" s="186"/>
      <c r="OUO81" s="190"/>
      <c r="OUP81" s="190"/>
      <c r="OUQ81" s="191"/>
      <c r="OUR81" s="191"/>
      <c r="OUS81" s="191"/>
      <c r="OUT81" s="192"/>
      <c r="OUV81" s="186"/>
      <c r="OUW81" s="190"/>
      <c r="OUX81" s="190"/>
      <c r="OUY81" s="191"/>
      <c r="OUZ81" s="191"/>
      <c r="OVA81" s="191"/>
      <c r="OVB81" s="192"/>
      <c r="OVD81" s="186"/>
      <c r="OVE81" s="190"/>
      <c r="OVF81" s="190"/>
      <c r="OVG81" s="191"/>
      <c r="OVH81" s="191"/>
      <c r="OVI81" s="191"/>
      <c r="OVJ81" s="192"/>
      <c r="OVL81" s="186"/>
      <c r="OVM81" s="190"/>
      <c r="OVN81" s="190"/>
      <c r="OVO81" s="191"/>
      <c r="OVP81" s="191"/>
      <c r="OVQ81" s="191"/>
      <c r="OVR81" s="192"/>
      <c r="OVT81" s="186"/>
      <c r="OVU81" s="190"/>
      <c r="OVV81" s="190"/>
      <c r="OVW81" s="191"/>
      <c r="OVX81" s="191"/>
      <c r="OVY81" s="191"/>
      <c r="OVZ81" s="192"/>
      <c r="OWB81" s="186"/>
      <c r="OWC81" s="190"/>
      <c r="OWD81" s="190"/>
      <c r="OWE81" s="191"/>
      <c r="OWF81" s="191"/>
      <c r="OWG81" s="191"/>
      <c r="OWH81" s="192"/>
      <c r="OWJ81" s="186"/>
      <c r="OWK81" s="190"/>
      <c r="OWL81" s="190"/>
      <c r="OWM81" s="191"/>
      <c r="OWN81" s="191"/>
      <c r="OWO81" s="191"/>
      <c r="OWP81" s="192"/>
      <c r="OWR81" s="186"/>
      <c r="OWS81" s="190"/>
      <c r="OWT81" s="190"/>
      <c r="OWU81" s="191"/>
      <c r="OWV81" s="191"/>
      <c r="OWW81" s="191"/>
      <c r="OWX81" s="192"/>
      <c r="OWZ81" s="186"/>
      <c r="OXA81" s="190"/>
      <c r="OXB81" s="190"/>
      <c r="OXC81" s="191"/>
      <c r="OXD81" s="191"/>
      <c r="OXE81" s="191"/>
      <c r="OXF81" s="192"/>
      <c r="OXH81" s="186"/>
      <c r="OXI81" s="190"/>
      <c r="OXJ81" s="190"/>
      <c r="OXK81" s="191"/>
      <c r="OXL81" s="191"/>
      <c r="OXM81" s="191"/>
      <c r="OXN81" s="192"/>
      <c r="OXP81" s="186"/>
      <c r="OXQ81" s="190"/>
      <c r="OXR81" s="190"/>
      <c r="OXS81" s="191"/>
      <c r="OXT81" s="191"/>
      <c r="OXU81" s="191"/>
      <c r="OXV81" s="192"/>
      <c r="OXX81" s="186"/>
      <c r="OXY81" s="190"/>
      <c r="OXZ81" s="190"/>
      <c r="OYA81" s="191"/>
      <c r="OYB81" s="191"/>
      <c r="OYC81" s="191"/>
      <c r="OYD81" s="192"/>
      <c r="OYF81" s="186"/>
      <c r="OYG81" s="190"/>
      <c r="OYH81" s="190"/>
      <c r="OYI81" s="191"/>
      <c r="OYJ81" s="191"/>
      <c r="OYK81" s="191"/>
      <c r="OYL81" s="192"/>
      <c r="OYN81" s="186"/>
      <c r="OYO81" s="190"/>
      <c r="OYP81" s="190"/>
      <c r="OYQ81" s="191"/>
      <c r="OYR81" s="191"/>
      <c r="OYS81" s="191"/>
      <c r="OYT81" s="192"/>
      <c r="OYV81" s="186"/>
      <c r="OYW81" s="190"/>
      <c r="OYX81" s="190"/>
      <c r="OYY81" s="191"/>
      <c r="OYZ81" s="191"/>
      <c r="OZA81" s="191"/>
      <c r="OZB81" s="192"/>
      <c r="OZD81" s="186"/>
      <c r="OZE81" s="190"/>
      <c r="OZF81" s="190"/>
      <c r="OZG81" s="191"/>
      <c r="OZH81" s="191"/>
      <c r="OZI81" s="191"/>
      <c r="OZJ81" s="192"/>
      <c r="OZL81" s="186"/>
      <c r="OZM81" s="190"/>
      <c r="OZN81" s="190"/>
      <c r="OZO81" s="191"/>
      <c r="OZP81" s="191"/>
      <c r="OZQ81" s="191"/>
      <c r="OZR81" s="192"/>
      <c r="OZT81" s="186"/>
      <c r="OZU81" s="190"/>
      <c r="OZV81" s="190"/>
      <c r="OZW81" s="191"/>
      <c r="OZX81" s="191"/>
      <c r="OZY81" s="191"/>
      <c r="OZZ81" s="192"/>
      <c r="PAB81" s="186"/>
      <c r="PAC81" s="190"/>
      <c r="PAD81" s="190"/>
      <c r="PAE81" s="191"/>
      <c r="PAF81" s="191"/>
      <c r="PAG81" s="191"/>
      <c r="PAH81" s="192"/>
      <c r="PAJ81" s="186"/>
      <c r="PAK81" s="190"/>
      <c r="PAL81" s="190"/>
      <c r="PAM81" s="191"/>
      <c r="PAN81" s="191"/>
      <c r="PAO81" s="191"/>
      <c r="PAP81" s="192"/>
      <c r="PAR81" s="186"/>
      <c r="PAS81" s="190"/>
      <c r="PAT81" s="190"/>
      <c r="PAU81" s="191"/>
      <c r="PAV81" s="191"/>
      <c r="PAW81" s="191"/>
      <c r="PAX81" s="192"/>
      <c r="PAZ81" s="186"/>
      <c r="PBA81" s="190"/>
      <c r="PBB81" s="190"/>
      <c r="PBC81" s="191"/>
      <c r="PBD81" s="191"/>
      <c r="PBE81" s="191"/>
      <c r="PBF81" s="192"/>
      <c r="PBH81" s="186"/>
      <c r="PBI81" s="190"/>
      <c r="PBJ81" s="190"/>
      <c r="PBK81" s="191"/>
      <c r="PBL81" s="191"/>
      <c r="PBM81" s="191"/>
      <c r="PBN81" s="192"/>
      <c r="PBP81" s="186"/>
      <c r="PBQ81" s="190"/>
      <c r="PBR81" s="190"/>
      <c r="PBS81" s="191"/>
      <c r="PBT81" s="191"/>
      <c r="PBU81" s="191"/>
      <c r="PBV81" s="192"/>
      <c r="PBX81" s="186"/>
      <c r="PBY81" s="190"/>
      <c r="PBZ81" s="190"/>
      <c r="PCA81" s="191"/>
      <c r="PCB81" s="191"/>
      <c r="PCC81" s="191"/>
      <c r="PCD81" s="192"/>
      <c r="PCF81" s="186"/>
      <c r="PCG81" s="190"/>
      <c r="PCH81" s="190"/>
      <c r="PCI81" s="191"/>
      <c r="PCJ81" s="191"/>
      <c r="PCK81" s="191"/>
      <c r="PCL81" s="192"/>
      <c r="PCN81" s="186"/>
      <c r="PCO81" s="190"/>
      <c r="PCP81" s="190"/>
      <c r="PCQ81" s="191"/>
      <c r="PCR81" s="191"/>
      <c r="PCS81" s="191"/>
      <c r="PCT81" s="192"/>
      <c r="PCV81" s="186"/>
      <c r="PCW81" s="190"/>
      <c r="PCX81" s="190"/>
      <c r="PCY81" s="191"/>
      <c r="PCZ81" s="191"/>
      <c r="PDA81" s="191"/>
      <c r="PDB81" s="192"/>
      <c r="PDD81" s="186"/>
      <c r="PDE81" s="190"/>
      <c r="PDF81" s="190"/>
      <c r="PDG81" s="191"/>
      <c r="PDH81" s="191"/>
      <c r="PDI81" s="191"/>
      <c r="PDJ81" s="192"/>
      <c r="PDL81" s="186"/>
      <c r="PDM81" s="190"/>
      <c r="PDN81" s="190"/>
      <c r="PDO81" s="191"/>
      <c r="PDP81" s="191"/>
      <c r="PDQ81" s="191"/>
      <c r="PDR81" s="192"/>
      <c r="PDT81" s="186"/>
      <c r="PDU81" s="190"/>
      <c r="PDV81" s="190"/>
      <c r="PDW81" s="191"/>
      <c r="PDX81" s="191"/>
      <c r="PDY81" s="191"/>
      <c r="PDZ81" s="192"/>
      <c r="PEB81" s="186"/>
      <c r="PEC81" s="190"/>
      <c r="PED81" s="190"/>
      <c r="PEE81" s="191"/>
      <c r="PEF81" s="191"/>
      <c r="PEG81" s="191"/>
      <c r="PEH81" s="192"/>
      <c r="PEJ81" s="186"/>
      <c r="PEK81" s="190"/>
      <c r="PEL81" s="190"/>
      <c r="PEM81" s="191"/>
      <c r="PEN81" s="191"/>
      <c r="PEO81" s="191"/>
      <c r="PEP81" s="192"/>
      <c r="PER81" s="186"/>
      <c r="PES81" s="190"/>
      <c r="PET81" s="190"/>
      <c r="PEU81" s="191"/>
      <c r="PEV81" s="191"/>
      <c r="PEW81" s="191"/>
      <c r="PEX81" s="192"/>
      <c r="PEZ81" s="186"/>
      <c r="PFA81" s="190"/>
      <c r="PFB81" s="190"/>
      <c r="PFC81" s="191"/>
      <c r="PFD81" s="191"/>
      <c r="PFE81" s="191"/>
      <c r="PFF81" s="192"/>
      <c r="PFH81" s="186"/>
      <c r="PFI81" s="190"/>
      <c r="PFJ81" s="190"/>
      <c r="PFK81" s="191"/>
      <c r="PFL81" s="191"/>
      <c r="PFM81" s="191"/>
      <c r="PFN81" s="192"/>
      <c r="PFP81" s="186"/>
      <c r="PFQ81" s="190"/>
      <c r="PFR81" s="190"/>
      <c r="PFS81" s="191"/>
      <c r="PFT81" s="191"/>
      <c r="PFU81" s="191"/>
      <c r="PFV81" s="192"/>
      <c r="PFX81" s="186"/>
      <c r="PFY81" s="190"/>
      <c r="PFZ81" s="190"/>
      <c r="PGA81" s="191"/>
      <c r="PGB81" s="191"/>
      <c r="PGC81" s="191"/>
      <c r="PGD81" s="192"/>
      <c r="PGF81" s="186"/>
      <c r="PGG81" s="190"/>
      <c r="PGH81" s="190"/>
      <c r="PGI81" s="191"/>
      <c r="PGJ81" s="191"/>
      <c r="PGK81" s="191"/>
      <c r="PGL81" s="192"/>
      <c r="PGN81" s="186"/>
      <c r="PGO81" s="190"/>
      <c r="PGP81" s="190"/>
      <c r="PGQ81" s="191"/>
      <c r="PGR81" s="191"/>
      <c r="PGS81" s="191"/>
      <c r="PGT81" s="192"/>
      <c r="PGV81" s="186"/>
      <c r="PGW81" s="190"/>
      <c r="PGX81" s="190"/>
      <c r="PGY81" s="191"/>
      <c r="PGZ81" s="191"/>
      <c r="PHA81" s="191"/>
      <c r="PHB81" s="192"/>
      <c r="PHD81" s="186"/>
      <c r="PHE81" s="190"/>
      <c r="PHF81" s="190"/>
      <c r="PHG81" s="191"/>
      <c r="PHH81" s="191"/>
      <c r="PHI81" s="191"/>
      <c r="PHJ81" s="192"/>
      <c r="PHL81" s="186"/>
      <c r="PHM81" s="190"/>
      <c r="PHN81" s="190"/>
      <c r="PHO81" s="191"/>
      <c r="PHP81" s="191"/>
      <c r="PHQ81" s="191"/>
      <c r="PHR81" s="192"/>
      <c r="PHT81" s="186"/>
      <c r="PHU81" s="190"/>
      <c r="PHV81" s="190"/>
      <c r="PHW81" s="191"/>
      <c r="PHX81" s="191"/>
      <c r="PHY81" s="191"/>
      <c r="PHZ81" s="192"/>
      <c r="PIB81" s="186"/>
      <c r="PIC81" s="190"/>
      <c r="PID81" s="190"/>
      <c r="PIE81" s="191"/>
      <c r="PIF81" s="191"/>
      <c r="PIG81" s="191"/>
      <c r="PIH81" s="192"/>
      <c r="PIJ81" s="186"/>
      <c r="PIK81" s="190"/>
      <c r="PIL81" s="190"/>
      <c r="PIM81" s="191"/>
      <c r="PIN81" s="191"/>
      <c r="PIO81" s="191"/>
      <c r="PIP81" s="192"/>
      <c r="PIR81" s="186"/>
      <c r="PIS81" s="190"/>
      <c r="PIT81" s="190"/>
      <c r="PIU81" s="191"/>
      <c r="PIV81" s="191"/>
      <c r="PIW81" s="191"/>
      <c r="PIX81" s="192"/>
      <c r="PIZ81" s="186"/>
      <c r="PJA81" s="190"/>
      <c r="PJB81" s="190"/>
      <c r="PJC81" s="191"/>
      <c r="PJD81" s="191"/>
      <c r="PJE81" s="191"/>
      <c r="PJF81" s="192"/>
      <c r="PJH81" s="186"/>
      <c r="PJI81" s="190"/>
      <c r="PJJ81" s="190"/>
      <c r="PJK81" s="191"/>
      <c r="PJL81" s="191"/>
      <c r="PJM81" s="191"/>
      <c r="PJN81" s="192"/>
      <c r="PJP81" s="186"/>
      <c r="PJQ81" s="190"/>
      <c r="PJR81" s="190"/>
      <c r="PJS81" s="191"/>
      <c r="PJT81" s="191"/>
      <c r="PJU81" s="191"/>
      <c r="PJV81" s="192"/>
      <c r="PJX81" s="186"/>
      <c r="PJY81" s="190"/>
      <c r="PJZ81" s="190"/>
      <c r="PKA81" s="191"/>
      <c r="PKB81" s="191"/>
      <c r="PKC81" s="191"/>
      <c r="PKD81" s="192"/>
      <c r="PKF81" s="186"/>
      <c r="PKG81" s="190"/>
      <c r="PKH81" s="190"/>
      <c r="PKI81" s="191"/>
      <c r="PKJ81" s="191"/>
      <c r="PKK81" s="191"/>
      <c r="PKL81" s="192"/>
      <c r="PKN81" s="186"/>
      <c r="PKO81" s="190"/>
      <c r="PKP81" s="190"/>
      <c r="PKQ81" s="191"/>
      <c r="PKR81" s="191"/>
      <c r="PKS81" s="191"/>
      <c r="PKT81" s="192"/>
      <c r="PKV81" s="186"/>
      <c r="PKW81" s="190"/>
      <c r="PKX81" s="190"/>
      <c r="PKY81" s="191"/>
      <c r="PKZ81" s="191"/>
      <c r="PLA81" s="191"/>
      <c r="PLB81" s="192"/>
      <c r="PLD81" s="186"/>
      <c r="PLE81" s="190"/>
      <c r="PLF81" s="190"/>
      <c r="PLG81" s="191"/>
      <c r="PLH81" s="191"/>
      <c r="PLI81" s="191"/>
      <c r="PLJ81" s="192"/>
      <c r="PLL81" s="186"/>
      <c r="PLM81" s="190"/>
      <c r="PLN81" s="190"/>
      <c r="PLO81" s="191"/>
      <c r="PLP81" s="191"/>
      <c r="PLQ81" s="191"/>
      <c r="PLR81" s="192"/>
      <c r="PLT81" s="186"/>
      <c r="PLU81" s="190"/>
      <c r="PLV81" s="190"/>
      <c r="PLW81" s="191"/>
      <c r="PLX81" s="191"/>
      <c r="PLY81" s="191"/>
      <c r="PLZ81" s="192"/>
      <c r="PMB81" s="186"/>
      <c r="PMC81" s="190"/>
      <c r="PMD81" s="190"/>
      <c r="PME81" s="191"/>
      <c r="PMF81" s="191"/>
      <c r="PMG81" s="191"/>
      <c r="PMH81" s="192"/>
      <c r="PMJ81" s="186"/>
      <c r="PMK81" s="190"/>
      <c r="PML81" s="190"/>
      <c r="PMM81" s="191"/>
      <c r="PMN81" s="191"/>
      <c r="PMO81" s="191"/>
      <c r="PMP81" s="192"/>
      <c r="PMR81" s="186"/>
      <c r="PMS81" s="190"/>
      <c r="PMT81" s="190"/>
      <c r="PMU81" s="191"/>
      <c r="PMV81" s="191"/>
      <c r="PMW81" s="191"/>
      <c r="PMX81" s="192"/>
      <c r="PMZ81" s="186"/>
      <c r="PNA81" s="190"/>
      <c r="PNB81" s="190"/>
      <c r="PNC81" s="191"/>
      <c r="PND81" s="191"/>
      <c r="PNE81" s="191"/>
      <c r="PNF81" s="192"/>
      <c r="PNH81" s="186"/>
      <c r="PNI81" s="190"/>
      <c r="PNJ81" s="190"/>
      <c r="PNK81" s="191"/>
      <c r="PNL81" s="191"/>
      <c r="PNM81" s="191"/>
      <c r="PNN81" s="192"/>
      <c r="PNP81" s="186"/>
      <c r="PNQ81" s="190"/>
      <c r="PNR81" s="190"/>
      <c r="PNS81" s="191"/>
      <c r="PNT81" s="191"/>
      <c r="PNU81" s="191"/>
      <c r="PNV81" s="192"/>
      <c r="PNX81" s="186"/>
      <c r="PNY81" s="190"/>
      <c r="PNZ81" s="190"/>
      <c r="POA81" s="191"/>
      <c r="POB81" s="191"/>
      <c r="POC81" s="191"/>
      <c r="POD81" s="192"/>
      <c r="POF81" s="186"/>
      <c r="POG81" s="190"/>
      <c r="POH81" s="190"/>
      <c r="POI81" s="191"/>
      <c r="POJ81" s="191"/>
      <c r="POK81" s="191"/>
      <c r="POL81" s="192"/>
      <c r="PON81" s="186"/>
      <c r="POO81" s="190"/>
      <c r="POP81" s="190"/>
      <c r="POQ81" s="191"/>
      <c r="POR81" s="191"/>
      <c r="POS81" s="191"/>
      <c r="POT81" s="192"/>
      <c r="POV81" s="186"/>
      <c r="POW81" s="190"/>
      <c r="POX81" s="190"/>
      <c r="POY81" s="191"/>
      <c r="POZ81" s="191"/>
      <c r="PPA81" s="191"/>
      <c r="PPB81" s="192"/>
      <c r="PPD81" s="186"/>
      <c r="PPE81" s="190"/>
      <c r="PPF81" s="190"/>
      <c r="PPG81" s="191"/>
      <c r="PPH81" s="191"/>
      <c r="PPI81" s="191"/>
      <c r="PPJ81" s="192"/>
      <c r="PPL81" s="186"/>
      <c r="PPM81" s="190"/>
      <c r="PPN81" s="190"/>
      <c r="PPO81" s="191"/>
      <c r="PPP81" s="191"/>
      <c r="PPQ81" s="191"/>
      <c r="PPR81" s="192"/>
      <c r="PPT81" s="186"/>
      <c r="PPU81" s="190"/>
      <c r="PPV81" s="190"/>
      <c r="PPW81" s="191"/>
      <c r="PPX81" s="191"/>
      <c r="PPY81" s="191"/>
      <c r="PPZ81" s="192"/>
      <c r="PQB81" s="186"/>
      <c r="PQC81" s="190"/>
      <c r="PQD81" s="190"/>
      <c r="PQE81" s="191"/>
      <c r="PQF81" s="191"/>
      <c r="PQG81" s="191"/>
      <c r="PQH81" s="192"/>
      <c r="PQJ81" s="186"/>
      <c r="PQK81" s="190"/>
      <c r="PQL81" s="190"/>
      <c r="PQM81" s="191"/>
      <c r="PQN81" s="191"/>
      <c r="PQO81" s="191"/>
      <c r="PQP81" s="192"/>
      <c r="PQR81" s="186"/>
      <c r="PQS81" s="190"/>
      <c r="PQT81" s="190"/>
      <c r="PQU81" s="191"/>
      <c r="PQV81" s="191"/>
      <c r="PQW81" s="191"/>
      <c r="PQX81" s="192"/>
      <c r="PQZ81" s="186"/>
      <c r="PRA81" s="190"/>
      <c r="PRB81" s="190"/>
      <c r="PRC81" s="191"/>
      <c r="PRD81" s="191"/>
      <c r="PRE81" s="191"/>
      <c r="PRF81" s="192"/>
      <c r="PRH81" s="186"/>
      <c r="PRI81" s="190"/>
      <c r="PRJ81" s="190"/>
      <c r="PRK81" s="191"/>
      <c r="PRL81" s="191"/>
      <c r="PRM81" s="191"/>
      <c r="PRN81" s="192"/>
      <c r="PRP81" s="186"/>
      <c r="PRQ81" s="190"/>
      <c r="PRR81" s="190"/>
      <c r="PRS81" s="191"/>
      <c r="PRT81" s="191"/>
      <c r="PRU81" s="191"/>
      <c r="PRV81" s="192"/>
      <c r="PRX81" s="186"/>
      <c r="PRY81" s="190"/>
      <c r="PRZ81" s="190"/>
      <c r="PSA81" s="191"/>
      <c r="PSB81" s="191"/>
      <c r="PSC81" s="191"/>
      <c r="PSD81" s="192"/>
      <c r="PSF81" s="186"/>
      <c r="PSG81" s="190"/>
      <c r="PSH81" s="190"/>
      <c r="PSI81" s="191"/>
      <c r="PSJ81" s="191"/>
      <c r="PSK81" s="191"/>
      <c r="PSL81" s="192"/>
      <c r="PSN81" s="186"/>
      <c r="PSO81" s="190"/>
      <c r="PSP81" s="190"/>
      <c r="PSQ81" s="191"/>
      <c r="PSR81" s="191"/>
      <c r="PSS81" s="191"/>
      <c r="PST81" s="192"/>
      <c r="PSV81" s="186"/>
      <c r="PSW81" s="190"/>
      <c r="PSX81" s="190"/>
      <c r="PSY81" s="191"/>
      <c r="PSZ81" s="191"/>
      <c r="PTA81" s="191"/>
      <c r="PTB81" s="192"/>
      <c r="PTD81" s="186"/>
      <c r="PTE81" s="190"/>
      <c r="PTF81" s="190"/>
      <c r="PTG81" s="191"/>
      <c r="PTH81" s="191"/>
      <c r="PTI81" s="191"/>
      <c r="PTJ81" s="192"/>
      <c r="PTL81" s="186"/>
      <c r="PTM81" s="190"/>
      <c r="PTN81" s="190"/>
      <c r="PTO81" s="191"/>
      <c r="PTP81" s="191"/>
      <c r="PTQ81" s="191"/>
      <c r="PTR81" s="192"/>
      <c r="PTT81" s="186"/>
      <c r="PTU81" s="190"/>
      <c r="PTV81" s="190"/>
      <c r="PTW81" s="191"/>
      <c r="PTX81" s="191"/>
      <c r="PTY81" s="191"/>
      <c r="PTZ81" s="192"/>
      <c r="PUB81" s="186"/>
      <c r="PUC81" s="190"/>
      <c r="PUD81" s="190"/>
      <c r="PUE81" s="191"/>
      <c r="PUF81" s="191"/>
      <c r="PUG81" s="191"/>
      <c r="PUH81" s="192"/>
      <c r="PUJ81" s="186"/>
      <c r="PUK81" s="190"/>
      <c r="PUL81" s="190"/>
      <c r="PUM81" s="191"/>
      <c r="PUN81" s="191"/>
      <c r="PUO81" s="191"/>
      <c r="PUP81" s="192"/>
      <c r="PUR81" s="186"/>
      <c r="PUS81" s="190"/>
      <c r="PUT81" s="190"/>
      <c r="PUU81" s="191"/>
      <c r="PUV81" s="191"/>
      <c r="PUW81" s="191"/>
      <c r="PUX81" s="192"/>
      <c r="PUZ81" s="186"/>
      <c r="PVA81" s="190"/>
      <c r="PVB81" s="190"/>
      <c r="PVC81" s="191"/>
      <c r="PVD81" s="191"/>
      <c r="PVE81" s="191"/>
      <c r="PVF81" s="192"/>
      <c r="PVH81" s="186"/>
      <c r="PVI81" s="190"/>
      <c r="PVJ81" s="190"/>
      <c r="PVK81" s="191"/>
      <c r="PVL81" s="191"/>
      <c r="PVM81" s="191"/>
      <c r="PVN81" s="192"/>
      <c r="PVP81" s="186"/>
      <c r="PVQ81" s="190"/>
      <c r="PVR81" s="190"/>
      <c r="PVS81" s="191"/>
      <c r="PVT81" s="191"/>
      <c r="PVU81" s="191"/>
      <c r="PVV81" s="192"/>
      <c r="PVX81" s="186"/>
      <c r="PVY81" s="190"/>
      <c r="PVZ81" s="190"/>
      <c r="PWA81" s="191"/>
      <c r="PWB81" s="191"/>
      <c r="PWC81" s="191"/>
      <c r="PWD81" s="192"/>
      <c r="PWF81" s="186"/>
      <c r="PWG81" s="190"/>
      <c r="PWH81" s="190"/>
      <c r="PWI81" s="191"/>
      <c r="PWJ81" s="191"/>
      <c r="PWK81" s="191"/>
      <c r="PWL81" s="192"/>
      <c r="PWN81" s="186"/>
      <c r="PWO81" s="190"/>
      <c r="PWP81" s="190"/>
      <c r="PWQ81" s="191"/>
      <c r="PWR81" s="191"/>
      <c r="PWS81" s="191"/>
      <c r="PWT81" s="192"/>
      <c r="PWV81" s="186"/>
      <c r="PWW81" s="190"/>
      <c r="PWX81" s="190"/>
      <c r="PWY81" s="191"/>
      <c r="PWZ81" s="191"/>
      <c r="PXA81" s="191"/>
      <c r="PXB81" s="192"/>
      <c r="PXD81" s="186"/>
      <c r="PXE81" s="190"/>
      <c r="PXF81" s="190"/>
      <c r="PXG81" s="191"/>
      <c r="PXH81" s="191"/>
      <c r="PXI81" s="191"/>
      <c r="PXJ81" s="192"/>
      <c r="PXL81" s="186"/>
      <c r="PXM81" s="190"/>
      <c r="PXN81" s="190"/>
      <c r="PXO81" s="191"/>
      <c r="PXP81" s="191"/>
      <c r="PXQ81" s="191"/>
      <c r="PXR81" s="192"/>
      <c r="PXT81" s="186"/>
      <c r="PXU81" s="190"/>
      <c r="PXV81" s="190"/>
      <c r="PXW81" s="191"/>
      <c r="PXX81" s="191"/>
      <c r="PXY81" s="191"/>
      <c r="PXZ81" s="192"/>
      <c r="PYB81" s="186"/>
      <c r="PYC81" s="190"/>
      <c r="PYD81" s="190"/>
      <c r="PYE81" s="191"/>
      <c r="PYF81" s="191"/>
      <c r="PYG81" s="191"/>
      <c r="PYH81" s="192"/>
      <c r="PYJ81" s="186"/>
      <c r="PYK81" s="190"/>
      <c r="PYL81" s="190"/>
      <c r="PYM81" s="191"/>
      <c r="PYN81" s="191"/>
      <c r="PYO81" s="191"/>
      <c r="PYP81" s="192"/>
      <c r="PYR81" s="186"/>
      <c r="PYS81" s="190"/>
      <c r="PYT81" s="190"/>
      <c r="PYU81" s="191"/>
      <c r="PYV81" s="191"/>
      <c r="PYW81" s="191"/>
      <c r="PYX81" s="192"/>
      <c r="PYZ81" s="186"/>
      <c r="PZA81" s="190"/>
      <c r="PZB81" s="190"/>
      <c r="PZC81" s="191"/>
      <c r="PZD81" s="191"/>
      <c r="PZE81" s="191"/>
      <c r="PZF81" s="192"/>
      <c r="PZH81" s="186"/>
      <c r="PZI81" s="190"/>
      <c r="PZJ81" s="190"/>
      <c r="PZK81" s="191"/>
      <c r="PZL81" s="191"/>
      <c r="PZM81" s="191"/>
      <c r="PZN81" s="192"/>
      <c r="PZP81" s="186"/>
      <c r="PZQ81" s="190"/>
      <c r="PZR81" s="190"/>
      <c r="PZS81" s="191"/>
      <c r="PZT81" s="191"/>
      <c r="PZU81" s="191"/>
      <c r="PZV81" s="192"/>
      <c r="PZX81" s="186"/>
      <c r="PZY81" s="190"/>
      <c r="PZZ81" s="190"/>
      <c r="QAA81" s="191"/>
      <c r="QAB81" s="191"/>
      <c r="QAC81" s="191"/>
      <c r="QAD81" s="192"/>
      <c r="QAF81" s="186"/>
      <c r="QAG81" s="190"/>
      <c r="QAH81" s="190"/>
      <c r="QAI81" s="191"/>
      <c r="QAJ81" s="191"/>
      <c r="QAK81" s="191"/>
      <c r="QAL81" s="192"/>
      <c r="QAN81" s="186"/>
      <c r="QAO81" s="190"/>
      <c r="QAP81" s="190"/>
      <c r="QAQ81" s="191"/>
      <c r="QAR81" s="191"/>
      <c r="QAS81" s="191"/>
      <c r="QAT81" s="192"/>
      <c r="QAV81" s="186"/>
      <c r="QAW81" s="190"/>
      <c r="QAX81" s="190"/>
      <c r="QAY81" s="191"/>
      <c r="QAZ81" s="191"/>
      <c r="QBA81" s="191"/>
      <c r="QBB81" s="192"/>
      <c r="QBD81" s="186"/>
      <c r="QBE81" s="190"/>
      <c r="QBF81" s="190"/>
      <c r="QBG81" s="191"/>
      <c r="QBH81" s="191"/>
      <c r="QBI81" s="191"/>
      <c r="QBJ81" s="192"/>
      <c r="QBL81" s="186"/>
      <c r="QBM81" s="190"/>
      <c r="QBN81" s="190"/>
      <c r="QBO81" s="191"/>
      <c r="QBP81" s="191"/>
      <c r="QBQ81" s="191"/>
      <c r="QBR81" s="192"/>
      <c r="QBT81" s="186"/>
      <c r="QBU81" s="190"/>
      <c r="QBV81" s="190"/>
      <c r="QBW81" s="191"/>
      <c r="QBX81" s="191"/>
      <c r="QBY81" s="191"/>
      <c r="QBZ81" s="192"/>
      <c r="QCB81" s="186"/>
      <c r="QCC81" s="190"/>
      <c r="QCD81" s="190"/>
      <c r="QCE81" s="191"/>
      <c r="QCF81" s="191"/>
      <c r="QCG81" s="191"/>
      <c r="QCH81" s="192"/>
      <c r="QCJ81" s="186"/>
      <c r="QCK81" s="190"/>
      <c r="QCL81" s="190"/>
      <c r="QCM81" s="191"/>
      <c r="QCN81" s="191"/>
      <c r="QCO81" s="191"/>
      <c r="QCP81" s="192"/>
      <c r="QCR81" s="186"/>
      <c r="QCS81" s="190"/>
      <c r="QCT81" s="190"/>
      <c r="QCU81" s="191"/>
      <c r="QCV81" s="191"/>
      <c r="QCW81" s="191"/>
      <c r="QCX81" s="192"/>
      <c r="QCZ81" s="186"/>
      <c r="QDA81" s="190"/>
      <c r="QDB81" s="190"/>
      <c r="QDC81" s="191"/>
      <c r="QDD81" s="191"/>
      <c r="QDE81" s="191"/>
      <c r="QDF81" s="192"/>
      <c r="QDH81" s="186"/>
      <c r="QDI81" s="190"/>
      <c r="QDJ81" s="190"/>
      <c r="QDK81" s="191"/>
      <c r="QDL81" s="191"/>
      <c r="QDM81" s="191"/>
      <c r="QDN81" s="192"/>
      <c r="QDP81" s="186"/>
      <c r="QDQ81" s="190"/>
      <c r="QDR81" s="190"/>
      <c r="QDS81" s="191"/>
      <c r="QDT81" s="191"/>
      <c r="QDU81" s="191"/>
      <c r="QDV81" s="192"/>
      <c r="QDX81" s="186"/>
      <c r="QDY81" s="190"/>
      <c r="QDZ81" s="190"/>
      <c r="QEA81" s="191"/>
      <c r="QEB81" s="191"/>
      <c r="QEC81" s="191"/>
      <c r="QED81" s="192"/>
      <c r="QEF81" s="186"/>
      <c r="QEG81" s="190"/>
      <c r="QEH81" s="190"/>
      <c r="QEI81" s="191"/>
      <c r="QEJ81" s="191"/>
      <c r="QEK81" s="191"/>
      <c r="QEL81" s="192"/>
      <c r="QEN81" s="186"/>
      <c r="QEO81" s="190"/>
      <c r="QEP81" s="190"/>
      <c r="QEQ81" s="191"/>
      <c r="QER81" s="191"/>
      <c r="QES81" s="191"/>
      <c r="QET81" s="192"/>
      <c r="QEV81" s="186"/>
      <c r="QEW81" s="190"/>
      <c r="QEX81" s="190"/>
      <c r="QEY81" s="191"/>
      <c r="QEZ81" s="191"/>
      <c r="QFA81" s="191"/>
      <c r="QFB81" s="192"/>
      <c r="QFD81" s="186"/>
      <c r="QFE81" s="190"/>
      <c r="QFF81" s="190"/>
      <c r="QFG81" s="191"/>
      <c r="QFH81" s="191"/>
      <c r="QFI81" s="191"/>
      <c r="QFJ81" s="192"/>
      <c r="QFL81" s="186"/>
      <c r="QFM81" s="190"/>
      <c r="QFN81" s="190"/>
      <c r="QFO81" s="191"/>
      <c r="QFP81" s="191"/>
      <c r="QFQ81" s="191"/>
      <c r="QFR81" s="192"/>
      <c r="QFT81" s="186"/>
      <c r="QFU81" s="190"/>
      <c r="QFV81" s="190"/>
      <c r="QFW81" s="191"/>
      <c r="QFX81" s="191"/>
      <c r="QFY81" s="191"/>
      <c r="QFZ81" s="192"/>
      <c r="QGB81" s="186"/>
      <c r="QGC81" s="190"/>
      <c r="QGD81" s="190"/>
      <c r="QGE81" s="191"/>
      <c r="QGF81" s="191"/>
      <c r="QGG81" s="191"/>
      <c r="QGH81" s="192"/>
      <c r="QGJ81" s="186"/>
      <c r="QGK81" s="190"/>
      <c r="QGL81" s="190"/>
      <c r="QGM81" s="191"/>
      <c r="QGN81" s="191"/>
      <c r="QGO81" s="191"/>
      <c r="QGP81" s="192"/>
      <c r="QGR81" s="186"/>
      <c r="QGS81" s="190"/>
      <c r="QGT81" s="190"/>
      <c r="QGU81" s="191"/>
      <c r="QGV81" s="191"/>
      <c r="QGW81" s="191"/>
      <c r="QGX81" s="192"/>
      <c r="QGZ81" s="186"/>
      <c r="QHA81" s="190"/>
      <c r="QHB81" s="190"/>
      <c r="QHC81" s="191"/>
      <c r="QHD81" s="191"/>
      <c r="QHE81" s="191"/>
      <c r="QHF81" s="192"/>
      <c r="QHH81" s="186"/>
      <c r="QHI81" s="190"/>
      <c r="QHJ81" s="190"/>
      <c r="QHK81" s="191"/>
      <c r="QHL81" s="191"/>
      <c r="QHM81" s="191"/>
      <c r="QHN81" s="192"/>
      <c r="QHP81" s="186"/>
      <c r="QHQ81" s="190"/>
      <c r="QHR81" s="190"/>
      <c r="QHS81" s="191"/>
      <c r="QHT81" s="191"/>
      <c r="QHU81" s="191"/>
      <c r="QHV81" s="192"/>
      <c r="QHX81" s="186"/>
      <c r="QHY81" s="190"/>
      <c r="QHZ81" s="190"/>
      <c r="QIA81" s="191"/>
      <c r="QIB81" s="191"/>
      <c r="QIC81" s="191"/>
      <c r="QID81" s="192"/>
      <c r="QIF81" s="186"/>
      <c r="QIG81" s="190"/>
      <c r="QIH81" s="190"/>
      <c r="QII81" s="191"/>
      <c r="QIJ81" s="191"/>
      <c r="QIK81" s="191"/>
      <c r="QIL81" s="192"/>
      <c r="QIN81" s="186"/>
      <c r="QIO81" s="190"/>
      <c r="QIP81" s="190"/>
      <c r="QIQ81" s="191"/>
      <c r="QIR81" s="191"/>
      <c r="QIS81" s="191"/>
      <c r="QIT81" s="192"/>
      <c r="QIV81" s="186"/>
      <c r="QIW81" s="190"/>
      <c r="QIX81" s="190"/>
      <c r="QIY81" s="191"/>
      <c r="QIZ81" s="191"/>
      <c r="QJA81" s="191"/>
      <c r="QJB81" s="192"/>
      <c r="QJD81" s="186"/>
      <c r="QJE81" s="190"/>
      <c r="QJF81" s="190"/>
      <c r="QJG81" s="191"/>
      <c r="QJH81" s="191"/>
      <c r="QJI81" s="191"/>
      <c r="QJJ81" s="192"/>
      <c r="QJL81" s="186"/>
      <c r="QJM81" s="190"/>
      <c r="QJN81" s="190"/>
      <c r="QJO81" s="191"/>
      <c r="QJP81" s="191"/>
      <c r="QJQ81" s="191"/>
      <c r="QJR81" s="192"/>
      <c r="QJT81" s="186"/>
      <c r="QJU81" s="190"/>
      <c r="QJV81" s="190"/>
      <c r="QJW81" s="191"/>
      <c r="QJX81" s="191"/>
      <c r="QJY81" s="191"/>
      <c r="QJZ81" s="192"/>
      <c r="QKB81" s="186"/>
      <c r="QKC81" s="190"/>
      <c r="QKD81" s="190"/>
      <c r="QKE81" s="191"/>
      <c r="QKF81" s="191"/>
      <c r="QKG81" s="191"/>
      <c r="QKH81" s="192"/>
      <c r="QKJ81" s="186"/>
      <c r="QKK81" s="190"/>
      <c r="QKL81" s="190"/>
      <c r="QKM81" s="191"/>
      <c r="QKN81" s="191"/>
      <c r="QKO81" s="191"/>
      <c r="QKP81" s="192"/>
      <c r="QKR81" s="186"/>
      <c r="QKS81" s="190"/>
      <c r="QKT81" s="190"/>
      <c r="QKU81" s="191"/>
      <c r="QKV81" s="191"/>
      <c r="QKW81" s="191"/>
      <c r="QKX81" s="192"/>
      <c r="QKZ81" s="186"/>
      <c r="QLA81" s="190"/>
      <c r="QLB81" s="190"/>
      <c r="QLC81" s="191"/>
      <c r="QLD81" s="191"/>
      <c r="QLE81" s="191"/>
      <c r="QLF81" s="192"/>
      <c r="QLH81" s="186"/>
      <c r="QLI81" s="190"/>
      <c r="QLJ81" s="190"/>
      <c r="QLK81" s="191"/>
      <c r="QLL81" s="191"/>
      <c r="QLM81" s="191"/>
      <c r="QLN81" s="192"/>
      <c r="QLP81" s="186"/>
      <c r="QLQ81" s="190"/>
      <c r="QLR81" s="190"/>
      <c r="QLS81" s="191"/>
      <c r="QLT81" s="191"/>
      <c r="QLU81" s="191"/>
      <c r="QLV81" s="192"/>
      <c r="QLX81" s="186"/>
      <c r="QLY81" s="190"/>
      <c r="QLZ81" s="190"/>
      <c r="QMA81" s="191"/>
      <c r="QMB81" s="191"/>
      <c r="QMC81" s="191"/>
      <c r="QMD81" s="192"/>
      <c r="QMF81" s="186"/>
      <c r="QMG81" s="190"/>
      <c r="QMH81" s="190"/>
      <c r="QMI81" s="191"/>
      <c r="QMJ81" s="191"/>
      <c r="QMK81" s="191"/>
      <c r="QML81" s="192"/>
      <c r="QMN81" s="186"/>
      <c r="QMO81" s="190"/>
      <c r="QMP81" s="190"/>
      <c r="QMQ81" s="191"/>
      <c r="QMR81" s="191"/>
      <c r="QMS81" s="191"/>
      <c r="QMT81" s="192"/>
      <c r="QMV81" s="186"/>
      <c r="QMW81" s="190"/>
      <c r="QMX81" s="190"/>
      <c r="QMY81" s="191"/>
      <c r="QMZ81" s="191"/>
      <c r="QNA81" s="191"/>
      <c r="QNB81" s="192"/>
      <c r="QND81" s="186"/>
      <c r="QNE81" s="190"/>
      <c r="QNF81" s="190"/>
      <c r="QNG81" s="191"/>
      <c r="QNH81" s="191"/>
      <c r="QNI81" s="191"/>
      <c r="QNJ81" s="192"/>
      <c r="QNL81" s="186"/>
      <c r="QNM81" s="190"/>
      <c r="QNN81" s="190"/>
      <c r="QNO81" s="191"/>
      <c r="QNP81" s="191"/>
      <c r="QNQ81" s="191"/>
      <c r="QNR81" s="192"/>
      <c r="QNT81" s="186"/>
      <c r="QNU81" s="190"/>
      <c r="QNV81" s="190"/>
      <c r="QNW81" s="191"/>
      <c r="QNX81" s="191"/>
      <c r="QNY81" s="191"/>
      <c r="QNZ81" s="192"/>
      <c r="QOB81" s="186"/>
      <c r="QOC81" s="190"/>
      <c r="QOD81" s="190"/>
      <c r="QOE81" s="191"/>
      <c r="QOF81" s="191"/>
      <c r="QOG81" s="191"/>
      <c r="QOH81" s="192"/>
      <c r="QOJ81" s="186"/>
      <c r="QOK81" s="190"/>
      <c r="QOL81" s="190"/>
      <c r="QOM81" s="191"/>
      <c r="QON81" s="191"/>
      <c r="QOO81" s="191"/>
      <c r="QOP81" s="192"/>
      <c r="QOR81" s="186"/>
      <c r="QOS81" s="190"/>
      <c r="QOT81" s="190"/>
      <c r="QOU81" s="191"/>
      <c r="QOV81" s="191"/>
      <c r="QOW81" s="191"/>
      <c r="QOX81" s="192"/>
      <c r="QOZ81" s="186"/>
      <c r="QPA81" s="190"/>
      <c r="QPB81" s="190"/>
      <c r="QPC81" s="191"/>
      <c r="QPD81" s="191"/>
      <c r="QPE81" s="191"/>
      <c r="QPF81" s="192"/>
      <c r="QPH81" s="186"/>
      <c r="QPI81" s="190"/>
      <c r="QPJ81" s="190"/>
      <c r="QPK81" s="191"/>
      <c r="QPL81" s="191"/>
      <c r="QPM81" s="191"/>
      <c r="QPN81" s="192"/>
      <c r="QPP81" s="186"/>
      <c r="QPQ81" s="190"/>
      <c r="QPR81" s="190"/>
      <c r="QPS81" s="191"/>
      <c r="QPT81" s="191"/>
      <c r="QPU81" s="191"/>
      <c r="QPV81" s="192"/>
      <c r="QPX81" s="186"/>
      <c r="QPY81" s="190"/>
      <c r="QPZ81" s="190"/>
      <c r="QQA81" s="191"/>
      <c r="QQB81" s="191"/>
      <c r="QQC81" s="191"/>
      <c r="QQD81" s="192"/>
      <c r="QQF81" s="186"/>
      <c r="QQG81" s="190"/>
      <c r="QQH81" s="190"/>
      <c r="QQI81" s="191"/>
      <c r="QQJ81" s="191"/>
      <c r="QQK81" s="191"/>
      <c r="QQL81" s="192"/>
      <c r="QQN81" s="186"/>
      <c r="QQO81" s="190"/>
      <c r="QQP81" s="190"/>
      <c r="QQQ81" s="191"/>
      <c r="QQR81" s="191"/>
      <c r="QQS81" s="191"/>
      <c r="QQT81" s="192"/>
      <c r="QQV81" s="186"/>
      <c r="QQW81" s="190"/>
      <c r="QQX81" s="190"/>
      <c r="QQY81" s="191"/>
      <c r="QQZ81" s="191"/>
      <c r="QRA81" s="191"/>
      <c r="QRB81" s="192"/>
      <c r="QRD81" s="186"/>
      <c r="QRE81" s="190"/>
      <c r="QRF81" s="190"/>
      <c r="QRG81" s="191"/>
      <c r="QRH81" s="191"/>
      <c r="QRI81" s="191"/>
      <c r="QRJ81" s="192"/>
      <c r="QRL81" s="186"/>
      <c r="QRM81" s="190"/>
      <c r="QRN81" s="190"/>
      <c r="QRO81" s="191"/>
      <c r="QRP81" s="191"/>
      <c r="QRQ81" s="191"/>
      <c r="QRR81" s="192"/>
      <c r="QRT81" s="186"/>
      <c r="QRU81" s="190"/>
      <c r="QRV81" s="190"/>
      <c r="QRW81" s="191"/>
      <c r="QRX81" s="191"/>
      <c r="QRY81" s="191"/>
      <c r="QRZ81" s="192"/>
      <c r="QSB81" s="186"/>
      <c r="QSC81" s="190"/>
      <c r="QSD81" s="190"/>
      <c r="QSE81" s="191"/>
      <c r="QSF81" s="191"/>
      <c r="QSG81" s="191"/>
      <c r="QSH81" s="192"/>
      <c r="QSJ81" s="186"/>
      <c r="QSK81" s="190"/>
      <c r="QSL81" s="190"/>
      <c r="QSM81" s="191"/>
      <c r="QSN81" s="191"/>
      <c r="QSO81" s="191"/>
      <c r="QSP81" s="192"/>
      <c r="QSR81" s="186"/>
      <c r="QSS81" s="190"/>
      <c r="QST81" s="190"/>
      <c r="QSU81" s="191"/>
      <c r="QSV81" s="191"/>
      <c r="QSW81" s="191"/>
      <c r="QSX81" s="192"/>
      <c r="QSZ81" s="186"/>
      <c r="QTA81" s="190"/>
      <c r="QTB81" s="190"/>
      <c r="QTC81" s="191"/>
      <c r="QTD81" s="191"/>
      <c r="QTE81" s="191"/>
      <c r="QTF81" s="192"/>
      <c r="QTH81" s="186"/>
      <c r="QTI81" s="190"/>
      <c r="QTJ81" s="190"/>
      <c r="QTK81" s="191"/>
      <c r="QTL81" s="191"/>
      <c r="QTM81" s="191"/>
      <c r="QTN81" s="192"/>
      <c r="QTP81" s="186"/>
      <c r="QTQ81" s="190"/>
      <c r="QTR81" s="190"/>
      <c r="QTS81" s="191"/>
      <c r="QTT81" s="191"/>
      <c r="QTU81" s="191"/>
      <c r="QTV81" s="192"/>
      <c r="QTX81" s="186"/>
      <c r="QTY81" s="190"/>
      <c r="QTZ81" s="190"/>
      <c r="QUA81" s="191"/>
      <c r="QUB81" s="191"/>
      <c r="QUC81" s="191"/>
      <c r="QUD81" s="192"/>
      <c r="QUF81" s="186"/>
      <c r="QUG81" s="190"/>
      <c r="QUH81" s="190"/>
      <c r="QUI81" s="191"/>
      <c r="QUJ81" s="191"/>
      <c r="QUK81" s="191"/>
      <c r="QUL81" s="192"/>
      <c r="QUN81" s="186"/>
      <c r="QUO81" s="190"/>
      <c r="QUP81" s="190"/>
      <c r="QUQ81" s="191"/>
      <c r="QUR81" s="191"/>
      <c r="QUS81" s="191"/>
      <c r="QUT81" s="192"/>
      <c r="QUV81" s="186"/>
      <c r="QUW81" s="190"/>
      <c r="QUX81" s="190"/>
      <c r="QUY81" s="191"/>
      <c r="QUZ81" s="191"/>
      <c r="QVA81" s="191"/>
      <c r="QVB81" s="192"/>
      <c r="QVD81" s="186"/>
      <c r="QVE81" s="190"/>
      <c r="QVF81" s="190"/>
      <c r="QVG81" s="191"/>
      <c r="QVH81" s="191"/>
      <c r="QVI81" s="191"/>
      <c r="QVJ81" s="192"/>
      <c r="QVL81" s="186"/>
      <c r="QVM81" s="190"/>
      <c r="QVN81" s="190"/>
      <c r="QVO81" s="191"/>
      <c r="QVP81" s="191"/>
      <c r="QVQ81" s="191"/>
      <c r="QVR81" s="192"/>
      <c r="QVT81" s="186"/>
      <c r="QVU81" s="190"/>
      <c r="QVV81" s="190"/>
      <c r="QVW81" s="191"/>
      <c r="QVX81" s="191"/>
      <c r="QVY81" s="191"/>
      <c r="QVZ81" s="192"/>
      <c r="QWB81" s="186"/>
      <c r="QWC81" s="190"/>
      <c r="QWD81" s="190"/>
      <c r="QWE81" s="191"/>
      <c r="QWF81" s="191"/>
      <c r="QWG81" s="191"/>
      <c r="QWH81" s="192"/>
      <c r="QWJ81" s="186"/>
      <c r="QWK81" s="190"/>
      <c r="QWL81" s="190"/>
      <c r="QWM81" s="191"/>
      <c r="QWN81" s="191"/>
      <c r="QWO81" s="191"/>
      <c r="QWP81" s="192"/>
      <c r="QWR81" s="186"/>
      <c r="QWS81" s="190"/>
      <c r="QWT81" s="190"/>
      <c r="QWU81" s="191"/>
      <c r="QWV81" s="191"/>
      <c r="QWW81" s="191"/>
      <c r="QWX81" s="192"/>
      <c r="QWZ81" s="186"/>
      <c r="QXA81" s="190"/>
      <c r="QXB81" s="190"/>
      <c r="QXC81" s="191"/>
      <c r="QXD81" s="191"/>
      <c r="QXE81" s="191"/>
      <c r="QXF81" s="192"/>
      <c r="QXH81" s="186"/>
      <c r="QXI81" s="190"/>
      <c r="QXJ81" s="190"/>
      <c r="QXK81" s="191"/>
      <c r="QXL81" s="191"/>
      <c r="QXM81" s="191"/>
      <c r="QXN81" s="192"/>
      <c r="QXP81" s="186"/>
      <c r="QXQ81" s="190"/>
      <c r="QXR81" s="190"/>
      <c r="QXS81" s="191"/>
      <c r="QXT81" s="191"/>
      <c r="QXU81" s="191"/>
      <c r="QXV81" s="192"/>
      <c r="QXX81" s="186"/>
      <c r="QXY81" s="190"/>
      <c r="QXZ81" s="190"/>
      <c r="QYA81" s="191"/>
      <c r="QYB81" s="191"/>
      <c r="QYC81" s="191"/>
      <c r="QYD81" s="192"/>
      <c r="QYF81" s="186"/>
      <c r="QYG81" s="190"/>
      <c r="QYH81" s="190"/>
      <c r="QYI81" s="191"/>
      <c r="QYJ81" s="191"/>
      <c r="QYK81" s="191"/>
      <c r="QYL81" s="192"/>
      <c r="QYN81" s="186"/>
      <c r="QYO81" s="190"/>
      <c r="QYP81" s="190"/>
      <c r="QYQ81" s="191"/>
      <c r="QYR81" s="191"/>
      <c r="QYS81" s="191"/>
      <c r="QYT81" s="192"/>
      <c r="QYV81" s="186"/>
      <c r="QYW81" s="190"/>
      <c r="QYX81" s="190"/>
      <c r="QYY81" s="191"/>
      <c r="QYZ81" s="191"/>
      <c r="QZA81" s="191"/>
      <c r="QZB81" s="192"/>
      <c r="QZD81" s="186"/>
      <c r="QZE81" s="190"/>
      <c r="QZF81" s="190"/>
      <c r="QZG81" s="191"/>
      <c r="QZH81" s="191"/>
      <c r="QZI81" s="191"/>
      <c r="QZJ81" s="192"/>
      <c r="QZL81" s="186"/>
      <c r="QZM81" s="190"/>
      <c r="QZN81" s="190"/>
      <c r="QZO81" s="191"/>
      <c r="QZP81" s="191"/>
      <c r="QZQ81" s="191"/>
      <c r="QZR81" s="192"/>
      <c r="QZT81" s="186"/>
      <c r="QZU81" s="190"/>
      <c r="QZV81" s="190"/>
      <c r="QZW81" s="191"/>
      <c r="QZX81" s="191"/>
      <c r="QZY81" s="191"/>
      <c r="QZZ81" s="192"/>
      <c r="RAB81" s="186"/>
      <c r="RAC81" s="190"/>
      <c r="RAD81" s="190"/>
      <c r="RAE81" s="191"/>
      <c r="RAF81" s="191"/>
      <c r="RAG81" s="191"/>
      <c r="RAH81" s="192"/>
      <c r="RAJ81" s="186"/>
      <c r="RAK81" s="190"/>
      <c r="RAL81" s="190"/>
      <c r="RAM81" s="191"/>
      <c r="RAN81" s="191"/>
      <c r="RAO81" s="191"/>
      <c r="RAP81" s="192"/>
      <c r="RAR81" s="186"/>
      <c r="RAS81" s="190"/>
      <c r="RAT81" s="190"/>
      <c r="RAU81" s="191"/>
      <c r="RAV81" s="191"/>
      <c r="RAW81" s="191"/>
      <c r="RAX81" s="192"/>
      <c r="RAZ81" s="186"/>
      <c r="RBA81" s="190"/>
      <c r="RBB81" s="190"/>
      <c r="RBC81" s="191"/>
      <c r="RBD81" s="191"/>
      <c r="RBE81" s="191"/>
      <c r="RBF81" s="192"/>
      <c r="RBH81" s="186"/>
      <c r="RBI81" s="190"/>
      <c r="RBJ81" s="190"/>
      <c r="RBK81" s="191"/>
      <c r="RBL81" s="191"/>
      <c r="RBM81" s="191"/>
      <c r="RBN81" s="192"/>
      <c r="RBP81" s="186"/>
      <c r="RBQ81" s="190"/>
      <c r="RBR81" s="190"/>
      <c r="RBS81" s="191"/>
      <c r="RBT81" s="191"/>
      <c r="RBU81" s="191"/>
      <c r="RBV81" s="192"/>
      <c r="RBX81" s="186"/>
      <c r="RBY81" s="190"/>
      <c r="RBZ81" s="190"/>
      <c r="RCA81" s="191"/>
      <c r="RCB81" s="191"/>
      <c r="RCC81" s="191"/>
      <c r="RCD81" s="192"/>
      <c r="RCF81" s="186"/>
      <c r="RCG81" s="190"/>
      <c r="RCH81" s="190"/>
      <c r="RCI81" s="191"/>
      <c r="RCJ81" s="191"/>
      <c r="RCK81" s="191"/>
      <c r="RCL81" s="192"/>
      <c r="RCN81" s="186"/>
      <c r="RCO81" s="190"/>
      <c r="RCP81" s="190"/>
      <c r="RCQ81" s="191"/>
      <c r="RCR81" s="191"/>
      <c r="RCS81" s="191"/>
      <c r="RCT81" s="192"/>
      <c r="RCV81" s="186"/>
      <c r="RCW81" s="190"/>
      <c r="RCX81" s="190"/>
      <c r="RCY81" s="191"/>
      <c r="RCZ81" s="191"/>
      <c r="RDA81" s="191"/>
      <c r="RDB81" s="192"/>
      <c r="RDD81" s="186"/>
      <c r="RDE81" s="190"/>
      <c r="RDF81" s="190"/>
      <c r="RDG81" s="191"/>
      <c r="RDH81" s="191"/>
      <c r="RDI81" s="191"/>
      <c r="RDJ81" s="192"/>
      <c r="RDL81" s="186"/>
      <c r="RDM81" s="190"/>
      <c r="RDN81" s="190"/>
      <c r="RDO81" s="191"/>
      <c r="RDP81" s="191"/>
      <c r="RDQ81" s="191"/>
      <c r="RDR81" s="192"/>
      <c r="RDT81" s="186"/>
      <c r="RDU81" s="190"/>
      <c r="RDV81" s="190"/>
      <c r="RDW81" s="191"/>
      <c r="RDX81" s="191"/>
      <c r="RDY81" s="191"/>
      <c r="RDZ81" s="192"/>
      <c r="REB81" s="186"/>
      <c r="REC81" s="190"/>
      <c r="RED81" s="190"/>
      <c r="REE81" s="191"/>
      <c r="REF81" s="191"/>
      <c r="REG81" s="191"/>
      <c r="REH81" s="192"/>
      <c r="REJ81" s="186"/>
      <c r="REK81" s="190"/>
      <c r="REL81" s="190"/>
      <c r="REM81" s="191"/>
      <c r="REN81" s="191"/>
      <c r="REO81" s="191"/>
      <c r="REP81" s="192"/>
      <c r="RER81" s="186"/>
      <c r="RES81" s="190"/>
      <c r="RET81" s="190"/>
      <c r="REU81" s="191"/>
      <c r="REV81" s="191"/>
      <c r="REW81" s="191"/>
      <c r="REX81" s="192"/>
      <c r="REZ81" s="186"/>
      <c r="RFA81" s="190"/>
      <c r="RFB81" s="190"/>
      <c r="RFC81" s="191"/>
      <c r="RFD81" s="191"/>
      <c r="RFE81" s="191"/>
      <c r="RFF81" s="192"/>
      <c r="RFH81" s="186"/>
      <c r="RFI81" s="190"/>
      <c r="RFJ81" s="190"/>
      <c r="RFK81" s="191"/>
      <c r="RFL81" s="191"/>
      <c r="RFM81" s="191"/>
      <c r="RFN81" s="192"/>
      <c r="RFP81" s="186"/>
      <c r="RFQ81" s="190"/>
      <c r="RFR81" s="190"/>
      <c r="RFS81" s="191"/>
      <c r="RFT81" s="191"/>
      <c r="RFU81" s="191"/>
      <c r="RFV81" s="192"/>
      <c r="RFX81" s="186"/>
      <c r="RFY81" s="190"/>
      <c r="RFZ81" s="190"/>
      <c r="RGA81" s="191"/>
      <c r="RGB81" s="191"/>
      <c r="RGC81" s="191"/>
      <c r="RGD81" s="192"/>
      <c r="RGF81" s="186"/>
      <c r="RGG81" s="190"/>
      <c r="RGH81" s="190"/>
      <c r="RGI81" s="191"/>
      <c r="RGJ81" s="191"/>
      <c r="RGK81" s="191"/>
      <c r="RGL81" s="192"/>
      <c r="RGN81" s="186"/>
      <c r="RGO81" s="190"/>
      <c r="RGP81" s="190"/>
      <c r="RGQ81" s="191"/>
      <c r="RGR81" s="191"/>
      <c r="RGS81" s="191"/>
      <c r="RGT81" s="192"/>
      <c r="RGV81" s="186"/>
      <c r="RGW81" s="190"/>
      <c r="RGX81" s="190"/>
      <c r="RGY81" s="191"/>
      <c r="RGZ81" s="191"/>
      <c r="RHA81" s="191"/>
      <c r="RHB81" s="192"/>
      <c r="RHD81" s="186"/>
      <c r="RHE81" s="190"/>
      <c r="RHF81" s="190"/>
      <c r="RHG81" s="191"/>
      <c r="RHH81" s="191"/>
      <c r="RHI81" s="191"/>
      <c r="RHJ81" s="192"/>
      <c r="RHL81" s="186"/>
      <c r="RHM81" s="190"/>
      <c r="RHN81" s="190"/>
      <c r="RHO81" s="191"/>
      <c r="RHP81" s="191"/>
      <c r="RHQ81" s="191"/>
      <c r="RHR81" s="192"/>
      <c r="RHT81" s="186"/>
      <c r="RHU81" s="190"/>
      <c r="RHV81" s="190"/>
      <c r="RHW81" s="191"/>
      <c r="RHX81" s="191"/>
      <c r="RHY81" s="191"/>
      <c r="RHZ81" s="192"/>
      <c r="RIB81" s="186"/>
      <c r="RIC81" s="190"/>
      <c r="RID81" s="190"/>
      <c r="RIE81" s="191"/>
      <c r="RIF81" s="191"/>
      <c r="RIG81" s="191"/>
      <c r="RIH81" s="192"/>
      <c r="RIJ81" s="186"/>
      <c r="RIK81" s="190"/>
      <c r="RIL81" s="190"/>
      <c r="RIM81" s="191"/>
      <c r="RIN81" s="191"/>
      <c r="RIO81" s="191"/>
      <c r="RIP81" s="192"/>
      <c r="RIR81" s="186"/>
      <c r="RIS81" s="190"/>
      <c r="RIT81" s="190"/>
      <c r="RIU81" s="191"/>
      <c r="RIV81" s="191"/>
      <c r="RIW81" s="191"/>
      <c r="RIX81" s="192"/>
      <c r="RIZ81" s="186"/>
      <c r="RJA81" s="190"/>
      <c r="RJB81" s="190"/>
      <c r="RJC81" s="191"/>
      <c r="RJD81" s="191"/>
      <c r="RJE81" s="191"/>
      <c r="RJF81" s="192"/>
      <c r="RJH81" s="186"/>
      <c r="RJI81" s="190"/>
      <c r="RJJ81" s="190"/>
      <c r="RJK81" s="191"/>
      <c r="RJL81" s="191"/>
      <c r="RJM81" s="191"/>
      <c r="RJN81" s="192"/>
      <c r="RJP81" s="186"/>
      <c r="RJQ81" s="190"/>
      <c r="RJR81" s="190"/>
      <c r="RJS81" s="191"/>
      <c r="RJT81" s="191"/>
      <c r="RJU81" s="191"/>
      <c r="RJV81" s="192"/>
      <c r="RJX81" s="186"/>
      <c r="RJY81" s="190"/>
      <c r="RJZ81" s="190"/>
      <c r="RKA81" s="191"/>
      <c r="RKB81" s="191"/>
      <c r="RKC81" s="191"/>
      <c r="RKD81" s="192"/>
      <c r="RKF81" s="186"/>
      <c r="RKG81" s="190"/>
      <c r="RKH81" s="190"/>
      <c r="RKI81" s="191"/>
      <c r="RKJ81" s="191"/>
      <c r="RKK81" s="191"/>
      <c r="RKL81" s="192"/>
      <c r="RKN81" s="186"/>
      <c r="RKO81" s="190"/>
      <c r="RKP81" s="190"/>
      <c r="RKQ81" s="191"/>
      <c r="RKR81" s="191"/>
      <c r="RKS81" s="191"/>
      <c r="RKT81" s="192"/>
      <c r="RKV81" s="186"/>
      <c r="RKW81" s="190"/>
      <c r="RKX81" s="190"/>
      <c r="RKY81" s="191"/>
      <c r="RKZ81" s="191"/>
      <c r="RLA81" s="191"/>
      <c r="RLB81" s="192"/>
      <c r="RLD81" s="186"/>
      <c r="RLE81" s="190"/>
      <c r="RLF81" s="190"/>
      <c r="RLG81" s="191"/>
      <c r="RLH81" s="191"/>
      <c r="RLI81" s="191"/>
      <c r="RLJ81" s="192"/>
      <c r="RLL81" s="186"/>
      <c r="RLM81" s="190"/>
      <c r="RLN81" s="190"/>
      <c r="RLO81" s="191"/>
      <c r="RLP81" s="191"/>
      <c r="RLQ81" s="191"/>
      <c r="RLR81" s="192"/>
      <c r="RLT81" s="186"/>
      <c r="RLU81" s="190"/>
      <c r="RLV81" s="190"/>
      <c r="RLW81" s="191"/>
      <c r="RLX81" s="191"/>
      <c r="RLY81" s="191"/>
      <c r="RLZ81" s="192"/>
      <c r="RMB81" s="186"/>
      <c r="RMC81" s="190"/>
      <c r="RMD81" s="190"/>
      <c r="RME81" s="191"/>
      <c r="RMF81" s="191"/>
      <c r="RMG81" s="191"/>
      <c r="RMH81" s="192"/>
      <c r="RMJ81" s="186"/>
      <c r="RMK81" s="190"/>
      <c r="RML81" s="190"/>
      <c r="RMM81" s="191"/>
      <c r="RMN81" s="191"/>
      <c r="RMO81" s="191"/>
      <c r="RMP81" s="192"/>
      <c r="RMR81" s="186"/>
      <c r="RMS81" s="190"/>
      <c r="RMT81" s="190"/>
      <c r="RMU81" s="191"/>
      <c r="RMV81" s="191"/>
      <c r="RMW81" s="191"/>
      <c r="RMX81" s="192"/>
      <c r="RMZ81" s="186"/>
      <c r="RNA81" s="190"/>
      <c r="RNB81" s="190"/>
      <c r="RNC81" s="191"/>
      <c r="RND81" s="191"/>
      <c r="RNE81" s="191"/>
      <c r="RNF81" s="192"/>
      <c r="RNH81" s="186"/>
      <c r="RNI81" s="190"/>
      <c r="RNJ81" s="190"/>
      <c r="RNK81" s="191"/>
      <c r="RNL81" s="191"/>
      <c r="RNM81" s="191"/>
      <c r="RNN81" s="192"/>
      <c r="RNP81" s="186"/>
      <c r="RNQ81" s="190"/>
      <c r="RNR81" s="190"/>
      <c r="RNS81" s="191"/>
      <c r="RNT81" s="191"/>
      <c r="RNU81" s="191"/>
      <c r="RNV81" s="192"/>
      <c r="RNX81" s="186"/>
      <c r="RNY81" s="190"/>
      <c r="RNZ81" s="190"/>
      <c r="ROA81" s="191"/>
      <c r="ROB81" s="191"/>
      <c r="ROC81" s="191"/>
      <c r="ROD81" s="192"/>
      <c r="ROF81" s="186"/>
      <c r="ROG81" s="190"/>
      <c r="ROH81" s="190"/>
      <c r="ROI81" s="191"/>
      <c r="ROJ81" s="191"/>
      <c r="ROK81" s="191"/>
      <c r="ROL81" s="192"/>
      <c r="RON81" s="186"/>
      <c r="ROO81" s="190"/>
      <c r="ROP81" s="190"/>
      <c r="ROQ81" s="191"/>
      <c r="ROR81" s="191"/>
      <c r="ROS81" s="191"/>
      <c r="ROT81" s="192"/>
      <c r="ROV81" s="186"/>
      <c r="ROW81" s="190"/>
      <c r="ROX81" s="190"/>
      <c r="ROY81" s="191"/>
      <c r="ROZ81" s="191"/>
      <c r="RPA81" s="191"/>
      <c r="RPB81" s="192"/>
      <c r="RPD81" s="186"/>
      <c r="RPE81" s="190"/>
      <c r="RPF81" s="190"/>
      <c r="RPG81" s="191"/>
      <c r="RPH81" s="191"/>
      <c r="RPI81" s="191"/>
      <c r="RPJ81" s="192"/>
      <c r="RPL81" s="186"/>
      <c r="RPM81" s="190"/>
      <c r="RPN81" s="190"/>
      <c r="RPO81" s="191"/>
      <c r="RPP81" s="191"/>
      <c r="RPQ81" s="191"/>
      <c r="RPR81" s="192"/>
      <c r="RPT81" s="186"/>
      <c r="RPU81" s="190"/>
      <c r="RPV81" s="190"/>
      <c r="RPW81" s="191"/>
      <c r="RPX81" s="191"/>
      <c r="RPY81" s="191"/>
      <c r="RPZ81" s="192"/>
      <c r="RQB81" s="186"/>
      <c r="RQC81" s="190"/>
      <c r="RQD81" s="190"/>
      <c r="RQE81" s="191"/>
      <c r="RQF81" s="191"/>
      <c r="RQG81" s="191"/>
      <c r="RQH81" s="192"/>
      <c r="RQJ81" s="186"/>
      <c r="RQK81" s="190"/>
      <c r="RQL81" s="190"/>
      <c r="RQM81" s="191"/>
      <c r="RQN81" s="191"/>
      <c r="RQO81" s="191"/>
      <c r="RQP81" s="192"/>
      <c r="RQR81" s="186"/>
      <c r="RQS81" s="190"/>
      <c r="RQT81" s="190"/>
      <c r="RQU81" s="191"/>
      <c r="RQV81" s="191"/>
      <c r="RQW81" s="191"/>
      <c r="RQX81" s="192"/>
      <c r="RQZ81" s="186"/>
      <c r="RRA81" s="190"/>
      <c r="RRB81" s="190"/>
      <c r="RRC81" s="191"/>
      <c r="RRD81" s="191"/>
      <c r="RRE81" s="191"/>
      <c r="RRF81" s="192"/>
      <c r="RRH81" s="186"/>
      <c r="RRI81" s="190"/>
      <c r="RRJ81" s="190"/>
      <c r="RRK81" s="191"/>
      <c r="RRL81" s="191"/>
      <c r="RRM81" s="191"/>
      <c r="RRN81" s="192"/>
      <c r="RRP81" s="186"/>
      <c r="RRQ81" s="190"/>
      <c r="RRR81" s="190"/>
      <c r="RRS81" s="191"/>
      <c r="RRT81" s="191"/>
      <c r="RRU81" s="191"/>
      <c r="RRV81" s="192"/>
      <c r="RRX81" s="186"/>
      <c r="RRY81" s="190"/>
      <c r="RRZ81" s="190"/>
      <c r="RSA81" s="191"/>
      <c r="RSB81" s="191"/>
      <c r="RSC81" s="191"/>
      <c r="RSD81" s="192"/>
      <c r="RSF81" s="186"/>
      <c r="RSG81" s="190"/>
      <c r="RSH81" s="190"/>
      <c r="RSI81" s="191"/>
      <c r="RSJ81" s="191"/>
      <c r="RSK81" s="191"/>
      <c r="RSL81" s="192"/>
      <c r="RSN81" s="186"/>
      <c r="RSO81" s="190"/>
      <c r="RSP81" s="190"/>
      <c r="RSQ81" s="191"/>
      <c r="RSR81" s="191"/>
      <c r="RSS81" s="191"/>
      <c r="RST81" s="192"/>
      <c r="RSV81" s="186"/>
      <c r="RSW81" s="190"/>
      <c r="RSX81" s="190"/>
      <c r="RSY81" s="191"/>
      <c r="RSZ81" s="191"/>
      <c r="RTA81" s="191"/>
      <c r="RTB81" s="192"/>
      <c r="RTD81" s="186"/>
      <c r="RTE81" s="190"/>
      <c r="RTF81" s="190"/>
      <c r="RTG81" s="191"/>
      <c r="RTH81" s="191"/>
      <c r="RTI81" s="191"/>
      <c r="RTJ81" s="192"/>
      <c r="RTL81" s="186"/>
      <c r="RTM81" s="190"/>
      <c r="RTN81" s="190"/>
      <c r="RTO81" s="191"/>
      <c r="RTP81" s="191"/>
      <c r="RTQ81" s="191"/>
      <c r="RTR81" s="192"/>
      <c r="RTT81" s="186"/>
      <c r="RTU81" s="190"/>
      <c r="RTV81" s="190"/>
      <c r="RTW81" s="191"/>
      <c r="RTX81" s="191"/>
      <c r="RTY81" s="191"/>
      <c r="RTZ81" s="192"/>
      <c r="RUB81" s="186"/>
      <c r="RUC81" s="190"/>
      <c r="RUD81" s="190"/>
      <c r="RUE81" s="191"/>
      <c r="RUF81" s="191"/>
      <c r="RUG81" s="191"/>
      <c r="RUH81" s="192"/>
      <c r="RUJ81" s="186"/>
      <c r="RUK81" s="190"/>
      <c r="RUL81" s="190"/>
      <c r="RUM81" s="191"/>
      <c r="RUN81" s="191"/>
      <c r="RUO81" s="191"/>
      <c r="RUP81" s="192"/>
      <c r="RUR81" s="186"/>
      <c r="RUS81" s="190"/>
      <c r="RUT81" s="190"/>
      <c r="RUU81" s="191"/>
      <c r="RUV81" s="191"/>
      <c r="RUW81" s="191"/>
      <c r="RUX81" s="192"/>
      <c r="RUZ81" s="186"/>
      <c r="RVA81" s="190"/>
      <c r="RVB81" s="190"/>
      <c r="RVC81" s="191"/>
      <c r="RVD81" s="191"/>
      <c r="RVE81" s="191"/>
      <c r="RVF81" s="192"/>
      <c r="RVH81" s="186"/>
      <c r="RVI81" s="190"/>
      <c r="RVJ81" s="190"/>
      <c r="RVK81" s="191"/>
      <c r="RVL81" s="191"/>
      <c r="RVM81" s="191"/>
      <c r="RVN81" s="192"/>
      <c r="RVP81" s="186"/>
      <c r="RVQ81" s="190"/>
      <c r="RVR81" s="190"/>
      <c r="RVS81" s="191"/>
      <c r="RVT81" s="191"/>
      <c r="RVU81" s="191"/>
      <c r="RVV81" s="192"/>
      <c r="RVX81" s="186"/>
      <c r="RVY81" s="190"/>
      <c r="RVZ81" s="190"/>
      <c r="RWA81" s="191"/>
      <c r="RWB81" s="191"/>
      <c r="RWC81" s="191"/>
      <c r="RWD81" s="192"/>
      <c r="RWF81" s="186"/>
      <c r="RWG81" s="190"/>
      <c r="RWH81" s="190"/>
      <c r="RWI81" s="191"/>
      <c r="RWJ81" s="191"/>
      <c r="RWK81" s="191"/>
      <c r="RWL81" s="192"/>
      <c r="RWN81" s="186"/>
      <c r="RWO81" s="190"/>
      <c r="RWP81" s="190"/>
      <c r="RWQ81" s="191"/>
      <c r="RWR81" s="191"/>
      <c r="RWS81" s="191"/>
      <c r="RWT81" s="192"/>
      <c r="RWV81" s="186"/>
      <c r="RWW81" s="190"/>
      <c r="RWX81" s="190"/>
      <c r="RWY81" s="191"/>
      <c r="RWZ81" s="191"/>
      <c r="RXA81" s="191"/>
      <c r="RXB81" s="192"/>
      <c r="RXD81" s="186"/>
      <c r="RXE81" s="190"/>
      <c r="RXF81" s="190"/>
      <c r="RXG81" s="191"/>
      <c r="RXH81" s="191"/>
      <c r="RXI81" s="191"/>
      <c r="RXJ81" s="192"/>
      <c r="RXL81" s="186"/>
      <c r="RXM81" s="190"/>
      <c r="RXN81" s="190"/>
      <c r="RXO81" s="191"/>
      <c r="RXP81" s="191"/>
      <c r="RXQ81" s="191"/>
      <c r="RXR81" s="192"/>
      <c r="RXT81" s="186"/>
      <c r="RXU81" s="190"/>
      <c r="RXV81" s="190"/>
      <c r="RXW81" s="191"/>
      <c r="RXX81" s="191"/>
      <c r="RXY81" s="191"/>
      <c r="RXZ81" s="192"/>
      <c r="RYB81" s="186"/>
      <c r="RYC81" s="190"/>
      <c r="RYD81" s="190"/>
      <c r="RYE81" s="191"/>
      <c r="RYF81" s="191"/>
      <c r="RYG81" s="191"/>
      <c r="RYH81" s="192"/>
      <c r="RYJ81" s="186"/>
      <c r="RYK81" s="190"/>
      <c r="RYL81" s="190"/>
      <c r="RYM81" s="191"/>
      <c r="RYN81" s="191"/>
      <c r="RYO81" s="191"/>
      <c r="RYP81" s="192"/>
      <c r="RYR81" s="186"/>
      <c r="RYS81" s="190"/>
      <c r="RYT81" s="190"/>
      <c r="RYU81" s="191"/>
      <c r="RYV81" s="191"/>
      <c r="RYW81" s="191"/>
      <c r="RYX81" s="192"/>
      <c r="RYZ81" s="186"/>
      <c r="RZA81" s="190"/>
      <c r="RZB81" s="190"/>
      <c r="RZC81" s="191"/>
      <c r="RZD81" s="191"/>
      <c r="RZE81" s="191"/>
      <c r="RZF81" s="192"/>
      <c r="RZH81" s="186"/>
      <c r="RZI81" s="190"/>
      <c r="RZJ81" s="190"/>
      <c r="RZK81" s="191"/>
      <c r="RZL81" s="191"/>
      <c r="RZM81" s="191"/>
      <c r="RZN81" s="192"/>
      <c r="RZP81" s="186"/>
      <c r="RZQ81" s="190"/>
      <c r="RZR81" s="190"/>
      <c r="RZS81" s="191"/>
      <c r="RZT81" s="191"/>
      <c r="RZU81" s="191"/>
      <c r="RZV81" s="192"/>
      <c r="RZX81" s="186"/>
      <c r="RZY81" s="190"/>
      <c r="RZZ81" s="190"/>
      <c r="SAA81" s="191"/>
      <c r="SAB81" s="191"/>
      <c r="SAC81" s="191"/>
      <c r="SAD81" s="192"/>
      <c r="SAF81" s="186"/>
      <c r="SAG81" s="190"/>
      <c r="SAH81" s="190"/>
      <c r="SAI81" s="191"/>
      <c r="SAJ81" s="191"/>
      <c r="SAK81" s="191"/>
      <c r="SAL81" s="192"/>
      <c r="SAN81" s="186"/>
      <c r="SAO81" s="190"/>
      <c r="SAP81" s="190"/>
      <c r="SAQ81" s="191"/>
      <c r="SAR81" s="191"/>
      <c r="SAS81" s="191"/>
      <c r="SAT81" s="192"/>
      <c r="SAV81" s="186"/>
      <c r="SAW81" s="190"/>
      <c r="SAX81" s="190"/>
      <c r="SAY81" s="191"/>
      <c r="SAZ81" s="191"/>
      <c r="SBA81" s="191"/>
      <c r="SBB81" s="192"/>
      <c r="SBD81" s="186"/>
      <c r="SBE81" s="190"/>
      <c r="SBF81" s="190"/>
      <c r="SBG81" s="191"/>
      <c r="SBH81" s="191"/>
      <c r="SBI81" s="191"/>
      <c r="SBJ81" s="192"/>
      <c r="SBL81" s="186"/>
      <c r="SBM81" s="190"/>
      <c r="SBN81" s="190"/>
      <c r="SBO81" s="191"/>
      <c r="SBP81" s="191"/>
      <c r="SBQ81" s="191"/>
      <c r="SBR81" s="192"/>
      <c r="SBT81" s="186"/>
      <c r="SBU81" s="190"/>
      <c r="SBV81" s="190"/>
      <c r="SBW81" s="191"/>
      <c r="SBX81" s="191"/>
      <c r="SBY81" s="191"/>
      <c r="SBZ81" s="192"/>
      <c r="SCB81" s="186"/>
      <c r="SCC81" s="190"/>
      <c r="SCD81" s="190"/>
      <c r="SCE81" s="191"/>
      <c r="SCF81" s="191"/>
      <c r="SCG81" s="191"/>
      <c r="SCH81" s="192"/>
      <c r="SCJ81" s="186"/>
      <c r="SCK81" s="190"/>
      <c r="SCL81" s="190"/>
      <c r="SCM81" s="191"/>
      <c r="SCN81" s="191"/>
      <c r="SCO81" s="191"/>
      <c r="SCP81" s="192"/>
      <c r="SCR81" s="186"/>
      <c r="SCS81" s="190"/>
      <c r="SCT81" s="190"/>
      <c r="SCU81" s="191"/>
      <c r="SCV81" s="191"/>
      <c r="SCW81" s="191"/>
      <c r="SCX81" s="192"/>
      <c r="SCZ81" s="186"/>
      <c r="SDA81" s="190"/>
      <c r="SDB81" s="190"/>
      <c r="SDC81" s="191"/>
      <c r="SDD81" s="191"/>
      <c r="SDE81" s="191"/>
      <c r="SDF81" s="192"/>
      <c r="SDH81" s="186"/>
      <c r="SDI81" s="190"/>
      <c r="SDJ81" s="190"/>
      <c r="SDK81" s="191"/>
      <c r="SDL81" s="191"/>
      <c r="SDM81" s="191"/>
      <c r="SDN81" s="192"/>
      <c r="SDP81" s="186"/>
      <c r="SDQ81" s="190"/>
      <c r="SDR81" s="190"/>
      <c r="SDS81" s="191"/>
      <c r="SDT81" s="191"/>
      <c r="SDU81" s="191"/>
      <c r="SDV81" s="192"/>
      <c r="SDX81" s="186"/>
      <c r="SDY81" s="190"/>
      <c r="SDZ81" s="190"/>
      <c r="SEA81" s="191"/>
      <c r="SEB81" s="191"/>
      <c r="SEC81" s="191"/>
      <c r="SED81" s="192"/>
      <c r="SEF81" s="186"/>
      <c r="SEG81" s="190"/>
      <c r="SEH81" s="190"/>
      <c r="SEI81" s="191"/>
      <c r="SEJ81" s="191"/>
      <c r="SEK81" s="191"/>
      <c r="SEL81" s="192"/>
      <c r="SEN81" s="186"/>
      <c r="SEO81" s="190"/>
      <c r="SEP81" s="190"/>
      <c r="SEQ81" s="191"/>
      <c r="SER81" s="191"/>
      <c r="SES81" s="191"/>
      <c r="SET81" s="192"/>
      <c r="SEV81" s="186"/>
      <c r="SEW81" s="190"/>
      <c r="SEX81" s="190"/>
      <c r="SEY81" s="191"/>
      <c r="SEZ81" s="191"/>
      <c r="SFA81" s="191"/>
      <c r="SFB81" s="192"/>
      <c r="SFD81" s="186"/>
      <c r="SFE81" s="190"/>
      <c r="SFF81" s="190"/>
      <c r="SFG81" s="191"/>
      <c r="SFH81" s="191"/>
      <c r="SFI81" s="191"/>
      <c r="SFJ81" s="192"/>
      <c r="SFL81" s="186"/>
      <c r="SFM81" s="190"/>
      <c r="SFN81" s="190"/>
      <c r="SFO81" s="191"/>
      <c r="SFP81" s="191"/>
      <c r="SFQ81" s="191"/>
      <c r="SFR81" s="192"/>
      <c r="SFT81" s="186"/>
      <c r="SFU81" s="190"/>
      <c r="SFV81" s="190"/>
      <c r="SFW81" s="191"/>
      <c r="SFX81" s="191"/>
      <c r="SFY81" s="191"/>
      <c r="SFZ81" s="192"/>
      <c r="SGB81" s="186"/>
      <c r="SGC81" s="190"/>
      <c r="SGD81" s="190"/>
      <c r="SGE81" s="191"/>
      <c r="SGF81" s="191"/>
      <c r="SGG81" s="191"/>
      <c r="SGH81" s="192"/>
      <c r="SGJ81" s="186"/>
      <c r="SGK81" s="190"/>
      <c r="SGL81" s="190"/>
      <c r="SGM81" s="191"/>
      <c r="SGN81" s="191"/>
      <c r="SGO81" s="191"/>
      <c r="SGP81" s="192"/>
      <c r="SGR81" s="186"/>
      <c r="SGS81" s="190"/>
      <c r="SGT81" s="190"/>
      <c r="SGU81" s="191"/>
      <c r="SGV81" s="191"/>
      <c r="SGW81" s="191"/>
      <c r="SGX81" s="192"/>
      <c r="SGZ81" s="186"/>
      <c r="SHA81" s="190"/>
      <c r="SHB81" s="190"/>
      <c r="SHC81" s="191"/>
      <c r="SHD81" s="191"/>
      <c r="SHE81" s="191"/>
      <c r="SHF81" s="192"/>
      <c r="SHH81" s="186"/>
      <c r="SHI81" s="190"/>
      <c r="SHJ81" s="190"/>
      <c r="SHK81" s="191"/>
      <c r="SHL81" s="191"/>
      <c r="SHM81" s="191"/>
      <c r="SHN81" s="192"/>
      <c r="SHP81" s="186"/>
      <c r="SHQ81" s="190"/>
      <c r="SHR81" s="190"/>
      <c r="SHS81" s="191"/>
      <c r="SHT81" s="191"/>
      <c r="SHU81" s="191"/>
      <c r="SHV81" s="192"/>
      <c r="SHX81" s="186"/>
      <c r="SHY81" s="190"/>
      <c r="SHZ81" s="190"/>
      <c r="SIA81" s="191"/>
      <c r="SIB81" s="191"/>
      <c r="SIC81" s="191"/>
      <c r="SID81" s="192"/>
      <c r="SIF81" s="186"/>
      <c r="SIG81" s="190"/>
      <c r="SIH81" s="190"/>
      <c r="SII81" s="191"/>
      <c r="SIJ81" s="191"/>
      <c r="SIK81" s="191"/>
      <c r="SIL81" s="192"/>
      <c r="SIN81" s="186"/>
      <c r="SIO81" s="190"/>
      <c r="SIP81" s="190"/>
      <c r="SIQ81" s="191"/>
      <c r="SIR81" s="191"/>
      <c r="SIS81" s="191"/>
      <c r="SIT81" s="192"/>
      <c r="SIV81" s="186"/>
      <c r="SIW81" s="190"/>
      <c r="SIX81" s="190"/>
      <c r="SIY81" s="191"/>
      <c r="SIZ81" s="191"/>
      <c r="SJA81" s="191"/>
      <c r="SJB81" s="192"/>
      <c r="SJD81" s="186"/>
      <c r="SJE81" s="190"/>
      <c r="SJF81" s="190"/>
      <c r="SJG81" s="191"/>
      <c r="SJH81" s="191"/>
      <c r="SJI81" s="191"/>
      <c r="SJJ81" s="192"/>
      <c r="SJL81" s="186"/>
      <c r="SJM81" s="190"/>
      <c r="SJN81" s="190"/>
      <c r="SJO81" s="191"/>
      <c r="SJP81" s="191"/>
      <c r="SJQ81" s="191"/>
      <c r="SJR81" s="192"/>
      <c r="SJT81" s="186"/>
      <c r="SJU81" s="190"/>
      <c r="SJV81" s="190"/>
      <c r="SJW81" s="191"/>
      <c r="SJX81" s="191"/>
      <c r="SJY81" s="191"/>
      <c r="SJZ81" s="192"/>
      <c r="SKB81" s="186"/>
      <c r="SKC81" s="190"/>
      <c r="SKD81" s="190"/>
      <c r="SKE81" s="191"/>
      <c r="SKF81" s="191"/>
      <c r="SKG81" s="191"/>
      <c r="SKH81" s="192"/>
      <c r="SKJ81" s="186"/>
      <c r="SKK81" s="190"/>
      <c r="SKL81" s="190"/>
      <c r="SKM81" s="191"/>
      <c r="SKN81" s="191"/>
      <c r="SKO81" s="191"/>
      <c r="SKP81" s="192"/>
      <c r="SKR81" s="186"/>
      <c r="SKS81" s="190"/>
      <c r="SKT81" s="190"/>
      <c r="SKU81" s="191"/>
      <c r="SKV81" s="191"/>
      <c r="SKW81" s="191"/>
      <c r="SKX81" s="192"/>
      <c r="SKZ81" s="186"/>
      <c r="SLA81" s="190"/>
      <c r="SLB81" s="190"/>
      <c r="SLC81" s="191"/>
      <c r="SLD81" s="191"/>
      <c r="SLE81" s="191"/>
      <c r="SLF81" s="192"/>
      <c r="SLH81" s="186"/>
      <c r="SLI81" s="190"/>
      <c r="SLJ81" s="190"/>
      <c r="SLK81" s="191"/>
      <c r="SLL81" s="191"/>
      <c r="SLM81" s="191"/>
      <c r="SLN81" s="192"/>
      <c r="SLP81" s="186"/>
      <c r="SLQ81" s="190"/>
      <c r="SLR81" s="190"/>
      <c r="SLS81" s="191"/>
      <c r="SLT81" s="191"/>
      <c r="SLU81" s="191"/>
      <c r="SLV81" s="192"/>
      <c r="SLX81" s="186"/>
      <c r="SLY81" s="190"/>
      <c r="SLZ81" s="190"/>
      <c r="SMA81" s="191"/>
      <c r="SMB81" s="191"/>
      <c r="SMC81" s="191"/>
      <c r="SMD81" s="192"/>
      <c r="SMF81" s="186"/>
      <c r="SMG81" s="190"/>
      <c r="SMH81" s="190"/>
      <c r="SMI81" s="191"/>
      <c r="SMJ81" s="191"/>
      <c r="SMK81" s="191"/>
      <c r="SML81" s="192"/>
      <c r="SMN81" s="186"/>
      <c r="SMO81" s="190"/>
      <c r="SMP81" s="190"/>
      <c r="SMQ81" s="191"/>
      <c r="SMR81" s="191"/>
      <c r="SMS81" s="191"/>
      <c r="SMT81" s="192"/>
      <c r="SMV81" s="186"/>
      <c r="SMW81" s="190"/>
      <c r="SMX81" s="190"/>
      <c r="SMY81" s="191"/>
      <c r="SMZ81" s="191"/>
      <c r="SNA81" s="191"/>
      <c r="SNB81" s="192"/>
      <c r="SND81" s="186"/>
      <c r="SNE81" s="190"/>
      <c r="SNF81" s="190"/>
      <c r="SNG81" s="191"/>
      <c r="SNH81" s="191"/>
      <c r="SNI81" s="191"/>
      <c r="SNJ81" s="192"/>
      <c r="SNL81" s="186"/>
      <c r="SNM81" s="190"/>
      <c r="SNN81" s="190"/>
      <c r="SNO81" s="191"/>
      <c r="SNP81" s="191"/>
      <c r="SNQ81" s="191"/>
      <c r="SNR81" s="192"/>
      <c r="SNT81" s="186"/>
      <c r="SNU81" s="190"/>
      <c r="SNV81" s="190"/>
      <c r="SNW81" s="191"/>
      <c r="SNX81" s="191"/>
      <c r="SNY81" s="191"/>
      <c r="SNZ81" s="192"/>
      <c r="SOB81" s="186"/>
      <c r="SOC81" s="190"/>
      <c r="SOD81" s="190"/>
      <c r="SOE81" s="191"/>
      <c r="SOF81" s="191"/>
      <c r="SOG81" s="191"/>
      <c r="SOH81" s="192"/>
      <c r="SOJ81" s="186"/>
      <c r="SOK81" s="190"/>
      <c r="SOL81" s="190"/>
      <c r="SOM81" s="191"/>
      <c r="SON81" s="191"/>
      <c r="SOO81" s="191"/>
      <c r="SOP81" s="192"/>
      <c r="SOR81" s="186"/>
      <c r="SOS81" s="190"/>
      <c r="SOT81" s="190"/>
      <c r="SOU81" s="191"/>
      <c r="SOV81" s="191"/>
      <c r="SOW81" s="191"/>
      <c r="SOX81" s="192"/>
      <c r="SOZ81" s="186"/>
      <c r="SPA81" s="190"/>
      <c r="SPB81" s="190"/>
      <c r="SPC81" s="191"/>
      <c r="SPD81" s="191"/>
      <c r="SPE81" s="191"/>
      <c r="SPF81" s="192"/>
      <c r="SPH81" s="186"/>
      <c r="SPI81" s="190"/>
      <c r="SPJ81" s="190"/>
      <c r="SPK81" s="191"/>
      <c r="SPL81" s="191"/>
      <c r="SPM81" s="191"/>
      <c r="SPN81" s="192"/>
      <c r="SPP81" s="186"/>
      <c r="SPQ81" s="190"/>
      <c r="SPR81" s="190"/>
      <c r="SPS81" s="191"/>
      <c r="SPT81" s="191"/>
      <c r="SPU81" s="191"/>
      <c r="SPV81" s="192"/>
      <c r="SPX81" s="186"/>
      <c r="SPY81" s="190"/>
      <c r="SPZ81" s="190"/>
      <c r="SQA81" s="191"/>
      <c r="SQB81" s="191"/>
      <c r="SQC81" s="191"/>
      <c r="SQD81" s="192"/>
      <c r="SQF81" s="186"/>
      <c r="SQG81" s="190"/>
      <c r="SQH81" s="190"/>
      <c r="SQI81" s="191"/>
      <c r="SQJ81" s="191"/>
      <c r="SQK81" s="191"/>
      <c r="SQL81" s="192"/>
      <c r="SQN81" s="186"/>
      <c r="SQO81" s="190"/>
      <c r="SQP81" s="190"/>
      <c r="SQQ81" s="191"/>
      <c r="SQR81" s="191"/>
      <c r="SQS81" s="191"/>
      <c r="SQT81" s="192"/>
      <c r="SQV81" s="186"/>
      <c r="SQW81" s="190"/>
      <c r="SQX81" s="190"/>
      <c r="SQY81" s="191"/>
      <c r="SQZ81" s="191"/>
      <c r="SRA81" s="191"/>
      <c r="SRB81" s="192"/>
      <c r="SRD81" s="186"/>
      <c r="SRE81" s="190"/>
      <c r="SRF81" s="190"/>
      <c r="SRG81" s="191"/>
      <c r="SRH81" s="191"/>
      <c r="SRI81" s="191"/>
      <c r="SRJ81" s="192"/>
      <c r="SRL81" s="186"/>
      <c r="SRM81" s="190"/>
      <c r="SRN81" s="190"/>
      <c r="SRO81" s="191"/>
      <c r="SRP81" s="191"/>
      <c r="SRQ81" s="191"/>
      <c r="SRR81" s="192"/>
      <c r="SRT81" s="186"/>
      <c r="SRU81" s="190"/>
      <c r="SRV81" s="190"/>
      <c r="SRW81" s="191"/>
      <c r="SRX81" s="191"/>
      <c r="SRY81" s="191"/>
      <c r="SRZ81" s="192"/>
      <c r="SSB81" s="186"/>
      <c r="SSC81" s="190"/>
      <c r="SSD81" s="190"/>
      <c r="SSE81" s="191"/>
      <c r="SSF81" s="191"/>
      <c r="SSG81" s="191"/>
      <c r="SSH81" s="192"/>
      <c r="SSJ81" s="186"/>
      <c r="SSK81" s="190"/>
      <c r="SSL81" s="190"/>
      <c r="SSM81" s="191"/>
      <c r="SSN81" s="191"/>
      <c r="SSO81" s="191"/>
      <c r="SSP81" s="192"/>
      <c r="SSR81" s="186"/>
      <c r="SSS81" s="190"/>
      <c r="SST81" s="190"/>
      <c r="SSU81" s="191"/>
      <c r="SSV81" s="191"/>
      <c r="SSW81" s="191"/>
      <c r="SSX81" s="192"/>
      <c r="SSZ81" s="186"/>
      <c r="STA81" s="190"/>
      <c r="STB81" s="190"/>
      <c r="STC81" s="191"/>
      <c r="STD81" s="191"/>
      <c r="STE81" s="191"/>
      <c r="STF81" s="192"/>
      <c r="STH81" s="186"/>
      <c r="STI81" s="190"/>
      <c r="STJ81" s="190"/>
      <c r="STK81" s="191"/>
      <c r="STL81" s="191"/>
      <c r="STM81" s="191"/>
      <c r="STN81" s="192"/>
      <c r="STP81" s="186"/>
      <c r="STQ81" s="190"/>
      <c r="STR81" s="190"/>
      <c r="STS81" s="191"/>
      <c r="STT81" s="191"/>
      <c r="STU81" s="191"/>
      <c r="STV81" s="192"/>
      <c r="STX81" s="186"/>
      <c r="STY81" s="190"/>
      <c r="STZ81" s="190"/>
      <c r="SUA81" s="191"/>
      <c r="SUB81" s="191"/>
      <c r="SUC81" s="191"/>
      <c r="SUD81" s="192"/>
      <c r="SUF81" s="186"/>
      <c r="SUG81" s="190"/>
      <c r="SUH81" s="190"/>
      <c r="SUI81" s="191"/>
      <c r="SUJ81" s="191"/>
      <c r="SUK81" s="191"/>
      <c r="SUL81" s="192"/>
      <c r="SUN81" s="186"/>
      <c r="SUO81" s="190"/>
      <c r="SUP81" s="190"/>
      <c r="SUQ81" s="191"/>
      <c r="SUR81" s="191"/>
      <c r="SUS81" s="191"/>
      <c r="SUT81" s="192"/>
      <c r="SUV81" s="186"/>
      <c r="SUW81" s="190"/>
      <c r="SUX81" s="190"/>
      <c r="SUY81" s="191"/>
      <c r="SUZ81" s="191"/>
      <c r="SVA81" s="191"/>
      <c r="SVB81" s="192"/>
      <c r="SVD81" s="186"/>
      <c r="SVE81" s="190"/>
      <c r="SVF81" s="190"/>
      <c r="SVG81" s="191"/>
      <c r="SVH81" s="191"/>
      <c r="SVI81" s="191"/>
      <c r="SVJ81" s="192"/>
      <c r="SVL81" s="186"/>
      <c r="SVM81" s="190"/>
      <c r="SVN81" s="190"/>
      <c r="SVO81" s="191"/>
      <c r="SVP81" s="191"/>
      <c r="SVQ81" s="191"/>
      <c r="SVR81" s="192"/>
      <c r="SVT81" s="186"/>
      <c r="SVU81" s="190"/>
      <c r="SVV81" s="190"/>
      <c r="SVW81" s="191"/>
      <c r="SVX81" s="191"/>
      <c r="SVY81" s="191"/>
      <c r="SVZ81" s="192"/>
      <c r="SWB81" s="186"/>
      <c r="SWC81" s="190"/>
      <c r="SWD81" s="190"/>
      <c r="SWE81" s="191"/>
      <c r="SWF81" s="191"/>
      <c r="SWG81" s="191"/>
      <c r="SWH81" s="192"/>
      <c r="SWJ81" s="186"/>
      <c r="SWK81" s="190"/>
      <c r="SWL81" s="190"/>
      <c r="SWM81" s="191"/>
      <c r="SWN81" s="191"/>
      <c r="SWO81" s="191"/>
      <c r="SWP81" s="192"/>
      <c r="SWR81" s="186"/>
      <c r="SWS81" s="190"/>
      <c r="SWT81" s="190"/>
      <c r="SWU81" s="191"/>
      <c r="SWV81" s="191"/>
      <c r="SWW81" s="191"/>
      <c r="SWX81" s="192"/>
      <c r="SWZ81" s="186"/>
      <c r="SXA81" s="190"/>
      <c r="SXB81" s="190"/>
      <c r="SXC81" s="191"/>
      <c r="SXD81" s="191"/>
      <c r="SXE81" s="191"/>
      <c r="SXF81" s="192"/>
      <c r="SXH81" s="186"/>
      <c r="SXI81" s="190"/>
      <c r="SXJ81" s="190"/>
      <c r="SXK81" s="191"/>
      <c r="SXL81" s="191"/>
      <c r="SXM81" s="191"/>
      <c r="SXN81" s="192"/>
      <c r="SXP81" s="186"/>
      <c r="SXQ81" s="190"/>
      <c r="SXR81" s="190"/>
      <c r="SXS81" s="191"/>
      <c r="SXT81" s="191"/>
      <c r="SXU81" s="191"/>
      <c r="SXV81" s="192"/>
      <c r="SXX81" s="186"/>
      <c r="SXY81" s="190"/>
      <c r="SXZ81" s="190"/>
      <c r="SYA81" s="191"/>
      <c r="SYB81" s="191"/>
      <c r="SYC81" s="191"/>
      <c r="SYD81" s="192"/>
      <c r="SYF81" s="186"/>
      <c r="SYG81" s="190"/>
      <c r="SYH81" s="190"/>
      <c r="SYI81" s="191"/>
      <c r="SYJ81" s="191"/>
      <c r="SYK81" s="191"/>
      <c r="SYL81" s="192"/>
      <c r="SYN81" s="186"/>
      <c r="SYO81" s="190"/>
      <c r="SYP81" s="190"/>
      <c r="SYQ81" s="191"/>
      <c r="SYR81" s="191"/>
      <c r="SYS81" s="191"/>
      <c r="SYT81" s="192"/>
      <c r="SYV81" s="186"/>
      <c r="SYW81" s="190"/>
      <c r="SYX81" s="190"/>
      <c r="SYY81" s="191"/>
      <c r="SYZ81" s="191"/>
      <c r="SZA81" s="191"/>
      <c r="SZB81" s="192"/>
      <c r="SZD81" s="186"/>
      <c r="SZE81" s="190"/>
      <c r="SZF81" s="190"/>
      <c r="SZG81" s="191"/>
      <c r="SZH81" s="191"/>
      <c r="SZI81" s="191"/>
      <c r="SZJ81" s="192"/>
      <c r="SZL81" s="186"/>
      <c r="SZM81" s="190"/>
      <c r="SZN81" s="190"/>
      <c r="SZO81" s="191"/>
      <c r="SZP81" s="191"/>
      <c r="SZQ81" s="191"/>
      <c r="SZR81" s="192"/>
      <c r="SZT81" s="186"/>
      <c r="SZU81" s="190"/>
      <c r="SZV81" s="190"/>
      <c r="SZW81" s="191"/>
      <c r="SZX81" s="191"/>
      <c r="SZY81" s="191"/>
      <c r="SZZ81" s="192"/>
      <c r="TAB81" s="186"/>
      <c r="TAC81" s="190"/>
      <c r="TAD81" s="190"/>
      <c r="TAE81" s="191"/>
      <c r="TAF81" s="191"/>
      <c r="TAG81" s="191"/>
      <c r="TAH81" s="192"/>
      <c r="TAJ81" s="186"/>
      <c r="TAK81" s="190"/>
      <c r="TAL81" s="190"/>
      <c r="TAM81" s="191"/>
      <c r="TAN81" s="191"/>
      <c r="TAO81" s="191"/>
      <c r="TAP81" s="192"/>
      <c r="TAR81" s="186"/>
      <c r="TAS81" s="190"/>
      <c r="TAT81" s="190"/>
      <c r="TAU81" s="191"/>
      <c r="TAV81" s="191"/>
      <c r="TAW81" s="191"/>
      <c r="TAX81" s="192"/>
      <c r="TAZ81" s="186"/>
      <c r="TBA81" s="190"/>
      <c r="TBB81" s="190"/>
      <c r="TBC81" s="191"/>
      <c r="TBD81" s="191"/>
      <c r="TBE81" s="191"/>
      <c r="TBF81" s="192"/>
      <c r="TBH81" s="186"/>
      <c r="TBI81" s="190"/>
      <c r="TBJ81" s="190"/>
      <c r="TBK81" s="191"/>
      <c r="TBL81" s="191"/>
      <c r="TBM81" s="191"/>
      <c r="TBN81" s="192"/>
      <c r="TBP81" s="186"/>
      <c r="TBQ81" s="190"/>
      <c r="TBR81" s="190"/>
      <c r="TBS81" s="191"/>
      <c r="TBT81" s="191"/>
      <c r="TBU81" s="191"/>
      <c r="TBV81" s="192"/>
      <c r="TBX81" s="186"/>
      <c r="TBY81" s="190"/>
      <c r="TBZ81" s="190"/>
      <c r="TCA81" s="191"/>
      <c r="TCB81" s="191"/>
      <c r="TCC81" s="191"/>
      <c r="TCD81" s="192"/>
      <c r="TCF81" s="186"/>
      <c r="TCG81" s="190"/>
      <c r="TCH81" s="190"/>
      <c r="TCI81" s="191"/>
      <c r="TCJ81" s="191"/>
      <c r="TCK81" s="191"/>
      <c r="TCL81" s="192"/>
      <c r="TCN81" s="186"/>
      <c r="TCO81" s="190"/>
      <c r="TCP81" s="190"/>
      <c r="TCQ81" s="191"/>
      <c r="TCR81" s="191"/>
      <c r="TCS81" s="191"/>
      <c r="TCT81" s="192"/>
      <c r="TCV81" s="186"/>
      <c r="TCW81" s="190"/>
      <c r="TCX81" s="190"/>
      <c r="TCY81" s="191"/>
      <c r="TCZ81" s="191"/>
      <c r="TDA81" s="191"/>
      <c r="TDB81" s="192"/>
      <c r="TDD81" s="186"/>
      <c r="TDE81" s="190"/>
      <c r="TDF81" s="190"/>
      <c r="TDG81" s="191"/>
      <c r="TDH81" s="191"/>
      <c r="TDI81" s="191"/>
      <c r="TDJ81" s="192"/>
      <c r="TDL81" s="186"/>
      <c r="TDM81" s="190"/>
      <c r="TDN81" s="190"/>
      <c r="TDO81" s="191"/>
      <c r="TDP81" s="191"/>
      <c r="TDQ81" s="191"/>
      <c r="TDR81" s="192"/>
      <c r="TDT81" s="186"/>
      <c r="TDU81" s="190"/>
      <c r="TDV81" s="190"/>
      <c r="TDW81" s="191"/>
      <c r="TDX81" s="191"/>
      <c r="TDY81" s="191"/>
      <c r="TDZ81" s="192"/>
      <c r="TEB81" s="186"/>
      <c r="TEC81" s="190"/>
      <c r="TED81" s="190"/>
      <c r="TEE81" s="191"/>
      <c r="TEF81" s="191"/>
      <c r="TEG81" s="191"/>
      <c r="TEH81" s="192"/>
      <c r="TEJ81" s="186"/>
      <c r="TEK81" s="190"/>
      <c r="TEL81" s="190"/>
      <c r="TEM81" s="191"/>
      <c r="TEN81" s="191"/>
      <c r="TEO81" s="191"/>
      <c r="TEP81" s="192"/>
      <c r="TER81" s="186"/>
      <c r="TES81" s="190"/>
      <c r="TET81" s="190"/>
      <c r="TEU81" s="191"/>
      <c r="TEV81" s="191"/>
      <c r="TEW81" s="191"/>
      <c r="TEX81" s="192"/>
      <c r="TEZ81" s="186"/>
      <c r="TFA81" s="190"/>
      <c r="TFB81" s="190"/>
      <c r="TFC81" s="191"/>
      <c r="TFD81" s="191"/>
      <c r="TFE81" s="191"/>
      <c r="TFF81" s="192"/>
      <c r="TFH81" s="186"/>
      <c r="TFI81" s="190"/>
      <c r="TFJ81" s="190"/>
      <c r="TFK81" s="191"/>
      <c r="TFL81" s="191"/>
      <c r="TFM81" s="191"/>
      <c r="TFN81" s="192"/>
      <c r="TFP81" s="186"/>
      <c r="TFQ81" s="190"/>
      <c r="TFR81" s="190"/>
      <c r="TFS81" s="191"/>
      <c r="TFT81" s="191"/>
      <c r="TFU81" s="191"/>
      <c r="TFV81" s="192"/>
      <c r="TFX81" s="186"/>
      <c r="TFY81" s="190"/>
      <c r="TFZ81" s="190"/>
      <c r="TGA81" s="191"/>
      <c r="TGB81" s="191"/>
      <c r="TGC81" s="191"/>
      <c r="TGD81" s="192"/>
      <c r="TGF81" s="186"/>
      <c r="TGG81" s="190"/>
      <c r="TGH81" s="190"/>
      <c r="TGI81" s="191"/>
      <c r="TGJ81" s="191"/>
      <c r="TGK81" s="191"/>
      <c r="TGL81" s="192"/>
      <c r="TGN81" s="186"/>
      <c r="TGO81" s="190"/>
      <c r="TGP81" s="190"/>
      <c r="TGQ81" s="191"/>
      <c r="TGR81" s="191"/>
      <c r="TGS81" s="191"/>
      <c r="TGT81" s="192"/>
      <c r="TGV81" s="186"/>
      <c r="TGW81" s="190"/>
      <c r="TGX81" s="190"/>
      <c r="TGY81" s="191"/>
      <c r="TGZ81" s="191"/>
      <c r="THA81" s="191"/>
      <c r="THB81" s="192"/>
      <c r="THD81" s="186"/>
      <c r="THE81" s="190"/>
      <c r="THF81" s="190"/>
      <c r="THG81" s="191"/>
      <c r="THH81" s="191"/>
      <c r="THI81" s="191"/>
      <c r="THJ81" s="192"/>
      <c r="THL81" s="186"/>
      <c r="THM81" s="190"/>
      <c r="THN81" s="190"/>
      <c r="THO81" s="191"/>
      <c r="THP81" s="191"/>
      <c r="THQ81" s="191"/>
      <c r="THR81" s="192"/>
      <c r="THT81" s="186"/>
      <c r="THU81" s="190"/>
      <c r="THV81" s="190"/>
      <c r="THW81" s="191"/>
      <c r="THX81" s="191"/>
      <c r="THY81" s="191"/>
      <c r="THZ81" s="192"/>
      <c r="TIB81" s="186"/>
      <c r="TIC81" s="190"/>
      <c r="TID81" s="190"/>
      <c r="TIE81" s="191"/>
      <c r="TIF81" s="191"/>
      <c r="TIG81" s="191"/>
      <c r="TIH81" s="192"/>
      <c r="TIJ81" s="186"/>
      <c r="TIK81" s="190"/>
      <c r="TIL81" s="190"/>
      <c r="TIM81" s="191"/>
      <c r="TIN81" s="191"/>
      <c r="TIO81" s="191"/>
      <c r="TIP81" s="192"/>
      <c r="TIR81" s="186"/>
      <c r="TIS81" s="190"/>
      <c r="TIT81" s="190"/>
      <c r="TIU81" s="191"/>
      <c r="TIV81" s="191"/>
      <c r="TIW81" s="191"/>
      <c r="TIX81" s="192"/>
      <c r="TIZ81" s="186"/>
      <c r="TJA81" s="190"/>
      <c r="TJB81" s="190"/>
      <c r="TJC81" s="191"/>
      <c r="TJD81" s="191"/>
      <c r="TJE81" s="191"/>
      <c r="TJF81" s="192"/>
      <c r="TJH81" s="186"/>
      <c r="TJI81" s="190"/>
      <c r="TJJ81" s="190"/>
      <c r="TJK81" s="191"/>
      <c r="TJL81" s="191"/>
      <c r="TJM81" s="191"/>
      <c r="TJN81" s="192"/>
      <c r="TJP81" s="186"/>
      <c r="TJQ81" s="190"/>
      <c r="TJR81" s="190"/>
      <c r="TJS81" s="191"/>
      <c r="TJT81" s="191"/>
      <c r="TJU81" s="191"/>
      <c r="TJV81" s="192"/>
      <c r="TJX81" s="186"/>
      <c r="TJY81" s="190"/>
      <c r="TJZ81" s="190"/>
      <c r="TKA81" s="191"/>
      <c r="TKB81" s="191"/>
      <c r="TKC81" s="191"/>
      <c r="TKD81" s="192"/>
      <c r="TKF81" s="186"/>
      <c r="TKG81" s="190"/>
      <c r="TKH81" s="190"/>
      <c r="TKI81" s="191"/>
      <c r="TKJ81" s="191"/>
      <c r="TKK81" s="191"/>
      <c r="TKL81" s="192"/>
      <c r="TKN81" s="186"/>
      <c r="TKO81" s="190"/>
      <c r="TKP81" s="190"/>
      <c r="TKQ81" s="191"/>
      <c r="TKR81" s="191"/>
      <c r="TKS81" s="191"/>
      <c r="TKT81" s="192"/>
      <c r="TKV81" s="186"/>
      <c r="TKW81" s="190"/>
      <c r="TKX81" s="190"/>
      <c r="TKY81" s="191"/>
      <c r="TKZ81" s="191"/>
      <c r="TLA81" s="191"/>
      <c r="TLB81" s="192"/>
      <c r="TLD81" s="186"/>
      <c r="TLE81" s="190"/>
      <c r="TLF81" s="190"/>
      <c r="TLG81" s="191"/>
      <c r="TLH81" s="191"/>
      <c r="TLI81" s="191"/>
      <c r="TLJ81" s="192"/>
      <c r="TLL81" s="186"/>
      <c r="TLM81" s="190"/>
      <c r="TLN81" s="190"/>
      <c r="TLO81" s="191"/>
      <c r="TLP81" s="191"/>
      <c r="TLQ81" s="191"/>
      <c r="TLR81" s="192"/>
      <c r="TLT81" s="186"/>
      <c r="TLU81" s="190"/>
      <c r="TLV81" s="190"/>
      <c r="TLW81" s="191"/>
      <c r="TLX81" s="191"/>
      <c r="TLY81" s="191"/>
      <c r="TLZ81" s="192"/>
      <c r="TMB81" s="186"/>
      <c r="TMC81" s="190"/>
      <c r="TMD81" s="190"/>
      <c r="TME81" s="191"/>
      <c r="TMF81" s="191"/>
      <c r="TMG81" s="191"/>
      <c r="TMH81" s="192"/>
      <c r="TMJ81" s="186"/>
      <c r="TMK81" s="190"/>
      <c r="TML81" s="190"/>
      <c r="TMM81" s="191"/>
      <c r="TMN81" s="191"/>
      <c r="TMO81" s="191"/>
      <c r="TMP81" s="192"/>
      <c r="TMR81" s="186"/>
      <c r="TMS81" s="190"/>
      <c r="TMT81" s="190"/>
      <c r="TMU81" s="191"/>
      <c r="TMV81" s="191"/>
      <c r="TMW81" s="191"/>
      <c r="TMX81" s="192"/>
      <c r="TMZ81" s="186"/>
      <c r="TNA81" s="190"/>
      <c r="TNB81" s="190"/>
      <c r="TNC81" s="191"/>
      <c r="TND81" s="191"/>
      <c r="TNE81" s="191"/>
      <c r="TNF81" s="192"/>
      <c r="TNH81" s="186"/>
      <c r="TNI81" s="190"/>
      <c r="TNJ81" s="190"/>
      <c r="TNK81" s="191"/>
      <c r="TNL81" s="191"/>
      <c r="TNM81" s="191"/>
      <c r="TNN81" s="192"/>
      <c r="TNP81" s="186"/>
      <c r="TNQ81" s="190"/>
      <c r="TNR81" s="190"/>
      <c r="TNS81" s="191"/>
      <c r="TNT81" s="191"/>
      <c r="TNU81" s="191"/>
      <c r="TNV81" s="192"/>
      <c r="TNX81" s="186"/>
      <c r="TNY81" s="190"/>
      <c r="TNZ81" s="190"/>
      <c r="TOA81" s="191"/>
      <c r="TOB81" s="191"/>
      <c r="TOC81" s="191"/>
      <c r="TOD81" s="192"/>
      <c r="TOF81" s="186"/>
      <c r="TOG81" s="190"/>
      <c r="TOH81" s="190"/>
      <c r="TOI81" s="191"/>
      <c r="TOJ81" s="191"/>
      <c r="TOK81" s="191"/>
      <c r="TOL81" s="192"/>
      <c r="TON81" s="186"/>
      <c r="TOO81" s="190"/>
      <c r="TOP81" s="190"/>
      <c r="TOQ81" s="191"/>
      <c r="TOR81" s="191"/>
      <c r="TOS81" s="191"/>
      <c r="TOT81" s="192"/>
      <c r="TOV81" s="186"/>
      <c r="TOW81" s="190"/>
      <c r="TOX81" s="190"/>
      <c r="TOY81" s="191"/>
      <c r="TOZ81" s="191"/>
      <c r="TPA81" s="191"/>
      <c r="TPB81" s="192"/>
      <c r="TPD81" s="186"/>
      <c r="TPE81" s="190"/>
      <c r="TPF81" s="190"/>
      <c r="TPG81" s="191"/>
      <c r="TPH81" s="191"/>
      <c r="TPI81" s="191"/>
      <c r="TPJ81" s="192"/>
      <c r="TPL81" s="186"/>
      <c r="TPM81" s="190"/>
      <c r="TPN81" s="190"/>
      <c r="TPO81" s="191"/>
      <c r="TPP81" s="191"/>
      <c r="TPQ81" s="191"/>
      <c r="TPR81" s="192"/>
      <c r="TPT81" s="186"/>
      <c r="TPU81" s="190"/>
      <c r="TPV81" s="190"/>
      <c r="TPW81" s="191"/>
      <c r="TPX81" s="191"/>
      <c r="TPY81" s="191"/>
      <c r="TPZ81" s="192"/>
      <c r="TQB81" s="186"/>
      <c r="TQC81" s="190"/>
      <c r="TQD81" s="190"/>
      <c r="TQE81" s="191"/>
      <c r="TQF81" s="191"/>
      <c r="TQG81" s="191"/>
      <c r="TQH81" s="192"/>
      <c r="TQJ81" s="186"/>
      <c r="TQK81" s="190"/>
      <c r="TQL81" s="190"/>
      <c r="TQM81" s="191"/>
      <c r="TQN81" s="191"/>
      <c r="TQO81" s="191"/>
      <c r="TQP81" s="192"/>
      <c r="TQR81" s="186"/>
      <c r="TQS81" s="190"/>
      <c r="TQT81" s="190"/>
      <c r="TQU81" s="191"/>
      <c r="TQV81" s="191"/>
      <c r="TQW81" s="191"/>
      <c r="TQX81" s="192"/>
      <c r="TQZ81" s="186"/>
      <c r="TRA81" s="190"/>
      <c r="TRB81" s="190"/>
      <c r="TRC81" s="191"/>
      <c r="TRD81" s="191"/>
      <c r="TRE81" s="191"/>
      <c r="TRF81" s="192"/>
      <c r="TRH81" s="186"/>
      <c r="TRI81" s="190"/>
      <c r="TRJ81" s="190"/>
      <c r="TRK81" s="191"/>
      <c r="TRL81" s="191"/>
      <c r="TRM81" s="191"/>
      <c r="TRN81" s="192"/>
      <c r="TRP81" s="186"/>
      <c r="TRQ81" s="190"/>
      <c r="TRR81" s="190"/>
      <c r="TRS81" s="191"/>
      <c r="TRT81" s="191"/>
      <c r="TRU81" s="191"/>
      <c r="TRV81" s="192"/>
      <c r="TRX81" s="186"/>
      <c r="TRY81" s="190"/>
      <c r="TRZ81" s="190"/>
      <c r="TSA81" s="191"/>
      <c r="TSB81" s="191"/>
      <c r="TSC81" s="191"/>
      <c r="TSD81" s="192"/>
      <c r="TSF81" s="186"/>
      <c r="TSG81" s="190"/>
      <c r="TSH81" s="190"/>
      <c r="TSI81" s="191"/>
      <c r="TSJ81" s="191"/>
      <c r="TSK81" s="191"/>
      <c r="TSL81" s="192"/>
      <c r="TSN81" s="186"/>
      <c r="TSO81" s="190"/>
      <c r="TSP81" s="190"/>
      <c r="TSQ81" s="191"/>
      <c r="TSR81" s="191"/>
      <c r="TSS81" s="191"/>
      <c r="TST81" s="192"/>
      <c r="TSV81" s="186"/>
      <c r="TSW81" s="190"/>
      <c r="TSX81" s="190"/>
      <c r="TSY81" s="191"/>
      <c r="TSZ81" s="191"/>
      <c r="TTA81" s="191"/>
      <c r="TTB81" s="192"/>
      <c r="TTD81" s="186"/>
      <c r="TTE81" s="190"/>
      <c r="TTF81" s="190"/>
      <c r="TTG81" s="191"/>
      <c r="TTH81" s="191"/>
      <c r="TTI81" s="191"/>
      <c r="TTJ81" s="192"/>
      <c r="TTL81" s="186"/>
      <c r="TTM81" s="190"/>
      <c r="TTN81" s="190"/>
      <c r="TTO81" s="191"/>
      <c r="TTP81" s="191"/>
      <c r="TTQ81" s="191"/>
      <c r="TTR81" s="192"/>
      <c r="TTT81" s="186"/>
      <c r="TTU81" s="190"/>
      <c r="TTV81" s="190"/>
      <c r="TTW81" s="191"/>
      <c r="TTX81" s="191"/>
      <c r="TTY81" s="191"/>
      <c r="TTZ81" s="192"/>
      <c r="TUB81" s="186"/>
      <c r="TUC81" s="190"/>
      <c r="TUD81" s="190"/>
      <c r="TUE81" s="191"/>
      <c r="TUF81" s="191"/>
      <c r="TUG81" s="191"/>
      <c r="TUH81" s="192"/>
      <c r="TUJ81" s="186"/>
      <c r="TUK81" s="190"/>
      <c r="TUL81" s="190"/>
      <c r="TUM81" s="191"/>
      <c r="TUN81" s="191"/>
      <c r="TUO81" s="191"/>
      <c r="TUP81" s="192"/>
      <c r="TUR81" s="186"/>
      <c r="TUS81" s="190"/>
      <c r="TUT81" s="190"/>
      <c r="TUU81" s="191"/>
      <c r="TUV81" s="191"/>
      <c r="TUW81" s="191"/>
      <c r="TUX81" s="192"/>
      <c r="TUZ81" s="186"/>
      <c r="TVA81" s="190"/>
      <c r="TVB81" s="190"/>
      <c r="TVC81" s="191"/>
      <c r="TVD81" s="191"/>
      <c r="TVE81" s="191"/>
      <c r="TVF81" s="192"/>
      <c r="TVH81" s="186"/>
      <c r="TVI81" s="190"/>
      <c r="TVJ81" s="190"/>
      <c r="TVK81" s="191"/>
      <c r="TVL81" s="191"/>
      <c r="TVM81" s="191"/>
      <c r="TVN81" s="192"/>
      <c r="TVP81" s="186"/>
      <c r="TVQ81" s="190"/>
      <c r="TVR81" s="190"/>
      <c r="TVS81" s="191"/>
      <c r="TVT81" s="191"/>
      <c r="TVU81" s="191"/>
      <c r="TVV81" s="192"/>
      <c r="TVX81" s="186"/>
      <c r="TVY81" s="190"/>
      <c r="TVZ81" s="190"/>
      <c r="TWA81" s="191"/>
      <c r="TWB81" s="191"/>
      <c r="TWC81" s="191"/>
      <c r="TWD81" s="192"/>
      <c r="TWF81" s="186"/>
      <c r="TWG81" s="190"/>
      <c r="TWH81" s="190"/>
      <c r="TWI81" s="191"/>
      <c r="TWJ81" s="191"/>
      <c r="TWK81" s="191"/>
      <c r="TWL81" s="192"/>
      <c r="TWN81" s="186"/>
      <c r="TWO81" s="190"/>
      <c r="TWP81" s="190"/>
      <c r="TWQ81" s="191"/>
      <c r="TWR81" s="191"/>
      <c r="TWS81" s="191"/>
      <c r="TWT81" s="192"/>
      <c r="TWV81" s="186"/>
      <c r="TWW81" s="190"/>
      <c r="TWX81" s="190"/>
      <c r="TWY81" s="191"/>
      <c r="TWZ81" s="191"/>
      <c r="TXA81" s="191"/>
      <c r="TXB81" s="192"/>
      <c r="TXD81" s="186"/>
      <c r="TXE81" s="190"/>
      <c r="TXF81" s="190"/>
      <c r="TXG81" s="191"/>
      <c r="TXH81" s="191"/>
      <c r="TXI81" s="191"/>
      <c r="TXJ81" s="192"/>
      <c r="TXL81" s="186"/>
      <c r="TXM81" s="190"/>
      <c r="TXN81" s="190"/>
      <c r="TXO81" s="191"/>
      <c r="TXP81" s="191"/>
      <c r="TXQ81" s="191"/>
      <c r="TXR81" s="192"/>
      <c r="TXT81" s="186"/>
      <c r="TXU81" s="190"/>
      <c r="TXV81" s="190"/>
      <c r="TXW81" s="191"/>
      <c r="TXX81" s="191"/>
      <c r="TXY81" s="191"/>
      <c r="TXZ81" s="192"/>
      <c r="TYB81" s="186"/>
      <c r="TYC81" s="190"/>
      <c r="TYD81" s="190"/>
      <c r="TYE81" s="191"/>
      <c r="TYF81" s="191"/>
      <c r="TYG81" s="191"/>
      <c r="TYH81" s="192"/>
      <c r="TYJ81" s="186"/>
      <c r="TYK81" s="190"/>
      <c r="TYL81" s="190"/>
      <c r="TYM81" s="191"/>
      <c r="TYN81" s="191"/>
      <c r="TYO81" s="191"/>
      <c r="TYP81" s="192"/>
      <c r="TYR81" s="186"/>
      <c r="TYS81" s="190"/>
      <c r="TYT81" s="190"/>
      <c r="TYU81" s="191"/>
      <c r="TYV81" s="191"/>
      <c r="TYW81" s="191"/>
      <c r="TYX81" s="192"/>
      <c r="TYZ81" s="186"/>
      <c r="TZA81" s="190"/>
      <c r="TZB81" s="190"/>
      <c r="TZC81" s="191"/>
      <c r="TZD81" s="191"/>
      <c r="TZE81" s="191"/>
      <c r="TZF81" s="192"/>
      <c r="TZH81" s="186"/>
      <c r="TZI81" s="190"/>
      <c r="TZJ81" s="190"/>
      <c r="TZK81" s="191"/>
      <c r="TZL81" s="191"/>
      <c r="TZM81" s="191"/>
      <c r="TZN81" s="192"/>
      <c r="TZP81" s="186"/>
      <c r="TZQ81" s="190"/>
      <c r="TZR81" s="190"/>
      <c r="TZS81" s="191"/>
      <c r="TZT81" s="191"/>
      <c r="TZU81" s="191"/>
      <c r="TZV81" s="192"/>
      <c r="TZX81" s="186"/>
      <c r="TZY81" s="190"/>
      <c r="TZZ81" s="190"/>
      <c r="UAA81" s="191"/>
      <c r="UAB81" s="191"/>
      <c r="UAC81" s="191"/>
      <c r="UAD81" s="192"/>
      <c r="UAF81" s="186"/>
      <c r="UAG81" s="190"/>
      <c r="UAH81" s="190"/>
      <c r="UAI81" s="191"/>
      <c r="UAJ81" s="191"/>
      <c r="UAK81" s="191"/>
      <c r="UAL81" s="192"/>
      <c r="UAN81" s="186"/>
      <c r="UAO81" s="190"/>
      <c r="UAP81" s="190"/>
      <c r="UAQ81" s="191"/>
      <c r="UAR81" s="191"/>
      <c r="UAS81" s="191"/>
      <c r="UAT81" s="192"/>
      <c r="UAV81" s="186"/>
      <c r="UAW81" s="190"/>
      <c r="UAX81" s="190"/>
      <c r="UAY81" s="191"/>
      <c r="UAZ81" s="191"/>
      <c r="UBA81" s="191"/>
      <c r="UBB81" s="192"/>
      <c r="UBD81" s="186"/>
      <c r="UBE81" s="190"/>
      <c r="UBF81" s="190"/>
      <c r="UBG81" s="191"/>
      <c r="UBH81" s="191"/>
      <c r="UBI81" s="191"/>
      <c r="UBJ81" s="192"/>
      <c r="UBL81" s="186"/>
      <c r="UBM81" s="190"/>
      <c r="UBN81" s="190"/>
      <c r="UBO81" s="191"/>
      <c r="UBP81" s="191"/>
      <c r="UBQ81" s="191"/>
      <c r="UBR81" s="192"/>
      <c r="UBT81" s="186"/>
      <c r="UBU81" s="190"/>
      <c r="UBV81" s="190"/>
      <c r="UBW81" s="191"/>
      <c r="UBX81" s="191"/>
      <c r="UBY81" s="191"/>
      <c r="UBZ81" s="192"/>
      <c r="UCB81" s="186"/>
      <c r="UCC81" s="190"/>
      <c r="UCD81" s="190"/>
      <c r="UCE81" s="191"/>
      <c r="UCF81" s="191"/>
      <c r="UCG81" s="191"/>
      <c r="UCH81" s="192"/>
      <c r="UCJ81" s="186"/>
      <c r="UCK81" s="190"/>
      <c r="UCL81" s="190"/>
      <c r="UCM81" s="191"/>
      <c r="UCN81" s="191"/>
      <c r="UCO81" s="191"/>
      <c r="UCP81" s="192"/>
      <c r="UCR81" s="186"/>
      <c r="UCS81" s="190"/>
      <c r="UCT81" s="190"/>
      <c r="UCU81" s="191"/>
      <c r="UCV81" s="191"/>
      <c r="UCW81" s="191"/>
      <c r="UCX81" s="192"/>
      <c r="UCZ81" s="186"/>
      <c r="UDA81" s="190"/>
      <c r="UDB81" s="190"/>
      <c r="UDC81" s="191"/>
      <c r="UDD81" s="191"/>
      <c r="UDE81" s="191"/>
      <c r="UDF81" s="192"/>
      <c r="UDH81" s="186"/>
      <c r="UDI81" s="190"/>
      <c r="UDJ81" s="190"/>
      <c r="UDK81" s="191"/>
      <c r="UDL81" s="191"/>
      <c r="UDM81" s="191"/>
      <c r="UDN81" s="192"/>
      <c r="UDP81" s="186"/>
      <c r="UDQ81" s="190"/>
      <c r="UDR81" s="190"/>
      <c r="UDS81" s="191"/>
      <c r="UDT81" s="191"/>
      <c r="UDU81" s="191"/>
      <c r="UDV81" s="192"/>
      <c r="UDX81" s="186"/>
      <c r="UDY81" s="190"/>
      <c r="UDZ81" s="190"/>
      <c r="UEA81" s="191"/>
      <c r="UEB81" s="191"/>
      <c r="UEC81" s="191"/>
      <c r="UED81" s="192"/>
      <c r="UEF81" s="186"/>
      <c r="UEG81" s="190"/>
      <c r="UEH81" s="190"/>
      <c r="UEI81" s="191"/>
      <c r="UEJ81" s="191"/>
      <c r="UEK81" s="191"/>
      <c r="UEL81" s="192"/>
      <c r="UEN81" s="186"/>
      <c r="UEO81" s="190"/>
      <c r="UEP81" s="190"/>
      <c r="UEQ81" s="191"/>
      <c r="UER81" s="191"/>
      <c r="UES81" s="191"/>
      <c r="UET81" s="192"/>
      <c r="UEV81" s="186"/>
      <c r="UEW81" s="190"/>
      <c r="UEX81" s="190"/>
      <c r="UEY81" s="191"/>
      <c r="UEZ81" s="191"/>
      <c r="UFA81" s="191"/>
      <c r="UFB81" s="192"/>
      <c r="UFD81" s="186"/>
      <c r="UFE81" s="190"/>
      <c r="UFF81" s="190"/>
      <c r="UFG81" s="191"/>
      <c r="UFH81" s="191"/>
      <c r="UFI81" s="191"/>
      <c r="UFJ81" s="192"/>
      <c r="UFL81" s="186"/>
      <c r="UFM81" s="190"/>
      <c r="UFN81" s="190"/>
      <c r="UFO81" s="191"/>
      <c r="UFP81" s="191"/>
      <c r="UFQ81" s="191"/>
      <c r="UFR81" s="192"/>
      <c r="UFT81" s="186"/>
      <c r="UFU81" s="190"/>
      <c r="UFV81" s="190"/>
      <c r="UFW81" s="191"/>
      <c r="UFX81" s="191"/>
      <c r="UFY81" s="191"/>
      <c r="UFZ81" s="192"/>
      <c r="UGB81" s="186"/>
      <c r="UGC81" s="190"/>
      <c r="UGD81" s="190"/>
      <c r="UGE81" s="191"/>
      <c r="UGF81" s="191"/>
      <c r="UGG81" s="191"/>
      <c r="UGH81" s="192"/>
      <c r="UGJ81" s="186"/>
      <c r="UGK81" s="190"/>
      <c r="UGL81" s="190"/>
      <c r="UGM81" s="191"/>
      <c r="UGN81" s="191"/>
      <c r="UGO81" s="191"/>
      <c r="UGP81" s="192"/>
      <c r="UGR81" s="186"/>
      <c r="UGS81" s="190"/>
      <c r="UGT81" s="190"/>
      <c r="UGU81" s="191"/>
      <c r="UGV81" s="191"/>
      <c r="UGW81" s="191"/>
      <c r="UGX81" s="192"/>
      <c r="UGZ81" s="186"/>
      <c r="UHA81" s="190"/>
      <c r="UHB81" s="190"/>
      <c r="UHC81" s="191"/>
      <c r="UHD81" s="191"/>
      <c r="UHE81" s="191"/>
      <c r="UHF81" s="192"/>
      <c r="UHH81" s="186"/>
      <c r="UHI81" s="190"/>
      <c r="UHJ81" s="190"/>
      <c r="UHK81" s="191"/>
      <c r="UHL81" s="191"/>
      <c r="UHM81" s="191"/>
      <c r="UHN81" s="192"/>
      <c r="UHP81" s="186"/>
      <c r="UHQ81" s="190"/>
      <c r="UHR81" s="190"/>
      <c r="UHS81" s="191"/>
      <c r="UHT81" s="191"/>
      <c r="UHU81" s="191"/>
      <c r="UHV81" s="192"/>
      <c r="UHX81" s="186"/>
      <c r="UHY81" s="190"/>
      <c r="UHZ81" s="190"/>
      <c r="UIA81" s="191"/>
      <c r="UIB81" s="191"/>
      <c r="UIC81" s="191"/>
      <c r="UID81" s="192"/>
      <c r="UIF81" s="186"/>
      <c r="UIG81" s="190"/>
      <c r="UIH81" s="190"/>
      <c r="UII81" s="191"/>
      <c r="UIJ81" s="191"/>
      <c r="UIK81" s="191"/>
      <c r="UIL81" s="192"/>
      <c r="UIN81" s="186"/>
      <c r="UIO81" s="190"/>
      <c r="UIP81" s="190"/>
      <c r="UIQ81" s="191"/>
      <c r="UIR81" s="191"/>
      <c r="UIS81" s="191"/>
      <c r="UIT81" s="192"/>
      <c r="UIV81" s="186"/>
      <c r="UIW81" s="190"/>
      <c r="UIX81" s="190"/>
      <c r="UIY81" s="191"/>
      <c r="UIZ81" s="191"/>
      <c r="UJA81" s="191"/>
      <c r="UJB81" s="192"/>
      <c r="UJD81" s="186"/>
      <c r="UJE81" s="190"/>
      <c r="UJF81" s="190"/>
      <c r="UJG81" s="191"/>
      <c r="UJH81" s="191"/>
      <c r="UJI81" s="191"/>
      <c r="UJJ81" s="192"/>
      <c r="UJL81" s="186"/>
      <c r="UJM81" s="190"/>
      <c r="UJN81" s="190"/>
      <c r="UJO81" s="191"/>
      <c r="UJP81" s="191"/>
      <c r="UJQ81" s="191"/>
      <c r="UJR81" s="192"/>
      <c r="UJT81" s="186"/>
      <c r="UJU81" s="190"/>
      <c r="UJV81" s="190"/>
      <c r="UJW81" s="191"/>
      <c r="UJX81" s="191"/>
      <c r="UJY81" s="191"/>
      <c r="UJZ81" s="192"/>
      <c r="UKB81" s="186"/>
      <c r="UKC81" s="190"/>
      <c r="UKD81" s="190"/>
      <c r="UKE81" s="191"/>
      <c r="UKF81" s="191"/>
      <c r="UKG81" s="191"/>
      <c r="UKH81" s="192"/>
      <c r="UKJ81" s="186"/>
      <c r="UKK81" s="190"/>
      <c r="UKL81" s="190"/>
      <c r="UKM81" s="191"/>
      <c r="UKN81" s="191"/>
      <c r="UKO81" s="191"/>
      <c r="UKP81" s="192"/>
      <c r="UKR81" s="186"/>
      <c r="UKS81" s="190"/>
      <c r="UKT81" s="190"/>
      <c r="UKU81" s="191"/>
      <c r="UKV81" s="191"/>
      <c r="UKW81" s="191"/>
      <c r="UKX81" s="192"/>
      <c r="UKZ81" s="186"/>
      <c r="ULA81" s="190"/>
      <c r="ULB81" s="190"/>
      <c r="ULC81" s="191"/>
      <c r="ULD81" s="191"/>
      <c r="ULE81" s="191"/>
      <c r="ULF81" s="192"/>
      <c r="ULH81" s="186"/>
      <c r="ULI81" s="190"/>
      <c r="ULJ81" s="190"/>
      <c r="ULK81" s="191"/>
      <c r="ULL81" s="191"/>
      <c r="ULM81" s="191"/>
      <c r="ULN81" s="192"/>
      <c r="ULP81" s="186"/>
      <c r="ULQ81" s="190"/>
      <c r="ULR81" s="190"/>
      <c r="ULS81" s="191"/>
      <c r="ULT81" s="191"/>
      <c r="ULU81" s="191"/>
      <c r="ULV81" s="192"/>
      <c r="ULX81" s="186"/>
      <c r="ULY81" s="190"/>
      <c r="ULZ81" s="190"/>
      <c r="UMA81" s="191"/>
      <c r="UMB81" s="191"/>
      <c r="UMC81" s="191"/>
      <c r="UMD81" s="192"/>
      <c r="UMF81" s="186"/>
      <c r="UMG81" s="190"/>
      <c r="UMH81" s="190"/>
      <c r="UMI81" s="191"/>
      <c r="UMJ81" s="191"/>
      <c r="UMK81" s="191"/>
      <c r="UML81" s="192"/>
      <c r="UMN81" s="186"/>
      <c r="UMO81" s="190"/>
      <c r="UMP81" s="190"/>
      <c r="UMQ81" s="191"/>
      <c r="UMR81" s="191"/>
      <c r="UMS81" s="191"/>
      <c r="UMT81" s="192"/>
      <c r="UMV81" s="186"/>
      <c r="UMW81" s="190"/>
      <c r="UMX81" s="190"/>
      <c r="UMY81" s="191"/>
      <c r="UMZ81" s="191"/>
      <c r="UNA81" s="191"/>
      <c r="UNB81" s="192"/>
      <c r="UND81" s="186"/>
      <c r="UNE81" s="190"/>
      <c r="UNF81" s="190"/>
      <c r="UNG81" s="191"/>
      <c r="UNH81" s="191"/>
      <c r="UNI81" s="191"/>
      <c r="UNJ81" s="192"/>
      <c r="UNL81" s="186"/>
      <c r="UNM81" s="190"/>
      <c r="UNN81" s="190"/>
      <c r="UNO81" s="191"/>
      <c r="UNP81" s="191"/>
      <c r="UNQ81" s="191"/>
      <c r="UNR81" s="192"/>
      <c r="UNT81" s="186"/>
      <c r="UNU81" s="190"/>
      <c r="UNV81" s="190"/>
      <c r="UNW81" s="191"/>
      <c r="UNX81" s="191"/>
      <c r="UNY81" s="191"/>
      <c r="UNZ81" s="192"/>
      <c r="UOB81" s="186"/>
      <c r="UOC81" s="190"/>
      <c r="UOD81" s="190"/>
      <c r="UOE81" s="191"/>
      <c r="UOF81" s="191"/>
      <c r="UOG81" s="191"/>
      <c r="UOH81" s="192"/>
      <c r="UOJ81" s="186"/>
      <c r="UOK81" s="190"/>
      <c r="UOL81" s="190"/>
      <c r="UOM81" s="191"/>
      <c r="UON81" s="191"/>
      <c r="UOO81" s="191"/>
      <c r="UOP81" s="192"/>
      <c r="UOR81" s="186"/>
      <c r="UOS81" s="190"/>
      <c r="UOT81" s="190"/>
      <c r="UOU81" s="191"/>
      <c r="UOV81" s="191"/>
      <c r="UOW81" s="191"/>
      <c r="UOX81" s="192"/>
      <c r="UOZ81" s="186"/>
      <c r="UPA81" s="190"/>
      <c r="UPB81" s="190"/>
      <c r="UPC81" s="191"/>
      <c r="UPD81" s="191"/>
      <c r="UPE81" s="191"/>
      <c r="UPF81" s="192"/>
      <c r="UPH81" s="186"/>
      <c r="UPI81" s="190"/>
      <c r="UPJ81" s="190"/>
      <c r="UPK81" s="191"/>
      <c r="UPL81" s="191"/>
      <c r="UPM81" s="191"/>
      <c r="UPN81" s="192"/>
      <c r="UPP81" s="186"/>
      <c r="UPQ81" s="190"/>
      <c r="UPR81" s="190"/>
      <c r="UPS81" s="191"/>
      <c r="UPT81" s="191"/>
      <c r="UPU81" s="191"/>
      <c r="UPV81" s="192"/>
      <c r="UPX81" s="186"/>
      <c r="UPY81" s="190"/>
      <c r="UPZ81" s="190"/>
      <c r="UQA81" s="191"/>
      <c r="UQB81" s="191"/>
      <c r="UQC81" s="191"/>
      <c r="UQD81" s="192"/>
      <c r="UQF81" s="186"/>
      <c r="UQG81" s="190"/>
      <c r="UQH81" s="190"/>
      <c r="UQI81" s="191"/>
      <c r="UQJ81" s="191"/>
      <c r="UQK81" s="191"/>
      <c r="UQL81" s="192"/>
      <c r="UQN81" s="186"/>
      <c r="UQO81" s="190"/>
      <c r="UQP81" s="190"/>
      <c r="UQQ81" s="191"/>
      <c r="UQR81" s="191"/>
      <c r="UQS81" s="191"/>
      <c r="UQT81" s="192"/>
      <c r="UQV81" s="186"/>
      <c r="UQW81" s="190"/>
      <c r="UQX81" s="190"/>
      <c r="UQY81" s="191"/>
      <c r="UQZ81" s="191"/>
      <c r="URA81" s="191"/>
      <c r="URB81" s="192"/>
      <c r="URD81" s="186"/>
      <c r="URE81" s="190"/>
      <c r="URF81" s="190"/>
      <c r="URG81" s="191"/>
      <c r="URH81" s="191"/>
      <c r="URI81" s="191"/>
      <c r="URJ81" s="192"/>
      <c r="URL81" s="186"/>
      <c r="URM81" s="190"/>
      <c r="URN81" s="190"/>
      <c r="URO81" s="191"/>
      <c r="URP81" s="191"/>
      <c r="URQ81" s="191"/>
      <c r="URR81" s="192"/>
      <c r="URT81" s="186"/>
      <c r="URU81" s="190"/>
      <c r="URV81" s="190"/>
      <c r="URW81" s="191"/>
      <c r="URX81" s="191"/>
      <c r="URY81" s="191"/>
      <c r="URZ81" s="192"/>
      <c r="USB81" s="186"/>
      <c r="USC81" s="190"/>
      <c r="USD81" s="190"/>
      <c r="USE81" s="191"/>
      <c r="USF81" s="191"/>
      <c r="USG81" s="191"/>
      <c r="USH81" s="192"/>
      <c r="USJ81" s="186"/>
      <c r="USK81" s="190"/>
      <c r="USL81" s="190"/>
      <c r="USM81" s="191"/>
      <c r="USN81" s="191"/>
      <c r="USO81" s="191"/>
      <c r="USP81" s="192"/>
      <c r="USR81" s="186"/>
      <c r="USS81" s="190"/>
      <c r="UST81" s="190"/>
      <c r="USU81" s="191"/>
      <c r="USV81" s="191"/>
      <c r="USW81" s="191"/>
      <c r="USX81" s="192"/>
      <c r="USZ81" s="186"/>
      <c r="UTA81" s="190"/>
      <c r="UTB81" s="190"/>
      <c r="UTC81" s="191"/>
      <c r="UTD81" s="191"/>
      <c r="UTE81" s="191"/>
      <c r="UTF81" s="192"/>
      <c r="UTH81" s="186"/>
      <c r="UTI81" s="190"/>
      <c r="UTJ81" s="190"/>
      <c r="UTK81" s="191"/>
      <c r="UTL81" s="191"/>
      <c r="UTM81" s="191"/>
      <c r="UTN81" s="192"/>
      <c r="UTP81" s="186"/>
      <c r="UTQ81" s="190"/>
      <c r="UTR81" s="190"/>
      <c r="UTS81" s="191"/>
      <c r="UTT81" s="191"/>
      <c r="UTU81" s="191"/>
      <c r="UTV81" s="192"/>
      <c r="UTX81" s="186"/>
      <c r="UTY81" s="190"/>
      <c r="UTZ81" s="190"/>
      <c r="UUA81" s="191"/>
      <c r="UUB81" s="191"/>
      <c r="UUC81" s="191"/>
      <c r="UUD81" s="192"/>
      <c r="UUF81" s="186"/>
      <c r="UUG81" s="190"/>
      <c r="UUH81" s="190"/>
      <c r="UUI81" s="191"/>
      <c r="UUJ81" s="191"/>
      <c r="UUK81" s="191"/>
      <c r="UUL81" s="192"/>
      <c r="UUN81" s="186"/>
      <c r="UUO81" s="190"/>
      <c r="UUP81" s="190"/>
      <c r="UUQ81" s="191"/>
      <c r="UUR81" s="191"/>
      <c r="UUS81" s="191"/>
      <c r="UUT81" s="192"/>
      <c r="UUV81" s="186"/>
      <c r="UUW81" s="190"/>
      <c r="UUX81" s="190"/>
      <c r="UUY81" s="191"/>
      <c r="UUZ81" s="191"/>
      <c r="UVA81" s="191"/>
      <c r="UVB81" s="192"/>
      <c r="UVD81" s="186"/>
      <c r="UVE81" s="190"/>
      <c r="UVF81" s="190"/>
      <c r="UVG81" s="191"/>
      <c r="UVH81" s="191"/>
      <c r="UVI81" s="191"/>
      <c r="UVJ81" s="192"/>
      <c r="UVL81" s="186"/>
      <c r="UVM81" s="190"/>
      <c r="UVN81" s="190"/>
      <c r="UVO81" s="191"/>
      <c r="UVP81" s="191"/>
      <c r="UVQ81" s="191"/>
      <c r="UVR81" s="192"/>
      <c r="UVT81" s="186"/>
      <c r="UVU81" s="190"/>
      <c r="UVV81" s="190"/>
      <c r="UVW81" s="191"/>
      <c r="UVX81" s="191"/>
      <c r="UVY81" s="191"/>
      <c r="UVZ81" s="192"/>
      <c r="UWB81" s="186"/>
      <c r="UWC81" s="190"/>
      <c r="UWD81" s="190"/>
      <c r="UWE81" s="191"/>
      <c r="UWF81" s="191"/>
      <c r="UWG81" s="191"/>
      <c r="UWH81" s="192"/>
      <c r="UWJ81" s="186"/>
      <c r="UWK81" s="190"/>
      <c r="UWL81" s="190"/>
      <c r="UWM81" s="191"/>
      <c r="UWN81" s="191"/>
      <c r="UWO81" s="191"/>
      <c r="UWP81" s="192"/>
      <c r="UWR81" s="186"/>
      <c r="UWS81" s="190"/>
      <c r="UWT81" s="190"/>
      <c r="UWU81" s="191"/>
      <c r="UWV81" s="191"/>
      <c r="UWW81" s="191"/>
      <c r="UWX81" s="192"/>
      <c r="UWZ81" s="186"/>
      <c r="UXA81" s="190"/>
      <c r="UXB81" s="190"/>
      <c r="UXC81" s="191"/>
      <c r="UXD81" s="191"/>
      <c r="UXE81" s="191"/>
      <c r="UXF81" s="192"/>
      <c r="UXH81" s="186"/>
      <c r="UXI81" s="190"/>
      <c r="UXJ81" s="190"/>
      <c r="UXK81" s="191"/>
      <c r="UXL81" s="191"/>
      <c r="UXM81" s="191"/>
      <c r="UXN81" s="192"/>
      <c r="UXP81" s="186"/>
      <c r="UXQ81" s="190"/>
      <c r="UXR81" s="190"/>
      <c r="UXS81" s="191"/>
      <c r="UXT81" s="191"/>
      <c r="UXU81" s="191"/>
      <c r="UXV81" s="192"/>
      <c r="UXX81" s="186"/>
      <c r="UXY81" s="190"/>
      <c r="UXZ81" s="190"/>
      <c r="UYA81" s="191"/>
      <c r="UYB81" s="191"/>
      <c r="UYC81" s="191"/>
      <c r="UYD81" s="192"/>
      <c r="UYF81" s="186"/>
      <c r="UYG81" s="190"/>
      <c r="UYH81" s="190"/>
      <c r="UYI81" s="191"/>
      <c r="UYJ81" s="191"/>
      <c r="UYK81" s="191"/>
      <c r="UYL81" s="192"/>
      <c r="UYN81" s="186"/>
      <c r="UYO81" s="190"/>
      <c r="UYP81" s="190"/>
      <c r="UYQ81" s="191"/>
      <c r="UYR81" s="191"/>
      <c r="UYS81" s="191"/>
      <c r="UYT81" s="192"/>
      <c r="UYV81" s="186"/>
      <c r="UYW81" s="190"/>
      <c r="UYX81" s="190"/>
      <c r="UYY81" s="191"/>
      <c r="UYZ81" s="191"/>
      <c r="UZA81" s="191"/>
      <c r="UZB81" s="192"/>
      <c r="UZD81" s="186"/>
      <c r="UZE81" s="190"/>
      <c r="UZF81" s="190"/>
      <c r="UZG81" s="191"/>
      <c r="UZH81" s="191"/>
      <c r="UZI81" s="191"/>
      <c r="UZJ81" s="192"/>
      <c r="UZL81" s="186"/>
      <c r="UZM81" s="190"/>
      <c r="UZN81" s="190"/>
      <c r="UZO81" s="191"/>
      <c r="UZP81" s="191"/>
      <c r="UZQ81" s="191"/>
      <c r="UZR81" s="192"/>
      <c r="UZT81" s="186"/>
      <c r="UZU81" s="190"/>
      <c r="UZV81" s="190"/>
      <c r="UZW81" s="191"/>
      <c r="UZX81" s="191"/>
      <c r="UZY81" s="191"/>
      <c r="UZZ81" s="192"/>
      <c r="VAB81" s="186"/>
      <c r="VAC81" s="190"/>
      <c r="VAD81" s="190"/>
      <c r="VAE81" s="191"/>
      <c r="VAF81" s="191"/>
      <c r="VAG81" s="191"/>
      <c r="VAH81" s="192"/>
      <c r="VAJ81" s="186"/>
      <c r="VAK81" s="190"/>
      <c r="VAL81" s="190"/>
      <c r="VAM81" s="191"/>
      <c r="VAN81" s="191"/>
      <c r="VAO81" s="191"/>
      <c r="VAP81" s="192"/>
      <c r="VAR81" s="186"/>
      <c r="VAS81" s="190"/>
      <c r="VAT81" s="190"/>
      <c r="VAU81" s="191"/>
      <c r="VAV81" s="191"/>
      <c r="VAW81" s="191"/>
      <c r="VAX81" s="192"/>
      <c r="VAZ81" s="186"/>
      <c r="VBA81" s="190"/>
      <c r="VBB81" s="190"/>
      <c r="VBC81" s="191"/>
      <c r="VBD81" s="191"/>
      <c r="VBE81" s="191"/>
      <c r="VBF81" s="192"/>
      <c r="VBH81" s="186"/>
      <c r="VBI81" s="190"/>
      <c r="VBJ81" s="190"/>
      <c r="VBK81" s="191"/>
      <c r="VBL81" s="191"/>
      <c r="VBM81" s="191"/>
      <c r="VBN81" s="192"/>
      <c r="VBP81" s="186"/>
      <c r="VBQ81" s="190"/>
      <c r="VBR81" s="190"/>
      <c r="VBS81" s="191"/>
      <c r="VBT81" s="191"/>
      <c r="VBU81" s="191"/>
      <c r="VBV81" s="192"/>
      <c r="VBX81" s="186"/>
      <c r="VBY81" s="190"/>
      <c r="VBZ81" s="190"/>
      <c r="VCA81" s="191"/>
      <c r="VCB81" s="191"/>
      <c r="VCC81" s="191"/>
      <c r="VCD81" s="192"/>
      <c r="VCF81" s="186"/>
      <c r="VCG81" s="190"/>
      <c r="VCH81" s="190"/>
      <c r="VCI81" s="191"/>
      <c r="VCJ81" s="191"/>
      <c r="VCK81" s="191"/>
      <c r="VCL81" s="192"/>
      <c r="VCN81" s="186"/>
      <c r="VCO81" s="190"/>
      <c r="VCP81" s="190"/>
      <c r="VCQ81" s="191"/>
      <c r="VCR81" s="191"/>
      <c r="VCS81" s="191"/>
      <c r="VCT81" s="192"/>
      <c r="VCV81" s="186"/>
      <c r="VCW81" s="190"/>
      <c r="VCX81" s="190"/>
      <c r="VCY81" s="191"/>
      <c r="VCZ81" s="191"/>
      <c r="VDA81" s="191"/>
      <c r="VDB81" s="192"/>
      <c r="VDD81" s="186"/>
      <c r="VDE81" s="190"/>
      <c r="VDF81" s="190"/>
      <c r="VDG81" s="191"/>
      <c r="VDH81" s="191"/>
      <c r="VDI81" s="191"/>
      <c r="VDJ81" s="192"/>
      <c r="VDL81" s="186"/>
      <c r="VDM81" s="190"/>
      <c r="VDN81" s="190"/>
      <c r="VDO81" s="191"/>
      <c r="VDP81" s="191"/>
      <c r="VDQ81" s="191"/>
      <c r="VDR81" s="192"/>
      <c r="VDT81" s="186"/>
      <c r="VDU81" s="190"/>
      <c r="VDV81" s="190"/>
      <c r="VDW81" s="191"/>
      <c r="VDX81" s="191"/>
      <c r="VDY81" s="191"/>
      <c r="VDZ81" s="192"/>
      <c r="VEB81" s="186"/>
      <c r="VEC81" s="190"/>
      <c r="VED81" s="190"/>
      <c r="VEE81" s="191"/>
      <c r="VEF81" s="191"/>
      <c r="VEG81" s="191"/>
      <c r="VEH81" s="192"/>
      <c r="VEJ81" s="186"/>
      <c r="VEK81" s="190"/>
      <c r="VEL81" s="190"/>
      <c r="VEM81" s="191"/>
      <c r="VEN81" s="191"/>
      <c r="VEO81" s="191"/>
      <c r="VEP81" s="192"/>
      <c r="VER81" s="186"/>
      <c r="VES81" s="190"/>
      <c r="VET81" s="190"/>
      <c r="VEU81" s="191"/>
      <c r="VEV81" s="191"/>
      <c r="VEW81" s="191"/>
      <c r="VEX81" s="192"/>
      <c r="VEZ81" s="186"/>
      <c r="VFA81" s="190"/>
      <c r="VFB81" s="190"/>
      <c r="VFC81" s="191"/>
      <c r="VFD81" s="191"/>
      <c r="VFE81" s="191"/>
      <c r="VFF81" s="192"/>
      <c r="VFH81" s="186"/>
      <c r="VFI81" s="190"/>
      <c r="VFJ81" s="190"/>
      <c r="VFK81" s="191"/>
      <c r="VFL81" s="191"/>
      <c r="VFM81" s="191"/>
      <c r="VFN81" s="192"/>
      <c r="VFP81" s="186"/>
      <c r="VFQ81" s="190"/>
      <c r="VFR81" s="190"/>
      <c r="VFS81" s="191"/>
      <c r="VFT81" s="191"/>
      <c r="VFU81" s="191"/>
      <c r="VFV81" s="192"/>
      <c r="VFX81" s="186"/>
      <c r="VFY81" s="190"/>
      <c r="VFZ81" s="190"/>
      <c r="VGA81" s="191"/>
      <c r="VGB81" s="191"/>
      <c r="VGC81" s="191"/>
      <c r="VGD81" s="192"/>
      <c r="VGF81" s="186"/>
      <c r="VGG81" s="190"/>
      <c r="VGH81" s="190"/>
      <c r="VGI81" s="191"/>
      <c r="VGJ81" s="191"/>
      <c r="VGK81" s="191"/>
      <c r="VGL81" s="192"/>
      <c r="VGN81" s="186"/>
      <c r="VGO81" s="190"/>
      <c r="VGP81" s="190"/>
      <c r="VGQ81" s="191"/>
      <c r="VGR81" s="191"/>
      <c r="VGS81" s="191"/>
      <c r="VGT81" s="192"/>
      <c r="VGV81" s="186"/>
      <c r="VGW81" s="190"/>
      <c r="VGX81" s="190"/>
      <c r="VGY81" s="191"/>
      <c r="VGZ81" s="191"/>
      <c r="VHA81" s="191"/>
      <c r="VHB81" s="192"/>
      <c r="VHD81" s="186"/>
      <c r="VHE81" s="190"/>
      <c r="VHF81" s="190"/>
      <c r="VHG81" s="191"/>
      <c r="VHH81" s="191"/>
      <c r="VHI81" s="191"/>
      <c r="VHJ81" s="192"/>
      <c r="VHL81" s="186"/>
      <c r="VHM81" s="190"/>
      <c r="VHN81" s="190"/>
      <c r="VHO81" s="191"/>
      <c r="VHP81" s="191"/>
      <c r="VHQ81" s="191"/>
      <c r="VHR81" s="192"/>
      <c r="VHT81" s="186"/>
      <c r="VHU81" s="190"/>
      <c r="VHV81" s="190"/>
      <c r="VHW81" s="191"/>
      <c r="VHX81" s="191"/>
      <c r="VHY81" s="191"/>
      <c r="VHZ81" s="192"/>
      <c r="VIB81" s="186"/>
      <c r="VIC81" s="190"/>
      <c r="VID81" s="190"/>
      <c r="VIE81" s="191"/>
      <c r="VIF81" s="191"/>
      <c r="VIG81" s="191"/>
      <c r="VIH81" s="192"/>
      <c r="VIJ81" s="186"/>
      <c r="VIK81" s="190"/>
      <c r="VIL81" s="190"/>
      <c r="VIM81" s="191"/>
      <c r="VIN81" s="191"/>
      <c r="VIO81" s="191"/>
      <c r="VIP81" s="192"/>
      <c r="VIR81" s="186"/>
      <c r="VIS81" s="190"/>
      <c r="VIT81" s="190"/>
      <c r="VIU81" s="191"/>
      <c r="VIV81" s="191"/>
      <c r="VIW81" s="191"/>
      <c r="VIX81" s="192"/>
      <c r="VIZ81" s="186"/>
      <c r="VJA81" s="190"/>
      <c r="VJB81" s="190"/>
      <c r="VJC81" s="191"/>
      <c r="VJD81" s="191"/>
      <c r="VJE81" s="191"/>
      <c r="VJF81" s="192"/>
      <c r="VJH81" s="186"/>
      <c r="VJI81" s="190"/>
      <c r="VJJ81" s="190"/>
      <c r="VJK81" s="191"/>
      <c r="VJL81" s="191"/>
      <c r="VJM81" s="191"/>
      <c r="VJN81" s="192"/>
      <c r="VJP81" s="186"/>
      <c r="VJQ81" s="190"/>
      <c r="VJR81" s="190"/>
      <c r="VJS81" s="191"/>
      <c r="VJT81" s="191"/>
      <c r="VJU81" s="191"/>
      <c r="VJV81" s="192"/>
      <c r="VJX81" s="186"/>
      <c r="VJY81" s="190"/>
      <c r="VJZ81" s="190"/>
      <c r="VKA81" s="191"/>
      <c r="VKB81" s="191"/>
      <c r="VKC81" s="191"/>
      <c r="VKD81" s="192"/>
      <c r="VKF81" s="186"/>
      <c r="VKG81" s="190"/>
      <c r="VKH81" s="190"/>
      <c r="VKI81" s="191"/>
      <c r="VKJ81" s="191"/>
      <c r="VKK81" s="191"/>
      <c r="VKL81" s="192"/>
      <c r="VKN81" s="186"/>
      <c r="VKO81" s="190"/>
      <c r="VKP81" s="190"/>
      <c r="VKQ81" s="191"/>
      <c r="VKR81" s="191"/>
      <c r="VKS81" s="191"/>
      <c r="VKT81" s="192"/>
      <c r="VKV81" s="186"/>
      <c r="VKW81" s="190"/>
      <c r="VKX81" s="190"/>
      <c r="VKY81" s="191"/>
      <c r="VKZ81" s="191"/>
      <c r="VLA81" s="191"/>
      <c r="VLB81" s="192"/>
      <c r="VLD81" s="186"/>
      <c r="VLE81" s="190"/>
      <c r="VLF81" s="190"/>
      <c r="VLG81" s="191"/>
      <c r="VLH81" s="191"/>
      <c r="VLI81" s="191"/>
      <c r="VLJ81" s="192"/>
      <c r="VLL81" s="186"/>
      <c r="VLM81" s="190"/>
      <c r="VLN81" s="190"/>
      <c r="VLO81" s="191"/>
      <c r="VLP81" s="191"/>
      <c r="VLQ81" s="191"/>
      <c r="VLR81" s="192"/>
      <c r="VLT81" s="186"/>
      <c r="VLU81" s="190"/>
      <c r="VLV81" s="190"/>
      <c r="VLW81" s="191"/>
      <c r="VLX81" s="191"/>
      <c r="VLY81" s="191"/>
      <c r="VLZ81" s="192"/>
      <c r="VMB81" s="186"/>
      <c r="VMC81" s="190"/>
      <c r="VMD81" s="190"/>
      <c r="VME81" s="191"/>
      <c r="VMF81" s="191"/>
      <c r="VMG81" s="191"/>
      <c r="VMH81" s="192"/>
      <c r="VMJ81" s="186"/>
      <c r="VMK81" s="190"/>
      <c r="VML81" s="190"/>
      <c r="VMM81" s="191"/>
      <c r="VMN81" s="191"/>
      <c r="VMO81" s="191"/>
      <c r="VMP81" s="192"/>
      <c r="VMR81" s="186"/>
      <c r="VMS81" s="190"/>
      <c r="VMT81" s="190"/>
      <c r="VMU81" s="191"/>
      <c r="VMV81" s="191"/>
      <c r="VMW81" s="191"/>
      <c r="VMX81" s="192"/>
      <c r="VMZ81" s="186"/>
      <c r="VNA81" s="190"/>
      <c r="VNB81" s="190"/>
      <c r="VNC81" s="191"/>
      <c r="VND81" s="191"/>
      <c r="VNE81" s="191"/>
      <c r="VNF81" s="192"/>
      <c r="VNH81" s="186"/>
      <c r="VNI81" s="190"/>
      <c r="VNJ81" s="190"/>
      <c r="VNK81" s="191"/>
      <c r="VNL81" s="191"/>
      <c r="VNM81" s="191"/>
      <c r="VNN81" s="192"/>
      <c r="VNP81" s="186"/>
      <c r="VNQ81" s="190"/>
      <c r="VNR81" s="190"/>
      <c r="VNS81" s="191"/>
      <c r="VNT81" s="191"/>
      <c r="VNU81" s="191"/>
      <c r="VNV81" s="192"/>
      <c r="VNX81" s="186"/>
      <c r="VNY81" s="190"/>
      <c r="VNZ81" s="190"/>
      <c r="VOA81" s="191"/>
      <c r="VOB81" s="191"/>
      <c r="VOC81" s="191"/>
      <c r="VOD81" s="192"/>
      <c r="VOF81" s="186"/>
      <c r="VOG81" s="190"/>
      <c r="VOH81" s="190"/>
      <c r="VOI81" s="191"/>
      <c r="VOJ81" s="191"/>
      <c r="VOK81" s="191"/>
      <c r="VOL81" s="192"/>
      <c r="VON81" s="186"/>
      <c r="VOO81" s="190"/>
      <c r="VOP81" s="190"/>
      <c r="VOQ81" s="191"/>
      <c r="VOR81" s="191"/>
      <c r="VOS81" s="191"/>
      <c r="VOT81" s="192"/>
      <c r="VOV81" s="186"/>
      <c r="VOW81" s="190"/>
      <c r="VOX81" s="190"/>
      <c r="VOY81" s="191"/>
      <c r="VOZ81" s="191"/>
      <c r="VPA81" s="191"/>
      <c r="VPB81" s="192"/>
      <c r="VPD81" s="186"/>
      <c r="VPE81" s="190"/>
      <c r="VPF81" s="190"/>
      <c r="VPG81" s="191"/>
      <c r="VPH81" s="191"/>
      <c r="VPI81" s="191"/>
      <c r="VPJ81" s="192"/>
      <c r="VPL81" s="186"/>
      <c r="VPM81" s="190"/>
      <c r="VPN81" s="190"/>
      <c r="VPO81" s="191"/>
      <c r="VPP81" s="191"/>
      <c r="VPQ81" s="191"/>
      <c r="VPR81" s="192"/>
      <c r="VPT81" s="186"/>
      <c r="VPU81" s="190"/>
      <c r="VPV81" s="190"/>
      <c r="VPW81" s="191"/>
      <c r="VPX81" s="191"/>
      <c r="VPY81" s="191"/>
      <c r="VPZ81" s="192"/>
      <c r="VQB81" s="186"/>
      <c r="VQC81" s="190"/>
      <c r="VQD81" s="190"/>
      <c r="VQE81" s="191"/>
      <c r="VQF81" s="191"/>
      <c r="VQG81" s="191"/>
      <c r="VQH81" s="192"/>
      <c r="VQJ81" s="186"/>
      <c r="VQK81" s="190"/>
      <c r="VQL81" s="190"/>
      <c r="VQM81" s="191"/>
      <c r="VQN81" s="191"/>
      <c r="VQO81" s="191"/>
      <c r="VQP81" s="192"/>
      <c r="VQR81" s="186"/>
      <c r="VQS81" s="190"/>
      <c r="VQT81" s="190"/>
      <c r="VQU81" s="191"/>
      <c r="VQV81" s="191"/>
      <c r="VQW81" s="191"/>
      <c r="VQX81" s="192"/>
      <c r="VQZ81" s="186"/>
      <c r="VRA81" s="190"/>
      <c r="VRB81" s="190"/>
      <c r="VRC81" s="191"/>
      <c r="VRD81" s="191"/>
      <c r="VRE81" s="191"/>
      <c r="VRF81" s="192"/>
      <c r="VRH81" s="186"/>
      <c r="VRI81" s="190"/>
      <c r="VRJ81" s="190"/>
      <c r="VRK81" s="191"/>
      <c r="VRL81" s="191"/>
      <c r="VRM81" s="191"/>
      <c r="VRN81" s="192"/>
      <c r="VRP81" s="186"/>
      <c r="VRQ81" s="190"/>
      <c r="VRR81" s="190"/>
      <c r="VRS81" s="191"/>
      <c r="VRT81" s="191"/>
      <c r="VRU81" s="191"/>
      <c r="VRV81" s="192"/>
      <c r="VRX81" s="186"/>
      <c r="VRY81" s="190"/>
      <c r="VRZ81" s="190"/>
      <c r="VSA81" s="191"/>
      <c r="VSB81" s="191"/>
      <c r="VSC81" s="191"/>
      <c r="VSD81" s="192"/>
      <c r="VSF81" s="186"/>
      <c r="VSG81" s="190"/>
      <c r="VSH81" s="190"/>
      <c r="VSI81" s="191"/>
      <c r="VSJ81" s="191"/>
      <c r="VSK81" s="191"/>
      <c r="VSL81" s="192"/>
      <c r="VSN81" s="186"/>
      <c r="VSO81" s="190"/>
      <c r="VSP81" s="190"/>
      <c r="VSQ81" s="191"/>
      <c r="VSR81" s="191"/>
      <c r="VSS81" s="191"/>
      <c r="VST81" s="192"/>
      <c r="VSV81" s="186"/>
      <c r="VSW81" s="190"/>
      <c r="VSX81" s="190"/>
      <c r="VSY81" s="191"/>
      <c r="VSZ81" s="191"/>
      <c r="VTA81" s="191"/>
      <c r="VTB81" s="192"/>
      <c r="VTD81" s="186"/>
      <c r="VTE81" s="190"/>
      <c r="VTF81" s="190"/>
      <c r="VTG81" s="191"/>
      <c r="VTH81" s="191"/>
      <c r="VTI81" s="191"/>
      <c r="VTJ81" s="192"/>
      <c r="VTL81" s="186"/>
      <c r="VTM81" s="190"/>
      <c r="VTN81" s="190"/>
      <c r="VTO81" s="191"/>
      <c r="VTP81" s="191"/>
      <c r="VTQ81" s="191"/>
      <c r="VTR81" s="192"/>
      <c r="VTT81" s="186"/>
      <c r="VTU81" s="190"/>
      <c r="VTV81" s="190"/>
      <c r="VTW81" s="191"/>
      <c r="VTX81" s="191"/>
      <c r="VTY81" s="191"/>
      <c r="VTZ81" s="192"/>
      <c r="VUB81" s="186"/>
      <c r="VUC81" s="190"/>
      <c r="VUD81" s="190"/>
      <c r="VUE81" s="191"/>
      <c r="VUF81" s="191"/>
      <c r="VUG81" s="191"/>
      <c r="VUH81" s="192"/>
      <c r="VUJ81" s="186"/>
      <c r="VUK81" s="190"/>
      <c r="VUL81" s="190"/>
      <c r="VUM81" s="191"/>
      <c r="VUN81" s="191"/>
      <c r="VUO81" s="191"/>
      <c r="VUP81" s="192"/>
      <c r="VUR81" s="186"/>
      <c r="VUS81" s="190"/>
      <c r="VUT81" s="190"/>
      <c r="VUU81" s="191"/>
      <c r="VUV81" s="191"/>
      <c r="VUW81" s="191"/>
      <c r="VUX81" s="192"/>
      <c r="VUZ81" s="186"/>
      <c r="VVA81" s="190"/>
      <c r="VVB81" s="190"/>
      <c r="VVC81" s="191"/>
      <c r="VVD81" s="191"/>
      <c r="VVE81" s="191"/>
      <c r="VVF81" s="192"/>
      <c r="VVH81" s="186"/>
      <c r="VVI81" s="190"/>
      <c r="VVJ81" s="190"/>
      <c r="VVK81" s="191"/>
      <c r="VVL81" s="191"/>
      <c r="VVM81" s="191"/>
      <c r="VVN81" s="192"/>
      <c r="VVP81" s="186"/>
      <c r="VVQ81" s="190"/>
      <c r="VVR81" s="190"/>
      <c r="VVS81" s="191"/>
      <c r="VVT81" s="191"/>
      <c r="VVU81" s="191"/>
      <c r="VVV81" s="192"/>
      <c r="VVX81" s="186"/>
      <c r="VVY81" s="190"/>
      <c r="VVZ81" s="190"/>
      <c r="VWA81" s="191"/>
      <c r="VWB81" s="191"/>
      <c r="VWC81" s="191"/>
      <c r="VWD81" s="192"/>
      <c r="VWF81" s="186"/>
      <c r="VWG81" s="190"/>
      <c r="VWH81" s="190"/>
      <c r="VWI81" s="191"/>
      <c r="VWJ81" s="191"/>
      <c r="VWK81" s="191"/>
      <c r="VWL81" s="192"/>
      <c r="VWN81" s="186"/>
      <c r="VWO81" s="190"/>
      <c r="VWP81" s="190"/>
      <c r="VWQ81" s="191"/>
      <c r="VWR81" s="191"/>
      <c r="VWS81" s="191"/>
      <c r="VWT81" s="192"/>
      <c r="VWV81" s="186"/>
      <c r="VWW81" s="190"/>
      <c r="VWX81" s="190"/>
      <c r="VWY81" s="191"/>
      <c r="VWZ81" s="191"/>
      <c r="VXA81" s="191"/>
      <c r="VXB81" s="192"/>
      <c r="VXD81" s="186"/>
      <c r="VXE81" s="190"/>
      <c r="VXF81" s="190"/>
      <c r="VXG81" s="191"/>
      <c r="VXH81" s="191"/>
      <c r="VXI81" s="191"/>
      <c r="VXJ81" s="192"/>
      <c r="VXL81" s="186"/>
      <c r="VXM81" s="190"/>
      <c r="VXN81" s="190"/>
      <c r="VXO81" s="191"/>
      <c r="VXP81" s="191"/>
      <c r="VXQ81" s="191"/>
      <c r="VXR81" s="192"/>
      <c r="VXT81" s="186"/>
      <c r="VXU81" s="190"/>
      <c r="VXV81" s="190"/>
      <c r="VXW81" s="191"/>
      <c r="VXX81" s="191"/>
      <c r="VXY81" s="191"/>
      <c r="VXZ81" s="192"/>
      <c r="VYB81" s="186"/>
      <c r="VYC81" s="190"/>
      <c r="VYD81" s="190"/>
      <c r="VYE81" s="191"/>
      <c r="VYF81" s="191"/>
      <c r="VYG81" s="191"/>
      <c r="VYH81" s="192"/>
      <c r="VYJ81" s="186"/>
      <c r="VYK81" s="190"/>
      <c r="VYL81" s="190"/>
      <c r="VYM81" s="191"/>
      <c r="VYN81" s="191"/>
      <c r="VYO81" s="191"/>
      <c r="VYP81" s="192"/>
      <c r="VYR81" s="186"/>
      <c r="VYS81" s="190"/>
      <c r="VYT81" s="190"/>
      <c r="VYU81" s="191"/>
      <c r="VYV81" s="191"/>
      <c r="VYW81" s="191"/>
      <c r="VYX81" s="192"/>
      <c r="VYZ81" s="186"/>
      <c r="VZA81" s="190"/>
      <c r="VZB81" s="190"/>
      <c r="VZC81" s="191"/>
      <c r="VZD81" s="191"/>
      <c r="VZE81" s="191"/>
      <c r="VZF81" s="192"/>
      <c r="VZH81" s="186"/>
      <c r="VZI81" s="190"/>
      <c r="VZJ81" s="190"/>
      <c r="VZK81" s="191"/>
      <c r="VZL81" s="191"/>
      <c r="VZM81" s="191"/>
      <c r="VZN81" s="192"/>
      <c r="VZP81" s="186"/>
      <c r="VZQ81" s="190"/>
      <c r="VZR81" s="190"/>
      <c r="VZS81" s="191"/>
      <c r="VZT81" s="191"/>
      <c r="VZU81" s="191"/>
      <c r="VZV81" s="192"/>
      <c r="VZX81" s="186"/>
      <c r="VZY81" s="190"/>
      <c r="VZZ81" s="190"/>
      <c r="WAA81" s="191"/>
      <c r="WAB81" s="191"/>
      <c r="WAC81" s="191"/>
      <c r="WAD81" s="192"/>
      <c r="WAF81" s="186"/>
      <c r="WAG81" s="190"/>
      <c r="WAH81" s="190"/>
      <c r="WAI81" s="191"/>
      <c r="WAJ81" s="191"/>
      <c r="WAK81" s="191"/>
      <c r="WAL81" s="192"/>
      <c r="WAN81" s="186"/>
      <c r="WAO81" s="190"/>
      <c r="WAP81" s="190"/>
      <c r="WAQ81" s="191"/>
      <c r="WAR81" s="191"/>
      <c r="WAS81" s="191"/>
      <c r="WAT81" s="192"/>
      <c r="WAV81" s="186"/>
      <c r="WAW81" s="190"/>
      <c r="WAX81" s="190"/>
      <c r="WAY81" s="191"/>
      <c r="WAZ81" s="191"/>
      <c r="WBA81" s="191"/>
      <c r="WBB81" s="192"/>
      <c r="WBD81" s="186"/>
      <c r="WBE81" s="190"/>
      <c r="WBF81" s="190"/>
      <c r="WBG81" s="191"/>
      <c r="WBH81" s="191"/>
      <c r="WBI81" s="191"/>
      <c r="WBJ81" s="192"/>
      <c r="WBL81" s="186"/>
      <c r="WBM81" s="190"/>
      <c r="WBN81" s="190"/>
      <c r="WBO81" s="191"/>
      <c r="WBP81" s="191"/>
      <c r="WBQ81" s="191"/>
      <c r="WBR81" s="192"/>
      <c r="WBT81" s="186"/>
      <c r="WBU81" s="190"/>
      <c r="WBV81" s="190"/>
      <c r="WBW81" s="191"/>
      <c r="WBX81" s="191"/>
      <c r="WBY81" s="191"/>
      <c r="WBZ81" s="192"/>
      <c r="WCB81" s="186"/>
      <c r="WCC81" s="190"/>
      <c r="WCD81" s="190"/>
      <c r="WCE81" s="191"/>
      <c r="WCF81" s="191"/>
      <c r="WCG81" s="191"/>
      <c r="WCH81" s="192"/>
      <c r="WCJ81" s="186"/>
      <c r="WCK81" s="190"/>
      <c r="WCL81" s="190"/>
      <c r="WCM81" s="191"/>
      <c r="WCN81" s="191"/>
      <c r="WCO81" s="191"/>
      <c r="WCP81" s="192"/>
      <c r="WCR81" s="186"/>
      <c r="WCS81" s="190"/>
      <c r="WCT81" s="190"/>
      <c r="WCU81" s="191"/>
      <c r="WCV81" s="191"/>
      <c r="WCW81" s="191"/>
      <c r="WCX81" s="192"/>
      <c r="WCZ81" s="186"/>
      <c r="WDA81" s="190"/>
      <c r="WDB81" s="190"/>
      <c r="WDC81" s="191"/>
      <c r="WDD81" s="191"/>
      <c r="WDE81" s="191"/>
      <c r="WDF81" s="192"/>
      <c r="WDH81" s="186"/>
      <c r="WDI81" s="190"/>
      <c r="WDJ81" s="190"/>
      <c r="WDK81" s="191"/>
      <c r="WDL81" s="191"/>
      <c r="WDM81" s="191"/>
      <c r="WDN81" s="192"/>
      <c r="WDP81" s="186"/>
      <c r="WDQ81" s="190"/>
      <c r="WDR81" s="190"/>
      <c r="WDS81" s="191"/>
      <c r="WDT81" s="191"/>
      <c r="WDU81" s="191"/>
      <c r="WDV81" s="192"/>
      <c r="WDX81" s="186"/>
      <c r="WDY81" s="190"/>
      <c r="WDZ81" s="190"/>
      <c r="WEA81" s="191"/>
      <c r="WEB81" s="191"/>
      <c r="WEC81" s="191"/>
      <c r="WED81" s="192"/>
      <c r="WEF81" s="186"/>
      <c r="WEG81" s="190"/>
      <c r="WEH81" s="190"/>
      <c r="WEI81" s="191"/>
      <c r="WEJ81" s="191"/>
      <c r="WEK81" s="191"/>
      <c r="WEL81" s="192"/>
      <c r="WEN81" s="186"/>
      <c r="WEO81" s="190"/>
      <c r="WEP81" s="190"/>
      <c r="WEQ81" s="191"/>
      <c r="WER81" s="191"/>
      <c r="WES81" s="191"/>
      <c r="WET81" s="192"/>
      <c r="WEV81" s="186"/>
      <c r="WEW81" s="190"/>
      <c r="WEX81" s="190"/>
      <c r="WEY81" s="191"/>
      <c r="WEZ81" s="191"/>
      <c r="WFA81" s="191"/>
      <c r="WFB81" s="192"/>
      <c r="WFD81" s="186"/>
      <c r="WFE81" s="190"/>
      <c r="WFF81" s="190"/>
      <c r="WFG81" s="191"/>
      <c r="WFH81" s="191"/>
      <c r="WFI81" s="191"/>
      <c r="WFJ81" s="192"/>
      <c r="WFL81" s="186"/>
      <c r="WFM81" s="190"/>
      <c r="WFN81" s="190"/>
      <c r="WFO81" s="191"/>
      <c r="WFP81" s="191"/>
      <c r="WFQ81" s="191"/>
      <c r="WFR81" s="192"/>
      <c r="WFT81" s="186"/>
      <c r="WFU81" s="190"/>
      <c r="WFV81" s="190"/>
      <c r="WFW81" s="191"/>
      <c r="WFX81" s="191"/>
      <c r="WFY81" s="191"/>
      <c r="WFZ81" s="192"/>
      <c r="WGB81" s="186"/>
      <c r="WGC81" s="190"/>
      <c r="WGD81" s="190"/>
      <c r="WGE81" s="191"/>
      <c r="WGF81" s="191"/>
      <c r="WGG81" s="191"/>
      <c r="WGH81" s="192"/>
      <c r="WGJ81" s="186"/>
      <c r="WGK81" s="190"/>
      <c r="WGL81" s="190"/>
      <c r="WGM81" s="191"/>
      <c r="WGN81" s="191"/>
      <c r="WGO81" s="191"/>
      <c r="WGP81" s="192"/>
      <c r="WGR81" s="186"/>
      <c r="WGS81" s="190"/>
      <c r="WGT81" s="190"/>
      <c r="WGU81" s="191"/>
      <c r="WGV81" s="191"/>
      <c r="WGW81" s="191"/>
      <c r="WGX81" s="192"/>
      <c r="WGZ81" s="186"/>
      <c r="WHA81" s="190"/>
      <c r="WHB81" s="190"/>
      <c r="WHC81" s="191"/>
      <c r="WHD81" s="191"/>
      <c r="WHE81" s="191"/>
      <c r="WHF81" s="192"/>
      <c r="WHH81" s="186"/>
      <c r="WHI81" s="190"/>
      <c r="WHJ81" s="190"/>
      <c r="WHK81" s="191"/>
      <c r="WHL81" s="191"/>
      <c r="WHM81" s="191"/>
      <c r="WHN81" s="192"/>
      <c r="WHP81" s="186"/>
      <c r="WHQ81" s="190"/>
      <c r="WHR81" s="190"/>
      <c r="WHS81" s="191"/>
      <c r="WHT81" s="191"/>
      <c r="WHU81" s="191"/>
      <c r="WHV81" s="192"/>
      <c r="WHX81" s="186"/>
      <c r="WHY81" s="190"/>
      <c r="WHZ81" s="190"/>
      <c r="WIA81" s="191"/>
      <c r="WIB81" s="191"/>
      <c r="WIC81" s="191"/>
      <c r="WID81" s="192"/>
      <c r="WIF81" s="186"/>
      <c r="WIG81" s="190"/>
      <c r="WIH81" s="190"/>
      <c r="WII81" s="191"/>
      <c r="WIJ81" s="191"/>
      <c r="WIK81" s="191"/>
      <c r="WIL81" s="192"/>
      <c r="WIN81" s="186"/>
      <c r="WIO81" s="190"/>
      <c r="WIP81" s="190"/>
      <c r="WIQ81" s="191"/>
      <c r="WIR81" s="191"/>
      <c r="WIS81" s="191"/>
      <c r="WIT81" s="192"/>
      <c r="WIV81" s="186"/>
      <c r="WIW81" s="190"/>
      <c r="WIX81" s="190"/>
      <c r="WIY81" s="191"/>
      <c r="WIZ81" s="191"/>
      <c r="WJA81" s="191"/>
      <c r="WJB81" s="192"/>
      <c r="WJD81" s="186"/>
      <c r="WJE81" s="190"/>
      <c r="WJF81" s="190"/>
      <c r="WJG81" s="191"/>
      <c r="WJH81" s="191"/>
      <c r="WJI81" s="191"/>
      <c r="WJJ81" s="192"/>
      <c r="WJL81" s="186"/>
      <c r="WJM81" s="190"/>
      <c r="WJN81" s="190"/>
      <c r="WJO81" s="191"/>
      <c r="WJP81" s="191"/>
      <c r="WJQ81" s="191"/>
      <c r="WJR81" s="192"/>
      <c r="WJT81" s="186"/>
      <c r="WJU81" s="190"/>
      <c r="WJV81" s="190"/>
      <c r="WJW81" s="191"/>
      <c r="WJX81" s="191"/>
      <c r="WJY81" s="191"/>
      <c r="WJZ81" s="192"/>
      <c r="WKB81" s="186"/>
      <c r="WKC81" s="190"/>
      <c r="WKD81" s="190"/>
      <c r="WKE81" s="191"/>
      <c r="WKF81" s="191"/>
      <c r="WKG81" s="191"/>
      <c r="WKH81" s="192"/>
      <c r="WKJ81" s="186"/>
      <c r="WKK81" s="190"/>
      <c r="WKL81" s="190"/>
      <c r="WKM81" s="191"/>
      <c r="WKN81" s="191"/>
      <c r="WKO81" s="191"/>
      <c r="WKP81" s="192"/>
      <c r="WKR81" s="186"/>
      <c r="WKS81" s="190"/>
      <c r="WKT81" s="190"/>
      <c r="WKU81" s="191"/>
      <c r="WKV81" s="191"/>
      <c r="WKW81" s="191"/>
      <c r="WKX81" s="192"/>
      <c r="WKZ81" s="186"/>
      <c r="WLA81" s="190"/>
      <c r="WLB81" s="190"/>
      <c r="WLC81" s="191"/>
      <c r="WLD81" s="191"/>
      <c r="WLE81" s="191"/>
      <c r="WLF81" s="192"/>
      <c r="WLH81" s="186"/>
      <c r="WLI81" s="190"/>
      <c r="WLJ81" s="190"/>
      <c r="WLK81" s="191"/>
      <c r="WLL81" s="191"/>
      <c r="WLM81" s="191"/>
      <c r="WLN81" s="192"/>
      <c r="WLP81" s="186"/>
      <c r="WLQ81" s="190"/>
      <c r="WLR81" s="190"/>
      <c r="WLS81" s="191"/>
      <c r="WLT81" s="191"/>
      <c r="WLU81" s="191"/>
      <c r="WLV81" s="192"/>
      <c r="WLX81" s="186"/>
      <c r="WLY81" s="190"/>
      <c r="WLZ81" s="190"/>
      <c r="WMA81" s="191"/>
      <c r="WMB81" s="191"/>
      <c r="WMC81" s="191"/>
      <c r="WMD81" s="192"/>
      <c r="WMF81" s="186"/>
      <c r="WMG81" s="190"/>
      <c r="WMH81" s="190"/>
      <c r="WMI81" s="191"/>
      <c r="WMJ81" s="191"/>
      <c r="WMK81" s="191"/>
      <c r="WML81" s="192"/>
      <c r="WMN81" s="186"/>
      <c r="WMO81" s="190"/>
      <c r="WMP81" s="190"/>
      <c r="WMQ81" s="191"/>
      <c r="WMR81" s="191"/>
      <c r="WMS81" s="191"/>
      <c r="WMT81" s="192"/>
      <c r="WMV81" s="186"/>
      <c r="WMW81" s="190"/>
      <c r="WMX81" s="190"/>
      <c r="WMY81" s="191"/>
      <c r="WMZ81" s="191"/>
      <c r="WNA81" s="191"/>
      <c r="WNB81" s="192"/>
      <c r="WND81" s="186"/>
      <c r="WNE81" s="190"/>
      <c r="WNF81" s="190"/>
      <c r="WNG81" s="191"/>
      <c r="WNH81" s="191"/>
      <c r="WNI81" s="191"/>
      <c r="WNJ81" s="192"/>
      <c r="WNL81" s="186"/>
      <c r="WNM81" s="190"/>
      <c r="WNN81" s="190"/>
      <c r="WNO81" s="191"/>
      <c r="WNP81" s="191"/>
      <c r="WNQ81" s="191"/>
      <c r="WNR81" s="192"/>
      <c r="WNT81" s="186"/>
      <c r="WNU81" s="190"/>
      <c r="WNV81" s="190"/>
      <c r="WNW81" s="191"/>
      <c r="WNX81" s="191"/>
      <c r="WNY81" s="191"/>
      <c r="WNZ81" s="192"/>
      <c r="WOB81" s="186"/>
      <c r="WOC81" s="190"/>
      <c r="WOD81" s="190"/>
      <c r="WOE81" s="191"/>
      <c r="WOF81" s="191"/>
      <c r="WOG81" s="191"/>
      <c r="WOH81" s="192"/>
      <c r="WOJ81" s="186"/>
      <c r="WOK81" s="190"/>
      <c r="WOL81" s="190"/>
      <c r="WOM81" s="191"/>
      <c r="WON81" s="191"/>
      <c r="WOO81" s="191"/>
      <c r="WOP81" s="192"/>
      <c r="WOR81" s="186"/>
      <c r="WOS81" s="190"/>
      <c r="WOT81" s="190"/>
      <c r="WOU81" s="191"/>
      <c r="WOV81" s="191"/>
      <c r="WOW81" s="191"/>
      <c r="WOX81" s="192"/>
      <c r="WOZ81" s="186"/>
      <c r="WPA81" s="190"/>
      <c r="WPB81" s="190"/>
      <c r="WPC81" s="191"/>
      <c r="WPD81" s="191"/>
      <c r="WPE81" s="191"/>
      <c r="WPF81" s="192"/>
      <c r="WPH81" s="186"/>
      <c r="WPI81" s="190"/>
      <c r="WPJ81" s="190"/>
      <c r="WPK81" s="191"/>
      <c r="WPL81" s="191"/>
      <c r="WPM81" s="191"/>
      <c r="WPN81" s="192"/>
      <c r="WPP81" s="186"/>
      <c r="WPQ81" s="190"/>
      <c r="WPR81" s="190"/>
      <c r="WPS81" s="191"/>
      <c r="WPT81" s="191"/>
      <c r="WPU81" s="191"/>
      <c r="WPV81" s="192"/>
      <c r="WPX81" s="186"/>
      <c r="WPY81" s="190"/>
      <c r="WPZ81" s="190"/>
      <c r="WQA81" s="191"/>
      <c r="WQB81" s="191"/>
      <c r="WQC81" s="191"/>
      <c r="WQD81" s="192"/>
      <c r="WQF81" s="186"/>
      <c r="WQG81" s="190"/>
      <c r="WQH81" s="190"/>
      <c r="WQI81" s="191"/>
      <c r="WQJ81" s="191"/>
      <c r="WQK81" s="191"/>
      <c r="WQL81" s="192"/>
      <c r="WQN81" s="186"/>
      <c r="WQO81" s="190"/>
      <c r="WQP81" s="190"/>
      <c r="WQQ81" s="191"/>
      <c r="WQR81" s="191"/>
      <c r="WQS81" s="191"/>
      <c r="WQT81" s="192"/>
      <c r="WQV81" s="186"/>
      <c r="WQW81" s="190"/>
      <c r="WQX81" s="190"/>
      <c r="WQY81" s="191"/>
      <c r="WQZ81" s="191"/>
      <c r="WRA81" s="191"/>
      <c r="WRB81" s="192"/>
      <c r="WRD81" s="186"/>
      <c r="WRE81" s="190"/>
      <c r="WRF81" s="190"/>
      <c r="WRG81" s="191"/>
      <c r="WRH81" s="191"/>
      <c r="WRI81" s="191"/>
      <c r="WRJ81" s="192"/>
      <c r="WRL81" s="186"/>
      <c r="WRM81" s="190"/>
      <c r="WRN81" s="190"/>
      <c r="WRO81" s="191"/>
      <c r="WRP81" s="191"/>
      <c r="WRQ81" s="191"/>
      <c r="WRR81" s="192"/>
      <c r="WRT81" s="186"/>
      <c r="WRU81" s="190"/>
      <c r="WRV81" s="190"/>
      <c r="WRW81" s="191"/>
      <c r="WRX81" s="191"/>
      <c r="WRY81" s="191"/>
      <c r="WRZ81" s="192"/>
      <c r="WSB81" s="186"/>
      <c r="WSC81" s="190"/>
      <c r="WSD81" s="190"/>
      <c r="WSE81" s="191"/>
      <c r="WSF81" s="191"/>
      <c r="WSG81" s="191"/>
      <c r="WSH81" s="192"/>
      <c r="WSJ81" s="186"/>
      <c r="WSK81" s="190"/>
      <c r="WSL81" s="190"/>
      <c r="WSM81" s="191"/>
      <c r="WSN81" s="191"/>
      <c r="WSO81" s="191"/>
      <c r="WSP81" s="192"/>
      <c r="WSR81" s="186"/>
      <c r="WSS81" s="190"/>
      <c r="WST81" s="190"/>
      <c r="WSU81" s="191"/>
      <c r="WSV81" s="191"/>
      <c r="WSW81" s="191"/>
      <c r="WSX81" s="192"/>
      <c r="WSZ81" s="186"/>
      <c r="WTA81" s="190"/>
      <c r="WTB81" s="190"/>
      <c r="WTC81" s="191"/>
      <c r="WTD81" s="191"/>
      <c r="WTE81" s="191"/>
      <c r="WTF81" s="192"/>
      <c r="WTH81" s="186"/>
      <c r="WTI81" s="190"/>
      <c r="WTJ81" s="190"/>
      <c r="WTK81" s="191"/>
      <c r="WTL81" s="191"/>
      <c r="WTM81" s="191"/>
      <c r="WTN81" s="192"/>
      <c r="WTP81" s="186"/>
      <c r="WTQ81" s="190"/>
      <c r="WTR81" s="190"/>
      <c r="WTS81" s="191"/>
      <c r="WTT81" s="191"/>
      <c r="WTU81" s="191"/>
      <c r="WTV81" s="192"/>
      <c r="WTX81" s="186"/>
      <c r="WTY81" s="190"/>
      <c r="WTZ81" s="190"/>
      <c r="WUA81" s="191"/>
      <c r="WUB81" s="191"/>
      <c r="WUC81" s="191"/>
      <c r="WUD81" s="192"/>
      <c r="WUF81" s="186"/>
      <c r="WUG81" s="190"/>
      <c r="WUH81" s="190"/>
      <c r="WUI81" s="191"/>
      <c r="WUJ81" s="191"/>
      <c r="WUK81" s="191"/>
      <c r="WUL81" s="192"/>
      <c r="WUN81" s="186"/>
      <c r="WUO81" s="190"/>
      <c r="WUP81" s="190"/>
      <c r="WUQ81" s="191"/>
      <c r="WUR81" s="191"/>
      <c r="WUS81" s="191"/>
      <c r="WUT81" s="192"/>
      <c r="WUV81" s="186"/>
      <c r="WUW81" s="190"/>
      <c r="WUX81" s="190"/>
      <c r="WUY81" s="191"/>
      <c r="WUZ81" s="191"/>
      <c r="WVA81" s="191"/>
      <c r="WVB81" s="192"/>
      <c r="WVD81" s="186"/>
      <c r="WVE81" s="190"/>
      <c r="WVF81" s="190"/>
      <c r="WVG81" s="191"/>
      <c r="WVH81" s="191"/>
      <c r="WVI81" s="191"/>
      <c r="WVJ81" s="192"/>
      <c r="WVL81" s="186"/>
      <c r="WVM81" s="190"/>
      <c r="WVN81" s="190"/>
      <c r="WVO81" s="191"/>
      <c r="WVP81" s="191"/>
      <c r="WVQ81" s="191"/>
      <c r="WVR81" s="192"/>
      <c r="WVT81" s="186"/>
      <c r="WVU81" s="190"/>
      <c r="WVV81" s="190"/>
      <c r="WVW81" s="191"/>
      <c r="WVX81" s="191"/>
      <c r="WVY81" s="191"/>
      <c r="WVZ81" s="192"/>
      <c r="WWB81" s="186"/>
      <c r="WWC81" s="190"/>
      <c r="WWD81" s="190"/>
      <c r="WWE81" s="191"/>
      <c r="WWF81" s="191"/>
      <c r="WWG81" s="191"/>
      <c r="WWH81" s="192"/>
      <c r="WWJ81" s="186"/>
      <c r="WWK81" s="190"/>
      <c r="WWL81" s="190"/>
      <c r="WWM81" s="191"/>
      <c r="WWN81" s="191"/>
      <c r="WWO81" s="191"/>
      <c r="WWP81" s="192"/>
      <c r="WWR81" s="186"/>
      <c r="WWS81" s="190"/>
      <c r="WWT81" s="190"/>
      <c r="WWU81" s="191"/>
      <c r="WWV81" s="191"/>
      <c r="WWW81" s="191"/>
      <c r="WWX81" s="192"/>
      <c r="WWZ81" s="186"/>
      <c r="WXA81" s="190"/>
      <c r="WXB81" s="190"/>
      <c r="WXC81" s="191"/>
      <c r="WXD81" s="191"/>
      <c r="WXE81" s="191"/>
      <c r="WXF81" s="192"/>
      <c r="WXH81" s="186"/>
      <c r="WXI81" s="190"/>
      <c r="WXJ81" s="190"/>
      <c r="WXK81" s="191"/>
      <c r="WXL81" s="191"/>
      <c r="WXM81" s="191"/>
      <c r="WXN81" s="192"/>
      <c r="WXP81" s="186"/>
      <c r="WXQ81" s="190"/>
      <c r="WXR81" s="190"/>
      <c r="WXS81" s="191"/>
      <c r="WXT81" s="191"/>
      <c r="WXU81" s="191"/>
      <c r="WXV81" s="192"/>
      <c r="WXX81" s="186"/>
      <c r="WXY81" s="190"/>
      <c r="WXZ81" s="190"/>
      <c r="WYA81" s="191"/>
      <c r="WYB81" s="191"/>
      <c r="WYC81" s="191"/>
      <c r="WYD81" s="192"/>
      <c r="WYF81" s="186"/>
      <c r="WYG81" s="190"/>
      <c r="WYH81" s="190"/>
      <c r="WYI81" s="191"/>
      <c r="WYJ81" s="191"/>
      <c r="WYK81" s="191"/>
      <c r="WYL81" s="192"/>
      <c r="WYN81" s="186"/>
      <c r="WYO81" s="190"/>
      <c r="WYP81" s="190"/>
      <c r="WYQ81" s="191"/>
      <c r="WYR81" s="191"/>
      <c r="WYS81" s="191"/>
      <c r="WYT81" s="192"/>
      <c r="WYV81" s="186"/>
      <c r="WYW81" s="190"/>
      <c r="WYX81" s="190"/>
      <c r="WYY81" s="191"/>
      <c r="WYZ81" s="191"/>
      <c r="WZA81" s="191"/>
      <c r="WZB81" s="192"/>
      <c r="WZD81" s="186"/>
      <c r="WZE81" s="190"/>
      <c r="WZF81" s="190"/>
      <c r="WZG81" s="191"/>
      <c r="WZH81" s="191"/>
      <c r="WZI81" s="191"/>
      <c r="WZJ81" s="192"/>
      <c r="WZL81" s="186"/>
      <c r="WZM81" s="190"/>
      <c r="WZN81" s="190"/>
      <c r="WZO81" s="191"/>
      <c r="WZP81" s="191"/>
      <c r="WZQ81" s="191"/>
      <c r="WZR81" s="192"/>
      <c r="WZT81" s="186"/>
      <c r="WZU81" s="190"/>
      <c r="WZV81" s="190"/>
      <c r="WZW81" s="191"/>
      <c r="WZX81" s="191"/>
      <c r="WZY81" s="191"/>
      <c r="WZZ81" s="192"/>
      <c r="XAB81" s="186"/>
      <c r="XAC81" s="190"/>
      <c r="XAD81" s="190"/>
      <c r="XAE81" s="191"/>
      <c r="XAF81" s="191"/>
      <c r="XAG81" s="191"/>
      <c r="XAH81" s="192"/>
      <c r="XAJ81" s="186"/>
      <c r="XAK81" s="190"/>
      <c r="XAL81" s="190"/>
      <c r="XAM81" s="191"/>
      <c r="XAN81" s="191"/>
      <c r="XAO81" s="191"/>
      <c r="XAP81" s="192"/>
      <c r="XAR81" s="186"/>
      <c r="XAS81" s="190"/>
      <c r="XAT81" s="190"/>
      <c r="XAU81" s="191"/>
      <c r="XAV81" s="191"/>
      <c r="XAW81" s="191"/>
      <c r="XAX81" s="192"/>
      <c r="XAZ81" s="186"/>
      <c r="XBA81" s="190"/>
      <c r="XBB81" s="190"/>
      <c r="XBC81" s="191"/>
      <c r="XBD81" s="191"/>
      <c r="XBE81" s="191"/>
      <c r="XBF81" s="192"/>
      <c r="XBH81" s="186"/>
      <c r="XBI81" s="190"/>
      <c r="XBJ81" s="190"/>
      <c r="XBK81" s="191"/>
      <c r="XBL81" s="191"/>
      <c r="XBM81" s="191"/>
      <c r="XBN81" s="192"/>
      <c r="XBP81" s="186"/>
      <c r="XBQ81" s="190"/>
      <c r="XBR81" s="190"/>
      <c r="XBS81" s="191"/>
      <c r="XBT81" s="191"/>
      <c r="XBU81" s="191"/>
      <c r="XBV81" s="192"/>
      <c r="XBX81" s="186"/>
      <c r="XBY81" s="190"/>
      <c r="XBZ81" s="190"/>
      <c r="XCA81" s="191"/>
      <c r="XCB81" s="191"/>
      <c r="XCC81" s="191"/>
      <c r="XCD81" s="192"/>
      <c r="XCF81" s="186"/>
      <c r="XCG81" s="190"/>
      <c r="XCH81" s="190"/>
      <c r="XCI81" s="191"/>
      <c r="XCJ81" s="191"/>
      <c r="XCK81" s="191"/>
      <c r="XCL81" s="192"/>
      <c r="XCN81" s="186"/>
      <c r="XCO81" s="190"/>
      <c r="XCP81" s="190"/>
      <c r="XCQ81" s="191"/>
      <c r="XCR81" s="191"/>
      <c r="XCS81" s="191"/>
      <c r="XCT81" s="192"/>
      <c r="XCV81" s="186"/>
      <c r="XCW81" s="190"/>
      <c r="XCX81" s="190"/>
      <c r="XCY81" s="191"/>
      <c r="XCZ81" s="191"/>
      <c r="XDA81" s="191"/>
      <c r="XDB81" s="192"/>
      <c r="XDD81" s="186"/>
      <c r="XDE81" s="190"/>
      <c r="XDF81" s="190"/>
      <c r="XDG81" s="191"/>
      <c r="XDH81" s="191"/>
      <c r="XDI81" s="191"/>
      <c r="XDJ81" s="192"/>
      <c r="XDL81" s="186"/>
      <c r="XDM81" s="190"/>
      <c r="XDN81" s="190"/>
      <c r="XDO81" s="191"/>
      <c r="XDP81" s="191"/>
      <c r="XDQ81" s="191"/>
      <c r="XDR81" s="192"/>
      <c r="XDT81" s="186"/>
      <c r="XDU81" s="190"/>
      <c r="XDV81" s="190"/>
      <c r="XDW81" s="191"/>
      <c r="XDX81" s="191"/>
      <c r="XDY81" s="191"/>
      <c r="XDZ81" s="192"/>
      <c r="XEB81" s="186"/>
      <c r="XEC81" s="190"/>
      <c r="XED81" s="190"/>
      <c r="XEE81" s="191"/>
      <c r="XEF81" s="191"/>
      <c r="XEG81" s="191"/>
      <c r="XEH81" s="192"/>
      <c r="XEJ81" s="186"/>
      <c r="XEK81" s="190"/>
      <c r="XEL81" s="190"/>
      <c r="XEM81" s="191"/>
      <c r="XEN81" s="191"/>
      <c r="XEO81" s="191"/>
      <c r="XEP81" s="192"/>
      <c r="XER81" s="186"/>
      <c r="XES81" s="190"/>
      <c r="XET81" s="190"/>
      <c r="XEU81" s="191"/>
      <c r="XEV81" s="191"/>
      <c r="XEW81" s="191"/>
      <c r="XEX81" s="192"/>
      <c r="XEZ81" s="186"/>
      <c r="XFA81" s="190"/>
      <c r="XFB81" s="190"/>
      <c r="XFC81" s="191"/>
      <c r="XFD81" s="191"/>
    </row>
    <row r="82" spans="1:16384" ht="25.5" customHeight="1">
      <c r="A82" s="180">
        <f t="shared" si="13"/>
        <v>73</v>
      </c>
      <c r="B82" s="752"/>
      <c r="C82" s="764" t="s">
        <v>12</v>
      </c>
      <c r="D82" s="721"/>
      <c r="E82" s="721"/>
      <c r="F82" s="722"/>
      <c r="G82" s="251">
        <f>SUM(G83:G89)-G90-G91</f>
        <v>0</v>
      </c>
      <c r="H82" s="251">
        <f t="shared" ref="H82:K82" si="15">SUM(H83:H89)-H90-H91</f>
        <v>0</v>
      </c>
      <c r="I82" s="251">
        <f t="shared" si="15"/>
        <v>0</v>
      </c>
      <c r="J82" s="251">
        <f t="shared" si="15"/>
        <v>0</v>
      </c>
      <c r="K82" s="251">
        <f t="shared" si="15"/>
        <v>0</v>
      </c>
      <c r="L82" s="177"/>
    </row>
    <row r="83" spans="1:16384" s="185" customFormat="1" ht="21" customHeight="1">
      <c r="A83" s="180">
        <f t="shared" si="13"/>
        <v>74</v>
      </c>
      <c r="B83" s="752"/>
      <c r="C83" s="765"/>
      <c r="D83" s="705" t="s">
        <v>132</v>
      </c>
      <c r="E83" s="721"/>
      <c r="F83" s="722"/>
      <c r="G83" s="258"/>
      <c r="H83" s="258"/>
      <c r="I83" s="258"/>
      <c r="J83" s="258"/>
      <c r="K83" s="253">
        <f t="shared" si="9"/>
        <v>0</v>
      </c>
      <c r="L83" s="184"/>
    </row>
    <row r="84" spans="1:16384" s="185" customFormat="1" ht="21" customHeight="1">
      <c r="A84" s="180">
        <f t="shared" si="13"/>
        <v>75</v>
      </c>
      <c r="B84" s="752"/>
      <c r="C84" s="709"/>
      <c r="D84" s="705" t="s">
        <v>303</v>
      </c>
      <c r="E84" s="721"/>
      <c r="F84" s="722"/>
      <c r="G84" s="258"/>
      <c r="H84" s="258"/>
      <c r="I84" s="258"/>
      <c r="J84" s="258"/>
      <c r="K84" s="253">
        <f t="shared" si="9"/>
        <v>0</v>
      </c>
      <c r="L84" s="184"/>
    </row>
    <row r="85" spans="1:16384" s="185" customFormat="1" ht="21" customHeight="1">
      <c r="A85" s="180">
        <f t="shared" si="13"/>
        <v>76</v>
      </c>
      <c r="B85" s="752"/>
      <c r="C85" s="710"/>
      <c r="D85" s="766" t="s">
        <v>133</v>
      </c>
      <c r="E85" s="725"/>
      <c r="F85" s="193" t="s">
        <v>731</v>
      </c>
      <c r="G85" s="257"/>
      <c r="H85" s="257"/>
      <c r="I85" s="257"/>
      <c r="J85" s="257"/>
      <c r="K85" s="253">
        <f t="shared" si="9"/>
        <v>0</v>
      </c>
      <c r="L85" s="184"/>
    </row>
    <row r="86" spans="1:16384" s="185" customFormat="1" ht="36" customHeight="1">
      <c r="A86" s="180">
        <f t="shared" si="13"/>
        <v>77</v>
      </c>
      <c r="B86" s="752"/>
      <c r="C86" s="710"/>
      <c r="D86" s="767"/>
      <c r="E86" s="768"/>
      <c r="F86" s="193" t="s">
        <v>862</v>
      </c>
      <c r="G86" s="257"/>
      <c r="H86" s="257"/>
      <c r="I86" s="257"/>
      <c r="J86" s="257"/>
      <c r="K86" s="253">
        <f t="shared" si="9"/>
        <v>0</v>
      </c>
      <c r="L86" s="184"/>
    </row>
    <row r="87" spans="1:16384" s="185" customFormat="1" ht="29.25" customHeight="1">
      <c r="A87" s="180">
        <f t="shared" si="13"/>
        <v>78</v>
      </c>
      <c r="B87" s="752"/>
      <c r="C87" s="710"/>
      <c r="D87" s="705" t="s">
        <v>349</v>
      </c>
      <c r="E87" s="721"/>
      <c r="F87" s="722"/>
      <c r="G87" s="257"/>
      <c r="H87" s="257"/>
      <c r="I87" s="257"/>
      <c r="J87" s="257"/>
      <c r="K87" s="253">
        <f t="shared" si="9"/>
        <v>0</v>
      </c>
      <c r="L87" s="184"/>
    </row>
    <row r="88" spans="1:16384" ht="21.75" customHeight="1">
      <c r="A88" s="180">
        <f t="shared" si="13"/>
        <v>79</v>
      </c>
      <c r="B88" s="752"/>
      <c r="C88" s="710"/>
      <c r="D88" s="766" t="s">
        <v>134</v>
      </c>
      <c r="E88" s="725"/>
      <c r="F88" s="193" t="s">
        <v>731</v>
      </c>
      <c r="G88" s="252"/>
      <c r="H88" s="252"/>
      <c r="I88" s="252"/>
      <c r="J88" s="252"/>
      <c r="K88" s="253">
        <f t="shared" si="9"/>
        <v>0</v>
      </c>
      <c r="L88" s="177"/>
    </row>
    <row r="89" spans="1:16384" ht="28.5" customHeight="1">
      <c r="A89" s="180">
        <f t="shared" si="13"/>
        <v>80</v>
      </c>
      <c r="B89" s="752"/>
      <c r="C89" s="710"/>
      <c r="D89" s="767"/>
      <c r="E89" s="768"/>
      <c r="F89" s="193" t="s">
        <v>862</v>
      </c>
      <c r="G89" s="252"/>
      <c r="H89" s="252"/>
      <c r="I89" s="252"/>
      <c r="J89" s="252"/>
      <c r="K89" s="253">
        <f t="shared" si="9"/>
        <v>0</v>
      </c>
      <c r="L89" s="177"/>
    </row>
    <row r="90" spans="1:16384" ht="28.5" customHeight="1">
      <c r="A90" s="180">
        <f t="shared" si="13"/>
        <v>81</v>
      </c>
      <c r="B90" s="752"/>
      <c r="C90" s="710"/>
      <c r="D90" s="720" t="s">
        <v>227</v>
      </c>
      <c r="E90" s="721"/>
      <c r="F90" s="722"/>
      <c r="G90" s="252"/>
      <c r="H90" s="252"/>
      <c r="I90" s="252"/>
      <c r="J90" s="252"/>
      <c r="K90" s="253">
        <f t="shared" si="9"/>
        <v>0</v>
      </c>
      <c r="L90" s="177"/>
    </row>
    <row r="91" spans="1:16384" ht="28.5" customHeight="1">
      <c r="A91" s="180">
        <f t="shared" si="13"/>
        <v>82</v>
      </c>
      <c r="B91" s="752"/>
      <c r="C91" s="711"/>
      <c r="D91" s="720" t="s">
        <v>228</v>
      </c>
      <c r="E91" s="721"/>
      <c r="F91" s="722"/>
      <c r="G91" s="252"/>
      <c r="H91" s="252"/>
      <c r="I91" s="252"/>
      <c r="J91" s="259"/>
      <c r="K91" s="253">
        <f t="shared" si="9"/>
        <v>0</v>
      </c>
      <c r="L91" s="177"/>
    </row>
    <row r="92" spans="1:16384" ht="21" customHeight="1">
      <c r="A92" s="180">
        <f t="shared" si="13"/>
        <v>83</v>
      </c>
      <c r="B92" s="752"/>
      <c r="C92" s="723" t="s">
        <v>8</v>
      </c>
      <c r="D92" s="724"/>
      <c r="E92" s="724"/>
      <c r="F92" s="725"/>
      <c r="G92" s="251">
        <f>G93+G104</f>
        <v>0</v>
      </c>
      <c r="H92" s="251">
        <f t="shared" ref="H92:K92" si="16">H93+H104</f>
        <v>0</v>
      </c>
      <c r="I92" s="251">
        <f t="shared" si="16"/>
        <v>0</v>
      </c>
      <c r="J92" s="251">
        <f t="shared" si="16"/>
        <v>0</v>
      </c>
      <c r="K92" s="251">
        <f t="shared" si="16"/>
        <v>0</v>
      </c>
      <c r="L92" s="177"/>
    </row>
    <row r="93" spans="1:16384" ht="23.25" customHeight="1">
      <c r="A93" s="180">
        <f t="shared" si="13"/>
        <v>84</v>
      </c>
      <c r="B93" s="752"/>
      <c r="C93" s="709"/>
      <c r="D93" s="723" t="s">
        <v>615</v>
      </c>
      <c r="E93" s="724"/>
      <c r="F93" s="725"/>
      <c r="G93" s="251">
        <f>SUM(G94:G101)-G102-G103</f>
        <v>0</v>
      </c>
      <c r="H93" s="251">
        <f t="shared" ref="H93:K93" si="17">SUM(H94:H101)-H102-H103</f>
        <v>0</v>
      </c>
      <c r="I93" s="251">
        <f t="shared" si="17"/>
        <v>0</v>
      </c>
      <c r="J93" s="251">
        <f t="shared" si="17"/>
        <v>0</v>
      </c>
      <c r="K93" s="251">
        <f t="shared" si="17"/>
        <v>0</v>
      </c>
      <c r="L93" s="177"/>
    </row>
    <row r="94" spans="1:16384" ht="23.25" customHeight="1">
      <c r="A94" s="180">
        <f t="shared" si="13"/>
        <v>85</v>
      </c>
      <c r="B94" s="752"/>
      <c r="C94" s="773"/>
      <c r="D94" s="709"/>
      <c r="E94" s="707" t="s">
        <v>614</v>
      </c>
      <c r="F94" s="708"/>
      <c r="G94" s="258"/>
      <c r="H94" s="258"/>
      <c r="I94" s="258"/>
      <c r="J94" s="258"/>
      <c r="K94" s="253">
        <f t="shared" ref="K94:K116" si="18">G94+H94-I94+J94</f>
        <v>0</v>
      </c>
      <c r="L94" s="177"/>
    </row>
    <row r="95" spans="1:16384" ht="33" customHeight="1">
      <c r="A95" s="180">
        <f t="shared" si="13"/>
        <v>86</v>
      </c>
      <c r="B95" s="752"/>
      <c r="C95" s="773"/>
      <c r="D95" s="710"/>
      <c r="E95" s="707" t="s">
        <v>613</v>
      </c>
      <c r="F95" s="718"/>
      <c r="G95" s="258"/>
      <c r="H95" s="258"/>
      <c r="I95" s="258"/>
      <c r="J95" s="258"/>
      <c r="K95" s="253">
        <f t="shared" si="18"/>
        <v>0</v>
      </c>
      <c r="L95" s="177"/>
    </row>
    <row r="96" spans="1:16384" ht="29.25" customHeight="1">
      <c r="A96" s="180">
        <f t="shared" si="13"/>
        <v>87</v>
      </c>
      <c r="B96" s="752"/>
      <c r="C96" s="773"/>
      <c r="D96" s="710"/>
      <c r="E96" s="703" t="s">
        <v>135</v>
      </c>
      <c r="F96" s="193" t="s">
        <v>731</v>
      </c>
      <c r="G96" s="252"/>
      <c r="H96" s="252"/>
      <c r="I96" s="252"/>
      <c r="J96" s="252"/>
      <c r="K96" s="253">
        <f t="shared" si="18"/>
        <v>0</v>
      </c>
      <c r="L96" s="177"/>
    </row>
    <row r="97" spans="1:12" ht="29.25" customHeight="1">
      <c r="A97" s="180">
        <f t="shared" si="13"/>
        <v>88</v>
      </c>
      <c r="B97" s="752"/>
      <c r="C97" s="773"/>
      <c r="D97" s="710"/>
      <c r="E97" s="736"/>
      <c r="F97" s="193" t="s">
        <v>862</v>
      </c>
      <c r="G97" s="252"/>
      <c r="H97" s="252"/>
      <c r="I97" s="252"/>
      <c r="J97" s="252"/>
      <c r="K97" s="253">
        <f t="shared" si="18"/>
        <v>0</v>
      </c>
      <c r="L97" s="177"/>
    </row>
    <row r="98" spans="1:12" ht="21.75" customHeight="1">
      <c r="A98" s="180">
        <f t="shared" si="13"/>
        <v>89</v>
      </c>
      <c r="B98" s="752"/>
      <c r="C98" s="773"/>
      <c r="D98" s="710"/>
      <c r="E98" s="703" t="s">
        <v>835</v>
      </c>
      <c r="F98" s="193" t="s">
        <v>731</v>
      </c>
      <c r="G98" s="252"/>
      <c r="H98" s="252"/>
      <c r="I98" s="252"/>
      <c r="J98" s="252"/>
      <c r="K98" s="253">
        <f t="shared" si="18"/>
        <v>0</v>
      </c>
      <c r="L98" s="177"/>
    </row>
    <row r="99" spans="1:12" ht="29.25" customHeight="1">
      <c r="A99" s="180">
        <f t="shared" si="13"/>
        <v>90</v>
      </c>
      <c r="B99" s="752"/>
      <c r="C99" s="773"/>
      <c r="D99" s="710"/>
      <c r="E99" s="736"/>
      <c r="F99" s="193" t="s">
        <v>862</v>
      </c>
      <c r="G99" s="252"/>
      <c r="H99" s="252"/>
      <c r="I99" s="252"/>
      <c r="J99" s="252"/>
      <c r="K99" s="253">
        <f t="shared" si="18"/>
        <v>0</v>
      </c>
      <c r="L99" s="177"/>
    </row>
    <row r="100" spans="1:12" ht="21.75" customHeight="1">
      <c r="A100" s="180">
        <f t="shared" si="13"/>
        <v>91</v>
      </c>
      <c r="B100" s="752"/>
      <c r="C100" s="773"/>
      <c r="D100" s="710"/>
      <c r="E100" s="703" t="s">
        <v>136</v>
      </c>
      <c r="F100" s="193" t="s">
        <v>731</v>
      </c>
      <c r="G100" s="252"/>
      <c r="H100" s="252"/>
      <c r="I100" s="252"/>
      <c r="J100" s="252"/>
      <c r="K100" s="253">
        <f t="shared" si="18"/>
        <v>0</v>
      </c>
      <c r="L100" s="177"/>
    </row>
    <row r="101" spans="1:12" ht="29.25" customHeight="1">
      <c r="A101" s="180">
        <f t="shared" si="13"/>
        <v>92</v>
      </c>
      <c r="B101" s="752"/>
      <c r="C101" s="773"/>
      <c r="D101" s="710"/>
      <c r="E101" s="736"/>
      <c r="F101" s="193" t="s">
        <v>862</v>
      </c>
      <c r="G101" s="252"/>
      <c r="H101" s="252"/>
      <c r="I101" s="252"/>
      <c r="J101" s="252"/>
      <c r="K101" s="253">
        <f t="shared" si="18"/>
        <v>0</v>
      </c>
      <c r="L101" s="177"/>
    </row>
    <row r="102" spans="1:12" ht="36" customHeight="1">
      <c r="A102" s="180">
        <f t="shared" si="13"/>
        <v>93</v>
      </c>
      <c r="B102" s="752"/>
      <c r="C102" s="773"/>
      <c r="D102" s="710"/>
      <c r="E102" s="720" t="s">
        <v>229</v>
      </c>
      <c r="F102" s="737"/>
      <c r="G102" s="252"/>
      <c r="H102" s="252"/>
      <c r="I102" s="252"/>
      <c r="J102" s="252"/>
      <c r="K102" s="253">
        <f t="shared" si="18"/>
        <v>0</v>
      </c>
      <c r="L102" s="177"/>
    </row>
    <row r="103" spans="1:12" ht="36" customHeight="1">
      <c r="A103" s="180">
        <f t="shared" si="13"/>
        <v>94</v>
      </c>
      <c r="B103" s="752"/>
      <c r="C103" s="773"/>
      <c r="D103" s="711"/>
      <c r="E103" s="720" t="s">
        <v>230</v>
      </c>
      <c r="F103" s="737"/>
      <c r="G103" s="252"/>
      <c r="H103" s="252"/>
      <c r="I103" s="252"/>
      <c r="J103" s="256"/>
      <c r="K103" s="253">
        <f t="shared" si="18"/>
        <v>0</v>
      </c>
      <c r="L103" s="177"/>
    </row>
    <row r="104" spans="1:12" ht="24" customHeight="1">
      <c r="A104" s="180">
        <f t="shared" si="13"/>
        <v>95</v>
      </c>
      <c r="B104" s="752"/>
      <c r="C104" s="773"/>
      <c r="D104" s="758" t="s">
        <v>612</v>
      </c>
      <c r="E104" s="724"/>
      <c r="F104" s="725"/>
      <c r="G104" s="255">
        <f>SUM(G105:G106)-G107-G108</f>
        <v>0</v>
      </c>
      <c r="H104" s="255">
        <f t="shared" ref="H104:K104" si="19">SUM(H105:H106)-H107-H108</f>
        <v>0</v>
      </c>
      <c r="I104" s="255">
        <f t="shared" si="19"/>
        <v>0</v>
      </c>
      <c r="J104" s="255">
        <f t="shared" si="19"/>
        <v>0</v>
      </c>
      <c r="K104" s="255">
        <f t="shared" si="19"/>
        <v>0</v>
      </c>
      <c r="L104" s="177"/>
    </row>
    <row r="105" spans="1:12" ht="28.5" customHeight="1">
      <c r="A105" s="180">
        <f t="shared" si="13"/>
        <v>96</v>
      </c>
      <c r="B105" s="752"/>
      <c r="C105" s="773"/>
      <c r="D105" s="763"/>
      <c r="E105" s="703" t="s">
        <v>612</v>
      </c>
      <c r="F105" s="182" t="s">
        <v>706</v>
      </c>
      <c r="G105" s="252"/>
      <c r="H105" s="252"/>
      <c r="I105" s="252"/>
      <c r="J105" s="252"/>
      <c r="K105" s="253">
        <f t="shared" si="18"/>
        <v>0</v>
      </c>
      <c r="L105" s="177"/>
    </row>
    <row r="106" spans="1:12" ht="22.5" customHeight="1">
      <c r="A106" s="180">
        <f t="shared" si="13"/>
        <v>97</v>
      </c>
      <c r="B106" s="752"/>
      <c r="C106" s="773"/>
      <c r="D106" s="763"/>
      <c r="E106" s="835"/>
      <c r="F106" s="182" t="s">
        <v>707</v>
      </c>
      <c r="G106" s="252"/>
      <c r="H106" s="252"/>
      <c r="I106" s="252"/>
      <c r="J106" s="252"/>
      <c r="K106" s="253">
        <f t="shared" si="18"/>
        <v>0</v>
      </c>
      <c r="L106" s="177"/>
    </row>
    <row r="107" spans="1:12" ht="24.75" customHeight="1">
      <c r="A107" s="180">
        <f t="shared" si="13"/>
        <v>98</v>
      </c>
      <c r="B107" s="752"/>
      <c r="C107" s="773"/>
      <c r="D107" s="710"/>
      <c r="E107" s="738" t="s">
        <v>611</v>
      </c>
      <c r="F107" s="739"/>
      <c r="G107" s="252"/>
      <c r="H107" s="252"/>
      <c r="I107" s="252"/>
      <c r="J107" s="252"/>
      <c r="K107" s="253">
        <f t="shared" si="18"/>
        <v>0</v>
      </c>
      <c r="L107" s="177"/>
    </row>
    <row r="108" spans="1:12" ht="21.75" customHeight="1">
      <c r="A108" s="180">
        <f t="shared" si="13"/>
        <v>99</v>
      </c>
      <c r="B108" s="752"/>
      <c r="C108" s="774"/>
      <c r="D108" s="711"/>
      <c r="E108" s="738" t="s">
        <v>610</v>
      </c>
      <c r="F108" s="739"/>
      <c r="G108" s="252"/>
      <c r="H108" s="252"/>
      <c r="I108" s="252"/>
      <c r="J108" s="256"/>
      <c r="K108" s="253">
        <f t="shared" si="18"/>
        <v>0</v>
      </c>
      <c r="L108" s="177"/>
    </row>
    <row r="109" spans="1:12" ht="30" customHeight="1">
      <c r="A109" s="180">
        <f t="shared" si="13"/>
        <v>100</v>
      </c>
      <c r="B109" s="752"/>
      <c r="C109" s="723" t="s">
        <v>176</v>
      </c>
      <c r="D109" s="724"/>
      <c r="E109" s="724"/>
      <c r="F109" s="725"/>
      <c r="G109" s="251">
        <f>G110+G111-G112-G113</f>
        <v>0</v>
      </c>
      <c r="H109" s="251">
        <f t="shared" ref="H109:K109" si="20">H110+H111-H112-H113</f>
        <v>0</v>
      </c>
      <c r="I109" s="251">
        <f t="shared" si="20"/>
        <v>0</v>
      </c>
      <c r="J109" s="251">
        <f t="shared" si="20"/>
        <v>0</v>
      </c>
      <c r="K109" s="251">
        <f t="shared" si="20"/>
        <v>0</v>
      </c>
      <c r="L109" s="177"/>
    </row>
    <row r="110" spans="1:12" ht="20.25" customHeight="1">
      <c r="A110" s="180">
        <f t="shared" si="13"/>
        <v>101</v>
      </c>
      <c r="B110" s="752"/>
      <c r="C110" s="709"/>
      <c r="D110" s="775" t="s">
        <v>137</v>
      </c>
      <c r="E110" s="776"/>
      <c r="F110" s="194" t="s">
        <v>138</v>
      </c>
      <c r="G110" s="252"/>
      <c r="H110" s="252"/>
      <c r="I110" s="252"/>
      <c r="J110" s="252"/>
      <c r="K110" s="253">
        <f t="shared" si="18"/>
        <v>0</v>
      </c>
      <c r="L110" s="177"/>
    </row>
    <row r="111" spans="1:12" ht="19.5" customHeight="1">
      <c r="A111" s="180">
        <f t="shared" si="13"/>
        <v>102</v>
      </c>
      <c r="B111" s="752"/>
      <c r="C111" s="710"/>
      <c r="D111" s="776"/>
      <c r="E111" s="776"/>
      <c r="F111" s="195" t="s">
        <v>139</v>
      </c>
      <c r="G111" s="252"/>
      <c r="H111" s="252"/>
      <c r="I111" s="252"/>
      <c r="J111" s="252"/>
      <c r="K111" s="253">
        <f t="shared" si="18"/>
        <v>0</v>
      </c>
      <c r="L111" s="177"/>
    </row>
    <row r="112" spans="1:12" ht="18.75" customHeight="1">
      <c r="A112" s="180">
        <f t="shared" si="13"/>
        <v>103</v>
      </c>
      <c r="B112" s="752"/>
      <c r="C112" s="710"/>
      <c r="D112" s="720" t="s">
        <v>609</v>
      </c>
      <c r="E112" s="721"/>
      <c r="F112" s="722"/>
      <c r="G112" s="252"/>
      <c r="H112" s="252"/>
      <c r="I112" s="252"/>
      <c r="J112" s="252"/>
      <c r="K112" s="253">
        <f t="shared" si="18"/>
        <v>0</v>
      </c>
      <c r="L112" s="177"/>
    </row>
    <row r="113" spans="1:13" ht="22.5" customHeight="1">
      <c r="A113" s="180">
        <f t="shared" si="13"/>
        <v>104</v>
      </c>
      <c r="B113" s="752"/>
      <c r="C113" s="711"/>
      <c r="D113" s="720" t="s">
        <v>232</v>
      </c>
      <c r="E113" s="721"/>
      <c r="F113" s="722"/>
      <c r="G113" s="252"/>
      <c r="H113" s="252"/>
      <c r="I113" s="252"/>
      <c r="J113" s="256"/>
      <c r="K113" s="253">
        <f t="shared" si="18"/>
        <v>0</v>
      </c>
      <c r="L113" s="177"/>
    </row>
    <row r="114" spans="1:13" ht="30.75" customHeight="1">
      <c r="A114" s="180">
        <f t="shared" si="13"/>
        <v>105</v>
      </c>
      <c r="B114" s="752"/>
      <c r="C114" s="723" t="s">
        <v>608</v>
      </c>
      <c r="D114" s="724"/>
      <c r="E114" s="724"/>
      <c r="F114" s="725"/>
      <c r="G114" s="260">
        <f>G115-G116</f>
        <v>0</v>
      </c>
      <c r="H114" s="260">
        <f t="shared" ref="H114:K114" si="21">H115-H116</f>
        <v>0</v>
      </c>
      <c r="I114" s="260">
        <f t="shared" si="21"/>
        <v>0</v>
      </c>
      <c r="J114" s="260">
        <f t="shared" si="21"/>
        <v>0</v>
      </c>
      <c r="K114" s="260">
        <f t="shared" si="21"/>
        <v>0</v>
      </c>
      <c r="L114" s="177"/>
    </row>
    <row r="115" spans="1:13" ht="22.5" customHeight="1">
      <c r="A115" s="180">
        <f t="shared" si="13"/>
        <v>106</v>
      </c>
      <c r="B115" s="752"/>
      <c r="C115" s="709"/>
      <c r="D115" s="705" t="s">
        <v>607</v>
      </c>
      <c r="E115" s="721"/>
      <c r="F115" s="722"/>
      <c r="G115" s="252"/>
      <c r="H115" s="252"/>
      <c r="I115" s="252"/>
      <c r="J115" s="257"/>
      <c r="K115" s="253">
        <f t="shared" si="18"/>
        <v>0</v>
      </c>
      <c r="L115" s="177"/>
    </row>
    <row r="116" spans="1:13" ht="33.75" customHeight="1">
      <c r="A116" s="180">
        <f t="shared" si="13"/>
        <v>107</v>
      </c>
      <c r="B116" s="752"/>
      <c r="C116" s="710"/>
      <c r="D116" s="720" t="s">
        <v>606</v>
      </c>
      <c r="E116" s="721"/>
      <c r="F116" s="722"/>
      <c r="G116" s="252"/>
      <c r="H116" s="252"/>
      <c r="I116" s="252"/>
      <c r="J116" s="256"/>
      <c r="K116" s="253">
        <f t="shared" si="18"/>
        <v>0</v>
      </c>
      <c r="L116" s="177"/>
    </row>
    <row r="117" spans="1:13" s="185" customFormat="1" ht="20.25" customHeight="1">
      <c r="A117" s="180">
        <f t="shared" si="13"/>
        <v>108</v>
      </c>
      <c r="B117" s="752"/>
      <c r="C117" s="723" t="s">
        <v>174</v>
      </c>
      <c r="D117" s="724"/>
      <c r="E117" s="724"/>
      <c r="F117" s="725"/>
      <c r="G117" s="251">
        <f>G118+G126</f>
        <v>0</v>
      </c>
      <c r="H117" s="251">
        <f t="shared" ref="H117:K117" si="22">H118+H126</f>
        <v>0</v>
      </c>
      <c r="I117" s="251">
        <f t="shared" si="22"/>
        <v>0</v>
      </c>
      <c r="J117" s="251">
        <f t="shared" si="22"/>
        <v>0</v>
      </c>
      <c r="K117" s="251">
        <f t="shared" si="22"/>
        <v>0</v>
      </c>
      <c r="L117" s="184"/>
    </row>
    <row r="118" spans="1:13" ht="17.25" customHeight="1">
      <c r="A118" s="180">
        <f t="shared" si="13"/>
        <v>109</v>
      </c>
      <c r="B118" s="752"/>
      <c r="C118" s="779"/>
      <c r="D118" s="758" t="s">
        <v>131</v>
      </c>
      <c r="E118" s="724"/>
      <c r="F118" s="725"/>
      <c r="G118" s="255">
        <f>G119-G120-G121+G122+G123-G124+G125</f>
        <v>0</v>
      </c>
      <c r="H118" s="255">
        <f t="shared" ref="H118:K118" si="23">H119-H120-H121+H122+H123-H124+H125</f>
        <v>0</v>
      </c>
      <c r="I118" s="255">
        <f t="shared" si="23"/>
        <v>0</v>
      </c>
      <c r="J118" s="255">
        <f t="shared" si="23"/>
        <v>0</v>
      </c>
      <c r="K118" s="255">
        <f t="shared" si="23"/>
        <v>0</v>
      </c>
      <c r="L118" s="183"/>
      <c r="M118" s="196"/>
    </row>
    <row r="119" spans="1:13" ht="18" customHeight="1">
      <c r="A119" s="180">
        <f t="shared" si="13"/>
        <v>110</v>
      </c>
      <c r="B119" s="752"/>
      <c r="C119" s="780"/>
      <c r="D119" s="709"/>
      <c r="E119" s="707" t="s">
        <v>341</v>
      </c>
      <c r="F119" s="708"/>
      <c r="G119" s="252"/>
      <c r="H119" s="252"/>
      <c r="I119" s="252"/>
      <c r="J119" s="252"/>
      <c r="K119" s="253">
        <f t="shared" ref="K119:K137" si="24">G119+H119-I119+J119</f>
        <v>0</v>
      </c>
      <c r="L119" s="177"/>
    </row>
    <row r="120" spans="1:13" ht="24.75" customHeight="1">
      <c r="A120" s="180">
        <f t="shared" si="13"/>
        <v>111</v>
      </c>
      <c r="B120" s="752"/>
      <c r="C120" s="780"/>
      <c r="D120" s="710"/>
      <c r="E120" s="738" t="s">
        <v>342</v>
      </c>
      <c r="F120" s="739"/>
      <c r="G120" s="252"/>
      <c r="H120" s="252"/>
      <c r="I120" s="252"/>
      <c r="J120" s="252"/>
      <c r="K120" s="253">
        <f t="shared" si="24"/>
        <v>0</v>
      </c>
    </row>
    <row r="121" spans="1:13" ht="27" customHeight="1">
      <c r="A121" s="180">
        <f t="shared" si="13"/>
        <v>112</v>
      </c>
      <c r="B121" s="752"/>
      <c r="C121" s="780"/>
      <c r="D121" s="710"/>
      <c r="E121" s="738" t="s">
        <v>343</v>
      </c>
      <c r="F121" s="739"/>
      <c r="G121" s="252"/>
      <c r="H121" s="252"/>
      <c r="I121" s="252"/>
      <c r="J121" s="256"/>
      <c r="K121" s="253">
        <f t="shared" si="24"/>
        <v>0</v>
      </c>
    </row>
    <row r="122" spans="1:13" ht="29.25" customHeight="1">
      <c r="A122" s="180">
        <f t="shared" si="13"/>
        <v>113</v>
      </c>
      <c r="B122" s="752"/>
      <c r="C122" s="780"/>
      <c r="D122" s="710"/>
      <c r="E122" s="707" t="s">
        <v>344</v>
      </c>
      <c r="F122" s="708"/>
      <c r="G122" s="252"/>
      <c r="H122" s="252"/>
      <c r="I122" s="252"/>
      <c r="J122" s="252"/>
      <c r="K122" s="253">
        <f t="shared" si="24"/>
        <v>0</v>
      </c>
    </row>
    <row r="123" spans="1:13" ht="29.25" customHeight="1">
      <c r="A123" s="180">
        <f t="shared" si="13"/>
        <v>114</v>
      </c>
      <c r="B123" s="752"/>
      <c r="C123" s="780"/>
      <c r="D123" s="710"/>
      <c r="E123" s="707" t="s">
        <v>708</v>
      </c>
      <c r="F123" s="718"/>
      <c r="G123" s="252"/>
      <c r="H123" s="252"/>
      <c r="I123" s="252"/>
      <c r="J123" s="252"/>
      <c r="K123" s="253">
        <f t="shared" si="24"/>
        <v>0</v>
      </c>
    </row>
    <row r="124" spans="1:13" ht="29.25" customHeight="1">
      <c r="A124" s="180">
        <f t="shared" si="13"/>
        <v>115</v>
      </c>
      <c r="B124" s="752"/>
      <c r="C124" s="780"/>
      <c r="D124" s="710"/>
      <c r="E124" s="738" t="s">
        <v>709</v>
      </c>
      <c r="F124" s="784"/>
      <c r="G124" s="252"/>
      <c r="H124" s="252"/>
      <c r="I124" s="252"/>
      <c r="J124" s="256"/>
      <c r="K124" s="253">
        <f t="shared" si="24"/>
        <v>0</v>
      </c>
    </row>
    <row r="125" spans="1:13" ht="29.25" customHeight="1">
      <c r="A125" s="180">
        <f t="shared" si="13"/>
        <v>116</v>
      </c>
      <c r="B125" s="752"/>
      <c r="C125" s="780"/>
      <c r="D125" s="711"/>
      <c r="E125" s="707" t="s">
        <v>710</v>
      </c>
      <c r="F125" s="718"/>
      <c r="G125" s="252"/>
      <c r="H125" s="252"/>
      <c r="I125" s="252"/>
      <c r="J125" s="257"/>
      <c r="K125" s="253">
        <f t="shared" si="24"/>
        <v>0</v>
      </c>
    </row>
    <row r="126" spans="1:13" ht="22.5" customHeight="1">
      <c r="A126" s="180">
        <f t="shared" si="13"/>
        <v>117</v>
      </c>
      <c r="B126" s="752"/>
      <c r="C126" s="780"/>
      <c r="D126" s="782" t="s">
        <v>711</v>
      </c>
      <c r="E126" s="783"/>
      <c r="F126" s="783"/>
      <c r="G126" s="255">
        <f>G127-G128-G129+G130+G131-G132+G133</f>
        <v>0</v>
      </c>
      <c r="H126" s="255">
        <f t="shared" ref="H126:K126" si="25">H127-H128-H129+H130+H131-H132+H133</f>
        <v>0</v>
      </c>
      <c r="I126" s="255">
        <f t="shared" si="25"/>
        <v>0</v>
      </c>
      <c r="J126" s="255">
        <f t="shared" si="25"/>
        <v>0</v>
      </c>
      <c r="K126" s="255">
        <f t="shared" si="25"/>
        <v>0</v>
      </c>
    </row>
    <row r="127" spans="1:13" ht="19.5" customHeight="1">
      <c r="A127" s="180">
        <f t="shared" si="13"/>
        <v>118</v>
      </c>
      <c r="B127" s="752"/>
      <c r="C127" s="780"/>
      <c r="D127" s="709"/>
      <c r="E127" s="707" t="s">
        <v>345</v>
      </c>
      <c r="F127" s="708"/>
      <c r="G127" s="252"/>
      <c r="H127" s="252"/>
      <c r="I127" s="252"/>
      <c r="J127" s="252"/>
      <c r="K127" s="253">
        <f t="shared" si="24"/>
        <v>0</v>
      </c>
    </row>
    <row r="128" spans="1:13" ht="23.25" customHeight="1">
      <c r="A128" s="180">
        <f t="shared" si="13"/>
        <v>119</v>
      </c>
      <c r="B128" s="752"/>
      <c r="C128" s="780"/>
      <c r="D128" s="710"/>
      <c r="E128" s="738" t="s">
        <v>346</v>
      </c>
      <c r="F128" s="739"/>
      <c r="G128" s="252"/>
      <c r="H128" s="252"/>
      <c r="I128" s="252"/>
      <c r="J128" s="252"/>
      <c r="K128" s="253">
        <f t="shared" si="24"/>
        <v>0</v>
      </c>
    </row>
    <row r="129" spans="1:16384" ht="22.5" customHeight="1">
      <c r="A129" s="180">
        <f t="shared" si="13"/>
        <v>120</v>
      </c>
      <c r="B129" s="752"/>
      <c r="C129" s="780"/>
      <c r="D129" s="710"/>
      <c r="E129" s="720" t="s">
        <v>347</v>
      </c>
      <c r="F129" s="737"/>
      <c r="G129" s="252"/>
      <c r="H129" s="252"/>
      <c r="I129" s="252"/>
      <c r="J129" s="256"/>
      <c r="K129" s="253">
        <f t="shared" si="24"/>
        <v>0</v>
      </c>
    </row>
    <row r="130" spans="1:16384" ht="25.5" customHeight="1">
      <c r="A130" s="180">
        <f t="shared" si="13"/>
        <v>121</v>
      </c>
      <c r="B130" s="752"/>
      <c r="C130" s="780"/>
      <c r="D130" s="710"/>
      <c r="E130" s="777" t="s">
        <v>348</v>
      </c>
      <c r="F130" s="778"/>
      <c r="G130" s="261"/>
      <c r="H130" s="261"/>
      <c r="I130" s="261"/>
      <c r="J130" s="261"/>
      <c r="K130" s="253">
        <f t="shared" si="24"/>
        <v>0</v>
      </c>
    </row>
    <row r="131" spans="1:16384" ht="24.75" customHeight="1">
      <c r="A131" s="180">
        <f t="shared" si="13"/>
        <v>122</v>
      </c>
      <c r="B131" s="752"/>
      <c r="C131" s="780"/>
      <c r="D131" s="710"/>
      <c r="E131" s="707" t="s">
        <v>712</v>
      </c>
      <c r="F131" s="718"/>
      <c r="G131" s="261"/>
      <c r="H131" s="261"/>
      <c r="I131" s="261"/>
      <c r="J131" s="261"/>
      <c r="K131" s="253">
        <f t="shared" si="24"/>
        <v>0</v>
      </c>
    </row>
    <row r="132" spans="1:16384" ht="32.25" customHeight="1">
      <c r="A132" s="180">
        <f t="shared" si="13"/>
        <v>123</v>
      </c>
      <c r="B132" s="752"/>
      <c r="C132" s="780"/>
      <c r="D132" s="710"/>
      <c r="E132" s="738" t="s">
        <v>714</v>
      </c>
      <c r="F132" s="784"/>
      <c r="G132" s="261"/>
      <c r="H132" s="261"/>
      <c r="I132" s="261"/>
      <c r="J132" s="262"/>
      <c r="K132" s="253">
        <f t="shared" si="24"/>
        <v>0</v>
      </c>
    </row>
    <row r="133" spans="1:16384" ht="32.25" customHeight="1">
      <c r="A133" s="180">
        <f t="shared" si="13"/>
        <v>124</v>
      </c>
      <c r="B133" s="752"/>
      <c r="C133" s="781"/>
      <c r="D133" s="711"/>
      <c r="E133" s="707" t="s">
        <v>713</v>
      </c>
      <c r="F133" s="718"/>
      <c r="G133" s="261"/>
      <c r="H133" s="261"/>
      <c r="I133" s="261"/>
      <c r="J133" s="263"/>
      <c r="K133" s="253">
        <f t="shared" si="24"/>
        <v>0</v>
      </c>
    </row>
    <row r="134" spans="1:16384" s="189" customFormat="1" ht="21.75" customHeight="1">
      <c r="A134" s="180">
        <f t="shared" si="13"/>
        <v>125</v>
      </c>
      <c r="B134" s="752"/>
      <c r="C134" s="764" t="s">
        <v>9</v>
      </c>
      <c r="D134" s="721"/>
      <c r="E134" s="721"/>
      <c r="F134" s="722"/>
      <c r="G134" s="251">
        <f>SUM(G135:G137)</f>
        <v>0</v>
      </c>
      <c r="H134" s="251">
        <f t="shared" ref="H134:K134" si="26">SUM(H135:H137)</f>
        <v>0</v>
      </c>
      <c r="I134" s="251">
        <f t="shared" si="26"/>
        <v>0</v>
      </c>
      <c r="J134" s="251">
        <f t="shared" si="26"/>
        <v>0</v>
      </c>
      <c r="K134" s="251">
        <f t="shared" si="26"/>
        <v>0</v>
      </c>
      <c r="L134" s="186"/>
      <c r="M134" s="190"/>
      <c r="N134" s="190"/>
      <c r="O134" s="187"/>
      <c r="P134" s="187"/>
      <c r="Q134" s="187"/>
      <c r="R134" s="188"/>
      <c r="T134" s="186"/>
      <c r="U134" s="190"/>
      <c r="V134" s="190"/>
      <c r="W134" s="187"/>
      <c r="X134" s="187"/>
      <c r="Y134" s="187"/>
      <c r="Z134" s="188"/>
      <c r="AB134" s="186"/>
      <c r="AC134" s="190"/>
      <c r="AD134" s="190"/>
      <c r="AE134" s="187"/>
      <c r="AF134" s="187"/>
      <c r="AG134" s="187"/>
      <c r="AH134" s="188"/>
      <c r="AJ134" s="186"/>
      <c r="AK134" s="190"/>
      <c r="AL134" s="190"/>
      <c r="AM134" s="187"/>
      <c r="AN134" s="187"/>
      <c r="AO134" s="187"/>
      <c r="AP134" s="188"/>
      <c r="AR134" s="186"/>
      <c r="AS134" s="190"/>
      <c r="AT134" s="190"/>
      <c r="AU134" s="187"/>
      <c r="AV134" s="187"/>
      <c r="AW134" s="187"/>
      <c r="AX134" s="188"/>
      <c r="AZ134" s="186"/>
      <c r="BA134" s="190"/>
      <c r="BB134" s="190"/>
      <c r="BC134" s="187"/>
      <c r="BD134" s="187"/>
      <c r="BE134" s="187"/>
      <c r="BF134" s="188"/>
      <c r="BH134" s="186"/>
      <c r="BI134" s="190"/>
      <c r="BJ134" s="190"/>
      <c r="BK134" s="187"/>
      <c r="BL134" s="187"/>
      <c r="BM134" s="187"/>
      <c r="BN134" s="188"/>
      <c r="BP134" s="186"/>
      <c r="BQ134" s="190"/>
      <c r="BR134" s="190"/>
      <c r="BS134" s="187"/>
      <c r="BT134" s="187"/>
      <c r="BU134" s="187"/>
      <c r="BV134" s="188"/>
      <c r="BX134" s="186"/>
      <c r="BY134" s="190"/>
      <c r="BZ134" s="190"/>
      <c r="CA134" s="187"/>
      <c r="CB134" s="187"/>
      <c r="CC134" s="187"/>
      <c r="CD134" s="188"/>
      <c r="CF134" s="186"/>
      <c r="CG134" s="190"/>
      <c r="CH134" s="190"/>
      <c r="CI134" s="187"/>
      <c r="CJ134" s="187"/>
      <c r="CK134" s="187"/>
      <c r="CL134" s="188"/>
      <c r="CN134" s="186"/>
      <c r="CO134" s="190"/>
      <c r="CP134" s="190"/>
      <c r="CQ134" s="187"/>
      <c r="CR134" s="187"/>
      <c r="CS134" s="187"/>
      <c r="CT134" s="188"/>
      <c r="CV134" s="186"/>
      <c r="CW134" s="190"/>
      <c r="CX134" s="190"/>
      <c r="CY134" s="187"/>
      <c r="CZ134" s="187"/>
      <c r="DA134" s="187"/>
      <c r="DB134" s="188"/>
      <c r="DD134" s="186"/>
      <c r="DE134" s="190"/>
      <c r="DF134" s="190"/>
      <c r="DG134" s="187"/>
      <c r="DH134" s="187"/>
      <c r="DI134" s="187"/>
      <c r="DJ134" s="188"/>
      <c r="DL134" s="186"/>
      <c r="DM134" s="190"/>
      <c r="DN134" s="190"/>
      <c r="DO134" s="187"/>
      <c r="DP134" s="187"/>
      <c r="DQ134" s="187"/>
      <c r="DR134" s="188"/>
      <c r="DT134" s="186"/>
      <c r="DU134" s="190"/>
      <c r="DV134" s="190"/>
      <c r="DW134" s="187"/>
      <c r="DX134" s="187"/>
      <c r="DY134" s="187"/>
      <c r="DZ134" s="188"/>
      <c r="EB134" s="186"/>
      <c r="EC134" s="190"/>
      <c r="ED134" s="190"/>
      <c r="EE134" s="187"/>
      <c r="EF134" s="187"/>
      <c r="EG134" s="187"/>
      <c r="EH134" s="188"/>
      <c r="EJ134" s="186"/>
      <c r="EK134" s="190"/>
      <c r="EL134" s="190"/>
      <c r="EM134" s="187"/>
      <c r="EN134" s="187"/>
      <c r="EO134" s="187"/>
      <c r="EP134" s="188"/>
      <c r="ER134" s="186"/>
      <c r="ES134" s="190"/>
      <c r="ET134" s="190"/>
      <c r="EU134" s="187"/>
      <c r="EV134" s="187"/>
      <c r="EW134" s="187"/>
      <c r="EX134" s="188"/>
      <c r="EZ134" s="186"/>
      <c r="FA134" s="190"/>
      <c r="FB134" s="190"/>
      <c r="FC134" s="187"/>
      <c r="FD134" s="187"/>
      <c r="FE134" s="187"/>
      <c r="FF134" s="188"/>
      <c r="FH134" s="186"/>
      <c r="FI134" s="190"/>
      <c r="FJ134" s="190"/>
      <c r="FK134" s="187"/>
      <c r="FL134" s="187"/>
      <c r="FM134" s="187"/>
      <c r="FN134" s="188"/>
      <c r="FP134" s="186"/>
      <c r="FQ134" s="190"/>
      <c r="FR134" s="190"/>
      <c r="FS134" s="187"/>
      <c r="FT134" s="187"/>
      <c r="FU134" s="187"/>
      <c r="FV134" s="188"/>
      <c r="FX134" s="186"/>
      <c r="FY134" s="190"/>
      <c r="FZ134" s="190"/>
      <c r="GA134" s="187"/>
      <c r="GB134" s="187"/>
      <c r="GC134" s="187"/>
      <c r="GD134" s="188"/>
      <c r="GF134" s="186"/>
      <c r="GG134" s="190"/>
      <c r="GH134" s="190"/>
      <c r="GI134" s="187"/>
      <c r="GJ134" s="187"/>
      <c r="GK134" s="187"/>
      <c r="GL134" s="188"/>
      <c r="GN134" s="186"/>
      <c r="GO134" s="190"/>
      <c r="GP134" s="190"/>
      <c r="GQ134" s="187"/>
      <c r="GR134" s="187"/>
      <c r="GS134" s="187"/>
      <c r="GT134" s="188"/>
      <c r="GV134" s="186"/>
      <c r="GW134" s="190"/>
      <c r="GX134" s="190"/>
      <c r="GY134" s="187"/>
      <c r="GZ134" s="187"/>
      <c r="HA134" s="187"/>
      <c r="HB134" s="188"/>
      <c r="HD134" s="186"/>
      <c r="HE134" s="190"/>
      <c r="HF134" s="190"/>
      <c r="HG134" s="187"/>
      <c r="HH134" s="187"/>
      <c r="HI134" s="187"/>
      <c r="HJ134" s="188"/>
      <c r="HL134" s="186"/>
      <c r="HM134" s="190"/>
      <c r="HN134" s="190"/>
      <c r="HO134" s="187"/>
      <c r="HP134" s="187"/>
      <c r="HQ134" s="187"/>
      <c r="HR134" s="188"/>
      <c r="HT134" s="186"/>
      <c r="HU134" s="190"/>
      <c r="HV134" s="190"/>
      <c r="HW134" s="187"/>
      <c r="HX134" s="187"/>
      <c r="HY134" s="187"/>
      <c r="HZ134" s="188"/>
      <c r="IB134" s="186"/>
      <c r="IC134" s="190"/>
      <c r="ID134" s="190"/>
      <c r="IE134" s="187"/>
      <c r="IF134" s="187"/>
      <c r="IG134" s="187"/>
      <c r="IH134" s="188"/>
      <c r="IJ134" s="186"/>
      <c r="IK134" s="190"/>
      <c r="IL134" s="190"/>
      <c r="IM134" s="187"/>
      <c r="IN134" s="187"/>
      <c r="IO134" s="187"/>
      <c r="IP134" s="188"/>
      <c r="IR134" s="186"/>
      <c r="IS134" s="190"/>
      <c r="IT134" s="190"/>
      <c r="IU134" s="187"/>
      <c r="IV134" s="187"/>
      <c r="IW134" s="187"/>
      <c r="IX134" s="188"/>
      <c r="IZ134" s="186"/>
      <c r="JA134" s="190"/>
      <c r="JB134" s="190"/>
      <c r="JC134" s="187"/>
      <c r="JD134" s="187"/>
      <c r="JE134" s="187"/>
      <c r="JF134" s="188"/>
      <c r="JH134" s="186"/>
      <c r="JI134" s="190"/>
      <c r="JJ134" s="190"/>
      <c r="JK134" s="187"/>
      <c r="JL134" s="187"/>
      <c r="JM134" s="187"/>
      <c r="JN134" s="188"/>
      <c r="JP134" s="186"/>
      <c r="JQ134" s="190"/>
      <c r="JR134" s="190"/>
      <c r="JS134" s="187"/>
      <c r="JT134" s="187"/>
      <c r="JU134" s="187"/>
      <c r="JV134" s="188"/>
      <c r="JX134" s="186"/>
      <c r="JY134" s="190"/>
      <c r="JZ134" s="190"/>
      <c r="KA134" s="187"/>
      <c r="KB134" s="187"/>
      <c r="KC134" s="187"/>
      <c r="KD134" s="188"/>
      <c r="KF134" s="186"/>
      <c r="KG134" s="190"/>
      <c r="KH134" s="190"/>
      <c r="KI134" s="187"/>
      <c r="KJ134" s="187"/>
      <c r="KK134" s="187"/>
      <c r="KL134" s="188"/>
      <c r="KN134" s="186"/>
      <c r="KO134" s="190"/>
      <c r="KP134" s="190"/>
      <c r="KQ134" s="187"/>
      <c r="KR134" s="187"/>
      <c r="KS134" s="187"/>
      <c r="KT134" s="188"/>
      <c r="KV134" s="186"/>
      <c r="KW134" s="190"/>
      <c r="KX134" s="190"/>
      <c r="KY134" s="187"/>
      <c r="KZ134" s="187"/>
      <c r="LA134" s="187"/>
      <c r="LB134" s="188"/>
      <c r="LD134" s="186"/>
      <c r="LE134" s="190"/>
      <c r="LF134" s="190"/>
      <c r="LG134" s="187"/>
      <c r="LH134" s="187"/>
      <c r="LI134" s="187"/>
      <c r="LJ134" s="188"/>
      <c r="LL134" s="186"/>
      <c r="LM134" s="190"/>
      <c r="LN134" s="190"/>
      <c r="LO134" s="187"/>
      <c r="LP134" s="187"/>
      <c r="LQ134" s="187"/>
      <c r="LR134" s="188"/>
      <c r="LT134" s="186"/>
      <c r="LU134" s="190"/>
      <c r="LV134" s="190"/>
      <c r="LW134" s="187"/>
      <c r="LX134" s="187"/>
      <c r="LY134" s="187"/>
      <c r="LZ134" s="188"/>
      <c r="MB134" s="186"/>
      <c r="MC134" s="190"/>
      <c r="MD134" s="190"/>
      <c r="ME134" s="187"/>
      <c r="MF134" s="187"/>
      <c r="MG134" s="187"/>
      <c r="MH134" s="188"/>
      <c r="MJ134" s="186"/>
      <c r="MK134" s="190"/>
      <c r="ML134" s="190"/>
      <c r="MM134" s="187"/>
      <c r="MN134" s="187"/>
      <c r="MO134" s="187"/>
      <c r="MP134" s="188"/>
      <c r="MR134" s="186"/>
      <c r="MS134" s="190"/>
      <c r="MT134" s="190"/>
      <c r="MU134" s="187"/>
      <c r="MV134" s="187"/>
      <c r="MW134" s="187"/>
      <c r="MX134" s="188"/>
      <c r="MZ134" s="186"/>
      <c r="NA134" s="190"/>
      <c r="NB134" s="190"/>
      <c r="NC134" s="187"/>
      <c r="ND134" s="187"/>
      <c r="NE134" s="187"/>
      <c r="NF134" s="188"/>
      <c r="NH134" s="186"/>
      <c r="NI134" s="190"/>
      <c r="NJ134" s="190"/>
      <c r="NK134" s="187"/>
      <c r="NL134" s="187"/>
      <c r="NM134" s="187"/>
      <c r="NN134" s="188"/>
      <c r="NP134" s="186"/>
      <c r="NQ134" s="190"/>
      <c r="NR134" s="190"/>
      <c r="NS134" s="187"/>
      <c r="NT134" s="187"/>
      <c r="NU134" s="187"/>
      <c r="NV134" s="188"/>
      <c r="NX134" s="186"/>
      <c r="NY134" s="190"/>
      <c r="NZ134" s="190"/>
      <c r="OA134" s="187"/>
      <c r="OB134" s="187"/>
      <c r="OC134" s="187"/>
      <c r="OD134" s="188"/>
      <c r="OF134" s="186"/>
      <c r="OG134" s="190"/>
      <c r="OH134" s="190"/>
      <c r="OI134" s="187"/>
      <c r="OJ134" s="187"/>
      <c r="OK134" s="187"/>
      <c r="OL134" s="188"/>
      <c r="ON134" s="186"/>
      <c r="OO134" s="190"/>
      <c r="OP134" s="190"/>
      <c r="OQ134" s="187"/>
      <c r="OR134" s="187"/>
      <c r="OS134" s="187"/>
      <c r="OT134" s="188"/>
      <c r="OV134" s="186"/>
      <c r="OW134" s="190"/>
      <c r="OX134" s="190"/>
      <c r="OY134" s="187"/>
      <c r="OZ134" s="187"/>
      <c r="PA134" s="187"/>
      <c r="PB134" s="188"/>
      <c r="PD134" s="186"/>
      <c r="PE134" s="190"/>
      <c r="PF134" s="190"/>
      <c r="PG134" s="187"/>
      <c r="PH134" s="187"/>
      <c r="PI134" s="187"/>
      <c r="PJ134" s="188"/>
      <c r="PL134" s="186"/>
      <c r="PM134" s="190"/>
      <c r="PN134" s="190"/>
      <c r="PO134" s="187"/>
      <c r="PP134" s="187"/>
      <c r="PQ134" s="187"/>
      <c r="PR134" s="188"/>
      <c r="PT134" s="186"/>
      <c r="PU134" s="190"/>
      <c r="PV134" s="190"/>
      <c r="PW134" s="187"/>
      <c r="PX134" s="187"/>
      <c r="PY134" s="187"/>
      <c r="PZ134" s="188"/>
      <c r="QB134" s="186"/>
      <c r="QC134" s="190"/>
      <c r="QD134" s="190"/>
      <c r="QE134" s="187"/>
      <c r="QF134" s="187"/>
      <c r="QG134" s="187"/>
      <c r="QH134" s="188"/>
      <c r="QJ134" s="186"/>
      <c r="QK134" s="190"/>
      <c r="QL134" s="190"/>
      <c r="QM134" s="187"/>
      <c r="QN134" s="187"/>
      <c r="QO134" s="187"/>
      <c r="QP134" s="188"/>
      <c r="QR134" s="186"/>
      <c r="QS134" s="190"/>
      <c r="QT134" s="190"/>
      <c r="QU134" s="187"/>
      <c r="QV134" s="187"/>
      <c r="QW134" s="187"/>
      <c r="QX134" s="188"/>
      <c r="QZ134" s="186"/>
      <c r="RA134" s="190"/>
      <c r="RB134" s="190"/>
      <c r="RC134" s="187"/>
      <c r="RD134" s="187"/>
      <c r="RE134" s="187"/>
      <c r="RF134" s="188"/>
      <c r="RH134" s="186"/>
      <c r="RI134" s="190"/>
      <c r="RJ134" s="190"/>
      <c r="RK134" s="187"/>
      <c r="RL134" s="187"/>
      <c r="RM134" s="187"/>
      <c r="RN134" s="188"/>
      <c r="RP134" s="186"/>
      <c r="RQ134" s="190"/>
      <c r="RR134" s="190"/>
      <c r="RS134" s="187"/>
      <c r="RT134" s="187"/>
      <c r="RU134" s="187"/>
      <c r="RV134" s="188"/>
      <c r="RX134" s="186"/>
      <c r="RY134" s="190"/>
      <c r="RZ134" s="190"/>
      <c r="SA134" s="187"/>
      <c r="SB134" s="187"/>
      <c r="SC134" s="187"/>
      <c r="SD134" s="188"/>
      <c r="SF134" s="186"/>
      <c r="SG134" s="190"/>
      <c r="SH134" s="190"/>
      <c r="SI134" s="187"/>
      <c r="SJ134" s="187"/>
      <c r="SK134" s="187"/>
      <c r="SL134" s="188"/>
      <c r="SN134" s="186"/>
      <c r="SO134" s="190"/>
      <c r="SP134" s="190"/>
      <c r="SQ134" s="187"/>
      <c r="SR134" s="187"/>
      <c r="SS134" s="187"/>
      <c r="ST134" s="188"/>
      <c r="SV134" s="186"/>
      <c r="SW134" s="190"/>
      <c r="SX134" s="190"/>
      <c r="SY134" s="187"/>
      <c r="SZ134" s="187"/>
      <c r="TA134" s="187"/>
      <c r="TB134" s="188"/>
      <c r="TD134" s="186"/>
      <c r="TE134" s="190"/>
      <c r="TF134" s="190"/>
      <c r="TG134" s="187"/>
      <c r="TH134" s="187"/>
      <c r="TI134" s="187"/>
      <c r="TJ134" s="188"/>
      <c r="TL134" s="186"/>
      <c r="TM134" s="190"/>
      <c r="TN134" s="190"/>
      <c r="TO134" s="187"/>
      <c r="TP134" s="187"/>
      <c r="TQ134" s="187"/>
      <c r="TR134" s="188"/>
      <c r="TT134" s="186"/>
      <c r="TU134" s="190"/>
      <c r="TV134" s="190"/>
      <c r="TW134" s="187"/>
      <c r="TX134" s="187"/>
      <c r="TY134" s="187"/>
      <c r="TZ134" s="188"/>
      <c r="UB134" s="186"/>
      <c r="UC134" s="190"/>
      <c r="UD134" s="190"/>
      <c r="UE134" s="187"/>
      <c r="UF134" s="187"/>
      <c r="UG134" s="187"/>
      <c r="UH134" s="188"/>
      <c r="UJ134" s="186"/>
      <c r="UK134" s="190"/>
      <c r="UL134" s="190"/>
      <c r="UM134" s="187"/>
      <c r="UN134" s="187"/>
      <c r="UO134" s="187"/>
      <c r="UP134" s="188"/>
      <c r="UR134" s="186"/>
      <c r="US134" s="190"/>
      <c r="UT134" s="190"/>
      <c r="UU134" s="187"/>
      <c r="UV134" s="187"/>
      <c r="UW134" s="187"/>
      <c r="UX134" s="188"/>
      <c r="UZ134" s="186"/>
      <c r="VA134" s="190"/>
      <c r="VB134" s="190"/>
      <c r="VC134" s="187"/>
      <c r="VD134" s="187"/>
      <c r="VE134" s="187"/>
      <c r="VF134" s="188"/>
      <c r="VH134" s="186"/>
      <c r="VI134" s="190"/>
      <c r="VJ134" s="190"/>
      <c r="VK134" s="187"/>
      <c r="VL134" s="187"/>
      <c r="VM134" s="187"/>
      <c r="VN134" s="188"/>
      <c r="VP134" s="186"/>
      <c r="VQ134" s="190"/>
      <c r="VR134" s="190"/>
      <c r="VS134" s="187"/>
      <c r="VT134" s="187"/>
      <c r="VU134" s="187"/>
      <c r="VV134" s="188"/>
      <c r="VX134" s="186"/>
      <c r="VY134" s="190"/>
      <c r="VZ134" s="190"/>
      <c r="WA134" s="187"/>
      <c r="WB134" s="187"/>
      <c r="WC134" s="187"/>
      <c r="WD134" s="188"/>
      <c r="WF134" s="186"/>
      <c r="WG134" s="190"/>
      <c r="WH134" s="190"/>
      <c r="WI134" s="187"/>
      <c r="WJ134" s="187"/>
      <c r="WK134" s="187"/>
      <c r="WL134" s="188"/>
      <c r="WN134" s="186"/>
      <c r="WO134" s="190"/>
      <c r="WP134" s="190"/>
      <c r="WQ134" s="187"/>
      <c r="WR134" s="187"/>
      <c r="WS134" s="187"/>
      <c r="WT134" s="188"/>
      <c r="WV134" s="186"/>
      <c r="WW134" s="190"/>
      <c r="WX134" s="190"/>
      <c r="WY134" s="187"/>
      <c r="WZ134" s="187"/>
      <c r="XA134" s="187"/>
      <c r="XB134" s="188"/>
      <c r="XD134" s="186"/>
      <c r="XE134" s="190"/>
      <c r="XF134" s="190"/>
      <c r="XG134" s="187"/>
      <c r="XH134" s="187"/>
      <c r="XI134" s="187"/>
      <c r="XJ134" s="188"/>
      <c r="XL134" s="186"/>
      <c r="XM134" s="190"/>
      <c r="XN134" s="190"/>
      <c r="XO134" s="187"/>
      <c r="XP134" s="187"/>
      <c r="XQ134" s="187"/>
      <c r="XR134" s="188"/>
      <c r="XT134" s="186"/>
      <c r="XU134" s="190"/>
      <c r="XV134" s="190"/>
      <c r="XW134" s="187"/>
      <c r="XX134" s="187"/>
      <c r="XY134" s="187"/>
      <c r="XZ134" s="188"/>
      <c r="YB134" s="186"/>
      <c r="YC134" s="190"/>
      <c r="YD134" s="190"/>
      <c r="YE134" s="187"/>
      <c r="YF134" s="187"/>
      <c r="YG134" s="187"/>
      <c r="YH134" s="188"/>
      <c r="YJ134" s="186"/>
      <c r="YK134" s="190"/>
      <c r="YL134" s="190"/>
      <c r="YM134" s="187"/>
      <c r="YN134" s="187"/>
      <c r="YO134" s="187"/>
      <c r="YP134" s="188"/>
      <c r="YR134" s="186"/>
      <c r="YS134" s="190"/>
      <c r="YT134" s="190"/>
      <c r="YU134" s="187"/>
      <c r="YV134" s="187"/>
      <c r="YW134" s="187"/>
      <c r="YX134" s="188"/>
      <c r="YZ134" s="186"/>
      <c r="ZA134" s="190"/>
      <c r="ZB134" s="190"/>
      <c r="ZC134" s="187"/>
      <c r="ZD134" s="187"/>
      <c r="ZE134" s="187"/>
      <c r="ZF134" s="188"/>
      <c r="ZH134" s="186"/>
      <c r="ZI134" s="190"/>
      <c r="ZJ134" s="190"/>
      <c r="ZK134" s="187"/>
      <c r="ZL134" s="187"/>
      <c r="ZM134" s="187"/>
      <c r="ZN134" s="188"/>
      <c r="ZP134" s="186"/>
      <c r="ZQ134" s="190"/>
      <c r="ZR134" s="190"/>
      <c r="ZS134" s="187"/>
      <c r="ZT134" s="187"/>
      <c r="ZU134" s="187"/>
      <c r="ZV134" s="188"/>
      <c r="ZX134" s="186"/>
      <c r="ZY134" s="190"/>
      <c r="ZZ134" s="190"/>
      <c r="AAA134" s="187"/>
      <c r="AAB134" s="187"/>
      <c r="AAC134" s="187"/>
      <c r="AAD134" s="188"/>
      <c r="AAF134" s="186"/>
      <c r="AAG134" s="190"/>
      <c r="AAH134" s="190"/>
      <c r="AAI134" s="187"/>
      <c r="AAJ134" s="187"/>
      <c r="AAK134" s="187"/>
      <c r="AAL134" s="188"/>
      <c r="AAN134" s="186"/>
      <c r="AAO134" s="190"/>
      <c r="AAP134" s="190"/>
      <c r="AAQ134" s="187"/>
      <c r="AAR134" s="187"/>
      <c r="AAS134" s="187"/>
      <c r="AAT134" s="188"/>
      <c r="AAV134" s="186"/>
      <c r="AAW134" s="190"/>
      <c r="AAX134" s="190"/>
      <c r="AAY134" s="187"/>
      <c r="AAZ134" s="187"/>
      <c r="ABA134" s="187"/>
      <c r="ABB134" s="188"/>
      <c r="ABD134" s="186"/>
      <c r="ABE134" s="190"/>
      <c r="ABF134" s="190"/>
      <c r="ABG134" s="187"/>
      <c r="ABH134" s="187"/>
      <c r="ABI134" s="187"/>
      <c r="ABJ134" s="188"/>
      <c r="ABL134" s="186"/>
      <c r="ABM134" s="190"/>
      <c r="ABN134" s="190"/>
      <c r="ABO134" s="187"/>
      <c r="ABP134" s="187"/>
      <c r="ABQ134" s="187"/>
      <c r="ABR134" s="188"/>
      <c r="ABT134" s="186"/>
      <c r="ABU134" s="190"/>
      <c r="ABV134" s="190"/>
      <c r="ABW134" s="187"/>
      <c r="ABX134" s="187"/>
      <c r="ABY134" s="187"/>
      <c r="ABZ134" s="188"/>
      <c r="ACB134" s="186"/>
      <c r="ACC134" s="190"/>
      <c r="ACD134" s="190"/>
      <c r="ACE134" s="187"/>
      <c r="ACF134" s="187"/>
      <c r="ACG134" s="187"/>
      <c r="ACH134" s="188"/>
      <c r="ACJ134" s="186"/>
      <c r="ACK134" s="190"/>
      <c r="ACL134" s="190"/>
      <c r="ACM134" s="187"/>
      <c r="ACN134" s="187"/>
      <c r="ACO134" s="187"/>
      <c r="ACP134" s="188"/>
      <c r="ACR134" s="186"/>
      <c r="ACS134" s="190"/>
      <c r="ACT134" s="190"/>
      <c r="ACU134" s="187"/>
      <c r="ACV134" s="187"/>
      <c r="ACW134" s="187"/>
      <c r="ACX134" s="188"/>
      <c r="ACZ134" s="186"/>
      <c r="ADA134" s="190"/>
      <c r="ADB134" s="190"/>
      <c r="ADC134" s="187"/>
      <c r="ADD134" s="187"/>
      <c r="ADE134" s="187"/>
      <c r="ADF134" s="188"/>
      <c r="ADH134" s="186"/>
      <c r="ADI134" s="190"/>
      <c r="ADJ134" s="190"/>
      <c r="ADK134" s="187"/>
      <c r="ADL134" s="187"/>
      <c r="ADM134" s="187"/>
      <c r="ADN134" s="188"/>
      <c r="ADP134" s="186"/>
      <c r="ADQ134" s="190"/>
      <c r="ADR134" s="190"/>
      <c r="ADS134" s="187"/>
      <c r="ADT134" s="187"/>
      <c r="ADU134" s="187"/>
      <c r="ADV134" s="188"/>
      <c r="ADX134" s="186"/>
      <c r="ADY134" s="190"/>
      <c r="ADZ134" s="190"/>
      <c r="AEA134" s="187"/>
      <c r="AEB134" s="187"/>
      <c r="AEC134" s="187"/>
      <c r="AED134" s="188"/>
      <c r="AEF134" s="186"/>
      <c r="AEG134" s="190"/>
      <c r="AEH134" s="190"/>
      <c r="AEI134" s="187"/>
      <c r="AEJ134" s="187"/>
      <c r="AEK134" s="187"/>
      <c r="AEL134" s="188"/>
      <c r="AEN134" s="186"/>
      <c r="AEO134" s="190"/>
      <c r="AEP134" s="190"/>
      <c r="AEQ134" s="187"/>
      <c r="AER134" s="187"/>
      <c r="AES134" s="187"/>
      <c r="AET134" s="188"/>
      <c r="AEV134" s="186"/>
      <c r="AEW134" s="190"/>
      <c r="AEX134" s="190"/>
      <c r="AEY134" s="187"/>
      <c r="AEZ134" s="187"/>
      <c r="AFA134" s="187"/>
      <c r="AFB134" s="188"/>
      <c r="AFD134" s="186"/>
      <c r="AFE134" s="190"/>
      <c r="AFF134" s="190"/>
      <c r="AFG134" s="187"/>
      <c r="AFH134" s="187"/>
      <c r="AFI134" s="187"/>
      <c r="AFJ134" s="188"/>
      <c r="AFL134" s="186"/>
      <c r="AFM134" s="190"/>
      <c r="AFN134" s="190"/>
      <c r="AFO134" s="187"/>
      <c r="AFP134" s="187"/>
      <c r="AFQ134" s="187"/>
      <c r="AFR134" s="188"/>
      <c r="AFT134" s="186"/>
      <c r="AFU134" s="190"/>
      <c r="AFV134" s="190"/>
      <c r="AFW134" s="187"/>
      <c r="AFX134" s="187"/>
      <c r="AFY134" s="187"/>
      <c r="AFZ134" s="188"/>
      <c r="AGB134" s="186"/>
      <c r="AGC134" s="190"/>
      <c r="AGD134" s="190"/>
      <c r="AGE134" s="187"/>
      <c r="AGF134" s="187"/>
      <c r="AGG134" s="187"/>
      <c r="AGH134" s="188"/>
      <c r="AGJ134" s="186"/>
      <c r="AGK134" s="190"/>
      <c r="AGL134" s="190"/>
      <c r="AGM134" s="187"/>
      <c r="AGN134" s="187"/>
      <c r="AGO134" s="187"/>
      <c r="AGP134" s="188"/>
      <c r="AGR134" s="186"/>
      <c r="AGS134" s="190"/>
      <c r="AGT134" s="190"/>
      <c r="AGU134" s="187"/>
      <c r="AGV134" s="187"/>
      <c r="AGW134" s="187"/>
      <c r="AGX134" s="188"/>
      <c r="AGZ134" s="186"/>
      <c r="AHA134" s="190"/>
      <c r="AHB134" s="190"/>
      <c r="AHC134" s="187"/>
      <c r="AHD134" s="187"/>
      <c r="AHE134" s="187"/>
      <c r="AHF134" s="188"/>
      <c r="AHH134" s="186"/>
      <c r="AHI134" s="190"/>
      <c r="AHJ134" s="190"/>
      <c r="AHK134" s="187"/>
      <c r="AHL134" s="187"/>
      <c r="AHM134" s="187"/>
      <c r="AHN134" s="188"/>
      <c r="AHP134" s="186"/>
      <c r="AHQ134" s="190"/>
      <c r="AHR134" s="190"/>
      <c r="AHS134" s="187"/>
      <c r="AHT134" s="187"/>
      <c r="AHU134" s="187"/>
      <c r="AHV134" s="188"/>
      <c r="AHX134" s="186"/>
      <c r="AHY134" s="190"/>
      <c r="AHZ134" s="190"/>
      <c r="AIA134" s="187"/>
      <c r="AIB134" s="187"/>
      <c r="AIC134" s="187"/>
      <c r="AID134" s="188"/>
      <c r="AIF134" s="186"/>
      <c r="AIG134" s="190"/>
      <c r="AIH134" s="190"/>
      <c r="AII134" s="187"/>
      <c r="AIJ134" s="187"/>
      <c r="AIK134" s="187"/>
      <c r="AIL134" s="188"/>
      <c r="AIN134" s="186"/>
      <c r="AIO134" s="190"/>
      <c r="AIP134" s="190"/>
      <c r="AIQ134" s="187"/>
      <c r="AIR134" s="187"/>
      <c r="AIS134" s="187"/>
      <c r="AIT134" s="188"/>
      <c r="AIV134" s="186"/>
      <c r="AIW134" s="190"/>
      <c r="AIX134" s="190"/>
      <c r="AIY134" s="187"/>
      <c r="AIZ134" s="187"/>
      <c r="AJA134" s="187"/>
      <c r="AJB134" s="188"/>
      <c r="AJD134" s="186"/>
      <c r="AJE134" s="190"/>
      <c r="AJF134" s="190"/>
      <c r="AJG134" s="187"/>
      <c r="AJH134" s="187"/>
      <c r="AJI134" s="187"/>
      <c r="AJJ134" s="188"/>
      <c r="AJL134" s="186"/>
      <c r="AJM134" s="190"/>
      <c r="AJN134" s="190"/>
      <c r="AJO134" s="187"/>
      <c r="AJP134" s="187"/>
      <c r="AJQ134" s="187"/>
      <c r="AJR134" s="188"/>
      <c r="AJT134" s="186"/>
      <c r="AJU134" s="190"/>
      <c r="AJV134" s="190"/>
      <c r="AJW134" s="187"/>
      <c r="AJX134" s="187"/>
      <c r="AJY134" s="187"/>
      <c r="AJZ134" s="188"/>
      <c r="AKB134" s="186"/>
      <c r="AKC134" s="190"/>
      <c r="AKD134" s="190"/>
      <c r="AKE134" s="187"/>
      <c r="AKF134" s="187"/>
      <c r="AKG134" s="187"/>
      <c r="AKH134" s="188"/>
      <c r="AKJ134" s="186"/>
      <c r="AKK134" s="190"/>
      <c r="AKL134" s="190"/>
      <c r="AKM134" s="187"/>
      <c r="AKN134" s="187"/>
      <c r="AKO134" s="187"/>
      <c r="AKP134" s="188"/>
      <c r="AKR134" s="186"/>
      <c r="AKS134" s="190"/>
      <c r="AKT134" s="190"/>
      <c r="AKU134" s="187"/>
      <c r="AKV134" s="187"/>
      <c r="AKW134" s="187"/>
      <c r="AKX134" s="188"/>
      <c r="AKZ134" s="186"/>
      <c r="ALA134" s="190"/>
      <c r="ALB134" s="190"/>
      <c r="ALC134" s="187"/>
      <c r="ALD134" s="187"/>
      <c r="ALE134" s="187"/>
      <c r="ALF134" s="188"/>
      <c r="ALH134" s="186"/>
      <c r="ALI134" s="190"/>
      <c r="ALJ134" s="190"/>
      <c r="ALK134" s="187"/>
      <c r="ALL134" s="187"/>
      <c r="ALM134" s="187"/>
      <c r="ALN134" s="188"/>
      <c r="ALP134" s="186"/>
      <c r="ALQ134" s="190"/>
      <c r="ALR134" s="190"/>
      <c r="ALS134" s="187"/>
      <c r="ALT134" s="187"/>
      <c r="ALU134" s="187"/>
      <c r="ALV134" s="188"/>
      <c r="ALX134" s="186"/>
      <c r="ALY134" s="190"/>
      <c r="ALZ134" s="190"/>
      <c r="AMA134" s="187"/>
      <c r="AMB134" s="187"/>
      <c r="AMC134" s="187"/>
      <c r="AMD134" s="188"/>
      <c r="AMF134" s="186"/>
      <c r="AMG134" s="190"/>
      <c r="AMH134" s="190"/>
      <c r="AMI134" s="187"/>
      <c r="AMJ134" s="187"/>
      <c r="AMK134" s="187"/>
      <c r="AML134" s="188"/>
      <c r="AMN134" s="186"/>
      <c r="AMO134" s="190"/>
      <c r="AMP134" s="190"/>
      <c r="AMQ134" s="187"/>
      <c r="AMR134" s="187"/>
      <c r="AMS134" s="187"/>
      <c r="AMT134" s="188"/>
      <c r="AMV134" s="186"/>
      <c r="AMW134" s="190"/>
      <c r="AMX134" s="190"/>
      <c r="AMY134" s="187"/>
      <c r="AMZ134" s="187"/>
      <c r="ANA134" s="187"/>
      <c r="ANB134" s="188"/>
      <c r="AND134" s="186"/>
      <c r="ANE134" s="190"/>
      <c r="ANF134" s="190"/>
      <c r="ANG134" s="187"/>
      <c r="ANH134" s="187"/>
      <c r="ANI134" s="187"/>
      <c r="ANJ134" s="188"/>
      <c r="ANL134" s="186"/>
      <c r="ANM134" s="190"/>
      <c r="ANN134" s="190"/>
      <c r="ANO134" s="187"/>
      <c r="ANP134" s="187"/>
      <c r="ANQ134" s="187"/>
      <c r="ANR134" s="188"/>
      <c r="ANT134" s="186"/>
      <c r="ANU134" s="190"/>
      <c r="ANV134" s="190"/>
      <c r="ANW134" s="187"/>
      <c r="ANX134" s="187"/>
      <c r="ANY134" s="187"/>
      <c r="ANZ134" s="188"/>
      <c r="AOB134" s="186"/>
      <c r="AOC134" s="190"/>
      <c r="AOD134" s="190"/>
      <c r="AOE134" s="187"/>
      <c r="AOF134" s="187"/>
      <c r="AOG134" s="187"/>
      <c r="AOH134" s="188"/>
      <c r="AOJ134" s="186"/>
      <c r="AOK134" s="190"/>
      <c r="AOL134" s="190"/>
      <c r="AOM134" s="187"/>
      <c r="AON134" s="187"/>
      <c r="AOO134" s="187"/>
      <c r="AOP134" s="188"/>
      <c r="AOR134" s="186"/>
      <c r="AOS134" s="190"/>
      <c r="AOT134" s="190"/>
      <c r="AOU134" s="187"/>
      <c r="AOV134" s="187"/>
      <c r="AOW134" s="187"/>
      <c r="AOX134" s="188"/>
      <c r="AOZ134" s="186"/>
      <c r="APA134" s="190"/>
      <c r="APB134" s="190"/>
      <c r="APC134" s="187"/>
      <c r="APD134" s="187"/>
      <c r="APE134" s="187"/>
      <c r="APF134" s="188"/>
      <c r="APH134" s="186"/>
      <c r="API134" s="190"/>
      <c r="APJ134" s="190"/>
      <c r="APK134" s="187"/>
      <c r="APL134" s="187"/>
      <c r="APM134" s="187"/>
      <c r="APN134" s="188"/>
      <c r="APP134" s="186"/>
      <c r="APQ134" s="190"/>
      <c r="APR134" s="190"/>
      <c r="APS134" s="187"/>
      <c r="APT134" s="187"/>
      <c r="APU134" s="187"/>
      <c r="APV134" s="188"/>
      <c r="APX134" s="186"/>
      <c r="APY134" s="190"/>
      <c r="APZ134" s="190"/>
      <c r="AQA134" s="187"/>
      <c r="AQB134" s="187"/>
      <c r="AQC134" s="187"/>
      <c r="AQD134" s="188"/>
      <c r="AQF134" s="186"/>
      <c r="AQG134" s="190"/>
      <c r="AQH134" s="190"/>
      <c r="AQI134" s="187"/>
      <c r="AQJ134" s="187"/>
      <c r="AQK134" s="187"/>
      <c r="AQL134" s="188"/>
      <c r="AQN134" s="186"/>
      <c r="AQO134" s="190"/>
      <c r="AQP134" s="190"/>
      <c r="AQQ134" s="187"/>
      <c r="AQR134" s="187"/>
      <c r="AQS134" s="187"/>
      <c r="AQT134" s="188"/>
      <c r="AQV134" s="186"/>
      <c r="AQW134" s="190"/>
      <c r="AQX134" s="190"/>
      <c r="AQY134" s="187"/>
      <c r="AQZ134" s="187"/>
      <c r="ARA134" s="187"/>
      <c r="ARB134" s="188"/>
      <c r="ARD134" s="186"/>
      <c r="ARE134" s="190"/>
      <c r="ARF134" s="190"/>
      <c r="ARG134" s="187"/>
      <c r="ARH134" s="187"/>
      <c r="ARI134" s="187"/>
      <c r="ARJ134" s="188"/>
      <c r="ARL134" s="186"/>
      <c r="ARM134" s="190"/>
      <c r="ARN134" s="190"/>
      <c r="ARO134" s="187"/>
      <c r="ARP134" s="187"/>
      <c r="ARQ134" s="187"/>
      <c r="ARR134" s="188"/>
      <c r="ART134" s="186"/>
      <c r="ARU134" s="190"/>
      <c r="ARV134" s="190"/>
      <c r="ARW134" s="187"/>
      <c r="ARX134" s="187"/>
      <c r="ARY134" s="187"/>
      <c r="ARZ134" s="188"/>
      <c r="ASB134" s="186"/>
      <c r="ASC134" s="190"/>
      <c r="ASD134" s="190"/>
      <c r="ASE134" s="187"/>
      <c r="ASF134" s="187"/>
      <c r="ASG134" s="187"/>
      <c r="ASH134" s="188"/>
      <c r="ASJ134" s="186"/>
      <c r="ASK134" s="190"/>
      <c r="ASL134" s="190"/>
      <c r="ASM134" s="187"/>
      <c r="ASN134" s="187"/>
      <c r="ASO134" s="187"/>
      <c r="ASP134" s="188"/>
      <c r="ASR134" s="186"/>
      <c r="ASS134" s="190"/>
      <c r="AST134" s="190"/>
      <c r="ASU134" s="187"/>
      <c r="ASV134" s="187"/>
      <c r="ASW134" s="187"/>
      <c r="ASX134" s="188"/>
      <c r="ASZ134" s="186"/>
      <c r="ATA134" s="190"/>
      <c r="ATB134" s="190"/>
      <c r="ATC134" s="187"/>
      <c r="ATD134" s="187"/>
      <c r="ATE134" s="187"/>
      <c r="ATF134" s="188"/>
      <c r="ATH134" s="186"/>
      <c r="ATI134" s="190"/>
      <c r="ATJ134" s="190"/>
      <c r="ATK134" s="187"/>
      <c r="ATL134" s="187"/>
      <c r="ATM134" s="187"/>
      <c r="ATN134" s="188"/>
      <c r="ATP134" s="186"/>
      <c r="ATQ134" s="190"/>
      <c r="ATR134" s="190"/>
      <c r="ATS134" s="187"/>
      <c r="ATT134" s="187"/>
      <c r="ATU134" s="187"/>
      <c r="ATV134" s="188"/>
      <c r="ATX134" s="186"/>
      <c r="ATY134" s="190"/>
      <c r="ATZ134" s="190"/>
      <c r="AUA134" s="187"/>
      <c r="AUB134" s="187"/>
      <c r="AUC134" s="187"/>
      <c r="AUD134" s="188"/>
      <c r="AUF134" s="186"/>
      <c r="AUG134" s="190"/>
      <c r="AUH134" s="190"/>
      <c r="AUI134" s="187"/>
      <c r="AUJ134" s="187"/>
      <c r="AUK134" s="187"/>
      <c r="AUL134" s="188"/>
      <c r="AUN134" s="186"/>
      <c r="AUO134" s="190"/>
      <c r="AUP134" s="190"/>
      <c r="AUQ134" s="187"/>
      <c r="AUR134" s="187"/>
      <c r="AUS134" s="187"/>
      <c r="AUT134" s="188"/>
      <c r="AUV134" s="186"/>
      <c r="AUW134" s="190"/>
      <c r="AUX134" s="190"/>
      <c r="AUY134" s="187"/>
      <c r="AUZ134" s="187"/>
      <c r="AVA134" s="187"/>
      <c r="AVB134" s="188"/>
      <c r="AVD134" s="186"/>
      <c r="AVE134" s="190"/>
      <c r="AVF134" s="190"/>
      <c r="AVG134" s="187"/>
      <c r="AVH134" s="187"/>
      <c r="AVI134" s="187"/>
      <c r="AVJ134" s="188"/>
      <c r="AVL134" s="186"/>
      <c r="AVM134" s="190"/>
      <c r="AVN134" s="190"/>
      <c r="AVO134" s="187"/>
      <c r="AVP134" s="187"/>
      <c r="AVQ134" s="187"/>
      <c r="AVR134" s="188"/>
      <c r="AVT134" s="186"/>
      <c r="AVU134" s="190"/>
      <c r="AVV134" s="190"/>
      <c r="AVW134" s="187"/>
      <c r="AVX134" s="187"/>
      <c r="AVY134" s="187"/>
      <c r="AVZ134" s="188"/>
      <c r="AWB134" s="186"/>
      <c r="AWC134" s="190"/>
      <c r="AWD134" s="190"/>
      <c r="AWE134" s="187"/>
      <c r="AWF134" s="187"/>
      <c r="AWG134" s="187"/>
      <c r="AWH134" s="188"/>
      <c r="AWJ134" s="186"/>
      <c r="AWK134" s="190"/>
      <c r="AWL134" s="190"/>
      <c r="AWM134" s="187"/>
      <c r="AWN134" s="187"/>
      <c r="AWO134" s="187"/>
      <c r="AWP134" s="188"/>
      <c r="AWR134" s="186"/>
      <c r="AWS134" s="190"/>
      <c r="AWT134" s="190"/>
      <c r="AWU134" s="187"/>
      <c r="AWV134" s="187"/>
      <c r="AWW134" s="187"/>
      <c r="AWX134" s="188"/>
      <c r="AWZ134" s="186"/>
      <c r="AXA134" s="190"/>
      <c r="AXB134" s="190"/>
      <c r="AXC134" s="187"/>
      <c r="AXD134" s="187"/>
      <c r="AXE134" s="187"/>
      <c r="AXF134" s="188"/>
      <c r="AXH134" s="186"/>
      <c r="AXI134" s="190"/>
      <c r="AXJ134" s="190"/>
      <c r="AXK134" s="187"/>
      <c r="AXL134" s="187"/>
      <c r="AXM134" s="187"/>
      <c r="AXN134" s="188"/>
      <c r="AXP134" s="186"/>
      <c r="AXQ134" s="190"/>
      <c r="AXR134" s="190"/>
      <c r="AXS134" s="187"/>
      <c r="AXT134" s="187"/>
      <c r="AXU134" s="187"/>
      <c r="AXV134" s="188"/>
      <c r="AXX134" s="186"/>
      <c r="AXY134" s="190"/>
      <c r="AXZ134" s="190"/>
      <c r="AYA134" s="187"/>
      <c r="AYB134" s="187"/>
      <c r="AYC134" s="187"/>
      <c r="AYD134" s="188"/>
      <c r="AYF134" s="186"/>
      <c r="AYG134" s="190"/>
      <c r="AYH134" s="190"/>
      <c r="AYI134" s="187"/>
      <c r="AYJ134" s="187"/>
      <c r="AYK134" s="187"/>
      <c r="AYL134" s="188"/>
      <c r="AYN134" s="186"/>
      <c r="AYO134" s="190"/>
      <c r="AYP134" s="190"/>
      <c r="AYQ134" s="187"/>
      <c r="AYR134" s="187"/>
      <c r="AYS134" s="187"/>
      <c r="AYT134" s="188"/>
      <c r="AYV134" s="186"/>
      <c r="AYW134" s="190"/>
      <c r="AYX134" s="190"/>
      <c r="AYY134" s="187"/>
      <c r="AYZ134" s="187"/>
      <c r="AZA134" s="187"/>
      <c r="AZB134" s="188"/>
      <c r="AZD134" s="186"/>
      <c r="AZE134" s="190"/>
      <c r="AZF134" s="190"/>
      <c r="AZG134" s="187"/>
      <c r="AZH134" s="187"/>
      <c r="AZI134" s="187"/>
      <c r="AZJ134" s="188"/>
      <c r="AZL134" s="186"/>
      <c r="AZM134" s="190"/>
      <c r="AZN134" s="190"/>
      <c r="AZO134" s="187"/>
      <c r="AZP134" s="187"/>
      <c r="AZQ134" s="187"/>
      <c r="AZR134" s="188"/>
      <c r="AZT134" s="186"/>
      <c r="AZU134" s="190"/>
      <c r="AZV134" s="190"/>
      <c r="AZW134" s="187"/>
      <c r="AZX134" s="187"/>
      <c r="AZY134" s="187"/>
      <c r="AZZ134" s="188"/>
      <c r="BAB134" s="186"/>
      <c r="BAC134" s="190"/>
      <c r="BAD134" s="190"/>
      <c r="BAE134" s="187"/>
      <c r="BAF134" s="187"/>
      <c r="BAG134" s="187"/>
      <c r="BAH134" s="188"/>
      <c r="BAJ134" s="186"/>
      <c r="BAK134" s="190"/>
      <c r="BAL134" s="190"/>
      <c r="BAM134" s="187"/>
      <c r="BAN134" s="187"/>
      <c r="BAO134" s="187"/>
      <c r="BAP134" s="188"/>
      <c r="BAR134" s="186"/>
      <c r="BAS134" s="190"/>
      <c r="BAT134" s="190"/>
      <c r="BAU134" s="187"/>
      <c r="BAV134" s="187"/>
      <c r="BAW134" s="187"/>
      <c r="BAX134" s="188"/>
      <c r="BAZ134" s="186"/>
      <c r="BBA134" s="190"/>
      <c r="BBB134" s="190"/>
      <c r="BBC134" s="187"/>
      <c r="BBD134" s="187"/>
      <c r="BBE134" s="187"/>
      <c r="BBF134" s="188"/>
      <c r="BBH134" s="186"/>
      <c r="BBI134" s="190"/>
      <c r="BBJ134" s="190"/>
      <c r="BBK134" s="187"/>
      <c r="BBL134" s="187"/>
      <c r="BBM134" s="187"/>
      <c r="BBN134" s="188"/>
      <c r="BBP134" s="186"/>
      <c r="BBQ134" s="190"/>
      <c r="BBR134" s="190"/>
      <c r="BBS134" s="187"/>
      <c r="BBT134" s="187"/>
      <c r="BBU134" s="187"/>
      <c r="BBV134" s="188"/>
      <c r="BBX134" s="186"/>
      <c r="BBY134" s="190"/>
      <c r="BBZ134" s="190"/>
      <c r="BCA134" s="187"/>
      <c r="BCB134" s="187"/>
      <c r="BCC134" s="187"/>
      <c r="BCD134" s="188"/>
      <c r="BCF134" s="186"/>
      <c r="BCG134" s="190"/>
      <c r="BCH134" s="190"/>
      <c r="BCI134" s="187"/>
      <c r="BCJ134" s="187"/>
      <c r="BCK134" s="187"/>
      <c r="BCL134" s="188"/>
      <c r="BCN134" s="186"/>
      <c r="BCO134" s="190"/>
      <c r="BCP134" s="190"/>
      <c r="BCQ134" s="187"/>
      <c r="BCR134" s="187"/>
      <c r="BCS134" s="187"/>
      <c r="BCT134" s="188"/>
      <c r="BCV134" s="186"/>
      <c r="BCW134" s="190"/>
      <c r="BCX134" s="190"/>
      <c r="BCY134" s="187"/>
      <c r="BCZ134" s="187"/>
      <c r="BDA134" s="187"/>
      <c r="BDB134" s="188"/>
      <c r="BDD134" s="186"/>
      <c r="BDE134" s="190"/>
      <c r="BDF134" s="190"/>
      <c r="BDG134" s="187"/>
      <c r="BDH134" s="187"/>
      <c r="BDI134" s="187"/>
      <c r="BDJ134" s="188"/>
      <c r="BDL134" s="186"/>
      <c r="BDM134" s="190"/>
      <c r="BDN134" s="190"/>
      <c r="BDO134" s="187"/>
      <c r="BDP134" s="187"/>
      <c r="BDQ134" s="187"/>
      <c r="BDR134" s="188"/>
      <c r="BDT134" s="186"/>
      <c r="BDU134" s="190"/>
      <c r="BDV134" s="190"/>
      <c r="BDW134" s="187"/>
      <c r="BDX134" s="187"/>
      <c r="BDY134" s="187"/>
      <c r="BDZ134" s="188"/>
      <c r="BEB134" s="186"/>
      <c r="BEC134" s="190"/>
      <c r="BED134" s="190"/>
      <c r="BEE134" s="187"/>
      <c r="BEF134" s="187"/>
      <c r="BEG134" s="187"/>
      <c r="BEH134" s="188"/>
      <c r="BEJ134" s="186"/>
      <c r="BEK134" s="190"/>
      <c r="BEL134" s="190"/>
      <c r="BEM134" s="187"/>
      <c r="BEN134" s="187"/>
      <c r="BEO134" s="187"/>
      <c r="BEP134" s="188"/>
      <c r="BER134" s="186"/>
      <c r="BES134" s="190"/>
      <c r="BET134" s="190"/>
      <c r="BEU134" s="187"/>
      <c r="BEV134" s="187"/>
      <c r="BEW134" s="187"/>
      <c r="BEX134" s="188"/>
      <c r="BEZ134" s="186"/>
      <c r="BFA134" s="190"/>
      <c r="BFB134" s="190"/>
      <c r="BFC134" s="187"/>
      <c r="BFD134" s="187"/>
      <c r="BFE134" s="187"/>
      <c r="BFF134" s="188"/>
      <c r="BFH134" s="186"/>
      <c r="BFI134" s="190"/>
      <c r="BFJ134" s="190"/>
      <c r="BFK134" s="187"/>
      <c r="BFL134" s="187"/>
      <c r="BFM134" s="187"/>
      <c r="BFN134" s="188"/>
      <c r="BFP134" s="186"/>
      <c r="BFQ134" s="190"/>
      <c r="BFR134" s="190"/>
      <c r="BFS134" s="187"/>
      <c r="BFT134" s="187"/>
      <c r="BFU134" s="187"/>
      <c r="BFV134" s="188"/>
      <c r="BFX134" s="186"/>
      <c r="BFY134" s="190"/>
      <c r="BFZ134" s="190"/>
      <c r="BGA134" s="187"/>
      <c r="BGB134" s="187"/>
      <c r="BGC134" s="187"/>
      <c r="BGD134" s="188"/>
      <c r="BGF134" s="186"/>
      <c r="BGG134" s="190"/>
      <c r="BGH134" s="190"/>
      <c r="BGI134" s="187"/>
      <c r="BGJ134" s="187"/>
      <c r="BGK134" s="187"/>
      <c r="BGL134" s="188"/>
      <c r="BGN134" s="186"/>
      <c r="BGO134" s="190"/>
      <c r="BGP134" s="190"/>
      <c r="BGQ134" s="187"/>
      <c r="BGR134" s="187"/>
      <c r="BGS134" s="187"/>
      <c r="BGT134" s="188"/>
      <c r="BGV134" s="186"/>
      <c r="BGW134" s="190"/>
      <c r="BGX134" s="190"/>
      <c r="BGY134" s="187"/>
      <c r="BGZ134" s="187"/>
      <c r="BHA134" s="187"/>
      <c r="BHB134" s="188"/>
      <c r="BHD134" s="186"/>
      <c r="BHE134" s="190"/>
      <c r="BHF134" s="190"/>
      <c r="BHG134" s="187"/>
      <c r="BHH134" s="187"/>
      <c r="BHI134" s="187"/>
      <c r="BHJ134" s="188"/>
      <c r="BHL134" s="186"/>
      <c r="BHM134" s="190"/>
      <c r="BHN134" s="190"/>
      <c r="BHO134" s="187"/>
      <c r="BHP134" s="187"/>
      <c r="BHQ134" s="187"/>
      <c r="BHR134" s="188"/>
      <c r="BHT134" s="186"/>
      <c r="BHU134" s="190"/>
      <c r="BHV134" s="190"/>
      <c r="BHW134" s="187"/>
      <c r="BHX134" s="187"/>
      <c r="BHY134" s="187"/>
      <c r="BHZ134" s="188"/>
      <c r="BIB134" s="186"/>
      <c r="BIC134" s="190"/>
      <c r="BID134" s="190"/>
      <c r="BIE134" s="187"/>
      <c r="BIF134" s="187"/>
      <c r="BIG134" s="187"/>
      <c r="BIH134" s="188"/>
      <c r="BIJ134" s="186"/>
      <c r="BIK134" s="190"/>
      <c r="BIL134" s="190"/>
      <c r="BIM134" s="187"/>
      <c r="BIN134" s="187"/>
      <c r="BIO134" s="187"/>
      <c r="BIP134" s="188"/>
      <c r="BIR134" s="186"/>
      <c r="BIS134" s="190"/>
      <c r="BIT134" s="190"/>
      <c r="BIU134" s="187"/>
      <c r="BIV134" s="187"/>
      <c r="BIW134" s="187"/>
      <c r="BIX134" s="188"/>
      <c r="BIZ134" s="186"/>
      <c r="BJA134" s="190"/>
      <c r="BJB134" s="190"/>
      <c r="BJC134" s="187"/>
      <c r="BJD134" s="187"/>
      <c r="BJE134" s="187"/>
      <c r="BJF134" s="188"/>
      <c r="BJH134" s="186"/>
      <c r="BJI134" s="190"/>
      <c r="BJJ134" s="190"/>
      <c r="BJK134" s="187"/>
      <c r="BJL134" s="187"/>
      <c r="BJM134" s="187"/>
      <c r="BJN134" s="188"/>
      <c r="BJP134" s="186"/>
      <c r="BJQ134" s="190"/>
      <c r="BJR134" s="190"/>
      <c r="BJS134" s="187"/>
      <c r="BJT134" s="187"/>
      <c r="BJU134" s="187"/>
      <c r="BJV134" s="188"/>
      <c r="BJX134" s="186"/>
      <c r="BJY134" s="190"/>
      <c r="BJZ134" s="190"/>
      <c r="BKA134" s="187"/>
      <c r="BKB134" s="187"/>
      <c r="BKC134" s="187"/>
      <c r="BKD134" s="188"/>
      <c r="BKF134" s="186"/>
      <c r="BKG134" s="190"/>
      <c r="BKH134" s="190"/>
      <c r="BKI134" s="187"/>
      <c r="BKJ134" s="187"/>
      <c r="BKK134" s="187"/>
      <c r="BKL134" s="188"/>
      <c r="BKN134" s="186"/>
      <c r="BKO134" s="190"/>
      <c r="BKP134" s="190"/>
      <c r="BKQ134" s="187"/>
      <c r="BKR134" s="187"/>
      <c r="BKS134" s="187"/>
      <c r="BKT134" s="188"/>
      <c r="BKV134" s="186"/>
      <c r="BKW134" s="190"/>
      <c r="BKX134" s="190"/>
      <c r="BKY134" s="187"/>
      <c r="BKZ134" s="187"/>
      <c r="BLA134" s="187"/>
      <c r="BLB134" s="188"/>
      <c r="BLD134" s="186"/>
      <c r="BLE134" s="190"/>
      <c r="BLF134" s="190"/>
      <c r="BLG134" s="187"/>
      <c r="BLH134" s="187"/>
      <c r="BLI134" s="187"/>
      <c r="BLJ134" s="188"/>
      <c r="BLL134" s="186"/>
      <c r="BLM134" s="190"/>
      <c r="BLN134" s="190"/>
      <c r="BLO134" s="187"/>
      <c r="BLP134" s="187"/>
      <c r="BLQ134" s="187"/>
      <c r="BLR134" s="188"/>
      <c r="BLT134" s="186"/>
      <c r="BLU134" s="190"/>
      <c r="BLV134" s="190"/>
      <c r="BLW134" s="187"/>
      <c r="BLX134" s="187"/>
      <c r="BLY134" s="187"/>
      <c r="BLZ134" s="188"/>
      <c r="BMB134" s="186"/>
      <c r="BMC134" s="190"/>
      <c r="BMD134" s="190"/>
      <c r="BME134" s="187"/>
      <c r="BMF134" s="187"/>
      <c r="BMG134" s="187"/>
      <c r="BMH134" s="188"/>
      <c r="BMJ134" s="186"/>
      <c r="BMK134" s="190"/>
      <c r="BML134" s="190"/>
      <c r="BMM134" s="187"/>
      <c r="BMN134" s="187"/>
      <c r="BMO134" s="187"/>
      <c r="BMP134" s="188"/>
      <c r="BMR134" s="186"/>
      <c r="BMS134" s="190"/>
      <c r="BMT134" s="190"/>
      <c r="BMU134" s="187"/>
      <c r="BMV134" s="187"/>
      <c r="BMW134" s="187"/>
      <c r="BMX134" s="188"/>
      <c r="BMZ134" s="186"/>
      <c r="BNA134" s="190"/>
      <c r="BNB134" s="190"/>
      <c r="BNC134" s="187"/>
      <c r="BND134" s="187"/>
      <c r="BNE134" s="187"/>
      <c r="BNF134" s="188"/>
      <c r="BNH134" s="186"/>
      <c r="BNI134" s="190"/>
      <c r="BNJ134" s="190"/>
      <c r="BNK134" s="187"/>
      <c r="BNL134" s="187"/>
      <c r="BNM134" s="187"/>
      <c r="BNN134" s="188"/>
      <c r="BNP134" s="186"/>
      <c r="BNQ134" s="190"/>
      <c r="BNR134" s="190"/>
      <c r="BNS134" s="187"/>
      <c r="BNT134" s="187"/>
      <c r="BNU134" s="187"/>
      <c r="BNV134" s="188"/>
      <c r="BNX134" s="186"/>
      <c r="BNY134" s="190"/>
      <c r="BNZ134" s="190"/>
      <c r="BOA134" s="187"/>
      <c r="BOB134" s="187"/>
      <c r="BOC134" s="187"/>
      <c r="BOD134" s="188"/>
      <c r="BOF134" s="186"/>
      <c r="BOG134" s="190"/>
      <c r="BOH134" s="190"/>
      <c r="BOI134" s="187"/>
      <c r="BOJ134" s="187"/>
      <c r="BOK134" s="187"/>
      <c r="BOL134" s="188"/>
      <c r="BON134" s="186"/>
      <c r="BOO134" s="190"/>
      <c r="BOP134" s="190"/>
      <c r="BOQ134" s="187"/>
      <c r="BOR134" s="187"/>
      <c r="BOS134" s="187"/>
      <c r="BOT134" s="188"/>
      <c r="BOV134" s="186"/>
      <c r="BOW134" s="190"/>
      <c r="BOX134" s="190"/>
      <c r="BOY134" s="187"/>
      <c r="BOZ134" s="187"/>
      <c r="BPA134" s="187"/>
      <c r="BPB134" s="188"/>
      <c r="BPD134" s="186"/>
      <c r="BPE134" s="190"/>
      <c r="BPF134" s="190"/>
      <c r="BPG134" s="187"/>
      <c r="BPH134" s="187"/>
      <c r="BPI134" s="187"/>
      <c r="BPJ134" s="188"/>
      <c r="BPL134" s="186"/>
      <c r="BPM134" s="190"/>
      <c r="BPN134" s="190"/>
      <c r="BPO134" s="187"/>
      <c r="BPP134" s="187"/>
      <c r="BPQ134" s="187"/>
      <c r="BPR134" s="188"/>
      <c r="BPT134" s="186"/>
      <c r="BPU134" s="190"/>
      <c r="BPV134" s="190"/>
      <c r="BPW134" s="187"/>
      <c r="BPX134" s="187"/>
      <c r="BPY134" s="187"/>
      <c r="BPZ134" s="188"/>
      <c r="BQB134" s="186"/>
      <c r="BQC134" s="190"/>
      <c r="BQD134" s="190"/>
      <c r="BQE134" s="187"/>
      <c r="BQF134" s="187"/>
      <c r="BQG134" s="187"/>
      <c r="BQH134" s="188"/>
      <c r="BQJ134" s="186"/>
      <c r="BQK134" s="190"/>
      <c r="BQL134" s="190"/>
      <c r="BQM134" s="187"/>
      <c r="BQN134" s="187"/>
      <c r="BQO134" s="187"/>
      <c r="BQP134" s="188"/>
      <c r="BQR134" s="186"/>
      <c r="BQS134" s="190"/>
      <c r="BQT134" s="190"/>
      <c r="BQU134" s="187"/>
      <c r="BQV134" s="187"/>
      <c r="BQW134" s="187"/>
      <c r="BQX134" s="188"/>
      <c r="BQZ134" s="186"/>
      <c r="BRA134" s="190"/>
      <c r="BRB134" s="190"/>
      <c r="BRC134" s="187"/>
      <c r="BRD134" s="187"/>
      <c r="BRE134" s="187"/>
      <c r="BRF134" s="188"/>
      <c r="BRH134" s="186"/>
      <c r="BRI134" s="190"/>
      <c r="BRJ134" s="190"/>
      <c r="BRK134" s="187"/>
      <c r="BRL134" s="187"/>
      <c r="BRM134" s="187"/>
      <c r="BRN134" s="188"/>
      <c r="BRP134" s="186"/>
      <c r="BRQ134" s="190"/>
      <c r="BRR134" s="190"/>
      <c r="BRS134" s="187"/>
      <c r="BRT134" s="187"/>
      <c r="BRU134" s="187"/>
      <c r="BRV134" s="188"/>
      <c r="BRX134" s="186"/>
      <c r="BRY134" s="190"/>
      <c r="BRZ134" s="190"/>
      <c r="BSA134" s="187"/>
      <c r="BSB134" s="187"/>
      <c r="BSC134" s="187"/>
      <c r="BSD134" s="188"/>
      <c r="BSF134" s="186"/>
      <c r="BSG134" s="190"/>
      <c r="BSH134" s="190"/>
      <c r="BSI134" s="187"/>
      <c r="BSJ134" s="187"/>
      <c r="BSK134" s="187"/>
      <c r="BSL134" s="188"/>
      <c r="BSN134" s="186"/>
      <c r="BSO134" s="190"/>
      <c r="BSP134" s="190"/>
      <c r="BSQ134" s="187"/>
      <c r="BSR134" s="187"/>
      <c r="BSS134" s="187"/>
      <c r="BST134" s="188"/>
      <c r="BSV134" s="186"/>
      <c r="BSW134" s="190"/>
      <c r="BSX134" s="190"/>
      <c r="BSY134" s="187"/>
      <c r="BSZ134" s="187"/>
      <c r="BTA134" s="187"/>
      <c r="BTB134" s="188"/>
      <c r="BTD134" s="186"/>
      <c r="BTE134" s="190"/>
      <c r="BTF134" s="190"/>
      <c r="BTG134" s="187"/>
      <c r="BTH134" s="187"/>
      <c r="BTI134" s="187"/>
      <c r="BTJ134" s="188"/>
      <c r="BTL134" s="186"/>
      <c r="BTM134" s="190"/>
      <c r="BTN134" s="190"/>
      <c r="BTO134" s="187"/>
      <c r="BTP134" s="187"/>
      <c r="BTQ134" s="187"/>
      <c r="BTR134" s="188"/>
      <c r="BTT134" s="186"/>
      <c r="BTU134" s="190"/>
      <c r="BTV134" s="190"/>
      <c r="BTW134" s="187"/>
      <c r="BTX134" s="187"/>
      <c r="BTY134" s="187"/>
      <c r="BTZ134" s="188"/>
      <c r="BUB134" s="186"/>
      <c r="BUC134" s="190"/>
      <c r="BUD134" s="190"/>
      <c r="BUE134" s="187"/>
      <c r="BUF134" s="187"/>
      <c r="BUG134" s="187"/>
      <c r="BUH134" s="188"/>
      <c r="BUJ134" s="186"/>
      <c r="BUK134" s="190"/>
      <c r="BUL134" s="190"/>
      <c r="BUM134" s="187"/>
      <c r="BUN134" s="187"/>
      <c r="BUO134" s="187"/>
      <c r="BUP134" s="188"/>
      <c r="BUR134" s="186"/>
      <c r="BUS134" s="190"/>
      <c r="BUT134" s="190"/>
      <c r="BUU134" s="187"/>
      <c r="BUV134" s="187"/>
      <c r="BUW134" s="187"/>
      <c r="BUX134" s="188"/>
      <c r="BUZ134" s="186"/>
      <c r="BVA134" s="190"/>
      <c r="BVB134" s="190"/>
      <c r="BVC134" s="187"/>
      <c r="BVD134" s="187"/>
      <c r="BVE134" s="187"/>
      <c r="BVF134" s="188"/>
      <c r="BVH134" s="186"/>
      <c r="BVI134" s="190"/>
      <c r="BVJ134" s="190"/>
      <c r="BVK134" s="187"/>
      <c r="BVL134" s="187"/>
      <c r="BVM134" s="187"/>
      <c r="BVN134" s="188"/>
      <c r="BVP134" s="186"/>
      <c r="BVQ134" s="190"/>
      <c r="BVR134" s="190"/>
      <c r="BVS134" s="187"/>
      <c r="BVT134" s="187"/>
      <c r="BVU134" s="187"/>
      <c r="BVV134" s="188"/>
      <c r="BVX134" s="186"/>
      <c r="BVY134" s="190"/>
      <c r="BVZ134" s="190"/>
      <c r="BWA134" s="187"/>
      <c r="BWB134" s="187"/>
      <c r="BWC134" s="187"/>
      <c r="BWD134" s="188"/>
      <c r="BWF134" s="186"/>
      <c r="BWG134" s="190"/>
      <c r="BWH134" s="190"/>
      <c r="BWI134" s="187"/>
      <c r="BWJ134" s="187"/>
      <c r="BWK134" s="187"/>
      <c r="BWL134" s="188"/>
      <c r="BWN134" s="186"/>
      <c r="BWO134" s="190"/>
      <c r="BWP134" s="190"/>
      <c r="BWQ134" s="187"/>
      <c r="BWR134" s="187"/>
      <c r="BWS134" s="187"/>
      <c r="BWT134" s="188"/>
      <c r="BWV134" s="186"/>
      <c r="BWW134" s="190"/>
      <c r="BWX134" s="190"/>
      <c r="BWY134" s="187"/>
      <c r="BWZ134" s="187"/>
      <c r="BXA134" s="187"/>
      <c r="BXB134" s="188"/>
      <c r="BXD134" s="186"/>
      <c r="BXE134" s="190"/>
      <c r="BXF134" s="190"/>
      <c r="BXG134" s="187"/>
      <c r="BXH134" s="187"/>
      <c r="BXI134" s="187"/>
      <c r="BXJ134" s="188"/>
      <c r="BXL134" s="186"/>
      <c r="BXM134" s="190"/>
      <c r="BXN134" s="190"/>
      <c r="BXO134" s="187"/>
      <c r="BXP134" s="187"/>
      <c r="BXQ134" s="187"/>
      <c r="BXR134" s="188"/>
      <c r="BXT134" s="186"/>
      <c r="BXU134" s="190"/>
      <c r="BXV134" s="190"/>
      <c r="BXW134" s="187"/>
      <c r="BXX134" s="187"/>
      <c r="BXY134" s="187"/>
      <c r="BXZ134" s="188"/>
      <c r="BYB134" s="186"/>
      <c r="BYC134" s="190"/>
      <c r="BYD134" s="190"/>
      <c r="BYE134" s="187"/>
      <c r="BYF134" s="187"/>
      <c r="BYG134" s="187"/>
      <c r="BYH134" s="188"/>
      <c r="BYJ134" s="186"/>
      <c r="BYK134" s="190"/>
      <c r="BYL134" s="190"/>
      <c r="BYM134" s="187"/>
      <c r="BYN134" s="187"/>
      <c r="BYO134" s="187"/>
      <c r="BYP134" s="188"/>
      <c r="BYR134" s="186"/>
      <c r="BYS134" s="190"/>
      <c r="BYT134" s="190"/>
      <c r="BYU134" s="187"/>
      <c r="BYV134" s="187"/>
      <c r="BYW134" s="187"/>
      <c r="BYX134" s="188"/>
      <c r="BYZ134" s="186"/>
      <c r="BZA134" s="190"/>
      <c r="BZB134" s="190"/>
      <c r="BZC134" s="187"/>
      <c r="BZD134" s="187"/>
      <c r="BZE134" s="187"/>
      <c r="BZF134" s="188"/>
      <c r="BZH134" s="186"/>
      <c r="BZI134" s="190"/>
      <c r="BZJ134" s="190"/>
      <c r="BZK134" s="187"/>
      <c r="BZL134" s="187"/>
      <c r="BZM134" s="187"/>
      <c r="BZN134" s="188"/>
      <c r="BZP134" s="186"/>
      <c r="BZQ134" s="190"/>
      <c r="BZR134" s="190"/>
      <c r="BZS134" s="187"/>
      <c r="BZT134" s="187"/>
      <c r="BZU134" s="187"/>
      <c r="BZV134" s="188"/>
      <c r="BZX134" s="186"/>
      <c r="BZY134" s="190"/>
      <c r="BZZ134" s="190"/>
      <c r="CAA134" s="187"/>
      <c r="CAB134" s="187"/>
      <c r="CAC134" s="187"/>
      <c r="CAD134" s="188"/>
      <c r="CAF134" s="186"/>
      <c r="CAG134" s="190"/>
      <c r="CAH134" s="190"/>
      <c r="CAI134" s="187"/>
      <c r="CAJ134" s="187"/>
      <c r="CAK134" s="187"/>
      <c r="CAL134" s="188"/>
      <c r="CAN134" s="186"/>
      <c r="CAO134" s="190"/>
      <c r="CAP134" s="190"/>
      <c r="CAQ134" s="187"/>
      <c r="CAR134" s="187"/>
      <c r="CAS134" s="187"/>
      <c r="CAT134" s="188"/>
      <c r="CAV134" s="186"/>
      <c r="CAW134" s="190"/>
      <c r="CAX134" s="190"/>
      <c r="CAY134" s="187"/>
      <c r="CAZ134" s="187"/>
      <c r="CBA134" s="187"/>
      <c r="CBB134" s="188"/>
      <c r="CBD134" s="186"/>
      <c r="CBE134" s="190"/>
      <c r="CBF134" s="190"/>
      <c r="CBG134" s="187"/>
      <c r="CBH134" s="187"/>
      <c r="CBI134" s="187"/>
      <c r="CBJ134" s="188"/>
      <c r="CBL134" s="186"/>
      <c r="CBM134" s="190"/>
      <c r="CBN134" s="190"/>
      <c r="CBO134" s="187"/>
      <c r="CBP134" s="187"/>
      <c r="CBQ134" s="187"/>
      <c r="CBR134" s="188"/>
      <c r="CBT134" s="186"/>
      <c r="CBU134" s="190"/>
      <c r="CBV134" s="190"/>
      <c r="CBW134" s="187"/>
      <c r="CBX134" s="187"/>
      <c r="CBY134" s="187"/>
      <c r="CBZ134" s="188"/>
      <c r="CCB134" s="186"/>
      <c r="CCC134" s="190"/>
      <c r="CCD134" s="190"/>
      <c r="CCE134" s="187"/>
      <c r="CCF134" s="187"/>
      <c r="CCG134" s="187"/>
      <c r="CCH134" s="188"/>
      <c r="CCJ134" s="186"/>
      <c r="CCK134" s="190"/>
      <c r="CCL134" s="190"/>
      <c r="CCM134" s="187"/>
      <c r="CCN134" s="187"/>
      <c r="CCO134" s="187"/>
      <c r="CCP134" s="188"/>
      <c r="CCR134" s="186"/>
      <c r="CCS134" s="190"/>
      <c r="CCT134" s="190"/>
      <c r="CCU134" s="187"/>
      <c r="CCV134" s="187"/>
      <c r="CCW134" s="187"/>
      <c r="CCX134" s="188"/>
      <c r="CCZ134" s="186"/>
      <c r="CDA134" s="190"/>
      <c r="CDB134" s="190"/>
      <c r="CDC134" s="187"/>
      <c r="CDD134" s="187"/>
      <c r="CDE134" s="187"/>
      <c r="CDF134" s="188"/>
      <c r="CDH134" s="186"/>
      <c r="CDI134" s="190"/>
      <c r="CDJ134" s="190"/>
      <c r="CDK134" s="187"/>
      <c r="CDL134" s="187"/>
      <c r="CDM134" s="187"/>
      <c r="CDN134" s="188"/>
      <c r="CDP134" s="186"/>
      <c r="CDQ134" s="190"/>
      <c r="CDR134" s="190"/>
      <c r="CDS134" s="187"/>
      <c r="CDT134" s="187"/>
      <c r="CDU134" s="187"/>
      <c r="CDV134" s="188"/>
      <c r="CDX134" s="186"/>
      <c r="CDY134" s="190"/>
      <c r="CDZ134" s="190"/>
      <c r="CEA134" s="187"/>
      <c r="CEB134" s="187"/>
      <c r="CEC134" s="187"/>
      <c r="CED134" s="188"/>
      <c r="CEF134" s="186"/>
      <c r="CEG134" s="190"/>
      <c r="CEH134" s="190"/>
      <c r="CEI134" s="187"/>
      <c r="CEJ134" s="187"/>
      <c r="CEK134" s="187"/>
      <c r="CEL134" s="188"/>
      <c r="CEN134" s="186"/>
      <c r="CEO134" s="190"/>
      <c r="CEP134" s="190"/>
      <c r="CEQ134" s="187"/>
      <c r="CER134" s="187"/>
      <c r="CES134" s="187"/>
      <c r="CET134" s="188"/>
      <c r="CEV134" s="186"/>
      <c r="CEW134" s="190"/>
      <c r="CEX134" s="190"/>
      <c r="CEY134" s="187"/>
      <c r="CEZ134" s="187"/>
      <c r="CFA134" s="187"/>
      <c r="CFB134" s="188"/>
      <c r="CFD134" s="186"/>
      <c r="CFE134" s="190"/>
      <c r="CFF134" s="190"/>
      <c r="CFG134" s="187"/>
      <c r="CFH134" s="187"/>
      <c r="CFI134" s="187"/>
      <c r="CFJ134" s="188"/>
      <c r="CFL134" s="186"/>
      <c r="CFM134" s="190"/>
      <c r="CFN134" s="190"/>
      <c r="CFO134" s="187"/>
      <c r="CFP134" s="187"/>
      <c r="CFQ134" s="187"/>
      <c r="CFR134" s="188"/>
      <c r="CFT134" s="186"/>
      <c r="CFU134" s="190"/>
      <c r="CFV134" s="190"/>
      <c r="CFW134" s="187"/>
      <c r="CFX134" s="187"/>
      <c r="CFY134" s="187"/>
      <c r="CFZ134" s="188"/>
      <c r="CGB134" s="186"/>
      <c r="CGC134" s="190"/>
      <c r="CGD134" s="190"/>
      <c r="CGE134" s="187"/>
      <c r="CGF134" s="187"/>
      <c r="CGG134" s="187"/>
      <c r="CGH134" s="188"/>
      <c r="CGJ134" s="186"/>
      <c r="CGK134" s="190"/>
      <c r="CGL134" s="190"/>
      <c r="CGM134" s="187"/>
      <c r="CGN134" s="187"/>
      <c r="CGO134" s="187"/>
      <c r="CGP134" s="188"/>
      <c r="CGR134" s="186"/>
      <c r="CGS134" s="190"/>
      <c r="CGT134" s="190"/>
      <c r="CGU134" s="187"/>
      <c r="CGV134" s="187"/>
      <c r="CGW134" s="187"/>
      <c r="CGX134" s="188"/>
      <c r="CGZ134" s="186"/>
      <c r="CHA134" s="190"/>
      <c r="CHB134" s="190"/>
      <c r="CHC134" s="187"/>
      <c r="CHD134" s="187"/>
      <c r="CHE134" s="187"/>
      <c r="CHF134" s="188"/>
      <c r="CHH134" s="186"/>
      <c r="CHI134" s="190"/>
      <c r="CHJ134" s="190"/>
      <c r="CHK134" s="187"/>
      <c r="CHL134" s="187"/>
      <c r="CHM134" s="187"/>
      <c r="CHN134" s="188"/>
      <c r="CHP134" s="186"/>
      <c r="CHQ134" s="190"/>
      <c r="CHR134" s="190"/>
      <c r="CHS134" s="187"/>
      <c r="CHT134" s="187"/>
      <c r="CHU134" s="187"/>
      <c r="CHV134" s="188"/>
      <c r="CHX134" s="186"/>
      <c r="CHY134" s="190"/>
      <c r="CHZ134" s="190"/>
      <c r="CIA134" s="187"/>
      <c r="CIB134" s="187"/>
      <c r="CIC134" s="187"/>
      <c r="CID134" s="188"/>
      <c r="CIF134" s="186"/>
      <c r="CIG134" s="190"/>
      <c r="CIH134" s="190"/>
      <c r="CII134" s="187"/>
      <c r="CIJ134" s="187"/>
      <c r="CIK134" s="187"/>
      <c r="CIL134" s="188"/>
      <c r="CIN134" s="186"/>
      <c r="CIO134" s="190"/>
      <c r="CIP134" s="190"/>
      <c r="CIQ134" s="187"/>
      <c r="CIR134" s="187"/>
      <c r="CIS134" s="187"/>
      <c r="CIT134" s="188"/>
      <c r="CIV134" s="186"/>
      <c r="CIW134" s="190"/>
      <c r="CIX134" s="190"/>
      <c r="CIY134" s="187"/>
      <c r="CIZ134" s="187"/>
      <c r="CJA134" s="187"/>
      <c r="CJB134" s="188"/>
      <c r="CJD134" s="186"/>
      <c r="CJE134" s="190"/>
      <c r="CJF134" s="190"/>
      <c r="CJG134" s="187"/>
      <c r="CJH134" s="187"/>
      <c r="CJI134" s="187"/>
      <c r="CJJ134" s="188"/>
      <c r="CJL134" s="186"/>
      <c r="CJM134" s="190"/>
      <c r="CJN134" s="190"/>
      <c r="CJO134" s="187"/>
      <c r="CJP134" s="187"/>
      <c r="CJQ134" s="187"/>
      <c r="CJR134" s="188"/>
      <c r="CJT134" s="186"/>
      <c r="CJU134" s="190"/>
      <c r="CJV134" s="190"/>
      <c r="CJW134" s="187"/>
      <c r="CJX134" s="187"/>
      <c r="CJY134" s="187"/>
      <c r="CJZ134" s="188"/>
      <c r="CKB134" s="186"/>
      <c r="CKC134" s="190"/>
      <c r="CKD134" s="190"/>
      <c r="CKE134" s="187"/>
      <c r="CKF134" s="187"/>
      <c r="CKG134" s="187"/>
      <c r="CKH134" s="188"/>
      <c r="CKJ134" s="186"/>
      <c r="CKK134" s="190"/>
      <c r="CKL134" s="190"/>
      <c r="CKM134" s="187"/>
      <c r="CKN134" s="187"/>
      <c r="CKO134" s="187"/>
      <c r="CKP134" s="188"/>
      <c r="CKR134" s="186"/>
      <c r="CKS134" s="190"/>
      <c r="CKT134" s="190"/>
      <c r="CKU134" s="187"/>
      <c r="CKV134" s="187"/>
      <c r="CKW134" s="187"/>
      <c r="CKX134" s="188"/>
      <c r="CKZ134" s="186"/>
      <c r="CLA134" s="190"/>
      <c r="CLB134" s="190"/>
      <c r="CLC134" s="187"/>
      <c r="CLD134" s="187"/>
      <c r="CLE134" s="187"/>
      <c r="CLF134" s="188"/>
      <c r="CLH134" s="186"/>
      <c r="CLI134" s="190"/>
      <c r="CLJ134" s="190"/>
      <c r="CLK134" s="187"/>
      <c r="CLL134" s="187"/>
      <c r="CLM134" s="187"/>
      <c r="CLN134" s="188"/>
      <c r="CLP134" s="186"/>
      <c r="CLQ134" s="190"/>
      <c r="CLR134" s="190"/>
      <c r="CLS134" s="187"/>
      <c r="CLT134" s="187"/>
      <c r="CLU134" s="187"/>
      <c r="CLV134" s="188"/>
      <c r="CLX134" s="186"/>
      <c r="CLY134" s="190"/>
      <c r="CLZ134" s="190"/>
      <c r="CMA134" s="187"/>
      <c r="CMB134" s="187"/>
      <c r="CMC134" s="187"/>
      <c r="CMD134" s="188"/>
      <c r="CMF134" s="186"/>
      <c r="CMG134" s="190"/>
      <c r="CMH134" s="190"/>
      <c r="CMI134" s="187"/>
      <c r="CMJ134" s="187"/>
      <c r="CMK134" s="187"/>
      <c r="CML134" s="188"/>
      <c r="CMN134" s="186"/>
      <c r="CMO134" s="190"/>
      <c r="CMP134" s="190"/>
      <c r="CMQ134" s="187"/>
      <c r="CMR134" s="187"/>
      <c r="CMS134" s="187"/>
      <c r="CMT134" s="188"/>
      <c r="CMV134" s="186"/>
      <c r="CMW134" s="190"/>
      <c r="CMX134" s="190"/>
      <c r="CMY134" s="187"/>
      <c r="CMZ134" s="187"/>
      <c r="CNA134" s="187"/>
      <c r="CNB134" s="188"/>
      <c r="CND134" s="186"/>
      <c r="CNE134" s="190"/>
      <c r="CNF134" s="190"/>
      <c r="CNG134" s="187"/>
      <c r="CNH134" s="187"/>
      <c r="CNI134" s="187"/>
      <c r="CNJ134" s="188"/>
      <c r="CNL134" s="186"/>
      <c r="CNM134" s="190"/>
      <c r="CNN134" s="190"/>
      <c r="CNO134" s="187"/>
      <c r="CNP134" s="187"/>
      <c r="CNQ134" s="187"/>
      <c r="CNR134" s="188"/>
      <c r="CNT134" s="186"/>
      <c r="CNU134" s="190"/>
      <c r="CNV134" s="190"/>
      <c r="CNW134" s="187"/>
      <c r="CNX134" s="187"/>
      <c r="CNY134" s="187"/>
      <c r="CNZ134" s="188"/>
      <c r="COB134" s="186"/>
      <c r="COC134" s="190"/>
      <c r="COD134" s="190"/>
      <c r="COE134" s="187"/>
      <c r="COF134" s="187"/>
      <c r="COG134" s="187"/>
      <c r="COH134" s="188"/>
      <c r="COJ134" s="186"/>
      <c r="COK134" s="190"/>
      <c r="COL134" s="190"/>
      <c r="COM134" s="187"/>
      <c r="CON134" s="187"/>
      <c r="COO134" s="187"/>
      <c r="COP134" s="188"/>
      <c r="COR134" s="186"/>
      <c r="COS134" s="190"/>
      <c r="COT134" s="190"/>
      <c r="COU134" s="187"/>
      <c r="COV134" s="187"/>
      <c r="COW134" s="187"/>
      <c r="COX134" s="188"/>
      <c r="COZ134" s="186"/>
      <c r="CPA134" s="190"/>
      <c r="CPB134" s="190"/>
      <c r="CPC134" s="187"/>
      <c r="CPD134" s="187"/>
      <c r="CPE134" s="187"/>
      <c r="CPF134" s="188"/>
      <c r="CPH134" s="186"/>
      <c r="CPI134" s="190"/>
      <c r="CPJ134" s="190"/>
      <c r="CPK134" s="187"/>
      <c r="CPL134" s="187"/>
      <c r="CPM134" s="187"/>
      <c r="CPN134" s="188"/>
      <c r="CPP134" s="186"/>
      <c r="CPQ134" s="190"/>
      <c r="CPR134" s="190"/>
      <c r="CPS134" s="187"/>
      <c r="CPT134" s="187"/>
      <c r="CPU134" s="187"/>
      <c r="CPV134" s="188"/>
      <c r="CPX134" s="186"/>
      <c r="CPY134" s="190"/>
      <c r="CPZ134" s="190"/>
      <c r="CQA134" s="187"/>
      <c r="CQB134" s="187"/>
      <c r="CQC134" s="187"/>
      <c r="CQD134" s="188"/>
      <c r="CQF134" s="186"/>
      <c r="CQG134" s="190"/>
      <c r="CQH134" s="190"/>
      <c r="CQI134" s="187"/>
      <c r="CQJ134" s="187"/>
      <c r="CQK134" s="187"/>
      <c r="CQL134" s="188"/>
      <c r="CQN134" s="186"/>
      <c r="CQO134" s="190"/>
      <c r="CQP134" s="190"/>
      <c r="CQQ134" s="187"/>
      <c r="CQR134" s="187"/>
      <c r="CQS134" s="187"/>
      <c r="CQT134" s="188"/>
      <c r="CQV134" s="186"/>
      <c r="CQW134" s="190"/>
      <c r="CQX134" s="190"/>
      <c r="CQY134" s="187"/>
      <c r="CQZ134" s="187"/>
      <c r="CRA134" s="187"/>
      <c r="CRB134" s="188"/>
      <c r="CRD134" s="186"/>
      <c r="CRE134" s="190"/>
      <c r="CRF134" s="190"/>
      <c r="CRG134" s="187"/>
      <c r="CRH134" s="187"/>
      <c r="CRI134" s="187"/>
      <c r="CRJ134" s="188"/>
      <c r="CRL134" s="186"/>
      <c r="CRM134" s="190"/>
      <c r="CRN134" s="190"/>
      <c r="CRO134" s="187"/>
      <c r="CRP134" s="187"/>
      <c r="CRQ134" s="187"/>
      <c r="CRR134" s="188"/>
      <c r="CRT134" s="186"/>
      <c r="CRU134" s="190"/>
      <c r="CRV134" s="190"/>
      <c r="CRW134" s="187"/>
      <c r="CRX134" s="187"/>
      <c r="CRY134" s="187"/>
      <c r="CRZ134" s="188"/>
      <c r="CSB134" s="186"/>
      <c r="CSC134" s="190"/>
      <c r="CSD134" s="190"/>
      <c r="CSE134" s="187"/>
      <c r="CSF134" s="187"/>
      <c r="CSG134" s="187"/>
      <c r="CSH134" s="188"/>
      <c r="CSJ134" s="186"/>
      <c r="CSK134" s="190"/>
      <c r="CSL134" s="190"/>
      <c r="CSM134" s="187"/>
      <c r="CSN134" s="187"/>
      <c r="CSO134" s="187"/>
      <c r="CSP134" s="188"/>
      <c r="CSR134" s="186"/>
      <c r="CSS134" s="190"/>
      <c r="CST134" s="190"/>
      <c r="CSU134" s="187"/>
      <c r="CSV134" s="187"/>
      <c r="CSW134" s="187"/>
      <c r="CSX134" s="188"/>
      <c r="CSZ134" s="186"/>
      <c r="CTA134" s="190"/>
      <c r="CTB134" s="190"/>
      <c r="CTC134" s="187"/>
      <c r="CTD134" s="187"/>
      <c r="CTE134" s="187"/>
      <c r="CTF134" s="188"/>
      <c r="CTH134" s="186"/>
      <c r="CTI134" s="190"/>
      <c r="CTJ134" s="190"/>
      <c r="CTK134" s="187"/>
      <c r="CTL134" s="187"/>
      <c r="CTM134" s="187"/>
      <c r="CTN134" s="188"/>
      <c r="CTP134" s="186"/>
      <c r="CTQ134" s="190"/>
      <c r="CTR134" s="190"/>
      <c r="CTS134" s="187"/>
      <c r="CTT134" s="187"/>
      <c r="CTU134" s="187"/>
      <c r="CTV134" s="188"/>
      <c r="CTX134" s="186"/>
      <c r="CTY134" s="190"/>
      <c r="CTZ134" s="190"/>
      <c r="CUA134" s="187"/>
      <c r="CUB134" s="187"/>
      <c r="CUC134" s="187"/>
      <c r="CUD134" s="188"/>
      <c r="CUF134" s="186"/>
      <c r="CUG134" s="190"/>
      <c r="CUH134" s="190"/>
      <c r="CUI134" s="187"/>
      <c r="CUJ134" s="187"/>
      <c r="CUK134" s="187"/>
      <c r="CUL134" s="188"/>
      <c r="CUN134" s="186"/>
      <c r="CUO134" s="190"/>
      <c r="CUP134" s="190"/>
      <c r="CUQ134" s="187"/>
      <c r="CUR134" s="187"/>
      <c r="CUS134" s="187"/>
      <c r="CUT134" s="188"/>
      <c r="CUV134" s="186"/>
      <c r="CUW134" s="190"/>
      <c r="CUX134" s="190"/>
      <c r="CUY134" s="187"/>
      <c r="CUZ134" s="187"/>
      <c r="CVA134" s="187"/>
      <c r="CVB134" s="188"/>
      <c r="CVD134" s="186"/>
      <c r="CVE134" s="190"/>
      <c r="CVF134" s="190"/>
      <c r="CVG134" s="187"/>
      <c r="CVH134" s="187"/>
      <c r="CVI134" s="187"/>
      <c r="CVJ134" s="188"/>
      <c r="CVL134" s="186"/>
      <c r="CVM134" s="190"/>
      <c r="CVN134" s="190"/>
      <c r="CVO134" s="187"/>
      <c r="CVP134" s="187"/>
      <c r="CVQ134" s="187"/>
      <c r="CVR134" s="188"/>
      <c r="CVT134" s="186"/>
      <c r="CVU134" s="190"/>
      <c r="CVV134" s="190"/>
      <c r="CVW134" s="187"/>
      <c r="CVX134" s="187"/>
      <c r="CVY134" s="187"/>
      <c r="CVZ134" s="188"/>
      <c r="CWB134" s="186"/>
      <c r="CWC134" s="190"/>
      <c r="CWD134" s="190"/>
      <c r="CWE134" s="187"/>
      <c r="CWF134" s="187"/>
      <c r="CWG134" s="187"/>
      <c r="CWH134" s="188"/>
      <c r="CWJ134" s="186"/>
      <c r="CWK134" s="190"/>
      <c r="CWL134" s="190"/>
      <c r="CWM134" s="187"/>
      <c r="CWN134" s="187"/>
      <c r="CWO134" s="187"/>
      <c r="CWP134" s="188"/>
      <c r="CWR134" s="186"/>
      <c r="CWS134" s="190"/>
      <c r="CWT134" s="190"/>
      <c r="CWU134" s="187"/>
      <c r="CWV134" s="187"/>
      <c r="CWW134" s="187"/>
      <c r="CWX134" s="188"/>
      <c r="CWZ134" s="186"/>
      <c r="CXA134" s="190"/>
      <c r="CXB134" s="190"/>
      <c r="CXC134" s="187"/>
      <c r="CXD134" s="187"/>
      <c r="CXE134" s="187"/>
      <c r="CXF134" s="188"/>
      <c r="CXH134" s="186"/>
      <c r="CXI134" s="190"/>
      <c r="CXJ134" s="190"/>
      <c r="CXK134" s="187"/>
      <c r="CXL134" s="187"/>
      <c r="CXM134" s="187"/>
      <c r="CXN134" s="188"/>
      <c r="CXP134" s="186"/>
      <c r="CXQ134" s="190"/>
      <c r="CXR134" s="190"/>
      <c r="CXS134" s="187"/>
      <c r="CXT134" s="187"/>
      <c r="CXU134" s="187"/>
      <c r="CXV134" s="188"/>
      <c r="CXX134" s="186"/>
      <c r="CXY134" s="190"/>
      <c r="CXZ134" s="190"/>
      <c r="CYA134" s="187"/>
      <c r="CYB134" s="187"/>
      <c r="CYC134" s="187"/>
      <c r="CYD134" s="188"/>
      <c r="CYF134" s="186"/>
      <c r="CYG134" s="190"/>
      <c r="CYH134" s="190"/>
      <c r="CYI134" s="187"/>
      <c r="CYJ134" s="187"/>
      <c r="CYK134" s="187"/>
      <c r="CYL134" s="188"/>
      <c r="CYN134" s="186"/>
      <c r="CYO134" s="190"/>
      <c r="CYP134" s="190"/>
      <c r="CYQ134" s="187"/>
      <c r="CYR134" s="187"/>
      <c r="CYS134" s="187"/>
      <c r="CYT134" s="188"/>
      <c r="CYV134" s="186"/>
      <c r="CYW134" s="190"/>
      <c r="CYX134" s="190"/>
      <c r="CYY134" s="187"/>
      <c r="CYZ134" s="187"/>
      <c r="CZA134" s="187"/>
      <c r="CZB134" s="188"/>
      <c r="CZD134" s="186"/>
      <c r="CZE134" s="190"/>
      <c r="CZF134" s="190"/>
      <c r="CZG134" s="187"/>
      <c r="CZH134" s="187"/>
      <c r="CZI134" s="187"/>
      <c r="CZJ134" s="188"/>
      <c r="CZL134" s="186"/>
      <c r="CZM134" s="190"/>
      <c r="CZN134" s="190"/>
      <c r="CZO134" s="187"/>
      <c r="CZP134" s="187"/>
      <c r="CZQ134" s="187"/>
      <c r="CZR134" s="188"/>
      <c r="CZT134" s="186"/>
      <c r="CZU134" s="190"/>
      <c r="CZV134" s="190"/>
      <c r="CZW134" s="187"/>
      <c r="CZX134" s="187"/>
      <c r="CZY134" s="187"/>
      <c r="CZZ134" s="188"/>
      <c r="DAB134" s="186"/>
      <c r="DAC134" s="190"/>
      <c r="DAD134" s="190"/>
      <c r="DAE134" s="187"/>
      <c r="DAF134" s="187"/>
      <c r="DAG134" s="187"/>
      <c r="DAH134" s="188"/>
      <c r="DAJ134" s="186"/>
      <c r="DAK134" s="190"/>
      <c r="DAL134" s="190"/>
      <c r="DAM134" s="187"/>
      <c r="DAN134" s="187"/>
      <c r="DAO134" s="187"/>
      <c r="DAP134" s="188"/>
      <c r="DAR134" s="186"/>
      <c r="DAS134" s="190"/>
      <c r="DAT134" s="190"/>
      <c r="DAU134" s="187"/>
      <c r="DAV134" s="187"/>
      <c r="DAW134" s="187"/>
      <c r="DAX134" s="188"/>
      <c r="DAZ134" s="186"/>
      <c r="DBA134" s="190"/>
      <c r="DBB134" s="190"/>
      <c r="DBC134" s="187"/>
      <c r="DBD134" s="187"/>
      <c r="DBE134" s="187"/>
      <c r="DBF134" s="188"/>
      <c r="DBH134" s="186"/>
      <c r="DBI134" s="190"/>
      <c r="DBJ134" s="190"/>
      <c r="DBK134" s="187"/>
      <c r="DBL134" s="187"/>
      <c r="DBM134" s="187"/>
      <c r="DBN134" s="188"/>
      <c r="DBP134" s="186"/>
      <c r="DBQ134" s="190"/>
      <c r="DBR134" s="190"/>
      <c r="DBS134" s="187"/>
      <c r="DBT134" s="187"/>
      <c r="DBU134" s="187"/>
      <c r="DBV134" s="188"/>
      <c r="DBX134" s="186"/>
      <c r="DBY134" s="190"/>
      <c r="DBZ134" s="190"/>
      <c r="DCA134" s="187"/>
      <c r="DCB134" s="187"/>
      <c r="DCC134" s="187"/>
      <c r="DCD134" s="188"/>
      <c r="DCF134" s="186"/>
      <c r="DCG134" s="190"/>
      <c r="DCH134" s="190"/>
      <c r="DCI134" s="187"/>
      <c r="DCJ134" s="187"/>
      <c r="DCK134" s="187"/>
      <c r="DCL134" s="188"/>
      <c r="DCN134" s="186"/>
      <c r="DCO134" s="190"/>
      <c r="DCP134" s="190"/>
      <c r="DCQ134" s="187"/>
      <c r="DCR134" s="187"/>
      <c r="DCS134" s="187"/>
      <c r="DCT134" s="188"/>
      <c r="DCV134" s="186"/>
      <c r="DCW134" s="190"/>
      <c r="DCX134" s="190"/>
      <c r="DCY134" s="187"/>
      <c r="DCZ134" s="187"/>
      <c r="DDA134" s="187"/>
      <c r="DDB134" s="188"/>
      <c r="DDD134" s="186"/>
      <c r="DDE134" s="190"/>
      <c r="DDF134" s="190"/>
      <c r="DDG134" s="187"/>
      <c r="DDH134" s="187"/>
      <c r="DDI134" s="187"/>
      <c r="DDJ134" s="188"/>
      <c r="DDL134" s="186"/>
      <c r="DDM134" s="190"/>
      <c r="DDN134" s="190"/>
      <c r="DDO134" s="187"/>
      <c r="DDP134" s="187"/>
      <c r="DDQ134" s="187"/>
      <c r="DDR134" s="188"/>
      <c r="DDT134" s="186"/>
      <c r="DDU134" s="190"/>
      <c r="DDV134" s="190"/>
      <c r="DDW134" s="187"/>
      <c r="DDX134" s="187"/>
      <c r="DDY134" s="187"/>
      <c r="DDZ134" s="188"/>
      <c r="DEB134" s="186"/>
      <c r="DEC134" s="190"/>
      <c r="DED134" s="190"/>
      <c r="DEE134" s="187"/>
      <c r="DEF134" s="187"/>
      <c r="DEG134" s="187"/>
      <c r="DEH134" s="188"/>
      <c r="DEJ134" s="186"/>
      <c r="DEK134" s="190"/>
      <c r="DEL134" s="190"/>
      <c r="DEM134" s="187"/>
      <c r="DEN134" s="187"/>
      <c r="DEO134" s="187"/>
      <c r="DEP134" s="188"/>
      <c r="DER134" s="186"/>
      <c r="DES134" s="190"/>
      <c r="DET134" s="190"/>
      <c r="DEU134" s="187"/>
      <c r="DEV134" s="187"/>
      <c r="DEW134" s="187"/>
      <c r="DEX134" s="188"/>
      <c r="DEZ134" s="186"/>
      <c r="DFA134" s="190"/>
      <c r="DFB134" s="190"/>
      <c r="DFC134" s="187"/>
      <c r="DFD134" s="187"/>
      <c r="DFE134" s="187"/>
      <c r="DFF134" s="188"/>
      <c r="DFH134" s="186"/>
      <c r="DFI134" s="190"/>
      <c r="DFJ134" s="190"/>
      <c r="DFK134" s="187"/>
      <c r="DFL134" s="187"/>
      <c r="DFM134" s="187"/>
      <c r="DFN134" s="188"/>
      <c r="DFP134" s="186"/>
      <c r="DFQ134" s="190"/>
      <c r="DFR134" s="190"/>
      <c r="DFS134" s="187"/>
      <c r="DFT134" s="187"/>
      <c r="DFU134" s="187"/>
      <c r="DFV134" s="188"/>
      <c r="DFX134" s="186"/>
      <c r="DFY134" s="190"/>
      <c r="DFZ134" s="190"/>
      <c r="DGA134" s="187"/>
      <c r="DGB134" s="187"/>
      <c r="DGC134" s="187"/>
      <c r="DGD134" s="188"/>
      <c r="DGF134" s="186"/>
      <c r="DGG134" s="190"/>
      <c r="DGH134" s="190"/>
      <c r="DGI134" s="187"/>
      <c r="DGJ134" s="187"/>
      <c r="DGK134" s="187"/>
      <c r="DGL134" s="188"/>
      <c r="DGN134" s="186"/>
      <c r="DGO134" s="190"/>
      <c r="DGP134" s="190"/>
      <c r="DGQ134" s="187"/>
      <c r="DGR134" s="187"/>
      <c r="DGS134" s="187"/>
      <c r="DGT134" s="188"/>
      <c r="DGV134" s="186"/>
      <c r="DGW134" s="190"/>
      <c r="DGX134" s="190"/>
      <c r="DGY134" s="187"/>
      <c r="DGZ134" s="187"/>
      <c r="DHA134" s="187"/>
      <c r="DHB134" s="188"/>
      <c r="DHD134" s="186"/>
      <c r="DHE134" s="190"/>
      <c r="DHF134" s="190"/>
      <c r="DHG134" s="187"/>
      <c r="DHH134" s="187"/>
      <c r="DHI134" s="187"/>
      <c r="DHJ134" s="188"/>
      <c r="DHL134" s="186"/>
      <c r="DHM134" s="190"/>
      <c r="DHN134" s="190"/>
      <c r="DHO134" s="187"/>
      <c r="DHP134" s="187"/>
      <c r="DHQ134" s="187"/>
      <c r="DHR134" s="188"/>
      <c r="DHT134" s="186"/>
      <c r="DHU134" s="190"/>
      <c r="DHV134" s="190"/>
      <c r="DHW134" s="187"/>
      <c r="DHX134" s="187"/>
      <c r="DHY134" s="187"/>
      <c r="DHZ134" s="188"/>
      <c r="DIB134" s="186"/>
      <c r="DIC134" s="190"/>
      <c r="DID134" s="190"/>
      <c r="DIE134" s="187"/>
      <c r="DIF134" s="187"/>
      <c r="DIG134" s="187"/>
      <c r="DIH134" s="188"/>
      <c r="DIJ134" s="186"/>
      <c r="DIK134" s="190"/>
      <c r="DIL134" s="190"/>
      <c r="DIM134" s="187"/>
      <c r="DIN134" s="187"/>
      <c r="DIO134" s="187"/>
      <c r="DIP134" s="188"/>
      <c r="DIR134" s="186"/>
      <c r="DIS134" s="190"/>
      <c r="DIT134" s="190"/>
      <c r="DIU134" s="187"/>
      <c r="DIV134" s="187"/>
      <c r="DIW134" s="187"/>
      <c r="DIX134" s="188"/>
      <c r="DIZ134" s="186"/>
      <c r="DJA134" s="190"/>
      <c r="DJB134" s="190"/>
      <c r="DJC134" s="187"/>
      <c r="DJD134" s="187"/>
      <c r="DJE134" s="187"/>
      <c r="DJF134" s="188"/>
      <c r="DJH134" s="186"/>
      <c r="DJI134" s="190"/>
      <c r="DJJ134" s="190"/>
      <c r="DJK134" s="187"/>
      <c r="DJL134" s="187"/>
      <c r="DJM134" s="187"/>
      <c r="DJN134" s="188"/>
      <c r="DJP134" s="186"/>
      <c r="DJQ134" s="190"/>
      <c r="DJR134" s="190"/>
      <c r="DJS134" s="187"/>
      <c r="DJT134" s="187"/>
      <c r="DJU134" s="187"/>
      <c r="DJV134" s="188"/>
      <c r="DJX134" s="186"/>
      <c r="DJY134" s="190"/>
      <c r="DJZ134" s="190"/>
      <c r="DKA134" s="187"/>
      <c r="DKB134" s="187"/>
      <c r="DKC134" s="187"/>
      <c r="DKD134" s="188"/>
      <c r="DKF134" s="186"/>
      <c r="DKG134" s="190"/>
      <c r="DKH134" s="190"/>
      <c r="DKI134" s="187"/>
      <c r="DKJ134" s="187"/>
      <c r="DKK134" s="187"/>
      <c r="DKL134" s="188"/>
      <c r="DKN134" s="186"/>
      <c r="DKO134" s="190"/>
      <c r="DKP134" s="190"/>
      <c r="DKQ134" s="187"/>
      <c r="DKR134" s="187"/>
      <c r="DKS134" s="187"/>
      <c r="DKT134" s="188"/>
      <c r="DKV134" s="186"/>
      <c r="DKW134" s="190"/>
      <c r="DKX134" s="190"/>
      <c r="DKY134" s="187"/>
      <c r="DKZ134" s="187"/>
      <c r="DLA134" s="187"/>
      <c r="DLB134" s="188"/>
      <c r="DLD134" s="186"/>
      <c r="DLE134" s="190"/>
      <c r="DLF134" s="190"/>
      <c r="DLG134" s="187"/>
      <c r="DLH134" s="187"/>
      <c r="DLI134" s="187"/>
      <c r="DLJ134" s="188"/>
      <c r="DLL134" s="186"/>
      <c r="DLM134" s="190"/>
      <c r="DLN134" s="190"/>
      <c r="DLO134" s="187"/>
      <c r="DLP134" s="187"/>
      <c r="DLQ134" s="187"/>
      <c r="DLR134" s="188"/>
      <c r="DLT134" s="186"/>
      <c r="DLU134" s="190"/>
      <c r="DLV134" s="190"/>
      <c r="DLW134" s="187"/>
      <c r="DLX134" s="187"/>
      <c r="DLY134" s="187"/>
      <c r="DLZ134" s="188"/>
      <c r="DMB134" s="186"/>
      <c r="DMC134" s="190"/>
      <c r="DMD134" s="190"/>
      <c r="DME134" s="187"/>
      <c r="DMF134" s="187"/>
      <c r="DMG134" s="187"/>
      <c r="DMH134" s="188"/>
      <c r="DMJ134" s="186"/>
      <c r="DMK134" s="190"/>
      <c r="DML134" s="190"/>
      <c r="DMM134" s="187"/>
      <c r="DMN134" s="187"/>
      <c r="DMO134" s="187"/>
      <c r="DMP134" s="188"/>
      <c r="DMR134" s="186"/>
      <c r="DMS134" s="190"/>
      <c r="DMT134" s="190"/>
      <c r="DMU134" s="187"/>
      <c r="DMV134" s="187"/>
      <c r="DMW134" s="187"/>
      <c r="DMX134" s="188"/>
      <c r="DMZ134" s="186"/>
      <c r="DNA134" s="190"/>
      <c r="DNB134" s="190"/>
      <c r="DNC134" s="187"/>
      <c r="DND134" s="187"/>
      <c r="DNE134" s="187"/>
      <c r="DNF134" s="188"/>
      <c r="DNH134" s="186"/>
      <c r="DNI134" s="190"/>
      <c r="DNJ134" s="190"/>
      <c r="DNK134" s="187"/>
      <c r="DNL134" s="187"/>
      <c r="DNM134" s="187"/>
      <c r="DNN134" s="188"/>
      <c r="DNP134" s="186"/>
      <c r="DNQ134" s="190"/>
      <c r="DNR134" s="190"/>
      <c r="DNS134" s="187"/>
      <c r="DNT134" s="187"/>
      <c r="DNU134" s="187"/>
      <c r="DNV134" s="188"/>
      <c r="DNX134" s="186"/>
      <c r="DNY134" s="190"/>
      <c r="DNZ134" s="190"/>
      <c r="DOA134" s="187"/>
      <c r="DOB134" s="187"/>
      <c r="DOC134" s="187"/>
      <c r="DOD134" s="188"/>
      <c r="DOF134" s="186"/>
      <c r="DOG134" s="190"/>
      <c r="DOH134" s="190"/>
      <c r="DOI134" s="187"/>
      <c r="DOJ134" s="187"/>
      <c r="DOK134" s="187"/>
      <c r="DOL134" s="188"/>
      <c r="DON134" s="186"/>
      <c r="DOO134" s="190"/>
      <c r="DOP134" s="190"/>
      <c r="DOQ134" s="187"/>
      <c r="DOR134" s="187"/>
      <c r="DOS134" s="187"/>
      <c r="DOT134" s="188"/>
      <c r="DOV134" s="186"/>
      <c r="DOW134" s="190"/>
      <c r="DOX134" s="190"/>
      <c r="DOY134" s="187"/>
      <c r="DOZ134" s="187"/>
      <c r="DPA134" s="187"/>
      <c r="DPB134" s="188"/>
      <c r="DPD134" s="186"/>
      <c r="DPE134" s="190"/>
      <c r="DPF134" s="190"/>
      <c r="DPG134" s="187"/>
      <c r="DPH134" s="187"/>
      <c r="DPI134" s="187"/>
      <c r="DPJ134" s="188"/>
      <c r="DPL134" s="186"/>
      <c r="DPM134" s="190"/>
      <c r="DPN134" s="190"/>
      <c r="DPO134" s="187"/>
      <c r="DPP134" s="187"/>
      <c r="DPQ134" s="187"/>
      <c r="DPR134" s="188"/>
      <c r="DPT134" s="186"/>
      <c r="DPU134" s="190"/>
      <c r="DPV134" s="190"/>
      <c r="DPW134" s="187"/>
      <c r="DPX134" s="187"/>
      <c r="DPY134" s="187"/>
      <c r="DPZ134" s="188"/>
      <c r="DQB134" s="186"/>
      <c r="DQC134" s="190"/>
      <c r="DQD134" s="190"/>
      <c r="DQE134" s="187"/>
      <c r="DQF134" s="187"/>
      <c r="DQG134" s="187"/>
      <c r="DQH134" s="188"/>
      <c r="DQJ134" s="186"/>
      <c r="DQK134" s="190"/>
      <c r="DQL134" s="190"/>
      <c r="DQM134" s="187"/>
      <c r="DQN134" s="187"/>
      <c r="DQO134" s="187"/>
      <c r="DQP134" s="188"/>
      <c r="DQR134" s="186"/>
      <c r="DQS134" s="190"/>
      <c r="DQT134" s="190"/>
      <c r="DQU134" s="187"/>
      <c r="DQV134" s="187"/>
      <c r="DQW134" s="187"/>
      <c r="DQX134" s="188"/>
      <c r="DQZ134" s="186"/>
      <c r="DRA134" s="190"/>
      <c r="DRB134" s="190"/>
      <c r="DRC134" s="187"/>
      <c r="DRD134" s="187"/>
      <c r="DRE134" s="187"/>
      <c r="DRF134" s="188"/>
      <c r="DRH134" s="186"/>
      <c r="DRI134" s="190"/>
      <c r="DRJ134" s="190"/>
      <c r="DRK134" s="187"/>
      <c r="DRL134" s="187"/>
      <c r="DRM134" s="187"/>
      <c r="DRN134" s="188"/>
      <c r="DRP134" s="186"/>
      <c r="DRQ134" s="190"/>
      <c r="DRR134" s="190"/>
      <c r="DRS134" s="187"/>
      <c r="DRT134" s="187"/>
      <c r="DRU134" s="187"/>
      <c r="DRV134" s="188"/>
      <c r="DRX134" s="186"/>
      <c r="DRY134" s="190"/>
      <c r="DRZ134" s="190"/>
      <c r="DSA134" s="187"/>
      <c r="DSB134" s="187"/>
      <c r="DSC134" s="187"/>
      <c r="DSD134" s="188"/>
      <c r="DSF134" s="186"/>
      <c r="DSG134" s="190"/>
      <c r="DSH134" s="190"/>
      <c r="DSI134" s="187"/>
      <c r="DSJ134" s="187"/>
      <c r="DSK134" s="187"/>
      <c r="DSL134" s="188"/>
      <c r="DSN134" s="186"/>
      <c r="DSO134" s="190"/>
      <c r="DSP134" s="190"/>
      <c r="DSQ134" s="187"/>
      <c r="DSR134" s="187"/>
      <c r="DSS134" s="187"/>
      <c r="DST134" s="188"/>
      <c r="DSV134" s="186"/>
      <c r="DSW134" s="190"/>
      <c r="DSX134" s="190"/>
      <c r="DSY134" s="187"/>
      <c r="DSZ134" s="187"/>
      <c r="DTA134" s="187"/>
      <c r="DTB134" s="188"/>
      <c r="DTD134" s="186"/>
      <c r="DTE134" s="190"/>
      <c r="DTF134" s="190"/>
      <c r="DTG134" s="187"/>
      <c r="DTH134" s="187"/>
      <c r="DTI134" s="187"/>
      <c r="DTJ134" s="188"/>
      <c r="DTL134" s="186"/>
      <c r="DTM134" s="190"/>
      <c r="DTN134" s="190"/>
      <c r="DTO134" s="187"/>
      <c r="DTP134" s="187"/>
      <c r="DTQ134" s="187"/>
      <c r="DTR134" s="188"/>
      <c r="DTT134" s="186"/>
      <c r="DTU134" s="190"/>
      <c r="DTV134" s="190"/>
      <c r="DTW134" s="187"/>
      <c r="DTX134" s="187"/>
      <c r="DTY134" s="187"/>
      <c r="DTZ134" s="188"/>
      <c r="DUB134" s="186"/>
      <c r="DUC134" s="190"/>
      <c r="DUD134" s="190"/>
      <c r="DUE134" s="187"/>
      <c r="DUF134" s="187"/>
      <c r="DUG134" s="187"/>
      <c r="DUH134" s="188"/>
      <c r="DUJ134" s="186"/>
      <c r="DUK134" s="190"/>
      <c r="DUL134" s="190"/>
      <c r="DUM134" s="187"/>
      <c r="DUN134" s="187"/>
      <c r="DUO134" s="187"/>
      <c r="DUP134" s="188"/>
      <c r="DUR134" s="186"/>
      <c r="DUS134" s="190"/>
      <c r="DUT134" s="190"/>
      <c r="DUU134" s="187"/>
      <c r="DUV134" s="187"/>
      <c r="DUW134" s="187"/>
      <c r="DUX134" s="188"/>
      <c r="DUZ134" s="186"/>
      <c r="DVA134" s="190"/>
      <c r="DVB134" s="190"/>
      <c r="DVC134" s="187"/>
      <c r="DVD134" s="187"/>
      <c r="DVE134" s="187"/>
      <c r="DVF134" s="188"/>
      <c r="DVH134" s="186"/>
      <c r="DVI134" s="190"/>
      <c r="DVJ134" s="190"/>
      <c r="DVK134" s="187"/>
      <c r="DVL134" s="187"/>
      <c r="DVM134" s="187"/>
      <c r="DVN134" s="188"/>
      <c r="DVP134" s="186"/>
      <c r="DVQ134" s="190"/>
      <c r="DVR134" s="190"/>
      <c r="DVS134" s="187"/>
      <c r="DVT134" s="187"/>
      <c r="DVU134" s="187"/>
      <c r="DVV134" s="188"/>
      <c r="DVX134" s="186"/>
      <c r="DVY134" s="190"/>
      <c r="DVZ134" s="190"/>
      <c r="DWA134" s="187"/>
      <c r="DWB134" s="187"/>
      <c r="DWC134" s="187"/>
      <c r="DWD134" s="188"/>
      <c r="DWF134" s="186"/>
      <c r="DWG134" s="190"/>
      <c r="DWH134" s="190"/>
      <c r="DWI134" s="187"/>
      <c r="DWJ134" s="187"/>
      <c r="DWK134" s="187"/>
      <c r="DWL134" s="188"/>
      <c r="DWN134" s="186"/>
      <c r="DWO134" s="190"/>
      <c r="DWP134" s="190"/>
      <c r="DWQ134" s="187"/>
      <c r="DWR134" s="187"/>
      <c r="DWS134" s="187"/>
      <c r="DWT134" s="188"/>
      <c r="DWV134" s="186"/>
      <c r="DWW134" s="190"/>
      <c r="DWX134" s="190"/>
      <c r="DWY134" s="187"/>
      <c r="DWZ134" s="187"/>
      <c r="DXA134" s="187"/>
      <c r="DXB134" s="188"/>
      <c r="DXD134" s="186"/>
      <c r="DXE134" s="190"/>
      <c r="DXF134" s="190"/>
      <c r="DXG134" s="187"/>
      <c r="DXH134" s="187"/>
      <c r="DXI134" s="187"/>
      <c r="DXJ134" s="188"/>
      <c r="DXL134" s="186"/>
      <c r="DXM134" s="190"/>
      <c r="DXN134" s="190"/>
      <c r="DXO134" s="187"/>
      <c r="DXP134" s="187"/>
      <c r="DXQ134" s="187"/>
      <c r="DXR134" s="188"/>
      <c r="DXT134" s="186"/>
      <c r="DXU134" s="190"/>
      <c r="DXV134" s="190"/>
      <c r="DXW134" s="187"/>
      <c r="DXX134" s="187"/>
      <c r="DXY134" s="187"/>
      <c r="DXZ134" s="188"/>
      <c r="DYB134" s="186"/>
      <c r="DYC134" s="190"/>
      <c r="DYD134" s="190"/>
      <c r="DYE134" s="187"/>
      <c r="DYF134" s="187"/>
      <c r="DYG134" s="187"/>
      <c r="DYH134" s="188"/>
      <c r="DYJ134" s="186"/>
      <c r="DYK134" s="190"/>
      <c r="DYL134" s="190"/>
      <c r="DYM134" s="187"/>
      <c r="DYN134" s="187"/>
      <c r="DYO134" s="187"/>
      <c r="DYP134" s="188"/>
      <c r="DYR134" s="186"/>
      <c r="DYS134" s="190"/>
      <c r="DYT134" s="190"/>
      <c r="DYU134" s="187"/>
      <c r="DYV134" s="187"/>
      <c r="DYW134" s="187"/>
      <c r="DYX134" s="188"/>
      <c r="DYZ134" s="186"/>
      <c r="DZA134" s="190"/>
      <c r="DZB134" s="190"/>
      <c r="DZC134" s="187"/>
      <c r="DZD134" s="187"/>
      <c r="DZE134" s="187"/>
      <c r="DZF134" s="188"/>
      <c r="DZH134" s="186"/>
      <c r="DZI134" s="190"/>
      <c r="DZJ134" s="190"/>
      <c r="DZK134" s="187"/>
      <c r="DZL134" s="187"/>
      <c r="DZM134" s="187"/>
      <c r="DZN134" s="188"/>
      <c r="DZP134" s="186"/>
      <c r="DZQ134" s="190"/>
      <c r="DZR134" s="190"/>
      <c r="DZS134" s="187"/>
      <c r="DZT134" s="187"/>
      <c r="DZU134" s="187"/>
      <c r="DZV134" s="188"/>
      <c r="DZX134" s="186"/>
      <c r="DZY134" s="190"/>
      <c r="DZZ134" s="190"/>
      <c r="EAA134" s="187"/>
      <c r="EAB134" s="187"/>
      <c r="EAC134" s="187"/>
      <c r="EAD134" s="188"/>
      <c r="EAF134" s="186"/>
      <c r="EAG134" s="190"/>
      <c r="EAH134" s="190"/>
      <c r="EAI134" s="187"/>
      <c r="EAJ134" s="187"/>
      <c r="EAK134" s="187"/>
      <c r="EAL134" s="188"/>
      <c r="EAN134" s="186"/>
      <c r="EAO134" s="190"/>
      <c r="EAP134" s="190"/>
      <c r="EAQ134" s="187"/>
      <c r="EAR134" s="187"/>
      <c r="EAS134" s="187"/>
      <c r="EAT134" s="188"/>
      <c r="EAV134" s="186"/>
      <c r="EAW134" s="190"/>
      <c r="EAX134" s="190"/>
      <c r="EAY134" s="187"/>
      <c r="EAZ134" s="187"/>
      <c r="EBA134" s="187"/>
      <c r="EBB134" s="188"/>
      <c r="EBD134" s="186"/>
      <c r="EBE134" s="190"/>
      <c r="EBF134" s="190"/>
      <c r="EBG134" s="187"/>
      <c r="EBH134" s="187"/>
      <c r="EBI134" s="187"/>
      <c r="EBJ134" s="188"/>
      <c r="EBL134" s="186"/>
      <c r="EBM134" s="190"/>
      <c r="EBN134" s="190"/>
      <c r="EBO134" s="187"/>
      <c r="EBP134" s="187"/>
      <c r="EBQ134" s="187"/>
      <c r="EBR134" s="188"/>
      <c r="EBT134" s="186"/>
      <c r="EBU134" s="190"/>
      <c r="EBV134" s="190"/>
      <c r="EBW134" s="187"/>
      <c r="EBX134" s="187"/>
      <c r="EBY134" s="187"/>
      <c r="EBZ134" s="188"/>
      <c r="ECB134" s="186"/>
      <c r="ECC134" s="190"/>
      <c r="ECD134" s="190"/>
      <c r="ECE134" s="187"/>
      <c r="ECF134" s="187"/>
      <c r="ECG134" s="187"/>
      <c r="ECH134" s="188"/>
      <c r="ECJ134" s="186"/>
      <c r="ECK134" s="190"/>
      <c r="ECL134" s="190"/>
      <c r="ECM134" s="187"/>
      <c r="ECN134" s="187"/>
      <c r="ECO134" s="187"/>
      <c r="ECP134" s="188"/>
      <c r="ECR134" s="186"/>
      <c r="ECS134" s="190"/>
      <c r="ECT134" s="190"/>
      <c r="ECU134" s="187"/>
      <c r="ECV134" s="187"/>
      <c r="ECW134" s="187"/>
      <c r="ECX134" s="188"/>
      <c r="ECZ134" s="186"/>
      <c r="EDA134" s="190"/>
      <c r="EDB134" s="190"/>
      <c r="EDC134" s="187"/>
      <c r="EDD134" s="187"/>
      <c r="EDE134" s="187"/>
      <c r="EDF134" s="188"/>
      <c r="EDH134" s="186"/>
      <c r="EDI134" s="190"/>
      <c r="EDJ134" s="190"/>
      <c r="EDK134" s="187"/>
      <c r="EDL134" s="187"/>
      <c r="EDM134" s="187"/>
      <c r="EDN134" s="188"/>
      <c r="EDP134" s="186"/>
      <c r="EDQ134" s="190"/>
      <c r="EDR134" s="190"/>
      <c r="EDS134" s="187"/>
      <c r="EDT134" s="187"/>
      <c r="EDU134" s="187"/>
      <c r="EDV134" s="188"/>
      <c r="EDX134" s="186"/>
      <c r="EDY134" s="190"/>
      <c r="EDZ134" s="190"/>
      <c r="EEA134" s="187"/>
      <c r="EEB134" s="187"/>
      <c r="EEC134" s="187"/>
      <c r="EED134" s="188"/>
      <c r="EEF134" s="186"/>
      <c r="EEG134" s="190"/>
      <c r="EEH134" s="190"/>
      <c r="EEI134" s="187"/>
      <c r="EEJ134" s="187"/>
      <c r="EEK134" s="187"/>
      <c r="EEL134" s="188"/>
      <c r="EEN134" s="186"/>
      <c r="EEO134" s="190"/>
      <c r="EEP134" s="190"/>
      <c r="EEQ134" s="187"/>
      <c r="EER134" s="187"/>
      <c r="EES134" s="187"/>
      <c r="EET134" s="188"/>
      <c r="EEV134" s="186"/>
      <c r="EEW134" s="190"/>
      <c r="EEX134" s="190"/>
      <c r="EEY134" s="187"/>
      <c r="EEZ134" s="187"/>
      <c r="EFA134" s="187"/>
      <c r="EFB134" s="188"/>
      <c r="EFD134" s="186"/>
      <c r="EFE134" s="190"/>
      <c r="EFF134" s="190"/>
      <c r="EFG134" s="187"/>
      <c r="EFH134" s="187"/>
      <c r="EFI134" s="187"/>
      <c r="EFJ134" s="188"/>
      <c r="EFL134" s="186"/>
      <c r="EFM134" s="190"/>
      <c r="EFN134" s="190"/>
      <c r="EFO134" s="187"/>
      <c r="EFP134" s="187"/>
      <c r="EFQ134" s="187"/>
      <c r="EFR134" s="188"/>
      <c r="EFT134" s="186"/>
      <c r="EFU134" s="190"/>
      <c r="EFV134" s="190"/>
      <c r="EFW134" s="187"/>
      <c r="EFX134" s="187"/>
      <c r="EFY134" s="187"/>
      <c r="EFZ134" s="188"/>
      <c r="EGB134" s="186"/>
      <c r="EGC134" s="190"/>
      <c r="EGD134" s="190"/>
      <c r="EGE134" s="187"/>
      <c r="EGF134" s="187"/>
      <c r="EGG134" s="187"/>
      <c r="EGH134" s="188"/>
      <c r="EGJ134" s="186"/>
      <c r="EGK134" s="190"/>
      <c r="EGL134" s="190"/>
      <c r="EGM134" s="187"/>
      <c r="EGN134" s="187"/>
      <c r="EGO134" s="187"/>
      <c r="EGP134" s="188"/>
      <c r="EGR134" s="186"/>
      <c r="EGS134" s="190"/>
      <c r="EGT134" s="190"/>
      <c r="EGU134" s="187"/>
      <c r="EGV134" s="187"/>
      <c r="EGW134" s="187"/>
      <c r="EGX134" s="188"/>
      <c r="EGZ134" s="186"/>
      <c r="EHA134" s="190"/>
      <c r="EHB134" s="190"/>
      <c r="EHC134" s="187"/>
      <c r="EHD134" s="187"/>
      <c r="EHE134" s="187"/>
      <c r="EHF134" s="188"/>
      <c r="EHH134" s="186"/>
      <c r="EHI134" s="190"/>
      <c r="EHJ134" s="190"/>
      <c r="EHK134" s="187"/>
      <c r="EHL134" s="187"/>
      <c r="EHM134" s="187"/>
      <c r="EHN134" s="188"/>
      <c r="EHP134" s="186"/>
      <c r="EHQ134" s="190"/>
      <c r="EHR134" s="190"/>
      <c r="EHS134" s="187"/>
      <c r="EHT134" s="187"/>
      <c r="EHU134" s="187"/>
      <c r="EHV134" s="188"/>
      <c r="EHX134" s="186"/>
      <c r="EHY134" s="190"/>
      <c r="EHZ134" s="190"/>
      <c r="EIA134" s="187"/>
      <c r="EIB134" s="187"/>
      <c r="EIC134" s="187"/>
      <c r="EID134" s="188"/>
      <c r="EIF134" s="186"/>
      <c r="EIG134" s="190"/>
      <c r="EIH134" s="190"/>
      <c r="EII134" s="187"/>
      <c r="EIJ134" s="187"/>
      <c r="EIK134" s="187"/>
      <c r="EIL134" s="188"/>
      <c r="EIN134" s="186"/>
      <c r="EIO134" s="190"/>
      <c r="EIP134" s="190"/>
      <c r="EIQ134" s="187"/>
      <c r="EIR134" s="187"/>
      <c r="EIS134" s="187"/>
      <c r="EIT134" s="188"/>
      <c r="EIV134" s="186"/>
      <c r="EIW134" s="190"/>
      <c r="EIX134" s="190"/>
      <c r="EIY134" s="187"/>
      <c r="EIZ134" s="187"/>
      <c r="EJA134" s="187"/>
      <c r="EJB134" s="188"/>
      <c r="EJD134" s="186"/>
      <c r="EJE134" s="190"/>
      <c r="EJF134" s="190"/>
      <c r="EJG134" s="187"/>
      <c r="EJH134" s="187"/>
      <c r="EJI134" s="187"/>
      <c r="EJJ134" s="188"/>
      <c r="EJL134" s="186"/>
      <c r="EJM134" s="190"/>
      <c r="EJN134" s="190"/>
      <c r="EJO134" s="187"/>
      <c r="EJP134" s="187"/>
      <c r="EJQ134" s="187"/>
      <c r="EJR134" s="188"/>
      <c r="EJT134" s="186"/>
      <c r="EJU134" s="190"/>
      <c r="EJV134" s="190"/>
      <c r="EJW134" s="187"/>
      <c r="EJX134" s="187"/>
      <c r="EJY134" s="187"/>
      <c r="EJZ134" s="188"/>
      <c r="EKB134" s="186"/>
      <c r="EKC134" s="190"/>
      <c r="EKD134" s="190"/>
      <c r="EKE134" s="187"/>
      <c r="EKF134" s="187"/>
      <c r="EKG134" s="187"/>
      <c r="EKH134" s="188"/>
      <c r="EKJ134" s="186"/>
      <c r="EKK134" s="190"/>
      <c r="EKL134" s="190"/>
      <c r="EKM134" s="187"/>
      <c r="EKN134" s="187"/>
      <c r="EKO134" s="187"/>
      <c r="EKP134" s="188"/>
      <c r="EKR134" s="186"/>
      <c r="EKS134" s="190"/>
      <c r="EKT134" s="190"/>
      <c r="EKU134" s="187"/>
      <c r="EKV134" s="187"/>
      <c r="EKW134" s="187"/>
      <c r="EKX134" s="188"/>
      <c r="EKZ134" s="186"/>
      <c r="ELA134" s="190"/>
      <c r="ELB134" s="190"/>
      <c r="ELC134" s="187"/>
      <c r="ELD134" s="187"/>
      <c r="ELE134" s="187"/>
      <c r="ELF134" s="188"/>
      <c r="ELH134" s="186"/>
      <c r="ELI134" s="190"/>
      <c r="ELJ134" s="190"/>
      <c r="ELK134" s="187"/>
      <c r="ELL134" s="187"/>
      <c r="ELM134" s="187"/>
      <c r="ELN134" s="188"/>
      <c r="ELP134" s="186"/>
      <c r="ELQ134" s="190"/>
      <c r="ELR134" s="190"/>
      <c r="ELS134" s="187"/>
      <c r="ELT134" s="187"/>
      <c r="ELU134" s="187"/>
      <c r="ELV134" s="188"/>
      <c r="ELX134" s="186"/>
      <c r="ELY134" s="190"/>
      <c r="ELZ134" s="190"/>
      <c r="EMA134" s="187"/>
      <c r="EMB134" s="187"/>
      <c r="EMC134" s="187"/>
      <c r="EMD134" s="188"/>
      <c r="EMF134" s="186"/>
      <c r="EMG134" s="190"/>
      <c r="EMH134" s="190"/>
      <c r="EMI134" s="187"/>
      <c r="EMJ134" s="187"/>
      <c r="EMK134" s="187"/>
      <c r="EML134" s="188"/>
      <c r="EMN134" s="186"/>
      <c r="EMO134" s="190"/>
      <c r="EMP134" s="190"/>
      <c r="EMQ134" s="187"/>
      <c r="EMR134" s="187"/>
      <c r="EMS134" s="187"/>
      <c r="EMT134" s="188"/>
      <c r="EMV134" s="186"/>
      <c r="EMW134" s="190"/>
      <c r="EMX134" s="190"/>
      <c r="EMY134" s="187"/>
      <c r="EMZ134" s="187"/>
      <c r="ENA134" s="187"/>
      <c r="ENB134" s="188"/>
      <c r="END134" s="186"/>
      <c r="ENE134" s="190"/>
      <c r="ENF134" s="190"/>
      <c r="ENG134" s="187"/>
      <c r="ENH134" s="187"/>
      <c r="ENI134" s="187"/>
      <c r="ENJ134" s="188"/>
      <c r="ENL134" s="186"/>
      <c r="ENM134" s="190"/>
      <c r="ENN134" s="190"/>
      <c r="ENO134" s="187"/>
      <c r="ENP134" s="187"/>
      <c r="ENQ134" s="187"/>
      <c r="ENR134" s="188"/>
      <c r="ENT134" s="186"/>
      <c r="ENU134" s="190"/>
      <c r="ENV134" s="190"/>
      <c r="ENW134" s="187"/>
      <c r="ENX134" s="187"/>
      <c r="ENY134" s="187"/>
      <c r="ENZ134" s="188"/>
      <c r="EOB134" s="186"/>
      <c r="EOC134" s="190"/>
      <c r="EOD134" s="190"/>
      <c r="EOE134" s="187"/>
      <c r="EOF134" s="187"/>
      <c r="EOG134" s="187"/>
      <c r="EOH134" s="188"/>
      <c r="EOJ134" s="186"/>
      <c r="EOK134" s="190"/>
      <c r="EOL134" s="190"/>
      <c r="EOM134" s="187"/>
      <c r="EON134" s="187"/>
      <c r="EOO134" s="187"/>
      <c r="EOP134" s="188"/>
      <c r="EOR134" s="186"/>
      <c r="EOS134" s="190"/>
      <c r="EOT134" s="190"/>
      <c r="EOU134" s="187"/>
      <c r="EOV134" s="187"/>
      <c r="EOW134" s="187"/>
      <c r="EOX134" s="188"/>
      <c r="EOZ134" s="186"/>
      <c r="EPA134" s="190"/>
      <c r="EPB134" s="190"/>
      <c r="EPC134" s="187"/>
      <c r="EPD134" s="187"/>
      <c r="EPE134" s="187"/>
      <c r="EPF134" s="188"/>
      <c r="EPH134" s="186"/>
      <c r="EPI134" s="190"/>
      <c r="EPJ134" s="190"/>
      <c r="EPK134" s="187"/>
      <c r="EPL134" s="187"/>
      <c r="EPM134" s="187"/>
      <c r="EPN134" s="188"/>
      <c r="EPP134" s="186"/>
      <c r="EPQ134" s="190"/>
      <c r="EPR134" s="190"/>
      <c r="EPS134" s="187"/>
      <c r="EPT134" s="187"/>
      <c r="EPU134" s="187"/>
      <c r="EPV134" s="188"/>
      <c r="EPX134" s="186"/>
      <c r="EPY134" s="190"/>
      <c r="EPZ134" s="190"/>
      <c r="EQA134" s="187"/>
      <c r="EQB134" s="187"/>
      <c r="EQC134" s="187"/>
      <c r="EQD134" s="188"/>
      <c r="EQF134" s="186"/>
      <c r="EQG134" s="190"/>
      <c r="EQH134" s="190"/>
      <c r="EQI134" s="187"/>
      <c r="EQJ134" s="187"/>
      <c r="EQK134" s="187"/>
      <c r="EQL134" s="188"/>
      <c r="EQN134" s="186"/>
      <c r="EQO134" s="190"/>
      <c r="EQP134" s="190"/>
      <c r="EQQ134" s="187"/>
      <c r="EQR134" s="187"/>
      <c r="EQS134" s="187"/>
      <c r="EQT134" s="188"/>
      <c r="EQV134" s="186"/>
      <c r="EQW134" s="190"/>
      <c r="EQX134" s="190"/>
      <c r="EQY134" s="187"/>
      <c r="EQZ134" s="187"/>
      <c r="ERA134" s="187"/>
      <c r="ERB134" s="188"/>
      <c r="ERD134" s="186"/>
      <c r="ERE134" s="190"/>
      <c r="ERF134" s="190"/>
      <c r="ERG134" s="187"/>
      <c r="ERH134" s="187"/>
      <c r="ERI134" s="187"/>
      <c r="ERJ134" s="188"/>
      <c r="ERL134" s="186"/>
      <c r="ERM134" s="190"/>
      <c r="ERN134" s="190"/>
      <c r="ERO134" s="187"/>
      <c r="ERP134" s="187"/>
      <c r="ERQ134" s="187"/>
      <c r="ERR134" s="188"/>
      <c r="ERT134" s="186"/>
      <c r="ERU134" s="190"/>
      <c r="ERV134" s="190"/>
      <c r="ERW134" s="187"/>
      <c r="ERX134" s="187"/>
      <c r="ERY134" s="187"/>
      <c r="ERZ134" s="188"/>
      <c r="ESB134" s="186"/>
      <c r="ESC134" s="190"/>
      <c r="ESD134" s="190"/>
      <c r="ESE134" s="187"/>
      <c r="ESF134" s="187"/>
      <c r="ESG134" s="187"/>
      <c r="ESH134" s="188"/>
      <c r="ESJ134" s="186"/>
      <c r="ESK134" s="190"/>
      <c r="ESL134" s="190"/>
      <c r="ESM134" s="187"/>
      <c r="ESN134" s="187"/>
      <c r="ESO134" s="187"/>
      <c r="ESP134" s="188"/>
      <c r="ESR134" s="186"/>
      <c r="ESS134" s="190"/>
      <c r="EST134" s="190"/>
      <c r="ESU134" s="187"/>
      <c r="ESV134" s="187"/>
      <c r="ESW134" s="187"/>
      <c r="ESX134" s="188"/>
      <c r="ESZ134" s="186"/>
      <c r="ETA134" s="190"/>
      <c r="ETB134" s="190"/>
      <c r="ETC134" s="187"/>
      <c r="ETD134" s="187"/>
      <c r="ETE134" s="187"/>
      <c r="ETF134" s="188"/>
      <c r="ETH134" s="186"/>
      <c r="ETI134" s="190"/>
      <c r="ETJ134" s="190"/>
      <c r="ETK134" s="187"/>
      <c r="ETL134" s="187"/>
      <c r="ETM134" s="187"/>
      <c r="ETN134" s="188"/>
      <c r="ETP134" s="186"/>
      <c r="ETQ134" s="190"/>
      <c r="ETR134" s="190"/>
      <c r="ETS134" s="187"/>
      <c r="ETT134" s="187"/>
      <c r="ETU134" s="187"/>
      <c r="ETV134" s="188"/>
      <c r="ETX134" s="186"/>
      <c r="ETY134" s="190"/>
      <c r="ETZ134" s="190"/>
      <c r="EUA134" s="187"/>
      <c r="EUB134" s="187"/>
      <c r="EUC134" s="187"/>
      <c r="EUD134" s="188"/>
      <c r="EUF134" s="186"/>
      <c r="EUG134" s="190"/>
      <c r="EUH134" s="190"/>
      <c r="EUI134" s="187"/>
      <c r="EUJ134" s="187"/>
      <c r="EUK134" s="187"/>
      <c r="EUL134" s="188"/>
      <c r="EUN134" s="186"/>
      <c r="EUO134" s="190"/>
      <c r="EUP134" s="190"/>
      <c r="EUQ134" s="187"/>
      <c r="EUR134" s="187"/>
      <c r="EUS134" s="187"/>
      <c r="EUT134" s="188"/>
      <c r="EUV134" s="186"/>
      <c r="EUW134" s="190"/>
      <c r="EUX134" s="190"/>
      <c r="EUY134" s="187"/>
      <c r="EUZ134" s="187"/>
      <c r="EVA134" s="187"/>
      <c r="EVB134" s="188"/>
      <c r="EVD134" s="186"/>
      <c r="EVE134" s="190"/>
      <c r="EVF134" s="190"/>
      <c r="EVG134" s="187"/>
      <c r="EVH134" s="187"/>
      <c r="EVI134" s="187"/>
      <c r="EVJ134" s="188"/>
      <c r="EVL134" s="186"/>
      <c r="EVM134" s="190"/>
      <c r="EVN134" s="190"/>
      <c r="EVO134" s="187"/>
      <c r="EVP134" s="187"/>
      <c r="EVQ134" s="187"/>
      <c r="EVR134" s="188"/>
      <c r="EVT134" s="186"/>
      <c r="EVU134" s="190"/>
      <c r="EVV134" s="190"/>
      <c r="EVW134" s="187"/>
      <c r="EVX134" s="187"/>
      <c r="EVY134" s="187"/>
      <c r="EVZ134" s="188"/>
      <c r="EWB134" s="186"/>
      <c r="EWC134" s="190"/>
      <c r="EWD134" s="190"/>
      <c r="EWE134" s="187"/>
      <c r="EWF134" s="187"/>
      <c r="EWG134" s="187"/>
      <c r="EWH134" s="188"/>
      <c r="EWJ134" s="186"/>
      <c r="EWK134" s="190"/>
      <c r="EWL134" s="190"/>
      <c r="EWM134" s="187"/>
      <c r="EWN134" s="187"/>
      <c r="EWO134" s="187"/>
      <c r="EWP134" s="188"/>
      <c r="EWR134" s="186"/>
      <c r="EWS134" s="190"/>
      <c r="EWT134" s="190"/>
      <c r="EWU134" s="187"/>
      <c r="EWV134" s="187"/>
      <c r="EWW134" s="187"/>
      <c r="EWX134" s="188"/>
      <c r="EWZ134" s="186"/>
      <c r="EXA134" s="190"/>
      <c r="EXB134" s="190"/>
      <c r="EXC134" s="187"/>
      <c r="EXD134" s="187"/>
      <c r="EXE134" s="187"/>
      <c r="EXF134" s="188"/>
      <c r="EXH134" s="186"/>
      <c r="EXI134" s="190"/>
      <c r="EXJ134" s="190"/>
      <c r="EXK134" s="187"/>
      <c r="EXL134" s="187"/>
      <c r="EXM134" s="187"/>
      <c r="EXN134" s="188"/>
      <c r="EXP134" s="186"/>
      <c r="EXQ134" s="190"/>
      <c r="EXR134" s="190"/>
      <c r="EXS134" s="187"/>
      <c r="EXT134" s="187"/>
      <c r="EXU134" s="187"/>
      <c r="EXV134" s="188"/>
      <c r="EXX134" s="186"/>
      <c r="EXY134" s="190"/>
      <c r="EXZ134" s="190"/>
      <c r="EYA134" s="187"/>
      <c r="EYB134" s="187"/>
      <c r="EYC134" s="187"/>
      <c r="EYD134" s="188"/>
      <c r="EYF134" s="186"/>
      <c r="EYG134" s="190"/>
      <c r="EYH134" s="190"/>
      <c r="EYI134" s="187"/>
      <c r="EYJ134" s="187"/>
      <c r="EYK134" s="187"/>
      <c r="EYL134" s="188"/>
      <c r="EYN134" s="186"/>
      <c r="EYO134" s="190"/>
      <c r="EYP134" s="190"/>
      <c r="EYQ134" s="187"/>
      <c r="EYR134" s="187"/>
      <c r="EYS134" s="187"/>
      <c r="EYT134" s="188"/>
      <c r="EYV134" s="186"/>
      <c r="EYW134" s="190"/>
      <c r="EYX134" s="190"/>
      <c r="EYY134" s="187"/>
      <c r="EYZ134" s="187"/>
      <c r="EZA134" s="187"/>
      <c r="EZB134" s="188"/>
      <c r="EZD134" s="186"/>
      <c r="EZE134" s="190"/>
      <c r="EZF134" s="190"/>
      <c r="EZG134" s="187"/>
      <c r="EZH134" s="187"/>
      <c r="EZI134" s="187"/>
      <c r="EZJ134" s="188"/>
      <c r="EZL134" s="186"/>
      <c r="EZM134" s="190"/>
      <c r="EZN134" s="190"/>
      <c r="EZO134" s="187"/>
      <c r="EZP134" s="187"/>
      <c r="EZQ134" s="187"/>
      <c r="EZR134" s="188"/>
      <c r="EZT134" s="186"/>
      <c r="EZU134" s="190"/>
      <c r="EZV134" s="190"/>
      <c r="EZW134" s="187"/>
      <c r="EZX134" s="187"/>
      <c r="EZY134" s="187"/>
      <c r="EZZ134" s="188"/>
      <c r="FAB134" s="186"/>
      <c r="FAC134" s="190"/>
      <c r="FAD134" s="190"/>
      <c r="FAE134" s="187"/>
      <c r="FAF134" s="187"/>
      <c r="FAG134" s="187"/>
      <c r="FAH134" s="188"/>
      <c r="FAJ134" s="186"/>
      <c r="FAK134" s="190"/>
      <c r="FAL134" s="190"/>
      <c r="FAM134" s="187"/>
      <c r="FAN134" s="187"/>
      <c r="FAO134" s="187"/>
      <c r="FAP134" s="188"/>
      <c r="FAR134" s="186"/>
      <c r="FAS134" s="190"/>
      <c r="FAT134" s="190"/>
      <c r="FAU134" s="187"/>
      <c r="FAV134" s="187"/>
      <c r="FAW134" s="187"/>
      <c r="FAX134" s="188"/>
      <c r="FAZ134" s="186"/>
      <c r="FBA134" s="190"/>
      <c r="FBB134" s="190"/>
      <c r="FBC134" s="187"/>
      <c r="FBD134" s="187"/>
      <c r="FBE134" s="187"/>
      <c r="FBF134" s="188"/>
      <c r="FBH134" s="186"/>
      <c r="FBI134" s="190"/>
      <c r="FBJ134" s="190"/>
      <c r="FBK134" s="187"/>
      <c r="FBL134" s="187"/>
      <c r="FBM134" s="187"/>
      <c r="FBN134" s="188"/>
      <c r="FBP134" s="186"/>
      <c r="FBQ134" s="190"/>
      <c r="FBR134" s="190"/>
      <c r="FBS134" s="187"/>
      <c r="FBT134" s="187"/>
      <c r="FBU134" s="187"/>
      <c r="FBV134" s="188"/>
      <c r="FBX134" s="186"/>
      <c r="FBY134" s="190"/>
      <c r="FBZ134" s="190"/>
      <c r="FCA134" s="187"/>
      <c r="FCB134" s="187"/>
      <c r="FCC134" s="187"/>
      <c r="FCD134" s="188"/>
      <c r="FCF134" s="186"/>
      <c r="FCG134" s="190"/>
      <c r="FCH134" s="190"/>
      <c r="FCI134" s="187"/>
      <c r="FCJ134" s="187"/>
      <c r="FCK134" s="187"/>
      <c r="FCL134" s="188"/>
      <c r="FCN134" s="186"/>
      <c r="FCO134" s="190"/>
      <c r="FCP134" s="190"/>
      <c r="FCQ134" s="187"/>
      <c r="FCR134" s="187"/>
      <c r="FCS134" s="187"/>
      <c r="FCT134" s="188"/>
      <c r="FCV134" s="186"/>
      <c r="FCW134" s="190"/>
      <c r="FCX134" s="190"/>
      <c r="FCY134" s="187"/>
      <c r="FCZ134" s="187"/>
      <c r="FDA134" s="187"/>
      <c r="FDB134" s="188"/>
      <c r="FDD134" s="186"/>
      <c r="FDE134" s="190"/>
      <c r="FDF134" s="190"/>
      <c r="FDG134" s="187"/>
      <c r="FDH134" s="187"/>
      <c r="FDI134" s="187"/>
      <c r="FDJ134" s="188"/>
      <c r="FDL134" s="186"/>
      <c r="FDM134" s="190"/>
      <c r="FDN134" s="190"/>
      <c r="FDO134" s="187"/>
      <c r="FDP134" s="187"/>
      <c r="FDQ134" s="187"/>
      <c r="FDR134" s="188"/>
      <c r="FDT134" s="186"/>
      <c r="FDU134" s="190"/>
      <c r="FDV134" s="190"/>
      <c r="FDW134" s="187"/>
      <c r="FDX134" s="187"/>
      <c r="FDY134" s="187"/>
      <c r="FDZ134" s="188"/>
      <c r="FEB134" s="186"/>
      <c r="FEC134" s="190"/>
      <c r="FED134" s="190"/>
      <c r="FEE134" s="187"/>
      <c r="FEF134" s="187"/>
      <c r="FEG134" s="187"/>
      <c r="FEH134" s="188"/>
      <c r="FEJ134" s="186"/>
      <c r="FEK134" s="190"/>
      <c r="FEL134" s="190"/>
      <c r="FEM134" s="187"/>
      <c r="FEN134" s="187"/>
      <c r="FEO134" s="187"/>
      <c r="FEP134" s="188"/>
      <c r="FER134" s="186"/>
      <c r="FES134" s="190"/>
      <c r="FET134" s="190"/>
      <c r="FEU134" s="187"/>
      <c r="FEV134" s="187"/>
      <c r="FEW134" s="187"/>
      <c r="FEX134" s="188"/>
      <c r="FEZ134" s="186"/>
      <c r="FFA134" s="190"/>
      <c r="FFB134" s="190"/>
      <c r="FFC134" s="187"/>
      <c r="FFD134" s="187"/>
      <c r="FFE134" s="187"/>
      <c r="FFF134" s="188"/>
      <c r="FFH134" s="186"/>
      <c r="FFI134" s="190"/>
      <c r="FFJ134" s="190"/>
      <c r="FFK134" s="187"/>
      <c r="FFL134" s="187"/>
      <c r="FFM134" s="187"/>
      <c r="FFN134" s="188"/>
      <c r="FFP134" s="186"/>
      <c r="FFQ134" s="190"/>
      <c r="FFR134" s="190"/>
      <c r="FFS134" s="187"/>
      <c r="FFT134" s="187"/>
      <c r="FFU134" s="187"/>
      <c r="FFV134" s="188"/>
      <c r="FFX134" s="186"/>
      <c r="FFY134" s="190"/>
      <c r="FFZ134" s="190"/>
      <c r="FGA134" s="187"/>
      <c r="FGB134" s="187"/>
      <c r="FGC134" s="187"/>
      <c r="FGD134" s="188"/>
      <c r="FGF134" s="186"/>
      <c r="FGG134" s="190"/>
      <c r="FGH134" s="190"/>
      <c r="FGI134" s="187"/>
      <c r="FGJ134" s="187"/>
      <c r="FGK134" s="187"/>
      <c r="FGL134" s="188"/>
      <c r="FGN134" s="186"/>
      <c r="FGO134" s="190"/>
      <c r="FGP134" s="190"/>
      <c r="FGQ134" s="187"/>
      <c r="FGR134" s="187"/>
      <c r="FGS134" s="187"/>
      <c r="FGT134" s="188"/>
      <c r="FGV134" s="186"/>
      <c r="FGW134" s="190"/>
      <c r="FGX134" s="190"/>
      <c r="FGY134" s="187"/>
      <c r="FGZ134" s="187"/>
      <c r="FHA134" s="187"/>
      <c r="FHB134" s="188"/>
      <c r="FHD134" s="186"/>
      <c r="FHE134" s="190"/>
      <c r="FHF134" s="190"/>
      <c r="FHG134" s="187"/>
      <c r="FHH134" s="187"/>
      <c r="FHI134" s="187"/>
      <c r="FHJ134" s="188"/>
      <c r="FHL134" s="186"/>
      <c r="FHM134" s="190"/>
      <c r="FHN134" s="190"/>
      <c r="FHO134" s="187"/>
      <c r="FHP134" s="187"/>
      <c r="FHQ134" s="187"/>
      <c r="FHR134" s="188"/>
      <c r="FHT134" s="186"/>
      <c r="FHU134" s="190"/>
      <c r="FHV134" s="190"/>
      <c r="FHW134" s="187"/>
      <c r="FHX134" s="187"/>
      <c r="FHY134" s="187"/>
      <c r="FHZ134" s="188"/>
      <c r="FIB134" s="186"/>
      <c r="FIC134" s="190"/>
      <c r="FID134" s="190"/>
      <c r="FIE134" s="187"/>
      <c r="FIF134" s="187"/>
      <c r="FIG134" s="187"/>
      <c r="FIH134" s="188"/>
      <c r="FIJ134" s="186"/>
      <c r="FIK134" s="190"/>
      <c r="FIL134" s="190"/>
      <c r="FIM134" s="187"/>
      <c r="FIN134" s="187"/>
      <c r="FIO134" s="187"/>
      <c r="FIP134" s="188"/>
      <c r="FIR134" s="186"/>
      <c r="FIS134" s="190"/>
      <c r="FIT134" s="190"/>
      <c r="FIU134" s="187"/>
      <c r="FIV134" s="187"/>
      <c r="FIW134" s="187"/>
      <c r="FIX134" s="188"/>
      <c r="FIZ134" s="186"/>
      <c r="FJA134" s="190"/>
      <c r="FJB134" s="190"/>
      <c r="FJC134" s="187"/>
      <c r="FJD134" s="187"/>
      <c r="FJE134" s="187"/>
      <c r="FJF134" s="188"/>
      <c r="FJH134" s="186"/>
      <c r="FJI134" s="190"/>
      <c r="FJJ134" s="190"/>
      <c r="FJK134" s="187"/>
      <c r="FJL134" s="187"/>
      <c r="FJM134" s="187"/>
      <c r="FJN134" s="188"/>
      <c r="FJP134" s="186"/>
      <c r="FJQ134" s="190"/>
      <c r="FJR134" s="190"/>
      <c r="FJS134" s="187"/>
      <c r="FJT134" s="187"/>
      <c r="FJU134" s="187"/>
      <c r="FJV134" s="188"/>
      <c r="FJX134" s="186"/>
      <c r="FJY134" s="190"/>
      <c r="FJZ134" s="190"/>
      <c r="FKA134" s="187"/>
      <c r="FKB134" s="187"/>
      <c r="FKC134" s="187"/>
      <c r="FKD134" s="188"/>
      <c r="FKF134" s="186"/>
      <c r="FKG134" s="190"/>
      <c r="FKH134" s="190"/>
      <c r="FKI134" s="187"/>
      <c r="FKJ134" s="187"/>
      <c r="FKK134" s="187"/>
      <c r="FKL134" s="188"/>
      <c r="FKN134" s="186"/>
      <c r="FKO134" s="190"/>
      <c r="FKP134" s="190"/>
      <c r="FKQ134" s="187"/>
      <c r="FKR134" s="187"/>
      <c r="FKS134" s="187"/>
      <c r="FKT134" s="188"/>
      <c r="FKV134" s="186"/>
      <c r="FKW134" s="190"/>
      <c r="FKX134" s="190"/>
      <c r="FKY134" s="187"/>
      <c r="FKZ134" s="187"/>
      <c r="FLA134" s="187"/>
      <c r="FLB134" s="188"/>
      <c r="FLD134" s="186"/>
      <c r="FLE134" s="190"/>
      <c r="FLF134" s="190"/>
      <c r="FLG134" s="187"/>
      <c r="FLH134" s="187"/>
      <c r="FLI134" s="187"/>
      <c r="FLJ134" s="188"/>
      <c r="FLL134" s="186"/>
      <c r="FLM134" s="190"/>
      <c r="FLN134" s="190"/>
      <c r="FLO134" s="187"/>
      <c r="FLP134" s="187"/>
      <c r="FLQ134" s="187"/>
      <c r="FLR134" s="188"/>
      <c r="FLT134" s="186"/>
      <c r="FLU134" s="190"/>
      <c r="FLV134" s="190"/>
      <c r="FLW134" s="187"/>
      <c r="FLX134" s="187"/>
      <c r="FLY134" s="187"/>
      <c r="FLZ134" s="188"/>
      <c r="FMB134" s="186"/>
      <c r="FMC134" s="190"/>
      <c r="FMD134" s="190"/>
      <c r="FME134" s="187"/>
      <c r="FMF134" s="187"/>
      <c r="FMG134" s="187"/>
      <c r="FMH134" s="188"/>
      <c r="FMJ134" s="186"/>
      <c r="FMK134" s="190"/>
      <c r="FML134" s="190"/>
      <c r="FMM134" s="187"/>
      <c r="FMN134" s="187"/>
      <c r="FMO134" s="187"/>
      <c r="FMP134" s="188"/>
      <c r="FMR134" s="186"/>
      <c r="FMS134" s="190"/>
      <c r="FMT134" s="190"/>
      <c r="FMU134" s="187"/>
      <c r="FMV134" s="187"/>
      <c r="FMW134" s="187"/>
      <c r="FMX134" s="188"/>
      <c r="FMZ134" s="186"/>
      <c r="FNA134" s="190"/>
      <c r="FNB134" s="190"/>
      <c r="FNC134" s="187"/>
      <c r="FND134" s="187"/>
      <c r="FNE134" s="187"/>
      <c r="FNF134" s="188"/>
      <c r="FNH134" s="186"/>
      <c r="FNI134" s="190"/>
      <c r="FNJ134" s="190"/>
      <c r="FNK134" s="187"/>
      <c r="FNL134" s="187"/>
      <c r="FNM134" s="187"/>
      <c r="FNN134" s="188"/>
      <c r="FNP134" s="186"/>
      <c r="FNQ134" s="190"/>
      <c r="FNR134" s="190"/>
      <c r="FNS134" s="187"/>
      <c r="FNT134" s="187"/>
      <c r="FNU134" s="187"/>
      <c r="FNV134" s="188"/>
      <c r="FNX134" s="186"/>
      <c r="FNY134" s="190"/>
      <c r="FNZ134" s="190"/>
      <c r="FOA134" s="187"/>
      <c r="FOB134" s="187"/>
      <c r="FOC134" s="187"/>
      <c r="FOD134" s="188"/>
      <c r="FOF134" s="186"/>
      <c r="FOG134" s="190"/>
      <c r="FOH134" s="190"/>
      <c r="FOI134" s="187"/>
      <c r="FOJ134" s="187"/>
      <c r="FOK134" s="187"/>
      <c r="FOL134" s="188"/>
      <c r="FON134" s="186"/>
      <c r="FOO134" s="190"/>
      <c r="FOP134" s="190"/>
      <c r="FOQ134" s="187"/>
      <c r="FOR134" s="187"/>
      <c r="FOS134" s="187"/>
      <c r="FOT134" s="188"/>
      <c r="FOV134" s="186"/>
      <c r="FOW134" s="190"/>
      <c r="FOX134" s="190"/>
      <c r="FOY134" s="187"/>
      <c r="FOZ134" s="187"/>
      <c r="FPA134" s="187"/>
      <c r="FPB134" s="188"/>
      <c r="FPD134" s="186"/>
      <c r="FPE134" s="190"/>
      <c r="FPF134" s="190"/>
      <c r="FPG134" s="187"/>
      <c r="FPH134" s="187"/>
      <c r="FPI134" s="187"/>
      <c r="FPJ134" s="188"/>
      <c r="FPL134" s="186"/>
      <c r="FPM134" s="190"/>
      <c r="FPN134" s="190"/>
      <c r="FPO134" s="187"/>
      <c r="FPP134" s="187"/>
      <c r="FPQ134" s="187"/>
      <c r="FPR134" s="188"/>
      <c r="FPT134" s="186"/>
      <c r="FPU134" s="190"/>
      <c r="FPV134" s="190"/>
      <c r="FPW134" s="187"/>
      <c r="FPX134" s="187"/>
      <c r="FPY134" s="187"/>
      <c r="FPZ134" s="188"/>
      <c r="FQB134" s="186"/>
      <c r="FQC134" s="190"/>
      <c r="FQD134" s="190"/>
      <c r="FQE134" s="187"/>
      <c r="FQF134" s="187"/>
      <c r="FQG134" s="187"/>
      <c r="FQH134" s="188"/>
      <c r="FQJ134" s="186"/>
      <c r="FQK134" s="190"/>
      <c r="FQL134" s="190"/>
      <c r="FQM134" s="187"/>
      <c r="FQN134" s="187"/>
      <c r="FQO134" s="187"/>
      <c r="FQP134" s="188"/>
      <c r="FQR134" s="186"/>
      <c r="FQS134" s="190"/>
      <c r="FQT134" s="190"/>
      <c r="FQU134" s="187"/>
      <c r="FQV134" s="187"/>
      <c r="FQW134" s="187"/>
      <c r="FQX134" s="188"/>
      <c r="FQZ134" s="186"/>
      <c r="FRA134" s="190"/>
      <c r="FRB134" s="190"/>
      <c r="FRC134" s="187"/>
      <c r="FRD134" s="187"/>
      <c r="FRE134" s="187"/>
      <c r="FRF134" s="188"/>
      <c r="FRH134" s="186"/>
      <c r="FRI134" s="190"/>
      <c r="FRJ134" s="190"/>
      <c r="FRK134" s="187"/>
      <c r="FRL134" s="187"/>
      <c r="FRM134" s="187"/>
      <c r="FRN134" s="188"/>
      <c r="FRP134" s="186"/>
      <c r="FRQ134" s="190"/>
      <c r="FRR134" s="190"/>
      <c r="FRS134" s="187"/>
      <c r="FRT134" s="187"/>
      <c r="FRU134" s="187"/>
      <c r="FRV134" s="188"/>
      <c r="FRX134" s="186"/>
      <c r="FRY134" s="190"/>
      <c r="FRZ134" s="190"/>
      <c r="FSA134" s="187"/>
      <c r="FSB134" s="187"/>
      <c r="FSC134" s="187"/>
      <c r="FSD134" s="188"/>
      <c r="FSF134" s="186"/>
      <c r="FSG134" s="190"/>
      <c r="FSH134" s="190"/>
      <c r="FSI134" s="187"/>
      <c r="FSJ134" s="187"/>
      <c r="FSK134" s="187"/>
      <c r="FSL134" s="188"/>
      <c r="FSN134" s="186"/>
      <c r="FSO134" s="190"/>
      <c r="FSP134" s="190"/>
      <c r="FSQ134" s="187"/>
      <c r="FSR134" s="187"/>
      <c r="FSS134" s="187"/>
      <c r="FST134" s="188"/>
      <c r="FSV134" s="186"/>
      <c r="FSW134" s="190"/>
      <c r="FSX134" s="190"/>
      <c r="FSY134" s="187"/>
      <c r="FSZ134" s="187"/>
      <c r="FTA134" s="187"/>
      <c r="FTB134" s="188"/>
      <c r="FTD134" s="186"/>
      <c r="FTE134" s="190"/>
      <c r="FTF134" s="190"/>
      <c r="FTG134" s="187"/>
      <c r="FTH134" s="187"/>
      <c r="FTI134" s="187"/>
      <c r="FTJ134" s="188"/>
      <c r="FTL134" s="186"/>
      <c r="FTM134" s="190"/>
      <c r="FTN134" s="190"/>
      <c r="FTO134" s="187"/>
      <c r="FTP134" s="187"/>
      <c r="FTQ134" s="187"/>
      <c r="FTR134" s="188"/>
      <c r="FTT134" s="186"/>
      <c r="FTU134" s="190"/>
      <c r="FTV134" s="190"/>
      <c r="FTW134" s="187"/>
      <c r="FTX134" s="187"/>
      <c r="FTY134" s="187"/>
      <c r="FTZ134" s="188"/>
      <c r="FUB134" s="186"/>
      <c r="FUC134" s="190"/>
      <c r="FUD134" s="190"/>
      <c r="FUE134" s="187"/>
      <c r="FUF134" s="187"/>
      <c r="FUG134" s="187"/>
      <c r="FUH134" s="188"/>
      <c r="FUJ134" s="186"/>
      <c r="FUK134" s="190"/>
      <c r="FUL134" s="190"/>
      <c r="FUM134" s="187"/>
      <c r="FUN134" s="187"/>
      <c r="FUO134" s="187"/>
      <c r="FUP134" s="188"/>
      <c r="FUR134" s="186"/>
      <c r="FUS134" s="190"/>
      <c r="FUT134" s="190"/>
      <c r="FUU134" s="187"/>
      <c r="FUV134" s="187"/>
      <c r="FUW134" s="187"/>
      <c r="FUX134" s="188"/>
      <c r="FUZ134" s="186"/>
      <c r="FVA134" s="190"/>
      <c r="FVB134" s="190"/>
      <c r="FVC134" s="187"/>
      <c r="FVD134" s="187"/>
      <c r="FVE134" s="187"/>
      <c r="FVF134" s="188"/>
      <c r="FVH134" s="186"/>
      <c r="FVI134" s="190"/>
      <c r="FVJ134" s="190"/>
      <c r="FVK134" s="187"/>
      <c r="FVL134" s="187"/>
      <c r="FVM134" s="187"/>
      <c r="FVN134" s="188"/>
      <c r="FVP134" s="186"/>
      <c r="FVQ134" s="190"/>
      <c r="FVR134" s="190"/>
      <c r="FVS134" s="187"/>
      <c r="FVT134" s="187"/>
      <c r="FVU134" s="187"/>
      <c r="FVV134" s="188"/>
      <c r="FVX134" s="186"/>
      <c r="FVY134" s="190"/>
      <c r="FVZ134" s="190"/>
      <c r="FWA134" s="187"/>
      <c r="FWB134" s="187"/>
      <c r="FWC134" s="187"/>
      <c r="FWD134" s="188"/>
      <c r="FWF134" s="186"/>
      <c r="FWG134" s="190"/>
      <c r="FWH134" s="190"/>
      <c r="FWI134" s="187"/>
      <c r="FWJ134" s="187"/>
      <c r="FWK134" s="187"/>
      <c r="FWL134" s="188"/>
      <c r="FWN134" s="186"/>
      <c r="FWO134" s="190"/>
      <c r="FWP134" s="190"/>
      <c r="FWQ134" s="187"/>
      <c r="FWR134" s="187"/>
      <c r="FWS134" s="187"/>
      <c r="FWT134" s="188"/>
      <c r="FWV134" s="186"/>
      <c r="FWW134" s="190"/>
      <c r="FWX134" s="190"/>
      <c r="FWY134" s="187"/>
      <c r="FWZ134" s="187"/>
      <c r="FXA134" s="187"/>
      <c r="FXB134" s="188"/>
      <c r="FXD134" s="186"/>
      <c r="FXE134" s="190"/>
      <c r="FXF134" s="190"/>
      <c r="FXG134" s="187"/>
      <c r="FXH134" s="187"/>
      <c r="FXI134" s="187"/>
      <c r="FXJ134" s="188"/>
      <c r="FXL134" s="186"/>
      <c r="FXM134" s="190"/>
      <c r="FXN134" s="190"/>
      <c r="FXO134" s="187"/>
      <c r="FXP134" s="187"/>
      <c r="FXQ134" s="187"/>
      <c r="FXR134" s="188"/>
      <c r="FXT134" s="186"/>
      <c r="FXU134" s="190"/>
      <c r="FXV134" s="190"/>
      <c r="FXW134" s="187"/>
      <c r="FXX134" s="187"/>
      <c r="FXY134" s="187"/>
      <c r="FXZ134" s="188"/>
      <c r="FYB134" s="186"/>
      <c r="FYC134" s="190"/>
      <c r="FYD134" s="190"/>
      <c r="FYE134" s="187"/>
      <c r="FYF134" s="187"/>
      <c r="FYG134" s="187"/>
      <c r="FYH134" s="188"/>
      <c r="FYJ134" s="186"/>
      <c r="FYK134" s="190"/>
      <c r="FYL134" s="190"/>
      <c r="FYM134" s="187"/>
      <c r="FYN134" s="187"/>
      <c r="FYO134" s="187"/>
      <c r="FYP134" s="188"/>
      <c r="FYR134" s="186"/>
      <c r="FYS134" s="190"/>
      <c r="FYT134" s="190"/>
      <c r="FYU134" s="187"/>
      <c r="FYV134" s="187"/>
      <c r="FYW134" s="187"/>
      <c r="FYX134" s="188"/>
      <c r="FYZ134" s="186"/>
      <c r="FZA134" s="190"/>
      <c r="FZB134" s="190"/>
      <c r="FZC134" s="187"/>
      <c r="FZD134" s="187"/>
      <c r="FZE134" s="187"/>
      <c r="FZF134" s="188"/>
      <c r="FZH134" s="186"/>
      <c r="FZI134" s="190"/>
      <c r="FZJ134" s="190"/>
      <c r="FZK134" s="187"/>
      <c r="FZL134" s="187"/>
      <c r="FZM134" s="187"/>
      <c r="FZN134" s="188"/>
      <c r="FZP134" s="186"/>
      <c r="FZQ134" s="190"/>
      <c r="FZR134" s="190"/>
      <c r="FZS134" s="187"/>
      <c r="FZT134" s="187"/>
      <c r="FZU134" s="187"/>
      <c r="FZV134" s="188"/>
      <c r="FZX134" s="186"/>
      <c r="FZY134" s="190"/>
      <c r="FZZ134" s="190"/>
      <c r="GAA134" s="187"/>
      <c r="GAB134" s="187"/>
      <c r="GAC134" s="187"/>
      <c r="GAD134" s="188"/>
      <c r="GAF134" s="186"/>
      <c r="GAG134" s="190"/>
      <c r="GAH134" s="190"/>
      <c r="GAI134" s="187"/>
      <c r="GAJ134" s="187"/>
      <c r="GAK134" s="187"/>
      <c r="GAL134" s="188"/>
      <c r="GAN134" s="186"/>
      <c r="GAO134" s="190"/>
      <c r="GAP134" s="190"/>
      <c r="GAQ134" s="187"/>
      <c r="GAR134" s="187"/>
      <c r="GAS134" s="187"/>
      <c r="GAT134" s="188"/>
      <c r="GAV134" s="186"/>
      <c r="GAW134" s="190"/>
      <c r="GAX134" s="190"/>
      <c r="GAY134" s="187"/>
      <c r="GAZ134" s="187"/>
      <c r="GBA134" s="187"/>
      <c r="GBB134" s="188"/>
      <c r="GBD134" s="186"/>
      <c r="GBE134" s="190"/>
      <c r="GBF134" s="190"/>
      <c r="GBG134" s="187"/>
      <c r="GBH134" s="187"/>
      <c r="GBI134" s="187"/>
      <c r="GBJ134" s="188"/>
      <c r="GBL134" s="186"/>
      <c r="GBM134" s="190"/>
      <c r="GBN134" s="190"/>
      <c r="GBO134" s="187"/>
      <c r="GBP134" s="187"/>
      <c r="GBQ134" s="187"/>
      <c r="GBR134" s="188"/>
      <c r="GBT134" s="186"/>
      <c r="GBU134" s="190"/>
      <c r="GBV134" s="190"/>
      <c r="GBW134" s="187"/>
      <c r="GBX134" s="187"/>
      <c r="GBY134" s="187"/>
      <c r="GBZ134" s="188"/>
      <c r="GCB134" s="186"/>
      <c r="GCC134" s="190"/>
      <c r="GCD134" s="190"/>
      <c r="GCE134" s="187"/>
      <c r="GCF134" s="187"/>
      <c r="GCG134" s="187"/>
      <c r="GCH134" s="188"/>
      <c r="GCJ134" s="186"/>
      <c r="GCK134" s="190"/>
      <c r="GCL134" s="190"/>
      <c r="GCM134" s="187"/>
      <c r="GCN134" s="187"/>
      <c r="GCO134" s="187"/>
      <c r="GCP134" s="188"/>
      <c r="GCR134" s="186"/>
      <c r="GCS134" s="190"/>
      <c r="GCT134" s="190"/>
      <c r="GCU134" s="187"/>
      <c r="GCV134" s="187"/>
      <c r="GCW134" s="187"/>
      <c r="GCX134" s="188"/>
      <c r="GCZ134" s="186"/>
      <c r="GDA134" s="190"/>
      <c r="GDB134" s="190"/>
      <c r="GDC134" s="187"/>
      <c r="GDD134" s="187"/>
      <c r="GDE134" s="187"/>
      <c r="GDF134" s="188"/>
      <c r="GDH134" s="186"/>
      <c r="GDI134" s="190"/>
      <c r="GDJ134" s="190"/>
      <c r="GDK134" s="187"/>
      <c r="GDL134" s="187"/>
      <c r="GDM134" s="187"/>
      <c r="GDN134" s="188"/>
      <c r="GDP134" s="186"/>
      <c r="GDQ134" s="190"/>
      <c r="GDR134" s="190"/>
      <c r="GDS134" s="187"/>
      <c r="GDT134" s="187"/>
      <c r="GDU134" s="187"/>
      <c r="GDV134" s="188"/>
      <c r="GDX134" s="186"/>
      <c r="GDY134" s="190"/>
      <c r="GDZ134" s="190"/>
      <c r="GEA134" s="187"/>
      <c r="GEB134" s="187"/>
      <c r="GEC134" s="187"/>
      <c r="GED134" s="188"/>
      <c r="GEF134" s="186"/>
      <c r="GEG134" s="190"/>
      <c r="GEH134" s="190"/>
      <c r="GEI134" s="187"/>
      <c r="GEJ134" s="187"/>
      <c r="GEK134" s="187"/>
      <c r="GEL134" s="188"/>
      <c r="GEN134" s="186"/>
      <c r="GEO134" s="190"/>
      <c r="GEP134" s="190"/>
      <c r="GEQ134" s="187"/>
      <c r="GER134" s="187"/>
      <c r="GES134" s="187"/>
      <c r="GET134" s="188"/>
      <c r="GEV134" s="186"/>
      <c r="GEW134" s="190"/>
      <c r="GEX134" s="190"/>
      <c r="GEY134" s="187"/>
      <c r="GEZ134" s="187"/>
      <c r="GFA134" s="187"/>
      <c r="GFB134" s="188"/>
      <c r="GFD134" s="186"/>
      <c r="GFE134" s="190"/>
      <c r="GFF134" s="190"/>
      <c r="GFG134" s="187"/>
      <c r="GFH134" s="187"/>
      <c r="GFI134" s="187"/>
      <c r="GFJ134" s="188"/>
      <c r="GFL134" s="186"/>
      <c r="GFM134" s="190"/>
      <c r="GFN134" s="190"/>
      <c r="GFO134" s="187"/>
      <c r="GFP134" s="187"/>
      <c r="GFQ134" s="187"/>
      <c r="GFR134" s="188"/>
      <c r="GFT134" s="186"/>
      <c r="GFU134" s="190"/>
      <c r="GFV134" s="190"/>
      <c r="GFW134" s="187"/>
      <c r="GFX134" s="187"/>
      <c r="GFY134" s="187"/>
      <c r="GFZ134" s="188"/>
      <c r="GGB134" s="186"/>
      <c r="GGC134" s="190"/>
      <c r="GGD134" s="190"/>
      <c r="GGE134" s="187"/>
      <c r="GGF134" s="187"/>
      <c r="GGG134" s="187"/>
      <c r="GGH134" s="188"/>
      <c r="GGJ134" s="186"/>
      <c r="GGK134" s="190"/>
      <c r="GGL134" s="190"/>
      <c r="GGM134" s="187"/>
      <c r="GGN134" s="187"/>
      <c r="GGO134" s="187"/>
      <c r="GGP134" s="188"/>
      <c r="GGR134" s="186"/>
      <c r="GGS134" s="190"/>
      <c r="GGT134" s="190"/>
      <c r="GGU134" s="187"/>
      <c r="GGV134" s="187"/>
      <c r="GGW134" s="187"/>
      <c r="GGX134" s="188"/>
      <c r="GGZ134" s="186"/>
      <c r="GHA134" s="190"/>
      <c r="GHB134" s="190"/>
      <c r="GHC134" s="187"/>
      <c r="GHD134" s="187"/>
      <c r="GHE134" s="187"/>
      <c r="GHF134" s="188"/>
      <c r="GHH134" s="186"/>
      <c r="GHI134" s="190"/>
      <c r="GHJ134" s="190"/>
      <c r="GHK134" s="187"/>
      <c r="GHL134" s="187"/>
      <c r="GHM134" s="187"/>
      <c r="GHN134" s="188"/>
      <c r="GHP134" s="186"/>
      <c r="GHQ134" s="190"/>
      <c r="GHR134" s="190"/>
      <c r="GHS134" s="187"/>
      <c r="GHT134" s="187"/>
      <c r="GHU134" s="187"/>
      <c r="GHV134" s="188"/>
      <c r="GHX134" s="186"/>
      <c r="GHY134" s="190"/>
      <c r="GHZ134" s="190"/>
      <c r="GIA134" s="187"/>
      <c r="GIB134" s="187"/>
      <c r="GIC134" s="187"/>
      <c r="GID134" s="188"/>
      <c r="GIF134" s="186"/>
      <c r="GIG134" s="190"/>
      <c r="GIH134" s="190"/>
      <c r="GII134" s="187"/>
      <c r="GIJ134" s="187"/>
      <c r="GIK134" s="187"/>
      <c r="GIL134" s="188"/>
      <c r="GIN134" s="186"/>
      <c r="GIO134" s="190"/>
      <c r="GIP134" s="190"/>
      <c r="GIQ134" s="187"/>
      <c r="GIR134" s="187"/>
      <c r="GIS134" s="187"/>
      <c r="GIT134" s="188"/>
      <c r="GIV134" s="186"/>
      <c r="GIW134" s="190"/>
      <c r="GIX134" s="190"/>
      <c r="GIY134" s="187"/>
      <c r="GIZ134" s="187"/>
      <c r="GJA134" s="187"/>
      <c r="GJB134" s="188"/>
      <c r="GJD134" s="186"/>
      <c r="GJE134" s="190"/>
      <c r="GJF134" s="190"/>
      <c r="GJG134" s="187"/>
      <c r="GJH134" s="187"/>
      <c r="GJI134" s="187"/>
      <c r="GJJ134" s="188"/>
      <c r="GJL134" s="186"/>
      <c r="GJM134" s="190"/>
      <c r="GJN134" s="190"/>
      <c r="GJO134" s="187"/>
      <c r="GJP134" s="187"/>
      <c r="GJQ134" s="187"/>
      <c r="GJR134" s="188"/>
      <c r="GJT134" s="186"/>
      <c r="GJU134" s="190"/>
      <c r="GJV134" s="190"/>
      <c r="GJW134" s="187"/>
      <c r="GJX134" s="187"/>
      <c r="GJY134" s="187"/>
      <c r="GJZ134" s="188"/>
      <c r="GKB134" s="186"/>
      <c r="GKC134" s="190"/>
      <c r="GKD134" s="190"/>
      <c r="GKE134" s="187"/>
      <c r="GKF134" s="187"/>
      <c r="GKG134" s="187"/>
      <c r="GKH134" s="188"/>
      <c r="GKJ134" s="186"/>
      <c r="GKK134" s="190"/>
      <c r="GKL134" s="190"/>
      <c r="GKM134" s="187"/>
      <c r="GKN134" s="187"/>
      <c r="GKO134" s="187"/>
      <c r="GKP134" s="188"/>
      <c r="GKR134" s="186"/>
      <c r="GKS134" s="190"/>
      <c r="GKT134" s="190"/>
      <c r="GKU134" s="187"/>
      <c r="GKV134" s="187"/>
      <c r="GKW134" s="187"/>
      <c r="GKX134" s="188"/>
      <c r="GKZ134" s="186"/>
      <c r="GLA134" s="190"/>
      <c r="GLB134" s="190"/>
      <c r="GLC134" s="187"/>
      <c r="GLD134" s="187"/>
      <c r="GLE134" s="187"/>
      <c r="GLF134" s="188"/>
      <c r="GLH134" s="186"/>
      <c r="GLI134" s="190"/>
      <c r="GLJ134" s="190"/>
      <c r="GLK134" s="187"/>
      <c r="GLL134" s="187"/>
      <c r="GLM134" s="187"/>
      <c r="GLN134" s="188"/>
      <c r="GLP134" s="186"/>
      <c r="GLQ134" s="190"/>
      <c r="GLR134" s="190"/>
      <c r="GLS134" s="187"/>
      <c r="GLT134" s="187"/>
      <c r="GLU134" s="187"/>
      <c r="GLV134" s="188"/>
      <c r="GLX134" s="186"/>
      <c r="GLY134" s="190"/>
      <c r="GLZ134" s="190"/>
      <c r="GMA134" s="187"/>
      <c r="GMB134" s="187"/>
      <c r="GMC134" s="187"/>
      <c r="GMD134" s="188"/>
      <c r="GMF134" s="186"/>
      <c r="GMG134" s="190"/>
      <c r="GMH134" s="190"/>
      <c r="GMI134" s="187"/>
      <c r="GMJ134" s="187"/>
      <c r="GMK134" s="187"/>
      <c r="GML134" s="188"/>
      <c r="GMN134" s="186"/>
      <c r="GMO134" s="190"/>
      <c r="GMP134" s="190"/>
      <c r="GMQ134" s="187"/>
      <c r="GMR134" s="187"/>
      <c r="GMS134" s="187"/>
      <c r="GMT134" s="188"/>
      <c r="GMV134" s="186"/>
      <c r="GMW134" s="190"/>
      <c r="GMX134" s="190"/>
      <c r="GMY134" s="187"/>
      <c r="GMZ134" s="187"/>
      <c r="GNA134" s="187"/>
      <c r="GNB134" s="188"/>
      <c r="GND134" s="186"/>
      <c r="GNE134" s="190"/>
      <c r="GNF134" s="190"/>
      <c r="GNG134" s="187"/>
      <c r="GNH134" s="187"/>
      <c r="GNI134" s="187"/>
      <c r="GNJ134" s="188"/>
      <c r="GNL134" s="186"/>
      <c r="GNM134" s="190"/>
      <c r="GNN134" s="190"/>
      <c r="GNO134" s="187"/>
      <c r="GNP134" s="187"/>
      <c r="GNQ134" s="187"/>
      <c r="GNR134" s="188"/>
      <c r="GNT134" s="186"/>
      <c r="GNU134" s="190"/>
      <c r="GNV134" s="190"/>
      <c r="GNW134" s="187"/>
      <c r="GNX134" s="187"/>
      <c r="GNY134" s="187"/>
      <c r="GNZ134" s="188"/>
      <c r="GOB134" s="186"/>
      <c r="GOC134" s="190"/>
      <c r="GOD134" s="190"/>
      <c r="GOE134" s="187"/>
      <c r="GOF134" s="187"/>
      <c r="GOG134" s="187"/>
      <c r="GOH134" s="188"/>
      <c r="GOJ134" s="186"/>
      <c r="GOK134" s="190"/>
      <c r="GOL134" s="190"/>
      <c r="GOM134" s="187"/>
      <c r="GON134" s="187"/>
      <c r="GOO134" s="187"/>
      <c r="GOP134" s="188"/>
      <c r="GOR134" s="186"/>
      <c r="GOS134" s="190"/>
      <c r="GOT134" s="190"/>
      <c r="GOU134" s="187"/>
      <c r="GOV134" s="187"/>
      <c r="GOW134" s="187"/>
      <c r="GOX134" s="188"/>
      <c r="GOZ134" s="186"/>
      <c r="GPA134" s="190"/>
      <c r="GPB134" s="190"/>
      <c r="GPC134" s="187"/>
      <c r="GPD134" s="187"/>
      <c r="GPE134" s="187"/>
      <c r="GPF134" s="188"/>
      <c r="GPH134" s="186"/>
      <c r="GPI134" s="190"/>
      <c r="GPJ134" s="190"/>
      <c r="GPK134" s="187"/>
      <c r="GPL134" s="187"/>
      <c r="GPM134" s="187"/>
      <c r="GPN134" s="188"/>
      <c r="GPP134" s="186"/>
      <c r="GPQ134" s="190"/>
      <c r="GPR134" s="190"/>
      <c r="GPS134" s="187"/>
      <c r="GPT134" s="187"/>
      <c r="GPU134" s="187"/>
      <c r="GPV134" s="188"/>
      <c r="GPX134" s="186"/>
      <c r="GPY134" s="190"/>
      <c r="GPZ134" s="190"/>
      <c r="GQA134" s="187"/>
      <c r="GQB134" s="187"/>
      <c r="GQC134" s="187"/>
      <c r="GQD134" s="188"/>
      <c r="GQF134" s="186"/>
      <c r="GQG134" s="190"/>
      <c r="GQH134" s="190"/>
      <c r="GQI134" s="187"/>
      <c r="GQJ134" s="187"/>
      <c r="GQK134" s="187"/>
      <c r="GQL134" s="188"/>
      <c r="GQN134" s="186"/>
      <c r="GQO134" s="190"/>
      <c r="GQP134" s="190"/>
      <c r="GQQ134" s="187"/>
      <c r="GQR134" s="187"/>
      <c r="GQS134" s="187"/>
      <c r="GQT134" s="188"/>
      <c r="GQV134" s="186"/>
      <c r="GQW134" s="190"/>
      <c r="GQX134" s="190"/>
      <c r="GQY134" s="187"/>
      <c r="GQZ134" s="187"/>
      <c r="GRA134" s="187"/>
      <c r="GRB134" s="188"/>
      <c r="GRD134" s="186"/>
      <c r="GRE134" s="190"/>
      <c r="GRF134" s="190"/>
      <c r="GRG134" s="187"/>
      <c r="GRH134" s="187"/>
      <c r="GRI134" s="187"/>
      <c r="GRJ134" s="188"/>
      <c r="GRL134" s="186"/>
      <c r="GRM134" s="190"/>
      <c r="GRN134" s="190"/>
      <c r="GRO134" s="187"/>
      <c r="GRP134" s="187"/>
      <c r="GRQ134" s="187"/>
      <c r="GRR134" s="188"/>
      <c r="GRT134" s="186"/>
      <c r="GRU134" s="190"/>
      <c r="GRV134" s="190"/>
      <c r="GRW134" s="187"/>
      <c r="GRX134" s="187"/>
      <c r="GRY134" s="187"/>
      <c r="GRZ134" s="188"/>
      <c r="GSB134" s="186"/>
      <c r="GSC134" s="190"/>
      <c r="GSD134" s="190"/>
      <c r="GSE134" s="187"/>
      <c r="GSF134" s="187"/>
      <c r="GSG134" s="187"/>
      <c r="GSH134" s="188"/>
      <c r="GSJ134" s="186"/>
      <c r="GSK134" s="190"/>
      <c r="GSL134" s="190"/>
      <c r="GSM134" s="187"/>
      <c r="GSN134" s="187"/>
      <c r="GSO134" s="187"/>
      <c r="GSP134" s="188"/>
      <c r="GSR134" s="186"/>
      <c r="GSS134" s="190"/>
      <c r="GST134" s="190"/>
      <c r="GSU134" s="187"/>
      <c r="GSV134" s="187"/>
      <c r="GSW134" s="187"/>
      <c r="GSX134" s="188"/>
      <c r="GSZ134" s="186"/>
      <c r="GTA134" s="190"/>
      <c r="GTB134" s="190"/>
      <c r="GTC134" s="187"/>
      <c r="GTD134" s="187"/>
      <c r="GTE134" s="187"/>
      <c r="GTF134" s="188"/>
      <c r="GTH134" s="186"/>
      <c r="GTI134" s="190"/>
      <c r="GTJ134" s="190"/>
      <c r="GTK134" s="187"/>
      <c r="GTL134" s="187"/>
      <c r="GTM134" s="187"/>
      <c r="GTN134" s="188"/>
      <c r="GTP134" s="186"/>
      <c r="GTQ134" s="190"/>
      <c r="GTR134" s="190"/>
      <c r="GTS134" s="187"/>
      <c r="GTT134" s="187"/>
      <c r="GTU134" s="187"/>
      <c r="GTV134" s="188"/>
      <c r="GTX134" s="186"/>
      <c r="GTY134" s="190"/>
      <c r="GTZ134" s="190"/>
      <c r="GUA134" s="187"/>
      <c r="GUB134" s="187"/>
      <c r="GUC134" s="187"/>
      <c r="GUD134" s="188"/>
      <c r="GUF134" s="186"/>
      <c r="GUG134" s="190"/>
      <c r="GUH134" s="190"/>
      <c r="GUI134" s="187"/>
      <c r="GUJ134" s="187"/>
      <c r="GUK134" s="187"/>
      <c r="GUL134" s="188"/>
      <c r="GUN134" s="186"/>
      <c r="GUO134" s="190"/>
      <c r="GUP134" s="190"/>
      <c r="GUQ134" s="187"/>
      <c r="GUR134" s="187"/>
      <c r="GUS134" s="187"/>
      <c r="GUT134" s="188"/>
      <c r="GUV134" s="186"/>
      <c r="GUW134" s="190"/>
      <c r="GUX134" s="190"/>
      <c r="GUY134" s="187"/>
      <c r="GUZ134" s="187"/>
      <c r="GVA134" s="187"/>
      <c r="GVB134" s="188"/>
      <c r="GVD134" s="186"/>
      <c r="GVE134" s="190"/>
      <c r="GVF134" s="190"/>
      <c r="GVG134" s="187"/>
      <c r="GVH134" s="187"/>
      <c r="GVI134" s="187"/>
      <c r="GVJ134" s="188"/>
      <c r="GVL134" s="186"/>
      <c r="GVM134" s="190"/>
      <c r="GVN134" s="190"/>
      <c r="GVO134" s="187"/>
      <c r="GVP134" s="187"/>
      <c r="GVQ134" s="187"/>
      <c r="GVR134" s="188"/>
      <c r="GVT134" s="186"/>
      <c r="GVU134" s="190"/>
      <c r="GVV134" s="190"/>
      <c r="GVW134" s="187"/>
      <c r="GVX134" s="187"/>
      <c r="GVY134" s="187"/>
      <c r="GVZ134" s="188"/>
      <c r="GWB134" s="186"/>
      <c r="GWC134" s="190"/>
      <c r="GWD134" s="190"/>
      <c r="GWE134" s="187"/>
      <c r="GWF134" s="187"/>
      <c r="GWG134" s="187"/>
      <c r="GWH134" s="188"/>
      <c r="GWJ134" s="186"/>
      <c r="GWK134" s="190"/>
      <c r="GWL134" s="190"/>
      <c r="GWM134" s="187"/>
      <c r="GWN134" s="187"/>
      <c r="GWO134" s="187"/>
      <c r="GWP134" s="188"/>
      <c r="GWR134" s="186"/>
      <c r="GWS134" s="190"/>
      <c r="GWT134" s="190"/>
      <c r="GWU134" s="187"/>
      <c r="GWV134" s="187"/>
      <c r="GWW134" s="187"/>
      <c r="GWX134" s="188"/>
      <c r="GWZ134" s="186"/>
      <c r="GXA134" s="190"/>
      <c r="GXB134" s="190"/>
      <c r="GXC134" s="187"/>
      <c r="GXD134" s="187"/>
      <c r="GXE134" s="187"/>
      <c r="GXF134" s="188"/>
      <c r="GXH134" s="186"/>
      <c r="GXI134" s="190"/>
      <c r="GXJ134" s="190"/>
      <c r="GXK134" s="187"/>
      <c r="GXL134" s="187"/>
      <c r="GXM134" s="187"/>
      <c r="GXN134" s="188"/>
      <c r="GXP134" s="186"/>
      <c r="GXQ134" s="190"/>
      <c r="GXR134" s="190"/>
      <c r="GXS134" s="187"/>
      <c r="GXT134" s="187"/>
      <c r="GXU134" s="187"/>
      <c r="GXV134" s="188"/>
      <c r="GXX134" s="186"/>
      <c r="GXY134" s="190"/>
      <c r="GXZ134" s="190"/>
      <c r="GYA134" s="187"/>
      <c r="GYB134" s="187"/>
      <c r="GYC134" s="187"/>
      <c r="GYD134" s="188"/>
      <c r="GYF134" s="186"/>
      <c r="GYG134" s="190"/>
      <c r="GYH134" s="190"/>
      <c r="GYI134" s="187"/>
      <c r="GYJ134" s="187"/>
      <c r="GYK134" s="187"/>
      <c r="GYL134" s="188"/>
      <c r="GYN134" s="186"/>
      <c r="GYO134" s="190"/>
      <c r="GYP134" s="190"/>
      <c r="GYQ134" s="187"/>
      <c r="GYR134" s="187"/>
      <c r="GYS134" s="187"/>
      <c r="GYT134" s="188"/>
      <c r="GYV134" s="186"/>
      <c r="GYW134" s="190"/>
      <c r="GYX134" s="190"/>
      <c r="GYY134" s="187"/>
      <c r="GYZ134" s="187"/>
      <c r="GZA134" s="187"/>
      <c r="GZB134" s="188"/>
      <c r="GZD134" s="186"/>
      <c r="GZE134" s="190"/>
      <c r="GZF134" s="190"/>
      <c r="GZG134" s="187"/>
      <c r="GZH134" s="187"/>
      <c r="GZI134" s="187"/>
      <c r="GZJ134" s="188"/>
      <c r="GZL134" s="186"/>
      <c r="GZM134" s="190"/>
      <c r="GZN134" s="190"/>
      <c r="GZO134" s="187"/>
      <c r="GZP134" s="187"/>
      <c r="GZQ134" s="187"/>
      <c r="GZR134" s="188"/>
      <c r="GZT134" s="186"/>
      <c r="GZU134" s="190"/>
      <c r="GZV134" s="190"/>
      <c r="GZW134" s="187"/>
      <c r="GZX134" s="187"/>
      <c r="GZY134" s="187"/>
      <c r="GZZ134" s="188"/>
      <c r="HAB134" s="186"/>
      <c r="HAC134" s="190"/>
      <c r="HAD134" s="190"/>
      <c r="HAE134" s="187"/>
      <c r="HAF134" s="187"/>
      <c r="HAG134" s="187"/>
      <c r="HAH134" s="188"/>
      <c r="HAJ134" s="186"/>
      <c r="HAK134" s="190"/>
      <c r="HAL134" s="190"/>
      <c r="HAM134" s="187"/>
      <c r="HAN134" s="187"/>
      <c r="HAO134" s="187"/>
      <c r="HAP134" s="188"/>
      <c r="HAR134" s="186"/>
      <c r="HAS134" s="190"/>
      <c r="HAT134" s="190"/>
      <c r="HAU134" s="187"/>
      <c r="HAV134" s="187"/>
      <c r="HAW134" s="187"/>
      <c r="HAX134" s="188"/>
      <c r="HAZ134" s="186"/>
      <c r="HBA134" s="190"/>
      <c r="HBB134" s="190"/>
      <c r="HBC134" s="187"/>
      <c r="HBD134" s="187"/>
      <c r="HBE134" s="187"/>
      <c r="HBF134" s="188"/>
      <c r="HBH134" s="186"/>
      <c r="HBI134" s="190"/>
      <c r="HBJ134" s="190"/>
      <c r="HBK134" s="187"/>
      <c r="HBL134" s="187"/>
      <c r="HBM134" s="187"/>
      <c r="HBN134" s="188"/>
      <c r="HBP134" s="186"/>
      <c r="HBQ134" s="190"/>
      <c r="HBR134" s="190"/>
      <c r="HBS134" s="187"/>
      <c r="HBT134" s="187"/>
      <c r="HBU134" s="187"/>
      <c r="HBV134" s="188"/>
      <c r="HBX134" s="186"/>
      <c r="HBY134" s="190"/>
      <c r="HBZ134" s="190"/>
      <c r="HCA134" s="187"/>
      <c r="HCB134" s="187"/>
      <c r="HCC134" s="187"/>
      <c r="HCD134" s="188"/>
      <c r="HCF134" s="186"/>
      <c r="HCG134" s="190"/>
      <c r="HCH134" s="190"/>
      <c r="HCI134" s="187"/>
      <c r="HCJ134" s="187"/>
      <c r="HCK134" s="187"/>
      <c r="HCL134" s="188"/>
      <c r="HCN134" s="186"/>
      <c r="HCO134" s="190"/>
      <c r="HCP134" s="190"/>
      <c r="HCQ134" s="187"/>
      <c r="HCR134" s="187"/>
      <c r="HCS134" s="187"/>
      <c r="HCT134" s="188"/>
      <c r="HCV134" s="186"/>
      <c r="HCW134" s="190"/>
      <c r="HCX134" s="190"/>
      <c r="HCY134" s="187"/>
      <c r="HCZ134" s="187"/>
      <c r="HDA134" s="187"/>
      <c r="HDB134" s="188"/>
      <c r="HDD134" s="186"/>
      <c r="HDE134" s="190"/>
      <c r="HDF134" s="190"/>
      <c r="HDG134" s="187"/>
      <c r="HDH134" s="187"/>
      <c r="HDI134" s="187"/>
      <c r="HDJ134" s="188"/>
      <c r="HDL134" s="186"/>
      <c r="HDM134" s="190"/>
      <c r="HDN134" s="190"/>
      <c r="HDO134" s="187"/>
      <c r="HDP134" s="187"/>
      <c r="HDQ134" s="187"/>
      <c r="HDR134" s="188"/>
      <c r="HDT134" s="186"/>
      <c r="HDU134" s="190"/>
      <c r="HDV134" s="190"/>
      <c r="HDW134" s="187"/>
      <c r="HDX134" s="187"/>
      <c r="HDY134" s="187"/>
      <c r="HDZ134" s="188"/>
      <c r="HEB134" s="186"/>
      <c r="HEC134" s="190"/>
      <c r="HED134" s="190"/>
      <c r="HEE134" s="187"/>
      <c r="HEF134" s="187"/>
      <c r="HEG134" s="187"/>
      <c r="HEH134" s="188"/>
      <c r="HEJ134" s="186"/>
      <c r="HEK134" s="190"/>
      <c r="HEL134" s="190"/>
      <c r="HEM134" s="187"/>
      <c r="HEN134" s="187"/>
      <c r="HEO134" s="187"/>
      <c r="HEP134" s="188"/>
      <c r="HER134" s="186"/>
      <c r="HES134" s="190"/>
      <c r="HET134" s="190"/>
      <c r="HEU134" s="187"/>
      <c r="HEV134" s="187"/>
      <c r="HEW134" s="187"/>
      <c r="HEX134" s="188"/>
      <c r="HEZ134" s="186"/>
      <c r="HFA134" s="190"/>
      <c r="HFB134" s="190"/>
      <c r="HFC134" s="187"/>
      <c r="HFD134" s="187"/>
      <c r="HFE134" s="187"/>
      <c r="HFF134" s="188"/>
      <c r="HFH134" s="186"/>
      <c r="HFI134" s="190"/>
      <c r="HFJ134" s="190"/>
      <c r="HFK134" s="187"/>
      <c r="HFL134" s="187"/>
      <c r="HFM134" s="187"/>
      <c r="HFN134" s="188"/>
      <c r="HFP134" s="186"/>
      <c r="HFQ134" s="190"/>
      <c r="HFR134" s="190"/>
      <c r="HFS134" s="187"/>
      <c r="HFT134" s="187"/>
      <c r="HFU134" s="187"/>
      <c r="HFV134" s="188"/>
      <c r="HFX134" s="186"/>
      <c r="HFY134" s="190"/>
      <c r="HFZ134" s="190"/>
      <c r="HGA134" s="187"/>
      <c r="HGB134" s="187"/>
      <c r="HGC134" s="187"/>
      <c r="HGD134" s="188"/>
      <c r="HGF134" s="186"/>
      <c r="HGG134" s="190"/>
      <c r="HGH134" s="190"/>
      <c r="HGI134" s="187"/>
      <c r="HGJ134" s="187"/>
      <c r="HGK134" s="187"/>
      <c r="HGL134" s="188"/>
      <c r="HGN134" s="186"/>
      <c r="HGO134" s="190"/>
      <c r="HGP134" s="190"/>
      <c r="HGQ134" s="187"/>
      <c r="HGR134" s="187"/>
      <c r="HGS134" s="187"/>
      <c r="HGT134" s="188"/>
      <c r="HGV134" s="186"/>
      <c r="HGW134" s="190"/>
      <c r="HGX134" s="190"/>
      <c r="HGY134" s="187"/>
      <c r="HGZ134" s="187"/>
      <c r="HHA134" s="187"/>
      <c r="HHB134" s="188"/>
      <c r="HHD134" s="186"/>
      <c r="HHE134" s="190"/>
      <c r="HHF134" s="190"/>
      <c r="HHG134" s="187"/>
      <c r="HHH134" s="187"/>
      <c r="HHI134" s="187"/>
      <c r="HHJ134" s="188"/>
      <c r="HHL134" s="186"/>
      <c r="HHM134" s="190"/>
      <c r="HHN134" s="190"/>
      <c r="HHO134" s="187"/>
      <c r="HHP134" s="187"/>
      <c r="HHQ134" s="187"/>
      <c r="HHR134" s="188"/>
      <c r="HHT134" s="186"/>
      <c r="HHU134" s="190"/>
      <c r="HHV134" s="190"/>
      <c r="HHW134" s="187"/>
      <c r="HHX134" s="187"/>
      <c r="HHY134" s="187"/>
      <c r="HHZ134" s="188"/>
      <c r="HIB134" s="186"/>
      <c r="HIC134" s="190"/>
      <c r="HID134" s="190"/>
      <c r="HIE134" s="187"/>
      <c r="HIF134" s="187"/>
      <c r="HIG134" s="187"/>
      <c r="HIH134" s="188"/>
      <c r="HIJ134" s="186"/>
      <c r="HIK134" s="190"/>
      <c r="HIL134" s="190"/>
      <c r="HIM134" s="187"/>
      <c r="HIN134" s="187"/>
      <c r="HIO134" s="187"/>
      <c r="HIP134" s="188"/>
      <c r="HIR134" s="186"/>
      <c r="HIS134" s="190"/>
      <c r="HIT134" s="190"/>
      <c r="HIU134" s="187"/>
      <c r="HIV134" s="187"/>
      <c r="HIW134" s="187"/>
      <c r="HIX134" s="188"/>
      <c r="HIZ134" s="186"/>
      <c r="HJA134" s="190"/>
      <c r="HJB134" s="190"/>
      <c r="HJC134" s="187"/>
      <c r="HJD134" s="187"/>
      <c r="HJE134" s="187"/>
      <c r="HJF134" s="188"/>
      <c r="HJH134" s="186"/>
      <c r="HJI134" s="190"/>
      <c r="HJJ134" s="190"/>
      <c r="HJK134" s="187"/>
      <c r="HJL134" s="187"/>
      <c r="HJM134" s="187"/>
      <c r="HJN134" s="188"/>
      <c r="HJP134" s="186"/>
      <c r="HJQ134" s="190"/>
      <c r="HJR134" s="190"/>
      <c r="HJS134" s="187"/>
      <c r="HJT134" s="187"/>
      <c r="HJU134" s="187"/>
      <c r="HJV134" s="188"/>
      <c r="HJX134" s="186"/>
      <c r="HJY134" s="190"/>
      <c r="HJZ134" s="190"/>
      <c r="HKA134" s="187"/>
      <c r="HKB134" s="187"/>
      <c r="HKC134" s="187"/>
      <c r="HKD134" s="188"/>
      <c r="HKF134" s="186"/>
      <c r="HKG134" s="190"/>
      <c r="HKH134" s="190"/>
      <c r="HKI134" s="187"/>
      <c r="HKJ134" s="187"/>
      <c r="HKK134" s="187"/>
      <c r="HKL134" s="188"/>
      <c r="HKN134" s="186"/>
      <c r="HKO134" s="190"/>
      <c r="HKP134" s="190"/>
      <c r="HKQ134" s="187"/>
      <c r="HKR134" s="187"/>
      <c r="HKS134" s="187"/>
      <c r="HKT134" s="188"/>
      <c r="HKV134" s="186"/>
      <c r="HKW134" s="190"/>
      <c r="HKX134" s="190"/>
      <c r="HKY134" s="187"/>
      <c r="HKZ134" s="187"/>
      <c r="HLA134" s="187"/>
      <c r="HLB134" s="188"/>
      <c r="HLD134" s="186"/>
      <c r="HLE134" s="190"/>
      <c r="HLF134" s="190"/>
      <c r="HLG134" s="187"/>
      <c r="HLH134" s="187"/>
      <c r="HLI134" s="187"/>
      <c r="HLJ134" s="188"/>
      <c r="HLL134" s="186"/>
      <c r="HLM134" s="190"/>
      <c r="HLN134" s="190"/>
      <c r="HLO134" s="187"/>
      <c r="HLP134" s="187"/>
      <c r="HLQ134" s="187"/>
      <c r="HLR134" s="188"/>
      <c r="HLT134" s="186"/>
      <c r="HLU134" s="190"/>
      <c r="HLV134" s="190"/>
      <c r="HLW134" s="187"/>
      <c r="HLX134" s="187"/>
      <c r="HLY134" s="187"/>
      <c r="HLZ134" s="188"/>
      <c r="HMB134" s="186"/>
      <c r="HMC134" s="190"/>
      <c r="HMD134" s="190"/>
      <c r="HME134" s="187"/>
      <c r="HMF134" s="187"/>
      <c r="HMG134" s="187"/>
      <c r="HMH134" s="188"/>
      <c r="HMJ134" s="186"/>
      <c r="HMK134" s="190"/>
      <c r="HML134" s="190"/>
      <c r="HMM134" s="187"/>
      <c r="HMN134" s="187"/>
      <c r="HMO134" s="187"/>
      <c r="HMP134" s="188"/>
      <c r="HMR134" s="186"/>
      <c r="HMS134" s="190"/>
      <c r="HMT134" s="190"/>
      <c r="HMU134" s="187"/>
      <c r="HMV134" s="187"/>
      <c r="HMW134" s="187"/>
      <c r="HMX134" s="188"/>
      <c r="HMZ134" s="186"/>
      <c r="HNA134" s="190"/>
      <c r="HNB134" s="190"/>
      <c r="HNC134" s="187"/>
      <c r="HND134" s="187"/>
      <c r="HNE134" s="187"/>
      <c r="HNF134" s="188"/>
      <c r="HNH134" s="186"/>
      <c r="HNI134" s="190"/>
      <c r="HNJ134" s="190"/>
      <c r="HNK134" s="187"/>
      <c r="HNL134" s="187"/>
      <c r="HNM134" s="187"/>
      <c r="HNN134" s="188"/>
      <c r="HNP134" s="186"/>
      <c r="HNQ134" s="190"/>
      <c r="HNR134" s="190"/>
      <c r="HNS134" s="187"/>
      <c r="HNT134" s="187"/>
      <c r="HNU134" s="187"/>
      <c r="HNV134" s="188"/>
      <c r="HNX134" s="186"/>
      <c r="HNY134" s="190"/>
      <c r="HNZ134" s="190"/>
      <c r="HOA134" s="187"/>
      <c r="HOB134" s="187"/>
      <c r="HOC134" s="187"/>
      <c r="HOD134" s="188"/>
      <c r="HOF134" s="186"/>
      <c r="HOG134" s="190"/>
      <c r="HOH134" s="190"/>
      <c r="HOI134" s="187"/>
      <c r="HOJ134" s="187"/>
      <c r="HOK134" s="187"/>
      <c r="HOL134" s="188"/>
      <c r="HON134" s="186"/>
      <c r="HOO134" s="190"/>
      <c r="HOP134" s="190"/>
      <c r="HOQ134" s="187"/>
      <c r="HOR134" s="187"/>
      <c r="HOS134" s="187"/>
      <c r="HOT134" s="188"/>
      <c r="HOV134" s="186"/>
      <c r="HOW134" s="190"/>
      <c r="HOX134" s="190"/>
      <c r="HOY134" s="187"/>
      <c r="HOZ134" s="187"/>
      <c r="HPA134" s="187"/>
      <c r="HPB134" s="188"/>
      <c r="HPD134" s="186"/>
      <c r="HPE134" s="190"/>
      <c r="HPF134" s="190"/>
      <c r="HPG134" s="187"/>
      <c r="HPH134" s="187"/>
      <c r="HPI134" s="187"/>
      <c r="HPJ134" s="188"/>
      <c r="HPL134" s="186"/>
      <c r="HPM134" s="190"/>
      <c r="HPN134" s="190"/>
      <c r="HPO134" s="187"/>
      <c r="HPP134" s="187"/>
      <c r="HPQ134" s="187"/>
      <c r="HPR134" s="188"/>
      <c r="HPT134" s="186"/>
      <c r="HPU134" s="190"/>
      <c r="HPV134" s="190"/>
      <c r="HPW134" s="187"/>
      <c r="HPX134" s="187"/>
      <c r="HPY134" s="187"/>
      <c r="HPZ134" s="188"/>
      <c r="HQB134" s="186"/>
      <c r="HQC134" s="190"/>
      <c r="HQD134" s="190"/>
      <c r="HQE134" s="187"/>
      <c r="HQF134" s="187"/>
      <c r="HQG134" s="187"/>
      <c r="HQH134" s="188"/>
      <c r="HQJ134" s="186"/>
      <c r="HQK134" s="190"/>
      <c r="HQL134" s="190"/>
      <c r="HQM134" s="187"/>
      <c r="HQN134" s="187"/>
      <c r="HQO134" s="187"/>
      <c r="HQP134" s="188"/>
      <c r="HQR134" s="186"/>
      <c r="HQS134" s="190"/>
      <c r="HQT134" s="190"/>
      <c r="HQU134" s="187"/>
      <c r="HQV134" s="187"/>
      <c r="HQW134" s="187"/>
      <c r="HQX134" s="188"/>
      <c r="HQZ134" s="186"/>
      <c r="HRA134" s="190"/>
      <c r="HRB134" s="190"/>
      <c r="HRC134" s="187"/>
      <c r="HRD134" s="187"/>
      <c r="HRE134" s="187"/>
      <c r="HRF134" s="188"/>
      <c r="HRH134" s="186"/>
      <c r="HRI134" s="190"/>
      <c r="HRJ134" s="190"/>
      <c r="HRK134" s="187"/>
      <c r="HRL134" s="187"/>
      <c r="HRM134" s="187"/>
      <c r="HRN134" s="188"/>
      <c r="HRP134" s="186"/>
      <c r="HRQ134" s="190"/>
      <c r="HRR134" s="190"/>
      <c r="HRS134" s="187"/>
      <c r="HRT134" s="187"/>
      <c r="HRU134" s="187"/>
      <c r="HRV134" s="188"/>
      <c r="HRX134" s="186"/>
      <c r="HRY134" s="190"/>
      <c r="HRZ134" s="190"/>
      <c r="HSA134" s="187"/>
      <c r="HSB134" s="187"/>
      <c r="HSC134" s="187"/>
      <c r="HSD134" s="188"/>
      <c r="HSF134" s="186"/>
      <c r="HSG134" s="190"/>
      <c r="HSH134" s="190"/>
      <c r="HSI134" s="187"/>
      <c r="HSJ134" s="187"/>
      <c r="HSK134" s="187"/>
      <c r="HSL134" s="188"/>
      <c r="HSN134" s="186"/>
      <c r="HSO134" s="190"/>
      <c r="HSP134" s="190"/>
      <c r="HSQ134" s="187"/>
      <c r="HSR134" s="187"/>
      <c r="HSS134" s="187"/>
      <c r="HST134" s="188"/>
      <c r="HSV134" s="186"/>
      <c r="HSW134" s="190"/>
      <c r="HSX134" s="190"/>
      <c r="HSY134" s="187"/>
      <c r="HSZ134" s="187"/>
      <c r="HTA134" s="187"/>
      <c r="HTB134" s="188"/>
      <c r="HTD134" s="186"/>
      <c r="HTE134" s="190"/>
      <c r="HTF134" s="190"/>
      <c r="HTG134" s="187"/>
      <c r="HTH134" s="187"/>
      <c r="HTI134" s="187"/>
      <c r="HTJ134" s="188"/>
      <c r="HTL134" s="186"/>
      <c r="HTM134" s="190"/>
      <c r="HTN134" s="190"/>
      <c r="HTO134" s="187"/>
      <c r="HTP134" s="187"/>
      <c r="HTQ134" s="187"/>
      <c r="HTR134" s="188"/>
      <c r="HTT134" s="186"/>
      <c r="HTU134" s="190"/>
      <c r="HTV134" s="190"/>
      <c r="HTW134" s="187"/>
      <c r="HTX134" s="187"/>
      <c r="HTY134" s="187"/>
      <c r="HTZ134" s="188"/>
      <c r="HUB134" s="186"/>
      <c r="HUC134" s="190"/>
      <c r="HUD134" s="190"/>
      <c r="HUE134" s="187"/>
      <c r="HUF134" s="187"/>
      <c r="HUG134" s="187"/>
      <c r="HUH134" s="188"/>
      <c r="HUJ134" s="186"/>
      <c r="HUK134" s="190"/>
      <c r="HUL134" s="190"/>
      <c r="HUM134" s="187"/>
      <c r="HUN134" s="187"/>
      <c r="HUO134" s="187"/>
      <c r="HUP134" s="188"/>
      <c r="HUR134" s="186"/>
      <c r="HUS134" s="190"/>
      <c r="HUT134" s="190"/>
      <c r="HUU134" s="187"/>
      <c r="HUV134" s="187"/>
      <c r="HUW134" s="187"/>
      <c r="HUX134" s="188"/>
      <c r="HUZ134" s="186"/>
      <c r="HVA134" s="190"/>
      <c r="HVB134" s="190"/>
      <c r="HVC134" s="187"/>
      <c r="HVD134" s="187"/>
      <c r="HVE134" s="187"/>
      <c r="HVF134" s="188"/>
      <c r="HVH134" s="186"/>
      <c r="HVI134" s="190"/>
      <c r="HVJ134" s="190"/>
      <c r="HVK134" s="187"/>
      <c r="HVL134" s="187"/>
      <c r="HVM134" s="187"/>
      <c r="HVN134" s="188"/>
      <c r="HVP134" s="186"/>
      <c r="HVQ134" s="190"/>
      <c r="HVR134" s="190"/>
      <c r="HVS134" s="187"/>
      <c r="HVT134" s="187"/>
      <c r="HVU134" s="187"/>
      <c r="HVV134" s="188"/>
      <c r="HVX134" s="186"/>
      <c r="HVY134" s="190"/>
      <c r="HVZ134" s="190"/>
      <c r="HWA134" s="187"/>
      <c r="HWB134" s="187"/>
      <c r="HWC134" s="187"/>
      <c r="HWD134" s="188"/>
      <c r="HWF134" s="186"/>
      <c r="HWG134" s="190"/>
      <c r="HWH134" s="190"/>
      <c r="HWI134" s="187"/>
      <c r="HWJ134" s="187"/>
      <c r="HWK134" s="187"/>
      <c r="HWL134" s="188"/>
      <c r="HWN134" s="186"/>
      <c r="HWO134" s="190"/>
      <c r="HWP134" s="190"/>
      <c r="HWQ134" s="187"/>
      <c r="HWR134" s="187"/>
      <c r="HWS134" s="187"/>
      <c r="HWT134" s="188"/>
      <c r="HWV134" s="186"/>
      <c r="HWW134" s="190"/>
      <c r="HWX134" s="190"/>
      <c r="HWY134" s="187"/>
      <c r="HWZ134" s="187"/>
      <c r="HXA134" s="187"/>
      <c r="HXB134" s="188"/>
      <c r="HXD134" s="186"/>
      <c r="HXE134" s="190"/>
      <c r="HXF134" s="190"/>
      <c r="HXG134" s="187"/>
      <c r="HXH134" s="187"/>
      <c r="HXI134" s="187"/>
      <c r="HXJ134" s="188"/>
      <c r="HXL134" s="186"/>
      <c r="HXM134" s="190"/>
      <c r="HXN134" s="190"/>
      <c r="HXO134" s="187"/>
      <c r="HXP134" s="187"/>
      <c r="HXQ134" s="187"/>
      <c r="HXR134" s="188"/>
      <c r="HXT134" s="186"/>
      <c r="HXU134" s="190"/>
      <c r="HXV134" s="190"/>
      <c r="HXW134" s="187"/>
      <c r="HXX134" s="187"/>
      <c r="HXY134" s="187"/>
      <c r="HXZ134" s="188"/>
      <c r="HYB134" s="186"/>
      <c r="HYC134" s="190"/>
      <c r="HYD134" s="190"/>
      <c r="HYE134" s="187"/>
      <c r="HYF134" s="187"/>
      <c r="HYG134" s="187"/>
      <c r="HYH134" s="188"/>
      <c r="HYJ134" s="186"/>
      <c r="HYK134" s="190"/>
      <c r="HYL134" s="190"/>
      <c r="HYM134" s="187"/>
      <c r="HYN134" s="187"/>
      <c r="HYO134" s="187"/>
      <c r="HYP134" s="188"/>
      <c r="HYR134" s="186"/>
      <c r="HYS134" s="190"/>
      <c r="HYT134" s="190"/>
      <c r="HYU134" s="187"/>
      <c r="HYV134" s="187"/>
      <c r="HYW134" s="187"/>
      <c r="HYX134" s="188"/>
      <c r="HYZ134" s="186"/>
      <c r="HZA134" s="190"/>
      <c r="HZB134" s="190"/>
      <c r="HZC134" s="187"/>
      <c r="HZD134" s="187"/>
      <c r="HZE134" s="187"/>
      <c r="HZF134" s="188"/>
      <c r="HZH134" s="186"/>
      <c r="HZI134" s="190"/>
      <c r="HZJ134" s="190"/>
      <c r="HZK134" s="187"/>
      <c r="HZL134" s="187"/>
      <c r="HZM134" s="187"/>
      <c r="HZN134" s="188"/>
      <c r="HZP134" s="186"/>
      <c r="HZQ134" s="190"/>
      <c r="HZR134" s="190"/>
      <c r="HZS134" s="187"/>
      <c r="HZT134" s="187"/>
      <c r="HZU134" s="187"/>
      <c r="HZV134" s="188"/>
      <c r="HZX134" s="186"/>
      <c r="HZY134" s="190"/>
      <c r="HZZ134" s="190"/>
      <c r="IAA134" s="187"/>
      <c r="IAB134" s="187"/>
      <c r="IAC134" s="187"/>
      <c r="IAD134" s="188"/>
      <c r="IAF134" s="186"/>
      <c r="IAG134" s="190"/>
      <c r="IAH134" s="190"/>
      <c r="IAI134" s="187"/>
      <c r="IAJ134" s="187"/>
      <c r="IAK134" s="187"/>
      <c r="IAL134" s="188"/>
      <c r="IAN134" s="186"/>
      <c r="IAO134" s="190"/>
      <c r="IAP134" s="190"/>
      <c r="IAQ134" s="187"/>
      <c r="IAR134" s="187"/>
      <c r="IAS134" s="187"/>
      <c r="IAT134" s="188"/>
      <c r="IAV134" s="186"/>
      <c r="IAW134" s="190"/>
      <c r="IAX134" s="190"/>
      <c r="IAY134" s="187"/>
      <c r="IAZ134" s="187"/>
      <c r="IBA134" s="187"/>
      <c r="IBB134" s="188"/>
      <c r="IBD134" s="186"/>
      <c r="IBE134" s="190"/>
      <c r="IBF134" s="190"/>
      <c r="IBG134" s="187"/>
      <c r="IBH134" s="187"/>
      <c r="IBI134" s="187"/>
      <c r="IBJ134" s="188"/>
      <c r="IBL134" s="186"/>
      <c r="IBM134" s="190"/>
      <c r="IBN134" s="190"/>
      <c r="IBO134" s="187"/>
      <c r="IBP134" s="187"/>
      <c r="IBQ134" s="187"/>
      <c r="IBR134" s="188"/>
      <c r="IBT134" s="186"/>
      <c r="IBU134" s="190"/>
      <c r="IBV134" s="190"/>
      <c r="IBW134" s="187"/>
      <c r="IBX134" s="187"/>
      <c r="IBY134" s="187"/>
      <c r="IBZ134" s="188"/>
      <c r="ICB134" s="186"/>
      <c r="ICC134" s="190"/>
      <c r="ICD134" s="190"/>
      <c r="ICE134" s="187"/>
      <c r="ICF134" s="187"/>
      <c r="ICG134" s="187"/>
      <c r="ICH134" s="188"/>
      <c r="ICJ134" s="186"/>
      <c r="ICK134" s="190"/>
      <c r="ICL134" s="190"/>
      <c r="ICM134" s="187"/>
      <c r="ICN134" s="187"/>
      <c r="ICO134" s="187"/>
      <c r="ICP134" s="188"/>
      <c r="ICR134" s="186"/>
      <c r="ICS134" s="190"/>
      <c r="ICT134" s="190"/>
      <c r="ICU134" s="187"/>
      <c r="ICV134" s="187"/>
      <c r="ICW134" s="187"/>
      <c r="ICX134" s="188"/>
      <c r="ICZ134" s="186"/>
      <c r="IDA134" s="190"/>
      <c r="IDB134" s="190"/>
      <c r="IDC134" s="187"/>
      <c r="IDD134" s="187"/>
      <c r="IDE134" s="187"/>
      <c r="IDF134" s="188"/>
      <c r="IDH134" s="186"/>
      <c r="IDI134" s="190"/>
      <c r="IDJ134" s="190"/>
      <c r="IDK134" s="187"/>
      <c r="IDL134" s="187"/>
      <c r="IDM134" s="187"/>
      <c r="IDN134" s="188"/>
      <c r="IDP134" s="186"/>
      <c r="IDQ134" s="190"/>
      <c r="IDR134" s="190"/>
      <c r="IDS134" s="187"/>
      <c r="IDT134" s="187"/>
      <c r="IDU134" s="187"/>
      <c r="IDV134" s="188"/>
      <c r="IDX134" s="186"/>
      <c r="IDY134" s="190"/>
      <c r="IDZ134" s="190"/>
      <c r="IEA134" s="187"/>
      <c r="IEB134" s="187"/>
      <c r="IEC134" s="187"/>
      <c r="IED134" s="188"/>
      <c r="IEF134" s="186"/>
      <c r="IEG134" s="190"/>
      <c r="IEH134" s="190"/>
      <c r="IEI134" s="187"/>
      <c r="IEJ134" s="187"/>
      <c r="IEK134" s="187"/>
      <c r="IEL134" s="188"/>
      <c r="IEN134" s="186"/>
      <c r="IEO134" s="190"/>
      <c r="IEP134" s="190"/>
      <c r="IEQ134" s="187"/>
      <c r="IER134" s="187"/>
      <c r="IES134" s="187"/>
      <c r="IET134" s="188"/>
      <c r="IEV134" s="186"/>
      <c r="IEW134" s="190"/>
      <c r="IEX134" s="190"/>
      <c r="IEY134" s="187"/>
      <c r="IEZ134" s="187"/>
      <c r="IFA134" s="187"/>
      <c r="IFB134" s="188"/>
      <c r="IFD134" s="186"/>
      <c r="IFE134" s="190"/>
      <c r="IFF134" s="190"/>
      <c r="IFG134" s="187"/>
      <c r="IFH134" s="187"/>
      <c r="IFI134" s="187"/>
      <c r="IFJ134" s="188"/>
      <c r="IFL134" s="186"/>
      <c r="IFM134" s="190"/>
      <c r="IFN134" s="190"/>
      <c r="IFO134" s="187"/>
      <c r="IFP134" s="187"/>
      <c r="IFQ134" s="187"/>
      <c r="IFR134" s="188"/>
      <c r="IFT134" s="186"/>
      <c r="IFU134" s="190"/>
      <c r="IFV134" s="190"/>
      <c r="IFW134" s="187"/>
      <c r="IFX134" s="187"/>
      <c r="IFY134" s="187"/>
      <c r="IFZ134" s="188"/>
      <c r="IGB134" s="186"/>
      <c r="IGC134" s="190"/>
      <c r="IGD134" s="190"/>
      <c r="IGE134" s="187"/>
      <c r="IGF134" s="187"/>
      <c r="IGG134" s="187"/>
      <c r="IGH134" s="188"/>
      <c r="IGJ134" s="186"/>
      <c r="IGK134" s="190"/>
      <c r="IGL134" s="190"/>
      <c r="IGM134" s="187"/>
      <c r="IGN134" s="187"/>
      <c r="IGO134" s="187"/>
      <c r="IGP134" s="188"/>
      <c r="IGR134" s="186"/>
      <c r="IGS134" s="190"/>
      <c r="IGT134" s="190"/>
      <c r="IGU134" s="187"/>
      <c r="IGV134" s="187"/>
      <c r="IGW134" s="187"/>
      <c r="IGX134" s="188"/>
      <c r="IGZ134" s="186"/>
      <c r="IHA134" s="190"/>
      <c r="IHB134" s="190"/>
      <c r="IHC134" s="187"/>
      <c r="IHD134" s="187"/>
      <c r="IHE134" s="187"/>
      <c r="IHF134" s="188"/>
      <c r="IHH134" s="186"/>
      <c r="IHI134" s="190"/>
      <c r="IHJ134" s="190"/>
      <c r="IHK134" s="187"/>
      <c r="IHL134" s="187"/>
      <c r="IHM134" s="187"/>
      <c r="IHN134" s="188"/>
      <c r="IHP134" s="186"/>
      <c r="IHQ134" s="190"/>
      <c r="IHR134" s="190"/>
      <c r="IHS134" s="187"/>
      <c r="IHT134" s="187"/>
      <c r="IHU134" s="187"/>
      <c r="IHV134" s="188"/>
      <c r="IHX134" s="186"/>
      <c r="IHY134" s="190"/>
      <c r="IHZ134" s="190"/>
      <c r="IIA134" s="187"/>
      <c r="IIB134" s="187"/>
      <c r="IIC134" s="187"/>
      <c r="IID134" s="188"/>
      <c r="IIF134" s="186"/>
      <c r="IIG134" s="190"/>
      <c r="IIH134" s="190"/>
      <c r="III134" s="187"/>
      <c r="IIJ134" s="187"/>
      <c r="IIK134" s="187"/>
      <c r="IIL134" s="188"/>
      <c r="IIN134" s="186"/>
      <c r="IIO134" s="190"/>
      <c r="IIP134" s="190"/>
      <c r="IIQ134" s="187"/>
      <c r="IIR134" s="187"/>
      <c r="IIS134" s="187"/>
      <c r="IIT134" s="188"/>
      <c r="IIV134" s="186"/>
      <c r="IIW134" s="190"/>
      <c r="IIX134" s="190"/>
      <c r="IIY134" s="187"/>
      <c r="IIZ134" s="187"/>
      <c r="IJA134" s="187"/>
      <c r="IJB134" s="188"/>
      <c r="IJD134" s="186"/>
      <c r="IJE134" s="190"/>
      <c r="IJF134" s="190"/>
      <c r="IJG134" s="187"/>
      <c r="IJH134" s="187"/>
      <c r="IJI134" s="187"/>
      <c r="IJJ134" s="188"/>
      <c r="IJL134" s="186"/>
      <c r="IJM134" s="190"/>
      <c r="IJN134" s="190"/>
      <c r="IJO134" s="187"/>
      <c r="IJP134" s="187"/>
      <c r="IJQ134" s="187"/>
      <c r="IJR134" s="188"/>
      <c r="IJT134" s="186"/>
      <c r="IJU134" s="190"/>
      <c r="IJV134" s="190"/>
      <c r="IJW134" s="187"/>
      <c r="IJX134" s="187"/>
      <c r="IJY134" s="187"/>
      <c r="IJZ134" s="188"/>
      <c r="IKB134" s="186"/>
      <c r="IKC134" s="190"/>
      <c r="IKD134" s="190"/>
      <c r="IKE134" s="187"/>
      <c r="IKF134" s="187"/>
      <c r="IKG134" s="187"/>
      <c r="IKH134" s="188"/>
      <c r="IKJ134" s="186"/>
      <c r="IKK134" s="190"/>
      <c r="IKL134" s="190"/>
      <c r="IKM134" s="187"/>
      <c r="IKN134" s="187"/>
      <c r="IKO134" s="187"/>
      <c r="IKP134" s="188"/>
      <c r="IKR134" s="186"/>
      <c r="IKS134" s="190"/>
      <c r="IKT134" s="190"/>
      <c r="IKU134" s="187"/>
      <c r="IKV134" s="187"/>
      <c r="IKW134" s="187"/>
      <c r="IKX134" s="188"/>
      <c r="IKZ134" s="186"/>
      <c r="ILA134" s="190"/>
      <c r="ILB134" s="190"/>
      <c r="ILC134" s="187"/>
      <c r="ILD134" s="187"/>
      <c r="ILE134" s="187"/>
      <c r="ILF134" s="188"/>
      <c r="ILH134" s="186"/>
      <c r="ILI134" s="190"/>
      <c r="ILJ134" s="190"/>
      <c r="ILK134" s="187"/>
      <c r="ILL134" s="187"/>
      <c r="ILM134" s="187"/>
      <c r="ILN134" s="188"/>
      <c r="ILP134" s="186"/>
      <c r="ILQ134" s="190"/>
      <c r="ILR134" s="190"/>
      <c r="ILS134" s="187"/>
      <c r="ILT134" s="187"/>
      <c r="ILU134" s="187"/>
      <c r="ILV134" s="188"/>
      <c r="ILX134" s="186"/>
      <c r="ILY134" s="190"/>
      <c r="ILZ134" s="190"/>
      <c r="IMA134" s="187"/>
      <c r="IMB134" s="187"/>
      <c r="IMC134" s="187"/>
      <c r="IMD134" s="188"/>
      <c r="IMF134" s="186"/>
      <c r="IMG134" s="190"/>
      <c r="IMH134" s="190"/>
      <c r="IMI134" s="187"/>
      <c r="IMJ134" s="187"/>
      <c r="IMK134" s="187"/>
      <c r="IML134" s="188"/>
      <c r="IMN134" s="186"/>
      <c r="IMO134" s="190"/>
      <c r="IMP134" s="190"/>
      <c r="IMQ134" s="187"/>
      <c r="IMR134" s="187"/>
      <c r="IMS134" s="187"/>
      <c r="IMT134" s="188"/>
      <c r="IMV134" s="186"/>
      <c r="IMW134" s="190"/>
      <c r="IMX134" s="190"/>
      <c r="IMY134" s="187"/>
      <c r="IMZ134" s="187"/>
      <c r="INA134" s="187"/>
      <c r="INB134" s="188"/>
      <c r="IND134" s="186"/>
      <c r="INE134" s="190"/>
      <c r="INF134" s="190"/>
      <c r="ING134" s="187"/>
      <c r="INH134" s="187"/>
      <c r="INI134" s="187"/>
      <c r="INJ134" s="188"/>
      <c r="INL134" s="186"/>
      <c r="INM134" s="190"/>
      <c r="INN134" s="190"/>
      <c r="INO134" s="187"/>
      <c r="INP134" s="187"/>
      <c r="INQ134" s="187"/>
      <c r="INR134" s="188"/>
      <c r="INT134" s="186"/>
      <c r="INU134" s="190"/>
      <c r="INV134" s="190"/>
      <c r="INW134" s="187"/>
      <c r="INX134" s="187"/>
      <c r="INY134" s="187"/>
      <c r="INZ134" s="188"/>
      <c r="IOB134" s="186"/>
      <c r="IOC134" s="190"/>
      <c r="IOD134" s="190"/>
      <c r="IOE134" s="187"/>
      <c r="IOF134" s="187"/>
      <c r="IOG134" s="187"/>
      <c r="IOH134" s="188"/>
      <c r="IOJ134" s="186"/>
      <c r="IOK134" s="190"/>
      <c r="IOL134" s="190"/>
      <c r="IOM134" s="187"/>
      <c r="ION134" s="187"/>
      <c r="IOO134" s="187"/>
      <c r="IOP134" s="188"/>
      <c r="IOR134" s="186"/>
      <c r="IOS134" s="190"/>
      <c r="IOT134" s="190"/>
      <c r="IOU134" s="187"/>
      <c r="IOV134" s="187"/>
      <c r="IOW134" s="187"/>
      <c r="IOX134" s="188"/>
      <c r="IOZ134" s="186"/>
      <c r="IPA134" s="190"/>
      <c r="IPB134" s="190"/>
      <c r="IPC134" s="187"/>
      <c r="IPD134" s="187"/>
      <c r="IPE134" s="187"/>
      <c r="IPF134" s="188"/>
      <c r="IPH134" s="186"/>
      <c r="IPI134" s="190"/>
      <c r="IPJ134" s="190"/>
      <c r="IPK134" s="187"/>
      <c r="IPL134" s="187"/>
      <c r="IPM134" s="187"/>
      <c r="IPN134" s="188"/>
      <c r="IPP134" s="186"/>
      <c r="IPQ134" s="190"/>
      <c r="IPR134" s="190"/>
      <c r="IPS134" s="187"/>
      <c r="IPT134" s="187"/>
      <c r="IPU134" s="187"/>
      <c r="IPV134" s="188"/>
      <c r="IPX134" s="186"/>
      <c r="IPY134" s="190"/>
      <c r="IPZ134" s="190"/>
      <c r="IQA134" s="187"/>
      <c r="IQB134" s="187"/>
      <c r="IQC134" s="187"/>
      <c r="IQD134" s="188"/>
      <c r="IQF134" s="186"/>
      <c r="IQG134" s="190"/>
      <c r="IQH134" s="190"/>
      <c r="IQI134" s="187"/>
      <c r="IQJ134" s="187"/>
      <c r="IQK134" s="187"/>
      <c r="IQL134" s="188"/>
      <c r="IQN134" s="186"/>
      <c r="IQO134" s="190"/>
      <c r="IQP134" s="190"/>
      <c r="IQQ134" s="187"/>
      <c r="IQR134" s="187"/>
      <c r="IQS134" s="187"/>
      <c r="IQT134" s="188"/>
      <c r="IQV134" s="186"/>
      <c r="IQW134" s="190"/>
      <c r="IQX134" s="190"/>
      <c r="IQY134" s="187"/>
      <c r="IQZ134" s="187"/>
      <c r="IRA134" s="187"/>
      <c r="IRB134" s="188"/>
      <c r="IRD134" s="186"/>
      <c r="IRE134" s="190"/>
      <c r="IRF134" s="190"/>
      <c r="IRG134" s="187"/>
      <c r="IRH134" s="187"/>
      <c r="IRI134" s="187"/>
      <c r="IRJ134" s="188"/>
      <c r="IRL134" s="186"/>
      <c r="IRM134" s="190"/>
      <c r="IRN134" s="190"/>
      <c r="IRO134" s="187"/>
      <c r="IRP134" s="187"/>
      <c r="IRQ134" s="187"/>
      <c r="IRR134" s="188"/>
      <c r="IRT134" s="186"/>
      <c r="IRU134" s="190"/>
      <c r="IRV134" s="190"/>
      <c r="IRW134" s="187"/>
      <c r="IRX134" s="187"/>
      <c r="IRY134" s="187"/>
      <c r="IRZ134" s="188"/>
      <c r="ISB134" s="186"/>
      <c r="ISC134" s="190"/>
      <c r="ISD134" s="190"/>
      <c r="ISE134" s="187"/>
      <c r="ISF134" s="187"/>
      <c r="ISG134" s="187"/>
      <c r="ISH134" s="188"/>
      <c r="ISJ134" s="186"/>
      <c r="ISK134" s="190"/>
      <c r="ISL134" s="190"/>
      <c r="ISM134" s="187"/>
      <c r="ISN134" s="187"/>
      <c r="ISO134" s="187"/>
      <c r="ISP134" s="188"/>
      <c r="ISR134" s="186"/>
      <c r="ISS134" s="190"/>
      <c r="IST134" s="190"/>
      <c r="ISU134" s="187"/>
      <c r="ISV134" s="187"/>
      <c r="ISW134" s="187"/>
      <c r="ISX134" s="188"/>
      <c r="ISZ134" s="186"/>
      <c r="ITA134" s="190"/>
      <c r="ITB134" s="190"/>
      <c r="ITC134" s="187"/>
      <c r="ITD134" s="187"/>
      <c r="ITE134" s="187"/>
      <c r="ITF134" s="188"/>
      <c r="ITH134" s="186"/>
      <c r="ITI134" s="190"/>
      <c r="ITJ134" s="190"/>
      <c r="ITK134" s="187"/>
      <c r="ITL134" s="187"/>
      <c r="ITM134" s="187"/>
      <c r="ITN134" s="188"/>
      <c r="ITP134" s="186"/>
      <c r="ITQ134" s="190"/>
      <c r="ITR134" s="190"/>
      <c r="ITS134" s="187"/>
      <c r="ITT134" s="187"/>
      <c r="ITU134" s="187"/>
      <c r="ITV134" s="188"/>
      <c r="ITX134" s="186"/>
      <c r="ITY134" s="190"/>
      <c r="ITZ134" s="190"/>
      <c r="IUA134" s="187"/>
      <c r="IUB134" s="187"/>
      <c r="IUC134" s="187"/>
      <c r="IUD134" s="188"/>
      <c r="IUF134" s="186"/>
      <c r="IUG134" s="190"/>
      <c r="IUH134" s="190"/>
      <c r="IUI134" s="187"/>
      <c r="IUJ134" s="187"/>
      <c r="IUK134" s="187"/>
      <c r="IUL134" s="188"/>
      <c r="IUN134" s="186"/>
      <c r="IUO134" s="190"/>
      <c r="IUP134" s="190"/>
      <c r="IUQ134" s="187"/>
      <c r="IUR134" s="187"/>
      <c r="IUS134" s="187"/>
      <c r="IUT134" s="188"/>
      <c r="IUV134" s="186"/>
      <c r="IUW134" s="190"/>
      <c r="IUX134" s="190"/>
      <c r="IUY134" s="187"/>
      <c r="IUZ134" s="187"/>
      <c r="IVA134" s="187"/>
      <c r="IVB134" s="188"/>
      <c r="IVD134" s="186"/>
      <c r="IVE134" s="190"/>
      <c r="IVF134" s="190"/>
      <c r="IVG134" s="187"/>
      <c r="IVH134" s="187"/>
      <c r="IVI134" s="187"/>
      <c r="IVJ134" s="188"/>
      <c r="IVL134" s="186"/>
      <c r="IVM134" s="190"/>
      <c r="IVN134" s="190"/>
      <c r="IVO134" s="187"/>
      <c r="IVP134" s="187"/>
      <c r="IVQ134" s="187"/>
      <c r="IVR134" s="188"/>
      <c r="IVT134" s="186"/>
      <c r="IVU134" s="190"/>
      <c r="IVV134" s="190"/>
      <c r="IVW134" s="187"/>
      <c r="IVX134" s="187"/>
      <c r="IVY134" s="187"/>
      <c r="IVZ134" s="188"/>
      <c r="IWB134" s="186"/>
      <c r="IWC134" s="190"/>
      <c r="IWD134" s="190"/>
      <c r="IWE134" s="187"/>
      <c r="IWF134" s="187"/>
      <c r="IWG134" s="187"/>
      <c r="IWH134" s="188"/>
      <c r="IWJ134" s="186"/>
      <c r="IWK134" s="190"/>
      <c r="IWL134" s="190"/>
      <c r="IWM134" s="187"/>
      <c r="IWN134" s="187"/>
      <c r="IWO134" s="187"/>
      <c r="IWP134" s="188"/>
      <c r="IWR134" s="186"/>
      <c r="IWS134" s="190"/>
      <c r="IWT134" s="190"/>
      <c r="IWU134" s="187"/>
      <c r="IWV134" s="187"/>
      <c r="IWW134" s="187"/>
      <c r="IWX134" s="188"/>
      <c r="IWZ134" s="186"/>
      <c r="IXA134" s="190"/>
      <c r="IXB134" s="190"/>
      <c r="IXC134" s="187"/>
      <c r="IXD134" s="187"/>
      <c r="IXE134" s="187"/>
      <c r="IXF134" s="188"/>
      <c r="IXH134" s="186"/>
      <c r="IXI134" s="190"/>
      <c r="IXJ134" s="190"/>
      <c r="IXK134" s="187"/>
      <c r="IXL134" s="187"/>
      <c r="IXM134" s="187"/>
      <c r="IXN134" s="188"/>
      <c r="IXP134" s="186"/>
      <c r="IXQ134" s="190"/>
      <c r="IXR134" s="190"/>
      <c r="IXS134" s="187"/>
      <c r="IXT134" s="187"/>
      <c r="IXU134" s="187"/>
      <c r="IXV134" s="188"/>
      <c r="IXX134" s="186"/>
      <c r="IXY134" s="190"/>
      <c r="IXZ134" s="190"/>
      <c r="IYA134" s="187"/>
      <c r="IYB134" s="187"/>
      <c r="IYC134" s="187"/>
      <c r="IYD134" s="188"/>
      <c r="IYF134" s="186"/>
      <c r="IYG134" s="190"/>
      <c r="IYH134" s="190"/>
      <c r="IYI134" s="187"/>
      <c r="IYJ134" s="187"/>
      <c r="IYK134" s="187"/>
      <c r="IYL134" s="188"/>
      <c r="IYN134" s="186"/>
      <c r="IYO134" s="190"/>
      <c r="IYP134" s="190"/>
      <c r="IYQ134" s="187"/>
      <c r="IYR134" s="187"/>
      <c r="IYS134" s="187"/>
      <c r="IYT134" s="188"/>
      <c r="IYV134" s="186"/>
      <c r="IYW134" s="190"/>
      <c r="IYX134" s="190"/>
      <c r="IYY134" s="187"/>
      <c r="IYZ134" s="187"/>
      <c r="IZA134" s="187"/>
      <c r="IZB134" s="188"/>
      <c r="IZD134" s="186"/>
      <c r="IZE134" s="190"/>
      <c r="IZF134" s="190"/>
      <c r="IZG134" s="187"/>
      <c r="IZH134" s="187"/>
      <c r="IZI134" s="187"/>
      <c r="IZJ134" s="188"/>
      <c r="IZL134" s="186"/>
      <c r="IZM134" s="190"/>
      <c r="IZN134" s="190"/>
      <c r="IZO134" s="187"/>
      <c r="IZP134" s="187"/>
      <c r="IZQ134" s="187"/>
      <c r="IZR134" s="188"/>
      <c r="IZT134" s="186"/>
      <c r="IZU134" s="190"/>
      <c r="IZV134" s="190"/>
      <c r="IZW134" s="187"/>
      <c r="IZX134" s="187"/>
      <c r="IZY134" s="187"/>
      <c r="IZZ134" s="188"/>
      <c r="JAB134" s="186"/>
      <c r="JAC134" s="190"/>
      <c r="JAD134" s="190"/>
      <c r="JAE134" s="187"/>
      <c r="JAF134" s="187"/>
      <c r="JAG134" s="187"/>
      <c r="JAH134" s="188"/>
      <c r="JAJ134" s="186"/>
      <c r="JAK134" s="190"/>
      <c r="JAL134" s="190"/>
      <c r="JAM134" s="187"/>
      <c r="JAN134" s="187"/>
      <c r="JAO134" s="187"/>
      <c r="JAP134" s="188"/>
      <c r="JAR134" s="186"/>
      <c r="JAS134" s="190"/>
      <c r="JAT134" s="190"/>
      <c r="JAU134" s="187"/>
      <c r="JAV134" s="187"/>
      <c r="JAW134" s="187"/>
      <c r="JAX134" s="188"/>
      <c r="JAZ134" s="186"/>
      <c r="JBA134" s="190"/>
      <c r="JBB134" s="190"/>
      <c r="JBC134" s="187"/>
      <c r="JBD134" s="187"/>
      <c r="JBE134" s="187"/>
      <c r="JBF134" s="188"/>
      <c r="JBH134" s="186"/>
      <c r="JBI134" s="190"/>
      <c r="JBJ134" s="190"/>
      <c r="JBK134" s="187"/>
      <c r="JBL134" s="187"/>
      <c r="JBM134" s="187"/>
      <c r="JBN134" s="188"/>
      <c r="JBP134" s="186"/>
      <c r="JBQ134" s="190"/>
      <c r="JBR134" s="190"/>
      <c r="JBS134" s="187"/>
      <c r="JBT134" s="187"/>
      <c r="JBU134" s="187"/>
      <c r="JBV134" s="188"/>
      <c r="JBX134" s="186"/>
      <c r="JBY134" s="190"/>
      <c r="JBZ134" s="190"/>
      <c r="JCA134" s="187"/>
      <c r="JCB134" s="187"/>
      <c r="JCC134" s="187"/>
      <c r="JCD134" s="188"/>
      <c r="JCF134" s="186"/>
      <c r="JCG134" s="190"/>
      <c r="JCH134" s="190"/>
      <c r="JCI134" s="187"/>
      <c r="JCJ134" s="187"/>
      <c r="JCK134" s="187"/>
      <c r="JCL134" s="188"/>
      <c r="JCN134" s="186"/>
      <c r="JCO134" s="190"/>
      <c r="JCP134" s="190"/>
      <c r="JCQ134" s="187"/>
      <c r="JCR134" s="187"/>
      <c r="JCS134" s="187"/>
      <c r="JCT134" s="188"/>
      <c r="JCV134" s="186"/>
      <c r="JCW134" s="190"/>
      <c r="JCX134" s="190"/>
      <c r="JCY134" s="187"/>
      <c r="JCZ134" s="187"/>
      <c r="JDA134" s="187"/>
      <c r="JDB134" s="188"/>
      <c r="JDD134" s="186"/>
      <c r="JDE134" s="190"/>
      <c r="JDF134" s="190"/>
      <c r="JDG134" s="187"/>
      <c r="JDH134" s="187"/>
      <c r="JDI134" s="187"/>
      <c r="JDJ134" s="188"/>
      <c r="JDL134" s="186"/>
      <c r="JDM134" s="190"/>
      <c r="JDN134" s="190"/>
      <c r="JDO134" s="187"/>
      <c r="JDP134" s="187"/>
      <c r="JDQ134" s="187"/>
      <c r="JDR134" s="188"/>
      <c r="JDT134" s="186"/>
      <c r="JDU134" s="190"/>
      <c r="JDV134" s="190"/>
      <c r="JDW134" s="187"/>
      <c r="JDX134" s="187"/>
      <c r="JDY134" s="187"/>
      <c r="JDZ134" s="188"/>
      <c r="JEB134" s="186"/>
      <c r="JEC134" s="190"/>
      <c r="JED134" s="190"/>
      <c r="JEE134" s="187"/>
      <c r="JEF134" s="187"/>
      <c r="JEG134" s="187"/>
      <c r="JEH134" s="188"/>
      <c r="JEJ134" s="186"/>
      <c r="JEK134" s="190"/>
      <c r="JEL134" s="190"/>
      <c r="JEM134" s="187"/>
      <c r="JEN134" s="187"/>
      <c r="JEO134" s="187"/>
      <c r="JEP134" s="188"/>
      <c r="JER134" s="186"/>
      <c r="JES134" s="190"/>
      <c r="JET134" s="190"/>
      <c r="JEU134" s="187"/>
      <c r="JEV134" s="187"/>
      <c r="JEW134" s="187"/>
      <c r="JEX134" s="188"/>
      <c r="JEZ134" s="186"/>
      <c r="JFA134" s="190"/>
      <c r="JFB134" s="190"/>
      <c r="JFC134" s="187"/>
      <c r="JFD134" s="187"/>
      <c r="JFE134" s="187"/>
      <c r="JFF134" s="188"/>
      <c r="JFH134" s="186"/>
      <c r="JFI134" s="190"/>
      <c r="JFJ134" s="190"/>
      <c r="JFK134" s="187"/>
      <c r="JFL134" s="187"/>
      <c r="JFM134" s="187"/>
      <c r="JFN134" s="188"/>
      <c r="JFP134" s="186"/>
      <c r="JFQ134" s="190"/>
      <c r="JFR134" s="190"/>
      <c r="JFS134" s="187"/>
      <c r="JFT134" s="187"/>
      <c r="JFU134" s="187"/>
      <c r="JFV134" s="188"/>
      <c r="JFX134" s="186"/>
      <c r="JFY134" s="190"/>
      <c r="JFZ134" s="190"/>
      <c r="JGA134" s="187"/>
      <c r="JGB134" s="187"/>
      <c r="JGC134" s="187"/>
      <c r="JGD134" s="188"/>
      <c r="JGF134" s="186"/>
      <c r="JGG134" s="190"/>
      <c r="JGH134" s="190"/>
      <c r="JGI134" s="187"/>
      <c r="JGJ134" s="187"/>
      <c r="JGK134" s="187"/>
      <c r="JGL134" s="188"/>
      <c r="JGN134" s="186"/>
      <c r="JGO134" s="190"/>
      <c r="JGP134" s="190"/>
      <c r="JGQ134" s="187"/>
      <c r="JGR134" s="187"/>
      <c r="JGS134" s="187"/>
      <c r="JGT134" s="188"/>
      <c r="JGV134" s="186"/>
      <c r="JGW134" s="190"/>
      <c r="JGX134" s="190"/>
      <c r="JGY134" s="187"/>
      <c r="JGZ134" s="187"/>
      <c r="JHA134" s="187"/>
      <c r="JHB134" s="188"/>
      <c r="JHD134" s="186"/>
      <c r="JHE134" s="190"/>
      <c r="JHF134" s="190"/>
      <c r="JHG134" s="187"/>
      <c r="JHH134" s="187"/>
      <c r="JHI134" s="187"/>
      <c r="JHJ134" s="188"/>
      <c r="JHL134" s="186"/>
      <c r="JHM134" s="190"/>
      <c r="JHN134" s="190"/>
      <c r="JHO134" s="187"/>
      <c r="JHP134" s="187"/>
      <c r="JHQ134" s="187"/>
      <c r="JHR134" s="188"/>
      <c r="JHT134" s="186"/>
      <c r="JHU134" s="190"/>
      <c r="JHV134" s="190"/>
      <c r="JHW134" s="187"/>
      <c r="JHX134" s="187"/>
      <c r="JHY134" s="187"/>
      <c r="JHZ134" s="188"/>
      <c r="JIB134" s="186"/>
      <c r="JIC134" s="190"/>
      <c r="JID134" s="190"/>
      <c r="JIE134" s="187"/>
      <c r="JIF134" s="187"/>
      <c r="JIG134" s="187"/>
      <c r="JIH134" s="188"/>
      <c r="JIJ134" s="186"/>
      <c r="JIK134" s="190"/>
      <c r="JIL134" s="190"/>
      <c r="JIM134" s="187"/>
      <c r="JIN134" s="187"/>
      <c r="JIO134" s="187"/>
      <c r="JIP134" s="188"/>
      <c r="JIR134" s="186"/>
      <c r="JIS134" s="190"/>
      <c r="JIT134" s="190"/>
      <c r="JIU134" s="187"/>
      <c r="JIV134" s="187"/>
      <c r="JIW134" s="187"/>
      <c r="JIX134" s="188"/>
      <c r="JIZ134" s="186"/>
      <c r="JJA134" s="190"/>
      <c r="JJB134" s="190"/>
      <c r="JJC134" s="187"/>
      <c r="JJD134" s="187"/>
      <c r="JJE134" s="187"/>
      <c r="JJF134" s="188"/>
      <c r="JJH134" s="186"/>
      <c r="JJI134" s="190"/>
      <c r="JJJ134" s="190"/>
      <c r="JJK134" s="187"/>
      <c r="JJL134" s="187"/>
      <c r="JJM134" s="187"/>
      <c r="JJN134" s="188"/>
      <c r="JJP134" s="186"/>
      <c r="JJQ134" s="190"/>
      <c r="JJR134" s="190"/>
      <c r="JJS134" s="187"/>
      <c r="JJT134" s="187"/>
      <c r="JJU134" s="187"/>
      <c r="JJV134" s="188"/>
      <c r="JJX134" s="186"/>
      <c r="JJY134" s="190"/>
      <c r="JJZ134" s="190"/>
      <c r="JKA134" s="187"/>
      <c r="JKB134" s="187"/>
      <c r="JKC134" s="187"/>
      <c r="JKD134" s="188"/>
      <c r="JKF134" s="186"/>
      <c r="JKG134" s="190"/>
      <c r="JKH134" s="190"/>
      <c r="JKI134" s="187"/>
      <c r="JKJ134" s="187"/>
      <c r="JKK134" s="187"/>
      <c r="JKL134" s="188"/>
      <c r="JKN134" s="186"/>
      <c r="JKO134" s="190"/>
      <c r="JKP134" s="190"/>
      <c r="JKQ134" s="187"/>
      <c r="JKR134" s="187"/>
      <c r="JKS134" s="187"/>
      <c r="JKT134" s="188"/>
      <c r="JKV134" s="186"/>
      <c r="JKW134" s="190"/>
      <c r="JKX134" s="190"/>
      <c r="JKY134" s="187"/>
      <c r="JKZ134" s="187"/>
      <c r="JLA134" s="187"/>
      <c r="JLB134" s="188"/>
      <c r="JLD134" s="186"/>
      <c r="JLE134" s="190"/>
      <c r="JLF134" s="190"/>
      <c r="JLG134" s="187"/>
      <c r="JLH134" s="187"/>
      <c r="JLI134" s="187"/>
      <c r="JLJ134" s="188"/>
      <c r="JLL134" s="186"/>
      <c r="JLM134" s="190"/>
      <c r="JLN134" s="190"/>
      <c r="JLO134" s="187"/>
      <c r="JLP134" s="187"/>
      <c r="JLQ134" s="187"/>
      <c r="JLR134" s="188"/>
      <c r="JLT134" s="186"/>
      <c r="JLU134" s="190"/>
      <c r="JLV134" s="190"/>
      <c r="JLW134" s="187"/>
      <c r="JLX134" s="187"/>
      <c r="JLY134" s="187"/>
      <c r="JLZ134" s="188"/>
      <c r="JMB134" s="186"/>
      <c r="JMC134" s="190"/>
      <c r="JMD134" s="190"/>
      <c r="JME134" s="187"/>
      <c r="JMF134" s="187"/>
      <c r="JMG134" s="187"/>
      <c r="JMH134" s="188"/>
      <c r="JMJ134" s="186"/>
      <c r="JMK134" s="190"/>
      <c r="JML134" s="190"/>
      <c r="JMM134" s="187"/>
      <c r="JMN134" s="187"/>
      <c r="JMO134" s="187"/>
      <c r="JMP134" s="188"/>
      <c r="JMR134" s="186"/>
      <c r="JMS134" s="190"/>
      <c r="JMT134" s="190"/>
      <c r="JMU134" s="187"/>
      <c r="JMV134" s="187"/>
      <c r="JMW134" s="187"/>
      <c r="JMX134" s="188"/>
      <c r="JMZ134" s="186"/>
      <c r="JNA134" s="190"/>
      <c r="JNB134" s="190"/>
      <c r="JNC134" s="187"/>
      <c r="JND134" s="187"/>
      <c r="JNE134" s="187"/>
      <c r="JNF134" s="188"/>
      <c r="JNH134" s="186"/>
      <c r="JNI134" s="190"/>
      <c r="JNJ134" s="190"/>
      <c r="JNK134" s="187"/>
      <c r="JNL134" s="187"/>
      <c r="JNM134" s="187"/>
      <c r="JNN134" s="188"/>
      <c r="JNP134" s="186"/>
      <c r="JNQ134" s="190"/>
      <c r="JNR134" s="190"/>
      <c r="JNS134" s="187"/>
      <c r="JNT134" s="187"/>
      <c r="JNU134" s="187"/>
      <c r="JNV134" s="188"/>
      <c r="JNX134" s="186"/>
      <c r="JNY134" s="190"/>
      <c r="JNZ134" s="190"/>
      <c r="JOA134" s="187"/>
      <c r="JOB134" s="187"/>
      <c r="JOC134" s="187"/>
      <c r="JOD134" s="188"/>
      <c r="JOF134" s="186"/>
      <c r="JOG134" s="190"/>
      <c r="JOH134" s="190"/>
      <c r="JOI134" s="187"/>
      <c r="JOJ134" s="187"/>
      <c r="JOK134" s="187"/>
      <c r="JOL134" s="188"/>
      <c r="JON134" s="186"/>
      <c r="JOO134" s="190"/>
      <c r="JOP134" s="190"/>
      <c r="JOQ134" s="187"/>
      <c r="JOR134" s="187"/>
      <c r="JOS134" s="187"/>
      <c r="JOT134" s="188"/>
      <c r="JOV134" s="186"/>
      <c r="JOW134" s="190"/>
      <c r="JOX134" s="190"/>
      <c r="JOY134" s="187"/>
      <c r="JOZ134" s="187"/>
      <c r="JPA134" s="187"/>
      <c r="JPB134" s="188"/>
      <c r="JPD134" s="186"/>
      <c r="JPE134" s="190"/>
      <c r="JPF134" s="190"/>
      <c r="JPG134" s="187"/>
      <c r="JPH134" s="187"/>
      <c r="JPI134" s="187"/>
      <c r="JPJ134" s="188"/>
      <c r="JPL134" s="186"/>
      <c r="JPM134" s="190"/>
      <c r="JPN134" s="190"/>
      <c r="JPO134" s="187"/>
      <c r="JPP134" s="187"/>
      <c r="JPQ134" s="187"/>
      <c r="JPR134" s="188"/>
      <c r="JPT134" s="186"/>
      <c r="JPU134" s="190"/>
      <c r="JPV134" s="190"/>
      <c r="JPW134" s="187"/>
      <c r="JPX134" s="187"/>
      <c r="JPY134" s="187"/>
      <c r="JPZ134" s="188"/>
      <c r="JQB134" s="186"/>
      <c r="JQC134" s="190"/>
      <c r="JQD134" s="190"/>
      <c r="JQE134" s="187"/>
      <c r="JQF134" s="187"/>
      <c r="JQG134" s="187"/>
      <c r="JQH134" s="188"/>
      <c r="JQJ134" s="186"/>
      <c r="JQK134" s="190"/>
      <c r="JQL134" s="190"/>
      <c r="JQM134" s="187"/>
      <c r="JQN134" s="187"/>
      <c r="JQO134" s="187"/>
      <c r="JQP134" s="188"/>
      <c r="JQR134" s="186"/>
      <c r="JQS134" s="190"/>
      <c r="JQT134" s="190"/>
      <c r="JQU134" s="187"/>
      <c r="JQV134" s="187"/>
      <c r="JQW134" s="187"/>
      <c r="JQX134" s="188"/>
      <c r="JQZ134" s="186"/>
      <c r="JRA134" s="190"/>
      <c r="JRB134" s="190"/>
      <c r="JRC134" s="187"/>
      <c r="JRD134" s="187"/>
      <c r="JRE134" s="187"/>
      <c r="JRF134" s="188"/>
      <c r="JRH134" s="186"/>
      <c r="JRI134" s="190"/>
      <c r="JRJ134" s="190"/>
      <c r="JRK134" s="187"/>
      <c r="JRL134" s="187"/>
      <c r="JRM134" s="187"/>
      <c r="JRN134" s="188"/>
      <c r="JRP134" s="186"/>
      <c r="JRQ134" s="190"/>
      <c r="JRR134" s="190"/>
      <c r="JRS134" s="187"/>
      <c r="JRT134" s="187"/>
      <c r="JRU134" s="187"/>
      <c r="JRV134" s="188"/>
      <c r="JRX134" s="186"/>
      <c r="JRY134" s="190"/>
      <c r="JRZ134" s="190"/>
      <c r="JSA134" s="187"/>
      <c r="JSB134" s="187"/>
      <c r="JSC134" s="187"/>
      <c r="JSD134" s="188"/>
      <c r="JSF134" s="186"/>
      <c r="JSG134" s="190"/>
      <c r="JSH134" s="190"/>
      <c r="JSI134" s="187"/>
      <c r="JSJ134" s="187"/>
      <c r="JSK134" s="187"/>
      <c r="JSL134" s="188"/>
      <c r="JSN134" s="186"/>
      <c r="JSO134" s="190"/>
      <c r="JSP134" s="190"/>
      <c r="JSQ134" s="187"/>
      <c r="JSR134" s="187"/>
      <c r="JSS134" s="187"/>
      <c r="JST134" s="188"/>
      <c r="JSV134" s="186"/>
      <c r="JSW134" s="190"/>
      <c r="JSX134" s="190"/>
      <c r="JSY134" s="187"/>
      <c r="JSZ134" s="187"/>
      <c r="JTA134" s="187"/>
      <c r="JTB134" s="188"/>
      <c r="JTD134" s="186"/>
      <c r="JTE134" s="190"/>
      <c r="JTF134" s="190"/>
      <c r="JTG134" s="187"/>
      <c r="JTH134" s="187"/>
      <c r="JTI134" s="187"/>
      <c r="JTJ134" s="188"/>
      <c r="JTL134" s="186"/>
      <c r="JTM134" s="190"/>
      <c r="JTN134" s="190"/>
      <c r="JTO134" s="187"/>
      <c r="JTP134" s="187"/>
      <c r="JTQ134" s="187"/>
      <c r="JTR134" s="188"/>
      <c r="JTT134" s="186"/>
      <c r="JTU134" s="190"/>
      <c r="JTV134" s="190"/>
      <c r="JTW134" s="187"/>
      <c r="JTX134" s="187"/>
      <c r="JTY134" s="187"/>
      <c r="JTZ134" s="188"/>
      <c r="JUB134" s="186"/>
      <c r="JUC134" s="190"/>
      <c r="JUD134" s="190"/>
      <c r="JUE134" s="187"/>
      <c r="JUF134" s="187"/>
      <c r="JUG134" s="187"/>
      <c r="JUH134" s="188"/>
      <c r="JUJ134" s="186"/>
      <c r="JUK134" s="190"/>
      <c r="JUL134" s="190"/>
      <c r="JUM134" s="187"/>
      <c r="JUN134" s="187"/>
      <c r="JUO134" s="187"/>
      <c r="JUP134" s="188"/>
      <c r="JUR134" s="186"/>
      <c r="JUS134" s="190"/>
      <c r="JUT134" s="190"/>
      <c r="JUU134" s="187"/>
      <c r="JUV134" s="187"/>
      <c r="JUW134" s="187"/>
      <c r="JUX134" s="188"/>
      <c r="JUZ134" s="186"/>
      <c r="JVA134" s="190"/>
      <c r="JVB134" s="190"/>
      <c r="JVC134" s="187"/>
      <c r="JVD134" s="187"/>
      <c r="JVE134" s="187"/>
      <c r="JVF134" s="188"/>
      <c r="JVH134" s="186"/>
      <c r="JVI134" s="190"/>
      <c r="JVJ134" s="190"/>
      <c r="JVK134" s="187"/>
      <c r="JVL134" s="187"/>
      <c r="JVM134" s="187"/>
      <c r="JVN134" s="188"/>
      <c r="JVP134" s="186"/>
      <c r="JVQ134" s="190"/>
      <c r="JVR134" s="190"/>
      <c r="JVS134" s="187"/>
      <c r="JVT134" s="187"/>
      <c r="JVU134" s="187"/>
      <c r="JVV134" s="188"/>
      <c r="JVX134" s="186"/>
      <c r="JVY134" s="190"/>
      <c r="JVZ134" s="190"/>
      <c r="JWA134" s="187"/>
      <c r="JWB134" s="187"/>
      <c r="JWC134" s="187"/>
      <c r="JWD134" s="188"/>
      <c r="JWF134" s="186"/>
      <c r="JWG134" s="190"/>
      <c r="JWH134" s="190"/>
      <c r="JWI134" s="187"/>
      <c r="JWJ134" s="187"/>
      <c r="JWK134" s="187"/>
      <c r="JWL134" s="188"/>
      <c r="JWN134" s="186"/>
      <c r="JWO134" s="190"/>
      <c r="JWP134" s="190"/>
      <c r="JWQ134" s="187"/>
      <c r="JWR134" s="187"/>
      <c r="JWS134" s="187"/>
      <c r="JWT134" s="188"/>
      <c r="JWV134" s="186"/>
      <c r="JWW134" s="190"/>
      <c r="JWX134" s="190"/>
      <c r="JWY134" s="187"/>
      <c r="JWZ134" s="187"/>
      <c r="JXA134" s="187"/>
      <c r="JXB134" s="188"/>
      <c r="JXD134" s="186"/>
      <c r="JXE134" s="190"/>
      <c r="JXF134" s="190"/>
      <c r="JXG134" s="187"/>
      <c r="JXH134" s="187"/>
      <c r="JXI134" s="187"/>
      <c r="JXJ134" s="188"/>
      <c r="JXL134" s="186"/>
      <c r="JXM134" s="190"/>
      <c r="JXN134" s="190"/>
      <c r="JXO134" s="187"/>
      <c r="JXP134" s="187"/>
      <c r="JXQ134" s="187"/>
      <c r="JXR134" s="188"/>
      <c r="JXT134" s="186"/>
      <c r="JXU134" s="190"/>
      <c r="JXV134" s="190"/>
      <c r="JXW134" s="187"/>
      <c r="JXX134" s="187"/>
      <c r="JXY134" s="187"/>
      <c r="JXZ134" s="188"/>
      <c r="JYB134" s="186"/>
      <c r="JYC134" s="190"/>
      <c r="JYD134" s="190"/>
      <c r="JYE134" s="187"/>
      <c r="JYF134" s="187"/>
      <c r="JYG134" s="187"/>
      <c r="JYH134" s="188"/>
      <c r="JYJ134" s="186"/>
      <c r="JYK134" s="190"/>
      <c r="JYL134" s="190"/>
      <c r="JYM134" s="187"/>
      <c r="JYN134" s="187"/>
      <c r="JYO134" s="187"/>
      <c r="JYP134" s="188"/>
      <c r="JYR134" s="186"/>
      <c r="JYS134" s="190"/>
      <c r="JYT134" s="190"/>
      <c r="JYU134" s="187"/>
      <c r="JYV134" s="187"/>
      <c r="JYW134" s="187"/>
      <c r="JYX134" s="188"/>
      <c r="JYZ134" s="186"/>
      <c r="JZA134" s="190"/>
      <c r="JZB134" s="190"/>
      <c r="JZC134" s="187"/>
      <c r="JZD134" s="187"/>
      <c r="JZE134" s="187"/>
      <c r="JZF134" s="188"/>
      <c r="JZH134" s="186"/>
      <c r="JZI134" s="190"/>
      <c r="JZJ134" s="190"/>
      <c r="JZK134" s="187"/>
      <c r="JZL134" s="187"/>
      <c r="JZM134" s="187"/>
      <c r="JZN134" s="188"/>
      <c r="JZP134" s="186"/>
      <c r="JZQ134" s="190"/>
      <c r="JZR134" s="190"/>
      <c r="JZS134" s="187"/>
      <c r="JZT134" s="187"/>
      <c r="JZU134" s="187"/>
      <c r="JZV134" s="188"/>
      <c r="JZX134" s="186"/>
      <c r="JZY134" s="190"/>
      <c r="JZZ134" s="190"/>
      <c r="KAA134" s="187"/>
      <c r="KAB134" s="187"/>
      <c r="KAC134" s="187"/>
      <c r="KAD134" s="188"/>
      <c r="KAF134" s="186"/>
      <c r="KAG134" s="190"/>
      <c r="KAH134" s="190"/>
      <c r="KAI134" s="187"/>
      <c r="KAJ134" s="187"/>
      <c r="KAK134" s="187"/>
      <c r="KAL134" s="188"/>
      <c r="KAN134" s="186"/>
      <c r="KAO134" s="190"/>
      <c r="KAP134" s="190"/>
      <c r="KAQ134" s="187"/>
      <c r="KAR134" s="187"/>
      <c r="KAS134" s="187"/>
      <c r="KAT134" s="188"/>
      <c r="KAV134" s="186"/>
      <c r="KAW134" s="190"/>
      <c r="KAX134" s="190"/>
      <c r="KAY134" s="187"/>
      <c r="KAZ134" s="187"/>
      <c r="KBA134" s="187"/>
      <c r="KBB134" s="188"/>
      <c r="KBD134" s="186"/>
      <c r="KBE134" s="190"/>
      <c r="KBF134" s="190"/>
      <c r="KBG134" s="187"/>
      <c r="KBH134" s="187"/>
      <c r="KBI134" s="187"/>
      <c r="KBJ134" s="188"/>
      <c r="KBL134" s="186"/>
      <c r="KBM134" s="190"/>
      <c r="KBN134" s="190"/>
      <c r="KBO134" s="187"/>
      <c r="KBP134" s="187"/>
      <c r="KBQ134" s="187"/>
      <c r="KBR134" s="188"/>
      <c r="KBT134" s="186"/>
      <c r="KBU134" s="190"/>
      <c r="KBV134" s="190"/>
      <c r="KBW134" s="187"/>
      <c r="KBX134" s="187"/>
      <c r="KBY134" s="187"/>
      <c r="KBZ134" s="188"/>
      <c r="KCB134" s="186"/>
      <c r="KCC134" s="190"/>
      <c r="KCD134" s="190"/>
      <c r="KCE134" s="187"/>
      <c r="KCF134" s="187"/>
      <c r="KCG134" s="187"/>
      <c r="KCH134" s="188"/>
      <c r="KCJ134" s="186"/>
      <c r="KCK134" s="190"/>
      <c r="KCL134" s="190"/>
      <c r="KCM134" s="187"/>
      <c r="KCN134" s="187"/>
      <c r="KCO134" s="187"/>
      <c r="KCP134" s="188"/>
      <c r="KCR134" s="186"/>
      <c r="KCS134" s="190"/>
      <c r="KCT134" s="190"/>
      <c r="KCU134" s="187"/>
      <c r="KCV134" s="187"/>
      <c r="KCW134" s="187"/>
      <c r="KCX134" s="188"/>
      <c r="KCZ134" s="186"/>
      <c r="KDA134" s="190"/>
      <c r="KDB134" s="190"/>
      <c r="KDC134" s="187"/>
      <c r="KDD134" s="187"/>
      <c r="KDE134" s="187"/>
      <c r="KDF134" s="188"/>
      <c r="KDH134" s="186"/>
      <c r="KDI134" s="190"/>
      <c r="KDJ134" s="190"/>
      <c r="KDK134" s="187"/>
      <c r="KDL134" s="187"/>
      <c r="KDM134" s="187"/>
      <c r="KDN134" s="188"/>
      <c r="KDP134" s="186"/>
      <c r="KDQ134" s="190"/>
      <c r="KDR134" s="190"/>
      <c r="KDS134" s="187"/>
      <c r="KDT134" s="187"/>
      <c r="KDU134" s="187"/>
      <c r="KDV134" s="188"/>
      <c r="KDX134" s="186"/>
      <c r="KDY134" s="190"/>
      <c r="KDZ134" s="190"/>
      <c r="KEA134" s="187"/>
      <c r="KEB134" s="187"/>
      <c r="KEC134" s="187"/>
      <c r="KED134" s="188"/>
      <c r="KEF134" s="186"/>
      <c r="KEG134" s="190"/>
      <c r="KEH134" s="190"/>
      <c r="KEI134" s="187"/>
      <c r="KEJ134" s="187"/>
      <c r="KEK134" s="187"/>
      <c r="KEL134" s="188"/>
      <c r="KEN134" s="186"/>
      <c r="KEO134" s="190"/>
      <c r="KEP134" s="190"/>
      <c r="KEQ134" s="187"/>
      <c r="KER134" s="187"/>
      <c r="KES134" s="187"/>
      <c r="KET134" s="188"/>
      <c r="KEV134" s="186"/>
      <c r="KEW134" s="190"/>
      <c r="KEX134" s="190"/>
      <c r="KEY134" s="187"/>
      <c r="KEZ134" s="187"/>
      <c r="KFA134" s="187"/>
      <c r="KFB134" s="188"/>
      <c r="KFD134" s="186"/>
      <c r="KFE134" s="190"/>
      <c r="KFF134" s="190"/>
      <c r="KFG134" s="187"/>
      <c r="KFH134" s="187"/>
      <c r="KFI134" s="187"/>
      <c r="KFJ134" s="188"/>
      <c r="KFL134" s="186"/>
      <c r="KFM134" s="190"/>
      <c r="KFN134" s="190"/>
      <c r="KFO134" s="187"/>
      <c r="KFP134" s="187"/>
      <c r="KFQ134" s="187"/>
      <c r="KFR134" s="188"/>
      <c r="KFT134" s="186"/>
      <c r="KFU134" s="190"/>
      <c r="KFV134" s="190"/>
      <c r="KFW134" s="187"/>
      <c r="KFX134" s="187"/>
      <c r="KFY134" s="187"/>
      <c r="KFZ134" s="188"/>
      <c r="KGB134" s="186"/>
      <c r="KGC134" s="190"/>
      <c r="KGD134" s="190"/>
      <c r="KGE134" s="187"/>
      <c r="KGF134" s="187"/>
      <c r="KGG134" s="187"/>
      <c r="KGH134" s="188"/>
      <c r="KGJ134" s="186"/>
      <c r="KGK134" s="190"/>
      <c r="KGL134" s="190"/>
      <c r="KGM134" s="187"/>
      <c r="KGN134" s="187"/>
      <c r="KGO134" s="187"/>
      <c r="KGP134" s="188"/>
      <c r="KGR134" s="186"/>
      <c r="KGS134" s="190"/>
      <c r="KGT134" s="190"/>
      <c r="KGU134" s="187"/>
      <c r="KGV134" s="187"/>
      <c r="KGW134" s="187"/>
      <c r="KGX134" s="188"/>
      <c r="KGZ134" s="186"/>
      <c r="KHA134" s="190"/>
      <c r="KHB134" s="190"/>
      <c r="KHC134" s="187"/>
      <c r="KHD134" s="187"/>
      <c r="KHE134" s="187"/>
      <c r="KHF134" s="188"/>
      <c r="KHH134" s="186"/>
      <c r="KHI134" s="190"/>
      <c r="KHJ134" s="190"/>
      <c r="KHK134" s="187"/>
      <c r="KHL134" s="187"/>
      <c r="KHM134" s="187"/>
      <c r="KHN134" s="188"/>
      <c r="KHP134" s="186"/>
      <c r="KHQ134" s="190"/>
      <c r="KHR134" s="190"/>
      <c r="KHS134" s="187"/>
      <c r="KHT134" s="187"/>
      <c r="KHU134" s="187"/>
      <c r="KHV134" s="188"/>
      <c r="KHX134" s="186"/>
      <c r="KHY134" s="190"/>
      <c r="KHZ134" s="190"/>
      <c r="KIA134" s="187"/>
      <c r="KIB134" s="187"/>
      <c r="KIC134" s="187"/>
      <c r="KID134" s="188"/>
      <c r="KIF134" s="186"/>
      <c r="KIG134" s="190"/>
      <c r="KIH134" s="190"/>
      <c r="KII134" s="187"/>
      <c r="KIJ134" s="187"/>
      <c r="KIK134" s="187"/>
      <c r="KIL134" s="188"/>
      <c r="KIN134" s="186"/>
      <c r="KIO134" s="190"/>
      <c r="KIP134" s="190"/>
      <c r="KIQ134" s="187"/>
      <c r="KIR134" s="187"/>
      <c r="KIS134" s="187"/>
      <c r="KIT134" s="188"/>
      <c r="KIV134" s="186"/>
      <c r="KIW134" s="190"/>
      <c r="KIX134" s="190"/>
      <c r="KIY134" s="187"/>
      <c r="KIZ134" s="187"/>
      <c r="KJA134" s="187"/>
      <c r="KJB134" s="188"/>
      <c r="KJD134" s="186"/>
      <c r="KJE134" s="190"/>
      <c r="KJF134" s="190"/>
      <c r="KJG134" s="187"/>
      <c r="KJH134" s="187"/>
      <c r="KJI134" s="187"/>
      <c r="KJJ134" s="188"/>
      <c r="KJL134" s="186"/>
      <c r="KJM134" s="190"/>
      <c r="KJN134" s="190"/>
      <c r="KJO134" s="187"/>
      <c r="KJP134" s="187"/>
      <c r="KJQ134" s="187"/>
      <c r="KJR134" s="188"/>
      <c r="KJT134" s="186"/>
      <c r="KJU134" s="190"/>
      <c r="KJV134" s="190"/>
      <c r="KJW134" s="187"/>
      <c r="KJX134" s="187"/>
      <c r="KJY134" s="187"/>
      <c r="KJZ134" s="188"/>
      <c r="KKB134" s="186"/>
      <c r="KKC134" s="190"/>
      <c r="KKD134" s="190"/>
      <c r="KKE134" s="187"/>
      <c r="KKF134" s="187"/>
      <c r="KKG134" s="187"/>
      <c r="KKH134" s="188"/>
      <c r="KKJ134" s="186"/>
      <c r="KKK134" s="190"/>
      <c r="KKL134" s="190"/>
      <c r="KKM134" s="187"/>
      <c r="KKN134" s="187"/>
      <c r="KKO134" s="187"/>
      <c r="KKP134" s="188"/>
      <c r="KKR134" s="186"/>
      <c r="KKS134" s="190"/>
      <c r="KKT134" s="190"/>
      <c r="KKU134" s="187"/>
      <c r="KKV134" s="187"/>
      <c r="KKW134" s="187"/>
      <c r="KKX134" s="188"/>
      <c r="KKZ134" s="186"/>
      <c r="KLA134" s="190"/>
      <c r="KLB134" s="190"/>
      <c r="KLC134" s="187"/>
      <c r="KLD134" s="187"/>
      <c r="KLE134" s="187"/>
      <c r="KLF134" s="188"/>
      <c r="KLH134" s="186"/>
      <c r="KLI134" s="190"/>
      <c r="KLJ134" s="190"/>
      <c r="KLK134" s="187"/>
      <c r="KLL134" s="187"/>
      <c r="KLM134" s="187"/>
      <c r="KLN134" s="188"/>
      <c r="KLP134" s="186"/>
      <c r="KLQ134" s="190"/>
      <c r="KLR134" s="190"/>
      <c r="KLS134" s="187"/>
      <c r="KLT134" s="187"/>
      <c r="KLU134" s="187"/>
      <c r="KLV134" s="188"/>
      <c r="KLX134" s="186"/>
      <c r="KLY134" s="190"/>
      <c r="KLZ134" s="190"/>
      <c r="KMA134" s="187"/>
      <c r="KMB134" s="187"/>
      <c r="KMC134" s="187"/>
      <c r="KMD134" s="188"/>
      <c r="KMF134" s="186"/>
      <c r="KMG134" s="190"/>
      <c r="KMH134" s="190"/>
      <c r="KMI134" s="187"/>
      <c r="KMJ134" s="187"/>
      <c r="KMK134" s="187"/>
      <c r="KML134" s="188"/>
      <c r="KMN134" s="186"/>
      <c r="KMO134" s="190"/>
      <c r="KMP134" s="190"/>
      <c r="KMQ134" s="187"/>
      <c r="KMR134" s="187"/>
      <c r="KMS134" s="187"/>
      <c r="KMT134" s="188"/>
      <c r="KMV134" s="186"/>
      <c r="KMW134" s="190"/>
      <c r="KMX134" s="190"/>
      <c r="KMY134" s="187"/>
      <c r="KMZ134" s="187"/>
      <c r="KNA134" s="187"/>
      <c r="KNB134" s="188"/>
      <c r="KND134" s="186"/>
      <c r="KNE134" s="190"/>
      <c r="KNF134" s="190"/>
      <c r="KNG134" s="187"/>
      <c r="KNH134" s="187"/>
      <c r="KNI134" s="187"/>
      <c r="KNJ134" s="188"/>
      <c r="KNL134" s="186"/>
      <c r="KNM134" s="190"/>
      <c r="KNN134" s="190"/>
      <c r="KNO134" s="187"/>
      <c r="KNP134" s="187"/>
      <c r="KNQ134" s="187"/>
      <c r="KNR134" s="188"/>
      <c r="KNT134" s="186"/>
      <c r="KNU134" s="190"/>
      <c r="KNV134" s="190"/>
      <c r="KNW134" s="187"/>
      <c r="KNX134" s="187"/>
      <c r="KNY134" s="187"/>
      <c r="KNZ134" s="188"/>
      <c r="KOB134" s="186"/>
      <c r="KOC134" s="190"/>
      <c r="KOD134" s="190"/>
      <c r="KOE134" s="187"/>
      <c r="KOF134" s="187"/>
      <c r="KOG134" s="187"/>
      <c r="KOH134" s="188"/>
      <c r="KOJ134" s="186"/>
      <c r="KOK134" s="190"/>
      <c r="KOL134" s="190"/>
      <c r="KOM134" s="187"/>
      <c r="KON134" s="187"/>
      <c r="KOO134" s="187"/>
      <c r="KOP134" s="188"/>
      <c r="KOR134" s="186"/>
      <c r="KOS134" s="190"/>
      <c r="KOT134" s="190"/>
      <c r="KOU134" s="187"/>
      <c r="KOV134" s="187"/>
      <c r="KOW134" s="187"/>
      <c r="KOX134" s="188"/>
      <c r="KOZ134" s="186"/>
      <c r="KPA134" s="190"/>
      <c r="KPB134" s="190"/>
      <c r="KPC134" s="187"/>
      <c r="KPD134" s="187"/>
      <c r="KPE134" s="187"/>
      <c r="KPF134" s="188"/>
      <c r="KPH134" s="186"/>
      <c r="KPI134" s="190"/>
      <c r="KPJ134" s="190"/>
      <c r="KPK134" s="187"/>
      <c r="KPL134" s="187"/>
      <c r="KPM134" s="187"/>
      <c r="KPN134" s="188"/>
      <c r="KPP134" s="186"/>
      <c r="KPQ134" s="190"/>
      <c r="KPR134" s="190"/>
      <c r="KPS134" s="187"/>
      <c r="KPT134" s="187"/>
      <c r="KPU134" s="187"/>
      <c r="KPV134" s="188"/>
      <c r="KPX134" s="186"/>
      <c r="KPY134" s="190"/>
      <c r="KPZ134" s="190"/>
      <c r="KQA134" s="187"/>
      <c r="KQB134" s="187"/>
      <c r="KQC134" s="187"/>
      <c r="KQD134" s="188"/>
      <c r="KQF134" s="186"/>
      <c r="KQG134" s="190"/>
      <c r="KQH134" s="190"/>
      <c r="KQI134" s="187"/>
      <c r="KQJ134" s="187"/>
      <c r="KQK134" s="187"/>
      <c r="KQL134" s="188"/>
      <c r="KQN134" s="186"/>
      <c r="KQO134" s="190"/>
      <c r="KQP134" s="190"/>
      <c r="KQQ134" s="187"/>
      <c r="KQR134" s="187"/>
      <c r="KQS134" s="187"/>
      <c r="KQT134" s="188"/>
      <c r="KQV134" s="186"/>
      <c r="KQW134" s="190"/>
      <c r="KQX134" s="190"/>
      <c r="KQY134" s="187"/>
      <c r="KQZ134" s="187"/>
      <c r="KRA134" s="187"/>
      <c r="KRB134" s="188"/>
      <c r="KRD134" s="186"/>
      <c r="KRE134" s="190"/>
      <c r="KRF134" s="190"/>
      <c r="KRG134" s="187"/>
      <c r="KRH134" s="187"/>
      <c r="KRI134" s="187"/>
      <c r="KRJ134" s="188"/>
      <c r="KRL134" s="186"/>
      <c r="KRM134" s="190"/>
      <c r="KRN134" s="190"/>
      <c r="KRO134" s="187"/>
      <c r="KRP134" s="187"/>
      <c r="KRQ134" s="187"/>
      <c r="KRR134" s="188"/>
      <c r="KRT134" s="186"/>
      <c r="KRU134" s="190"/>
      <c r="KRV134" s="190"/>
      <c r="KRW134" s="187"/>
      <c r="KRX134" s="187"/>
      <c r="KRY134" s="187"/>
      <c r="KRZ134" s="188"/>
      <c r="KSB134" s="186"/>
      <c r="KSC134" s="190"/>
      <c r="KSD134" s="190"/>
      <c r="KSE134" s="187"/>
      <c r="KSF134" s="187"/>
      <c r="KSG134" s="187"/>
      <c r="KSH134" s="188"/>
      <c r="KSJ134" s="186"/>
      <c r="KSK134" s="190"/>
      <c r="KSL134" s="190"/>
      <c r="KSM134" s="187"/>
      <c r="KSN134" s="187"/>
      <c r="KSO134" s="187"/>
      <c r="KSP134" s="188"/>
      <c r="KSR134" s="186"/>
      <c r="KSS134" s="190"/>
      <c r="KST134" s="190"/>
      <c r="KSU134" s="187"/>
      <c r="KSV134" s="187"/>
      <c r="KSW134" s="187"/>
      <c r="KSX134" s="188"/>
      <c r="KSZ134" s="186"/>
      <c r="KTA134" s="190"/>
      <c r="KTB134" s="190"/>
      <c r="KTC134" s="187"/>
      <c r="KTD134" s="187"/>
      <c r="KTE134" s="187"/>
      <c r="KTF134" s="188"/>
      <c r="KTH134" s="186"/>
      <c r="KTI134" s="190"/>
      <c r="KTJ134" s="190"/>
      <c r="KTK134" s="187"/>
      <c r="KTL134" s="187"/>
      <c r="KTM134" s="187"/>
      <c r="KTN134" s="188"/>
      <c r="KTP134" s="186"/>
      <c r="KTQ134" s="190"/>
      <c r="KTR134" s="190"/>
      <c r="KTS134" s="187"/>
      <c r="KTT134" s="187"/>
      <c r="KTU134" s="187"/>
      <c r="KTV134" s="188"/>
      <c r="KTX134" s="186"/>
      <c r="KTY134" s="190"/>
      <c r="KTZ134" s="190"/>
      <c r="KUA134" s="187"/>
      <c r="KUB134" s="187"/>
      <c r="KUC134" s="187"/>
      <c r="KUD134" s="188"/>
      <c r="KUF134" s="186"/>
      <c r="KUG134" s="190"/>
      <c r="KUH134" s="190"/>
      <c r="KUI134" s="187"/>
      <c r="KUJ134" s="187"/>
      <c r="KUK134" s="187"/>
      <c r="KUL134" s="188"/>
      <c r="KUN134" s="186"/>
      <c r="KUO134" s="190"/>
      <c r="KUP134" s="190"/>
      <c r="KUQ134" s="187"/>
      <c r="KUR134" s="187"/>
      <c r="KUS134" s="187"/>
      <c r="KUT134" s="188"/>
      <c r="KUV134" s="186"/>
      <c r="KUW134" s="190"/>
      <c r="KUX134" s="190"/>
      <c r="KUY134" s="187"/>
      <c r="KUZ134" s="187"/>
      <c r="KVA134" s="187"/>
      <c r="KVB134" s="188"/>
      <c r="KVD134" s="186"/>
      <c r="KVE134" s="190"/>
      <c r="KVF134" s="190"/>
      <c r="KVG134" s="187"/>
      <c r="KVH134" s="187"/>
      <c r="KVI134" s="187"/>
      <c r="KVJ134" s="188"/>
      <c r="KVL134" s="186"/>
      <c r="KVM134" s="190"/>
      <c r="KVN134" s="190"/>
      <c r="KVO134" s="187"/>
      <c r="KVP134" s="187"/>
      <c r="KVQ134" s="187"/>
      <c r="KVR134" s="188"/>
      <c r="KVT134" s="186"/>
      <c r="KVU134" s="190"/>
      <c r="KVV134" s="190"/>
      <c r="KVW134" s="187"/>
      <c r="KVX134" s="187"/>
      <c r="KVY134" s="187"/>
      <c r="KVZ134" s="188"/>
      <c r="KWB134" s="186"/>
      <c r="KWC134" s="190"/>
      <c r="KWD134" s="190"/>
      <c r="KWE134" s="187"/>
      <c r="KWF134" s="187"/>
      <c r="KWG134" s="187"/>
      <c r="KWH134" s="188"/>
      <c r="KWJ134" s="186"/>
      <c r="KWK134" s="190"/>
      <c r="KWL134" s="190"/>
      <c r="KWM134" s="187"/>
      <c r="KWN134" s="187"/>
      <c r="KWO134" s="187"/>
      <c r="KWP134" s="188"/>
      <c r="KWR134" s="186"/>
      <c r="KWS134" s="190"/>
      <c r="KWT134" s="190"/>
      <c r="KWU134" s="187"/>
      <c r="KWV134" s="187"/>
      <c r="KWW134" s="187"/>
      <c r="KWX134" s="188"/>
      <c r="KWZ134" s="186"/>
      <c r="KXA134" s="190"/>
      <c r="KXB134" s="190"/>
      <c r="KXC134" s="187"/>
      <c r="KXD134" s="187"/>
      <c r="KXE134" s="187"/>
      <c r="KXF134" s="188"/>
      <c r="KXH134" s="186"/>
      <c r="KXI134" s="190"/>
      <c r="KXJ134" s="190"/>
      <c r="KXK134" s="187"/>
      <c r="KXL134" s="187"/>
      <c r="KXM134" s="187"/>
      <c r="KXN134" s="188"/>
      <c r="KXP134" s="186"/>
      <c r="KXQ134" s="190"/>
      <c r="KXR134" s="190"/>
      <c r="KXS134" s="187"/>
      <c r="KXT134" s="187"/>
      <c r="KXU134" s="187"/>
      <c r="KXV134" s="188"/>
      <c r="KXX134" s="186"/>
      <c r="KXY134" s="190"/>
      <c r="KXZ134" s="190"/>
      <c r="KYA134" s="187"/>
      <c r="KYB134" s="187"/>
      <c r="KYC134" s="187"/>
      <c r="KYD134" s="188"/>
      <c r="KYF134" s="186"/>
      <c r="KYG134" s="190"/>
      <c r="KYH134" s="190"/>
      <c r="KYI134" s="187"/>
      <c r="KYJ134" s="187"/>
      <c r="KYK134" s="187"/>
      <c r="KYL134" s="188"/>
      <c r="KYN134" s="186"/>
      <c r="KYO134" s="190"/>
      <c r="KYP134" s="190"/>
      <c r="KYQ134" s="187"/>
      <c r="KYR134" s="187"/>
      <c r="KYS134" s="187"/>
      <c r="KYT134" s="188"/>
      <c r="KYV134" s="186"/>
      <c r="KYW134" s="190"/>
      <c r="KYX134" s="190"/>
      <c r="KYY134" s="187"/>
      <c r="KYZ134" s="187"/>
      <c r="KZA134" s="187"/>
      <c r="KZB134" s="188"/>
      <c r="KZD134" s="186"/>
      <c r="KZE134" s="190"/>
      <c r="KZF134" s="190"/>
      <c r="KZG134" s="187"/>
      <c r="KZH134" s="187"/>
      <c r="KZI134" s="187"/>
      <c r="KZJ134" s="188"/>
      <c r="KZL134" s="186"/>
      <c r="KZM134" s="190"/>
      <c r="KZN134" s="190"/>
      <c r="KZO134" s="187"/>
      <c r="KZP134" s="187"/>
      <c r="KZQ134" s="187"/>
      <c r="KZR134" s="188"/>
      <c r="KZT134" s="186"/>
      <c r="KZU134" s="190"/>
      <c r="KZV134" s="190"/>
      <c r="KZW134" s="187"/>
      <c r="KZX134" s="187"/>
      <c r="KZY134" s="187"/>
      <c r="KZZ134" s="188"/>
      <c r="LAB134" s="186"/>
      <c r="LAC134" s="190"/>
      <c r="LAD134" s="190"/>
      <c r="LAE134" s="187"/>
      <c r="LAF134" s="187"/>
      <c r="LAG134" s="187"/>
      <c r="LAH134" s="188"/>
      <c r="LAJ134" s="186"/>
      <c r="LAK134" s="190"/>
      <c r="LAL134" s="190"/>
      <c r="LAM134" s="187"/>
      <c r="LAN134" s="187"/>
      <c r="LAO134" s="187"/>
      <c r="LAP134" s="188"/>
      <c r="LAR134" s="186"/>
      <c r="LAS134" s="190"/>
      <c r="LAT134" s="190"/>
      <c r="LAU134" s="187"/>
      <c r="LAV134" s="187"/>
      <c r="LAW134" s="187"/>
      <c r="LAX134" s="188"/>
      <c r="LAZ134" s="186"/>
      <c r="LBA134" s="190"/>
      <c r="LBB134" s="190"/>
      <c r="LBC134" s="187"/>
      <c r="LBD134" s="187"/>
      <c r="LBE134" s="187"/>
      <c r="LBF134" s="188"/>
      <c r="LBH134" s="186"/>
      <c r="LBI134" s="190"/>
      <c r="LBJ134" s="190"/>
      <c r="LBK134" s="187"/>
      <c r="LBL134" s="187"/>
      <c r="LBM134" s="187"/>
      <c r="LBN134" s="188"/>
      <c r="LBP134" s="186"/>
      <c r="LBQ134" s="190"/>
      <c r="LBR134" s="190"/>
      <c r="LBS134" s="187"/>
      <c r="LBT134" s="187"/>
      <c r="LBU134" s="187"/>
      <c r="LBV134" s="188"/>
      <c r="LBX134" s="186"/>
      <c r="LBY134" s="190"/>
      <c r="LBZ134" s="190"/>
      <c r="LCA134" s="187"/>
      <c r="LCB134" s="187"/>
      <c r="LCC134" s="187"/>
      <c r="LCD134" s="188"/>
      <c r="LCF134" s="186"/>
      <c r="LCG134" s="190"/>
      <c r="LCH134" s="190"/>
      <c r="LCI134" s="187"/>
      <c r="LCJ134" s="187"/>
      <c r="LCK134" s="187"/>
      <c r="LCL134" s="188"/>
      <c r="LCN134" s="186"/>
      <c r="LCO134" s="190"/>
      <c r="LCP134" s="190"/>
      <c r="LCQ134" s="187"/>
      <c r="LCR134" s="187"/>
      <c r="LCS134" s="187"/>
      <c r="LCT134" s="188"/>
      <c r="LCV134" s="186"/>
      <c r="LCW134" s="190"/>
      <c r="LCX134" s="190"/>
      <c r="LCY134" s="187"/>
      <c r="LCZ134" s="187"/>
      <c r="LDA134" s="187"/>
      <c r="LDB134" s="188"/>
      <c r="LDD134" s="186"/>
      <c r="LDE134" s="190"/>
      <c r="LDF134" s="190"/>
      <c r="LDG134" s="187"/>
      <c r="LDH134" s="187"/>
      <c r="LDI134" s="187"/>
      <c r="LDJ134" s="188"/>
      <c r="LDL134" s="186"/>
      <c r="LDM134" s="190"/>
      <c r="LDN134" s="190"/>
      <c r="LDO134" s="187"/>
      <c r="LDP134" s="187"/>
      <c r="LDQ134" s="187"/>
      <c r="LDR134" s="188"/>
      <c r="LDT134" s="186"/>
      <c r="LDU134" s="190"/>
      <c r="LDV134" s="190"/>
      <c r="LDW134" s="187"/>
      <c r="LDX134" s="187"/>
      <c r="LDY134" s="187"/>
      <c r="LDZ134" s="188"/>
      <c r="LEB134" s="186"/>
      <c r="LEC134" s="190"/>
      <c r="LED134" s="190"/>
      <c r="LEE134" s="187"/>
      <c r="LEF134" s="187"/>
      <c r="LEG134" s="187"/>
      <c r="LEH134" s="188"/>
      <c r="LEJ134" s="186"/>
      <c r="LEK134" s="190"/>
      <c r="LEL134" s="190"/>
      <c r="LEM134" s="187"/>
      <c r="LEN134" s="187"/>
      <c r="LEO134" s="187"/>
      <c r="LEP134" s="188"/>
      <c r="LER134" s="186"/>
      <c r="LES134" s="190"/>
      <c r="LET134" s="190"/>
      <c r="LEU134" s="187"/>
      <c r="LEV134" s="187"/>
      <c r="LEW134" s="187"/>
      <c r="LEX134" s="188"/>
      <c r="LEZ134" s="186"/>
      <c r="LFA134" s="190"/>
      <c r="LFB134" s="190"/>
      <c r="LFC134" s="187"/>
      <c r="LFD134" s="187"/>
      <c r="LFE134" s="187"/>
      <c r="LFF134" s="188"/>
      <c r="LFH134" s="186"/>
      <c r="LFI134" s="190"/>
      <c r="LFJ134" s="190"/>
      <c r="LFK134" s="187"/>
      <c r="LFL134" s="187"/>
      <c r="LFM134" s="187"/>
      <c r="LFN134" s="188"/>
      <c r="LFP134" s="186"/>
      <c r="LFQ134" s="190"/>
      <c r="LFR134" s="190"/>
      <c r="LFS134" s="187"/>
      <c r="LFT134" s="187"/>
      <c r="LFU134" s="187"/>
      <c r="LFV134" s="188"/>
      <c r="LFX134" s="186"/>
      <c r="LFY134" s="190"/>
      <c r="LFZ134" s="190"/>
      <c r="LGA134" s="187"/>
      <c r="LGB134" s="187"/>
      <c r="LGC134" s="187"/>
      <c r="LGD134" s="188"/>
      <c r="LGF134" s="186"/>
      <c r="LGG134" s="190"/>
      <c r="LGH134" s="190"/>
      <c r="LGI134" s="187"/>
      <c r="LGJ134" s="187"/>
      <c r="LGK134" s="187"/>
      <c r="LGL134" s="188"/>
      <c r="LGN134" s="186"/>
      <c r="LGO134" s="190"/>
      <c r="LGP134" s="190"/>
      <c r="LGQ134" s="187"/>
      <c r="LGR134" s="187"/>
      <c r="LGS134" s="187"/>
      <c r="LGT134" s="188"/>
      <c r="LGV134" s="186"/>
      <c r="LGW134" s="190"/>
      <c r="LGX134" s="190"/>
      <c r="LGY134" s="187"/>
      <c r="LGZ134" s="187"/>
      <c r="LHA134" s="187"/>
      <c r="LHB134" s="188"/>
      <c r="LHD134" s="186"/>
      <c r="LHE134" s="190"/>
      <c r="LHF134" s="190"/>
      <c r="LHG134" s="187"/>
      <c r="LHH134" s="187"/>
      <c r="LHI134" s="187"/>
      <c r="LHJ134" s="188"/>
      <c r="LHL134" s="186"/>
      <c r="LHM134" s="190"/>
      <c r="LHN134" s="190"/>
      <c r="LHO134" s="187"/>
      <c r="LHP134" s="187"/>
      <c r="LHQ134" s="187"/>
      <c r="LHR134" s="188"/>
      <c r="LHT134" s="186"/>
      <c r="LHU134" s="190"/>
      <c r="LHV134" s="190"/>
      <c r="LHW134" s="187"/>
      <c r="LHX134" s="187"/>
      <c r="LHY134" s="187"/>
      <c r="LHZ134" s="188"/>
      <c r="LIB134" s="186"/>
      <c r="LIC134" s="190"/>
      <c r="LID134" s="190"/>
      <c r="LIE134" s="187"/>
      <c r="LIF134" s="187"/>
      <c r="LIG134" s="187"/>
      <c r="LIH134" s="188"/>
      <c r="LIJ134" s="186"/>
      <c r="LIK134" s="190"/>
      <c r="LIL134" s="190"/>
      <c r="LIM134" s="187"/>
      <c r="LIN134" s="187"/>
      <c r="LIO134" s="187"/>
      <c r="LIP134" s="188"/>
      <c r="LIR134" s="186"/>
      <c r="LIS134" s="190"/>
      <c r="LIT134" s="190"/>
      <c r="LIU134" s="187"/>
      <c r="LIV134" s="187"/>
      <c r="LIW134" s="187"/>
      <c r="LIX134" s="188"/>
      <c r="LIZ134" s="186"/>
      <c r="LJA134" s="190"/>
      <c r="LJB134" s="190"/>
      <c r="LJC134" s="187"/>
      <c r="LJD134" s="187"/>
      <c r="LJE134" s="187"/>
      <c r="LJF134" s="188"/>
      <c r="LJH134" s="186"/>
      <c r="LJI134" s="190"/>
      <c r="LJJ134" s="190"/>
      <c r="LJK134" s="187"/>
      <c r="LJL134" s="187"/>
      <c r="LJM134" s="187"/>
      <c r="LJN134" s="188"/>
      <c r="LJP134" s="186"/>
      <c r="LJQ134" s="190"/>
      <c r="LJR134" s="190"/>
      <c r="LJS134" s="187"/>
      <c r="LJT134" s="187"/>
      <c r="LJU134" s="187"/>
      <c r="LJV134" s="188"/>
      <c r="LJX134" s="186"/>
      <c r="LJY134" s="190"/>
      <c r="LJZ134" s="190"/>
      <c r="LKA134" s="187"/>
      <c r="LKB134" s="187"/>
      <c r="LKC134" s="187"/>
      <c r="LKD134" s="188"/>
      <c r="LKF134" s="186"/>
      <c r="LKG134" s="190"/>
      <c r="LKH134" s="190"/>
      <c r="LKI134" s="187"/>
      <c r="LKJ134" s="187"/>
      <c r="LKK134" s="187"/>
      <c r="LKL134" s="188"/>
      <c r="LKN134" s="186"/>
      <c r="LKO134" s="190"/>
      <c r="LKP134" s="190"/>
      <c r="LKQ134" s="187"/>
      <c r="LKR134" s="187"/>
      <c r="LKS134" s="187"/>
      <c r="LKT134" s="188"/>
      <c r="LKV134" s="186"/>
      <c r="LKW134" s="190"/>
      <c r="LKX134" s="190"/>
      <c r="LKY134" s="187"/>
      <c r="LKZ134" s="187"/>
      <c r="LLA134" s="187"/>
      <c r="LLB134" s="188"/>
      <c r="LLD134" s="186"/>
      <c r="LLE134" s="190"/>
      <c r="LLF134" s="190"/>
      <c r="LLG134" s="187"/>
      <c r="LLH134" s="187"/>
      <c r="LLI134" s="187"/>
      <c r="LLJ134" s="188"/>
      <c r="LLL134" s="186"/>
      <c r="LLM134" s="190"/>
      <c r="LLN134" s="190"/>
      <c r="LLO134" s="187"/>
      <c r="LLP134" s="187"/>
      <c r="LLQ134" s="187"/>
      <c r="LLR134" s="188"/>
      <c r="LLT134" s="186"/>
      <c r="LLU134" s="190"/>
      <c r="LLV134" s="190"/>
      <c r="LLW134" s="187"/>
      <c r="LLX134" s="187"/>
      <c r="LLY134" s="187"/>
      <c r="LLZ134" s="188"/>
      <c r="LMB134" s="186"/>
      <c r="LMC134" s="190"/>
      <c r="LMD134" s="190"/>
      <c r="LME134" s="187"/>
      <c r="LMF134" s="187"/>
      <c r="LMG134" s="187"/>
      <c r="LMH134" s="188"/>
      <c r="LMJ134" s="186"/>
      <c r="LMK134" s="190"/>
      <c r="LML134" s="190"/>
      <c r="LMM134" s="187"/>
      <c r="LMN134" s="187"/>
      <c r="LMO134" s="187"/>
      <c r="LMP134" s="188"/>
      <c r="LMR134" s="186"/>
      <c r="LMS134" s="190"/>
      <c r="LMT134" s="190"/>
      <c r="LMU134" s="187"/>
      <c r="LMV134" s="187"/>
      <c r="LMW134" s="187"/>
      <c r="LMX134" s="188"/>
      <c r="LMZ134" s="186"/>
      <c r="LNA134" s="190"/>
      <c r="LNB134" s="190"/>
      <c r="LNC134" s="187"/>
      <c r="LND134" s="187"/>
      <c r="LNE134" s="187"/>
      <c r="LNF134" s="188"/>
      <c r="LNH134" s="186"/>
      <c r="LNI134" s="190"/>
      <c r="LNJ134" s="190"/>
      <c r="LNK134" s="187"/>
      <c r="LNL134" s="187"/>
      <c r="LNM134" s="187"/>
      <c r="LNN134" s="188"/>
      <c r="LNP134" s="186"/>
      <c r="LNQ134" s="190"/>
      <c r="LNR134" s="190"/>
      <c r="LNS134" s="187"/>
      <c r="LNT134" s="187"/>
      <c r="LNU134" s="187"/>
      <c r="LNV134" s="188"/>
      <c r="LNX134" s="186"/>
      <c r="LNY134" s="190"/>
      <c r="LNZ134" s="190"/>
      <c r="LOA134" s="187"/>
      <c r="LOB134" s="187"/>
      <c r="LOC134" s="187"/>
      <c r="LOD134" s="188"/>
      <c r="LOF134" s="186"/>
      <c r="LOG134" s="190"/>
      <c r="LOH134" s="190"/>
      <c r="LOI134" s="187"/>
      <c r="LOJ134" s="187"/>
      <c r="LOK134" s="187"/>
      <c r="LOL134" s="188"/>
      <c r="LON134" s="186"/>
      <c r="LOO134" s="190"/>
      <c r="LOP134" s="190"/>
      <c r="LOQ134" s="187"/>
      <c r="LOR134" s="187"/>
      <c r="LOS134" s="187"/>
      <c r="LOT134" s="188"/>
      <c r="LOV134" s="186"/>
      <c r="LOW134" s="190"/>
      <c r="LOX134" s="190"/>
      <c r="LOY134" s="187"/>
      <c r="LOZ134" s="187"/>
      <c r="LPA134" s="187"/>
      <c r="LPB134" s="188"/>
      <c r="LPD134" s="186"/>
      <c r="LPE134" s="190"/>
      <c r="LPF134" s="190"/>
      <c r="LPG134" s="187"/>
      <c r="LPH134" s="187"/>
      <c r="LPI134" s="187"/>
      <c r="LPJ134" s="188"/>
      <c r="LPL134" s="186"/>
      <c r="LPM134" s="190"/>
      <c r="LPN134" s="190"/>
      <c r="LPO134" s="187"/>
      <c r="LPP134" s="187"/>
      <c r="LPQ134" s="187"/>
      <c r="LPR134" s="188"/>
      <c r="LPT134" s="186"/>
      <c r="LPU134" s="190"/>
      <c r="LPV134" s="190"/>
      <c r="LPW134" s="187"/>
      <c r="LPX134" s="187"/>
      <c r="LPY134" s="187"/>
      <c r="LPZ134" s="188"/>
      <c r="LQB134" s="186"/>
      <c r="LQC134" s="190"/>
      <c r="LQD134" s="190"/>
      <c r="LQE134" s="187"/>
      <c r="LQF134" s="187"/>
      <c r="LQG134" s="187"/>
      <c r="LQH134" s="188"/>
      <c r="LQJ134" s="186"/>
      <c r="LQK134" s="190"/>
      <c r="LQL134" s="190"/>
      <c r="LQM134" s="187"/>
      <c r="LQN134" s="187"/>
      <c r="LQO134" s="187"/>
      <c r="LQP134" s="188"/>
      <c r="LQR134" s="186"/>
      <c r="LQS134" s="190"/>
      <c r="LQT134" s="190"/>
      <c r="LQU134" s="187"/>
      <c r="LQV134" s="187"/>
      <c r="LQW134" s="187"/>
      <c r="LQX134" s="188"/>
      <c r="LQZ134" s="186"/>
      <c r="LRA134" s="190"/>
      <c r="LRB134" s="190"/>
      <c r="LRC134" s="187"/>
      <c r="LRD134" s="187"/>
      <c r="LRE134" s="187"/>
      <c r="LRF134" s="188"/>
      <c r="LRH134" s="186"/>
      <c r="LRI134" s="190"/>
      <c r="LRJ134" s="190"/>
      <c r="LRK134" s="187"/>
      <c r="LRL134" s="187"/>
      <c r="LRM134" s="187"/>
      <c r="LRN134" s="188"/>
      <c r="LRP134" s="186"/>
      <c r="LRQ134" s="190"/>
      <c r="LRR134" s="190"/>
      <c r="LRS134" s="187"/>
      <c r="LRT134" s="187"/>
      <c r="LRU134" s="187"/>
      <c r="LRV134" s="188"/>
      <c r="LRX134" s="186"/>
      <c r="LRY134" s="190"/>
      <c r="LRZ134" s="190"/>
      <c r="LSA134" s="187"/>
      <c r="LSB134" s="187"/>
      <c r="LSC134" s="187"/>
      <c r="LSD134" s="188"/>
      <c r="LSF134" s="186"/>
      <c r="LSG134" s="190"/>
      <c r="LSH134" s="190"/>
      <c r="LSI134" s="187"/>
      <c r="LSJ134" s="187"/>
      <c r="LSK134" s="187"/>
      <c r="LSL134" s="188"/>
      <c r="LSN134" s="186"/>
      <c r="LSO134" s="190"/>
      <c r="LSP134" s="190"/>
      <c r="LSQ134" s="187"/>
      <c r="LSR134" s="187"/>
      <c r="LSS134" s="187"/>
      <c r="LST134" s="188"/>
      <c r="LSV134" s="186"/>
      <c r="LSW134" s="190"/>
      <c r="LSX134" s="190"/>
      <c r="LSY134" s="187"/>
      <c r="LSZ134" s="187"/>
      <c r="LTA134" s="187"/>
      <c r="LTB134" s="188"/>
      <c r="LTD134" s="186"/>
      <c r="LTE134" s="190"/>
      <c r="LTF134" s="190"/>
      <c r="LTG134" s="187"/>
      <c r="LTH134" s="187"/>
      <c r="LTI134" s="187"/>
      <c r="LTJ134" s="188"/>
      <c r="LTL134" s="186"/>
      <c r="LTM134" s="190"/>
      <c r="LTN134" s="190"/>
      <c r="LTO134" s="187"/>
      <c r="LTP134" s="187"/>
      <c r="LTQ134" s="187"/>
      <c r="LTR134" s="188"/>
      <c r="LTT134" s="186"/>
      <c r="LTU134" s="190"/>
      <c r="LTV134" s="190"/>
      <c r="LTW134" s="187"/>
      <c r="LTX134" s="187"/>
      <c r="LTY134" s="187"/>
      <c r="LTZ134" s="188"/>
      <c r="LUB134" s="186"/>
      <c r="LUC134" s="190"/>
      <c r="LUD134" s="190"/>
      <c r="LUE134" s="187"/>
      <c r="LUF134" s="187"/>
      <c r="LUG134" s="187"/>
      <c r="LUH134" s="188"/>
      <c r="LUJ134" s="186"/>
      <c r="LUK134" s="190"/>
      <c r="LUL134" s="190"/>
      <c r="LUM134" s="187"/>
      <c r="LUN134" s="187"/>
      <c r="LUO134" s="187"/>
      <c r="LUP134" s="188"/>
      <c r="LUR134" s="186"/>
      <c r="LUS134" s="190"/>
      <c r="LUT134" s="190"/>
      <c r="LUU134" s="187"/>
      <c r="LUV134" s="187"/>
      <c r="LUW134" s="187"/>
      <c r="LUX134" s="188"/>
      <c r="LUZ134" s="186"/>
      <c r="LVA134" s="190"/>
      <c r="LVB134" s="190"/>
      <c r="LVC134" s="187"/>
      <c r="LVD134" s="187"/>
      <c r="LVE134" s="187"/>
      <c r="LVF134" s="188"/>
      <c r="LVH134" s="186"/>
      <c r="LVI134" s="190"/>
      <c r="LVJ134" s="190"/>
      <c r="LVK134" s="187"/>
      <c r="LVL134" s="187"/>
      <c r="LVM134" s="187"/>
      <c r="LVN134" s="188"/>
      <c r="LVP134" s="186"/>
      <c r="LVQ134" s="190"/>
      <c r="LVR134" s="190"/>
      <c r="LVS134" s="187"/>
      <c r="LVT134" s="187"/>
      <c r="LVU134" s="187"/>
      <c r="LVV134" s="188"/>
      <c r="LVX134" s="186"/>
      <c r="LVY134" s="190"/>
      <c r="LVZ134" s="190"/>
      <c r="LWA134" s="187"/>
      <c r="LWB134" s="187"/>
      <c r="LWC134" s="187"/>
      <c r="LWD134" s="188"/>
      <c r="LWF134" s="186"/>
      <c r="LWG134" s="190"/>
      <c r="LWH134" s="190"/>
      <c r="LWI134" s="187"/>
      <c r="LWJ134" s="187"/>
      <c r="LWK134" s="187"/>
      <c r="LWL134" s="188"/>
      <c r="LWN134" s="186"/>
      <c r="LWO134" s="190"/>
      <c r="LWP134" s="190"/>
      <c r="LWQ134" s="187"/>
      <c r="LWR134" s="187"/>
      <c r="LWS134" s="187"/>
      <c r="LWT134" s="188"/>
      <c r="LWV134" s="186"/>
      <c r="LWW134" s="190"/>
      <c r="LWX134" s="190"/>
      <c r="LWY134" s="187"/>
      <c r="LWZ134" s="187"/>
      <c r="LXA134" s="187"/>
      <c r="LXB134" s="188"/>
      <c r="LXD134" s="186"/>
      <c r="LXE134" s="190"/>
      <c r="LXF134" s="190"/>
      <c r="LXG134" s="187"/>
      <c r="LXH134" s="187"/>
      <c r="LXI134" s="187"/>
      <c r="LXJ134" s="188"/>
      <c r="LXL134" s="186"/>
      <c r="LXM134" s="190"/>
      <c r="LXN134" s="190"/>
      <c r="LXO134" s="187"/>
      <c r="LXP134" s="187"/>
      <c r="LXQ134" s="187"/>
      <c r="LXR134" s="188"/>
      <c r="LXT134" s="186"/>
      <c r="LXU134" s="190"/>
      <c r="LXV134" s="190"/>
      <c r="LXW134" s="187"/>
      <c r="LXX134" s="187"/>
      <c r="LXY134" s="187"/>
      <c r="LXZ134" s="188"/>
      <c r="LYB134" s="186"/>
      <c r="LYC134" s="190"/>
      <c r="LYD134" s="190"/>
      <c r="LYE134" s="187"/>
      <c r="LYF134" s="187"/>
      <c r="LYG134" s="187"/>
      <c r="LYH134" s="188"/>
      <c r="LYJ134" s="186"/>
      <c r="LYK134" s="190"/>
      <c r="LYL134" s="190"/>
      <c r="LYM134" s="187"/>
      <c r="LYN134" s="187"/>
      <c r="LYO134" s="187"/>
      <c r="LYP134" s="188"/>
      <c r="LYR134" s="186"/>
      <c r="LYS134" s="190"/>
      <c r="LYT134" s="190"/>
      <c r="LYU134" s="187"/>
      <c r="LYV134" s="187"/>
      <c r="LYW134" s="187"/>
      <c r="LYX134" s="188"/>
      <c r="LYZ134" s="186"/>
      <c r="LZA134" s="190"/>
      <c r="LZB134" s="190"/>
      <c r="LZC134" s="187"/>
      <c r="LZD134" s="187"/>
      <c r="LZE134" s="187"/>
      <c r="LZF134" s="188"/>
      <c r="LZH134" s="186"/>
      <c r="LZI134" s="190"/>
      <c r="LZJ134" s="190"/>
      <c r="LZK134" s="187"/>
      <c r="LZL134" s="187"/>
      <c r="LZM134" s="187"/>
      <c r="LZN134" s="188"/>
      <c r="LZP134" s="186"/>
      <c r="LZQ134" s="190"/>
      <c r="LZR134" s="190"/>
      <c r="LZS134" s="187"/>
      <c r="LZT134" s="187"/>
      <c r="LZU134" s="187"/>
      <c r="LZV134" s="188"/>
      <c r="LZX134" s="186"/>
      <c r="LZY134" s="190"/>
      <c r="LZZ134" s="190"/>
      <c r="MAA134" s="187"/>
      <c r="MAB134" s="187"/>
      <c r="MAC134" s="187"/>
      <c r="MAD134" s="188"/>
      <c r="MAF134" s="186"/>
      <c r="MAG134" s="190"/>
      <c r="MAH134" s="190"/>
      <c r="MAI134" s="187"/>
      <c r="MAJ134" s="187"/>
      <c r="MAK134" s="187"/>
      <c r="MAL134" s="188"/>
      <c r="MAN134" s="186"/>
      <c r="MAO134" s="190"/>
      <c r="MAP134" s="190"/>
      <c r="MAQ134" s="187"/>
      <c r="MAR134" s="187"/>
      <c r="MAS134" s="187"/>
      <c r="MAT134" s="188"/>
      <c r="MAV134" s="186"/>
      <c r="MAW134" s="190"/>
      <c r="MAX134" s="190"/>
      <c r="MAY134" s="187"/>
      <c r="MAZ134" s="187"/>
      <c r="MBA134" s="187"/>
      <c r="MBB134" s="188"/>
      <c r="MBD134" s="186"/>
      <c r="MBE134" s="190"/>
      <c r="MBF134" s="190"/>
      <c r="MBG134" s="187"/>
      <c r="MBH134" s="187"/>
      <c r="MBI134" s="187"/>
      <c r="MBJ134" s="188"/>
      <c r="MBL134" s="186"/>
      <c r="MBM134" s="190"/>
      <c r="MBN134" s="190"/>
      <c r="MBO134" s="187"/>
      <c r="MBP134" s="187"/>
      <c r="MBQ134" s="187"/>
      <c r="MBR134" s="188"/>
      <c r="MBT134" s="186"/>
      <c r="MBU134" s="190"/>
      <c r="MBV134" s="190"/>
      <c r="MBW134" s="187"/>
      <c r="MBX134" s="187"/>
      <c r="MBY134" s="187"/>
      <c r="MBZ134" s="188"/>
      <c r="MCB134" s="186"/>
      <c r="MCC134" s="190"/>
      <c r="MCD134" s="190"/>
      <c r="MCE134" s="187"/>
      <c r="MCF134" s="187"/>
      <c r="MCG134" s="187"/>
      <c r="MCH134" s="188"/>
      <c r="MCJ134" s="186"/>
      <c r="MCK134" s="190"/>
      <c r="MCL134" s="190"/>
      <c r="MCM134" s="187"/>
      <c r="MCN134" s="187"/>
      <c r="MCO134" s="187"/>
      <c r="MCP134" s="188"/>
      <c r="MCR134" s="186"/>
      <c r="MCS134" s="190"/>
      <c r="MCT134" s="190"/>
      <c r="MCU134" s="187"/>
      <c r="MCV134" s="187"/>
      <c r="MCW134" s="187"/>
      <c r="MCX134" s="188"/>
      <c r="MCZ134" s="186"/>
      <c r="MDA134" s="190"/>
      <c r="MDB134" s="190"/>
      <c r="MDC134" s="187"/>
      <c r="MDD134" s="187"/>
      <c r="MDE134" s="187"/>
      <c r="MDF134" s="188"/>
      <c r="MDH134" s="186"/>
      <c r="MDI134" s="190"/>
      <c r="MDJ134" s="190"/>
      <c r="MDK134" s="187"/>
      <c r="MDL134" s="187"/>
      <c r="MDM134" s="187"/>
      <c r="MDN134" s="188"/>
      <c r="MDP134" s="186"/>
      <c r="MDQ134" s="190"/>
      <c r="MDR134" s="190"/>
      <c r="MDS134" s="187"/>
      <c r="MDT134" s="187"/>
      <c r="MDU134" s="187"/>
      <c r="MDV134" s="188"/>
      <c r="MDX134" s="186"/>
      <c r="MDY134" s="190"/>
      <c r="MDZ134" s="190"/>
      <c r="MEA134" s="187"/>
      <c r="MEB134" s="187"/>
      <c r="MEC134" s="187"/>
      <c r="MED134" s="188"/>
      <c r="MEF134" s="186"/>
      <c r="MEG134" s="190"/>
      <c r="MEH134" s="190"/>
      <c r="MEI134" s="187"/>
      <c r="MEJ134" s="187"/>
      <c r="MEK134" s="187"/>
      <c r="MEL134" s="188"/>
      <c r="MEN134" s="186"/>
      <c r="MEO134" s="190"/>
      <c r="MEP134" s="190"/>
      <c r="MEQ134" s="187"/>
      <c r="MER134" s="187"/>
      <c r="MES134" s="187"/>
      <c r="MET134" s="188"/>
      <c r="MEV134" s="186"/>
      <c r="MEW134" s="190"/>
      <c r="MEX134" s="190"/>
      <c r="MEY134" s="187"/>
      <c r="MEZ134" s="187"/>
      <c r="MFA134" s="187"/>
      <c r="MFB134" s="188"/>
      <c r="MFD134" s="186"/>
      <c r="MFE134" s="190"/>
      <c r="MFF134" s="190"/>
      <c r="MFG134" s="187"/>
      <c r="MFH134" s="187"/>
      <c r="MFI134" s="187"/>
      <c r="MFJ134" s="188"/>
      <c r="MFL134" s="186"/>
      <c r="MFM134" s="190"/>
      <c r="MFN134" s="190"/>
      <c r="MFO134" s="187"/>
      <c r="MFP134" s="187"/>
      <c r="MFQ134" s="187"/>
      <c r="MFR134" s="188"/>
      <c r="MFT134" s="186"/>
      <c r="MFU134" s="190"/>
      <c r="MFV134" s="190"/>
      <c r="MFW134" s="187"/>
      <c r="MFX134" s="187"/>
      <c r="MFY134" s="187"/>
      <c r="MFZ134" s="188"/>
      <c r="MGB134" s="186"/>
      <c r="MGC134" s="190"/>
      <c r="MGD134" s="190"/>
      <c r="MGE134" s="187"/>
      <c r="MGF134" s="187"/>
      <c r="MGG134" s="187"/>
      <c r="MGH134" s="188"/>
      <c r="MGJ134" s="186"/>
      <c r="MGK134" s="190"/>
      <c r="MGL134" s="190"/>
      <c r="MGM134" s="187"/>
      <c r="MGN134" s="187"/>
      <c r="MGO134" s="187"/>
      <c r="MGP134" s="188"/>
      <c r="MGR134" s="186"/>
      <c r="MGS134" s="190"/>
      <c r="MGT134" s="190"/>
      <c r="MGU134" s="187"/>
      <c r="MGV134" s="187"/>
      <c r="MGW134" s="187"/>
      <c r="MGX134" s="188"/>
      <c r="MGZ134" s="186"/>
      <c r="MHA134" s="190"/>
      <c r="MHB134" s="190"/>
      <c r="MHC134" s="187"/>
      <c r="MHD134" s="187"/>
      <c r="MHE134" s="187"/>
      <c r="MHF134" s="188"/>
      <c r="MHH134" s="186"/>
      <c r="MHI134" s="190"/>
      <c r="MHJ134" s="190"/>
      <c r="MHK134" s="187"/>
      <c r="MHL134" s="187"/>
      <c r="MHM134" s="187"/>
      <c r="MHN134" s="188"/>
      <c r="MHP134" s="186"/>
      <c r="MHQ134" s="190"/>
      <c r="MHR134" s="190"/>
      <c r="MHS134" s="187"/>
      <c r="MHT134" s="187"/>
      <c r="MHU134" s="187"/>
      <c r="MHV134" s="188"/>
      <c r="MHX134" s="186"/>
      <c r="MHY134" s="190"/>
      <c r="MHZ134" s="190"/>
      <c r="MIA134" s="187"/>
      <c r="MIB134" s="187"/>
      <c r="MIC134" s="187"/>
      <c r="MID134" s="188"/>
      <c r="MIF134" s="186"/>
      <c r="MIG134" s="190"/>
      <c r="MIH134" s="190"/>
      <c r="MII134" s="187"/>
      <c r="MIJ134" s="187"/>
      <c r="MIK134" s="187"/>
      <c r="MIL134" s="188"/>
      <c r="MIN134" s="186"/>
      <c r="MIO134" s="190"/>
      <c r="MIP134" s="190"/>
      <c r="MIQ134" s="187"/>
      <c r="MIR134" s="187"/>
      <c r="MIS134" s="187"/>
      <c r="MIT134" s="188"/>
      <c r="MIV134" s="186"/>
      <c r="MIW134" s="190"/>
      <c r="MIX134" s="190"/>
      <c r="MIY134" s="187"/>
      <c r="MIZ134" s="187"/>
      <c r="MJA134" s="187"/>
      <c r="MJB134" s="188"/>
      <c r="MJD134" s="186"/>
      <c r="MJE134" s="190"/>
      <c r="MJF134" s="190"/>
      <c r="MJG134" s="187"/>
      <c r="MJH134" s="187"/>
      <c r="MJI134" s="187"/>
      <c r="MJJ134" s="188"/>
      <c r="MJL134" s="186"/>
      <c r="MJM134" s="190"/>
      <c r="MJN134" s="190"/>
      <c r="MJO134" s="187"/>
      <c r="MJP134" s="187"/>
      <c r="MJQ134" s="187"/>
      <c r="MJR134" s="188"/>
      <c r="MJT134" s="186"/>
      <c r="MJU134" s="190"/>
      <c r="MJV134" s="190"/>
      <c r="MJW134" s="187"/>
      <c r="MJX134" s="187"/>
      <c r="MJY134" s="187"/>
      <c r="MJZ134" s="188"/>
      <c r="MKB134" s="186"/>
      <c r="MKC134" s="190"/>
      <c r="MKD134" s="190"/>
      <c r="MKE134" s="187"/>
      <c r="MKF134" s="187"/>
      <c r="MKG134" s="187"/>
      <c r="MKH134" s="188"/>
      <c r="MKJ134" s="186"/>
      <c r="MKK134" s="190"/>
      <c r="MKL134" s="190"/>
      <c r="MKM134" s="187"/>
      <c r="MKN134" s="187"/>
      <c r="MKO134" s="187"/>
      <c r="MKP134" s="188"/>
      <c r="MKR134" s="186"/>
      <c r="MKS134" s="190"/>
      <c r="MKT134" s="190"/>
      <c r="MKU134" s="187"/>
      <c r="MKV134" s="187"/>
      <c r="MKW134" s="187"/>
      <c r="MKX134" s="188"/>
      <c r="MKZ134" s="186"/>
      <c r="MLA134" s="190"/>
      <c r="MLB134" s="190"/>
      <c r="MLC134" s="187"/>
      <c r="MLD134" s="187"/>
      <c r="MLE134" s="187"/>
      <c r="MLF134" s="188"/>
      <c r="MLH134" s="186"/>
      <c r="MLI134" s="190"/>
      <c r="MLJ134" s="190"/>
      <c r="MLK134" s="187"/>
      <c r="MLL134" s="187"/>
      <c r="MLM134" s="187"/>
      <c r="MLN134" s="188"/>
      <c r="MLP134" s="186"/>
      <c r="MLQ134" s="190"/>
      <c r="MLR134" s="190"/>
      <c r="MLS134" s="187"/>
      <c r="MLT134" s="187"/>
      <c r="MLU134" s="187"/>
      <c r="MLV134" s="188"/>
      <c r="MLX134" s="186"/>
      <c r="MLY134" s="190"/>
      <c r="MLZ134" s="190"/>
      <c r="MMA134" s="187"/>
      <c r="MMB134" s="187"/>
      <c r="MMC134" s="187"/>
      <c r="MMD134" s="188"/>
      <c r="MMF134" s="186"/>
      <c r="MMG134" s="190"/>
      <c r="MMH134" s="190"/>
      <c r="MMI134" s="187"/>
      <c r="MMJ134" s="187"/>
      <c r="MMK134" s="187"/>
      <c r="MML134" s="188"/>
      <c r="MMN134" s="186"/>
      <c r="MMO134" s="190"/>
      <c r="MMP134" s="190"/>
      <c r="MMQ134" s="187"/>
      <c r="MMR134" s="187"/>
      <c r="MMS134" s="187"/>
      <c r="MMT134" s="188"/>
      <c r="MMV134" s="186"/>
      <c r="MMW134" s="190"/>
      <c r="MMX134" s="190"/>
      <c r="MMY134" s="187"/>
      <c r="MMZ134" s="187"/>
      <c r="MNA134" s="187"/>
      <c r="MNB134" s="188"/>
      <c r="MND134" s="186"/>
      <c r="MNE134" s="190"/>
      <c r="MNF134" s="190"/>
      <c r="MNG134" s="187"/>
      <c r="MNH134" s="187"/>
      <c r="MNI134" s="187"/>
      <c r="MNJ134" s="188"/>
      <c r="MNL134" s="186"/>
      <c r="MNM134" s="190"/>
      <c r="MNN134" s="190"/>
      <c r="MNO134" s="187"/>
      <c r="MNP134" s="187"/>
      <c r="MNQ134" s="187"/>
      <c r="MNR134" s="188"/>
      <c r="MNT134" s="186"/>
      <c r="MNU134" s="190"/>
      <c r="MNV134" s="190"/>
      <c r="MNW134" s="187"/>
      <c r="MNX134" s="187"/>
      <c r="MNY134" s="187"/>
      <c r="MNZ134" s="188"/>
      <c r="MOB134" s="186"/>
      <c r="MOC134" s="190"/>
      <c r="MOD134" s="190"/>
      <c r="MOE134" s="187"/>
      <c r="MOF134" s="187"/>
      <c r="MOG134" s="187"/>
      <c r="MOH134" s="188"/>
      <c r="MOJ134" s="186"/>
      <c r="MOK134" s="190"/>
      <c r="MOL134" s="190"/>
      <c r="MOM134" s="187"/>
      <c r="MON134" s="187"/>
      <c r="MOO134" s="187"/>
      <c r="MOP134" s="188"/>
      <c r="MOR134" s="186"/>
      <c r="MOS134" s="190"/>
      <c r="MOT134" s="190"/>
      <c r="MOU134" s="187"/>
      <c r="MOV134" s="187"/>
      <c r="MOW134" s="187"/>
      <c r="MOX134" s="188"/>
      <c r="MOZ134" s="186"/>
      <c r="MPA134" s="190"/>
      <c r="MPB134" s="190"/>
      <c r="MPC134" s="187"/>
      <c r="MPD134" s="187"/>
      <c r="MPE134" s="187"/>
      <c r="MPF134" s="188"/>
      <c r="MPH134" s="186"/>
      <c r="MPI134" s="190"/>
      <c r="MPJ134" s="190"/>
      <c r="MPK134" s="187"/>
      <c r="MPL134" s="187"/>
      <c r="MPM134" s="187"/>
      <c r="MPN134" s="188"/>
      <c r="MPP134" s="186"/>
      <c r="MPQ134" s="190"/>
      <c r="MPR134" s="190"/>
      <c r="MPS134" s="187"/>
      <c r="MPT134" s="187"/>
      <c r="MPU134" s="187"/>
      <c r="MPV134" s="188"/>
      <c r="MPX134" s="186"/>
      <c r="MPY134" s="190"/>
      <c r="MPZ134" s="190"/>
      <c r="MQA134" s="187"/>
      <c r="MQB134" s="187"/>
      <c r="MQC134" s="187"/>
      <c r="MQD134" s="188"/>
      <c r="MQF134" s="186"/>
      <c r="MQG134" s="190"/>
      <c r="MQH134" s="190"/>
      <c r="MQI134" s="187"/>
      <c r="MQJ134" s="187"/>
      <c r="MQK134" s="187"/>
      <c r="MQL134" s="188"/>
      <c r="MQN134" s="186"/>
      <c r="MQO134" s="190"/>
      <c r="MQP134" s="190"/>
      <c r="MQQ134" s="187"/>
      <c r="MQR134" s="187"/>
      <c r="MQS134" s="187"/>
      <c r="MQT134" s="188"/>
      <c r="MQV134" s="186"/>
      <c r="MQW134" s="190"/>
      <c r="MQX134" s="190"/>
      <c r="MQY134" s="187"/>
      <c r="MQZ134" s="187"/>
      <c r="MRA134" s="187"/>
      <c r="MRB134" s="188"/>
      <c r="MRD134" s="186"/>
      <c r="MRE134" s="190"/>
      <c r="MRF134" s="190"/>
      <c r="MRG134" s="187"/>
      <c r="MRH134" s="187"/>
      <c r="MRI134" s="187"/>
      <c r="MRJ134" s="188"/>
      <c r="MRL134" s="186"/>
      <c r="MRM134" s="190"/>
      <c r="MRN134" s="190"/>
      <c r="MRO134" s="187"/>
      <c r="MRP134" s="187"/>
      <c r="MRQ134" s="187"/>
      <c r="MRR134" s="188"/>
      <c r="MRT134" s="186"/>
      <c r="MRU134" s="190"/>
      <c r="MRV134" s="190"/>
      <c r="MRW134" s="187"/>
      <c r="MRX134" s="187"/>
      <c r="MRY134" s="187"/>
      <c r="MRZ134" s="188"/>
      <c r="MSB134" s="186"/>
      <c r="MSC134" s="190"/>
      <c r="MSD134" s="190"/>
      <c r="MSE134" s="187"/>
      <c r="MSF134" s="187"/>
      <c r="MSG134" s="187"/>
      <c r="MSH134" s="188"/>
      <c r="MSJ134" s="186"/>
      <c r="MSK134" s="190"/>
      <c r="MSL134" s="190"/>
      <c r="MSM134" s="187"/>
      <c r="MSN134" s="187"/>
      <c r="MSO134" s="187"/>
      <c r="MSP134" s="188"/>
      <c r="MSR134" s="186"/>
      <c r="MSS134" s="190"/>
      <c r="MST134" s="190"/>
      <c r="MSU134" s="187"/>
      <c r="MSV134" s="187"/>
      <c r="MSW134" s="187"/>
      <c r="MSX134" s="188"/>
      <c r="MSZ134" s="186"/>
      <c r="MTA134" s="190"/>
      <c r="MTB134" s="190"/>
      <c r="MTC134" s="187"/>
      <c r="MTD134" s="187"/>
      <c r="MTE134" s="187"/>
      <c r="MTF134" s="188"/>
      <c r="MTH134" s="186"/>
      <c r="MTI134" s="190"/>
      <c r="MTJ134" s="190"/>
      <c r="MTK134" s="187"/>
      <c r="MTL134" s="187"/>
      <c r="MTM134" s="187"/>
      <c r="MTN134" s="188"/>
      <c r="MTP134" s="186"/>
      <c r="MTQ134" s="190"/>
      <c r="MTR134" s="190"/>
      <c r="MTS134" s="187"/>
      <c r="MTT134" s="187"/>
      <c r="MTU134" s="187"/>
      <c r="MTV134" s="188"/>
      <c r="MTX134" s="186"/>
      <c r="MTY134" s="190"/>
      <c r="MTZ134" s="190"/>
      <c r="MUA134" s="187"/>
      <c r="MUB134" s="187"/>
      <c r="MUC134" s="187"/>
      <c r="MUD134" s="188"/>
      <c r="MUF134" s="186"/>
      <c r="MUG134" s="190"/>
      <c r="MUH134" s="190"/>
      <c r="MUI134" s="187"/>
      <c r="MUJ134" s="187"/>
      <c r="MUK134" s="187"/>
      <c r="MUL134" s="188"/>
      <c r="MUN134" s="186"/>
      <c r="MUO134" s="190"/>
      <c r="MUP134" s="190"/>
      <c r="MUQ134" s="187"/>
      <c r="MUR134" s="187"/>
      <c r="MUS134" s="187"/>
      <c r="MUT134" s="188"/>
      <c r="MUV134" s="186"/>
      <c r="MUW134" s="190"/>
      <c r="MUX134" s="190"/>
      <c r="MUY134" s="187"/>
      <c r="MUZ134" s="187"/>
      <c r="MVA134" s="187"/>
      <c r="MVB134" s="188"/>
      <c r="MVD134" s="186"/>
      <c r="MVE134" s="190"/>
      <c r="MVF134" s="190"/>
      <c r="MVG134" s="187"/>
      <c r="MVH134" s="187"/>
      <c r="MVI134" s="187"/>
      <c r="MVJ134" s="188"/>
      <c r="MVL134" s="186"/>
      <c r="MVM134" s="190"/>
      <c r="MVN134" s="190"/>
      <c r="MVO134" s="187"/>
      <c r="MVP134" s="187"/>
      <c r="MVQ134" s="187"/>
      <c r="MVR134" s="188"/>
      <c r="MVT134" s="186"/>
      <c r="MVU134" s="190"/>
      <c r="MVV134" s="190"/>
      <c r="MVW134" s="187"/>
      <c r="MVX134" s="187"/>
      <c r="MVY134" s="187"/>
      <c r="MVZ134" s="188"/>
      <c r="MWB134" s="186"/>
      <c r="MWC134" s="190"/>
      <c r="MWD134" s="190"/>
      <c r="MWE134" s="187"/>
      <c r="MWF134" s="187"/>
      <c r="MWG134" s="187"/>
      <c r="MWH134" s="188"/>
      <c r="MWJ134" s="186"/>
      <c r="MWK134" s="190"/>
      <c r="MWL134" s="190"/>
      <c r="MWM134" s="187"/>
      <c r="MWN134" s="187"/>
      <c r="MWO134" s="187"/>
      <c r="MWP134" s="188"/>
      <c r="MWR134" s="186"/>
      <c r="MWS134" s="190"/>
      <c r="MWT134" s="190"/>
      <c r="MWU134" s="187"/>
      <c r="MWV134" s="187"/>
      <c r="MWW134" s="187"/>
      <c r="MWX134" s="188"/>
      <c r="MWZ134" s="186"/>
      <c r="MXA134" s="190"/>
      <c r="MXB134" s="190"/>
      <c r="MXC134" s="187"/>
      <c r="MXD134" s="187"/>
      <c r="MXE134" s="187"/>
      <c r="MXF134" s="188"/>
      <c r="MXH134" s="186"/>
      <c r="MXI134" s="190"/>
      <c r="MXJ134" s="190"/>
      <c r="MXK134" s="187"/>
      <c r="MXL134" s="187"/>
      <c r="MXM134" s="187"/>
      <c r="MXN134" s="188"/>
      <c r="MXP134" s="186"/>
      <c r="MXQ134" s="190"/>
      <c r="MXR134" s="190"/>
      <c r="MXS134" s="187"/>
      <c r="MXT134" s="187"/>
      <c r="MXU134" s="187"/>
      <c r="MXV134" s="188"/>
      <c r="MXX134" s="186"/>
      <c r="MXY134" s="190"/>
      <c r="MXZ134" s="190"/>
      <c r="MYA134" s="187"/>
      <c r="MYB134" s="187"/>
      <c r="MYC134" s="187"/>
      <c r="MYD134" s="188"/>
      <c r="MYF134" s="186"/>
      <c r="MYG134" s="190"/>
      <c r="MYH134" s="190"/>
      <c r="MYI134" s="187"/>
      <c r="MYJ134" s="187"/>
      <c r="MYK134" s="187"/>
      <c r="MYL134" s="188"/>
      <c r="MYN134" s="186"/>
      <c r="MYO134" s="190"/>
      <c r="MYP134" s="190"/>
      <c r="MYQ134" s="187"/>
      <c r="MYR134" s="187"/>
      <c r="MYS134" s="187"/>
      <c r="MYT134" s="188"/>
      <c r="MYV134" s="186"/>
      <c r="MYW134" s="190"/>
      <c r="MYX134" s="190"/>
      <c r="MYY134" s="187"/>
      <c r="MYZ134" s="187"/>
      <c r="MZA134" s="187"/>
      <c r="MZB134" s="188"/>
      <c r="MZD134" s="186"/>
      <c r="MZE134" s="190"/>
      <c r="MZF134" s="190"/>
      <c r="MZG134" s="187"/>
      <c r="MZH134" s="187"/>
      <c r="MZI134" s="187"/>
      <c r="MZJ134" s="188"/>
      <c r="MZL134" s="186"/>
      <c r="MZM134" s="190"/>
      <c r="MZN134" s="190"/>
      <c r="MZO134" s="187"/>
      <c r="MZP134" s="187"/>
      <c r="MZQ134" s="187"/>
      <c r="MZR134" s="188"/>
      <c r="MZT134" s="186"/>
      <c r="MZU134" s="190"/>
      <c r="MZV134" s="190"/>
      <c r="MZW134" s="187"/>
      <c r="MZX134" s="187"/>
      <c r="MZY134" s="187"/>
      <c r="MZZ134" s="188"/>
      <c r="NAB134" s="186"/>
      <c r="NAC134" s="190"/>
      <c r="NAD134" s="190"/>
      <c r="NAE134" s="187"/>
      <c r="NAF134" s="187"/>
      <c r="NAG134" s="187"/>
      <c r="NAH134" s="188"/>
      <c r="NAJ134" s="186"/>
      <c r="NAK134" s="190"/>
      <c r="NAL134" s="190"/>
      <c r="NAM134" s="187"/>
      <c r="NAN134" s="187"/>
      <c r="NAO134" s="187"/>
      <c r="NAP134" s="188"/>
      <c r="NAR134" s="186"/>
      <c r="NAS134" s="190"/>
      <c r="NAT134" s="190"/>
      <c r="NAU134" s="187"/>
      <c r="NAV134" s="187"/>
      <c r="NAW134" s="187"/>
      <c r="NAX134" s="188"/>
      <c r="NAZ134" s="186"/>
      <c r="NBA134" s="190"/>
      <c r="NBB134" s="190"/>
      <c r="NBC134" s="187"/>
      <c r="NBD134" s="187"/>
      <c r="NBE134" s="187"/>
      <c r="NBF134" s="188"/>
      <c r="NBH134" s="186"/>
      <c r="NBI134" s="190"/>
      <c r="NBJ134" s="190"/>
      <c r="NBK134" s="187"/>
      <c r="NBL134" s="187"/>
      <c r="NBM134" s="187"/>
      <c r="NBN134" s="188"/>
      <c r="NBP134" s="186"/>
      <c r="NBQ134" s="190"/>
      <c r="NBR134" s="190"/>
      <c r="NBS134" s="187"/>
      <c r="NBT134" s="187"/>
      <c r="NBU134" s="187"/>
      <c r="NBV134" s="188"/>
      <c r="NBX134" s="186"/>
      <c r="NBY134" s="190"/>
      <c r="NBZ134" s="190"/>
      <c r="NCA134" s="187"/>
      <c r="NCB134" s="187"/>
      <c r="NCC134" s="187"/>
      <c r="NCD134" s="188"/>
      <c r="NCF134" s="186"/>
      <c r="NCG134" s="190"/>
      <c r="NCH134" s="190"/>
      <c r="NCI134" s="187"/>
      <c r="NCJ134" s="187"/>
      <c r="NCK134" s="187"/>
      <c r="NCL134" s="188"/>
      <c r="NCN134" s="186"/>
      <c r="NCO134" s="190"/>
      <c r="NCP134" s="190"/>
      <c r="NCQ134" s="187"/>
      <c r="NCR134" s="187"/>
      <c r="NCS134" s="187"/>
      <c r="NCT134" s="188"/>
      <c r="NCV134" s="186"/>
      <c r="NCW134" s="190"/>
      <c r="NCX134" s="190"/>
      <c r="NCY134" s="187"/>
      <c r="NCZ134" s="187"/>
      <c r="NDA134" s="187"/>
      <c r="NDB134" s="188"/>
      <c r="NDD134" s="186"/>
      <c r="NDE134" s="190"/>
      <c r="NDF134" s="190"/>
      <c r="NDG134" s="187"/>
      <c r="NDH134" s="187"/>
      <c r="NDI134" s="187"/>
      <c r="NDJ134" s="188"/>
      <c r="NDL134" s="186"/>
      <c r="NDM134" s="190"/>
      <c r="NDN134" s="190"/>
      <c r="NDO134" s="187"/>
      <c r="NDP134" s="187"/>
      <c r="NDQ134" s="187"/>
      <c r="NDR134" s="188"/>
      <c r="NDT134" s="186"/>
      <c r="NDU134" s="190"/>
      <c r="NDV134" s="190"/>
      <c r="NDW134" s="187"/>
      <c r="NDX134" s="187"/>
      <c r="NDY134" s="187"/>
      <c r="NDZ134" s="188"/>
      <c r="NEB134" s="186"/>
      <c r="NEC134" s="190"/>
      <c r="NED134" s="190"/>
      <c r="NEE134" s="187"/>
      <c r="NEF134" s="187"/>
      <c r="NEG134" s="187"/>
      <c r="NEH134" s="188"/>
      <c r="NEJ134" s="186"/>
      <c r="NEK134" s="190"/>
      <c r="NEL134" s="190"/>
      <c r="NEM134" s="187"/>
      <c r="NEN134" s="187"/>
      <c r="NEO134" s="187"/>
      <c r="NEP134" s="188"/>
      <c r="NER134" s="186"/>
      <c r="NES134" s="190"/>
      <c r="NET134" s="190"/>
      <c r="NEU134" s="187"/>
      <c r="NEV134" s="187"/>
      <c r="NEW134" s="187"/>
      <c r="NEX134" s="188"/>
      <c r="NEZ134" s="186"/>
      <c r="NFA134" s="190"/>
      <c r="NFB134" s="190"/>
      <c r="NFC134" s="187"/>
      <c r="NFD134" s="187"/>
      <c r="NFE134" s="187"/>
      <c r="NFF134" s="188"/>
      <c r="NFH134" s="186"/>
      <c r="NFI134" s="190"/>
      <c r="NFJ134" s="190"/>
      <c r="NFK134" s="187"/>
      <c r="NFL134" s="187"/>
      <c r="NFM134" s="187"/>
      <c r="NFN134" s="188"/>
      <c r="NFP134" s="186"/>
      <c r="NFQ134" s="190"/>
      <c r="NFR134" s="190"/>
      <c r="NFS134" s="187"/>
      <c r="NFT134" s="187"/>
      <c r="NFU134" s="187"/>
      <c r="NFV134" s="188"/>
      <c r="NFX134" s="186"/>
      <c r="NFY134" s="190"/>
      <c r="NFZ134" s="190"/>
      <c r="NGA134" s="187"/>
      <c r="NGB134" s="187"/>
      <c r="NGC134" s="187"/>
      <c r="NGD134" s="188"/>
      <c r="NGF134" s="186"/>
      <c r="NGG134" s="190"/>
      <c r="NGH134" s="190"/>
      <c r="NGI134" s="187"/>
      <c r="NGJ134" s="187"/>
      <c r="NGK134" s="187"/>
      <c r="NGL134" s="188"/>
      <c r="NGN134" s="186"/>
      <c r="NGO134" s="190"/>
      <c r="NGP134" s="190"/>
      <c r="NGQ134" s="187"/>
      <c r="NGR134" s="187"/>
      <c r="NGS134" s="187"/>
      <c r="NGT134" s="188"/>
      <c r="NGV134" s="186"/>
      <c r="NGW134" s="190"/>
      <c r="NGX134" s="190"/>
      <c r="NGY134" s="187"/>
      <c r="NGZ134" s="187"/>
      <c r="NHA134" s="187"/>
      <c r="NHB134" s="188"/>
      <c r="NHD134" s="186"/>
      <c r="NHE134" s="190"/>
      <c r="NHF134" s="190"/>
      <c r="NHG134" s="187"/>
      <c r="NHH134" s="187"/>
      <c r="NHI134" s="187"/>
      <c r="NHJ134" s="188"/>
      <c r="NHL134" s="186"/>
      <c r="NHM134" s="190"/>
      <c r="NHN134" s="190"/>
      <c r="NHO134" s="187"/>
      <c r="NHP134" s="187"/>
      <c r="NHQ134" s="187"/>
      <c r="NHR134" s="188"/>
      <c r="NHT134" s="186"/>
      <c r="NHU134" s="190"/>
      <c r="NHV134" s="190"/>
      <c r="NHW134" s="187"/>
      <c r="NHX134" s="187"/>
      <c r="NHY134" s="187"/>
      <c r="NHZ134" s="188"/>
      <c r="NIB134" s="186"/>
      <c r="NIC134" s="190"/>
      <c r="NID134" s="190"/>
      <c r="NIE134" s="187"/>
      <c r="NIF134" s="187"/>
      <c r="NIG134" s="187"/>
      <c r="NIH134" s="188"/>
      <c r="NIJ134" s="186"/>
      <c r="NIK134" s="190"/>
      <c r="NIL134" s="190"/>
      <c r="NIM134" s="187"/>
      <c r="NIN134" s="187"/>
      <c r="NIO134" s="187"/>
      <c r="NIP134" s="188"/>
      <c r="NIR134" s="186"/>
      <c r="NIS134" s="190"/>
      <c r="NIT134" s="190"/>
      <c r="NIU134" s="187"/>
      <c r="NIV134" s="187"/>
      <c r="NIW134" s="187"/>
      <c r="NIX134" s="188"/>
      <c r="NIZ134" s="186"/>
      <c r="NJA134" s="190"/>
      <c r="NJB134" s="190"/>
      <c r="NJC134" s="187"/>
      <c r="NJD134" s="187"/>
      <c r="NJE134" s="187"/>
      <c r="NJF134" s="188"/>
      <c r="NJH134" s="186"/>
      <c r="NJI134" s="190"/>
      <c r="NJJ134" s="190"/>
      <c r="NJK134" s="187"/>
      <c r="NJL134" s="187"/>
      <c r="NJM134" s="187"/>
      <c r="NJN134" s="188"/>
      <c r="NJP134" s="186"/>
      <c r="NJQ134" s="190"/>
      <c r="NJR134" s="190"/>
      <c r="NJS134" s="187"/>
      <c r="NJT134" s="187"/>
      <c r="NJU134" s="187"/>
      <c r="NJV134" s="188"/>
      <c r="NJX134" s="186"/>
      <c r="NJY134" s="190"/>
      <c r="NJZ134" s="190"/>
      <c r="NKA134" s="187"/>
      <c r="NKB134" s="187"/>
      <c r="NKC134" s="187"/>
      <c r="NKD134" s="188"/>
      <c r="NKF134" s="186"/>
      <c r="NKG134" s="190"/>
      <c r="NKH134" s="190"/>
      <c r="NKI134" s="187"/>
      <c r="NKJ134" s="187"/>
      <c r="NKK134" s="187"/>
      <c r="NKL134" s="188"/>
      <c r="NKN134" s="186"/>
      <c r="NKO134" s="190"/>
      <c r="NKP134" s="190"/>
      <c r="NKQ134" s="187"/>
      <c r="NKR134" s="187"/>
      <c r="NKS134" s="187"/>
      <c r="NKT134" s="188"/>
      <c r="NKV134" s="186"/>
      <c r="NKW134" s="190"/>
      <c r="NKX134" s="190"/>
      <c r="NKY134" s="187"/>
      <c r="NKZ134" s="187"/>
      <c r="NLA134" s="187"/>
      <c r="NLB134" s="188"/>
      <c r="NLD134" s="186"/>
      <c r="NLE134" s="190"/>
      <c r="NLF134" s="190"/>
      <c r="NLG134" s="187"/>
      <c r="NLH134" s="187"/>
      <c r="NLI134" s="187"/>
      <c r="NLJ134" s="188"/>
      <c r="NLL134" s="186"/>
      <c r="NLM134" s="190"/>
      <c r="NLN134" s="190"/>
      <c r="NLO134" s="187"/>
      <c r="NLP134" s="187"/>
      <c r="NLQ134" s="187"/>
      <c r="NLR134" s="188"/>
      <c r="NLT134" s="186"/>
      <c r="NLU134" s="190"/>
      <c r="NLV134" s="190"/>
      <c r="NLW134" s="187"/>
      <c r="NLX134" s="187"/>
      <c r="NLY134" s="187"/>
      <c r="NLZ134" s="188"/>
      <c r="NMB134" s="186"/>
      <c r="NMC134" s="190"/>
      <c r="NMD134" s="190"/>
      <c r="NME134" s="187"/>
      <c r="NMF134" s="187"/>
      <c r="NMG134" s="187"/>
      <c r="NMH134" s="188"/>
      <c r="NMJ134" s="186"/>
      <c r="NMK134" s="190"/>
      <c r="NML134" s="190"/>
      <c r="NMM134" s="187"/>
      <c r="NMN134" s="187"/>
      <c r="NMO134" s="187"/>
      <c r="NMP134" s="188"/>
      <c r="NMR134" s="186"/>
      <c r="NMS134" s="190"/>
      <c r="NMT134" s="190"/>
      <c r="NMU134" s="187"/>
      <c r="NMV134" s="187"/>
      <c r="NMW134" s="187"/>
      <c r="NMX134" s="188"/>
      <c r="NMZ134" s="186"/>
      <c r="NNA134" s="190"/>
      <c r="NNB134" s="190"/>
      <c r="NNC134" s="187"/>
      <c r="NND134" s="187"/>
      <c r="NNE134" s="187"/>
      <c r="NNF134" s="188"/>
      <c r="NNH134" s="186"/>
      <c r="NNI134" s="190"/>
      <c r="NNJ134" s="190"/>
      <c r="NNK134" s="187"/>
      <c r="NNL134" s="187"/>
      <c r="NNM134" s="187"/>
      <c r="NNN134" s="188"/>
      <c r="NNP134" s="186"/>
      <c r="NNQ134" s="190"/>
      <c r="NNR134" s="190"/>
      <c r="NNS134" s="187"/>
      <c r="NNT134" s="187"/>
      <c r="NNU134" s="187"/>
      <c r="NNV134" s="188"/>
      <c r="NNX134" s="186"/>
      <c r="NNY134" s="190"/>
      <c r="NNZ134" s="190"/>
      <c r="NOA134" s="187"/>
      <c r="NOB134" s="187"/>
      <c r="NOC134" s="187"/>
      <c r="NOD134" s="188"/>
      <c r="NOF134" s="186"/>
      <c r="NOG134" s="190"/>
      <c r="NOH134" s="190"/>
      <c r="NOI134" s="187"/>
      <c r="NOJ134" s="187"/>
      <c r="NOK134" s="187"/>
      <c r="NOL134" s="188"/>
      <c r="NON134" s="186"/>
      <c r="NOO134" s="190"/>
      <c r="NOP134" s="190"/>
      <c r="NOQ134" s="187"/>
      <c r="NOR134" s="187"/>
      <c r="NOS134" s="187"/>
      <c r="NOT134" s="188"/>
      <c r="NOV134" s="186"/>
      <c r="NOW134" s="190"/>
      <c r="NOX134" s="190"/>
      <c r="NOY134" s="187"/>
      <c r="NOZ134" s="187"/>
      <c r="NPA134" s="187"/>
      <c r="NPB134" s="188"/>
      <c r="NPD134" s="186"/>
      <c r="NPE134" s="190"/>
      <c r="NPF134" s="190"/>
      <c r="NPG134" s="187"/>
      <c r="NPH134" s="187"/>
      <c r="NPI134" s="187"/>
      <c r="NPJ134" s="188"/>
      <c r="NPL134" s="186"/>
      <c r="NPM134" s="190"/>
      <c r="NPN134" s="190"/>
      <c r="NPO134" s="187"/>
      <c r="NPP134" s="187"/>
      <c r="NPQ134" s="187"/>
      <c r="NPR134" s="188"/>
      <c r="NPT134" s="186"/>
      <c r="NPU134" s="190"/>
      <c r="NPV134" s="190"/>
      <c r="NPW134" s="187"/>
      <c r="NPX134" s="187"/>
      <c r="NPY134" s="187"/>
      <c r="NPZ134" s="188"/>
      <c r="NQB134" s="186"/>
      <c r="NQC134" s="190"/>
      <c r="NQD134" s="190"/>
      <c r="NQE134" s="187"/>
      <c r="NQF134" s="187"/>
      <c r="NQG134" s="187"/>
      <c r="NQH134" s="188"/>
      <c r="NQJ134" s="186"/>
      <c r="NQK134" s="190"/>
      <c r="NQL134" s="190"/>
      <c r="NQM134" s="187"/>
      <c r="NQN134" s="187"/>
      <c r="NQO134" s="187"/>
      <c r="NQP134" s="188"/>
      <c r="NQR134" s="186"/>
      <c r="NQS134" s="190"/>
      <c r="NQT134" s="190"/>
      <c r="NQU134" s="187"/>
      <c r="NQV134" s="187"/>
      <c r="NQW134" s="187"/>
      <c r="NQX134" s="188"/>
      <c r="NQZ134" s="186"/>
      <c r="NRA134" s="190"/>
      <c r="NRB134" s="190"/>
      <c r="NRC134" s="187"/>
      <c r="NRD134" s="187"/>
      <c r="NRE134" s="187"/>
      <c r="NRF134" s="188"/>
      <c r="NRH134" s="186"/>
      <c r="NRI134" s="190"/>
      <c r="NRJ134" s="190"/>
      <c r="NRK134" s="187"/>
      <c r="NRL134" s="187"/>
      <c r="NRM134" s="187"/>
      <c r="NRN134" s="188"/>
      <c r="NRP134" s="186"/>
      <c r="NRQ134" s="190"/>
      <c r="NRR134" s="190"/>
      <c r="NRS134" s="187"/>
      <c r="NRT134" s="187"/>
      <c r="NRU134" s="187"/>
      <c r="NRV134" s="188"/>
      <c r="NRX134" s="186"/>
      <c r="NRY134" s="190"/>
      <c r="NRZ134" s="190"/>
      <c r="NSA134" s="187"/>
      <c r="NSB134" s="187"/>
      <c r="NSC134" s="187"/>
      <c r="NSD134" s="188"/>
      <c r="NSF134" s="186"/>
      <c r="NSG134" s="190"/>
      <c r="NSH134" s="190"/>
      <c r="NSI134" s="187"/>
      <c r="NSJ134" s="187"/>
      <c r="NSK134" s="187"/>
      <c r="NSL134" s="188"/>
      <c r="NSN134" s="186"/>
      <c r="NSO134" s="190"/>
      <c r="NSP134" s="190"/>
      <c r="NSQ134" s="187"/>
      <c r="NSR134" s="187"/>
      <c r="NSS134" s="187"/>
      <c r="NST134" s="188"/>
      <c r="NSV134" s="186"/>
      <c r="NSW134" s="190"/>
      <c r="NSX134" s="190"/>
      <c r="NSY134" s="187"/>
      <c r="NSZ134" s="187"/>
      <c r="NTA134" s="187"/>
      <c r="NTB134" s="188"/>
      <c r="NTD134" s="186"/>
      <c r="NTE134" s="190"/>
      <c r="NTF134" s="190"/>
      <c r="NTG134" s="187"/>
      <c r="NTH134" s="187"/>
      <c r="NTI134" s="187"/>
      <c r="NTJ134" s="188"/>
      <c r="NTL134" s="186"/>
      <c r="NTM134" s="190"/>
      <c r="NTN134" s="190"/>
      <c r="NTO134" s="187"/>
      <c r="NTP134" s="187"/>
      <c r="NTQ134" s="187"/>
      <c r="NTR134" s="188"/>
      <c r="NTT134" s="186"/>
      <c r="NTU134" s="190"/>
      <c r="NTV134" s="190"/>
      <c r="NTW134" s="187"/>
      <c r="NTX134" s="187"/>
      <c r="NTY134" s="187"/>
      <c r="NTZ134" s="188"/>
      <c r="NUB134" s="186"/>
      <c r="NUC134" s="190"/>
      <c r="NUD134" s="190"/>
      <c r="NUE134" s="187"/>
      <c r="NUF134" s="187"/>
      <c r="NUG134" s="187"/>
      <c r="NUH134" s="188"/>
      <c r="NUJ134" s="186"/>
      <c r="NUK134" s="190"/>
      <c r="NUL134" s="190"/>
      <c r="NUM134" s="187"/>
      <c r="NUN134" s="187"/>
      <c r="NUO134" s="187"/>
      <c r="NUP134" s="188"/>
      <c r="NUR134" s="186"/>
      <c r="NUS134" s="190"/>
      <c r="NUT134" s="190"/>
      <c r="NUU134" s="187"/>
      <c r="NUV134" s="187"/>
      <c r="NUW134" s="187"/>
      <c r="NUX134" s="188"/>
      <c r="NUZ134" s="186"/>
      <c r="NVA134" s="190"/>
      <c r="NVB134" s="190"/>
      <c r="NVC134" s="187"/>
      <c r="NVD134" s="187"/>
      <c r="NVE134" s="187"/>
      <c r="NVF134" s="188"/>
      <c r="NVH134" s="186"/>
      <c r="NVI134" s="190"/>
      <c r="NVJ134" s="190"/>
      <c r="NVK134" s="187"/>
      <c r="NVL134" s="187"/>
      <c r="NVM134" s="187"/>
      <c r="NVN134" s="188"/>
      <c r="NVP134" s="186"/>
      <c r="NVQ134" s="190"/>
      <c r="NVR134" s="190"/>
      <c r="NVS134" s="187"/>
      <c r="NVT134" s="187"/>
      <c r="NVU134" s="187"/>
      <c r="NVV134" s="188"/>
      <c r="NVX134" s="186"/>
      <c r="NVY134" s="190"/>
      <c r="NVZ134" s="190"/>
      <c r="NWA134" s="187"/>
      <c r="NWB134" s="187"/>
      <c r="NWC134" s="187"/>
      <c r="NWD134" s="188"/>
      <c r="NWF134" s="186"/>
      <c r="NWG134" s="190"/>
      <c r="NWH134" s="190"/>
      <c r="NWI134" s="187"/>
      <c r="NWJ134" s="187"/>
      <c r="NWK134" s="187"/>
      <c r="NWL134" s="188"/>
      <c r="NWN134" s="186"/>
      <c r="NWO134" s="190"/>
      <c r="NWP134" s="190"/>
      <c r="NWQ134" s="187"/>
      <c r="NWR134" s="187"/>
      <c r="NWS134" s="187"/>
      <c r="NWT134" s="188"/>
      <c r="NWV134" s="186"/>
      <c r="NWW134" s="190"/>
      <c r="NWX134" s="190"/>
      <c r="NWY134" s="187"/>
      <c r="NWZ134" s="187"/>
      <c r="NXA134" s="187"/>
      <c r="NXB134" s="188"/>
      <c r="NXD134" s="186"/>
      <c r="NXE134" s="190"/>
      <c r="NXF134" s="190"/>
      <c r="NXG134" s="187"/>
      <c r="NXH134" s="187"/>
      <c r="NXI134" s="187"/>
      <c r="NXJ134" s="188"/>
      <c r="NXL134" s="186"/>
      <c r="NXM134" s="190"/>
      <c r="NXN134" s="190"/>
      <c r="NXO134" s="187"/>
      <c r="NXP134" s="187"/>
      <c r="NXQ134" s="187"/>
      <c r="NXR134" s="188"/>
      <c r="NXT134" s="186"/>
      <c r="NXU134" s="190"/>
      <c r="NXV134" s="190"/>
      <c r="NXW134" s="187"/>
      <c r="NXX134" s="187"/>
      <c r="NXY134" s="187"/>
      <c r="NXZ134" s="188"/>
      <c r="NYB134" s="186"/>
      <c r="NYC134" s="190"/>
      <c r="NYD134" s="190"/>
      <c r="NYE134" s="187"/>
      <c r="NYF134" s="187"/>
      <c r="NYG134" s="187"/>
      <c r="NYH134" s="188"/>
      <c r="NYJ134" s="186"/>
      <c r="NYK134" s="190"/>
      <c r="NYL134" s="190"/>
      <c r="NYM134" s="187"/>
      <c r="NYN134" s="187"/>
      <c r="NYO134" s="187"/>
      <c r="NYP134" s="188"/>
      <c r="NYR134" s="186"/>
      <c r="NYS134" s="190"/>
      <c r="NYT134" s="190"/>
      <c r="NYU134" s="187"/>
      <c r="NYV134" s="187"/>
      <c r="NYW134" s="187"/>
      <c r="NYX134" s="188"/>
      <c r="NYZ134" s="186"/>
      <c r="NZA134" s="190"/>
      <c r="NZB134" s="190"/>
      <c r="NZC134" s="187"/>
      <c r="NZD134" s="187"/>
      <c r="NZE134" s="187"/>
      <c r="NZF134" s="188"/>
      <c r="NZH134" s="186"/>
      <c r="NZI134" s="190"/>
      <c r="NZJ134" s="190"/>
      <c r="NZK134" s="187"/>
      <c r="NZL134" s="187"/>
      <c r="NZM134" s="187"/>
      <c r="NZN134" s="188"/>
      <c r="NZP134" s="186"/>
      <c r="NZQ134" s="190"/>
      <c r="NZR134" s="190"/>
      <c r="NZS134" s="187"/>
      <c r="NZT134" s="187"/>
      <c r="NZU134" s="187"/>
      <c r="NZV134" s="188"/>
      <c r="NZX134" s="186"/>
      <c r="NZY134" s="190"/>
      <c r="NZZ134" s="190"/>
      <c r="OAA134" s="187"/>
      <c r="OAB134" s="187"/>
      <c r="OAC134" s="187"/>
      <c r="OAD134" s="188"/>
      <c r="OAF134" s="186"/>
      <c r="OAG134" s="190"/>
      <c r="OAH134" s="190"/>
      <c r="OAI134" s="187"/>
      <c r="OAJ134" s="187"/>
      <c r="OAK134" s="187"/>
      <c r="OAL134" s="188"/>
      <c r="OAN134" s="186"/>
      <c r="OAO134" s="190"/>
      <c r="OAP134" s="190"/>
      <c r="OAQ134" s="187"/>
      <c r="OAR134" s="187"/>
      <c r="OAS134" s="187"/>
      <c r="OAT134" s="188"/>
      <c r="OAV134" s="186"/>
      <c r="OAW134" s="190"/>
      <c r="OAX134" s="190"/>
      <c r="OAY134" s="187"/>
      <c r="OAZ134" s="187"/>
      <c r="OBA134" s="187"/>
      <c r="OBB134" s="188"/>
      <c r="OBD134" s="186"/>
      <c r="OBE134" s="190"/>
      <c r="OBF134" s="190"/>
      <c r="OBG134" s="187"/>
      <c r="OBH134" s="187"/>
      <c r="OBI134" s="187"/>
      <c r="OBJ134" s="188"/>
      <c r="OBL134" s="186"/>
      <c r="OBM134" s="190"/>
      <c r="OBN134" s="190"/>
      <c r="OBO134" s="187"/>
      <c r="OBP134" s="187"/>
      <c r="OBQ134" s="187"/>
      <c r="OBR134" s="188"/>
      <c r="OBT134" s="186"/>
      <c r="OBU134" s="190"/>
      <c r="OBV134" s="190"/>
      <c r="OBW134" s="187"/>
      <c r="OBX134" s="187"/>
      <c r="OBY134" s="187"/>
      <c r="OBZ134" s="188"/>
      <c r="OCB134" s="186"/>
      <c r="OCC134" s="190"/>
      <c r="OCD134" s="190"/>
      <c r="OCE134" s="187"/>
      <c r="OCF134" s="187"/>
      <c r="OCG134" s="187"/>
      <c r="OCH134" s="188"/>
      <c r="OCJ134" s="186"/>
      <c r="OCK134" s="190"/>
      <c r="OCL134" s="190"/>
      <c r="OCM134" s="187"/>
      <c r="OCN134" s="187"/>
      <c r="OCO134" s="187"/>
      <c r="OCP134" s="188"/>
      <c r="OCR134" s="186"/>
      <c r="OCS134" s="190"/>
      <c r="OCT134" s="190"/>
      <c r="OCU134" s="187"/>
      <c r="OCV134" s="187"/>
      <c r="OCW134" s="187"/>
      <c r="OCX134" s="188"/>
      <c r="OCZ134" s="186"/>
      <c r="ODA134" s="190"/>
      <c r="ODB134" s="190"/>
      <c r="ODC134" s="187"/>
      <c r="ODD134" s="187"/>
      <c r="ODE134" s="187"/>
      <c r="ODF134" s="188"/>
      <c r="ODH134" s="186"/>
      <c r="ODI134" s="190"/>
      <c r="ODJ134" s="190"/>
      <c r="ODK134" s="187"/>
      <c r="ODL134" s="187"/>
      <c r="ODM134" s="187"/>
      <c r="ODN134" s="188"/>
      <c r="ODP134" s="186"/>
      <c r="ODQ134" s="190"/>
      <c r="ODR134" s="190"/>
      <c r="ODS134" s="187"/>
      <c r="ODT134" s="187"/>
      <c r="ODU134" s="187"/>
      <c r="ODV134" s="188"/>
      <c r="ODX134" s="186"/>
      <c r="ODY134" s="190"/>
      <c r="ODZ134" s="190"/>
      <c r="OEA134" s="187"/>
      <c r="OEB134" s="187"/>
      <c r="OEC134" s="187"/>
      <c r="OED134" s="188"/>
      <c r="OEF134" s="186"/>
      <c r="OEG134" s="190"/>
      <c r="OEH134" s="190"/>
      <c r="OEI134" s="187"/>
      <c r="OEJ134" s="187"/>
      <c r="OEK134" s="187"/>
      <c r="OEL134" s="188"/>
      <c r="OEN134" s="186"/>
      <c r="OEO134" s="190"/>
      <c r="OEP134" s="190"/>
      <c r="OEQ134" s="187"/>
      <c r="OER134" s="187"/>
      <c r="OES134" s="187"/>
      <c r="OET134" s="188"/>
      <c r="OEV134" s="186"/>
      <c r="OEW134" s="190"/>
      <c r="OEX134" s="190"/>
      <c r="OEY134" s="187"/>
      <c r="OEZ134" s="187"/>
      <c r="OFA134" s="187"/>
      <c r="OFB134" s="188"/>
      <c r="OFD134" s="186"/>
      <c r="OFE134" s="190"/>
      <c r="OFF134" s="190"/>
      <c r="OFG134" s="187"/>
      <c r="OFH134" s="187"/>
      <c r="OFI134" s="187"/>
      <c r="OFJ134" s="188"/>
      <c r="OFL134" s="186"/>
      <c r="OFM134" s="190"/>
      <c r="OFN134" s="190"/>
      <c r="OFO134" s="187"/>
      <c r="OFP134" s="187"/>
      <c r="OFQ134" s="187"/>
      <c r="OFR134" s="188"/>
      <c r="OFT134" s="186"/>
      <c r="OFU134" s="190"/>
      <c r="OFV134" s="190"/>
      <c r="OFW134" s="187"/>
      <c r="OFX134" s="187"/>
      <c r="OFY134" s="187"/>
      <c r="OFZ134" s="188"/>
      <c r="OGB134" s="186"/>
      <c r="OGC134" s="190"/>
      <c r="OGD134" s="190"/>
      <c r="OGE134" s="187"/>
      <c r="OGF134" s="187"/>
      <c r="OGG134" s="187"/>
      <c r="OGH134" s="188"/>
      <c r="OGJ134" s="186"/>
      <c r="OGK134" s="190"/>
      <c r="OGL134" s="190"/>
      <c r="OGM134" s="187"/>
      <c r="OGN134" s="187"/>
      <c r="OGO134" s="187"/>
      <c r="OGP134" s="188"/>
      <c r="OGR134" s="186"/>
      <c r="OGS134" s="190"/>
      <c r="OGT134" s="190"/>
      <c r="OGU134" s="187"/>
      <c r="OGV134" s="187"/>
      <c r="OGW134" s="187"/>
      <c r="OGX134" s="188"/>
      <c r="OGZ134" s="186"/>
      <c r="OHA134" s="190"/>
      <c r="OHB134" s="190"/>
      <c r="OHC134" s="187"/>
      <c r="OHD134" s="187"/>
      <c r="OHE134" s="187"/>
      <c r="OHF134" s="188"/>
      <c r="OHH134" s="186"/>
      <c r="OHI134" s="190"/>
      <c r="OHJ134" s="190"/>
      <c r="OHK134" s="187"/>
      <c r="OHL134" s="187"/>
      <c r="OHM134" s="187"/>
      <c r="OHN134" s="188"/>
      <c r="OHP134" s="186"/>
      <c r="OHQ134" s="190"/>
      <c r="OHR134" s="190"/>
      <c r="OHS134" s="187"/>
      <c r="OHT134" s="187"/>
      <c r="OHU134" s="187"/>
      <c r="OHV134" s="188"/>
      <c r="OHX134" s="186"/>
      <c r="OHY134" s="190"/>
      <c r="OHZ134" s="190"/>
      <c r="OIA134" s="187"/>
      <c r="OIB134" s="187"/>
      <c r="OIC134" s="187"/>
      <c r="OID134" s="188"/>
      <c r="OIF134" s="186"/>
      <c r="OIG134" s="190"/>
      <c r="OIH134" s="190"/>
      <c r="OII134" s="187"/>
      <c r="OIJ134" s="187"/>
      <c r="OIK134" s="187"/>
      <c r="OIL134" s="188"/>
      <c r="OIN134" s="186"/>
      <c r="OIO134" s="190"/>
      <c r="OIP134" s="190"/>
      <c r="OIQ134" s="187"/>
      <c r="OIR134" s="187"/>
      <c r="OIS134" s="187"/>
      <c r="OIT134" s="188"/>
      <c r="OIV134" s="186"/>
      <c r="OIW134" s="190"/>
      <c r="OIX134" s="190"/>
      <c r="OIY134" s="187"/>
      <c r="OIZ134" s="187"/>
      <c r="OJA134" s="187"/>
      <c r="OJB134" s="188"/>
      <c r="OJD134" s="186"/>
      <c r="OJE134" s="190"/>
      <c r="OJF134" s="190"/>
      <c r="OJG134" s="187"/>
      <c r="OJH134" s="187"/>
      <c r="OJI134" s="187"/>
      <c r="OJJ134" s="188"/>
      <c r="OJL134" s="186"/>
      <c r="OJM134" s="190"/>
      <c r="OJN134" s="190"/>
      <c r="OJO134" s="187"/>
      <c r="OJP134" s="187"/>
      <c r="OJQ134" s="187"/>
      <c r="OJR134" s="188"/>
      <c r="OJT134" s="186"/>
      <c r="OJU134" s="190"/>
      <c r="OJV134" s="190"/>
      <c r="OJW134" s="187"/>
      <c r="OJX134" s="187"/>
      <c r="OJY134" s="187"/>
      <c r="OJZ134" s="188"/>
      <c r="OKB134" s="186"/>
      <c r="OKC134" s="190"/>
      <c r="OKD134" s="190"/>
      <c r="OKE134" s="187"/>
      <c r="OKF134" s="187"/>
      <c r="OKG134" s="187"/>
      <c r="OKH134" s="188"/>
      <c r="OKJ134" s="186"/>
      <c r="OKK134" s="190"/>
      <c r="OKL134" s="190"/>
      <c r="OKM134" s="187"/>
      <c r="OKN134" s="187"/>
      <c r="OKO134" s="187"/>
      <c r="OKP134" s="188"/>
      <c r="OKR134" s="186"/>
      <c r="OKS134" s="190"/>
      <c r="OKT134" s="190"/>
      <c r="OKU134" s="187"/>
      <c r="OKV134" s="187"/>
      <c r="OKW134" s="187"/>
      <c r="OKX134" s="188"/>
      <c r="OKZ134" s="186"/>
      <c r="OLA134" s="190"/>
      <c r="OLB134" s="190"/>
      <c r="OLC134" s="187"/>
      <c r="OLD134" s="187"/>
      <c r="OLE134" s="187"/>
      <c r="OLF134" s="188"/>
      <c r="OLH134" s="186"/>
      <c r="OLI134" s="190"/>
      <c r="OLJ134" s="190"/>
      <c r="OLK134" s="187"/>
      <c r="OLL134" s="187"/>
      <c r="OLM134" s="187"/>
      <c r="OLN134" s="188"/>
      <c r="OLP134" s="186"/>
      <c r="OLQ134" s="190"/>
      <c r="OLR134" s="190"/>
      <c r="OLS134" s="187"/>
      <c r="OLT134" s="187"/>
      <c r="OLU134" s="187"/>
      <c r="OLV134" s="188"/>
      <c r="OLX134" s="186"/>
      <c r="OLY134" s="190"/>
      <c r="OLZ134" s="190"/>
      <c r="OMA134" s="187"/>
      <c r="OMB134" s="187"/>
      <c r="OMC134" s="187"/>
      <c r="OMD134" s="188"/>
      <c r="OMF134" s="186"/>
      <c r="OMG134" s="190"/>
      <c r="OMH134" s="190"/>
      <c r="OMI134" s="187"/>
      <c r="OMJ134" s="187"/>
      <c r="OMK134" s="187"/>
      <c r="OML134" s="188"/>
      <c r="OMN134" s="186"/>
      <c r="OMO134" s="190"/>
      <c r="OMP134" s="190"/>
      <c r="OMQ134" s="187"/>
      <c r="OMR134" s="187"/>
      <c r="OMS134" s="187"/>
      <c r="OMT134" s="188"/>
      <c r="OMV134" s="186"/>
      <c r="OMW134" s="190"/>
      <c r="OMX134" s="190"/>
      <c r="OMY134" s="187"/>
      <c r="OMZ134" s="187"/>
      <c r="ONA134" s="187"/>
      <c r="ONB134" s="188"/>
      <c r="OND134" s="186"/>
      <c r="ONE134" s="190"/>
      <c r="ONF134" s="190"/>
      <c r="ONG134" s="187"/>
      <c r="ONH134" s="187"/>
      <c r="ONI134" s="187"/>
      <c r="ONJ134" s="188"/>
      <c r="ONL134" s="186"/>
      <c r="ONM134" s="190"/>
      <c r="ONN134" s="190"/>
      <c r="ONO134" s="187"/>
      <c r="ONP134" s="187"/>
      <c r="ONQ134" s="187"/>
      <c r="ONR134" s="188"/>
      <c r="ONT134" s="186"/>
      <c r="ONU134" s="190"/>
      <c r="ONV134" s="190"/>
      <c r="ONW134" s="187"/>
      <c r="ONX134" s="187"/>
      <c r="ONY134" s="187"/>
      <c r="ONZ134" s="188"/>
      <c r="OOB134" s="186"/>
      <c r="OOC134" s="190"/>
      <c r="OOD134" s="190"/>
      <c r="OOE134" s="187"/>
      <c r="OOF134" s="187"/>
      <c r="OOG134" s="187"/>
      <c r="OOH134" s="188"/>
      <c r="OOJ134" s="186"/>
      <c r="OOK134" s="190"/>
      <c r="OOL134" s="190"/>
      <c r="OOM134" s="187"/>
      <c r="OON134" s="187"/>
      <c r="OOO134" s="187"/>
      <c r="OOP134" s="188"/>
      <c r="OOR134" s="186"/>
      <c r="OOS134" s="190"/>
      <c r="OOT134" s="190"/>
      <c r="OOU134" s="187"/>
      <c r="OOV134" s="187"/>
      <c r="OOW134" s="187"/>
      <c r="OOX134" s="188"/>
      <c r="OOZ134" s="186"/>
      <c r="OPA134" s="190"/>
      <c r="OPB134" s="190"/>
      <c r="OPC134" s="187"/>
      <c r="OPD134" s="187"/>
      <c r="OPE134" s="187"/>
      <c r="OPF134" s="188"/>
      <c r="OPH134" s="186"/>
      <c r="OPI134" s="190"/>
      <c r="OPJ134" s="190"/>
      <c r="OPK134" s="187"/>
      <c r="OPL134" s="187"/>
      <c r="OPM134" s="187"/>
      <c r="OPN134" s="188"/>
      <c r="OPP134" s="186"/>
      <c r="OPQ134" s="190"/>
      <c r="OPR134" s="190"/>
      <c r="OPS134" s="187"/>
      <c r="OPT134" s="187"/>
      <c r="OPU134" s="187"/>
      <c r="OPV134" s="188"/>
      <c r="OPX134" s="186"/>
      <c r="OPY134" s="190"/>
      <c r="OPZ134" s="190"/>
      <c r="OQA134" s="187"/>
      <c r="OQB134" s="187"/>
      <c r="OQC134" s="187"/>
      <c r="OQD134" s="188"/>
      <c r="OQF134" s="186"/>
      <c r="OQG134" s="190"/>
      <c r="OQH134" s="190"/>
      <c r="OQI134" s="187"/>
      <c r="OQJ134" s="187"/>
      <c r="OQK134" s="187"/>
      <c r="OQL134" s="188"/>
      <c r="OQN134" s="186"/>
      <c r="OQO134" s="190"/>
      <c r="OQP134" s="190"/>
      <c r="OQQ134" s="187"/>
      <c r="OQR134" s="187"/>
      <c r="OQS134" s="187"/>
      <c r="OQT134" s="188"/>
      <c r="OQV134" s="186"/>
      <c r="OQW134" s="190"/>
      <c r="OQX134" s="190"/>
      <c r="OQY134" s="187"/>
      <c r="OQZ134" s="187"/>
      <c r="ORA134" s="187"/>
      <c r="ORB134" s="188"/>
      <c r="ORD134" s="186"/>
      <c r="ORE134" s="190"/>
      <c r="ORF134" s="190"/>
      <c r="ORG134" s="187"/>
      <c r="ORH134" s="187"/>
      <c r="ORI134" s="187"/>
      <c r="ORJ134" s="188"/>
      <c r="ORL134" s="186"/>
      <c r="ORM134" s="190"/>
      <c r="ORN134" s="190"/>
      <c r="ORO134" s="187"/>
      <c r="ORP134" s="187"/>
      <c r="ORQ134" s="187"/>
      <c r="ORR134" s="188"/>
      <c r="ORT134" s="186"/>
      <c r="ORU134" s="190"/>
      <c r="ORV134" s="190"/>
      <c r="ORW134" s="187"/>
      <c r="ORX134" s="187"/>
      <c r="ORY134" s="187"/>
      <c r="ORZ134" s="188"/>
      <c r="OSB134" s="186"/>
      <c r="OSC134" s="190"/>
      <c r="OSD134" s="190"/>
      <c r="OSE134" s="187"/>
      <c r="OSF134" s="187"/>
      <c r="OSG134" s="187"/>
      <c r="OSH134" s="188"/>
      <c r="OSJ134" s="186"/>
      <c r="OSK134" s="190"/>
      <c r="OSL134" s="190"/>
      <c r="OSM134" s="187"/>
      <c r="OSN134" s="187"/>
      <c r="OSO134" s="187"/>
      <c r="OSP134" s="188"/>
      <c r="OSR134" s="186"/>
      <c r="OSS134" s="190"/>
      <c r="OST134" s="190"/>
      <c r="OSU134" s="187"/>
      <c r="OSV134" s="187"/>
      <c r="OSW134" s="187"/>
      <c r="OSX134" s="188"/>
      <c r="OSZ134" s="186"/>
      <c r="OTA134" s="190"/>
      <c r="OTB134" s="190"/>
      <c r="OTC134" s="187"/>
      <c r="OTD134" s="187"/>
      <c r="OTE134" s="187"/>
      <c r="OTF134" s="188"/>
      <c r="OTH134" s="186"/>
      <c r="OTI134" s="190"/>
      <c r="OTJ134" s="190"/>
      <c r="OTK134" s="187"/>
      <c r="OTL134" s="187"/>
      <c r="OTM134" s="187"/>
      <c r="OTN134" s="188"/>
      <c r="OTP134" s="186"/>
      <c r="OTQ134" s="190"/>
      <c r="OTR134" s="190"/>
      <c r="OTS134" s="187"/>
      <c r="OTT134" s="187"/>
      <c r="OTU134" s="187"/>
      <c r="OTV134" s="188"/>
      <c r="OTX134" s="186"/>
      <c r="OTY134" s="190"/>
      <c r="OTZ134" s="190"/>
      <c r="OUA134" s="187"/>
      <c r="OUB134" s="187"/>
      <c r="OUC134" s="187"/>
      <c r="OUD134" s="188"/>
      <c r="OUF134" s="186"/>
      <c r="OUG134" s="190"/>
      <c r="OUH134" s="190"/>
      <c r="OUI134" s="187"/>
      <c r="OUJ134" s="187"/>
      <c r="OUK134" s="187"/>
      <c r="OUL134" s="188"/>
      <c r="OUN134" s="186"/>
      <c r="OUO134" s="190"/>
      <c r="OUP134" s="190"/>
      <c r="OUQ134" s="187"/>
      <c r="OUR134" s="187"/>
      <c r="OUS134" s="187"/>
      <c r="OUT134" s="188"/>
      <c r="OUV134" s="186"/>
      <c r="OUW134" s="190"/>
      <c r="OUX134" s="190"/>
      <c r="OUY134" s="187"/>
      <c r="OUZ134" s="187"/>
      <c r="OVA134" s="187"/>
      <c r="OVB134" s="188"/>
      <c r="OVD134" s="186"/>
      <c r="OVE134" s="190"/>
      <c r="OVF134" s="190"/>
      <c r="OVG134" s="187"/>
      <c r="OVH134" s="187"/>
      <c r="OVI134" s="187"/>
      <c r="OVJ134" s="188"/>
      <c r="OVL134" s="186"/>
      <c r="OVM134" s="190"/>
      <c r="OVN134" s="190"/>
      <c r="OVO134" s="187"/>
      <c r="OVP134" s="187"/>
      <c r="OVQ134" s="187"/>
      <c r="OVR134" s="188"/>
      <c r="OVT134" s="186"/>
      <c r="OVU134" s="190"/>
      <c r="OVV134" s="190"/>
      <c r="OVW134" s="187"/>
      <c r="OVX134" s="187"/>
      <c r="OVY134" s="187"/>
      <c r="OVZ134" s="188"/>
      <c r="OWB134" s="186"/>
      <c r="OWC134" s="190"/>
      <c r="OWD134" s="190"/>
      <c r="OWE134" s="187"/>
      <c r="OWF134" s="187"/>
      <c r="OWG134" s="187"/>
      <c r="OWH134" s="188"/>
      <c r="OWJ134" s="186"/>
      <c r="OWK134" s="190"/>
      <c r="OWL134" s="190"/>
      <c r="OWM134" s="187"/>
      <c r="OWN134" s="187"/>
      <c r="OWO134" s="187"/>
      <c r="OWP134" s="188"/>
      <c r="OWR134" s="186"/>
      <c r="OWS134" s="190"/>
      <c r="OWT134" s="190"/>
      <c r="OWU134" s="187"/>
      <c r="OWV134" s="187"/>
      <c r="OWW134" s="187"/>
      <c r="OWX134" s="188"/>
      <c r="OWZ134" s="186"/>
      <c r="OXA134" s="190"/>
      <c r="OXB134" s="190"/>
      <c r="OXC134" s="187"/>
      <c r="OXD134" s="187"/>
      <c r="OXE134" s="187"/>
      <c r="OXF134" s="188"/>
      <c r="OXH134" s="186"/>
      <c r="OXI134" s="190"/>
      <c r="OXJ134" s="190"/>
      <c r="OXK134" s="187"/>
      <c r="OXL134" s="187"/>
      <c r="OXM134" s="187"/>
      <c r="OXN134" s="188"/>
      <c r="OXP134" s="186"/>
      <c r="OXQ134" s="190"/>
      <c r="OXR134" s="190"/>
      <c r="OXS134" s="187"/>
      <c r="OXT134" s="187"/>
      <c r="OXU134" s="187"/>
      <c r="OXV134" s="188"/>
      <c r="OXX134" s="186"/>
      <c r="OXY134" s="190"/>
      <c r="OXZ134" s="190"/>
      <c r="OYA134" s="187"/>
      <c r="OYB134" s="187"/>
      <c r="OYC134" s="187"/>
      <c r="OYD134" s="188"/>
      <c r="OYF134" s="186"/>
      <c r="OYG134" s="190"/>
      <c r="OYH134" s="190"/>
      <c r="OYI134" s="187"/>
      <c r="OYJ134" s="187"/>
      <c r="OYK134" s="187"/>
      <c r="OYL134" s="188"/>
      <c r="OYN134" s="186"/>
      <c r="OYO134" s="190"/>
      <c r="OYP134" s="190"/>
      <c r="OYQ134" s="187"/>
      <c r="OYR134" s="187"/>
      <c r="OYS134" s="187"/>
      <c r="OYT134" s="188"/>
      <c r="OYV134" s="186"/>
      <c r="OYW134" s="190"/>
      <c r="OYX134" s="190"/>
      <c r="OYY134" s="187"/>
      <c r="OYZ134" s="187"/>
      <c r="OZA134" s="187"/>
      <c r="OZB134" s="188"/>
      <c r="OZD134" s="186"/>
      <c r="OZE134" s="190"/>
      <c r="OZF134" s="190"/>
      <c r="OZG134" s="187"/>
      <c r="OZH134" s="187"/>
      <c r="OZI134" s="187"/>
      <c r="OZJ134" s="188"/>
      <c r="OZL134" s="186"/>
      <c r="OZM134" s="190"/>
      <c r="OZN134" s="190"/>
      <c r="OZO134" s="187"/>
      <c r="OZP134" s="187"/>
      <c r="OZQ134" s="187"/>
      <c r="OZR134" s="188"/>
      <c r="OZT134" s="186"/>
      <c r="OZU134" s="190"/>
      <c r="OZV134" s="190"/>
      <c r="OZW134" s="187"/>
      <c r="OZX134" s="187"/>
      <c r="OZY134" s="187"/>
      <c r="OZZ134" s="188"/>
      <c r="PAB134" s="186"/>
      <c r="PAC134" s="190"/>
      <c r="PAD134" s="190"/>
      <c r="PAE134" s="187"/>
      <c r="PAF134" s="187"/>
      <c r="PAG134" s="187"/>
      <c r="PAH134" s="188"/>
      <c r="PAJ134" s="186"/>
      <c r="PAK134" s="190"/>
      <c r="PAL134" s="190"/>
      <c r="PAM134" s="187"/>
      <c r="PAN134" s="187"/>
      <c r="PAO134" s="187"/>
      <c r="PAP134" s="188"/>
      <c r="PAR134" s="186"/>
      <c r="PAS134" s="190"/>
      <c r="PAT134" s="190"/>
      <c r="PAU134" s="187"/>
      <c r="PAV134" s="187"/>
      <c r="PAW134" s="187"/>
      <c r="PAX134" s="188"/>
      <c r="PAZ134" s="186"/>
      <c r="PBA134" s="190"/>
      <c r="PBB134" s="190"/>
      <c r="PBC134" s="187"/>
      <c r="PBD134" s="187"/>
      <c r="PBE134" s="187"/>
      <c r="PBF134" s="188"/>
      <c r="PBH134" s="186"/>
      <c r="PBI134" s="190"/>
      <c r="PBJ134" s="190"/>
      <c r="PBK134" s="187"/>
      <c r="PBL134" s="187"/>
      <c r="PBM134" s="187"/>
      <c r="PBN134" s="188"/>
      <c r="PBP134" s="186"/>
      <c r="PBQ134" s="190"/>
      <c r="PBR134" s="190"/>
      <c r="PBS134" s="187"/>
      <c r="PBT134" s="187"/>
      <c r="PBU134" s="187"/>
      <c r="PBV134" s="188"/>
      <c r="PBX134" s="186"/>
      <c r="PBY134" s="190"/>
      <c r="PBZ134" s="190"/>
      <c r="PCA134" s="187"/>
      <c r="PCB134" s="187"/>
      <c r="PCC134" s="187"/>
      <c r="PCD134" s="188"/>
      <c r="PCF134" s="186"/>
      <c r="PCG134" s="190"/>
      <c r="PCH134" s="190"/>
      <c r="PCI134" s="187"/>
      <c r="PCJ134" s="187"/>
      <c r="PCK134" s="187"/>
      <c r="PCL134" s="188"/>
      <c r="PCN134" s="186"/>
      <c r="PCO134" s="190"/>
      <c r="PCP134" s="190"/>
      <c r="PCQ134" s="187"/>
      <c r="PCR134" s="187"/>
      <c r="PCS134" s="187"/>
      <c r="PCT134" s="188"/>
      <c r="PCV134" s="186"/>
      <c r="PCW134" s="190"/>
      <c r="PCX134" s="190"/>
      <c r="PCY134" s="187"/>
      <c r="PCZ134" s="187"/>
      <c r="PDA134" s="187"/>
      <c r="PDB134" s="188"/>
      <c r="PDD134" s="186"/>
      <c r="PDE134" s="190"/>
      <c r="PDF134" s="190"/>
      <c r="PDG134" s="187"/>
      <c r="PDH134" s="187"/>
      <c r="PDI134" s="187"/>
      <c r="PDJ134" s="188"/>
      <c r="PDL134" s="186"/>
      <c r="PDM134" s="190"/>
      <c r="PDN134" s="190"/>
      <c r="PDO134" s="187"/>
      <c r="PDP134" s="187"/>
      <c r="PDQ134" s="187"/>
      <c r="PDR134" s="188"/>
      <c r="PDT134" s="186"/>
      <c r="PDU134" s="190"/>
      <c r="PDV134" s="190"/>
      <c r="PDW134" s="187"/>
      <c r="PDX134" s="187"/>
      <c r="PDY134" s="187"/>
      <c r="PDZ134" s="188"/>
      <c r="PEB134" s="186"/>
      <c r="PEC134" s="190"/>
      <c r="PED134" s="190"/>
      <c r="PEE134" s="187"/>
      <c r="PEF134" s="187"/>
      <c r="PEG134" s="187"/>
      <c r="PEH134" s="188"/>
      <c r="PEJ134" s="186"/>
      <c r="PEK134" s="190"/>
      <c r="PEL134" s="190"/>
      <c r="PEM134" s="187"/>
      <c r="PEN134" s="187"/>
      <c r="PEO134" s="187"/>
      <c r="PEP134" s="188"/>
      <c r="PER134" s="186"/>
      <c r="PES134" s="190"/>
      <c r="PET134" s="190"/>
      <c r="PEU134" s="187"/>
      <c r="PEV134" s="187"/>
      <c r="PEW134" s="187"/>
      <c r="PEX134" s="188"/>
      <c r="PEZ134" s="186"/>
      <c r="PFA134" s="190"/>
      <c r="PFB134" s="190"/>
      <c r="PFC134" s="187"/>
      <c r="PFD134" s="187"/>
      <c r="PFE134" s="187"/>
      <c r="PFF134" s="188"/>
      <c r="PFH134" s="186"/>
      <c r="PFI134" s="190"/>
      <c r="PFJ134" s="190"/>
      <c r="PFK134" s="187"/>
      <c r="PFL134" s="187"/>
      <c r="PFM134" s="187"/>
      <c r="PFN134" s="188"/>
      <c r="PFP134" s="186"/>
      <c r="PFQ134" s="190"/>
      <c r="PFR134" s="190"/>
      <c r="PFS134" s="187"/>
      <c r="PFT134" s="187"/>
      <c r="PFU134" s="187"/>
      <c r="PFV134" s="188"/>
      <c r="PFX134" s="186"/>
      <c r="PFY134" s="190"/>
      <c r="PFZ134" s="190"/>
      <c r="PGA134" s="187"/>
      <c r="PGB134" s="187"/>
      <c r="PGC134" s="187"/>
      <c r="PGD134" s="188"/>
      <c r="PGF134" s="186"/>
      <c r="PGG134" s="190"/>
      <c r="PGH134" s="190"/>
      <c r="PGI134" s="187"/>
      <c r="PGJ134" s="187"/>
      <c r="PGK134" s="187"/>
      <c r="PGL134" s="188"/>
      <c r="PGN134" s="186"/>
      <c r="PGO134" s="190"/>
      <c r="PGP134" s="190"/>
      <c r="PGQ134" s="187"/>
      <c r="PGR134" s="187"/>
      <c r="PGS134" s="187"/>
      <c r="PGT134" s="188"/>
      <c r="PGV134" s="186"/>
      <c r="PGW134" s="190"/>
      <c r="PGX134" s="190"/>
      <c r="PGY134" s="187"/>
      <c r="PGZ134" s="187"/>
      <c r="PHA134" s="187"/>
      <c r="PHB134" s="188"/>
      <c r="PHD134" s="186"/>
      <c r="PHE134" s="190"/>
      <c r="PHF134" s="190"/>
      <c r="PHG134" s="187"/>
      <c r="PHH134" s="187"/>
      <c r="PHI134" s="187"/>
      <c r="PHJ134" s="188"/>
      <c r="PHL134" s="186"/>
      <c r="PHM134" s="190"/>
      <c r="PHN134" s="190"/>
      <c r="PHO134" s="187"/>
      <c r="PHP134" s="187"/>
      <c r="PHQ134" s="187"/>
      <c r="PHR134" s="188"/>
      <c r="PHT134" s="186"/>
      <c r="PHU134" s="190"/>
      <c r="PHV134" s="190"/>
      <c r="PHW134" s="187"/>
      <c r="PHX134" s="187"/>
      <c r="PHY134" s="187"/>
      <c r="PHZ134" s="188"/>
      <c r="PIB134" s="186"/>
      <c r="PIC134" s="190"/>
      <c r="PID134" s="190"/>
      <c r="PIE134" s="187"/>
      <c r="PIF134" s="187"/>
      <c r="PIG134" s="187"/>
      <c r="PIH134" s="188"/>
      <c r="PIJ134" s="186"/>
      <c r="PIK134" s="190"/>
      <c r="PIL134" s="190"/>
      <c r="PIM134" s="187"/>
      <c r="PIN134" s="187"/>
      <c r="PIO134" s="187"/>
      <c r="PIP134" s="188"/>
      <c r="PIR134" s="186"/>
      <c r="PIS134" s="190"/>
      <c r="PIT134" s="190"/>
      <c r="PIU134" s="187"/>
      <c r="PIV134" s="187"/>
      <c r="PIW134" s="187"/>
      <c r="PIX134" s="188"/>
      <c r="PIZ134" s="186"/>
      <c r="PJA134" s="190"/>
      <c r="PJB134" s="190"/>
      <c r="PJC134" s="187"/>
      <c r="PJD134" s="187"/>
      <c r="PJE134" s="187"/>
      <c r="PJF134" s="188"/>
      <c r="PJH134" s="186"/>
      <c r="PJI134" s="190"/>
      <c r="PJJ134" s="190"/>
      <c r="PJK134" s="187"/>
      <c r="PJL134" s="187"/>
      <c r="PJM134" s="187"/>
      <c r="PJN134" s="188"/>
      <c r="PJP134" s="186"/>
      <c r="PJQ134" s="190"/>
      <c r="PJR134" s="190"/>
      <c r="PJS134" s="187"/>
      <c r="PJT134" s="187"/>
      <c r="PJU134" s="187"/>
      <c r="PJV134" s="188"/>
      <c r="PJX134" s="186"/>
      <c r="PJY134" s="190"/>
      <c r="PJZ134" s="190"/>
      <c r="PKA134" s="187"/>
      <c r="PKB134" s="187"/>
      <c r="PKC134" s="187"/>
      <c r="PKD134" s="188"/>
      <c r="PKF134" s="186"/>
      <c r="PKG134" s="190"/>
      <c r="PKH134" s="190"/>
      <c r="PKI134" s="187"/>
      <c r="PKJ134" s="187"/>
      <c r="PKK134" s="187"/>
      <c r="PKL134" s="188"/>
      <c r="PKN134" s="186"/>
      <c r="PKO134" s="190"/>
      <c r="PKP134" s="190"/>
      <c r="PKQ134" s="187"/>
      <c r="PKR134" s="187"/>
      <c r="PKS134" s="187"/>
      <c r="PKT134" s="188"/>
      <c r="PKV134" s="186"/>
      <c r="PKW134" s="190"/>
      <c r="PKX134" s="190"/>
      <c r="PKY134" s="187"/>
      <c r="PKZ134" s="187"/>
      <c r="PLA134" s="187"/>
      <c r="PLB134" s="188"/>
      <c r="PLD134" s="186"/>
      <c r="PLE134" s="190"/>
      <c r="PLF134" s="190"/>
      <c r="PLG134" s="187"/>
      <c r="PLH134" s="187"/>
      <c r="PLI134" s="187"/>
      <c r="PLJ134" s="188"/>
      <c r="PLL134" s="186"/>
      <c r="PLM134" s="190"/>
      <c r="PLN134" s="190"/>
      <c r="PLO134" s="187"/>
      <c r="PLP134" s="187"/>
      <c r="PLQ134" s="187"/>
      <c r="PLR134" s="188"/>
      <c r="PLT134" s="186"/>
      <c r="PLU134" s="190"/>
      <c r="PLV134" s="190"/>
      <c r="PLW134" s="187"/>
      <c r="PLX134" s="187"/>
      <c r="PLY134" s="187"/>
      <c r="PLZ134" s="188"/>
      <c r="PMB134" s="186"/>
      <c r="PMC134" s="190"/>
      <c r="PMD134" s="190"/>
      <c r="PME134" s="187"/>
      <c r="PMF134" s="187"/>
      <c r="PMG134" s="187"/>
      <c r="PMH134" s="188"/>
      <c r="PMJ134" s="186"/>
      <c r="PMK134" s="190"/>
      <c r="PML134" s="190"/>
      <c r="PMM134" s="187"/>
      <c r="PMN134" s="187"/>
      <c r="PMO134" s="187"/>
      <c r="PMP134" s="188"/>
      <c r="PMR134" s="186"/>
      <c r="PMS134" s="190"/>
      <c r="PMT134" s="190"/>
      <c r="PMU134" s="187"/>
      <c r="PMV134" s="187"/>
      <c r="PMW134" s="187"/>
      <c r="PMX134" s="188"/>
      <c r="PMZ134" s="186"/>
      <c r="PNA134" s="190"/>
      <c r="PNB134" s="190"/>
      <c r="PNC134" s="187"/>
      <c r="PND134" s="187"/>
      <c r="PNE134" s="187"/>
      <c r="PNF134" s="188"/>
      <c r="PNH134" s="186"/>
      <c r="PNI134" s="190"/>
      <c r="PNJ134" s="190"/>
      <c r="PNK134" s="187"/>
      <c r="PNL134" s="187"/>
      <c r="PNM134" s="187"/>
      <c r="PNN134" s="188"/>
      <c r="PNP134" s="186"/>
      <c r="PNQ134" s="190"/>
      <c r="PNR134" s="190"/>
      <c r="PNS134" s="187"/>
      <c r="PNT134" s="187"/>
      <c r="PNU134" s="187"/>
      <c r="PNV134" s="188"/>
      <c r="PNX134" s="186"/>
      <c r="PNY134" s="190"/>
      <c r="PNZ134" s="190"/>
      <c r="POA134" s="187"/>
      <c r="POB134" s="187"/>
      <c r="POC134" s="187"/>
      <c r="POD134" s="188"/>
      <c r="POF134" s="186"/>
      <c r="POG134" s="190"/>
      <c r="POH134" s="190"/>
      <c r="POI134" s="187"/>
      <c r="POJ134" s="187"/>
      <c r="POK134" s="187"/>
      <c r="POL134" s="188"/>
      <c r="PON134" s="186"/>
      <c r="POO134" s="190"/>
      <c r="POP134" s="190"/>
      <c r="POQ134" s="187"/>
      <c r="POR134" s="187"/>
      <c r="POS134" s="187"/>
      <c r="POT134" s="188"/>
      <c r="POV134" s="186"/>
      <c r="POW134" s="190"/>
      <c r="POX134" s="190"/>
      <c r="POY134" s="187"/>
      <c r="POZ134" s="187"/>
      <c r="PPA134" s="187"/>
      <c r="PPB134" s="188"/>
      <c r="PPD134" s="186"/>
      <c r="PPE134" s="190"/>
      <c r="PPF134" s="190"/>
      <c r="PPG134" s="187"/>
      <c r="PPH134" s="187"/>
      <c r="PPI134" s="187"/>
      <c r="PPJ134" s="188"/>
      <c r="PPL134" s="186"/>
      <c r="PPM134" s="190"/>
      <c r="PPN134" s="190"/>
      <c r="PPO134" s="187"/>
      <c r="PPP134" s="187"/>
      <c r="PPQ134" s="187"/>
      <c r="PPR134" s="188"/>
      <c r="PPT134" s="186"/>
      <c r="PPU134" s="190"/>
      <c r="PPV134" s="190"/>
      <c r="PPW134" s="187"/>
      <c r="PPX134" s="187"/>
      <c r="PPY134" s="187"/>
      <c r="PPZ134" s="188"/>
      <c r="PQB134" s="186"/>
      <c r="PQC134" s="190"/>
      <c r="PQD134" s="190"/>
      <c r="PQE134" s="187"/>
      <c r="PQF134" s="187"/>
      <c r="PQG134" s="187"/>
      <c r="PQH134" s="188"/>
      <c r="PQJ134" s="186"/>
      <c r="PQK134" s="190"/>
      <c r="PQL134" s="190"/>
      <c r="PQM134" s="187"/>
      <c r="PQN134" s="187"/>
      <c r="PQO134" s="187"/>
      <c r="PQP134" s="188"/>
      <c r="PQR134" s="186"/>
      <c r="PQS134" s="190"/>
      <c r="PQT134" s="190"/>
      <c r="PQU134" s="187"/>
      <c r="PQV134" s="187"/>
      <c r="PQW134" s="187"/>
      <c r="PQX134" s="188"/>
      <c r="PQZ134" s="186"/>
      <c r="PRA134" s="190"/>
      <c r="PRB134" s="190"/>
      <c r="PRC134" s="187"/>
      <c r="PRD134" s="187"/>
      <c r="PRE134" s="187"/>
      <c r="PRF134" s="188"/>
      <c r="PRH134" s="186"/>
      <c r="PRI134" s="190"/>
      <c r="PRJ134" s="190"/>
      <c r="PRK134" s="187"/>
      <c r="PRL134" s="187"/>
      <c r="PRM134" s="187"/>
      <c r="PRN134" s="188"/>
      <c r="PRP134" s="186"/>
      <c r="PRQ134" s="190"/>
      <c r="PRR134" s="190"/>
      <c r="PRS134" s="187"/>
      <c r="PRT134" s="187"/>
      <c r="PRU134" s="187"/>
      <c r="PRV134" s="188"/>
      <c r="PRX134" s="186"/>
      <c r="PRY134" s="190"/>
      <c r="PRZ134" s="190"/>
      <c r="PSA134" s="187"/>
      <c r="PSB134" s="187"/>
      <c r="PSC134" s="187"/>
      <c r="PSD134" s="188"/>
      <c r="PSF134" s="186"/>
      <c r="PSG134" s="190"/>
      <c r="PSH134" s="190"/>
      <c r="PSI134" s="187"/>
      <c r="PSJ134" s="187"/>
      <c r="PSK134" s="187"/>
      <c r="PSL134" s="188"/>
      <c r="PSN134" s="186"/>
      <c r="PSO134" s="190"/>
      <c r="PSP134" s="190"/>
      <c r="PSQ134" s="187"/>
      <c r="PSR134" s="187"/>
      <c r="PSS134" s="187"/>
      <c r="PST134" s="188"/>
      <c r="PSV134" s="186"/>
      <c r="PSW134" s="190"/>
      <c r="PSX134" s="190"/>
      <c r="PSY134" s="187"/>
      <c r="PSZ134" s="187"/>
      <c r="PTA134" s="187"/>
      <c r="PTB134" s="188"/>
      <c r="PTD134" s="186"/>
      <c r="PTE134" s="190"/>
      <c r="PTF134" s="190"/>
      <c r="PTG134" s="187"/>
      <c r="PTH134" s="187"/>
      <c r="PTI134" s="187"/>
      <c r="PTJ134" s="188"/>
      <c r="PTL134" s="186"/>
      <c r="PTM134" s="190"/>
      <c r="PTN134" s="190"/>
      <c r="PTO134" s="187"/>
      <c r="PTP134" s="187"/>
      <c r="PTQ134" s="187"/>
      <c r="PTR134" s="188"/>
      <c r="PTT134" s="186"/>
      <c r="PTU134" s="190"/>
      <c r="PTV134" s="190"/>
      <c r="PTW134" s="187"/>
      <c r="PTX134" s="187"/>
      <c r="PTY134" s="187"/>
      <c r="PTZ134" s="188"/>
      <c r="PUB134" s="186"/>
      <c r="PUC134" s="190"/>
      <c r="PUD134" s="190"/>
      <c r="PUE134" s="187"/>
      <c r="PUF134" s="187"/>
      <c r="PUG134" s="187"/>
      <c r="PUH134" s="188"/>
      <c r="PUJ134" s="186"/>
      <c r="PUK134" s="190"/>
      <c r="PUL134" s="190"/>
      <c r="PUM134" s="187"/>
      <c r="PUN134" s="187"/>
      <c r="PUO134" s="187"/>
      <c r="PUP134" s="188"/>
      <c r="PUR134" s="186"/>
      <c r="PUS134" s="190"/>
      <c r="PUT134" s="190"/>
      <c r="PUU134" s="187"/>
      <c r="PUV134" s="187"/>
      <c r="PUW134" s="187"/>
      <c r="PUX134" s="188"/>
      <c r="PUZ134" s="186"/>
      <c r="PVA134" s="190"/>
      <c r="PVB134" s="190"/>
      <c r="PVC134" s="187"/>
      <c r="PVD134" s="187"/>
      <c r="PVE134" s="187"/>
      <c r="PVF134" s="188"/>
      <c r="PVH134" s="186"/>
      <c r="PVI134" s="190"/>
      <c r="PVJ134" s="190"/>
      <c r="PVK134" s="187"/>
      <c r="PVL134" s="187"/>
      <c r="PVM134" s="187"/>
      <c r="PVN134" s="188"/>
      <c r="PVP134" s="186"/>
      <c r="PVQ134" s="190"/>
      <c r="PVR134" s="190"/>
      <c r="PVS134" s="187"/>
      <c r="PVT134" s="187"/>
      <c r="PVU134" s="187"/>
      <c r="PVV134" s="188"/>
      <c r="PVX134" s="186"/>
      <c r="PVY134" s="190"/>
      <c r="PVZ134" s="190"/>
      <c r="PWA134" s="187"/>
      <c r="PWB134" s="187"/>
      <c r="PWC134" s="187"/>
      <c r="PWD134" s="188"/>
      <c r="PWF134" s="186"/>
      <c r="PWG134" s="190"/>
      <c r="PWH134" s="190"/>
      <c r="PWI134" s="187"/>
      <c r="PWJ134" s="187"/>
      <c r="PWK134" s="187"/>
      <c r="PWL134" s="188"/>
      <c r="PWN134" s="186"/>
      <c r="PWO134" s="190"/>
      <c r="PWP134" s="190"/>
      <c r="PWQ134" s="187"/>
      <c r="PWR134" s="187"/>
      <c r="PWS134" s="187"/>
      <c r="PWT134" s="188"/>
      <c r="PWV134" s="186"/>
      <c r="PWW134" s="190"/>
      <c r="PWX134" s="190"/>
      <c r="PWY134" s="187"/>
      <c r="PWZ134" s="187"/>
      <c r="PXA134" s="187"/>
      <c r="PXB134" s="188"/>
      <c r="PXD134" s="186"/>
      <c r="PXE134" s="190"/>
      <c r="PXF134" s="190"/>
      <c r="PXG134" s="187"/>
      <c r="PXH134" s="187"/>
      <c r="PXI134" s="187"/>
      <c r="PXJ134" s="188"/>
      <c r="PXL134" s="186"/>
      <c r="PXM134" s="190"/>
      <c r="PXN134" s="190"/>
      <c r="PXO134" s="187"/>
      <c r="PXP134" s="187"/>
      <c r="PXQ134" s="187"/>
      <c r="PXR134" s="188"/>
      <c r="PXT134" s="186"/>
      <c r="PXU134" s="190"/>
      <c r="PXV134" s="190"/>
      <c r="PXW134" s="187"/>
      <c r="PXX134" s="187"/>
      <c r="PXY134" s="187"/>
      <c r="PXZ134" s="188"/>
      <c r="PYB134" s="186"/>
      <c r="PYC134" s="190"/>
      <c r="PYD134" s="190"/>
      <c r="PYE134" s="187"/>
      <c r="PYF134" s="187"/>
      <c r="PYG134" s="187"/>
      <c r="PYH134" s="188"/>
      <c r="PYJ134" s="186"/>
      <c r="PYK134" s="190"/>
      <c r="PYL134" s="190"/>
      <c r="PYM134" s="187"/>
      <c r="PYN134" s="187"/>
      <c r="PYO134" s="187"/>
      <c r="PYP134" s="188"/>
      <c r="PYR134" s="186"/>
      <c r="PYS134" s="190"/>
      <c r="PYT134" s="190"/>
      <c r="PYU134" s="187"/>
      <c r="PYV134" s="187"/>
      <c r="PYW134" s="187"/>
      <c r="PYX134" s="188"/>
      <c r="PYZ134" s="186"/>
      <c r="PZA134" s="190"/>
      <c r="PZB134" s="190"/>
      <c r="PZC134" s="187"/>
      <c r="PZD134" s="187"/>
      <c r="PZE134" s="187"/>
      <c r="PZF134" s="188"/>
      <c r="PZH134" s="186"/>
      <c r="PZI134" s="190"/>
      <c r="PZJ134" s="190"/>
      <c r="PZK134" s="187"/>
      <c r="PZL134" s="187"/>
      <c r="PZM134" s="187"/>
      <c r="PZN134" s="188"/>
      <c r="PZP134" s="186"/>
      <c r="PZQ134" s="190"/>
      <c r="PZR134" s="190"/>
      <c r="PZS134" s="187"/>
      <c r="PZT134" s="187"/>
      <c r="PZU134" s="187"/>
      <c r="PZV134" s="188"/>
      <c r="PZX134" s="186"/>
      <c r="PZY134" s="190"/>
      <c r="PZZ134" s="190"/>
      <c r="QAA134" s="187"/>
      <c r="QAB134" s="187"/>
      <c r="QAC134" s="187"/>
      <c r="QAD134" s="188"/>
      <c r="QAF134" s="186"/>
      <c r="QAG134" s="190"/>
      <c r="QAH134" s="190"/>
      <c r="QAI134" s="187"/>
      <c r="QAJ134" s="187"/>
      <c r="QAK134" s="187"/>
      <c r="QAL134" s="188"/>
      <c r="QAN134" s="186"/>
      <c r="QAO134" s="190"/>
      <c r="QAP134" s="190"/>
      <c r="QAQ134" s="187"/>
      <c r="QAR134" s="187"/>
      <c r="QAS134" s="187"/>
      <c r="QAT134" s="188"/>
      <c r="QAV134" s="186"/>
      <c r="QAW134" s="190"/>
      <c r="QAX134" s="190"/>
      <c r="QAY134" s="187"/>
      <c r="QAZ134" s="187"/>
      <c r="QBA134" s="187"/>
      <c r="QBB134" s="188"/>
      <c r="QBD134" s="186"/>
      <c r="QBE134" s="190"/>
      <c r="QBF134" s="190"/>
      <c r="QBG134" s="187"/>
      <c r="QBH134" s="187"/>
      <c r="QBI134" s="187"/>
      <c r="QBJ134" s="188"/>
      <c r="QBL134" s="186"/>
      <c r="QBM134" s="190"/>
      <c r="QBN134" s="190"/>
      <c r="QBO134" s="187"/>
      <c r="QBP134" s="187"/>
      <c r="QBQ134" s="187"/>
      <c r="QBR134" s="188"/>
      <c r="QBT134" s="186"/>
      <c r="QBU134" s="190"/>
      <c r="QBV134" s="190"/>
      <c r="QBW134" s="187"/>
      <c r="QBX134" s="187"/>
      <c r="QBY134" s="187"/>
      <c r="QBZ134" s="188"/>
      <c r="QCB134" s="186"/>
      <c r="QCC134" s="190"/>
      <c r="QCD134" s="190"/>
      <c r="QCE134" s="187"/>
      <c r="QCF134" s="187"/>
      <c r="QCG134" s="187"/>
      <c r="QCH134" s="188"/>
      <c r="QCJ134" s="186"/>
      <c r="QCK134" s="190"/>
      <c r="QCL134" s="190"/>
      <c r="QCM134" s="187"/>
      <c r="QCN134" s="187"/>
      <c r="QCO134" s="187"/>
      <c r="QCP134" s="188"/>
      <c r="QCR134" s="186"/>
      <c r="QCS134" s="190"/>
      <c r="QCT134" s="190"/>
      <c r="QCU134" s="187"/>
      <c r="QCV134" s="187"/>
      <c r="QCW134" s="187"/>
      <c r="QCX134" s="188"/>
      <c r="QCZ134" s="186"/>
      <c r="QDA134" s="190"/>
      <c r="QDB134" s="190"/>
      <c r="QDC134" s="187"/>
      <c r="QDD134" s="187"/>
      <c r="QDE134" s="187"/>
      <c r="QDF134" s="188"/>
      <c r="QDH134" s="186"/>
      <c r="QDI134" s="190"/>
      <c r="QDJ134" s="190"/>
      <c r="QDK134" s="187"/>
      <c r="QDL134" s="187"/>
      <c r="QDM134" s="187"/>
      <c r="QDN134" s="188"/>
      <c r="QDP134" s="186"/>
      <c r="QDQ134" s="190"/>
      <c r="QDR134" s="190"/>
      <c r="QDS134" s="187"/>
      <c r="QDT134" s="187"/>
      <c r="QDU134" s="187"/>
      <c r="QDV134" s="188"/>
      <c r="QDX134" s="186"/>
      <c r="QDY134" s="190"/>
      <c r="QDZ134" s="190"/>
      <c r="QEA134" s="187"/>
      <c r="QEB134" s="187"/>
      <c r="QEC134" s="187"/>
      <c r="QED134" s="188"/>
      <c r="QEF134" s="186"/>
      <c r="QEG134" s="190"/>
      <c r="QEH134" s="190"/>
      <c r="QEI134" s="187"/>
      <c r="QEJ134" s="187"/>
      <c r="QEK134" s="187"/>
      <c r="QEL134" s="188"/>
      <c r="QEN134" s="186"/>
      <c r="QEO134" s="190"/>
      <c r="QEP134" s="190"/>
      <c r="QEQ134" s="187"/>
      <c r="QER134" s="187"/>
      <c r="QES134" s="187"/>
      <c r="QET134" s="188"/>
      <c r="QEV134" s="186"/>
      <c r="QEW134" s="190"/>
      <c r="QEX134" s="190"/>
      <c r="QEY134" s="187"/>
      <c r="QEZ134" s="187"/>
      <c r="QFA134" s="187"/>
      <c r="QFB134" s="188"/>
      <c r="QFD134" s="186"/>
      <c r="QFE134" s="190"/>
      <c r="QFF134" s="190"/>
      <c r="QFG134" s="187"/>
      <c r="QFH134" s="187"/>
      <c r="QFI134" s="187"/>
      <c r="QFJ134" s="188"/>
      <c r="QFL134" s="186"/>
      <c r="QFM134" s="190"/>
      <c r="QFN134" s="190"/>
      <c r="QFO134" s="187"/>
      <c r="QFP134" s="187"/>
      <c r="QFQ134" s="187"/>
      <c r="QFR134" s="188"/>
      <c r="QFT134" s="186"/>
      <c r="QFU134" s="190"/>
      <c r="QFV134" s="190"/>
      <c r="QFW134" s="187"/>
      <c r="QFX134" s="187"/>
      <c r="QFY134" s="187"/>
      <c r="QFZ134" s="188"/>
      <c r="QGB134" s="186"/>
      <c r="QGC134" s="190"/>
      <c r="QGD134" s="190"/>
      <c r="QGE134" s="187"/>
      <c r="QGF134" s="187"/>
      <c r="QGG134" s="187"/>
      <c r="QGH134" s="188"/>
      <c r="QGJ134" s="186"/>
      <c r="QGK134" s="190"/>
      <c r="QGL134" s="190"/>
      <c r="QGM134" s="187"/>
      <c r="QGN134" s="187"/>
      <c r="QGO134" s="187"/>
      <c r="QGP134" s="188"/>
      <c r="QGR134" s="186"/>
      <c r="QGS134" s="190"/>
      <c r="QGT134" s="190"/>
      <c r="QGU134" s="187"/>
      <c r="QGV134" s="187"/>
      <c r="QGW134" s="187"/>
      <c r="QGX134" s="188"/>
      <c r="QGZ134" s="186"/>
      <c r="QHA134" s="190"/>
      <c r="QHB134" s="190"/>
      <c r="QHC134" s="187"/>
      <c r="QHD134" s="187"/>
      <c r="QHE134" s="187"/>
      <c r="QHF134" s="188"/>
      <c r="QHH134" s="186"/>
      <c r="QHI134" s="190"/>
      <c r="QHJ134" s="190"/>
      <c r="QHK134" s="187"/>
      <c r="QHL134" s="187"/>
      <c r="QHM134" s="187"/>
      <c r="QHN134" s="188"/>
      <c r="QHP134" s="186"/>
      <c r="QHQ134" s="190"/>
      <c r="QHR134" s="190"/>
      <c r="QHS134" s="187"/>
      <c r="QHT134" s="187"/>
      <c r="QHU134" s="187"/>
      <c r="QHV134" s="188"/>
      <c r="QHX134" s="186"/>
      <c r="QHY134" s="190"/>
      <c r="QHZ134" s="190"/>
      <c r="QIA134" s="187"/>
      <c r="QIB134" s="187"/>
      <c r="QIC134" s="187"/>
      <c r="QID134" s="188"/>
      <c r="QIF134" s="186"/>
      <c r="QIG134" s="190"/>
      <c r="QIH134" s="190"/>
      <c r="QII134" s="187"/>
      <c r="QIJ134" s="187"/>
      <c r="QIK134" s="187"/>
      <c r="QIL134" s="188"/>
      <c r="QIN134" s="186"/>
      <c r="QIO134" s="190"/>
      <c r="QIP134" s="190"/>
      <c r="QIQ134" s="187"/>
      <c r="QIR134" s="187"/>
      <c r="QIS134" s="187"/>
      <c r="QIT134" s="188"/>
      <c r="QIV134" s="186"/>
      <c r="QIW134" s="190"/>
      <c r="QIX134" s="190"/>
      <c r="QIY134" s="187"/>
      <c r="QIZ134" s="187"/>
      <c r="QJA134" s="187"/>
      <c r="QJB134" s="188"/>
      <c r="QJD134" s="186"/>
      <c r="QJE134" s="190"/>
      <c r="QJF134" s="190"/>
      <c r="QJG134" s="187"/>
      <c r="QJH134" s="187"/>
      <c r="QJI134" s="187"/>
      <c r="QJJ134" s="188"/>
      <c r="QJL134" s="186"/>
      <c r="QJM134" s="190"/>
      <c r="QJN134" s="190"/>
      <c r="QJO134" s="187"/>
      <c r="QJP134" s="187"/>
      <c r="QJQ134" s="187"/>
      <c r="QJR134" s="188"/>
      <c r="QJT134" s="186"/>
      <c r="QJU134" s="190"/>
      <c r="QJV134" s="190"/>
      <c r="QJW134" s="187"/>
      <c r="QJX134" s="187"/>
      <c r="QJY134" s="187"/>
      <c r="QJZ134" s="188"/>
      <c r="QKB134" s="186"/>
      <c r="QKC134" s="190"/>
      <c r="QKD134" s="190"/>
      <c r="QKE134" s="187"/>
      <c r="QKF134" s="187"/>
      <c r="QKG134" s="187"/>
      <c r="QKH134" s="188"/>
      <c r="QKJ134" s="186"/>
      <c r="QKK134" s="190"/>
      <c r="QKL134" s="190"/>
      <c r="QKM134" s="187"/>
      <c r="QKN134" s="187"/>
      <c r="QKO134" s="187"/>
      <c r="QKP134" s="188"/>
      <c r="QKR134" s="186"/>
      <c r="QKS134" s="190"/>
      <c r="QKT134" s="190"/>
      <c r="QKU134" s="187"/>
      <c r="QKV134" s="187"/>
      <c r="QKW134" s="187"/>
      <c r="QKX134" s="188"/>
      <c r="QKZ134" s="186"/>
      <c r="QLA134" s="190"/>
      <c r="QLB134" s="190"/>
      <c r="QLC134" s="187"/>
      <c r="QLD134" s="187"/>
      <c r="QLE134" s="187"/>
      <c r="QLF134" s="188"/>
      <c r="QLH134" s="186"/>
      <c r="QLI134" s="190"/>
      <c r="QLJ134" s="190"/>
      <c r="QLK134" s="187"/>
      <c r="QLL134" s="187"/>
      <c r="QLM134" s="187"/>
      <c r="QLN134" s="188"/>
      <c r="QLP134" s="186"/>
      <c r="QLQ134" s="190"/>
      <c r="QLR134" s="190"/>
      <c r="QLS134" s="187"/>
      <c r="QLT134" s="187"/>
      <c r="QLU134" s="187"/>
      <c r="QLV134" s="188"/>
      <c r="QLX134" s="186"/>
      <c r="QLY134" s="190"/>
      <c r="QLZ134" s="190"/>
      <c r="QMA134" s="187"/>
      <c r="QMB134" s="187"/>
      <c r="QMC134" s="187"/>
      <c r="QMD134" s="188"/>
      <c r="QMF134" s="186"/>
      <c r="QMG134" s="190"/>
      <c r="QMH134" s="190"/>
      <c r="QMI134" s="187"/>
      <c r="QMJ134" s="187"/>
      <c r="QMK134" s="187"/>
      <c r="QML134" s="188"/>
      <c r="QMN134" s="186"/>
      <c r="QMO134" s="190"/>
      <c r="QMP134" s="190"/>
      <c r="QMQ134" s="187"/>
      <c r="QMR134" s="187"/>
      <c r="QMS134" s="187"/>
      <c r="QMT134" s="188"/>
      <c r="QMV134" s="186"/>
      <c r="QMW134" s="190"/>
      <c r="QMX134" s="190"/>
      <c r="QMY134" s="187"/>
      <c r="QMZ134" s="187"/>
      <c r="QNA134" s="187"/>
      <c r="QNB134" s="188"/>
      <c r="QND134" s="186"/>
      <c r="QNE134" s="190"/>
      <c r="QNF134" s="190"/>
      <c r="QNG134" s="187"/>
      <c r="QNH134" s="187"/>
      <c r="QNI134" s="187"/>
      <c r="QNJ134" s="188"/>
      <c r="QNL134" s="186"/>
      <c r="QNM134" s="190"/>
      <c r="QNN134" s="190"/>
      <c r="QNO134" s="187"/>
      <c r="QNP134" s="187"/>
      <c r="QNQ134" s="187"/>
      <c r="QNR134" s="188"/>
      <c r="QNT134" s="186"/>
      <c r="QNU134" s="190"/>
      <c r="QNV134" s="190"/>
      <c r="QNW134" s="187"/>
      <c r="QNX134" s="187"/>
      <c r="QNY134" s="187"/>
      <c r="QNZ134" s="188"/>
      <c r="QOB134" s="186"/>
      <c r="QOC134" s="190"/>
      <c r="QOD134" s="190"/>
      <c r="QOE134" s="187"/>
      <c r="QOF134" s="187"/>
      <c r="QOG134" s="187"/>
      <c r="QOH134" s="188"/>
      <c r="QOJ134" s="186"/>
      <c r="QOK134" s="190"/>
      <c r="QOL134" s="190"/>
      <c r="QOM134" s="187"/>
      <c r="QON134" s="187"/>
      <c r="QOO134" s="187"/>
      <c r="QOP134" s="188"/>
      <c r="QOR134" s="186"/>
      <c r="QOS134" s="190"/>
      <c r="QOT134" s="190"/>
      <c r="QOU134" s="187"/>
      <c r="QOV134" s="187"/>
      <c r="QOW134" s="187"/>
      <c r="QOX134" s="188"/>
      <c r="QOZ134" s="186"/>
      <c r="QPA134" s="190"/>
      <c r="QPB134" s="190"/>
      <c r="QPC134" s="187"/>
      <c r="QPD134" s="187"/>
      <c r="QPE134" s="187"/>
      <c r="QPF134" s="188"/>
      <c r="QPH134" s="186"/>
      <c r="QPI134" s="190"/>
      <c r="QPJ134" s="190"/>
      <c r="QPK134" s="187"/>
      <c r="QPL134" s="187"/>
      <c r="QPM134" s="187"/>
      <c r="QPN134" s="188"/>
      <c r="QPP134" s="186"/>
      <c r="QPQ134" s="190"/>
      <c r="QPR134" s="190"/>
      <c r="QPS134" s="187"/>
      <c r="QPT134" s="187"/>
      <c r="QPU134" s="187"/>
      <c r="QPV134" s="188"/>
      <c r="QPX134" s="186"/>
      <c r="QPY134" s="190"/>
      <c r="QPZ134" s="190"/>
      <c r="QQA134" s="187"/>
      <c r="QQB134" s="187"/>
      <c r="QQC134" s="187"/>
      <c r="QQD134" s="188"/>
      <c r="QQF134" s="186"/>
      <c r="QQG134" s="190"/>
      <c r="QQH134" s="190"/>
      <c r="QQI134" s="187"/>
      <c r="QQJ134" s="187"/>
      <c r="QQK134" s="187"/>
      <c r="QQL134" s="188"/>
      <c r="QQN134" s="186"/>
      <c r="QQO134" s="190"/>
      <c r="QQP134" s="190"/>
      <c r="QQQ134" s="187"/>
      <c r="QQR134" s="187"/>
      <c r="QQS134" s="187"/>
      <c r="QQT134" s="188"/>
      <c r="QQV134" s="186"/>
      <c r="QQW134" s="190"/>
      <c r="QQX134" s="190"/>
      <c r="QQY134" s="187"/>
      <c r="QQZ134" s="187"/>
      <c r="QRA134" s="187"/>
      <c r="QRB134" s="188"/>
      <c r="QRD134" s="186"/>
      <c r="QRE134" s="190"/>
      <c r="QRF134" s="190"/>
      <c r="QRG134" s="187"/>
      <c r="QRH134" s="187"/>
      <c r="QRI134" s="187"/>
      <c r="QRJ134" s="188"/>
      <c r="QRL134" s="186"/>
      <c r="QRM134" s="190"/>
      <c r="QRN134" s="190"/>
      <c r="QRO134" s="187"/>
      <c r="QRP134" s="187"/>
      <c r="QRQ134" s="187"/>
      <c r="QRR134" s="188"/>
      <c r="QRT134" s="186"/>
      <c r="QRU134" s="190"/>
      <c r="QRV134" s="190"/>
      <c r="QRW134" s="187"/>
      <c r="QRX134" s="187"/>
      <c r="QRY134" s="187"/>
      <c r="QRZ134" s="188"/>
      <c r="QSB134" s="186"/>
      <c r="QSC134" s="190"/>
      <c r="QSD134" s="190"/>
      <c r="QSE134" s="187"/>
      <c r="QSF134" s="187"/>
      <c r="QSG134" s="187"/>
      <c r="QSH134" s="188"/>
      <c r="QSJ134" s="186"/>
      <c r="QSK134" s="190"/>
      <c r="QSL134" s="190"/>
      <c r="QSM134" s="187"/>
      <c r="QSN134" s="187"/>
      <c r="QSO134" s="187"/>
      <c r="QSP134" s="188"/>
      <c r="QSR134" s="186"/>
      <c r="QSS134" s="190"/>
      <c r="QST134" s="190"/>
      <c r="QSU134" s="187"/>
      <c r="QSV134" s="187"/>
      <c r="QSW134" s="187"/>
      <c r="QSX134" s="188"/>
      <c r="QSZ134" s="186"/>
      <c r="QTA134" s="190"/>
      <c r="QTB134" s="190"/>
      <c r="QTC134" s="187"/>
      <c r="QTD134" s="187"/>
      <c r="QTE134" s="187"/>
      <c r="QTF134" s="188"/>
      <c r="QTH134" s="186"/>
      <c r="QTI134" s="190"/>
      <c r="QTJ134" s="190"/>
      <c r="QTK134" s="187"/>
      <c r="QTL134" s="187"/>
      <c r="QTM134" s="187"/>
      <c r="QTN134" s="188"/>
      <c r="QTP134" s="186"/>
      <c r="QTQ134" s="190"/>
      <c r="QTR134" s="190"/>
      <c r="QTS134" s="187"/>
      <c r="QTT134" s="187"/>
      <c r="QTU134" s="187"/>
      <c r="QTV134" s="188"/>
      <c r="QTX134" s="186"/>
      <c r="QTY134" s="190"/>
      <c r="QTZ134" s="190"/>
      <c r="QUA134" s="187"/>
      <c r="QUB134" s="187"/>
      <c r="QUC134" s="187"/>
      <c r="QUD134" s="188"/>
      <c r="QUF134" s="186"/>
      <c r="QUG134" s="190"/>
      <c r="QUH134" s="190"/>
      <c r="QUI134" s="187"/>
      <c r="QUJ134" s="187"/>
      <c r="QUK134" s="187"/>
      <c r="QUL134" s="188"/>
      <c r="QUN134" s="186"/>
      <c r="QUO134" s="190"/>
      <c r="QUP134" s="190"/>
      <c r="QUQ134" s="187"/>
      <c r="QUR134" s="187"/>
      <c r="QUS134" s="187"/>
      <c r="QUT134" s="188"/>
      <c r="QUV134" s="186"/>
      <c r="QUW134" s="190"/>
      <c r="QUX134" s="190"/>
      <c r="QUY134" s="187"/>
      <c r="QUZ134" s="187"/>
      <c r="QVA134" s="187"/>
      <c r="QVB134" s="188"/>
      <c r="QVD134" s="186"/>
      <c r="QVE134" s="190"/>
      <c r="QVF134" s="190"/>
      <c r="QVG134" s="187"/>
      <c r="QVH134" s="187"/>
      <c r="QVI134" s="187"/>
      <c r="QVJ134" s="188"/>
      <c r="QVL134" s="186"/>
      <c r="QVM134" s="190"/>
      <c r="QVN134" s="190"/>
      <c r="QVO134" s="187"/>
      <c r="QVP134" s="187"/>
      <c r="QVQ134" s="187"/>
      <c r="QVR134" s="188"/>
      <c r="QVT134" s="186"/>
      <c r="QVU134" s="190"/>
      <c r="QVV134" s="190"/>
      <c r="QVW134" s="187"/>
      <c r="QVX134" s="187"/>
      <c r="QVY134" s="187"/>
      <c r="QVZ134" s="188"/>
      <c r="QWB134" s="186"/>
      <c r="QWC134" s="190"/>
      <c r="QWD134" s="190"/>
      <c r="QWE134" s="187"/>
      <c r="QWF134" s="187"/>
      <c r="QWG134" s="187"/>
      <c r="QWH134" s="188"/>
      <c r="QWJ134" s="186"/>
      <c r="QWK134" s="190"/>
      <c r="QWL134" s="190"/>
      <c r="QWM134" s="187"/>
      <c r="QWN134" s="187"/>
      <c r="QWO134" s="187"/>
      <c r="QWP134" s="188"/>
      <c r="QWR134" s="186"/>
      <c r="QWS134" s="190"/>
      <c r="QWT134" s="190"/>
      <c r="QWU134" s="187"/>
      <c r="QWV134" s="187"/>
      <c r="QWW134" s="187"/>
      <c r="QWX134" s="188"/>
      <c r="QWZ134" s="186"/>
      <c r="QXA134" s="190"/>
      <c r="QXB134" s="190"/>
      <c r="QXC134" s="187"/>
      <c r="QXD134" s="187"/>
      <c r="QXE134" s="187"/>
      <c r="QXF134" s="188"/>
      <c r="QXH134" s="186"/>
      <c r="QXI134" s="190"/>
      <c r="QXJ134" s="190"/>
      <c r="QXK134" s="187"/>
      <c r="QXL134" s="187"/>
      <c r="QXM134" s="187"/>
      <c r="QXN134" s="188"/>
      <c r="QXP134" s="186"/>
      <c r="QXQ134" s="190"/>
      <c r="QXR134" s="190"/>
      <c r="QXS134" s="187"/>
      <c r="QXT134" s="187"/>
      <c r="QXU134" s="187"/>
      <c r="QXV134" s="188"/>
      <c r="QXX134" s="186"/>
      <c r="QXY134" s="190"/>
      <c r="QXZ134" s="190"/>
      <c r="QYA134" s="187"/>
      <c r="QYB134" s="187"/>
      <c r="QYC134" s="187"/>
      <c r="QYD134" s="188"/>
      <c r="QYF134" s="186"/>
      <c r="QYG134" s="190"/>
      <c r="QYH134" s="190"/>
      <c r="QYI134" s="187"/>
      <c r="QYJ134" s="187"/>
      <c r="QYK134" s="187"/>
      <c r="QYL134" s="188"/>
      <c r="QYN134" s="186"/>
      <c r="QYO134" s="190"/>
      <c r="QYP134" s="190"/>
      <c r="QYQ134" s="187"/>
      <c r="QYR134" s="187"/>
      <c r="QYS134" s="187"/>
      <c r="QYT134" s="188"/>
      <c r="QYV134" s="186"/>
      <c r="QYW134" s="190"/>
      <c r="QYX134" s="190"/>
      <c r="QYY134" s="187"/>
      <c r="QYZ134" s="187"/>
      <c r="QZA134" s="187"/>
      <c r="QZB134" s="188"/>
      <c r="QZD134" s="186"/>
      <c r="QZE134" s="190"/>
      <c r="QZF134" s="190"/>
      <c r="QZG134" s="187"/>
      <c r="QZH134" s="187"/>
      <c r="QZI134" s="187"/>
      <c r="QZJ134" s="188"/>
      <c r="QZL134" s="186"/>
      <c r="QZM134" s="190"/>
      <c r="QZN134" s="190"/>
      <c r="QZO134" s="187"/>
      <c r="QZP134" s="187"/>
      <c r="QZQ134" s="187"/>
      <c r="QZR134" s="188"/>
      <c r="QZT134" s="186"/>
      <c r="QZU134" s="190"/>
      <c r="QZV134" s="190"/>
      <c r="QZW134" s="187"/>
      <c r="QZX134" s="187"/>
      <c r="QZY134" s="187"/>
      <c r="QZZ134" s="188"/>
      <c r="RAB134" s="186"/>
      <c r="RAC134" s="190"/>
      <c r="RAD134" s="190"/>
      <c r="RAE134" s="187"/>
      <c r="RAF134" s="187"/>
      <c r="RAG134" s="187"/>
      <c r="RAH134" s="188"/>
      <c r="RAJ134" s="186"/>
      <c r="RAK134" s="190"/>
      <c r="RAL134" s="190"/>
      <c r="RAM134" s="187"/>
      <c r="RAN134" s="187"/>
      <c r="RAO134" s="187"/>
      <c r="RAP134" s="188"/>
      <c r="RAR134" s="186"/>
      <c r="RAS134" s="190"/>
      <c r="RAT134" s="190"/>
      <c r="RAU134" s="187"/>
      <c r="RAV134" s="187"/>
      <c r="RAW134" s="187"/>
      <c r="RAX134" s="188"/>
      <c r="RAZ134" s="186"/>
      <c r="RBA134" s="190"/>
      <c r="RBB134" s="190"/>
      <c r="RBC134" s="187"/>
      <c r="RBD134" s="187"/>
      <c r="RBE134" s="187"/>
      <c r="RBF134" s="188"/>
      <c r="RBH134" s="186"/>
      <c r="RBI134" s="190"/>
      <c r="RBJ134" s="190"/>
      <c r="RBK134" s="187"/>
      <c r="RBL134" s="187"/>
      <c r="RBM134" s="187"/>
      <c r="RBN134" s="188"/>
      <c r="RBP134" s="186"/>
      <c r="RBQ134" s="190"/>
      <c r="RBR134" s="190"/>
      <c r="RBS134" s="187"/>
      <c r="RBT134" s="187"/>
      <c r="RBU134" s="187"/>
      <c r="RBV134" s="188"/>
      <c r="RBX134" s="186"/>
      <c r="RBY134" s="190"/>
      <c r="RBZ134" s="190"/>
      <c r="RCA134" s="187"/>
      <c r="RCB134" s="187"/>
      <c r="RCC134" s="187"/>
      <c r="RCD134" s="188"/>
      <c r="RCF134" s="186"/>
      <c r="RCG134" s="190"/>
      <c r="RCH134" s="190"/>
      <c r="RCI134" s="187"/>
      <c r="RCJ134" s="187"/>
      <c r="RCK134" s="187"/>
      <c r="RCL134" s="188"/>
      <c r="RCN134" s="186"/>
      <c r="RCO134" s="190"/>
      <c r="RCP134" s="190"/>
      <c r="RCQ134" s="187"/>
      <c r="RCR134" s="187"/>
      <c r="RCS134" s="187"/>
      <c r="RCT134" s="188"/>
      <c r="RCV134" s="186"/>
      <c r="RCW134" s="190"/>
      <c r="RCX134" s="190"/>
      <c r="RCY134" s="187"/>
      <c r="RCZ134" s="187"/>
      <c r="RDA134" s="187"/>
      <c r="RDB134" s="188"/>
      <c r="RDD134" s="186"/>
      <c r="RDE134" s="190"/>
      <c r="RDF134" s="190"/>
      <c r="RDG134" s="187"/>
      <c r="RDH134" s="187"/>
      <c r="RDI134" s="187"/>
      <c r="RDJ134" s="188"/>
      <c r="RDL134" s="186"/>
      <c r="RDM134" s="190"/>
      <c r="RDN134" s="190"/>
      <c r="RDO134" s="187"/>
      <c r="RDP134" s="187"/>
      <c r="RDQ134" s="187"/>
      <c r="RDR134" s="188"/>
      <c r="RDT134" s="186"/>
      <c r="RDU134" s="190"/>
      <c r="RDV134" s="190"/>
      <c r="RDW134" s="187"/>
      <c r="RDX134" s="187"/>
      <c r="RDY134" s="187"/>
      <c r="RDZ134" s="188"/>
      <c r="REB134" s="186"/>
      <c r="REC134" s="190"/>
      <c r="RED134" s="190"/>
      <c r="REE134" s="187"/>
      <c r="REF134" s="187"/>
      <c r="REG134" s="187"/>
      <c r="REH134" s="188"/>
      <c r="REJ134" s="186"/>
      <c r="REK134" s="190"/>
      <c r="REL134" s="190"/>
      <c r="REM134" s="187"/>
      <c r="REN134" s="187"/>
      <c r="REO134" s="187"/>
      <c r="REP134" s="188"/>
      <c r="RER134" s="186"/>
      <c r="RES134" s="190"/>
      <c r="RET134" s="190"/>
      <c r="REU134" s="187"/>
      <c r="REV134" s="187"/>
      <c r="REW134" s="187"/>
      <c r="REX134" s="188"/>
      <c r="REZ134" s="186"/>
      <c r="RFA134" s="190"/>
      <c r="RFB134" s="190"/>
      <c r="RFC134" s="187"/>
      <c r="RFD134" s="187"/>
      <c r="RFE134" s="187"/>
      <c r="RFF134" s="188"/>
      <c r="RFH134" s="186"/>
      <c r="RFI134" s="190"/>
      <c r="RFJ134" s="190"/>
      <c r="RFK134" s="187"/>
      <c r="RFL134" s="187"/>
      <c r="RFM134" s="187"/>
      <c r="RFN134" s="188"/>
      <c r="RFP134" s="186"/>
      <c r="RFQ134" s="190"/>
      <c r="RFR134" s="190"/>
      <c r="RFS134" s="187"/>
      <c r="RFT134" s="187"/>
      <c r="RFU134" s="187"/>
      <c r="RFV134" s="188"/>
      <c r="RFX134" s="186"/>
      <c r="RFY134" s="190"/>
      <c r="RFZ134" s="190"/>
      <c r="RGA134" s="187"/>
      <c r="RGB134" s="187"/>
      <c r="RGC134" s="187"/>
      <c r="RGD134" s="188"/>
      <c r="RGF134" s="186"/>
      <c r="RGG134" s="190"/>
      <c r="RGH134" s="190"/>
      <c r="RGI134" s="187"/>
      <c r="RGJ134" s="187"/>
      <c r="RGK134" s="187"/>
      <c r="RGL134" s="188"/>
      <c r="RGN134" s="186"/>
      <c r="RGO134" s="190"/>
      <c r="RGP134" s="190"/>
      <c r="RGQ134" s="187"/>
      <c r="RGR134" s="187"/>
      <c r="RGS134" s="187"/>
      <c r="RGT134" s="188"/>
      <c r="RGV134" s="186"/>
      <c r="RGW134" s="190"/>
      <c r="RGX134" s="190"/>
      <c r="RGY134" s="187"/>
      <c r="RGZ134" s="187"/>
      <c r="RHA134" s="187"/>
      <c r="RHB134" s="188"/>
      <c r="RHD134" s="186"/>
      <c r="RHE134" s="190"/>
      <c r="RHF134" s="190"/>
      <c r="RHG134" s="187"/>
      <c r="RHH134" s="187"/>
      <c r="RHI134" s="187"/>
      <c r="RHJ134" s="188"/>
      <c r="RHL134" s="186"/>
      <c r="RHM134" s="190"/>
      <c r="RHN134" s="190"/>
      <c r="RHO134" s="187"/>
      <c r="RHP134" s="187"/>
      <c r="RHQ134" s="187"/>
      <c r="RHR134" s="188"/>
      <c r="RHT134" s="186"/>
      <c r="RHU134" s="190"/>
      <c r="RHV134" s="190"/>
      <c r="RHW134" s="187"/>
      <c r="RHX134" s="187"/>
      <c r="RHY134" s="187"/>
      <c r="RHZ134" s="188"/>
      <c r="RIB134" s="186"/>
      <c r="RIC134" s="190"/>
      <c r="RID134" s="190"/>
      <c r="RIE134" s="187"/>
      <c r="RIF134" s="187"/>
      <c r="RIG134" s="187"/>
      <c r="RIH134" s="188"/>
      <c r="RIJ134" s="186"/>
      <c r="RIK134" s="190"/>
      <c r="RIL134" s="190"/>
      <c r="RIM134" s="187"/>
      <c r="RIN134" s="187"/>
      <c r="RIO134" s="187"/>
      <c r="RIP134" s="188"/>
      <c r="RIR134" s="186"/>
      <c r="RIS134" s="190"/>
      <c r="RIT134" s="190"/>
      <c r="RIU134" s="187"/>
      <c r="RIV134" s="187"/>
      <c r="RIW134" s="187"/>
      <c r="RIX134" s="188"/>
      <c r="RIZ134" s="186"/>
      <c r="RJA134" s="190"/>
      <c r="RJB134" s="190"/>
      <c r="RJC134" s="187"/>
      <c r="RJD134" s="187"/>
      <c r="RJE134" s="187"/>
      <c r="RJF134" s="188"/>
      <c r="RJH134" s="186"/>
      <c r="RJI134" s="190"/>
      <c r="RJJ134" s="190"/>
      <c r="RJK134" s="187"/>
      <c r="RJL134" s="187"/>
      <c r="RJM134" s="187"/>
      <c r="RJN134" s="188"/>
      <c r="RJP134" s="186"/>
      <c r="RJQ134" s="190"/>
      <c r="RJR134" s="190"/>
      <c r="RJS134" s="187"/>
      <c r="RJT134" s="187"/>
      <c r="RJU134" s="187"/>
      <c r="RJV134" s="188"/>
      <c r="RJX134" s="186"/>
      <c r="RJY134" s="190"/>
      <c r="RJZ134" s="190"/>
      <c r="RKA134" s="187"/>
      <c r="RKB134" s="187"/>
      <c r="RKC134" s="187"/>
      <c r="RKD134" s="188"/>
      <c r="RKF134" s="186"/>
      <c r="RKG134" s="190"/>
      <c r="RKH134" s="190"/>
      <c r="RKI134" s="187"/>
      <c r="RKJ134" s="187"/>
      <c r="RKK134" s="187"/>
      <c r="RKL134" s="188"/>
      <c r="RKN134" s="186"/>
      <c r="RKO134" s="190"/>
      <c r="RKP134" s="190"/>
      <c r="RKQ134" s="187"/>
      <c r="RKR134" s="187"/>
      <c r="RKS134" s="187"/>
      <c r="RKT134" s="188"/>
      <c r="RKV134" s="186"/>
      <c r="RKW134" s="190"/>
      <c r="RKX134" s="190"/>
      <c r="RKY134" s="187"/>
      <c r="RKZ134" s="187"/>
      <c r="RLA134" s="187"/>
      <c r="RLB134" s="188"/>
      <c r="RLD134" s="186"/>
      <c r="RLE134" s="190"/>
      <c r="RLF134" s="190"/>
      <c r="RLG134" s="187"/>
      <c r="RLH134" s="187"/>
      <c r="RLI134" s="187"/>
      <c r="RLJ134" s="188"/>
      <c r="RLL134" s="186"/>
      <c r="RLM134" s="190"/>
      <c r="RLN134" s="190"/>
      <c r="RLO134" s="187"/>
      <c r="RLP134" s="187"/>
      <c r="RLQ134" s="187"/>
      <c r="RLR134" s="188"/>
      <c r="RLT134" s="186"/>
      <c r="RLU134" s="190"/>
      <c r="RLV134" s="190"/>
      <c r="RLW134" s="187"/>
      <c r="RLX134" s="187"/>
      <c r="RLY134" s="187"/>
      <c r="RLZ134" s="188"/>
      <c r="RMB134" s="186"/>
      <c r="RMC134" s="190"/>
      <c r="RMD134" s="190"/>
      <c r="RME134" s="187"/>
      <c r="RMF134" s="187"/>
      <c r="RMG134" s="187"/>
      <c r="RMH134" s="188"/>
      <c r="RMJ134" s="186"/>
      <c r="RMK134" s="190"/>
      <c r="RML134" s="190"/>
      <c r="RMM134" s="187"/>
      <c r="RMN134" s="187"/>
      <c r="RMO134" s="187"/>
      <c r="RMP134" s="188"/>
      <c r="RMR134" s="186"/>
      <c r="RMS134" s="190"/>
      <c r="RMT134" s="190"/>
      <c r="RMU134" s="187"/>
      <c r="RMV134" s="187"/>
      <c r="RMW134" s="187"/>
      <c r="RMX134" s="188"/>
      <c r="RMZ134" s="186"/>
      <c r="RNA134" s="190"/>
      <c r="RNB134" s="190"/>
      <c r="RNC134" s="187"/>
      <c r="RND134" s="187"/>
      <c r="RNE134" s="187"/>
      <c r="RNF134" s="188"/>
      <c r="RNH134" s="186"/>
      <c r="RNI134" s="190"/>
      <c r="RNJ134" s="190"/>
      <c r="RNK134" s="187"/>
      <c r="RNL134" s="187"/>
      <c r="RNM134" s="187"/>
      <c r="RNN134" s="188"/>
      <c r="RNP134" s="186"/>
      <c r="RNQ134" s="190"/>
      <c r="RNR134" s="190"/>
      <c r="RNS134" s="187"/>
      <c r="RNT134" s="187"/>
      <c r="RNU134" s="187"/>
      <c r="RNV134" s="188"/>
      <c r="RNX134" s="186"/>
      <c r="RNY134" s="190"/>
      <c r="RNZ134" s="190"/>
      <c r="ROA134" s="187"/>
      <c r="ROB134" s="187"/>
      <c r="ROC134" s="187"/>
      <c r="ROD134" s="188"/>
      <c r="ROF134" s="186"/>
      <c r="ROG134" s="190"/>
      <c r="ROH134" s="190"/>
      <c r="ROI134" s="187"/>
      <c r="ROJ134" s="187"/>
      <c r="ROK134" s="187"/>
      <c r="ROL134" s="188"/>
      <c r="RON134" s="186"/>
      <c r="ROO134" s="190"/>
      <c r="ROP134" s="190"/>
      <c r="ROQ134" s="187"/>
      <c r="ROR134" s="187"/>
      <c r="ROS134" s="187"/>
      <c r="ROT134" s="188"/>
      <c r="ROV134" s="186"/>
      <c r="ROW134" s="190"/>
      <c r="ROX134" s="190"/>
      <c r="ROY134" s="187"/>
      <c r="ROZ134" s="187"/>
      <c r="RPA134" s="187"/>
      <c r="RPB134" s="188"/>
      <c r="RPD134" s="186"/>
      <c r="RPE134" s="190"/>
      <c r="RPF134" s="190"/>
      <c r="RPG134" s="187"/>
      <c r="RPH134" s="187"/>
      <c r="RPI134" s="187"/>
      <c r="RPJ134" s="188"/>
      <c r="RPL134" s="186"/>
      <c r="RPM134" s="190"/>
      <c r="RPN134" s="190"/>
      <c r="RPO134" s="187"/>
      <c r="RPP134" s="187"/>
      <c r="RPQ134" s="187"/>
      <c r="RPR134" s="188"/>
      <c r="RPT134" s="186"/>
      <c r="RPU134" s="190"/>
      <c r="RPV134" s="190"/>
      <c r="RPW134" s="187"/>
      <c r="RPX134" s="187"/>
      <c r="RPY134" s="187"/>
      <c r="RPZ134" s="188"/>
      <c r="RQB134" s="186"/>
      <c r="RQC134" s="190"/>
      <c r="RQD134" s="190"/>
      <c r="RQE134" s="187"/>
      <c r="RQF134" s="187"/>
      <c r="RQG134" s="187"/>
      <c r="RQH134" s="188"/>
      <c r="RQJ134" s="186"/>
      <c r="RQK134" s="190"/>
      <c r="RQL134" s="190"/>
      <c r="RQM134" s="187"/>
      <c r="RQN134" s="187"/>
      <c r="RQO134" s="187"/>
      <c r="RQP134" s="188"/>
      <c r="RQR134" s="186"/>
      <c r="RQS134" s="190"/>
      <c r="RQT134" s="190"/>
      <c r="RQU134" s="187"/>
      <c r="RQV134" s="187"/>
      <c r="RQW134" s="187"/>
      <c r="RQX134" s="188"/>
      <c r="RQZ134" s="186"/>
      <c r="RRA134" s="190"/>
      <c r="RRB134" s="190"/>
      <c r="RRC134" s="187"/>
      <c r="RRD134" s="187"/>
      <c r="RRE134" s="187"/>
      <c r="RRF134" s="188"/>
      <c r="RRH134" s="186"/>
      <c r="RRI134" s="190"/>
      <c r="RRJ134" s="190"/>
      <c r="RRK134" s="187"/>
      <c r="RRL134" s="187"/>
      <c r="RRM134" s="187"/>
      <c r="RRN134" s="188"/>
      <c r="RRP134" s="186"/>
      <c r="RRQ134" s="190"/>
      <c r="RRR134" s="190"/>
      <c r="RRS134" s="187"/>
      <c r="RRT134" s="187"/>
      <c r="RRU134" s="187"/>
      <c r="RRV134" s="188"/>
      <c r="RRX134" s="186"/>
      <c r="RRY134" s="190"/>
      <c r="RRZ134" s="190"/>
      <c r="RSA134" s="187"/>
      <c r="RSB134" s="187"/>
      <c r="RSC134" s="187"/>
      <c r="RSD134" s="188"/>
      <c r="RSF134" s="186"/>
      <c r="RSG134" s="190"/>
      <c r="RSH134" s="190"/>
      <c r="RSI134" s="187"/>
      <c r="RSJ134" s="187"/>
      <c r="RSK134" s="187"/>
      <c r="RSL134" s="188"/>
      <c r="RSN134" s="186"/>
      <c r="RSO134" s="190"/>
      <c r="RSP134" s="190"/>
      <c r="RSQ134" s="187"/>
      <c r="RSR134" s="187"/>
      <c r="RSS134" s="187"/>
      <c r="RST134" s="188"/>
      <c r="RSV134" s="186"/>
      <c r="RSW134" s="190"/>
      <c r="RSX134" s="190"/>
      <c r="RSY134" s="187"/>
      <c r="RSZ134" s="187"/>
      <c r="RTA134" s="187"/>
      <c r="RTB134" s="188"/>
      <c r="RTD134" s="186"/>
      <c r="RTE134" s="190"/>
      <c r="RTF134" s="190"/>
      <c r="RTG134" s="187"/>
      <c r="RTH134" s="187"/>
      <c r="RTI134" s="187"/>
      <c r="RTJ134" s="188"/>
      <c r="RTL134" s="186"/>
      <c r="RTM134" s="190"/>
      <c r="RTN134" s="190"/>
      <c r="RTO134" s="187"/>
      <c r="RTP134" s="187"/>
      <c r="RTQ134" s="187"/>
      <c r="RTR134" s="188"/>
      <c r="RTT134" s="186"/>
      <c r="RTU134" s="190"/>
      <c r="RTV134" s="190"/>
      <c r="RTW134" s="187"/>
      <c r="RTX134" s="187"/>
      <c r="RTY134" s="187"/>
      <c r="RTZ134" s="188"/>
      <c r="RUB134" s="186"/>
      <c r="RUC134" s="190"/>
      <c r="RUD134" s="190"/>
      <c r="RUE134" s="187"/>
      <c r="RUF134" s="187"/>
      <c r="RUG134" s="187"/>
      <c r="RUH134" s="188"/>
      <c r="RUJ134" s="186"/>
      <c r="RUK134" s="190"/>
      <c r="RUL134" s="190"/>
      <c r="RUM134" s="187"/>
      <c r="RUN134" s="187"/>
      <c r="RUO134" s="187"/>
      <c r="RUP134" s="188"/>
      <c r="RUR134" s="186"/>
      <c r="RUS134" s="190"/>
      <c r="RUT134" s="190"/>
      <c r="RUU134" s="187"/>
      <c r="RUV134" s="187"/>
      <c r="RUW134" s="187"/>
      <c r="RUX134" s="188"/>
      <c r="RUZ134" s="186"/>
      <c r="RVA134" s="190"/>
      <c r="RVB134" s="190"/>
      <c r="RVC134" s="187"/>
      <c r="RVD134" s="187"/>
      <c r="RVE134" s="187"/>
      <c r="RVF134" s="188"/>
      <c r="RVH134" s="186"/>
      <c r="RVI134" s="190"/>
      <c r="RVJ134" s="190"/>
      <c r="RVK134" s="187"/>
      <c r="RVL134" s="187"/>
      <c r="RVM134" s="187"/>
      <c r="RVN134" s="188"/>
      <c r="RVP134" s="186"/>
      <c r="RVQ134" s="190"/>
      <c r="RVR134" s="190"/>
      <c r="RVS134" s="187"/>
      <c r="RVT134" s="187"/>
      <c r="RVU134" s="187"/>
      <c r="RVV134" s="188"/>
      <c r="RVX134" s="186"/>
      <c r="RVY134" s="190"/>
      <c r="RVZ134" s="190"/>
      <c r="RWA134" s="187"/>
      <c r="RWB134" s="187"/>
      <c r="RWC134" s="187"/>
      <c r="RWD134" s="188"/>
      <c r="RWF134" s="186"/>
      <c r="RWG134" s="190"/>
      <c r="RWH134" s="190"/>
      <c r="RWI134" s="187"/>
      <c r="RWJ134" s="187"/>
      <c r="RWK134" s="187"/>
      <c r="RWL134" s="188"/>
      <c r="RWN134" s="186"/>
      <c r="RWO134" s="190"/>
      <c r="RWP134" s="190"/>
      <c r="RWQ134" s="187"/>
      <c r="RWR134" s="187"/>
      <c r="RWS134" s="187"/>
      <c r="RWT134" s="188"/>
      <c r="RWV134" s="186"/>
      <c r="RWW134" s="190"/>
      <c r="RWX134" s="190"/>
      <c r="RWY134" s="187"/>
      <c r="RWZ134" s="187"/>
      <c r="RXA134" s="187"/>
      <c r="RXB134" s="188"/>
      <c r="RXD134" s="186"/>
      <c r="RXE134" s="190"/>
      <c r="RXF134" s="190"/>
      <c r="RXG134" s="187"/>
      <c r="RXH134" s="187"/>
      <c r="RXI134" s="187"/>
      <c r="RXJ134" s="188"/>
      <c r="RXL134" s="186"/>
      <c r="RXM134" s="190"/>
      <c r="RXN134" s="190"/>
      <c r="RXO134" s="187"/>
      <c r="RXP134" s="187"/>
      <c r="RXQ134" s="187"/>
      <c r="RXR134" s="188"/>
      <c r="RXT134" s="186"/>
      <c r="RXU134" s="190"/>
      <c r="RXV134" s="190"/>
      <c r="RXW134" s="187"/>
      <c r="RXX134" s="187"/>
      <c r="RXY134" s="187"/>
      <c r="RXZ134" s="188"/>
      <c r="RYB134" s="186"/>
      <c r="RYC134" s="190"/>
      <c r="RYD134" s="190"/>
      <c r="RYE134" s="187"/>
      <c r="RYF134" s="187"/>
      <c r="RYG134" s="187"/>
      <c r="RYH134" s="188"/>
      <c r="RYJ134" s="186"/>
      <c r="RYK134" s="190"/>
      <c r="RYL134" s="190"/>
      <c r="RYM134" s="187"/>
      <c r="RYN134" s="187"/>
      <c r="RYO134" s="187"/>
      <c r="RYP134" s="188"/>
      <c r="RYR134" s="186"/>
      <c r="RYS134" s="190"/>
      <c r="RYT134" s="190"/>
      <c r="RYU134" s="187"/>
      <c r="RYV134" s="187"/>
      <c r="RYW134" s="187"/>
      <c r="RYX134" s="188"/>
      <c r="RYZ134" s="186"/>
      <c r="RZA134" s="190"/>
      <c r="RZB134" s="190"/>
      <c r="RZC134" s="187"/>
      <c r="RZD134" s="187"/>
      <c r="RZE134" s="187"/>
      <c r="RZF134" s="188"/>
      <c r="RZH134" s="186"/>
      <c r="RZI134" s="190"/>
      <c r="RZJ134" s="190"/>
      <c r="RZK134" s="187"/>
      <c r="RZL134" s="187"/>
      <c r="RZM134" s="187"/>
      <c r="RZN134" s="188"/>
      <c r="RZP134" s="186"/>
      <c r="RZQ134" s="190"/>
      <c r="RZR134" s="190"/>
      <c r="RZS134" s="187"/>
      <c r="RZT134" s="187"/>
      <c r="RZU134" s="187"/>
      <c r="RZV134" s="188"/>
      <c r="RZX134" s="186"/>
      <c r="RZY134" s="190"/>
      <c r="RZZ134" s="190"/>
      <c r="SAA134" s="187"/>
      <c r="SAB134" s="187"/>
      <c r="SAC134" s="187"/>
      <c r="SAD134" s="188"/>
      <c r="SAF134" s="186"/>
      <c r="SAG134" s="190"/>
      <c r="SAH134" s="190"/>
      <c r="SAI134" s="187"/>
      <c r="SAJ134" s="187"/>
      <c r="SAK134" s="187"/>
      <c r="SAL134" s="188"/>
      <c r="SAN134" s="186"/>
      <c r="SAO134" s="190"/>
      <c r="SAP134" s="190"/>
      <c r="SAQ134" s="187"/>
      <c r="SAR134" s="187"/>
      <c r="SAS134" s="187"/>
      <c r="SAT134" s="188"/>
      <c r="SAV134" s="186"/>
      <c r="SAW134" s="190"/>
      <c r="SAX134" s="190"/>
      <c r="SAY134" s="187"/>
      <c r="SAZ134" s="187"/>
      <c r="SBA134" s="187"/>
      <c r="SBB134" s="188"/>
      <c r="SBD134" s="186"/>
      <c r="SBE134" s="190"/>
      <c r="SBF134" s="190"/>
      <c r="SBG134" s="187"/>
      <c r="SBH134" s="187"/>
      <c r="SBI134" s="187"/>
      <c r="SBJ134" s="188"/>
      <c r="SBL134" s="186"/>
      <c r="SBM134" s="190"/>
      <c r="SBN134" s="190"/>
      <c r="SBO134" s="187"/>
      <c r="SBP134" s="187"/>
      <c r="SBQ134" s="187"/>
      <c r="SBR134" s="188"/>
      <c r="SBT134" s="186"/>
      <c r="SBU134" s="190"/>
      <c r="SBV134" s="190"/>
      <c r="SBW134" s="187"/>
      <c r="SBX134" s="187"/>
      <c r="SBY134" s="187"/>
      <c r="SBZ134" s="188"/>
      <c r="SCB134" s="186"/>
      <c r="SCC134" s="190"/>
      <c r="SCD134" s="190"/>
      <c r="SCE134" s="187"/>
      <c r="SCF134" s="187"/>
      <c r="SCG134" s="187"/>
      <c r="SCH134" s="188"/>
      <c r="SCJ134" s="186"/>
      <c r="SCK134" s="190"/>
      <c r="SCL134" s="190"/>
      <c r="SCM134" s="187"/>
      <c r="SCN134" s="187"/>
      <c r="SCO134" s="187"/>
      <c r="SCP134" s="188"/>
      <c r="SCR134" s="186"/>
      <c r="SCS134" s="190"/>
      <c r="SCT134" s="190"/>
      <c r="SCU134" s="187"/>
      <c r="SCV134" s="187"/>
      <c r="SCW134" s="187"/>
      <c r="SCX134" s="188"/>
      <c r="SCZ134" s="186"/>
      <c r="SDA134" s="190"/>
      <c r="SDB134" s="190"/>
      <c r="SDC134" s="187"/>
      <c r="SDD134" s="187"/>
      <c r="SDE134" s="187"/>
      <c r="SDF134" s="188"/>
      <c r="SDH134" s="186"/>
      <c r="SDI134" s="190"/>
      <c r="SDJ134" s="190"/>
      <c r="SDK134" s="187"/>
      <c r="SDL134" s="187"/>
      <c r="SDM134" s="187"/>
      <c r="SDN134" s="188"/>
      <c r="SDP134" s="186"/>
      <c r="SDQ134" s="190"/>
      <c r="SDR134" s="190"/>
      <c r="SDS134" s="187"/>
      <c r="SDT134" s="187"/>
      <c r="SDU134" s="187"/>
      <c r="SDV134" s="188"/>
      <c r="SDX134" s="186"/>
      <c r="SDY134" s="190"/>
      <c r="SDZ134" s="190"/>
      <c r="SEA134" s="187"/>
      <c r="SEB134" s="187"/>
      <c r="SEC134" s="187"/>
      <c r="SED134" s="188"/>
      <c r="SEF134" s="186"/>
      <c r="SEG134" s="190"/>
      <c r="SEH134" s="190"/>
      <c r="SEI134" s="187"/>
      <c r="SEJ134" s="187"/>
      <c r="SEK134" s="187"/>
      <c r="SEL134" s="188"/>
      <c r="SEN134" s="186"/>
      <c r="SEO134" s="190"/>
      <c r="SEP134" s="190"/>
      <c r="SEQ134" s="187"/>
      <c r="SER134" s="187"/>
      <c r="SES134" s="187"/>
      <c r="SET134" s="188"/>
      <c r="SEV134" s="186"/>
      <c r="SEW134" s="190"/>
      <c r="SEX134" s="190"/>
      <c r="SEY134" s="187"/>
      <c r="SEZ134" s="187"/>
      <c r="SFA134" s="187"/>
      <c r="SFB134" s="188"/>
      <c r="SFD134" s="186"/>
      <c r="SFE134" s="190"/>
      <c r="SFF134" s="190"/>
      <c r="SFG134" s="187"/>
      <c r="SFH134" s="187"/>
      <c r="SFI134" s="187"/>
      <c r="SFJ134" s="188"/>
      <c r="SFL134" s="186"/>
      <c r="SFM134" s="190"/>
      <c r="SFN134" s="190"/>
      <c r="SFO134" s="187"/>
      <c r="SFP134" s="187"/>
      <c r="SFQ134" s="187"/>
      <c r="SFR134" s="188"/>
      <c r="SFT134" s="186"/>
      <c r="SFU134" s="190"/>
      <c r="SFV134" s="190"/>
      <c r="SFW134" s="187"/>
      <c r="SFX134" s="187"/>
      <c r="SFY134" s="187"/>
      <c r="SFZ134" s="188"/>
      <c r="SGB134" s="186"/>
      <c r="SGC134" s="190"/>
      <c r="SGD134" s="190"/>
      <c r="SGE134" s="187"/>
      <c r="SGF134" s="187"/>
      <c r="SGG134" s="187"/>
      <c r="SGH134" s="188"/>
      <c r="SGJ134" s="186"/>
      <c r="SGK134" s="190"/>
      <c r="SGL134" s="190"/>
      <c r="SGM134" s="187"/>
      <c r="SGN134" s="187"/>
      <c r="SGO134" s="187"/>
      <c r="SGP134" s="188"/>
      <c r="SGR134" s="186"/>
      <c r="SGS134" s="190"/>
      <c r="SGT134" s="190"/>
      <c r="SGU134" s="187"/>
      <c r="SGV134" s="187"/>
      <c r="SGW134" s="187"/>
      <c r="SGX134" s="188"/>
      <c r="SGZ134" s="186"/>
      <c r="SHA134" s="190"/>
      <c r="SHB134" s="190"/>
      <c r="SHC134" s="187"/>
      <c r="SHD134" s="187"/>
      <c r="SHE134" s="187"/>
      <c r="SHF134" s="188"/>
      <c r="SHH134" s="186"/>
      <c r="SHI134" s="190"/>
      <c r="SHJ134" s="190"/>
      <c r="SHK134" s="187"/>
      <c r="SHL134" s="187"/>
      <c r="SHM134" s="187"/>
      <c r="SHN134" s="188"/>
      <c r="SHP134" s="186"/>
      <c r="SHQ134" s="190"/>
      <c r="SHR134" s="190"/>
      <c r="SHS134" s="187"/>
      <c r="SHT134" s="187"/>
      <c r="SHU134" s="187"/>
      <c r="SHV134" s="188"/>
      <c r="SHX134" s="186"/>
      <c r="SHY134" s="190"/>
      <c r="SHZ134" s="190"/>
      <c r="SIA134" s="187"/>
      <c r="SIB134" s="187"/>
      <c r="SIC134" s="187"/>
      <c r="SID134" s="188"/>
      <c r="SIF134" s="186"/>
      <c r="SIG134" s="190"/>
      <c r="SIH134" s="190"/>
      <c r="SII134" s="187"/>
      <c r="SIJ134" s="187"/>
      <c r="SIK134" s="187"/>
      <c r="SIL134" s="188"/>
      <c r="SIN134" s="186"/>
      <c r="SIO134" s="190"/>
      <c r="SIP134" s="190"/>
      <c r="SIQ134" s="187"/>
      <c r="SIR134" s="187"/>
      <c r="SIS134" s="187"/>
      <c r="SIT134" s="188"/>
      <c r="SIV134" s="186"/>
      <c r="SIW134" s="190"/>
      <c r="SIX134" s="190"/>
      <c r="SIY134" s="187"/>
      <c r="SIZ134" s="187"/>
      <c r="SJA134" s="187"/>
      <c r="SJB134" s="188"/>
      <c r="SJD134" s="186"/>
      <c r="SJE134" s="190"/>
      <c r="SJF134" s="190"/>
      <c r="SJG134" s="187"/>
      <c r="SJH134" s="187"/>
      <c r="SJI134" s="187"/>
      <c r="SJJ134" s="188"/>
      <c r="SJL134" s="186"/>
      <c r="SJM134" s="190"/>
      <c r="SJN134" s="190"/>
      <c r="SJO134" s="187"/>
      <c r="SJP134" s="187"/>
      <c r="SJQ134" s="187"/>
      <c r="SJR134" s="188"/>
      <c r="SJT134" s="186"/>
      <c r="SJU134" s="190"/>
      <c r="SJV134" s="190"/>
      <c r="SJW134" s="187"/>
      <c r="SJX134" s="187"/>
      <c r="SJY134" s="187"/>
      <c r="SJZ134" s="188"/>
      <c r="SKB134" s="186"/>
      <c r="SKC134" s="190"/>
      <c r="SKD134" s="190"/>
      <c r="SKE134" s="187"/>
      <c r="SKF134" s="187"/>
      <c r="SKG134" s="187"/>
      <c r="SKH134" s="188"/>
      <c r="SKJ134" s="186"/>
      <c r="SKK134" s="190"/>
      <c r="SKL134" s="190"/>
      <c r="SKM134" s="187"/>
      <c r="SKN134" s="187"/>
      <c r="SKO134" s="187"/>
      <c r="SKP134" s="188"/>
      <c r="SKR134" s="186"/>
      <c r="SKS134" s="190"/>
      <c r="SKT134" s="190"/>
      <c r="SKU134" s="187"/>
      <c r="SKV134" s="187"/>
      <c r="SKW134" s="187"/>
      <c r="SKX134" s="188"/>
      <c r="SKZ134" s="186"/>
      <c r="SLA134" s="190"/>
      <c r="SLB134" s="190"/>
      <c r="SLC134" s="187"/>
      <c r="SLD134" s="187"/>
      <c r="SLE134" s="187"/>
      <c r="SLF134" s="188"/>
      <c r="SLH134" s="186"/>
      <c r="SLI134" s="190"/>
      <c r="SLJ134" s="190"/>
      <c r="SLK134" s="187"/>
      <c r="SLL134" s="187"/>
      <c r="SLM134" s="187"/>
      <c r="SLN134" s="188"/>
      <c r="SLP134" s="186"/>
      <c r="SLQ134" s="190"/>
      <c r="SLR134" s="190"/>
      <c r="SLS134" s="187"/>
      <c r="SLT134" s="187"/>
      <c r="SLU134" s="187"/>
      <c r="SLV134" s="188"/>
      <c r="SLX134" s="186"/>
      <c r="SLY134" s="190"/>
      <c r="SLZ134" s="190"/>
      <c r="SMA134" s="187"/>
      <c r="SMB134" s="187"/>
      <c r="SMC134" s="187"/>
      <c r="SMD134" s="188"/>
      <c r="SMF134" s="186"/>
      <c r="SMG134" s="190"/>
      <c r="SMH134" s="190"/>
      <c r="SMI134" s="187"/>
      <c r="SMJ134" s="187"/>
      <c r="SMK134" s="187"/>
      <c r="SML134" s="188"/>
      <c r="SMN134" s="186"/>
      <c r="SMO134" s="190"/>
      <c r="SMP134" s="190"/>
      <c r="SMQ134" s="187"/>
      <c r="SMR134" s="187"/>
      <c r="SMS134" s="187"/>
      <c r="SMT134" s="188"/>
      <c r="SMV134" s="186"/>
      <c r="SMW134" s="190"/>
      <c r="SMX134" s="190"/>
      <c r="SMY134" s="187"/>
      <c r="SMZ134" s="187"/>
      <c r="SNA134" s="187"/>
      <c r="SNB134" s="188"/>
      <c r="SND134" s="186"/>
      <c r="SNE134" s="190"/>
      <c r="SNF134" s="190"/>
      <c r="SNG134" s="187"/>
      <c r="SNH134" s="187"/>
      <c r="SNI134" s="187"/>
      <c r="SNJ134" s="188"/>
      <c r="SNL134" s="186"/>
      <c r="SNM134" s="190"/>
      <c r="SNN134" s="190"/>
      <c r="SNO134" s="187"/>
      <c r="SNP134" s="187"/>
      <c r="SNQ134" s="187"/>
      <c r="SNR134" s="188"/>
      <c r="SNT134" s="186"/>
      <c r="SNU134" s="190"/>
      <c r="SNV134" s="190"/>
      <c r="SNW134" s="187"/>
      <c r="SNX134" s="187"/>
      <c r="SNY134" s="187"/>
      <c r="SNZ134" s="188"/>
      <c r="SOB134" s="186"/>
      <c r="SOC134" s="190"/>
      <c r="SOD134" s="190"/>
      <c r="SOE134" s="187"/>
      <c r="SOF134" s="187"/>
      <c r="SOG134" s="187"/>
      <c r="SOH134" s="188"/>
      <c r="SOJ134" s="186"/>
      <c r="SOK134" s="190"/>
      <c r="SOL134" s="190"/>
      <c r="SOM134" s="187"/>
      <c r="SON134" s="187"/>
      <c r="SOO134" s="187"/>
      <c r="SOP134" s="188"/>
      <c r="SOR134" s="186"/>
      <c r="SOS134" s="190"/>
      <c r="SOT134" s="190"/>
      <c r="SOU134" s="187"/>
      <c r="SOV134" s="187"/>
      <c r="SOW134" s="187"/>
      <c r="SOX134" s="188"/>
      <c r="SOZ134" s="186"/>
      <c r="SPA134" s="190"/>
      <c r="SPB134" s="190"/>
      <c r="SPC134" s="187"/>
      <c r="SPD134" s="187"/>
      <c r="SPE134" s="187"/>
      <c r="SPF134" s="188"/>
      <c r="SPH134" s="186"/>
      <c r="SPI134" s="190"/>
      <c r="SPJ134" s="190"/>
      <c r="SPK134" s="187"/>
      <c r="SPL134" s="187"/>
      <c r="SPM134" s="187"/>
      <c r="SPN134" s="188"/>
      <c r="SPP134" s="186"/>
      <c r="SPQ134" s="190"/>
      <c r="SPR134" s="190"/>
      <c r="SPS134" s="187"/>
      <c r="SPT134" s="187"/>
      <c r="SPU134" s="187"/>
      <c r="SPV134" s="188"/>
      <c r="SPX134" s="186"/>
      <c r="SPY134" s="190"/>
      <c r="SPZ134" s="190"/>
      <c r="SQA134" s="187"/>
      <c r="SQB134" s="187"/>
      <c r="SQC134" s="187"/>
      <c r="SQD134" s="188"/>
      <c r="SQF134" s="186"/>
      <c r="SQG134" s="190"/>
      <c r="SQH134" s="190"/>
      <c r="SQI134" s="187"/>
      <c r="SQJ134" s="187"/>
      <c r="SQK134" s="187"/>
      <c r="SQL134" s="188"/>
      <c r="SQN134" s="186"/>
      <c r="SQO134" s="190"/>
      <c r="SQP134" s="190"/>
      <c r="SQQ134" s="187"/>
      <c r="SQR134" s="187"/>
      <c r="SQS134" s="187"/>
      <c r="SQT134" s="188"/>
      <c r="SQV134" s="186"/>
      <c r="SQW134" s="190"/>
      <c r="SQX134" s="190"/>
      <c r="SQY134" s="187"/>
      <c r="SQZ134" s="187"/>
      <c r="SRA134" s="187"/>
      <c r="SRB134" s="188"/>
      <c r="SRD134" s="186"/>
      <c r="SRE134" s="190"/>
      <c r="SRF134" s="190"/>
      <c r="SRG134" s="187"/>
      <c r="SRH134" s="187"/>
      <c r="SRI134" s="187"/>
      <c r="SRJ134" s="188"/>
      <c r="SRL134" s="186"/>
      <c r="SRM134" s="190"/>
      <c r="SRN134" s="190"/>
      <c r="SRO134" s="187"/>
      <c r="SRP134" s="187"/>
      <c r="SRQ134" s="187"/>
      <c r="SRR134" s="188"/>
      <c r="SRT134" s="186"/>
      <c r="SRU134" s="190"/>
      <c r="SRV134" s="190"/>
      <c r="SRW134" s="187"/>
      <c r="SRX134" s="187"/>
      <c r="SRY134" s="187"/>
      <c r="SRZ134" s="188"/>
      <c r="SSB134" s="186"/>
      <c r="SSC134" s="190"/>
      <c r="SSD134" s="190"/>
      <c r="SSE134" s="187"/>
      <c r="SSF134" s="187"/>
      <c r="SSG134" s="187"/>
      <c r="SSH134" s="188"/>
      <c r="SSJ134" s="186"/>
      <c r="SSK134" s="190"/>
      <c r="SSL134" s="190"/>
      <c r="SSM134" s="187"/>
      <c r="SSN134" s="187"/>
      <c r="SSO134" s="187"/>
      <c r="SSP134" s="188"/>
      <c r="SSR134" s="186"/>
      <c r="SSS134" s="190"/>
      <c r="SST134" s="190"/>
      <c r="SSU134" s="187"/>
      <c r="SSV134" s="187"/>
      <c r="SSW134" s="187"/>
      <c r="SSX134" s="188"/>
      <c r="SSZ134" s="186"/>
      <c r="STA134" s="190"/>
      <c r="STB134" s="190"/>
      <c r="STC134" s="187"/>
      <c r="STD134" s="187"/>
      <c r="STE134" s="187"/>
      <c r="STF134" s="188"/>
      <c r="STH134" s="186"/>
      <c r="STI134" s="190"/>
      <c r="STJ134" s="190"/>
      <c r="STK134" s="187"/>
      <c r="STL134" s="187"/>
      <c r="STM134" s="187"/>
      <c r="STN134" s="188"/>
      <c r="STP134" s="186"/>
      <c r="STQ134" s="190"/>
      <c r="STR134" s="190"/>
      <c r="STS134" s="187"/>
      <c r="STT134" s="187"/>
      <c r="STU134" s="187"/>
      <c r="STV134" s="188"/>
      <c r="STX134" s="186"/>
      <c r="STY134" s="190"/>
      <c r="STZ134" s="190"/>
      <c r="SUA134" s="187"/>
      <c r="SUB134" s="187"/>
      <c r="SUC134" s="187"/>
      <c r="SUD134" s="188"/>
      <c r="SUF134" s="186"/>
      <c r="SUG134" s="190"/>
      <c r="SUH134" s="190"/>
      <c r="SUI134" s="187"/>
      <c r="SUJ134" s="187"/>
      <c r="SUK134" s="187"/>
      <c r="SUL134" s="188"/>
      <c r="SUN134" s="186"/>
      <c r="SUO134" s="190"/>
      <c r="SUP134" s="190"/>
      <c r="SUQ134" s="187"/>
      <c r="SUR134" s="187"/>
      <c r="SUS134" s="187"/>
      <c r="SUT134" s="188"/>
      <c r="SUV134" s="186"/>
      <c r="SUW134" s="190"/>
      <c r="SUX134" s="190"/>
      <c r="SUY134" s="187"/>
      <c r="SUZ134" s="187"/>
      <c r="SVA134" s="187"/>
      <c r="SVB134" s="188"/>
      <c r="SVD134" s="186"/>
      <c r="SVE134" s="190"/>
      <c r="SVF134" s="190"/>
      <c r="SVG134" s="187"/>
      <c r="SVH134" s="187"/>
      <c r="SVI134" s="187"/>
      <c r="SVJ134" s="188"/>
      <c r="SVL134" s="186"/>
      <c r="SVM134" s="190"/>
      <c r="SVN134" s="190"/>
      <c r="SVO134" s="187"/>
      <c r="SVP134" s="187"/>
      <c r="SVQ134" s="187"/>
      <c r="SVR134" s="188"/>
      <c r="SVT134" s="186"/>
      <c r="SVU134" s="190"/>
      <c r="SVV134" s="190"/>
      <c r="SVW134" s="187"/>
      <c r="SVX134" s="187"/>
      <c r="SVY134" s="187"/>
      <c r="SVZ134" s="188"/>
      <c r="SWB134" s="186"/>
      <c r="SWC134" s="190"/>
      <c r="SWD134" s="190"/>
      <c r="SWE134" s="187"/>
      <c r="SWF134" s="187"/>
      <c r="SWG134" s="187"/>
      <c r="SWH134" s="188"/>
      <c r="SWJ134" s="186"/>
      <c r="SWK134" s="190"/>
      <c r="SWL134" s="190"/>
      <c r="SWM134" s="187"/>
      <c r="SWN134" s="187"/>
      <c r="SWO134" s="187"/>
      <c r="SWP134" s="188"/>
      <c r="SWR134" s="186"/>
      <c r="SWS134" s="190"/>
      <c r="SWT134" s="190"/>
      <c r="SWU134" s="187"/>
      <c r="SWV134" s="187"/>
      <c r="SWW134" s="187"/>
      <c r="SWX134" s="188"/>
      <c r="SWZ134" s="186"/>
      <c r="SXA134" s="190"/>
      <c r="SXB134" s="190"/>
      <c r="SXC134" s="187"/>
      <c r="SXD134" s="187"/>
      <c r="SXE134" s="187"/>
      <c r="SXF134" s="188"/>
      <c r="SXH134" s="186"/>
      <c r="SXI134" s="190"/>
      <c r="SXJ134" s="190"/>
      <c r="SXK134" s="187"/>
      <c r="SXL134" s="187"/>
      <c r="SXM134" s="187"/>
      <c r="SXN134" s="188"/>
      <c r="SXP134" s="186"/>
      <c r="SXQ134" s="190"/>
      <c r="SXR134" s="190"/>
      <c r="SXS134" s="187"/>
      <c r="SXT134" s="187"/>
      <c r="SXU134" s="187"/>
      <c r="SXV134" s="188"/>
      <c r="SXX134" s="186"/>
      <c r="SXY134" s="190"/>
      <c r="SXZ134" s="190"/>
      <c r="SYA134" s="187"/>
      <c r="SYB134" s="187"/>
      <c r="SYC134" s="187"/>
      <c r="SYD134" s="188"/>
      <c r="SYF134" s="186"/>
      <c r="SYG134" s="190"/>
      <c r="SYH134" s="190"/>
      <c r="SYI134" s="187"/>
      <c r="SYJ134" s="187"/>
      <c r="SYK134" s="187"/>
      <c r="SYL134" s="188"/>
      <c r="SYN134" s="186"/>
      <c r="SYO134" s="190"/>
      <c r="SYP134" s="190"/>
      <c r="SYQ134" s="187"/>
      <c r="SYR134" s="187"/>
      <c r="SYS134" s="187"/>
      <c r="SYT134" s="188"/>
      <c r="SYV134" s="186"/>
      <c r="SYW134" s="190"/>
      <c r="SYX134" s="190"/>
      <c r="SYY134" s="187"/>
      <c r="SYZ134" s="187"/>
      <c r="SZA134" s="187"/>
      <c r="SZB134" s="188"/>
      <c r="SZD134" s="186"/>
      <c r="SZE134" s="190"/>
      <c r="SZF134" s="190"/>
      <c r="SZG134" s="187"/>
      <c r="SZH134" s="187"/>
      <c r="SZI134" s="187"/>
      <c r="SZJ134" s="188"/>
      <c r="SZL134" s="186"/>
      <c r="SZM134" s="190"/>
      <c r="SZN134" s="190"/>
      <c r="SZO134" s="187"/>
      <c r="SZP134" s="187"/>
      <c r="SZQ134" s="187"/>
      <c r="SZR134" s="188"/>
      <c r="SZT134" s="186"/>
      <c r="SZU134" s="190"/>
      <c r="SZV134" s="190"/>
      <c r="SZW134" s="187"/>
      <c r="SZX134" s="187"/>
      <c r="SZY134" s="187"/>
      <c r="SZZ134" s="188"/>
      <c r="TAB134" s="186"/>
      <c r="TAC134" s="190"/>
      <c r="TAD134" s="190"/>
      <c r="TAE134" s="187"/>
      <c r="TAF134" s="187"/>
      <c r="TAG134" s="187"/>
      <c r="TAH134" s="188"/>
      <c r="TAJ134" s="186"/>
      <c r="TAK134" s="190"/>
      <c r="TAL134" s="190"/>
      <c r="TAM134" s="187"/>
      <c r="TAN134" s="187"/>
      <c r="TAO134" s="187"/>
      <c r="TAP134" s="188"/>
      <c r="TAR134" s="186"/>
      <c r="TAS134" s="190"/>
      <c r="TAT134" s="190"/>
      <c r="TAU134" s="187"/>
      <c r="TAV134" s="187"/>
      <c r="TAW134" s="187"/>
      <c r="TAX134" s="188"/>
      <c r="TAZ134" s="186"/>
      <c r="TBA134" s="190"/>
      <c r="TBB134" s="190"/>
      <c r="TBC134" s="187"/>
      <c r="TBD134" s="187"/>
      <c r="TBE134" s="187"/>
      <c r="TBF134" s="188"/>
      <c r="TBH134" s="186"/>
      <c r="TBI134" s="190"/>
      <c r="TBJ134" s="190"/>
      <c r="TBK134" s="187"/>
      <c r="TBL134" s="187"/>
      <c r="TBM134" s="187"/>
      <c r="TBN134" s="188"/>
      <c r="TBP134" s="186"/>
      <c r="TBQ134" s="190"/>
      <c r="TBR134" s="190"/>
      <c r="TBS134" s="187"/>
      <c r="TBT134" s="187"/>
      <c r="TBU134" s="187"/>
      <c r="TBV134" s="188"/>
      <c r="TBX134" s="186"/>
      <c r="TBY134" s="190"/>
      <c r="TBZ134" s="190"/>
      <c r="TCA134" s="187"/>
      <c r="TCB134" s="187"/>
      <c r="TCC134" s="187"/>
      <c r="TCD134" s="188"/>
      <c r="TCF134" s="186"/>
      <c r="TCG134" s="190"/>
      <c r="TCH134" s="190"/>
      <c r="TCI134" s="187"/>
      <c r="TCJ134" s="187"/>
      <c r="TCK134" s="187"/>
      <c r="TCL134" s="188"/>
      <c r="TCN134" s="186"/>
      <c r="TCO134" s="190"/>
      <c r="TCP134" s="190"/>
      <c r="TCQ134" s="187"/>
      <c r="TCR134" s="187"/>
      <c r="TCS134" s="187"/>
      <c r="TCT134" s="188"/>
      <c r="TCV134" s="186"/>
      <c r="TCW134" s="190"/>
      <c r="TCX134" s="190"/>
      <c r="TCY134" s="187"/>
      <c r="TCZ134" s="187"/>
      <c r="TDA134" s="187"/>
      <c r="TDB134" s="188"/>
      <c r="TDD134" s="186"/>
      <c r="TDE134" s="190"/>
      <c r="TDF134" s="190"/>
      <c r="TDG134" s="187"/>
      <c r="TDH134" s="187"/>
      <c r="TDI134" s="187"/>
      <c r="TDJ134" s="188"/>
      <c r="TDL134" s="186"/>
      <c r="TDM134" s="190"/>
      <c r="TDN134" s="190"/>
      <c r="TDO134" s="187"/>
      <c r="TDP134" s="187"/>
      <c r="TDQ134" s="187"/>
      <c r="TDR134" s="188"/>
      <c r="TDT134" s="186"/>
      <c r="TDU134" s="190"/>
      <c r="TDV134" s="190"/>
      <c r="TDW134" s="187"/>
      <c r="TDX134" s="187"/>
      <c r="TDY134" s="187"/>
      <c r="TDZ134" s="188"/>
      <c r="TEB134" s="186"/>
      <c r="TEC134" s="190"/>
      <c r="TED134" s="190"/>
      <c r="TEE134" s="187"/>
      <c r="TEF134" s="187"/>
      <c r="TEG134" s="187"/>
      <c r="TEH134" s="188"/>
      <c r="TEJ134" s="186"/>
      <c r="TEK134" s="190"/>
      <c r="TEL134" s="190"/>
      <c r="TEM134" s="187"/>
      <c r="TEN134" s="187"/>
      <c r="TEO134" s="187"/>
      <c r="TEP134" s="188"/>
      <c r="TER134" s="186"/>
      <c r="TES134" s="190"/>
      <c r="TET134" s="190"/>
      <c r="TEU134" s="187"/>
      <c r="TEV134" s="187"/>
      <c r="TEW134" s="187"/>
      <c r="TEX134" s="188"/>
      <c r="TEZ134" s="186"/>
      <c r="TFA134" s="190"/>
      <c r="TFB134" s="190"/>
      <c r="TFC134" s="187"/>
      <c r="TFD134" s="187"/>
      <c r="TFE134" s="187"/>
      <c r="TFF134" s="188"/>
      <c r="TFH134" s="186"/>
      <c r="TFI134" s="190"/>
      <c r="TFJ134" s="190"/>
      <c r="TFK134" s="187"/>
      <c r="TFL134" s="187"/>
      <c r="TFM134" s="187"/>
      <c r="TFN134" s="188"/>
      <c r="TFP134" s="186"/>
      <c r="TFQ134" s="190"/>
      <c r="TFR134" s="190"/>
      <c r="TFS134" s="187"/>
      <c r="TFT134" s="187"/>
      <c r="TFU134" s="187"/>
      <c r="TFV134" s="188"/>
      <c r="TFX134" s="186"/>
      <c r="TFY134" s="190"/>
      <c r="TFZ134" s="190"/>
      <c r="TGA134" s="187"/>
      <c r="TGB134" s="187"/>
      <c r="TGC134" s="187"/>
      <c r="TGD134" s="188"/>
      <c r="TGF134" s="186"/>
      <c r="TGG134" s="190"/>
      <c r="TGH134" s="190"/>
      <c r="TGI134" s="187"/>
      <c r="TGJ134" s="187"/>
      <c r="TGK134" s="187"/>
      <c r="TGL134" s="188"/>
      <c r="TGN134" s="186"/>
      <c r="TGO134" s="190"/>
      <c r="TGP134" s="190"/>
      <c r="TGQ134" s="187"/>
      <c r="TGR134" s="187"/>
      <c r="TGS134" s="187"/>
      <c r="TGT134" s="188"/>
      <c r="TGV134" s="186"/>
      <c r="TGW134" s="190"/>
      <c r="TGX134" s="190"/>
      <c r="TGY134" s="187"/>
      <c r="TGZ134" s="187"/>
      <c r="THA134" s="187"/>
      <c r="THB134" s="188"/>
      <c r="THD134" s="186"/>
      <c r="THE134" s="190"/>
      <c r="THF134" s="190"/>
      <c r="THG134" s="187"/>
      <c r="THH134" s="187"/>
      <c r="THI134" s="187"/>
      <c r="THJ134" s="188"/>
      <c r="THL134" s="186"/>
      <c r="THM134" s="190"/>
      <c r="THN134" s="190"/>
      <c r="THO134" s="187"/>
      <c r="THP134" s="187"/>
      <c r="THQ134" s="187"/>
      <c r="THR134" s="188"/>
      <c r="THT134" s="186"/>
      <c r="THU134" s="190"/>
      <c r="THV134" s="190"/>
      <c r="THW134" s="187"/>
      <c r="THX134" s="187"/>
      <c r="THY134" s="187"/>
      <c r="THZ134" s="188"/>
      <c r="TIB134" s="186"/>
      <c r="TIC134" s="190"/>
      <c r="TID134" s="190"/>
      <c r="TIE134" s="187"/>
      <c r="TIF134" s="187"/>
      <c r="TIG134" s="187"/>
      <c r="TIH134" s="188"/>
      <c r="TIJ134" s="186"/>
      <c r="TIK134" s="190"/>
      <c r="TIL134" s="190"/>
      <c r="TIM134" s="187"/>
      <c r="TIN134" s="187"/>
      <c r="TIO134" s="187"/>
      <c r="TIP134" s="188"/>
      <c r="TIR134" s="186"/>
      <c r="TIS134" s="190"/>
      <c r="TIT134" s="190"/>
      <c r="TIU134" s="187"/>
      <c r="TIV134" s="187"/>
      <c r="TIW134" s="187"/>
      <c r="TIX134" s="188"/>
      <c r="TIZ134" s="186"/>
      <c r="TJA134" s="190"/>
      <c r="TJB134" s="190"/>
      <c r="TJC134" s="187"/>
      <c r="TJD134" s="187"/>
      <c r="TJE134" s="187"/>
      <c r="TJF134" s="188"/>
      <c r="TJH134" s="186"/>
      <c r="TJI134" s="190"/>
      <c r="TJJ134" s="190"/>
      <c r="TJK134" s="187"/>
      <c r="TJL134" s="187"/>
      <c r="TJM134" s="187"/>
      <c r="TJN134" s="188"/>
      <c r="TJP134" s="186"/>
      <c r="TJQ134" s="190"/>
      <c r="TJR134" s="190"/>
      <c r="TJS134" s="187"/>
      <c r="TJT134" s="187"/>
      <c r="TJU134" s="187"/>
      <c r="TJV134" s="188"/>
      <c r="TJX134" s="186"/>
      <c r="TJY134" s="190"/>
      <c r="TJZ134" s="190"/>
      <c r="TKA134" s="187"/>
      <c r="TKB134" s="187"/>
      <c r="TKC134" s="187"/>
      <c r="TKD134" s="188"/>
      <c r="TKF134" s="186"/>
      <c r="TKG134" s="190"/>
      <c r="TKH134" s="190"/>
      <c r="TKI134" s="187"/>
      <c r="TKJ134" s="187"/>
      <c r="TKK134" s="187"/>
      <c r="TKL134" s="188"/>
      <c r="TKN134" s="186"/>
      <c r="TKO134" s="190"/>
      <c r="TKP134" s="190"/>
      <c r="TKQ134" s="187"/>
      <c r="TKR134" s="187"/>
      <c r="TKS134" s="187"/>
      <c r="TKT134" s="188"/>
      <c r="TKV134" s="186"/>
      <c r="TKW134" s="190"/>
      <c r="TKX134" s="190"/>
      <c r="TKY134" s="187"/>
      <c r="TKZ134" s="187"/>
      <c r="TLA134" s="187"/>
      <c r="TLB134" s="188"/>
      <c r="TLD134" s="186"/>
      <c r="TLE134" s="190"/>
      <c r="TLF134" s="190"/>
      <c r="TLG134" s="187"/>
      <c r="TLH134" s="187"/>
      <c r="TLI134" s="187"/>
      <c r="TLJ134" s="188"/>
      <c r="TLL134" s="186"/>
      <c r="TLM134" s="190"/>
      <c r="TLN134" s="190"/>
      <c r="TLO134" s="187"/>
      <c r="TLP134" s="187"/>
      <c r="TLQ134" s="187"/>
      <c r="TLR134" s="188"/>
      <c r="TLT134" s="186"/>
      <c r="TLU134" s="190"/>
      <c r="TLV134" s="190"/>
      <c r="TLW134" s="187"/>
      <c r="TLX134" s="187"/>
      <c r="TLY134" s="187"/>
      <c r="TLZ134" s="188"/>
      <c r="TMB134" s="186"/>
      <c r="TMC134" s="190"/>
      <c r="TMD134" s="190"/>
      <c r="TME134" s="187"/>
      <c r="TMF134" s="187"/>
      <c r="TMG134" s="187"/>
      <c r="TMH134" s="188"/>
      <c r="TMJ134" s="186"/>
      <c r="TMK134" s="190"/>
      <c r="TML134" s="190"/>
      <c r="TMM134" s="187"/>
      <c r="TMN134" s="187"/>
      <c r="TMO134" s="187"/>
      <c r="TMP134" s="188"/>
      <c r="TMR134" s="186"/>
      <c r="TMS134" s="190"/>
      <c r="TMT134" s="190"/>
      <c r="TMU134" s="187"/>
      <c r="TMV134" s="187"/>
      <c r="TMW134" s="187"/>
      <c r="TMX134" s="188"/>
      <c r="TMZ134" s="186"/>
      <c r="TNA134" s="190"/>
      <c r="TNB134" s="190"/>
      <c r="TNC134" s="187"/>
      <c r="TND134" s="187"/>
      <c r="TNE134" s="187"/>
      <c r="TNF134" s="188"/>
      <c r="TNH134" s="186"/>
      <c r="TNI134" s="190"/>
      <c r="TNJ134" s="190"/>
      <c r="TNK134" s="187"/>
      <c r="TNL134" s="187"/>
      <c r="TNM134" s="187"/>
      <c r="TNN134" s="188"/>
      <c r="TNP134" s="186"/>
      <c r="TNQ134" s="190"/>
      <c r="TNR134" s="190"/>
      <c r="TNS134" s="187"/>
      <c r="TNT134" s="187"/>
      <c r="TNU134" s="187"/>
      <c r="TNV134" s="188"/>
      <c r="TNX134" s="186"/>
      <c r="TNY134" s="190"/>
      <c r="TNZ134" s="190"/>
      <c r="TOA134" s="187"/>
      <c r="TOB134" s="187"/>
      <c r="TOC134" s="187"/>
      <c r="TOD134" s="188"/>
      <c r="TOF134" s="186"/>
      <c r="TOG134" s="190"/>
      <c r="TOH134" s="190"/>
      <c r="TOI134" s="187"/>
      <c r="TOJ134" s="187"/>
      <c r="TOK134" s="187"/>
      <c r="TOL134" s="188"/>
      <c r="TON134" s="186"/>
      <c r="TOO134" s="190"/>
      <c r="TOP134" s="190"/>
      <c r="TOQ134" s="187"/>
      <c r="TOR134" s="187"/>
      <c r="TOS134" s="187"/>
      <c r="TOT134" s="188"/>
      <c r="TOV134" s="186"/>
      <c r="TOW134" s="190"/>
      <c r="TOX134" s="190"/>
      <c r="TOY134" s="187"/>
      <c r="TOZ134" s="187"/>
      <c r="TPA134" s="187"/>
      <c r="TPB134" s="188"/>
      <c r="TPD134" s="186"/>
      <c r="TPE134" s="190"/>
      <c r="TPF134" s="190"/>
      <c r="TPG134" s="187"/>
      <c r="TPH134" s="187"/>
      <c r="TPI134" s="187"/>
      <c r="TPJ134" s="188"/>
      <c r="TPL134" s="186"/>
      <c r="TPM134" s="190"/>
      <c r="TPN134" s="190"/>
      <c r="TPO134" s="187"/>
      <c r="TPP134" s="187"/>
      <c r="TPQ134" s="187"/>
      <c r="TPR134" s="188"/>
      <c r="TPT134" s="186"/>
      <c r="TPU134" s="190"/>
      <c r="TPV134" s="190"/>
      <c r="TPW134" s="187"/>
      <c r="TPX134" s="187"/>
      <c r="TPY134" s="187"/>
      <c r="TPZ134" s="188"/>
      <c r="TQB134" s="186"/>
      <c r="TQC134" s="190"/>
      <c r="TQD134" s="190"/>
      <c r="TQE134" s="187"/>
      <c r="TQF134" s="187"/>
      <c r="TQG134" s="187"/>
      <c r="TQH134" s="188"/>
      <c r="TQJ134" s="186"/>
      <c r="TQK134" s="190"/>
      <c r="TQL134" s="190"/>
      <c r="TQM134" s="187"/>
      <c r="TQN134" s="187"/>
      <c r="TQO134" s="187"/>
      <c r="TQP134" s="188"/>
      <c r="TQR134" s="186"/>
      <c r="TQS134" s="190"/>
      <c r="TQT134" s="190"/>
      <c r="TQU134" s="187"/>
      <c r="TQV134" s="187"/>
      <c r="TQW134" s="187"/>
      <c r="TQX134" s="188"/>
      <c r="TQZ134" s="186"/>
      <c r="TRA134" s="190"/>
      <c r="TRB134" s="190"/>
      <c r="TRC134" s="187"/>
      <c r="TRD134" s="187"/>
      <c r="TRE134" s="187"/>
      <c r="TRF134" s="188"/>
      <c r="TRH134" s="186"/>
      <c r="TRI134" s="190"/>
      <c r="TRJ134" s="190"/>
      <c r="TRK134" s="187"/>
      <c r="TRL134" s="187"/>
      <c r="TRM134" s="187"/>
      <c r="TRN134" s="188"/>
      <c r="TRP134" s="186"/>
      <c r="TRQ134" s="190"/>
      <c r="TRR134" s="190"/>
      <c r="TRS134" s="187"/>
      <c r="TRT134" s="187"/>
      <c r="TRU134" s="187"/>
      <c r="TRV134" s="188"/>
      <c r="TRX134" s="186"/>
      <c r="TRY134" s="190"/>
      <c r="TRZ134" s="190"/>
      <c r="TSA134" s="187"/>
      <c r="TSB134" s="187"/>
      <c r="TSC134" s="187"/>
      <c r="TSD134" s="188"/>
      <c r="TSF134" s="186"/>
      <c r="TSG134" s="190"/>
      <c r="TSH134" s="190"/>
      <c r="TSI134" s="187"/>
      <c r="TSJ134" s="187"/>
      <c r="TSK134" s="187"/>
      <c r="TSL134" s="188"/>
      <c r="TSN134" s="186"/>
      <c r="TSO134" s="190"/>
      <c r="TSP134" s="190"/>
      <c r="TSQ134" s="187"/>
      <c r="TSR134" s="187"/>
      <c r="TSS134" s="187"/>
      <c r="TST134" s="188"/>
      <c r="TSV134" s="186"/>
      <c r="TSW134" s="190"/>
      <c r="TSX134" s="190"/>
      <c r="TSY134" s="187"/>
      <c r="TSZ134" s="187"/>
      <c r="TTA134" s="187"/>
      <c r="TTB134" s="188"/>
      <c r="TTD134" s="186"/>
      <c r="TTE134" s="190"/>
      <c r="TTF134" s="190"/>
      <c r="TTG134" s="187"/>
      <c r="TTH134" s="187"/>
      <c r="TTI134" s="187"/>
      <c r="TTJ134" s="188"/>
      <c r="TTL134" s="186"/>
      <c r="TTM134" s="190"/>
      <c r="TTN134" s="190"/>
      <c r="TTO134" s="187"/>
      <c r="TTP134" s="187"/>
      <c r="TTQ134" s="187"/>
      <c r="TTR134" s="188"/>
      <c r="TTT134" s="186"/>
      <c r="TTU134" s="190"/>
      <c r="TTV134" s="190"/>
      <c r="TTW134" s="187"/>
      <c r="TTX134" s="187"/>
      <c r="TTY134" s="187"/>
      <c r="TTZ134" s="188"/>
      <c r="TUB134" s="186"/>
      <c r="TUC134" s="190"/>
      <c r="TUD134" s="190"/>
      <c r="TUE134" s="187"/>
      <c r="TUF134" s="187"/>
      <c r="TUG134" s="187"/>
      <c r="TUH134" s="188"/>
      <c r="TUJ134" s="186"/>
      <c r="TUK134" s="190"/>
      <c r="TUL134" s="190"/>
      <c r="TUM134" s="187"/>
      <c r="TUN134" s="187"/>
      <c r="TUO134" s="187"/>
      <c r="TUP134" s="188"/>
      <c r="TUR134" s="186"/>
      <c r="TUS134" s="190"/>
      <c r="TUT134" s="190"/>
      <c r="TUU134" s="187"/>
      <c r="TUV134" s="187"/>
      <c r="TUW134" s="187"/>
      <c r="TUX134" s="188"/>
      <c r="TUZ134" s="186"/>
      <c r="TVA134" s="190"/>
      <c r="TVB134" s="190"/>
      <c r="TVC134" s="187"/>
      <c r="TVD134" s="187"/>
      <c r="TVE134" s="187"/>
      <c r="TVF134" s="188"/>
      <c r="TVH134" s="186"/>
      <c r="TVI134" s="190"/>
      <c r="TVJ134" s="190"/>
      <c r="TVK134" s="187"/>
      <c r="TVL134" s="187"/>
      <c r="TVM134" s="187"/>
      <c r="TVN134" s="188"/>
      <c r="TVP134" s="186"/>
      <c r="TVQ134" s="190"/>
      <c r="TVR134" s="190"/>
      <c r="TVS134" s="187"/>
      <c r="TVT134" s="187"/>
      <c r="TVU134" s="187"/>
      <c r="TVV134" s="188"/>
      <c r="TVX134" s="186"/>
      <c r="TVY134" s="190"/>
      <c r="TVZ134" s="190"/>
      <c r="TWA134" s="187"/>
      <c r="TWB134" s="187"/>
      <c r="TWC134" s="187"/>
      <c r="TWD134" s="188"/>
      <c r="TWF134" s="186"/>
      <c r="TWG134" s="190"/>
      <c r="TWH134" s="190"/>
      <c r="TWI134" s="187"/>
      <c r="TWJ134" s="187"/>
      <c r="TWK134" s="187"/>
      <c r="TWL134" s="188"/>
      <c r="TWN134" s="186"/>
      <c r="TWO134" s="190"/>
      <c r="TWP134" s="190"/>
      <c r="TWQ134" s="187"/>
      <c r="TWR134" s="187"/>
      <c r="TWS134" s="187"/>
      <c r="TWT134" s="188"/>
      <c r="TWV134" s="186"/>
      <c r="TWW134" s="190"/>
      <c r="TWX134" s="190"/>
      <c r="TWY134" s="187"/>
      <c r="TWZ134" s="187"/>
      <c r="TXA134" s="187"/>
      <c r="TXB134" s="188"/>
      <c r="TXD134" s="186"/>
      <c r="TXE134" s="190"/>
      <c r="TXF134" s="190"/>
      <c r="TXG134" s="187"/>
      <c r="TXH134" s="187"/>
      <c r="TXI134" s="187"/>
      <c r="TXJ134" s="188"/>
      <c r="TXL134" s="186"/>
      <c r="TXM134" s="190"/>
      <c r="TXN134" s="190"/>
      <c r="TXO134" s="187"/>
      <c r="TXP134" s="187"/>
      <c r="TXQ134" s="187"/>
      <c r="TXR134" s="188"/>
      <c r="TXT134" s="186"/>
      <c r="TXU134" s="190"/>
      <c r="TXV134" s="190"/>
      <c r="TXW134" s="187"/>
      <c r="TXX134" s="187"/>
      <c r="TXY134" s="187"/>
      <c r="TXZ134" s="188"/>
      <c r="TYB134" s="186"/>
      <c r="TYC134" s="190"/>
      <c r="TYD134" s="190"/>
      <c r="TYE134" s="187"/>
      <c r="TYF134" s="187"/>
      <c r="TYG134" s="187"/>
      <c r="TYH134" s="188"/>
      <c r="TYJ134" s="186"/>
      <c r="TYK134" s="190"/>
      <c r="TYL134" s="190"/>
      <c r="TYM134" s="187"/>
      <c r="TYN134" s="187"/>
      <c r="TYO134" s="187"/>
      <c r="TYP134" s="188"/>
      <c r="TYR134" s="186"/>
      <c r="TYS134" s="190"/>
      <c r="TYT134" s="190"/>
      <c r="TYU134" s="187"/>
      <c r="TYV134" s="187"/>
      <c r="TYW134" s="187"/>
      <c r="TYX134" s="188"/>
      <c r="TYZ134" s="186"/>
      <c r="TZA134" s="190"/>
      <c r="TZB134" s="190"/>
      <c r="TZC134" s="187"/>
      <c r="TZD134" s="187"/>
      <c r="TZE134" s="187"/>
      <c r="TZF134" s="188"/>
      <c r="TZH134" s="186"/>
      <c r="TZI134" s="190"/>
      <c r="TZJ134" s="190"/>
      <c r="TZK134" s="187"/>
      <c r="TZL134" s="187"/>
      <c r="TZM134" s="187"/>
      <c r="TZN134" s="188"/>
      <c r="TZP134" s="186"/>
      <c r="TZQ134" s="190"/>
      <c r="TZR134" s="190"/>
      <c r="TZS134" s="187"/>
      <c r="TZT134" s="187"/>
      <c r="TZU134" s="187"/>
      <c r="TZV134" s="188"/>
      <c r="TZX134" s="186"/>
      <c r="TZY134" s="190"/>
      <c r="TZZ134" s="190"/>
      <c r="UAA134" s="187"/>
      <c r="UAB134" s="187"/>
      <c r="UAC134" s="187"/>
      <c r="UAD134" s="188"/>
      <c r="UAF134" s="186"/>
      <c r="UAG134" s="190"/>
      <c r="UAH134" s="190"/>
      <c r="UAI134" s="187"/>
      <c r="UAJ134" s="187"/>
      <c r="UAK134" s="187"/>
      <c r="UAL134" s="188"/>
      <c r="UAN134" s="186"/>
      <c r="UAO134" s="190"/>
      <c r="UAP134" s="190"/>
      <c r="UAQ134" s="187"/>
      <c r="UAR134" s="187"/>
      <c r="UAS134" s="187"/>
      <c r="UAT134" s="188"/>
      <c r="UAV134" s="186"/>
      <c r="UAW134" s="190"/>
      <c r="UAX134" s="190"/>
      <c r="UAY134" s="187"/>
      <c r="UAZ134" s="187"/>
      <c r="UBA134" s="187"/>
      <c r="UBB134" s="188"/>
      <c r="UBD134" s="186"/>
      <c r="UBE134" s="190"/>
      <c r="UBF134" s="190"/>
      <c r="UBG134" s="187"/>
      <c r="UBH134" s="187"/>
      <c r="UBI134" s="187"/>
      <c r="UBJ134" s="188"/>
      <c r="UBL134" s="186"/>
      <c r="UBM134" s="190"/>
      <c r="UBN134" s="190"/>
      <c r="UBO134" s="187"/>
      <c r="UBP134" s="187"/>
      <c r="UBQ134" s="187"/>
      <c r="UBR134" s="188"/>
      <c r="UBT134" s="186"/>
      <c r="UBU134" s="190"/>
      <c r="UBV134" s="190"/>
      <c r="UBW134" s="187"/>
      <c r="UBX134" s="187"/>
      <c r="UBY134" s="187"/>
      <c r="UBZ134" s="188"/>
      <c r="UCB134" s="186"/>
      <c r="UCC134" s="190"/>
      <c r="UCD134" s="190"/>
      <c r="UCE134" s="187"/>
      <c r="UCF134" s="187"/>
      <c r="UCG134" s="187"/>
      <c r="UCH134" s="188"/>
      <c r="UCJ134" s="186"/>
      <c r="UCK134" s="190"/>
      <c r="UCL134" s="190"/>
      <c r="UCM134" s="187"/>
      <c r="UCN134" s="187"/>
      <c r="UCO134" s="187"/>
      <c r="UCP134" s="188"/>
      <c r="UCR134" s="186"/>
      <c r="UCS134" s="190"/>
      <c r="UCT134" s="190"/>
      <c r="UCU134" s="187"/>
      <c r="UCV134" s="187"/>
      <c r="UCW134" s="187"/>
      <c r="UCX134" s="188"/>
      <c r="UCZ134" s="186"/>
      <c r="UDA134" s="190"/>
      <c r="UDB134" s="190"/>
      <c r="UDC134" s="187"/>
      <c r="UDD134" s="187"/>
      <c r="UDE134" s="187"/>
      <c r="UDF134" s="188"/>
      <c r="UDH134" s="186"/>
      <c r="UDI134" s="190"/>
      <c r="UDJ134" s="190"/>
      <c r="UDK134" s="187"/>
      <c r="UDL134" s="187"/>
      <c r="UDM134" s="187"/>
      <c r="UDN134" s="188"/>
      <c r="UDP134" s="186"/>
      <c r="UDQ134" s="190"/>
      <c r="UDR134" s="190"/>
      <c r="UDS134" s="187"/>
      <c r="UDT134" s="187"/>
      <c r="UDU134" s="187"/>
      <c r="UDV134" s="188"/>
      <c r="UDX134" s="186"/>
      <c r="UDY134" s="190"/>
      <c r="UDZ134" s="190"/>
      <c r="UEA134" s="187"/>
      <c r="UEB134" s="187"/>
      <c r="UEC134" s="187"/>
      <c r="UED134" s="188"/>
      <c r="UEF134" s="186"/>
      <c r="UEG134" s="190"/>
      <c r="UEH134" s="190"/>
      <c r="UEI134" s="187"/>
      <c r="UEJ134" s="187"/>
      <c r="UEK134" s="187"/>
      <c r="UEL134" s="188"/>
      <c r="UEN134" s="186"/>
      <c r="UEO134" s="190"/>
      <c r="UEP134" s="190"/>
      <c r="UEQ134" s="187"/>
      <c r="UER134" s="187"/>
      <c r="UES134" s="187"/>
      <c r="UET134" s="188"/>
      <c r="UEV134" s="186"/>
      <c r="UEW134" s="190"/>
      <c r="UEX134" s="190"/>
      <c r="UEY134" s="187"/>
      <c r="UEZ134" s="187"/>
      <c r="UFA134" s="187"/>
      <c r="UFB134" s="188"/>
      <c r="UFD134" s="186"/>
      <c r="UFE134" s="190"/>
      <c r="UFF134" s="190"/>
      <c r="UFG134" s="187"/>
      <c r="UFH134" s="187"/>
      <c r="UFI134" s="187"/>
      <c r="UFJ134" s="188"/>
      <c r="UFL134" s="186"/>
      <c r="UFM134" s="190"/>
      <c r="UFN134" s="190"/>
      <c r="UFO134" s="187"/>
      <c r="UFP134" s="187"/>
      <c r="UFQ134" s="187"/>
      <c r="UFR134" s="188"/>
      <c r="UFT134" s="186"/>
      <c r="UFU134" s="190"/>
      <c r="UFV134" s="190"/>
      <c r="UFW134" s="187"/>
      <c r="UFX134" s="187"/>
      <c r="UFY134" s="187"/>
      <c r="UFZ134" s="188"/>
      <c r="UGB134" s="186"/>
      <c r="UGC134" s="190"/>
      <c r="UGD134" s="190"/>
      <c r="UGE134" s="187"/>
      <c r="UGF134" s="187"/>
      <c r="UGG134" s="187"/>
      <c r="UGH134" s="188"/>
      <c r="UGJ134" s="186"/>
      <c r="UGK134" s="190"/>
      <c r="UGL134" s="190"/>
      <c r="UGM134" s="187"/>
      <c r="UGN134" s="187"/>
      <c r="UGO134" s="187"/>
      <c r="UGP134" s="188"/>
      <c r="UGR134" s="186"/>
      <c r="UGS134" s="190"/>
      <c r="UGT134" s="190"/>
      <c r="UGU134" s="187"/>
      <c r="UGV134" s="187"/>
      <c r="UGW134" s="187"/>
      <c r="UGX134" s="188"/>
      <c r="UGZ134" s="186"/>
      <c r="UHA134" s="190"/>
      <c r="UHB134" s="190"/>
      <c r="UHC134" s="187"/>
      <c r="UHD134" s="187"/>
      <c r="UHE134" s="187"/>
      <c r="UHF134" s="188"/>
      <c r="UHH134" s="186"/>
      <c r="UHI134" s="190"/>
      <c r="UHJ134" s="190"/>
      <c r="UHK134" s="187"/>
      <c r="UHL134" s="187"/>
      <c r="UHM134" s="187"/>
      <c r="UHN134" s="188"/>
      <c r="UHP134" s="186"/>
      <c r="UHQ134" s="190"/>
      <c r="UHR134" s="190"/>
      <c r="UHS134" s="187"/>
      <c r="UHT134" s="187"/>
      <c r="UHU134" s="187"/>
      <c r="UHV134" s="188"/>
      <c r="UHX134" s="186"/>
      <c r="UHY134" s="190"/>
      <c r="UHZ134" s="190"/>
      <c r="UIA134" s="187"/>
      <c r="UIB134" s="187"/>
      <c r="UIC134" s="187"/>
      <c r="UID134" s="188"/>
      <c r="UIF134" s="186"/>
      <c r="UIG134" s="190"/>
      <c r="UIH134" s="190"/>
      <c r="UII134" s="187"/>
      <c r="UIJ134" s="187"/>
      <c r="UIK134" s="187"/>
      <c r="UIL134" s="188"/>
      <c r="UIN134" s="186"/>
      <c r="UIO134" s="190"/>
      <c r="UIP134" s="190"/>
      <c r="UIQ134" s="187"/>
      <c r="UIR134" s="187"/>
      <c r="UIS134" s="187"/>
      <c r="UIT134" s="188"/>
      <c r="UIV134" s="186"/>
      <c r="UIW134" s="190"/>
      <c r="UIX134" s="190"/>
      <c r="UIY134" s="187"/>
      <c r="UIZ134" s="187"/>
      <c r="UJA134" s="187"/>
      <c r="UJB134" s="188"/>
      <c r="UJD134" s="186"/>
      <c r="UJE134" s="190"/>
      <c r="UJF134" s="190"/>
      <c r="UJG134" s="187"/>
      <c r="UJH134" s="187"/>
      <c r="UJI134" s="187"/>
      <c r="UJJ134" s="188"/>
      <c r="UJL134" s="186"/>
      <c r="UJM134" s="190"/>
      <c r="UJN134" s="190"/>
      <c r="UJO134" s="187"/>
      <c r="UJP134" s="187"/>
      <c r="UJQ134" s="187"/>
      <c r="UJR134" s="188"/>
      <c r="UJT134" s="186"/>
      <c r="UJU134" s="190"/>
      <c r="UJV134" s="190"/>
      <c r="UJW134" s="187"/>
      <c r="UJX134" s="187"/>
      <c r="UJY134" s="187"/>
      <c r="UJZ134" s="188"/>
      <c r="UKB134" s="186"/>
      <c r="UKC134" s="190"/>
      <c r="UKD134" s="190"/>
      <c r="UKE134" s="187"/>
      <c r="UKF134" s="187"/>
      <c r="UKG134" s="187"/>
      <c r="UKH134" s="188"/>
      <c r="UKJ134" s="186"/>
      <c r="UKK134" s="190"/>
      <c r="UKL134" s="190"/>
      <c r="UKM134" s="187"/>
      <c r="UKN134" s="187"/>
      <c r="UKO134" s="187"/>
      <c r="UKP134" s="188"/>
      <c r="UKR134" s="186"/>
      <c r="UKS134" s="190"/>
      <c r="UKT134" s="190"/>
      <c r="UKU134" s="187"/>
      <c r="UKV134" s="187"/>
      <c r="UKW134" s="187"/>
      <c r="UKX134" s="188"/>
      <c r="UKZ134" s="186"/>
      <c r="ULA134" s="190"/>
      <c r="ULB134" s="190"/>
      <c r="ULC134" s="187"/>
      <c r="ULD134" s="187"/>
      <c r="ULE134" s="187"/>
      <c r="ULF134" s="188"/>
      <c r="ULH134" s="186"/>
      <c r="ULI134" s="190"/>
      <c r="ULJ134" s="190"/>
      <c r="ULK134" s="187"/>
      <c r="ULL134" s="187"/>
      <c r="ULM134" s="187"/>
      <c r="ULN134" s="188"/>
      <c r="ULP134" s="186"/>
      <c r="ULQ134" s="190"/>
      <c r="ULR134" s="190"/>
      <c r="ULS134" s="187"/>
      <c r="ULT134" s="187"/>
      <c r="ULU134" s="187"/>
      <c r="ULV134" s="188"/>
      <c r="ULX134" s="186"/>
      <c r="ULY134" s="190"/>
      <c r="ULZ134" s="190"/>
      <c r="UMA134" s="187"/>
      <c r="UMB134" s="187"/>
      <c r="UMC134" s="187"/>
      <c r="UMD134" s="188"/>
      <c r="UMF134" s="186"/>
      <c r="UMG134" s="190"/>
      <c r="UMH134" s="190"/>
      <c r="UMI134" s="187"/>
      <c r="UMJ134" s="187"/>
      <c r="UMK134" s="187"/>
      <c r="UML134" s="188"/>
      <c r="UMN134" s="186"/>
      <c r="UMO134" s="190"/>
      <c r="UMP134" s="190"/>
      <c r="UMQ134" s="187"/>
      <c r="UMR134" s="187"/>
      <c r="UMS134" s="187"/>
      <c r="UMT134" s="188"/>
      <c r="UMV134" s="186"/>
      <c r="UMW134" s="190"/>
      <c r="UMX134" s="190"/>
      <c r="UMY134" s="187"/>
      <c r="UMZ134" s="187"/>
      <c r="UNA134" s="187"/>
      <c r="UNB134" s="188"/>
      <c r="UND134" s="186"/>
      <c r="UNE134" s="190"/>
      <c r="UNF134" s="190"/>
      <c r="UNG134" s="187"/>
      <c r="UNH134" s="187"/>
      <c r="UNI134" s="187"/>
      <c r="UNJ134" s="188"/>
      <c r="UNL134" s="186"/>
      <c r="UNM134" s="190"/>
      <c r="UNN134" s="190"/>
      <c r="UNO134" s="187"/>
      <c r="UNP134" s="187"/>
      <c r="UNQ134" s="187"/>
      <c r="UNR134" s="188"/>
      <c r="UNT134" s="186"/>
      <c r="UNU134" s="190"/>
      <c r="UNV134" s="190"/>
      <c r="UNW134" s="187"/>
      <c r="UNX134" s="187"/>
      <c r="UNY134" s="187"/>
      <c r="UNZ134" s="188"/>
      <c r="UOB134" s="186"/>
      <c r="UOC134" s="190"/>
      <c r="UOD134" s="190"/>
      <c r="UOE134" s="187"/>
      <c r="UOF134" s="187"/>
      <c r="UOG134" s="187"/>
      <c r="UOH134" s="188"/>
      <c r="UOJ134" s="186"/>
      <c r="UOK134" s="190"/>
      <c r="UOL134" s="190"/>
      <c r="UOM134" s="187"/>
      <c r="UON134" s="187"/>
      <c r="UOO134" s="187"/>
      <c r="UOP134" s="188"/>
      <c r="UOR134" s="186"/>
      <c r="UOS134" s="190"/>
      <c r="UOT134" s="190"/>
      <c r="UOU134" s="187"/>
      <c r="UOV134" s="187"/>
      <c r="UOW134" s="187"/>
      <c r="UOX134" s="188"/>
      <c r="UOZ134" s="186"/>
      <c r="UPA134" s="190"/>
      <c r="UPB134" s="190"/>
      <c r="UPC134" s="187"/>
      <c r="UPD134" s="187"/>
      <c r="UPE134" s="187"/>
      <c r="UPF134" s="188"/>
      <c r="UPH134" s="186"/>
      <c r="UPI134" s="190"/>
      <c r="UPJ134" s="190"/>
      <c r="UPK134" s="187"/>
      <c r="UPL134" s="187"/>
      <c r="UPM134" s="187"/>
      <c r="UPN134" s="188"/>
      <c r="UPP134" s="186"/>
      <c r="UPQ134" s="190"/>
      <c r="UPR134" s="190"/>
      <c r="UPS134" s="187"/>
      <c r="UPT134" s="187"/>
      <c r="UPU134" s="187"/>
      <c r="UPV134" s="188"/>
      <c r="UPX134" s="186"/>
      <c r="UPY134" s="190"/>
      <c r="UPZ134" s="190"/>
      <c r="UQA134" s="187"/>
      <c r="UQB134" s="187"/>
      <c r="UQC134" s="187"/>
      <c r="UQD134" s="188"/>
      <c r="UQF134" s="186"/>
      <c r="UQG134" s="190"/>
      <c r="UQH134" s="190"/>
      <c r="UQI134" s="187"/>
      <c r="UQJ134" s="187"/>
      <c r="UQK134" s="187"/>
      <c r="UQL134" s="188"/>
      <c r="UQN134" s="186"/>
      <c r="UQO134" s="190"/>
      <c r="UQP134" s="190"/>
      <c r="UQQ134" s="187"/>
      <c r="UQR134" s="187"/>
      <c r="UQS134" s="187"/>
      <c r="UQT134" s="188"/>
      <c r="UQV134" s="186"/>
      <c r="UQW134" s="190"/>
      <c r="UQX134" s="190"/>
      <c r="UQY134" s="187"/>
      <c r="UQZ134" s="187"/>
      <c r="URA134" s="187"/>
      <c r="URB134" s="188"/>
      <c r="URD134" s="186"/>
      <c r="URE134" s="190"/>
      <c r="URF134" s="190"/>
      <c r="URG134" s="187"/>
      <c r="URH134" s="187"/>
      <c r="URI134" s="187"/>
      <c r="URJ134" s="188"/>
      <c r="URL134" s="186"/>
      <c r="URM134" s="190"/>
      <c r="URN134" s="190"/>
      <c r="URO134" s="187"/>
      <c r="URP134" s="187"/>
      <c r="URQ134" s="187"/>
      <c r="URR134" s="188"/>
      <c r="URT134" s="186"/>
      <c r="URU134" s="190"/>
      <c r="URV134" s="190"/>
      <c r="URW134" s="187"/>
      <c r="URX134" s="187"/>
      <c r="URY134" s="187"/>
      <c r="URZ134" s="188"/>
      <c r="USB134" s="186"/>
      <c r="USC134" s="190"/>
      <c r="USD134" s="190"/>
      <c r="USE134" s="187"/>
      <c r="USF134" s="187"/>
      <c r="USG134" s="187"/>
      <c r="USH134" s="188"/>
      <c r="USJ134" s="186"/>
      <c r="USK134" s="190"/>
      <c r="USL134" s="190"/>
      <c r="USM134" s="187"/>
      <c r="USN134" s="187"/>
      <c r="USO134" s="187"/>
      <c r="USP134" s="188"/>
      <c r="USR134" s="186"/>
      <c r="USS134" s="190"/>
      <c r="UST134" s="190"/>
      <c r="USU134" s="187"/>
      <c r="USV134" s="187"/>
      <c r="USW134" s="187"/>
      <c r="USX134" s="188"/>
      <c r="USZ134" s="186"/>
      <c r="UTA134" s="190"/>
      <c r="UTB134" s="190"/>
      <c r="UTC134" s="187"/>
      <c r="UTD134" s="187"/>
      <c r="UTE134" s="187"/>
      <c r="UTF134" s="188"/>
      <c r="UTH134" s="186"/>
      <c r="UTI134" s="190"/>
      <c r="UTJ134" s="190"/>
      <c r="UTK134" s="187"/>
      <c r="UTL134" s="187"/>
      <c r="UTM134" s="187"/>
      <c r="UTN134" s="188"/>
      <c r="UTP134" s="186"/>
      <c r="UTQ134" s="190"/>
      <c r="UTR134" s="190"/>
      <c r="UTS134" s="187"/>
      <c r="UTT134" s="187"/>
      <c r="UTU134" s="187"/>
      <c r="UTV134" s="188"/>
      <c r="UTX134" s="186"/>
      <c r="UTY134" s="190"/>
      <c r="UTZ134" s="190"/>
      <c r="UUA134" s="187"/>
      <c r="UUB134" s="187"/>
      <c r="UUC134" s="187"/>
      <c r="UUD134" s="188"/>
      <c r="UUF134" s="186"/>
      <c r="UUG134" s="190"/>
      <c r="UUH134" s="190"/>
      <c r="UUI134" s="187"/>
      <c r="UUJ134" s="187"/>
      <c r="UUK134" s="187"/>
      <c r="UUL134" s="188"/>
      <c r="UUN134" s="186"/>
      <c r="UUO134" s="190"/>
      <c r="UUP134" s="190"/>
      <c r="UUQ134" s="187"/>
      <c r="UUR134" s="187"/>
      <c r="UUS134" s="187"/>
      <c r="UUT134" s="188"/>
      <c r="UUV134" s="186"/>
      <c r="UUW134" s="190"/>
      <c r="UUX134" s="190"/>
      <c r="UUY134" s="187"/>
      <c r="UUZ134" s="187"/>
      <c r="UVA134" s="187"/>
      <c r="UVB134" s="188"/>
      <c r="UVD134" s="186"/>
      <c r="UVE134" s="190"/>
      <c r="UVF134" s="190"/>
      <c r="UVG134" s="187"/>
      <c r="UVH134" s="187"/>
      <c r="UVI134" s="187"/>
      <c r="UVJ134" s="188"/>
      <c r="UVL134" s="186"/>
      <c r="UVM134" s="190"/>
      <c r="UVN134" s="190"/>
      <c r="UVO134" s="187"/>
      <c r="UVP134" s="187"/>
      <c r="UVQ134" s="187"/>
      <c r="UVR134" s="188"/>
      <c r="UVT134" s="186"/>
      <c r="UVU134" s="190"/>
      <c r="UVV134" s="190"/>
      <c r="UVW134" s="187"/>
      <c r="UVX134" s="187"/>
      <c r="UVY134" s="187"/>
      <c r="UVZ134" s="188"/>
      <c r="UWB134" s="186"/>
      <c r="UWC134" s="190"/>
      <c r="UWD134" s="190"/>
      <c r="UWE134" s="187"/>
      <c r="UWF134" s="187"/>
      <c r="UWG134" s="187"/>
      <c r="UWH134" s="188"/>
      <c r="UWJ134" s="186"/>
      <c r="UWK134" s="190"/>
      <c r="UWL134" s="190"/>
      <c r="UWM134" s="187"/>
      <c r="UWN134" s="187"/>
      <c r="UWO134" s="187"/>
      <c r="UWP134" s="188"/>
      <c r="UWR134" s="186"/>
      <c r="UWS134" s="190"/>
      <c r="UWT134" s="190"/>
      <c r="UWU134" s="187"/>
      <c r="UWV134" s="187"/>
      <c r="UWW134" s="187"/>
      <c r="UWX134" s="188"/>
      <c r="UWZ134" s="186"/>
      <c r="UXA134" s="190"/>
      <c r="UXB134" s="190"/>
      <c r="UXC134" s="187"/>
      <c r="UXD134" s="187"/>
      <c r="UXE134" s="187"/>
      <c r="UXF134" s="188"/>
      <c r="UXH134" s="186"/>
      <c r="UXI134" s="190"/>
      <c r="UXJ134" s="190"/>
      <c r="UXK134" s="187"/>
      <c r="UXL134" s="187"/>
      <c r="UXM134" s="187"/>
      <c r="UXN134" s="188"/>
      <c r="UXP134" s="186"/>
      <c r="UXQ134" s="190"/>
      <c r="UXR134" s="190"/>
      <c r="UXS134" s="187"/>
      <c r="UXT134" s="187"/>
      <c r="UXU134" s="187"/>
      <c r="UXV134" s="188"/>
      <c r="UXX134" s="186"/>
      <c r="UXY134" s="190"/>
      <c r="UXZ134" s="190"/>
      <c r="UYA134" s="187"/>
      <c r="UYB134" s="187"/>
      <c r="UYC134" s="187"/>
      <c r="UYD134" s="188"/>
      <c r="UYF134" s="186"/>
      <c r="UYG134" s="190"/>
      <c r="UYH134" s="190"/>
      <c r="UYI134" s="187"/>
      <c r="UYJ134" s="187"/>
      <c r="UYK134" s="187"/>
      <c r="UYL134" s="188"/>
      <c r="UYN134" s="186"/>
      <c r="UYO134" s="190"/>
      <c r="UYP134" s="190"/>
      <c r="UYQ134" s="187"/>
      <c r="UYR134" s="187"/>
      <c r="UYS134" s="187"/>
      <c r="UYT134" s="188"/>
      <c r="UYV134" s="186"/>
      <c r="UYW134" s="190"/>
      <c r="UYX134" s="190"/>
      <c r="UYY134" s="187"/>
      <c r="UYZ134" s="187"/>
      <c r="UZA134" s="187"/>
      <c r="UZB134" s="188"/>
      <c r="UZD134" s="186"/>
      <c r="UZE134" s="190"/>
      <c r="UZF134" s="190"/>
      <c r="UZG134" s="187"/>
      <c r="UZH134" s="187"/>
      <c r="UZI134" s="187"/>
      <c r="UZJ134" s="188"/>
      <c r="UZL134" s="186"/>
      <c r="UZM134" s="190"/>
      <c r="UZN134" s="190"/>
      <c r="UZO134" s="187"/>
      <c r="UZP134" s="187"/>
      <c r="UZQ134" s="187"/>
      <c r="UZR134" s="188"/>
      <c r="UZT134" s="186"/>
      <c r="UZU134" s="190"/>
      <c r="UZV134" s="190"/>
      <c r="UZW134" s="187"/>
      <c r="UZX134" s="187"/>
      <c r="UZY134" s="187"/>
      <c r="UZZ134" s="188"/>
      <c r="VAB134" s="186"/>
      <c r="VAC134" s="190"/>
      <c r="VAD134" s="190"/>
      <c r="VAE134" s="187"/>
      <c r="VAF134" s="187"/>
      <c r="VAG134" s="187"/>
      <c r="VAH134" s="188"/>
      <c r="VAJ134" s="186"/>
      <c r="VAK134" s="190"/>
      <c r="VAL134" s="190"/>
      <c r="VAM134" s="187"/>
      <c r="VAN134" s="187"/>
      <c r="VAO134" s="187"/>
      <c r="VAP134" s="188"/>
      <c r="VAR134" s="186"/>
      <c r="VAS134" s="190"/>
      <c r="VAT134" s="190"/>
      <c r="VAU134" s="187"/>
      <c r="VAV134" s="187"/>
      <c r="VAW134" s="187"/>
      <c r="VAX134" s="188"/>
      <c r="VAZ134" s="186"/>
      <c r="VBA134" s="190"/>
      <c r="VBB134" s="190"/>
      <c r="VBC134" s="187"/>
      <c r="VBD134" s="187"/>
      <c r="VBE134" s="187"/>
      <c r="VBF134" s="188"/>
      <c r="VBH134" s="186"/>
      <c r="VBI134" s="190"/>
      <c r="VBJ134" s="190"/>
      <c r="VBK134" s="187"/>
      <c r="VBL134" s="187"/>
      <c r="VBM134" s="187"/>
      <c r="VBN134" s="188"/>
      <c r="VBP134" s="186"/>
      <c r="VBQ134" s="190"/>
      <c r="VBR134" s="190"/>
      <c r="VBS134" s="187"/>
      <c r="VBT134" s="187"/>
      <c r="VBU134" s="187"/>
      <c r="VBV134" s="188"/>
      <c r="VBX134" s="186"/>
      <c r="VBY134" s="190"/>
      <c r="VBZ134" s="190"/>
      <c r="VCA134" s="187"/>
      <c r="VCB134" s="187"/>
      <c r="VCC134" s="187"/>
      <c r="VCD134" s="188"/>
      <c r="VCF134" s="186"/>
      <c r="VCG134" s="190"/>
      <c r="VCH134" s="190"/>
      <c r="VCI134" s="187"/>
      <c r="VCJ134" s="187"/>
      <c r="VCK134" s="187"/>
      <c r="VCL134" s="188"/>
      <c r="VCN134" s="186"/>
      <c r="VCO134" s="190"/>
      <c r="VCP134" s="190"/>
      <c r="VCQ134" s="187"/>
      <c r="VCR134" s="187"/>
      <c r="VCS134" s="187"/>
      <c r="VCT134" s="188"/>
      <c r="VCV134" s="186"/>
      <c r="VCW134" s="190"/>
      <c r="VCX134" s="190"/>
      <c r="VCY134" s="187"/>
      <c r="VCZ134" s="187"/>
      <c r="VDA134" s="187"/>
      <c r="VDB134" s="188"/>
      <c r="VDD134" s="186"/>
      <c r="VDE134" s="190"/>
      <c r="VDF134" s="190"/>
      <c r="VDG134" s="187"/>
      <c r="VDH134" s="187"/>
      <c r="VDI134" s="187"/>
      <c r="VDJ134" s="188"/>
      <c r="VDL134" s="186"/>
      <c r="VDM134" s="190"/>
      <c r="VDN134" s="190"/>
      <c r="VDO134" s="187"/>
      <c r="VDP134" s="187"/>
      <c r="VDQ134" s="187"/>
      <c r="VDR134" s="188"/>
      <c r="VDT134" s="186"/>
      <c r="VDU134" s="190"/>
      <c r="VDV134" s="190"/>
      <c r="VDW134" s="187"/>
      <c r="VDX134" s="187"/>
      <c r="VDY134" s="187"/>
      <c r="VDZ134" s="188"/>
      <c r="VEB134" s="186"/>
      <c r="VEC134" s="190"/>
      <c r="VED134" s="190"/>
      <c r="VEE134" s="187"/>
      <c r="VEF134" s="187"/>
      <c r="VEG134" s="187"/>
      <c r="VEH134" s="188"/>
      <c r="VEJ134" s="186"/>
      <c r="VEK134" s="190"/>
      <c r="VEL134" s="190"/>
      <c r="VEM134" s="187"/>
      <c r="VEN134" s="187"/>
      <c r="VEO134" s="187"/>
      <c r="VEP134" s="188"/>
      <c r="VER134" s="186"/>
      <c r="VES134" s="190"/>
      <c r="VET134" s="190"/>
      <c r="VEU134" s="187"/>
      <c r="VEV134" s="187"/>
      <c r="VEW134" s="187"/>
      <c r="VEX134" s="188"/>
      <c r="VEZ134" s="186"/>
      <c r="VFA134" s="190"/>
      <c r="VFB134" s="190"/>
      <c r="VFC134" s="187"/>
      <c r="VFD134" s="187"/>
      <c r="VFE134" s="187"/>
      <c r="VFF134" s="188"/>
      <c r="VFH134" s="186"/>
      <c r="VFI134" s="190"/>
      <c r="VFJ134" s="190"/>
      <c r="VFK134" s="187"/>
      <c r="VFL134" s="187"/>
      <c r="VFM134" s="187"/>
      <c r="VFN134" s="188"/>
      <c r="VFP134" s="186"/>
      <c r="VFQ134" s="190"/>
      <c r="VFR134" s="190"/>
      <c r="VFS134" s="187"/>
      <c r="VFT134" s="187"/>
      <c r="VFU134" s="187"/>
      <c r="VFV134" s="188"/>
      <c r="VFX134" s="186"/>
      <c r="VFY134" s="190"/>
      <c r="VFZ134" s="190"/>
      <c r="VGA134" s="187"/>
      <c r="VGB134" s="187"/>
      <c r="VGC134" s="187"/>
      <c r="VGD134" s="188"/>
      <c r="VGF134" s="186"/>
      <c r="VGG134" s="190"/>
      <c r="VGH134" s="190"/>
      <c r="VGI134" s="187"/>
      <c r="VGJ134" s="187"/>
      <c r="VGK134" s="187"/>
      <c r="VGL134" s="188"/>
      <c r="VGN134" s="186"/>
      <c r="VGO134" s="190"/>
      <c r="VGP134" s="190"/>
      <c r="VGQ134" s="187"/>
      <c r="VGR134" s="187"/>
      <c r="VGS134" s="187"/>
      <c r="VGT134" s="188"/>
      <c r="VGV134" s="186"/>
      <c r="VGW134" s="190"/>
      <c r="VGX134" s="190"/>
      <c r="VGY134" s="187"/>
      <c r="VGZ134" s="187"/>
      <c r="VHA134" s="187"/>
      <c r="VHB134" s="188"/>
      <c r="VHD134" s="186"/>
      <c r="VHE134" s="190"/>
      <c r="VHF134" s="190"/>
      <c r="VHG134" s="187"/>
      <c r="VHH134" s="187"/>
      <c r="VHI134" s="187"/>
      <c r="VHJ134" s="188"/>
      <c r="VHL134" s="186"/>
      <c r="VHM134" s="190"/>
      <c r="VHN134" s="190"/>
      <c r="VHO134" s="187"/>
      <c r="VHP134" s="187"/>
      <c r="VHQ134" s="187"/>
      <c r="VHR134" s="188"/>
      <c r="VHT134" s="186"/>
      <c r="VHU134" s="190"/>
      <c r="VHV134" s="190"/>
      <c r="VHW134" s="187"/>
      <c r="VHX134" s="187"/>
      <c r="VHY134" s="187"/>
      <c r="VHZ134" s="188"/>
      <c r="VIB134" s="186"/>
      <c r="VIC134" s="190"/>
      <c r="VID134" s="190"/>
      <c r="VIE134" s="187"/>
      <c r="VIF134" s="187"/>
      <c r="VIG134" s="187"/>
      <c r="VIH134" s="188"/>
      <c r="VIJ134" s="186"/>
      <c r="VIK134" s="190"/>
      <c r="VIL134" s="190"/>
      <c r="VIM134" s="187"/>
      <c r="VIN134" s="187"/>
      <c r="VIO134" s="187"/>
      <c r="VIP134" s="188"/>
      <c r="VIR134" s="186"/>
      <c r="VIS134" s="190"/>
      <c r="VIT134" s="190"/>
      <c r="VIU134" s="187"/>
      <c r="VIV134" s="187"/>
      <c r="VIW134" s="187"/>
      <c r="VIX134" s="188"/>
      <c r="VIZ134" s="186"/>
      <c r="VJA134" s="190"/>
      <c r="VJB134" s="190"/>
      <c r="VJC134" s="187"/>
      <c r="VJD134" s="187"/>
      <c r="VJE134" s="187"/>
      <c r="VJF134" s="188"/>
      <c r="VJH134" s="186"/>
      <c r="VJI134" s="190"/>
      <c r="VJJ134" s="190"/>
      <c r="VJK134" s="187"/>
      <c r="VJL134" s="187"/>
      <c r="VJM134" s="187"/>
      <c r="VJN134" s="188"/>
      <c r="VJP134" s="186"/>
      <c r="VJQ134" s="190"/>
      <c r="VJR134" s="190"/>
      <c r="VJS134" s="187"/>
      <c r="VJT134" s="187"/>
      <c r="VJU134" s="187"/>
      <c r="VJV134" s="188"/>
      <c r="VJX134" s="186"/>
      <c r="VJY134" s="190"/>
      <c r="VJZ134" s="190"/>
      <c r="VKA134" s="187"/>
      <c r="VKB134" s="187"/>
      <c r="VKC134" s="187"/>
      <c r="VKD134" s="188"/>
      <c r="VKF134" s="186"/>
      <c r="VKG134" s="190"/>
      <c r="VKH134" s="190"/>
      <c r="VKI134" s="187"/>
      <c r="VKJ134" s="187"/>
      <c r="VKK134" s="187"/>
      <c r="VKL134" s="188"/>
      <c r="VKN134" s="186"/>
      <c r="VKO134" s="190"/>
      <c r="VKP134" s="190"/>
      <c r="VKQ134" s="187"/>
      <c r="VKR134" s="187"/>
      <c r="VKS134" s="187"/>
      <c r="VKT134" s="188"/>
      <c r="VKV134" s="186"/>
      <c r="VKW134" s="190"/>
      <c r="VKX134" s="190"/>
      <c r="VKY134" s="187"/>
      <c r="VKZ134" s="187"/>
      <c r="VLA134" s="187"/>
      <c r="VLB134" s="188"/>
      <c r="VLD134" s="186"/>
      <c r="VLE134" s="190"/>
      <c r="VLF134" s="190"/>
      <c r="VLG134" s="187"/>
      <c r="VLH134" s="187"/>
      <c r="VLI134" s="187"/>
      <c r="VLJ134" s="188"/>
      <c r="VLL134" s="186"/>
      <c r="VLM134" s="190"/>
      <c r="VLN134" s="190"/>
      <c r="VLO134" s="187"/>
      <c r="VLP134" s="187"/>
      <c r="VLQ134" s="187"/>
      <c r="VLR134" s="188"/>
      <c r="VLT134" s="186"/>
      <c r="VLU134" s="190"/>
      <c r="VLV134" s="190"/>
      <c r="VLW134" s="187"/>
      <c r="VLX134" s="187"/>
      <c r="VLY134" s="187"/>
      <c r="VLZ134" s="188"/>
      <c r="VMB134" s="186"/>
      <c r="VMC134" s="190"/>
      <c r="VMD134" s="190"/>
      <c r="VME134" s="187"/>
      <c r="VMF134" s="187"/>
      <c r="VMG134" s="187"/>
      <c r="VMH134" s="188"/>
      <c r="VMJ134" s="186"/>
      <c r="VMK134" s="190"/>
      <c r="VML134" s="190"/>
      <c r="VMM134" s="187"/>
      <c r="VMN134" s="187"/>
      <c r="VMO134" s="187"/>
      <c r="VMP134" s="188"/>
      <c r="VMR134" s="186"/>
      <c r="VMS134" s="190"/>
      <c r="VMT134" s="190"/>
      <c r="VMU134" s="187"/>
      <c r="VMV134" s="187"/>
      <c r="VMW134" s="187"/>
      <c r="VMX134" s="188"/>
      <c r="VMZ134" s="186"/>
      <c r="VNA134" s="190"/>
      <c r="VNB134" s="190"/>
      <c r="VNC134" s="187"/>
      <c r="VND134" s="187"/>
      <c r="VNE134" s="187"/>
      <c r="VNF134" s="188"/>
      <c r="VNH134" s="186"/>
      <c r="VNI134" s="190"/>
      <c r="VNJ134" s="190"/>
      <c r="VNK134" s="187"/>
      <c r="VNL134" s="187"/>
      <c r="VNM134" s="187"/>
      <c r="VNN134" s="188"/>
      <c r="VNP134" s="186"/>
      <c r="VNQ134" s="190"/>
      <c r="VNR134" s="190"/>
      <c r="VNS134" s="187"/>
      <c r="VNT134" s="187"/>
      <c r="VNU134" s="187"/>
      <c r="VNV134" s="188"/>
      <c r="VNX134" s="186"/>
      <c r="VNY134" s="190"/>
      <c r="VNZ134" s="190"/>
      <c r="VOA134" s="187"/>
      <c r="VOB134" s="187"/>
      <c r="VOC134" s="187"/>
      <c r="VOD134" s="188"/>
      <c r="VOF134" s="186"/>
      <c r="VOG134" s="190"/>
      <c r="VOH134" s="190"/>
      <c r="VOI134" s="187"/>
      <c r="VOJ134" s="187"/>
      <c r="VOK134" s="187"/>
      <c r="VOL134" s="188"/>
      <c r="VON134" s="186"/>
      <c r="VOO134" s="190"/>
      <c r="VOP134" s="190"/>
      <c r="VOQ134" s="187"/>
      <c r="VOR134" s="187"/>
      <c r="VOS134" s="187"/>
      <c r="VOT134" s="188"/>
      <c r="VOV134" s="186"/>
      <c r="VOW134" s="190"/>
      <c r="VOX134" s="190"/>
      <c r="VOY134" s="187"/>
      <c r="VOZ134" s="187"/>
      <c r="VPA134" s="187"/>
      <c r="VPB134" s="188"/>
      <c r="VPD134" s="186"/>
      <c r="VPE134" s="190"/>
      <c r="VPF134" s="190"/>
      <c r="VPG134" s="187"/>
      <c r="VPH134" s="187"/>
      <c r="VPI134" s="187"/>
      <c r="VPJ134" s="188"/>
      <c r="VPL134" s="186"/>
      <c r="VPM134" s="190"/>
      <c r="VPN134" s="190"/>
      <c r="VPO134" s="187"/>
      <c r="VPP134" s="187"/>
      <c r="VPQ134" s="187"/>
      <c r="VPR134" s="188"/>
      <c r="VPT134" s="186"/>
      <c r="VPU134" s="190"/>
      <c r="VPV134" s="190"/>
      <c r="VPW134" s="187"/>
      <c r="VPX134" s="187"/>
      <c r="VPY134" s="187"/>
      <c r="VPZ134" s="188"/>
      <c r="VQB134" s="186"/>
      <c r="VQC134" s="190"/>
      <c r="VQD134" s="190"/>
      <c r="VQE134" s="187"/>
      <c r="VQF134" s="187"/>
      <c r="VQG134" s="187"/>
      <c r="VQH134" s="188"/>
      <c r="VQJ134" s="186"/>
      <c r="VQK134" s="190"/>
      <c r="VQL134" s="190"/>
      <c r="VQM134" s="187"/>
      <c r="VQN134" s="187"/>
      <c r="VQO134" s="187"/>
      <c r="VQP134" s="188"/>
      <c r="VQR134" s="186"/>
      <c r="VQS134" s="190"/>
      <c r="VQT134" s="190"/>
      <c r="VQU134" s="187"/>
      <c r="VQV134" s="187"/>
      <c r="VQW134" s="187"/>
      <c r="VQX134" s="188"/>
      <c r="VQZ134" s="186"/>
      <c r="VRA134" s="190"/>
      <c r="VRB134" s="190"/>
      <c r="VRC134" s="187"/>
      <c r="VRD134" s="187"/>
      <c r="VRE134" s="187"/>
      <c r="VRF134" s="188"/>
      <c r="VRH134" s="186"/>
      <c r="VRI134" s="190"/>
      <c r="VRJ134" s="190"/>
      <c r="VRK134" s="187"/>
      <c r="VRL134" s="187"/>
      <c r="VRM134" s="187"/>
      <c r="VRN134" s="188"/>
      <c r="VRP134" s="186"/>
      <c r="VRQ134" s="190"/>
      <c r="VRR134" s="190"/>
      <c r="VRS134" s="187"/>
      <c r="VRT134" s="187"/>
      <c r="VRU134" s="187"/>
      <c r="VRV134" s="188"/>
      <c r="VRX134" s="186"/>
      <c r="VRY134" s="190"/>
      <c r="VRZ134" s="190"/>
      <c r="VSA134" s="187"/>
      <c r="VSB134" s="187"/>
      <c r="VSC134" s="187"/>
      <c r="VSD134" s="188"/>
      <c r="VSF134" s="186"/>
      <c r="VSG134" s="190"/>
      <c r="VSH134" s="190"/>
      <c r="VSI134" s="187"/>
      <c r="VSJ134" s="187"/>
      <c r="VSK134" s="187"/>
      <c r="VSL134" s="188"/>
      <c r="VSN134" s="186"/>
      <c r="VSO134" s="190"/>
      <c r="VSP134" s="190"/>
      <c r="VSQ134" s="187"/>
      <c r="VSR134" s="187"/>
      <c r="VSS134" s="187"/>
      <c r="VST134" s="188"/>
      <c r="VSV134" s="186"/>
      <c r="VSW134" s="190"/>
      <c r="VSX134" s="190"/>
      <c r="VSY134" s="187"/>
      <c r="VSZ134" s="187"/>
      <c r="VTA134" s="187"/>
      <c r="VTB134" s="188"/>
      <c r="VTD134" s="186"/>
      <c r="VTE134" s="190"/>
      <c r="VTF134" s="190"/>
      <c r="VTG134" s="187"/>
      <c r="VTH134" s="187"/>
      <c r="VTI134" s="187"/>
      <c r="VTJ134" s="188"/>
      <c r="VTL134" s="186"/>
      <c r="VTM134" s="190"/>
      <c r="VTN134" s="190"/>
      <c r="VTO134" s="187"/>
      <c r="VTP134" s="187"/>
      <c r="VTQ134" s="187"/>
      <c r="VTR134" s="188"/>
      <c r="VTT134" s="186"/>
      <c r="VTU134" s="190"/>
      <c r="VTV134" s="190"/>
      <c r="VTW134" s="187"/>
      <c r="VTX134" s="187"/>
      <c r="VTY134" s="187"/>
      <c r="VTZ134" s="188"/>
      <c r="VUB134" s="186"/>
      <c r="VUC134" s="190"/>
      <c r="VUD134" s="190"/>
      <c r="VUE134" s="187"/>
      <c r="VUF134" s="187"/>
      <c r="VUG134" s="187"/>
      <c r="VUH134" s="188"/>
      <c r="VUJ134" s="186"/>
      <c r="VUK134" s="190"/>
      <c r="VUL134" s="190"/>
      <c r="VUM134" s="187"/>
      <c r="VUN134" s="187"/>
      <c r="VUO134" s="187"/>
      <c r="VUP134" s="188"/>
      <c r="VUR134" s="186"/>
      <c r="VUS134" s="190"/>
      <c r="VUT134" s="190"/>
      <c r="VUU134" s="187"/>
      <c r="VUV134" s="187"/>
      <c r="VUW134" s="187"/>
      <c r="VUX134" s="188"/>
      <c r="VUZ134" s="186"/>
      <c r="VVA134" s="190"/>
      <c r="VVB134" s="190"/>
      <c r="VVC134" s="187"/>
      <c r="VVD134" s="187"/>
      <c r="VVE134" s="187"/>
      <c r="VVF134" s="188"/>
      <c r="VVH134" s="186"/>
      <c r="VVI134" s="190"/>
      <c r="VVJ134" s="190"/>
      <c r="VVK134" s="187"/>
      <c r="VVL134" s="187"/>
      <c r="VVM134" s="187"/>
      <c r="VVN134" s="188"/>
      <c r="VVP134" s="186"/>
      <c r="VVQ134" s="190"/>
      <c r="VVR134" s="190"/>
      <c r="VVS134" s="187"/>
      <c r="VVT134" s="187"/>
      <c r="VVU134" s="187"/>
      <c r="VVV134" s="188"/>
      <c r="VVX134" s="186"/>
      <c r="VVY134" s="190"/>
      <c r="VVZ134" s="190"/>
      <c r="VWA134" s="187"/>
      <c r="VWB134" s="187"/>
      <c r="VWC134" s="187"/>
      <c r="VWD134" s="188"/>
      <c r="VWF134" s="186"/>
      <c r="VWG134" s="190"/>
      <c r="VWH134" s="190"/>
      <c r="VWI134" s="187"/>
      <c r="VWJ134" s="187"/>
      <c r="VWK134" s="187"/>
      <c r="VWL134" s="188"/>
      <c r="VWN134" s="186"/>
      <c r="VWO134" s="190"/>
      <c r="VWP134" s="190"/>
      <c r="VWQ134" s="187"/>
      <c r="VWR134" s="187"/>
      <c r="VWS134" s="187"/>
      <c r="VWT134" s="188"/>
      <c r="VWV134" s="186"/>
      <c r="VWW134" s="190"/>
      <c r="VWX134" s="190"/>
      <c r="VWY134" s="187"/>
      <c r="VWZ134" s="187"/>
      <c r="VXA134" s="187"/>
      <c r="VXB134" s="188"/>
      <c r="VXD134" s="186"/>
      <c r="VXE134" s="190"/>
      <c r="VXF134" s="190"/>
      <c r="VXG134" s="187"/>
      <c r="VXH134" s="187"/>
      <c r="VXI134" s="187"/>
      <c r="VXJ134" s="188"/>
      <c r="VXL134" s="186"/>
      <c r="VXM134" s="190"/>
      <c r="VXN134" s="190"/>
      <c r="VXO134" s="187"/>
      <c r="VXP134" s="187"/>
      <c r="VXQ134" s="187"/>
      <c r="VXR134" s="188"/>
      <c r="VXT134" s="186"/>
      <c r="VXU134" s="190"/>
      <c r="VXV134" s="190"/>
      <c r="VXW134" s="187"/>
      <c r="VXX134" s="187"/>
      <c r="VXY134" s="187"/>
      <c r="VXZ134" s="188"/>
      <c r="VYB134" s="186"/>
      <c r="VYC134" s="190"/>
      <c r="VYD134" s="190"/>
      <c r="VYE134" s="187"/>
      <c r="VYF134" s="187"/>
      <c r="VYG134" s="187"/>
      <c r="VYH134" s="188"/>
      <c r="VYJ134" s="186"/>
      <c r="VYK134" s="190"/>
      <c r="VYL134" s="190"/>
      <c r="VYM134" s="187"/>
      <c r="VYN134" s="187"/>
      <c r="VYO134" s="187"/>
      <c r="VYP134" s="188"/>
      <c r="VYR134" s="186"/>
      <c r="VYS134" s="190"/>
      <c r="VYT134" s="190"/>
      <c r="VYU134" s="187"/>
      <c r="VYV134" s="187"/>
      <c r="VYW134" s="187"/>
      <c r="VYX134" s="188"/>
      <c r="VYZ134" s="186"/>
      <c r="VZA134" s="190"/>
      <c r="VZB134" s="190"/>
      <c r="VZC134" s="187"/>
      <c r="VZD134" s="187"/>
      <c r="VZE134" s="187"/>
      <c r="VZF134" s="188"/>
      <c r="VZH134" s="186"/>
      <c r="VZI134" s="190"/>
      <c r="VZJ134" s="190"/>
      <c r="VZK134" s="187"/>
      <c r="VZL134" s="187"/>
      <c r="VZM134" s="187"/>
      <c r="VZN134" s="188"/>
      <c r="VZP134" s="186"/>
      <c r="VZQ134" s="190"/>
      <c r="VZR134" s="190"/>
      <c r="VZS134" s="187"/>
      <c r="VZT134" s="187"/>
      <c r="VZU134" s="187"/>
      <c r="VZV134" s="188"/>
      <c r="VZX134" s="186"/>
      <c r="VZY134" s="190"/>
      <c r="VZZ134" s="190"/>
      <c r="WAA134" s="187"/>
      <c r="WAB134" s="187"/>
      <c r="WAC134" s="187"/>
      <c r="WAD134" s="188"/>
      <c r="WAF134" s="186"/>
      <c r="WAG134" s="190"/>
      <c r="WAH134" s="190"/>
      <c r="WAI134" s="187"/>
      <c r="WAJ134" s="187"/>
      <c r="WAK134" s="187"/>
      <c r="WAL134" s="188"/>
      <c r="WAN134" s="186"/>
      <c r="WAO134" s="190"/>
      <c r="WAP134" s="190"/>
      <c r="WAQ134" s="187"/>
      <c r="WAR134" s="187"/>
      <c r="WAS134" s="187"/>
      <c r="WAT134" s="188"/>
      <c r="WAV134" s="186"/>
      <c r="WAW134" s="190"/>
      <c r="WAX134" s="190"/>
      <c r="WAY134" s="187"/>
      <c r="WAZ134" s="187"/>
      <c r="WBA134" s="187"/>
      <c r="WBB134" s="188"/>
      <c r="WBD134" s="186"/>
      <c r="WBE134" s="190"/>
      <c r="WBF134" s="190"/>
      <c r="WBG134" s="187"/>
      <c r="WBH134" s="187"/>
      <c r="WBI134" s="187"/>
      <c r="WBJ134" s="188"/>
      <c r="WBL134" s="186"/>
      <c r="WBM134" s="190"/>
      <c r="WBN134" s="190"/>
      <c r="WBO134" s="187"/>
      <c r="WBP134" s="187"/>
      <c r="WBQ134" s="187"/>
      <c r="WBR134" s="188"/>
      <c r="WBT134" s="186"/>
      <c r="WBU134" s="190"/>
      <c r="WBV134" s="190"/>
      <c r="WBW134" s="187"/>
      <c r="WBX134" s="187"/>
      <c r="WBY134" s="187"/>
      <c r="WBZ134" s="188"/>
      <c r="WCB134" s="186"/>
      <c r="WCC134" s="190"/>
      <c r="WCD134" s="190"/>
      <c r="WCE134" s="187"/>
      <c r="WCF134" s="187"/>
      <c r="WCG134" s="187"/>
      <c r="WCH134" s="188"/>
      <c r="WCJ134" s="186"/>
      <c r="WCK134" s="190"/>
      <c r="WCL134" s="190"/>
      <c r="WCM134" s="187"/>
      <c r="WCN134" s="187"/>
      <c r="WCO134" s="187"/>
      <c r="WCP134" s="188"/>
      <c r="WCR134" s="186"/>
      <c r="WCS134" s="190"/>
      <c r="WCT134" s="190"/>
      <c r="WCU134" s="187"/>
      <c r="WCV134" s="187"/>
      <c r="WCW134" s="187"/>
      <c r="WCX134" s="188"/>
      <c r="WCZ134" s="186"/>
      <c r="WDA134" s="190"/>
      <c r="WDB134" s="190"/>
      <c r="WDC134" s="187"/>
      <c r="WDD134" s="187"/>
      <c r="WDE134" s="187"/>
      <c r="WDF134" s="188"/>
      <c r="WDH134" s="186"/>
      <c r="WDI134" s="190"/>
      <c r="WDJ134" s="190"/>
      <c r="WDK134" s="187"/>
      <c r="WDL134" s="187"/>
      <c r="WDM134" s="187"/>
      <c r="WDN134" s="188"/>
      <c r="WDP134" s="186"/>
      <c r="WDQ134" s="190"/>
      <c r="WDR134" s="190"/>
      <c r="WDS134" s="187"/>
      <c r="WDT134" s="187"/>
      <c r="WDU134" s="187"/>
      <c r="WDV134" s="188"/>
      <c r="WDX134" s="186"/>
      <c r="WDY134" s="190"/>
      <c r="WDZ134" s="190"/>
      <c r="WEA134" s="187"/>
      <c r="WEB134" s="187"/>
      <c r="WEC134" s="187"/>
      <c r="WED134" s="188"/>
      <c r="WEF134" s="186"/>
      <c r="WEG134" s="190"/>
      <c r="WEH134" s="190"/>
      <c r="WEI134" s="187"/>
      <c r="WEJ134" s="187"/>
      <c r="WEK134" s="187"/>
      <c r="WEL134" s="188"/>
      <c r="WEN134" s="186"/>
      <c r="WEO134" s="190"/>
      <c r="WEP134" s="190"/>
      <c r="WEQ134" s="187"/>
      <c r="WER134" s="187"/>
      <c r="WES134" s="187"/>
      <c r="WET134" s="188"/>
      <c r="WEV134" s="186"/>
      <c r="WEW134" s="190"/>
      <c r="WEX134" s="190"/>
      <c r="WEY134" s="187"/>
      <c r="WEZ134" s="187"/>
      <c r="WFA134" s="187"/>
      <c r="WFB134" s="188"/>
      <c r="WFD134" s="186"/>
      <c r="WFE134" s="190"/>
      <c r="WFF134" s="190"/>
      <c r="WFG134" s="187"/>
      <c r="WFH134" s="187"/>
      <c r="WFI134" s="187"/>
      <c r="WFJ134" s="188"/>
      <c r="WFL134" s="186"/>
      <c r="WFM134" s="190"/>
      <c r="WFN134" s="190"/>
      <c r="WFO134" s="187"/>
      <c r="WFP134" s="187"/>
      <c r="WFQ134" s="187"/>
      <c r="WFR134" s="188"/>
      <c r="WFT134" s="186"/>
      <c r="WFU134" s="190"/>
      <c r="WFV134" s="190"/>
      <c r="WFW134" s="187"/>
      <c r="WFX134" s="187"/>
      <c r="WFY134" s="187"/>
      <c r="WFZ134" s="188"/>
      <c r="WGB134" s="186"/>
      <c r="WGC134" s="190"/>
      <c r="WGD134" s="190"/>
      <c r="WGE134" s="187"/>
      <c r="WGF134" s="187"/>
      <c r="WGG134" s="187"/>
      <c r="WGH134" s="188"/>
      <c r="WGJ134" s="186"/>
      <c r="WGK134" s="190"/>
      <c r="WGL134" s="190"/>
      <c r="WGM134" s="187"/>
      <c r="WGN134" s="187"/>
      <c r="WGO134" s="187"/>
      <c r="WGP134" s="188"/>
      <c r="WGR134" s="186"/>
      <c r="WGS134" s="190"/>
      <c r="WGT134" s="190"/>
      <c r="WGU134" s="187"/>
      <c r="WGV134" s="187"/>
      <c r="WGW134" s="187"/>
      <c r="WGX134" s="188"/>
      <c r="WGZ134" s="186"/>
      <c r="WHA134" s="190"/>
      <c r="WHB134" s="190"/>
      <c r="WHC134" s="187"/>
      <c r="WHD134" s="187"/>
      <c r="WHE134" s="187"/>
      <c r="WHF134" s="188"/>
      <c r="WHH134" s="186"/>
      <c r="WHI134" s="190"/>
      <c r="WHJ134" s="190"/>
      <c r="WHK134" s="187"/>
      <c r="WHL134" s="187"/>
      <c r="WHM134" s="187"/>
      <c r="WHN134" s="188"/>
      <c r="WHP134" s="186"/>
      <c r="WHQ134" s="190"/>
      <c r="WHR134" s="190"/>
      <c r="WHS134" s="187"/>
      <c r="WHT134" s="187"/>
      <c r="WHU134" s="187"/>
      <c r="WHV134" s="188"/>
      <c r="WHX134" s="186"/>
      <c r="WHY134" s="190"/>
      <c r="WHZ134" s="190"/>
      <c r="WIA134" s="187"/>
      <c r="WIB134" s="187"/>
      <c r="WIC134" s="187"/>
      <c r="WID134" s="188"/>
      <c r="WIF134" s="186"/>
      <c r="WIG134" s="190"/>
      <c r="WIH134" s="190"/>
      <c r="WII134" s="187"/>
      <c r="WIJ134" s="187"/>
      <c r="WIK134" s="187"/>
      <c r="WIL134" s="188"/>
      <c r="WIN134" s="186"/>
      <c r="WIO134" s="190"/>
      <c r="WIP134" s="190"/>
      <c r="WIQ134" s="187"/>
      <c r="WIR134" s="187"/>
      <c r="WIS134" s="187"/>
      <c r="WIT134" s="188"/>
      <c r="WIV134" s="186"/>
      <c r="WIW134" s="190"/>
      <c r="WIX134" s="190"/>
      <c r="WIY134" s="187"/>
      <c r="WIZ134" s="187"/>
      <c r="WJA134" s="187"/>
      <c r="WJB134" s="188"/>
      <c r="WJD134" s="186"/>
      <c r="WJE134" s="190"/>
      <c r="WJF134" s="190"/>
      <c r="WJG134" s="187"/>
      <c r="WJH134" s="187"/>
      <c r="WJI134" s="187"/>
      <c r="WJJ134" s="188"/>
      <c r="WJL134" s="186"/>
      <c r="WJM134" s="190"/>
      <c r="WJN134" s="190"/>
      <c r="WJO134" s="187"/>
      <c r="WJP134" s="187"/>
      <c r="WJQ134" s="187"/>
      <c r="WJR134" s="188"/>
      <c r="WJT134" s="186"/>
      <c r="WJU134" s="190"/>
      <c r="WJV134" s="190"/>
      <c r="WJW134" s="187"/>
      <c r="WJX134" s="187"/>
      <c r="WJY134" s="187"/>
      <c r="WJZ134" s="188"/>
      <c r="WKB134" s="186"/>
      <c r="WKC134" s="190"/>
      <c r="WKD134" s="190"/>
      <c r="WKE134" s="187"/>
      <c r="WKF134" s="187"/>
      <c r="WKG134" s="187"/>
      <c r="WKH134" s="188"/>
      <c r="WKJ134" s="186"/>
      <c r="WKK134" s="190"/>
      <c r="WKL134" s="190"/>
      <c r="WKM134" s="187"/>
      <c r="WKN134" s="187"/>
      <c r="WKO134" s="187"/>
      <c r="WKP134" s="188"/>
      <c r="WKR134" s="186"/>
      <c r="WKS134" s="190"/>
      <c r="WKT134" s="190"/>
      <c r="WKU134" s="187"/>
      <c r="WKV134" s="187"/>
      <c r="WKW134" s="187"/>
      <c r="WKX134" s="188"/>
      <c r="WKZ134" s="186"/>
      <c r="WLA134" s="190"/>
      <c r="WLB134" s="190"/>
      <c r="WLC134" s="187"/>
      <c r="WLD134" s="187"/>
      <c r="WLE134" s="187"/>
      <c r="WLF134" s="188"/>
      <c r="WLH134" s="186"/>
      <c r="WLI134" s="190"/>
      <c r="WLJ134" s="190"/>
      <c r="WLK134" s="187"/>
      <c r="WLL134" s="187"/>
      <c r="WLM134" s="187"/>
      <c r="WLN134" s="188"/>
      <c r="WLP134" s="186"/>
      <c r="WLQ134" s="190"/>
      <c r="WLR134" s="190"/>
      <c r="WLS134" s="187"/>
      <c r="WLT134" s="187"/>
      <c r="WLU134" s="187"/>
      <c r="WLV134" s="188"/>
      <c r="WLX134" s="186"/>
      <c r="WLY134" s="190"/>
      <c r="WLZ134" s="190"/>
      <c r="WMA134" s="187"/>
      <c r="WMB134" s="187"/>
      <c r="WMC134" s="187"/>
      <c r="WMD134" s="188"/>
      <c r="WMF134" s="186"/>
      <c r="WMG134" s="190"/>
      <c r="WMH134" s="190"/>
      <c r="WMI134" s="187"/>
      <c r="WMJ134" s="187"/>
      <c r="WMK134" s="187"/>
      <c r="WML134" s="188"/>
      <c r="WMN134" s="186"/>
      <c r="WMO134" s="190"/>
      <c r="WMP134" s="190"/>
      <c r="WMQ134" s="187"/>
      <c r="WMR134" s="187"/>
      <c r="WMS134" s="187"/>
      <c r="WMT134" s="188"/>
      <c r="WMV134" s="186"/>
      <c r="WMW134" s="190"/>
      <c r="WMX134" s="190"/>
      <c r="WMY134" s="187"/>
      <c r="WMZ134" s="187"/>
      <c r="WNA134" s="187"/>
      <c r="WNB134" s="188"/>
      <c r="WND134" s="186"/>
      <c r="WNE134" s="190"/>
      <c r="WNF134" s="190"/>
      <c r="WNG134" s="187"/>
      <c r="WNH134" s="187"/>
      <c r="WNI134" s="187"/>
      <c r="WNJ134" s="188"/>
      <c r="WNL134" s="186"/>
      <c r="WNM134" s="190"/>
      <c r="WNN134" s="190"/>
      <c r="WNO134" s="187"/>
      <c r="WNP134" s="187"/>
      <c r="WNQ134" s="187"/>
      <c r="WNR134" s="188"/>
      <c r="WNT134" s="186"/>
      <c r="WNU134" s="190"/>
      <c r="WNV134" s="190"/>
      <c r="WNW134" s="187"/>
      <c r="WNX134" s="187"/>
      <c r="WNY134" s="187"/>
      <c r="WNZ134" s="188"/>
      <c r="WOB134" s="186"/>
      <c r="WOC134" s="190"/>
      <c r="WOD134" s="190"/>
      <c r="WOE134" s="187"/>
      <c r="WOF134" s="187"/>
      <c r="WOG134" s="187"/>
      <c r="WOH134" s="188"/>
      <c r="WOJ134" s="186"/>
      <c r="WOK134" s="190"/>
      <c r="WOL134" s="190"/>
      <c r="WOM134" s="187"/>
      <c r="WON134" s="187"/>
      <c r="WOO134" s="187"/>
      <c r="WOP134" s="188"/>
      <c r="WOR134" s="186"/>
      <c r="WOS134" s="190"/>
      <c r="WOT134" s="190"/>
      <c r="WOU134" s="187"/>
      <c r="WOV134" s="187"/>
      <c r="WOW134" s="187"/>
      <c r="WOX134" s="188"/>
      <c r="WOZ134" s="186"/>
      <c r="WPA134" s="190"/>
      <c r="WPB134" s="190"/>
      <c r="WPC134" s="187"/>
      <c r="WPD134" s="187"/>
      <c r="WPE134" s="187"/>
      <c r="WPF134" s="188"/>
      <c r="WPH134" s="186"/>
      <c r="WPI134" s="190"/>
      <c r="WPJ134" s="190"/>
      <c r="WPK134" s="187"/>
      <c r="WPL134" s="187"/>
      <c r="WPM134" s="187"/>
      <c r="WPN134" s="188"/>
      <c r="WPP134" s="186"/>
      <c r="WPQ134" s="190"/>
      <c r="WPR134" s="190"/>
      <c r="WPS134" s="187"/>
      <c r="WPT134" s="187"/>
      <c r="WPU134" s="187"/>
      <c r="WPV134" s="188"/>
      <c r="WPX134" s="186"/>
      <c r="WPY134" s="190"/>
      <c r="WPZ134" s="190"/>
      <c r="WQA134" s="187"/>
      <c r="WQB134" s="187"/>
      <c r="WQC134" s="187"/>
      <c r="WQD134" s="188"/>
      <c r="WQF134" s="186"/>
      <c r="WQG134" s="190"/>
      <c r="WQH134" s="190"/>
      <c r="WQI134" s="187"/>
      <c r="WQJ134" s="187"/>
      <c r="WQK134" s="187"/>
      <c r="WQL134" s="188"/>
      <c r="WQN134" s="186"/>
      <c r="WQO134" s="190"/>
      <c r="WQP134" s="190"/>
      <c r="WQQ134" s="187"/>
      <c r="WQR134" s="187"/>
      <c r="WQS134" s="187"/>
      <c r="WQT134" s="188"/>
      <c r="WQV134" s="186"/>
      <c r="WQW134" s="190"/>
      <c r="WQX134" s="190"/>
      <c r="WQY134" s="187"/>
      <c r="WQZ134" s="187"/>
      <c r="WRA134" s="187"/>
      <c r="WRB134" s="188"/>
      <c r="WRD134" s="186"/>
      <c r="WRE134" s="190"/>
      <c r="WRF134" s="190"/>
      <c r="WRG134" s="187"/>
      <c r="WRH134" s="187"/>
      <c r="WRI134" s="187"/>
      <c r="WRJ134" s="188"/>
      <c r="WRL134" s="186"/>
      <c r="WRM134" s="190"/>
      <c r="WRN134" s="190"/>
      <c r="WRO134" s="187"/>
      <c r="WRP134" s="187"/>
      <c r="WRQ134" s="187"/>
      <c r="WRR134" s="188"/>
      <c r="WRT134" s="186"/>
      <c r="WRU134" s="190"/>
      <c r="WRV134" s="190"/>
      <c r="WRW134" s="187"/>
      <c r="WRX134" s="187"/>
      <c r="WRY134" s="187"/>
      <c r="WRZ134" s="188"/>
      <c r="WSB134" s="186"/>
      <c r="WSC134" s="190"/>
      <c r="WSD134" s="190"/>
      <c r="WSE134" s="187"/>
      <c r="WSF134" s="187"/>
      <c r="WSG134" s="187"/>
      <c r="WSH134" s="188"/>
      <c r="WSJ134" s="186"/>
      <c r="WSK134" s="190"/>
      <c r="WSL134" s="190"/>
      <c r="WSM134" s="187"/>
      <c r="WSN134" s="187"/>
      <c r="WSO134" s="187"/>
      <c r="WSP134" s="188"/>
      <c r="WSR134" s="186"/>
      <c r="WSS134" s="190"/>
      <c r="WST134" s="190"/>
      <c r="WSU134" s="187"/>
      <c r="WSV134" s="187"/>
      <c r="WSW134" s="187"/>
      <c r="WSX134" s="188"/>
      <c r="WSZ134" s="186"/>
      <c r="WTA134" s="190"/>
      <c r="WTB134" s="190"/>
      <c r="WTC134" s="187"/>
      <c r="WTD134" s="187"/>
      <c r="WTE134" s="187"/>
      <c r="WTF134" s="188"/>
      <c r="WTH134" s="186"/>
      <c r="WTI134" s="190"/>
      <c r="WTJ134" s="190"/>
      <c r="WTK134" s="187"/>
      <c r="WTL134" s="187"/>
      <c r="WTM134" s="187"/>
      <c r="WTN134" s="188"/>
      <c r="WTP134" s="186"/>
      <c r="WTQ134" s="190"/>
      <c r="WTR134" s="190"/>
      <c r="WTS134" s="187"/>
      <c r="WTT134" s="187"/>
      <c r="WTU134" s="187"/>
      <c r="WTV134" s="188"/>
      <c r="WTX134" s="186"/>
      <c r="WTY134" s="190"/>
      <c r="WTZ134" s="190"/>
      <c r="WUA134" s="187"/>
      <c r="WUB134" s="187"/>
      <c r="WUC134" s="187"/>
      <c r="WUD134" s="188"/>
      <c r="WUF134" s="186"/>
      <c r="WUG134" s="190"/>
      <c r="WUH134" s="190"/>
      <c r="WUI134" s="187"/>
      <c r="WUJ134" s="187"/>
      <c r="WUK134" s="187"/>
      <c r="WUL134" s="188"/>
      <c r="WUN134" s="186"/>
      <c r="WUO134" s="190"/>
      <c r="WUP134" s="190"/>
      <c r="WUQ134" s="187"/>
      <c r="WUR134" s="187"/>
      <c r="WUS134" s="187"/>
      <c r="WUT134" s="188"/>
      <c r="WUV134" s="186"/>
      <c r="WUW134" s="190"/>
      <c r="WUX134" s="190"/>
      <c r="WUY134" s="187"/>
      <c r="WUZ134" s="187"/>
      <c r="WVA134" s="187"/>
      <c r="WVB134" s="188"/>
      <c r="WVD134" s="186"/>
      <c r="WVE134" s="190"/>
      <c r="WVF134" s="190"/>
      <c r="WVG134" s="187"/>
      <c r="WVH134" s="187"/>
      <c r="WVI134" s="187"/>
      <c r="WVJ134" s="188"/>
      <c r="WVL134" s="186"/>
      <c r="WVM134" s="190"/>
      <c r="WVN134" s="190"/>
      <c r="WVO134" s="187"/>
      <c r="WVP134" s="187"/>
      <c r="WVQ134" s="187"/>
      <c r="WVR134" s="188"/>
      <c r="WVT134" s="186"/>
      <c r="WVU134" s="190"/>
      <c r="WVV134" s="190"/>
      <c r="WVW134" s="187"/>
      <c r="WVX134" s="187"/>
      <c r="WVY134" s="187"/>
      <c r="WVZ134" s="188"/>
      <c r="WWB134" s="186"/>
      <c r="WWC134" s="190"/>
      <c r="WWD134" s="190"/>
      <c r="WWE134" s="187"/>
      <c r="WWF134" s="187"/>
      <c r="WWG134" s="187"/>
      <c r="WWH134" s="188"/>
      <c r="WWJ134" s="186"/>
      <c r="WWK134" s="190"/>
      <c r="WWL134" s="190"/>
      <c r="WWM134" s="187"/>
      <c r="WWN134" s="187"/>
      <c r="WWO134" s="187"/>
      <c r="WWP134" s="188"/>
      <c r="WWR134" s="186"/>
      <c r="WWS134" s="190"/>
      <c r="WWT134" s="190"/>
      <c r="WWU134" s="187"/>
      <c r="WWV134" s="187"/>
      <c r="WWW134" s="187"/>
      <c r="WWX134" s="188"/>
      <c r="WWZ134" s="186"/>
      <c r="WXA134" s="190"/>
      <c r="WXB134" s="190"/>
      <c r="WXC134" s="187"/>
      <c r="WXD134" s="187"/>
      <c r="WXE134" s="187"/>
      <c r="WXF134" s="188"/>
      <c r="WXH134" s="186"/>
      <c r="WXI134" s="190"/>
      <c r="WXJ134" s="190"/>
      <c r="WXK134" s="187"/>
      <c r="WXL134" s="187"/>
      <c r="WXM134" s="187"/>
      <c r="WXN134" s="188"/>
      <c r="WXP134" s="186"/>
      <c r="WXQ134" s="190"/>
      <c r="WXR134" s="190"/>
      <c r="WXS134" s="187"/>
      <c r="WXT134" s="187"/>
      <c r="WXU134" s="187"/>
      <c r="WXV134" s="188"/>
      <c r="WXX134" s="186"/>
      <c r="WXY134" s="190"/>
      <c r="WXZ134" s="190"/>
      <c r="WYA134" s="187"/>
      <c r="WYB134" s="187"/>
      <c r="WYC134" s="187"/>
      <c r="WYD134" s="188"/>
      <c r="WYF134" s="186"/>
      <c r="WYG134" s="190"/>
      <c r="WYH134" s="190"/>
      <c r="WYI134" s="187"/>
      <c r="WYJ134" s="187"/>
      <c r="WYK134" s="187"/>
      <c r="WYL134" s="188"/>
      <c r="WYN134" s="186"/>
      <c r="WYO134" s="190"/>
      <c r="WYP134" s="190"/>
      <c r="WYQ134" s="187"/>
      <c r="WYR134" s="187"/>
      <c r="WYS134" s="187"/>
      <c r="WYT134" s="188"/>
      <c r="WYV134" s="186"/>
      <c r="WYW134" s="190"/>
      <c r="WYX134" s="190"/>
      <c r="WYY134" s="187"/>
      <c r="WYZ134" s="187"/>
      <c r="WZA134" s="187"/>
      <c r="WZB134" s="188"/>
      <c r="WZD134" s="186"/>
      <c r="WZE134" s="190"/>
      <c r="WZF134" s="190"/>
      <c r="WZG134" s="187"/>
      <c r="WZH134" s="187"/>
      <c r="WZI134" s="187"/>
      <c r="WZJ134" s="188"/>
      <c r="WZL134" s="186"/>
      <c r="WZM134" s="190"/>
      <c r="WZN134" s="190"/>
      <c r="WZO134" s="187"/>
      <c r="WZP134" s="187"/>
      <c r="WZQ134" s="187"/>
      <c r="WZR134" s="188"/>
      <c r="WZT134" s="186"/>
      <c r="WZU134" s="190"/>
      <c r="WZV134" s="190"/>
      <c r="WZW134" s="187"/>
      <c r="WZX134" s="187"/>
      <c r="WZY134" s="187"/>
      <c r="WZZ134" s="188"/>
      <c r="XAB134" s="186"/>
      <c r="XAC134" s="190"/>
      <c r="XAD134" s="190"/>
      <c r="XAE134" s="187"/>
      <c r="XAF134" s="187"/>
      <c r="XAG134" s="187"/>
      <c r="XAH134" s="188"/>
      <c r="XAJ134" s="186"/>
      <c r="XAK134" s="190"/>
      <c r="XAL134" s="190"/>
      <c r="XAM134" s="187"/>
      <c r="XAN134" s="187"/>
      <c r="XAO134" s="187"/>
      <c r="XAP134" s="188"/>
      <c r="XAR134" s="186"/>
      <c r="XAS134" s="190"/>
      <c r="XAT134" s="190"/>
      <c r="XAU134" s="187"/>
      <c r="XAV134" s="187"/>
      <c r="XAW134" s="187"/>
      <c r="XAX134" s="188"/>
      <c r="XAZ134" s="186"/>
      <c r="XBA134" s="190"/>
      <c r="XBB134" s="190"/>
      <c r="XBC134" s="187"/>
      <c r="XBD134" s="187"/>
      <c r="XBE134" s="187"/>
      <c r="XBF134" s="188"/>
      <c r="XBH134" s="186"/>
      <c r="XBI134" s="190"/>
      <c r="XBJ134" s="190"/>
      <c r="XBK134" s="187"/>
      <c r="XBL134" s="187"/>
      <c r="XBM134" s="187"/>
      <c r="XBN134" s="188"/>
      <c r="XBP134" s="186"/>
      <c r="XBQ134" s="190"/>
      <c r="XBR134" s="190"/>
      <c r="XBS134" s="187"/>
      <c r="XBT134" s="187"/>
      <c r="XBU134" s="187"/>
      <c r="XBV134" s="188"/>
      <c r="XBX134" s="186"/>
      <c r="XBY134" s="190"/>
      <c r="XBZ134" s="190"/>
      <c r="XCA134" s="187"/>
      <c r="XCB134" s="187"/>
      <c r="XCC134" s="187"/>
      <c r="XCD134" s="188"/>
      <c r="XCF134" s="186"/>
      <c r="XCG134" s="190"/>
      <c r="XCH134" s="190"/>
      <c r="XCI134" s="187"/>
      <c r="XCJ134" s="187"/>
      <c r="XCK134" s="187"/>
      <c r="XCL134" s="188"/>
      <c r="XCN134" s="186"/>
      <c r="XCO134" s="190"/>
      <c r="XCP134" s="190"/>
      <c r="XCQ134" s="187"/>
      <c r="XCR134" s="187"/>
      <c r="XCS134" s="187"/>
      <c r="XCT134" s="188"/>
      <c r="XCV134" s="186"/>
      <c r="XCW134" s="190"/>
      <c r="XCX134" s="190"/>
      <c r="XCY134" s="187"/>
      <c r="XCZ134" s="187"/>
      <c r="XDA134" s="187"/>
      <c r="XDB134" s="188"/>
      <c r="XDD134" s="186"/>
      <c r="XDE134" s="190"/>
      <c r="XDF134" s="190"/>
      <c r="XDG134" s="187"/>
      <c r="XDH134" s="187"/>
      <c r="XDI134" s="187"/>
      <c r="XDJ134" s="188"/>
      <c r="XDL134" s="186"/>
      <c r="XDM134" s="190"/>
      <c r="XDN134" s="190"/>
      <c r="XDO134" s="187"/>
      <c r="XDP134" s="187"/>
      <c r="XDQ134" s="187"/>
      <c r="XDR134" s="188"/>
      <c r="XDT134" s="186"/>
      <c r="XDU134" s="190"/>
      <c r="XDV134" s="190"/>
      <c r="XDW134" s="187"/>
      <c r="XDX134" s="187"/>
      <c r="XDY134" s="187"/>
      <c r="XDZ134" s="188"/>
      <c r="XEB134" s="186"/>
      <c r="XEC134" s="190"/>
      <c r="XED134" s="190"/>
      <c r="XEE134" s="187"/>
      <c r="XEF134" s="187"/>
      <c r="XEG134" s="187"/>
      <c r="XEH134" s="188"/>
      <c r="XEJ134" s="186"/>
      <c r="XEK134" s="190"/>
      <c r="XEL134" s="190"/>
      <c r="XEM134" s="187"/>
      <c r="XEN134" s="187"/>
      <c r="XEO134" s="187"/>
      <c r="XEP134" s="188"/>
      <c r="XER134" s="186"/>
      <c r="XES134" s="190"/>
      <c r="XET134" s="190"/>
      <c r="XEU134" s="187"/>
      <c r="XEV134" s="187"/>
      <c r="XEW134" s="187"/>
      <c r="XEX134" s="188"/>
      <c r="XEZ134" s="186"/>
      <c r="XFA134" s="190"/>
      <c r="XFB134" s="190"/>
      <c r="XFC134" s="187"/>
      <c r="XFD134" s="187"/>
    </row>
    <row r="135" spans="1:16384" s="189" customFormat="1" ht="20.25" customHeight="1">
      <c r="A135" s="180">
        <f t="shared" si="13"/>
        <v>126</v>
      </c>
      <c r="B135" s="752"/>
      <c r="C135" s="785"/>
      <c r="D135" s="705" t="s">
        <v>247</v>
      </c>
      <c r="E135" s="721"/>
      <c r="F135" s="722"/>
      <c r="G135" s="258"/>
      <c r="H135" s="258"/>
      <c r="I135" s="258"/>
      <c r="J135" s="258"/>
      <c r="K135" s="253">
        <f t="shared" si="24"/>
        <v>0</v>
      </c>
      <c r="L135" s="186"/>
      <c r="M135" s="190"/>
      <c r="N135" s="190"/>
      <c r="O135" s="187"/>
      <c r="P135" s="187"/>
      <c r="Q135" s="187"/>
      <c r="R135" s="188"/>
      <c r="T135" s="186"/>
      <c r="U135" s="190"/>
      <c r="V135" s="190"/>
      <c r="W135" s="187"/>
      <c r="X135" s="187"/>
      <c r="Y135" s="187"/>
      <c r="Z135" s="188"/>
      <c r="AB135" s="186"/>
      <c r="AC135" s="190"/>
      <c r="AD135" s="190"/>
      <c r="AE135" s="187"/>
      <c r="AF135" s="187"/>
      <c r="AG135" s="187"/>
      <c r="AH135" s="188"/>
      <c r="AJ135" s="186"/>
      <c r="AK135" s="190"/>
      <c r="AL135" s="190"/>
      <c r="AM135" s="187"/>
      <c r="AN135" s="187"/>
      <c r="AO135" s="187"/>
      <c r="AP135" s="188"/>
      <c r="AR135" s="186"/>
      <c r="AS135" s="190"/>
      <c r="AT135" s="190"/>
      <c r="AU135" s="187"/>
      <c r="AV135" s="187"/>
      <c r="AW135" s="187"/>
      <c r="AX135" s="188"/>
      <c r="AZ135" s="186"/>
      <c r="BA135" s="190"/>
      <c r="BB135" s="190"/>
      <c r="BC135" s="187"/>
      <c r="BD135" s="187"/>
      <c r="BE135" s="187"/>
      <c r="BF135" s="188"/>
      <c r="BH135" s="186"/>
      <c r="BI135" s="190"/>
      <c r="BJ135" s="190"/>
      <c r="BK135" s="187"/>
      <c r="BL135" s="187"/>
      <c r="BM135" s="187"/>
      <c r="BN135" s="188"/>
      <c r="BP135" s="186"/>
      <c r="BQ135" s="190"/>
      <c r="BR135" s="190"/>
      <c r="BS135" s="187"/>
      <c r="BT135" s="187"/>
      <c r="BU135" s="187"/>
      <c r="BV135" s="188"/>
      <c r="BX135" s="186"/>
      <c r="BY135" s="190"/>
      <c r="BZ135" s="190"/>
      <c r="CA135" s="187"/>
      <c r="CB135" s="187"/>
      <c r="CC135" s="187"/>
      <c r="CD135" s="188"/>
      <c r="CF135" s="186"/>
      <c r="CG135" s="190"/>
      <c r="CH135" s="190"/>
      <c r="CI135" s="187"/>
      <c r="CJ135" s="187"/>
      <c r="CK135" s="187"/>
      <c r="CL135" s="188"/>
      <c r="CN135" s="186"/>
      <c r="CO135" s="190"/>
      <c r="CP135" s="190"/>
      <c r="CQ135" s="187"/>
      <c r="CR135" s="187"/>
      <c r="CS135" s="187"/>
      <c r="CT135" s="188"/>
      <c r="CV135" s="186"/>
      <c r="CW135" s="190"/>
      <c r="CX135" s="190"/>
      <c r="CY135" s="187"/>
      <c r="CZ135" s="187"/>
      <c r="DA135" s="187"/>
      <c r="DB135" s="188"/>
      <c r="DD135" s="186"/>
      <c r="DE135" s="190"/>
      <c r="DF135" s="190"/>
      <c r="DG135" s="187"/>
      <c r="DH135" s="187"/>
      <c r="DI135" s="187"/>
      <c r="DJ135" s="188"/>
      <c r="DL135" s="186"/>
      <c r="DM135" s="190"/>
      <c r="DN135" s="190"/>
      <c r="DO135" s="187"/>
      <c r="DP135" s="187"/>
      <c r="DQ135" s="187"/>
      <c r="DR135" s="188"/>
      <c r="DT135" s="186"/>
      <c r="DU135" s="190"/>
      <c r="DV135" s="190"/>
      <c r="DW135" s="187"/>
      <c r="DX135" s="187"/>
      <c r="DY135" s="187"/>
      <c r="DZ135" s="188"/>
      <c r="EB135" s="186"/>
      <c r="EC135" s="190"/>
      <c r="ED135" s="190"/>
      <c r="EE135" s="187"/>
      <c r="EF135" s="187"/>
      <c r="EG135" s="187"/>
      <c r="EH135" s="188"/>
      <c r="EJ135" s="186"/>
      <c r="EK135" s="190"/>
      <c r="EL135" s="190"/>
      <c r="EM135" s="187"/>
      <c r="EN135" s="187"/>
      <c r="EO135" s="187"/>
      <c r="EP135" s="188"/>
      <c r="ER135" s="186"/>
      <c r="ES135" s="190"/>
      <c r="ET135" s="190"/>
      <c r="EU135" s="187"/>
      <c r="EV135" s="187"/>
      <c r="EW135" s="187"/>
      <c r="EX135" s="188"/>
      <c r="EZ135" s="186"/>
      <c r="FA135" s="190"/>
      <c r="FB135" s="190"/>
      <c r="FC135" s="187"/>
      <c r="FD135" s="187"/>
      <c r="FE135" s="187"/>
      <c r="FF135" s="188"/>
      <c r="FH135" s="186"/>
      <c r="FI135" s="190"/>
      <c r="FJ135" s="190"/>
      <c r="FK135" s="187"/>
      <c r="FL135" s="187"/>
      <c r="FM135" s="187"/>
      <c r="FN135" s="188"/>
      <c r="FP135" s="186"/>
      <c r="FQ135" s="190"/>
      <c r="FR135" s="190"/>
      <c r="FS135" s="187"/>
      <c r="FT135" s="187"/>
      <c r="FU135" s="187"/>
      <c r="FV135" s="188"/>
      <c r="FX135" s="186"/>
      <c r="FY135" s="190"/>
      <c r="FZ135" s="190"/>
      <c r="GA135" s="187"/>
      <c r="GB135" s="187"/>
      <c r="GC135" s="187"/>
      <c r="GD135" s="188"/>
      <c r="GF135" s="186"/>
      <c r="GG135" s="190"/>
      <c r="GH135" s="190"/>
      <c r="GI135" s="187"/>
      <c r="GJ135" s="187"/>
      <c r="GK135" s="187"/>
      <c r="GL135" s="188"/>
      <c r="GN135" s="186"/>
      <c r="GO135" s="190"/>
      <c r="GP135" s="190"/>
      <c r="GQ135" s="187"/>
      <c r="GR135" s="187"/>
      <c r="GS135" s="187"/>
      <c r="GT135" s="188"/>
      <c r="GV135" s="186"/>
      <c r="GW135" s="190"/>
      <c r="GX135" s="190"/>
      <c r="GY135" s="187"/>
      <c r="GZ135" s="187"/>
      <c r="HA135" s="187"/>
      <c r="HB135" s="188"/>
      <c r="HD135" s="186"/>
      <c r="HE135" s="190"/>
      <c r="HF135" s="190"/>
      <c r="HG135" s="187"/>
      <c r="HH135" s="187"/>
      <c r="HI135" s="187"/>
      <c r="HJ135" s="188"/>
      <c r="HL135" s="186"/>
      <c r="HM135" s="190"/>
      <c r="HN135" s="190"/>
      <c r="HO135" s="187"/>
      <c r="HP135" s="187"/>
      <c r="HQ135" s="187"/>
      <c r="HR135" s="188"/>
      <c r="HT135" s="186"/>
      <c r="HU135" s="190"/>
      <c r="HV135" s="190"/>
      <c r="HW135" s="187"/>
      <c r="HX135" s="187"/>
      <c r="HY135" s="187"/>
      <c r="HZ135" s="188"/>
      <c r="IB135" s="186"/>
      <c r="IC135" s="190"/>
      <c r="ID135" s="190"/>
      <c r="IE135" s="187"/>
      <c r="IF135" s="187"/>
      <c r="IG135" s="187"/>
      <c r="IH135" s="188"/>
      <c r="IJ135" s="186"/>
      <c r="IK135" s="190"/>
      <c r="IL135" s="190"/>
      <c r="IM135" s="187"/>
      <c r="IN135" s="187"/>
      <c r="IO135" s="187"/>
      <c r="IP135" s="188"/>
      <c r="IR135" s="186"/>
      <c r="IS135" s="190"/>
      <c r="IT135" s="190"/>
      <c r="IU135" s="187"/>
      <c r="IV135" s="187"/>
      <c r="IW135" s="187"/>
      <c r="IX135" s="188"/>
      <c r="IZ135" s="186"/>
      <c r="JA135" s="190"/>
      <c r="JB135" s="190"/>
      <c r="JC135" s="187"/>
      <c r="JD135" s="187"/>
      <c r="JE135" s="187"/>
      <c r="JF135" s="188"/>
      <c r="JH135" s="186"/>
      <c r="JI135" s="190"/>
      <c r="JJ135" s="190"/>
      <c r="JK135" s="187"/>
      <c r="JL135" s="187"/>
      <c r="JM135" s="187"/>
      <c r="JN135" s="188"/>
      <c r="JP135" s="186"/>
      <c r="JQ135" s="190"/>
      <c r="JR135" s="190"/>
      <c r="JS135" s="187"/>
      <c r="JT135" s="187"/>
      <c r="JU135" s="187"/>
      <c r="JV135" s="188"/>
      <c r="JX135" s="186"/>
      <c r="JY135" s="190"/>
      <c r="JZ135" s="190"/>
      <c r="KA135" s="187"/>
      <c r="KB135" s="187"/>
      <c r="KC135" s="187"/>
      <c r="KD135" s="188"/>
      <c r="KF135" s="186"/>
      <c r="KG135" s="190"/>
      <c r="KH135" s="190"/>
      <c r="KI135" s="187"/>
      <c r="KJ135" s="187"/>
      <c r="KK135" s="187"/>
      <c r="KL135" s="188"/>
      <c r="KN135" s="186"/>
      <c r="KO135" s="190"/>
      <c r="KP135" s="190"/>
      <c r="KQ135" s="187"/>
      <c r="KR135" s="187"/>
      <c r="KS135" s="187"/>
      <c r="KT135" s="188"/>
      <c r="KV135" s="186"/>
      <c r="KW135" s="190"/>
      <c r="KX135" s="190"/>
      <c r="KY135" s="187"/>
      <c r="KZ135" s="187"/>
      <c r="LA135" s="187"/>
      <c r="LB135" s="188"/>
      <c r="LD135" s="186"/>
      <c r="LE135" s="190"/>
      <c r="LF135" s="190"/>
      <c r="LG135" s="187"/>
      <c r="LH135" s="187"/>
      <c r="LI135" s="187"/>
      <c r="LJ135" s="188"/>
      <c r="LL135" s="186"/>
      <c r="LM135" s="190"/>
      <c r="LN135" s="190"/>
      <c r="LO135" s="187"/>
      <c r="LP135" s="187"/>
      <c r="LQ135" s="187"/>
      <c r="LR135" s="188"/>
      <c r="LT135" s="186"/>
      <c r="LU135" s="190"/>
      <c r="LV135" s="190"/>
      <c r="LW135" s="187"/>
      <c r="LX135" s="187"/>
      <c r="LY135" s="187"/>
      <c r="LZ135" s="188"/>
      <c r="MB135" s="186"/>
      <c r="MC135" s="190"/>
      <c r="MD135" s="190"/>
      <c r="ME135" s="187"/>
      <c r="MF135" s="187"/>
      <c r="MG135" s="187"/>
      <c r="MH135" s="188"/>
      <c r="MJ135" s="186"/>
      <c r="MK135" s="190"/>
      <c r="ML135" s="190"/>
      <c r="MM135" s="187"/>
      <c r="MN135" s="187"/>
      <c r="MO135" s="187"/>
      <c r="MP135" s="188"/>
      <c r="MR135" s="186"/>
      <c r="MS135" s="190"/>
      <c r="MT135" s="190"/>
      <c r="MU135" s="187"/>
      <c r="MV135" s="187"/>
      <c r="MW135" s="187"/>
      <c r="MX135" s="188"/>
      <c r="MZ135" s="186"/>
      <c r="NA135" s="190"/>
      <c r="NB135" s="190"/>
      <c r="NC135" s="187"/>
      <c r="ND135" s="187"/>
      <c r="NE135" s="187"/>
      <c r="NF135" s="188"/>
      <c r="NH135" s="186"/>
      <c r="NI135" s="190"/>
      <c r="NJ135" s="190"/>
      <c r="NK135" s="187"/>
      <c r="NL135" s="187"/>
      <c r="NM135" s="187"/>
      <c r="NN135" s="188"/>
      <c r="NP135" s="186"/>
      <c r="NQ135" s="190"/>
      <c r="NR135" s="190"/>
      <c r="NS135" s="187"/>
      <c r="NT135" s="187"/>
      <c r="NU135" s="187"/>
      <c r="NV135" s="188"/>
      <c r="NX135" s="186"/>
      <c r="NY135" s="190"/>
      <c r="NZ135" s="190"/>
      <c r="OA135" s="187"/>
      <c r="OB135" s="187"/>
      <c r="OC135" s="187"/>
      <c r="OD135" s="188"/>
      <c r="OF135" s="186"/>
      <c r="OG135" s="190"/>
      <c r="OH135" s="190"/>
      <c r="OI135" s="187"/>
      <c r="OJ135" s="187"/>
      <c r="OK135" s="187"/>
      <c r="OL135" s="188"/>
      <c r="ON135" s="186"/>
      <c r="OO135" s="190"/>
      <c r="OP135" s="190"/>
      <c r="OQ135" s="187"/>
      <c r="OR135" s="187"/>
      <c r="OS135" s="187"/>
      <c r="OT135" s="188"/>
      <c r="OV135" s="186"/>
      <c r="OW135" s="190"/>
      <c r="OX135" s="190"/>
      <c r="OY135" s="187"/>
      <c r="OZ135" s="187"/>
      <c r="PA135" s="187"/>
      <c r="PB135" s="188"/>
      <c r="PD135" s="186"/>
      <c r="PE135" s="190"/>
      <c r="PF135" s="190"/>
      <c r="PG135" s="187"/>
      <c r="PH135" s="187"/>
      <c r="PI135" s="187"/>
      <c r="PJ135" s="188"/>
      <c r="PL135" s="186"/>
      <c r="PM135" s="190"/>
      <c r="PN135" s="190"/>
      <c r="PO135" s="187"/>
      <c r="PP135" s="187"/>
      <c r="PQ135" s="187"/>
      <c r="PR135" s="188"/>
      <c r="PT135" s="186"/>
      <c r="PU135" s="190"/>
      <c r="PV135" s="190"/>
      <c r="PW135" s="187"/>
      <c r="PX135" s="187"/>
      <c r="PY135" s="187"/>
      <c r="PZ135" s="188"/>
      <c r="QB135" s="186"/>
      <c r="QC135" s="190"/>
      <c r="QD135" s="190"/>
      <c r="QE135" s="187"/>
      <c r="QF135" s="187"/>
      <c r="QG135" s="187"/>
      <c r="QH135" s="188"/>
      <c r="QJ135" s="186"/>
      <c r="QK135" s="190"/>
      <c r="QL135" s="190"/>
      <c r="QM135" s="187"/>
      <c r="QN135" s="187"/>
      <c r="QO135" s="187"/>
      <c r="QP135" s="188"/>
      <c r="QR135" s="186"/>
      <c r="QS135" s="190"/>
      <c r="QT135" s="190"/>
      <c r="QU135" s="187"/>
      <c r="QV135" s="187"/>
      <c r="QW135" s="187"/>
      <c r="QX135" s="188"/>
      <c r="QZ135" s="186"/>
      <c r="RA135" s="190"/>
      <c r="RB135" s="190"/>
      <c r="RC135" s="187"/>
      <c r="RD135" s="187"/>
      <c r="RE135" s="187"/>
      <c r="RF135" s="188"/>
      <c r="RH135" s="186"/>
      <c r="RI135" s="190"/>
      <c r="RJ135" s="190"/>
      <c r="RK135" s="187"/>
      <c r="RL135" s="187"/>
      <c r="RM135" s="187"/>
      <c r="RN135" s="188"/>
      <c r="RP135" s="186"/>
      <c r="RQ135" s="190"/>
      <c r="RR135" s="190"/>
      <c r="RS135" s="187"/>
      <c r="RT135" s="187"/>
      <c r="RU135" s="187"/>
      <c r="RV135" s="188"/>
      <c r="RX135" s="186"/>
      <c r="RY135" s="190"/>
      <c r="RZ135" s="190"/>
      <c r="SA135" s="187"/>
      <c r="SB135" s="187"/>
      <c r="SC135" s="187"/>
      <c r="SD135" s="188"/>
      <c r="SF135" s="186"/>
      <c r="SG135" s="190"/>
      <c r="SH135" s="190"/>
      <c r="SI135" s="187"/>
      <c r="SJ135" s="187"/>
      <c r="SK135" s="187"/>
      <c r="SL135" s="188"/>
      <c r="SN135" s="186"/>
      <c r="SO135" s="190"/>
      <c r="SP135" s="190"/>
      <c r="SQ135" s="187"/>
      <c r="SR135" s="187"/>
      <c r="SS135" s="187"/>
      <c r="ST135" s="188"/>
      <c r="SV135" s="186"/>
      <c r="SW135" s="190"/>
      <c r="SX135" s="190"/>
      <c r="SY135" s="187"/>
      <c r="SZ135" s="187"/>
      <c r="TA135" s="187"/>
      <c r="TB135" s="188"/>
      <c r="TD135" s="186"/>
      <c r="TE135" s="190"/>
      <c r="TF135" s="190"/>
      <c r="TG135" s="187"/>
      <c r="TH135" s="187"/>
      <c r="TI135" s="187"/>
      <c r="TJ135" s="188"/>
      <c r="TL135" s="186"/>
      <c r="TM135" s="190"/>
      <c r="TN135" s="190"/>
      <c r="TO135" s="187"/>
      <c r="TP135" s="187"/>
      <c r="TQ135" s="187"/>
      <c r="TR135" s="188"/>
      <c r="TT135" s="186"/>
      <c r="TU135" s="190"/>
      <c r="TV135" s="190"/>
      <c r="TW135" s="187"/>
      <c r="TX135" s="187"/>
      <c r="TY135" s="187"/>
      <c r="TZ135" s="188"/>
      <c r="UB135" s="186"/>
      <c r="UC135" s="190"/>
      <c r="UD135" s="190"/>
      <c r="UE135" s="187"/>
      <c r="UF135" s="187"/>
      <c r="UG135" s="187"/>
      <c r="UH135" s="188"/>
      <c r="UJ135" s="186"/>
      <c r="UK135" s="190"/>
      <c r="UL135" s="190"/>
      <c r="UM135" s="187"/>
      <c r="UN135" s="187"/>
      <c r="UO135" s="187"/>
      <c r="UP135" s="188"/>
      <c r="UR135" s="186"/>
      <c r="US135" s="190"/>
      <c r="UT135" s="190"/>
      <c r="UU135" s="187"/>
      <c r="UV135" s="187"/>
      <c r="UW135" s="187"/>
      <c r="UX135" s="188"/>
      <c r="UZ135" s="186"/>
      <c r="VA135" s="190"/>
      <c r="VB135" s="190"/>
      <c r="VC135" s="187"/>
      <c r="VD135" s="187"/>
      <c r="VE135" s="187"/>
      <c r="VF135" s="188"/>
      <c r="VH135" s="186"/>
      <c r="VI135" s="190"/>
      <c r="VJ135" s="190"/>
      <c r="VK135" s="187"/>
      <c r="VL135" s="187"/>
      <c r="VM135" s="187"/>
      <c r="VN135" s="188"/>
      <c r="VP135" s="186"/>
      <c r="VQ135" s="190"/>
      <c r="VR135" s="190"/>
      <c r="VS135" s="187"/>
      <c r="VT135" s="187"/>
      <c r="VU135" s="187"/>
      <c r="VV135" s="188"/>
      <c r="VX135" s="186"/>
      <c r="VY135" s="190"/>
      <c r="VZ135" s="190"/>
      <c r="WA135" s="187"/>
      <c r="WB135" s="187"/>
      <c r="WC135" s="187"/>
      <c r="WD135" s="188"/>
      <c r="WF135" s="186"/>
      <c r="WG135" s="190"/>
      <c r="WH135" s="190"/>
      <c r="WI135" s="187"/>
      <c r="WJ135" s="187"/>
      <c r="WK135" s="187"/>
      <c r="WL135" s="188"/>
      <c r="WN135" s="186"/>
      <c r="WO135" s="190"/>
      <c r="WP135" s="190"/>
      <c r="WQ135" s="187"/>
      <c r="WR135" s="187"/>
      <c r="WS135" s="187"/>
      <c r="WT135" s="188"/>
      <c r="WV135" s="186"/>
      <c r="WW135" s="190"/>
      <c r="WX135" s="190"/>
      <c r="WY135" s="187"/>
      <c r="WZ135" s="187"/>
      <c r="XA135" s="187"/>
      <c r="XB135" s="188"/>
      <c r="XD135" s="186"/>
      <c r="XE135" s="190"/>
      <c r="XF135" s="190"/>
      <c r="XG135" s="187"/>
      <c r="XH135" s="187"/>
      <c r="XI135" s="187"/>
      <c r="XJ135" s="188"/>
      <c r="XL135" s="186"/>
      <c r="XM135" s="190"/>
      <c r="XN135" s="190"/>
      <c r="XO135" s="187"/>
      <c r="XP135" s="187"/>
      <c r="XQ135" s="187"/>
      <c r="XR135" s="188"/>
      <c r="XT135" s="186"/>
      <c r="XU135" s="190"/>
      <c r="XV135" s="190"/>
      <c r="XW135" s="187"/>
      <c r="XX135" s="187"/>
      <c r="XY135" s="187"/>
      <c r="XZ135" s="188"/>
      <c r="YB135" s="186"/>
      <c r="YC135" s="190"/>
      <c r="YD135" s="190"/>
      <c r="YE135" s="187"/>
      <c r="YF135" s="187"/>
      <c r="YG135" s="187"/>
      <c r="YH135" s="188"/>
      <c r="YJ135" s="186"/>
      <c r="YK135" s="190"/>
      <c r="YL135" s="190"/>
      <c r="YM135" s="187"/>
      <c r="YN135" s="187"/>
      <c r="YO135" s="187"/>
      <c r="YP135" s="188"/>
      <c r="YR135" s="186"/>
      <c r="YS135" s="190"/>
      <c r="YT135" s="190"/>
      <c r="YU135" s="187"/>
      <c r="YV135" s="187"/>
      <c r="YW135" s="187"/>
      <c r="YX135" s="188"/>
      <c r="YZ135" s="186"/>
      <c r="ZA135" s="190"/>
      <c r="ZB135" s="190"/>
      <c r="ZC135" s="187"/>
      <c r="ZD135" s="187"/>
      <c r="ZE135" s="187"/>
      <c r="ZF135" s="188"/>
      <c r="ZH135" s="186"/>
      <c r="ZI135" s="190"/>
      <c r="ZJ135" s="190"/>
      <c r="ZK135" s="187"/>
      <c r="ZL135" s="187"/>
      <c r="ZM135" s="187"/>
      <c r="ZN135" s="188"/>
      <c r="ZP135" s="186"/>
      <c r="ZQ135" s="190"/>
      <c r="ZR135" s="190"/>
      <c r="ZS135" s="187"/>
      <c r="ZT135" s="187"/>
      <c r="ZU135" s="187"/>
      <c r="ZV135" s="188"/>
      <c r="ZX135" s="186"/>
      <c r="ZY135" s="190"/>
      <c r="ZZ135" s="190"/>
      <c r="AAA135" s="187"/>
      <c r="AAB135" s="187"/>
      <c r="AAC135" s="187"/>
      <c r="AAD135" s="188"/>
      <c r="AAF135" s="186"/>
      <c r="AAG135" s="190"/>
      <c r="AAH135" s="190"/>
      <c r="AAI135" s="187"/>
      <c r="AAJ135" s="187"/>
      <c r="AAK135" s="187"/>
      <c r="AAL135" s="188"/>
      <c r="AAN135" s="186"/>
      <c r="AAO135" s="190"/>
      <c r="AAP135" s="190"/>
      <c r="AAQ135" s="187"/>
      <c r="AAR135" s="187"/>
      <c r="AAS135" s="187"/>
      <c r="AAT135" s="188"/>
      <c r="AAV135" s="186"/>
      <c r="AAW135" s="190"/>
      <c r="AAX135" s="190"/>
      <c r="AAY135" s="187"/>
      <c r="AAZ135" s="187"/>
      <c r="ABA135" s="187"/>
      <c r="ABB135" s="188"/>
      <c r="ABD135" s="186"/>
      <c r="ABE135" s="190"/>
      <c r="ABF135" s="190"/>
      <c r="ABG135" s="187"/>
      <c r="ABH135" s="187"/>
      <c r="ABI135" s="187"/>
      <c r="ABJ135" s="188"/>
      <c r="ABL135" s="186"/>
      <c r="ABM135" s="190"/>
      <c r="ABN135" s="190"/>
      <c r="ABO135" s="187"/>
      <c r="ABP135" s="187"/>
      <c r="ABQ135" s="187"/>
      <c r="ABR135" s="188"/>
      <c r="ABT135" s="186"/>
      <c r="ABU135" s="190"/>
      <c r="ABV135" s="190"/>
      <c r="ABW135" s="187"/>
      <c r="ABX135" s="187"/>
      <c r="ABY135" s="187"/>
      <c r="ABZ135" s="188"/>
      <c r="ACB135" s="186"/>
      <c r="ACC135" s="190"/>
      <c r="ACD135" s="190"/>
      <c r="ACE135" s="187"/>
      <c r="ACF135" s="187"/>
      <c r="ACG135" s="187"/>
      <c r="ACH135" s="188"/>
      <c r="ACJ135" s="186"/>
      <c r="ACK135" s="190"/>
      <c r="ACL135" s="190"/>
      <c r="ACM135" s="187"/>
      <c r="ACN135" s="187"/>
      <c r="ACO135" s="187"/>
      <c r="ACP135" s="188"/>
      <c r="ACR135" s="186"/>
      <c r="ACS135" s="190"/>
      <c r="ACT135" s="190"/>
      <c r="ACU135" s="187"/>
      <c r="ACV135" s="187"/>
      <c r="ACW135" s="187"/>
      <c r="ACX135" s="188"/>
      <c r="ACZ135" s="186"/>
      <c r="ADA135" s="190"/>
      <c r="ADB135" s="190"/>
      <c r="ADC135" s="187"/>
      <c r="ADD135" s="187"/>
      <c r="ADE135" s="187"/>
      <c r="ADF135" s="188"/>
      <c r="ADH135" s="186"/>
      <c r="ADI135" s="190"/>
      <c r="ADJ135" s="190"/>
      <c r="ADK135" s="187"/>
      <c r="ADL135" s="187"/>
      <c r="ADM135" s="187"/>
      <c r="ADN135" s="188"/>
      <c r="ADP135" s="186"/>
      <c r="ADQ135" s="190"/>
      <c r="ADR135" s="190"/>
      <c r="ADS135" s="187"/>
      <c r="ADT135" s="187"/>
      <c r="ADU135" s="187"/>
      <c r="ADV135" s="188"/>
      <c r="ADX135" s="186"/>
      <c r="ADY135" s="190"/>
      <c r="ADZ135" s="190"/>
      <c r="AEA135" s="187"/>
      <c r="AEB135" s="187"/>
      <c r="AEC135" s="187"/>
      <c r="AED135" s="188"/>
      <c r="AEF135" s="186"/>
      <c r="AEG135" s="190"/>
      <c r="AEH135" s="190"/>
      <c r="AEI135" s="187"/>
      <c r="AEJ135" s="187"/>
      <c r="AEK135" s="187"/>
      <c r="AEL135" s="188"/>
      <c r="AEN135" s="186"/>
      <c r="AEO135" s="190"/>
      <c r="AEP135" s="190"/>
      <c r="AEQ135" s="187"/>
      <c r="AER135" s="187"/>
      <c r="AES135" s="187"/>
      <c r="AET135" s="188"/>
      <c r="AEV135" s="186"/>
      <c r="AEW135" s="190"/>
      <c r="AEX135" s="190"/>
      <c r="AEY135" s="187"/>
      <c r="AEZ135" s="187"/>
      <c r="AFA135" s="187"/>
      <c r="AFB135" s="188"/>
      <c r="AFD135" s="186"/>
      <c r="AFE135" s="190"/>
      <c r="AFF135" s="190"/>
      <c r="AFG135" s="187"/>
      <c r="AFH135" s="187"/>
      <c r="AFI135" s="187"/>
      <c r="AFJ135" s="188"/>
      <c r="AFL135" s="186"/>
      <c r="AFM135" s="190"/>
      <c r="AFN135" s="190"/>
      <c r="AFO135" s="187"/>
      <c r="AFP135" s="187"/>
      <c r="AFQ135" s="187"/>
      <c r="AFR135" s="188"/>
      <c r="AFT135" s="186"/>
      <c r="AFU135" s="190"/>
      <c r="AFV135" s="190"/>
      <c r="AFW135" s="187"/>
      <c r="AFX135" s="187"/>
      <c r="AFY135" s="187"/>
      <c r="AFZ135" s="188"/>
      <c r="AGB135" s="186"/>
      <c r="AGC135" s="190"/>
      <c r="AGD135" s="190"/>
      <c r="AGE135" s="187"/>
      <c r="AGF135" s="187"/>
      <c r="AGG135" s="187"/>
      <c r="AGH135" s="188"/>
      <c r="AGJ135" s="186"/>
      <c r="AGK135" s="190"/>
      <c r="AGL135" s="190"/>
      <c r="AGM135" s="187"/>
      <c r="AGN135" s="187"/>
      <c r="AGO135" s="187"/>
      <c r="AGP135" s="188"/>
      <c r="AGR135" s="186"/>
      <c r="AGS135" s="190"/>
      <c r="AGT135" s="190"/>
      <c r="AGU135" s="187"/>
      <c r="AGV135" s="187"/>
      <c r="AGW135" s="187"/>
      <c r="AGX135" s="188"/>
      <c r="AGZ135" s="186"/>
      <c r="AHA135" s="190"/>
      <c r="AHB135" s="190"/>
      <c r="AHC135" s="187"/>
      <c r="AHD135" s="187"/>
      <c r="AHE135" s="187"/>
      <c r="AHF135" s="188"/>
      <c r="AHH135" s="186"/>
      <c r="AHI135" s="190"/>
      <c r="AHJ135" s="190"/>
      <c r="AHK135" s="187"/>
      <c r="AHL135" s="187"/>
      <c r="AHM135" s="187"/>
      <c r="AHN135" s="188"/>
      <c r="AHP135" s="186"/>
      <c r="AHQ135" s="190"/>
      <c r="AHR135" s="190"/>
      <c r="AHS135" s="187"/>
      <c r="AHT135" s="187"/>
      <c r="AHU135" s="187"/>
      <c r="AHV135" s="188"/>
      <c r="AHX135" s="186"/>
      <c r="AHY135" s="190"/>
      <c r="AHZ135" s="190"/>
      <c r="AIA135" s="187"/>
      <c r="AIB135" s="187"/>
      <c r="AIC135" s="187"/>
      <c r="AID135" s="188"/>
      <c r="AIF135" s="186"/>
      <c r="AIG135" s="190"/>
      <c r="AIH135" s="190"/>
      <c r="AII135" s="187"/>
      <c r="AIJ135" s="187"/>
      <c r="AIK135" s="187"/>
      <c r="AIL135" s="188"/>
      <c r="AIN135" s="186"/>
      <c r="AIO135" s="190"/>
      <c r="AIP135" s="190"/>
      <c r="AIQ135" s="187"/>
      <c r="AIR135" s="187"/>
      <c r="AIS135" s="187"/>
      <c r="AIT135" s="188"/>
      <c r="AIV135" s="186"/>
      <c r="AIW135" s="190"/>
      <c r="AIX135" s="190"/>
      <c r="AIY135" s="187"/>
      <c r="AIZ135" s="187"/>
      <c r="AJA135" s="187"/>
      <c r="AJB135" s="188"/>
      <c r="AJD135" s="186"/>
      <c r="AJE135" s="190"/>
      <c r="AJF135" s="190"/>
      <c r="AJG135" s="187"/>
      <c r="AJH135" s="187"/>
      <c r="AJI135" s="187"/>
      <c r="AJJ135" s="188"/>
      <c r="AJL135" s="186"/>
      <c r="AJM135" s="190"/>
      <c r="AJN135" s="190"/>
      <c r="AJO135" s="187"/>
      <c r="AJP135" s="187"/>
      <c r="AJQ135" s="187"/>
      <c r="AJR135" s="188"/>
      <c r="AJT135" s="186"/>
      <c r="AJU135" s="190"/>
      <c r="AJV135" s="190"/>
      <c r="AJW135" s="187"/>
      <c r="AJX135" s="187"/>
      <c r="AJY135" s="187"/>
      <c r="AJZ135" s="188"/>
      <c r="AKB135" s="186"/>
      <c r="AKC135" s="190"/>
      <c r="AKD135" s="190"/>
      <c r="AKE135" s="187"/>
      <c r="AKF135" s="187"/>
      <c r="AKG135" s="187"/>
      <c r="AKH135" s="188"/>
      <c r="AKJ135" s="186"/>
      <c r="AKK135" s="190"/>
      <c r="AKL135" s="190"/>
      <c r="AKM135" s="187"/>
      <c r="AKN135" s="187"/>
      <c r="AKO135" s="187"/>
      <c r="AKP135" s="188"/>
      <c r="AKR135" s="186"/>
      <c r="AKS135" s="190"/>
      <c r="AKT135" s="190"/>
      <c r="AKU135" s="187"/>
      <c r="AKV135" s="187"/>
      <c r="AKW135" s="187"/>
      <c r="AKX135" s="188"/>
      <c r="AKZ135" s="186"/>
      <c r="ALA135" s="190"/>
      <c r="ALB135" s="190"/>
      <c r="ALC135" s="187"/>
      <c r="ALD135" s="187"/>
      <c r="ALE135" s="187"/>
      <c r="ALF135" s="188"/>
      <c r="ALH135" s="186"/>
      <c r="ALI135" s="190"/>
      <c r="ALJ135" s="190"/>
      <c r="ALK135" s="187"/>
      <c r="ALL135" s="187"/>
      <c r="ALM135" s="187"/>
      <c r="ALN135" s="188"/>
      <c r="ALP135" s="186"/>
      <c r="ALQ135" s="190"/>
      <c r="ALR135" s="190"/>
      <c r="ALS135" s="187"/>
      <c r="ALT135" s="187"/>
      <c r="ALU135" s="187"/>
      <c r="ALV135" s="188"/>
      <c r="ALX135" s="186"/>
      <c r="ALY135" s="190"/>
      <c r="ALZ135" s="190"/>
      <c r="AMA135" s="187"/>
      <c r="AMB135" s="187"/>
      <c r="AMC135" s="187"/>
      <c r="AMD135" s="188"/>
      <c r="AMF135" s="186"/>
      <c r="AMG135" s="190"/>
      <c r="AMH135" s="190"/>
      <c r="AMI135" s="187"/>
      <c r="AMJ135" s="187"/>
      <c r="AMK135" s="187"/>
      <c r="AML135" s="188"/>
      <c r="AMN135" s="186"/>
      <c r="AMO135" s="190"/>
      <c r="AMP135" s="190"/>
      <c r="AMQ135" s="187"/>
      <c r="AMR135" s="187"/>
      <c r="AMS135" s="187"/>
      <c r="AMT135" s="188"/>
      <c r="AMV135" s="186"/>
      <c r="AMW135" s="190"/>
      <c r="AMX135" s="190"/>
      <c r="AMY135" s="187"/>
      <c r="AMZ135" s="187"/>
      <c r="ANA135" s="187"/>
      <c r="ANB135" s="188"/>
      <c r="AND135" s="186"/>
      <c r="ANE135" s="190"/>
      <c r="ANF135" s="190"/>
      <c r="ANG135" s="187"/>
      <c r="ANH135" s="187"/>
      <c r="ANI135" s="187"/>
      <c r="ANJ135" s="188"/>
      <c r="ANL135" s="186"/>
      <c r="ANM135" s="190"/>
      <c r="ANN135" s="190"/>
      <c r="ANO135" s="187"/>
      <c r="ANP135" s="187"/>
      <c r="ANQ135" s="187"/>
      <c r="ANR135" s="188"/>
      <c r="ANT135" s="186"/>
      <c r="ANU135" s="190"/>
      <c r="ANV135" s="190"/>
      <c r="ANW135" s="187"/>
      <c r="ANX135" s="187"/>
      <c r="ANY135" s="187"/>
      <c r="ANZ135" s="188"/>
      <c r="AOB135" s="186"/>
      <c r="AOC135" s="190"/>
      <c r="AOD135" s="190"/>
      <c r="AOE135" s="187"/>
      <c r="AOF135" s="187"/>
      <c r="AOG135" s="187"/>
      <c r="AOH135" s="188"/>
      <c r="AOJ135" s="186"/>
      <c r="AOK135" s="190"/>
      <c r="AOL135" s="190"/>
      <c r="AOM135" s="187"/>
      <c r="AON135" s="187"/>
      <c r="AOO135" s="187"/>
      <c r="AOP135" s="188"/>
      <c r="AOR135" s="186"/>
      <c r="AOS135" s="190"/>
      <c r="AOT135" s="190"/>
      <c r="AOU135" s="187"/>
      <c r="AOV135" s="187"/>
      <c r="AOW135" s="187"/>
      <c r="AOX135" s="188"/>
      <c r="AOZ135" s="186"/>
      <c r="APA135" s="190"/>
      <c r="APB135" s="190"/>
      <c r="APC135" s="187"/>
      <c r="APD135" s="187"/>
      <c r="APE135" s="187"/>
      <c r="APF135" s="188"/>
      <c r="APH135" s="186"/>
      <c r="API135" s="190"/>
      <c r="APJ135" s="190"/>
      <c r="APK135" s="187"/>
      <c r="APL135" s="187"/>
      <c r="APM135" s="187"/>
      <c r="APN135" s="188"/>
      <c r="APP135" s="186"/>
      <c r="APQ135" s="190"/>
      <c r="APR135" s="190"/>
      <c r="APS135" s="187"/>
      <c r="APT135" s="187"/>
      <c r="APU135" s="187"/>
      <c r="APV135" s="188"/>
      <c r="APX135" s="186"/>
      <c r="APY135" s="190"/>
      <c r="APZ135" s="190"/>
      <c r="AQA135" s="187"/>
      <c r="AQB135" s="187"/>
      <c r="AQC135" s="187"/>
      <c r="AQD135" s="188"/>
      <c r="AQF135" s="186"/>
      <c r="AQG135" s="190"/>
      <c r="AQH135" s="190"/>
      <c r="AQI135" s="187"/>
      <c r="AQJ135" s="187"/>
      <c r="AQK135" s="187"/>
      <c r="AQL135" s="188"/>
      <c r="AQN135" s="186"/>
      <c r="AQO135" s="190"/>
      <c r="AQP135" s="190"/>
      <c r="AQQ135" s="187"/>
      <c r="AQR135" s="187"/>
      <c r="AQS135" s="187"/>
      <c r="AQT135" s="188"/>
      <c r="AQV135" s="186"/>
      <c r="AQW135" s="190"/>
      <c r="AQX135" s="190"/>
      <c r="AQY135" s="187"/>
      <c r="AQZ135" s="187"/>
      <c r="ARA135" s="187"/>
      <c r="ARB135" s="188"/>
      <c r="ARD135" s="186"/>
      <c r="ARE135" s="190"/>
      <c r="ARF135" s="190"/>
      <c r="ARG135" s="187"/>
      <c r="ARH135" s="187"/>
      <c r="ARI135" s="187"/>
      <c r="ARJ135" s="188"/>
      <c r="ARL135" s="186"/>
      <c r="ARM135" s="190"/>
      <c r="ARN135" s="190"/>
      <c r="ARO135" s="187"/>
      <c r="ARP135" s="187"/>
      <c r="ARQ135" s="187"/>
      <c r="ARR135" s="188"/>
      <c r="ART135" s="186"/>
      <c r="ARU135" s="190"/>
      <c r="ARV135" s="190"/>
      <c r="ARW135" s="187"/>
      <c r="ARX135" s="187"/>
      <c r="ARY135" s="187"/>
      <c r="ARZ135" s="188"/>
      <c r="ASB135" s="186"/>
      <c r="ASC135" s="190"/>
      <c r="ASD135" s="190"/>
      <c r="ASE135" s="187"/>
      <c r="ASF135" s="187"/>
      <c r="ASG135" s="187"/>
      <c r="ASH135" s="188"/>
      <c r="ASJ135" s="186"/>
      <c r="ASK135" s="190"/>
      <c r="ASL135" s="190"/>
      <c r="ASM135" s="187"/>
      <c r="ASN135" s="187"/>
      <c r="ASO135" s="187"/>
      <c r="ASP135" s="188"/>
      <c r="ASR135" s="186"/>
      <c r="ASS135" s="190"/>
      <c r="AST135" s="190"/>
      <c r="ASU135" s="187"/>
      <c r="ASV135" s="187"/>
      <c r="ASW135" s="187"/>
      <c r="ASX135" s="188"/>
      <c r="ASZ135" s="186"/>
      <c r="ATA135" s="190"/>
      <c r="ATB135" s="190"/>
      <c r="ATC135" s="187"/>
      <c r="ATD135" s="187"/>
      <c r="ATE135" s="187"/>
      <c r="ATF135" s="188"/>
      <c r="ATH135" s="186"/>
      <c r="ATI135" s="190"/>
      <c r="ATJ135" s="190"/>
      <c r="ATK135" s="187"/>
      <c r="ATL135" s="187"/>
      <c r="ATM135" s="187"/>
      <c r="ATN135" s="188"/>
      <c r="ATP135" s="186"/>
      <c r="ATQ135" s="190"/>
      <c r="ATR135" s="190"/>
      <c r="ATS135" s="187"/>
      <c r="ATT135" s="187"/>
      <c r="ATU135" s="187"/>
      <c r="ATV135" s="188"/>
      <c r="ATX135" s="186"/>
      <c r="ATY135" s="190"/>
      <c r="ATZ135" s="190"/>
      <c r="AUA135" s="187"/>
      <c r="AUB135" s="187"/>
      <c r="AUC135" s="187"/>
      <c r="AUD135" s="188"/>
      <c r="AUF135" s="186"/>
      <c r="AUG135" s="190"/>
      <c r="AUH135" s="190"/>
      <c r="AUI135" s="187"/>
      <c r="AUJ135" s="187"/>
      <c r="AUK135" s="187"/>
      <c r="AUL135" s="188"/>
      <c r="AUN135" s="186"/>
      <c r="AUO135" s="190"/>
      <c r="AUP135" s="190"/>
      <c r="AUQ135" s="187"/>
      <c r="AUR135" s="187"/>
      <c r="AUS135" s="187"/>
      <c r="AUT135" s="188"/>
      <c r="AUV135" s="186"/>
      <c r="AUW135" s="190"/>
      <c r="AUX135" s="190"/>
      <c r="AUY135" s="187"/>
      <c r="AUZ135" s="187"/>
      <c r="AVA135" s="187"/>
      <c r="AVB135" s="188"/>
      <c r="AVD135" s="186"/>
      <c r="AVE135" s="190"/>
      <c r="AVF135" s="190"/>
      <c r="AVG135" s="187"/>
      <c r="AVH135" s="187"/>
      <c r="AVI135" s="187"/>
      <c r="AVJ135" s="188"/>
      <c r="AVL135" s="186"/>
      <c r="AVM135" s="190"/>
      <c r="AVN135" s="190"/>
      <c r="AVO135" s="187"/>
      <c r="AVP135" s="187"/>
      <c r="AVQ135" s="187"/>
      <c r="AVR135" s="188"/>
      <c r="AVT135" s="186"/>
      <c r="AVU135" s="190"/>
      <c r="AVV135" s="190"/>
      <c r="AVW135" s="187"/>
      <c r="AVX135" s="187"/>
      <c r="AVY135" s="187"/>
      <c r="AVZ135" s="188"/>
      <c r="AWB135" s="186"/>
      <c r="AWC135" s="190"/>
      <c r="AWD135" s="190"/>
      <c r="AWE135" s="187"/>
      <c r="AWF135" s="187"/>
      <c r="AWG135" s="187"/>
      <c r="AWH135" s="188"/>
      <c r="AWJ135" s="186"/>
      <c r="AWK135" s="190"/>
      <c r="AWL135" s="190"/>
      <c r="AWM135" s="187"/>
      <c r="AWN135" s="187"/>
      <c r="AWO135" s="187"/>
      <c r="AWP135" s="188"/>
      <c r="AWR135" s="186"/>
      <c r="AWS135" s="190"/>
      <c r="AWT135" s="190"/>
      <c r="AWU135" s="187"/>
      <c r="AWV135" s="187"/>
      <c r="AWW135" s="187"/>
      <c r="AWX135" s="188"/>
      <c r="AWZ135" s="186"/>
      <c r="AXA135" s="190"/>
      <c r="AXB135" s="190"/>
      <c r="AXC135" s="187"/>
      <c r="AXD135" s="187"/>
      <c r="AXE135" s="187"/>
      <c r="AXF135" s="188"/>
      <c r="AXH135" s="186"/>
      <c r="AXI135" s="190"/>
      <c r="AXJ135" s="190"/>
      <c r="AXK135" s="187"/>
      <c r="AXL135" s="187"/>
      <c r="AXM135" s="187"/>
      <c r="AXN135" s="188"/>
      <c r="AXP135" s="186"/>
      <c r="AXQ135" s="190"/>
      <c r="AXR135" s="190"/>
      <c r="AXS135" s="187"/>
      <c r="AXT135" s="187"/>
      <c r="AXU135" s="187"/>
      <c r="AXV135" s="188"/>
      <c r="AXX135" s="186"/>
      <c r="AXY135" s="190"/>
      <c r="AXZ135" s="190"/>
      <c r="AYA135" s="187"/>
      <c r="AYB135" s="187"/>
      <c r="AYC135" s="187"/>
      <c r="AYD135" s="188"/>
      <c r="AYF135" s="186"/>
      <c r="AYG135" s="190"/>
      <c r="AYH135" s="190"/>
      <c r="AYI135" s="187"/>
      <c r="AYJ135" s="187"/>
      <c r="AYK135" s="187"/>
      <c r="AYL135" s="188"/>
      <c r="AYN135" s="186"/>
      <c r="AYO135" s="190"/>
      <c r="AYP135" s="190"/>
      <c r="AYQ135" s="187"/>
      <c r="AYR135" s="187"/>
      <c r="AYS135" s="187"/>
      <c r="AYT135" s="188"/>
      <c r="AYV135" s="186"/>
      <c r="AYW135" s="190"/>
      <c r="AYX135" s="190"/>
      <c r="AYY135" s="187"/>
      <c r="AYZ135" s="187"/>
      <c r="AZA135" s="187"/>
      <c r="AZB135" s="188"/>
      <c r="AZD135" s="186"/>
      <c r="AZE135" s="190"/>
      <c r="AZF135" s="190"/>
      <c r="AZG135" s="187"/>
      <c r="AZH135" s="187"/>
      <c r="AZI135" s="187"/>
      <c r="AZJ135" s="188"/>
      <c r="AZL135" s="186"/>
      <c r="AZM135" s="190"/>
      <c r="AZN135" s="190"/>
      <c r="AZO135" s="187"/>
      <c r="AZP135" s="187"/>
      <c r="AZQ135" s="187"/>
      <c r="AZR135" s="188"/>
      <c r="AZT135" s="186"/>
      <c r="AZU135" s="190"/>
      <c r="AZV135" s="190"/>
      <c r="AZW135" s="187"/>
      <c r="AZX135" s="187"/>
      <c r="AZY135" s="187"/>
      <c r="AZZ135" s="188"/>
      <c r="BAB135" s="186"/>
      <c r="BAC135" s="190"/>
      <c r="BAD135" s="190"/>
      <c r="BAE135" s="187"/>
      <c r="BAF135" s="187"/>
      <c r="BAG135" s="187"/>
      <c r="BAH135" s="188"/>
      <c r="BAJ135" s="186"/>
      <c r="BAK135" s="190"/>
      <c r="BAL135" s="190"/>
      <c r="BAM135" s="187"/>
      <c r="BAN135" s="187"/>
      <c r="BAO135" s="187"/>
      <c r="BAP135" s="188"/>
      <c r="BAR135" s="186"/>
      <c r="BAS135" s="190"/>
      <c r="BAT135" s="190"/>
      <c r="BAU135" s="187"/>
      <c r="BAV135" s="187"/>
      <c r="BAW135" s="187"/>
      <c r="BAX135" s="188"/>
      <c r="BAZ135" s="186"/>
      <c r="BBA135" s="190"/>
      <c r="BBB135" s="190"/>
      <c r="BBC135" s="187"/>
      <c r="BBD135" s="187"/>
      <c r="BBE135" s="187"/>
      <c r="BBF135" s="188"/>
      <c r="BBH135" s="186"/>
      <c r="BBI135" s="190"/>
      <c r="BBJ135" s="190"/>
      <c r="BBK135" s="187"/>
      <c r="BBL135" s="187"/>
      <c r="BBM135" s="187"/>
      <c r="BBN135" s="188"/>
      <c r="BBP135" s="186"/>
      <c r="BBQ135" s="190"/>
      <c r="BBR135" s="190"/>
      <c r="BBS135" s="187"/>
      <c r="BBT135" s="187"/>
      <c r="BBU135" s="187"/>
      <c r="BBV135" s="188"/>
      <c r="BBX135" s="186"/>
      <c r="BBY135" s="190"/>
      <c r="BBZ135" s="190"/>
      <c r="BCA135" s="187"/>
      <c r="BCB135" s="187"/>
      <c r="BCC135" s="187"/>
      <c r="BCD135" s="188"/>
      <c r="BCF135" s="186"/>
      <c r="BCG135" s="190"/>
      <c r="BCH135" s="190"/>
      <c r="BCI135" s="187"/>
      <c r="BCJ135" s="187"/>
      <c r="BCK135" s="187"/>
      <c r="BCL135" s="188"/>
      <c r="BCN135" s="186"/>
      <c r="BCO135" s="190"/>
      <c r="BCP135" s="190"/>
      <c r="BCQ135" s="187"/>
      <c r="BCR135" s="187"/>
      <c r="BCS135" s="187"/>
      <c r="BCT135" s="188"/>
      <c r="BCV135" s="186"/>
      <c r="BCW135" s="190"/>
      <c r="BCX135" s="190"/>
      <c r="BCY135" s="187"/>
      <c r="BCZ135" s="187"/>
      <c r="BDA135" s="187"/>
      <c r="BDB135" s="188"/>
      <c r="BDD135" s="186"/>
      <c r="BDE135" s="190"/>
      <c r="BDF135" s="190"/>
      <c r="BDG135" s="187"/>
      <c r="BDH135" s="187"/>
      <c r="BDI135" s="187"/>
      <c r="BDJ135" s="188"/>
      <c r="BDL135" s="186"/>
      <c r="BDM135" s="190"/>
      <c r="BDN135" s="190"/>
      <c r="BDO135" s="187"/>
      <c r="BDP135" s="187"/>
      <c r="BDQ135" s="187"/>
      <c r="BDR135" s="188"/>
      <c r="BDT135" s="186"/>
      <c r="BDU135" s="190"/>
      <c r="BDV135" s="190"/>
      <c r="BDW135" s="187"/>
      <c r="BDX135" s="187"/>
      <c r="BDY135" s="187"/>
      <c r="BDZ135" s="188"/>
      <c r="BEB135" s="186"/>
      <c r="BEC135" s="190"/>
      <c r="BED135" s="190"/>
      <c r="BEE135" s="187"/>
      <c r="BEF135" s="187"/>
      <c r="BEG135" s="187"/>
      <c r="BEH135" s="188"/>
      <c r="BEJ135" s="186"/>
      <c r="BEK135" s="190"/>
      <c r="BEL135" s="190"/>
      <c r="BEM135" s="187"/>
      <c r="BEN135" s="187"/>
      <c r="BEO135" s="187"/>
      <c r="BEP135" s="188"/>
      <c r="BER135" s="186"/>
      <c r="BES135" s="190"/>
      <c r="BET135" s="190"/>
      <c r="BEU135" s="187"/>
      <c r="BEV135" s="187"/>
      <c r="BEW135" s="187"/>
      <c r="BEX135" s="188"/>
      <c r="BEZ135" s="186"/>
      <c r="BFA135" s="190"/>
      <c r="BFB135" s="190"/>
      <c r="BFC135" s="187"/>
      <c r="BFD135" s="187"/>
      <c r="BFE135" s="187"/>
      <c r="BFF135" s="188"/>
      <c r="BFH135" s="186"/>
      <c r="BFI135" s="190"/>
      <c r="BFJ135" s="190"/>
      <c r="BFK135" s="187"/>
      <c r="BFL135" s="187"/>
      <c r="BFM135" s="187"/>
      <c r="BFN135" s="188"/>
      <c r="BFP135" s="186"/>
      <c r="BFQ135" s="190"/>
      <c r="BFR135" s="190"/>
      <c r="BFS135" s="187"/>
      <c r="BFT135" s="187"/>
      <c r="BFU135" s="187"/>
      <c r="BFV135" s="188"/>
      <c r="BFX135" s="186"/>
      <c r="BFY135" s="190"/>
      <c r="BFZ135" s="190"/>
      <c r="BGA135" s="187"/>
      <c r="BGB135" s="187"/>
      <c r="BGC135" s="187"/>
      <c r="BGD135" s="188"/>
      <c r="BGF135" s="186"/>
      <c r="BGG135" s="190"/>
      <c r="BGH135" s="190"/>
      <c r="BGI135" s="187"/>
      <c r="BGJ135" s="187"/>
      <c r="BGK135" s="187"/>
      <c r="BGL135" s="188"/>
      <c r="BGN135" s="186"/>
      <c r="BGO135" s="190"/>
      <c r="BGP135" s="190"/>
      <c r="BGQ135" s="187"/>
      <c r="BGR135" s="187"/>
      <c r="BGS135" s="187"/>
      <c r="BGT135" s="188"/>
      <c r="BGV135" s="186"/>
      <c r="BGW135" s="190"/>
      <c r="BGX135" s="190"/>
      <c r="BGY135" s="187"/>
      <c r="BGZ135" s="187"/>
      <c r="BHA135" s="187"/>
      <c r="BHB135" s="188"/>
      <c r="BHD135" s="186"/>
      <c r="BHE135" s="190"/>
      <c r="BHF135" s="190"/>
      <c r="BHG135" s="187"/>
      <c r="BHH135" s="187"/>
      <c r="BHI135" s="187"/>
      <c r="BHJ135" s="188"/>
      <c r="BHL135" s="186"/>
      <c r="BHM135" s="190"/>
      <c r="BHN135" s="190"/>
      <c r="BHO135" s="187"/>
      <c r="BHP135" s="187"/>
      <c r="BHQ135" s="187"/>
      <c r="BHR135" s="188"/>
      <c r="BHT135" s="186"/>
      <c r="BHU135" s="190"/>
      <c r="BHV135" s="190"/>
      <c r="BHW135" s="187"/>
      <c r="BHX135" s="187"/>
      <c r="BHY135" s="187"/>
      <c r="BHZ135" s="188"/>
      <c r="BIB135" s="186"/>
      <c r="BIC135" s="190"/>
      <c r="BID135" s="190"/>
      <c r="BIE135" s="187"/>
      <c r="BIF135" s="187"/>
      <c r="BIG135" s="187"/>
      <c r="BIH135" s="188"/>
      <c r="BIJ135" s="186"/>
      <c r="BIK135" s="190"/>
      <c r="BIL135" s="190"/>
      <c r="BIM135" s="187"/>
      <c r="BIN135" s="187"/>
      <c r="BIO135" s="187"/>
      <c r="BIP135" s="188"/>
      <c r="BIR135" s="186"/>
      <c r="BIS135" s="190"/>
      <c r="BIT135" s="190"/>
      <c r="BIU135" s="187"/>
      <c r="BIV135" s="187"/>
      <c r="BIW135" s="187"/>
      <c r="BIX135" s="188"/>
      <c r="BIZ135" s="186"/>
      <c r="BJA135" s="190"/>
      <c r="BJB135" s="190"/>
      <c r="BJC135" s="187"/>
      <c r="BJD135" s="187"/>
      <c r="BJE135" s="187"/>
      <c r="BJF135" s="188"/>
      <c r="BJH135" s="186"/>
      <c r="BJI135" s="190"/>
      <c r="BJJ135" s="190"/>
      <c r="BJK135" s="187"/>
      <c r="BJL135" s="187"/>
      <c r="BJM135" s="187"/>
      <c r="BJN135" s="188"/>
      <c r="BJP135" s="186"/>
      <c r="BJQ135" s="190"/>
      <c r="BJR135" s="190"/>
      <c r="BJS135" s="187"/>
      <c r="BJT135" s="187"/>
      <c r="BJU135" s="187"/>
      <c r="BJV135" s="188"/>
      <c r="BJX135" s="186"/>
      <c r="BJY135" s="190"/>
      <c r="BJZ135" s="190"/>
      <c r="BKA135" s="187"/>
      <c r="BKB135" s="187"/>
      <c r="BKC135" s="187"/>
      <c r="BKD135" s="188"/>
      <c r="BKF135" s="186"/>
      <c r="BKG135" s="190"/>
      <c r="BKH135" s="190"/>
      <c r="BKI135" s="187"/>
      <c r="BKJ135" s="187"/>
      <c r="BKK135" s="187"/>
      <c r="BKL135" s="188"/>
      <c r="BKN135" s="186"/>
      <c r="BKO135" s="190"/>
      <c r="BKP135" s="190"/>
      <c r="BKQ135" s="187"/>
      <c r="BKR135" s="187"/>
      <c r="BKS135" s="187"/>
      <c r="BKT135" s="188"/>
      <c r="BKV135" s="186"/>
      <c r="BKW135" s="190"/>
      <c r="BKX135" s="190"/>
      <c r="BKY135" s="187"/>
      <c r="BKZ135" s="187"/>
      <c r="BLA135" s="187"/>
      <c r="BLB135" s="188"/>
      <c r="BLD135" s="186"/>
      <c r="BLE135" s="190"/>
      <c r="BLF135" s="190"/>
      <c r="BLG135" s="187"/>
      <c r="BLH135" s="187"/>
      <c r="BLI135" s="187"/>
      <c r="BLJ135" s="188"/>
      <c r="BLL135" s="186"/>
      <c r="BLM135" s="190"/>
      <c r="BLN135" s="190"/>
      <c r="BLO135" s="187"/>
      <c r="BLP135" s="187"/>
      <c r="BLQ135" s="187"/>
      <c r="BLR135" s="188"/>
      <c r="BLT135" s="186"/>
      <c r="BLU135" s="190"/>
      <c r="BLV135" s="190"/>
      <c r="BLW135" s="187"/>
      <c r="BLX135" s="187"/>
      <c r="BLY135" s="187"/>
      <c r="BLZ135" s="188"/>
      <c r="BMB135" s="186"/>
      <c r="BMC135" s="190"/>
      <c r="BMD135" s="190"/>
      <c r="BME135" s="187"/>
      <c r="BMF135" s="187"/>
      <c r="BMG135" s="187"/>
      <c r="BMH135" s="188"/>
      <c r="BMJ135" s="186"/>
      <c r="BMK135" s="190"/>
      <c r="BML135" s="190"/>
      <c r="BMM135" s="187"/>
      <c r="BMN135" s="187"/>
      <c r="BMO135" s="187"/>
      <c r="BMP135" s="188"/>
      <c r="BMR135" s="186"/>
      <c r="BMS135" s="190"/>
      <c r="BMT135" s="190"/>
      <c r="BMU135" s="187"/>
      <c r="BMV135" s="187"/>
      <c r="BMW135" s="187"/>
      <c r="BMX135" s="188"/>
      <c r="BMZ135" s="186"/>
      <c r="BNA135" s="190"/>
      <c r="BNB135" s="190"/>
      <c r="BNC135" s="187"/>
      <c r="BND135" s="187"/>
      <c r="BNE135" s="187"/>
      <c r="BNF135" s="188"/>
      <c r="BNH135" s="186"/>
      <c r="BNI135" s="190"/>
      <c r="BNJ135" s="190"/>
      <c r="BNK135" s="187"/>
      <c r="BNL135" s="187"/>
      <c r="BNM135" s="187"/>
      <c r="BNN135" s="188"/>
      <c r="BNP135" s="186"/>
      <c r="BNQ135" s="190"/>
      <c r="BNR135" s="190"/>
      <c r="BNS135" s="187"/>
      <c r="BNT135" s="187"/>
      <c r="BNU135" s="187"/>
      <c r="BNV135" s="188"/>
      <c r="BNX135" s="186"/>
      <c r="BNY135" s="190"/>
      <c r="BNZ135" s="190"/>
      <c r="BOA135" s="187"/>
      <c r="BOB135" s="187"/>
      <c r="BOC135" s="187"/>
      <c r="BOD135" s="188"/>
      <c r="BOF135" s="186"/>
      <c r="BOG135" s="190"/>
      <c r="BOH135" s="190"/>
      <c r="BOI135" s="187"/>
      <c r="BOJ135" s="187"/>
      <c r="BOK135" s="187"/>
      <c r="BOL135" s="188"/>
      <c r="BON135" s="186"/>
      <c r="BOO135" s="190"/>
      <c r="BOP135" s="190"/>
      <c r="BOQ135" s="187"/>
      <c r="BOR135" s="187"/>
      <c r="BOS135" s="187"/>
      <c r="BOT135" s="188"/>
      <c r="BOV135" s="186"/>
      <c r="BOW135" s="190"/>
      <c r="BOX135" s="190"/>
      <c r="BOY135" s="187"/>
      <c r="BOZ135" s="187"/>
      <c r="BPA135" s="187"/>
      <c r="BPB135" s="188"/>
      <c r="BPD135" s="186"/>
      <c r="BPE135" s="190"/>
      <c r="BPF135" s="190"/>
      <c r="BPG135" s="187"/>
      <c r="BPH135" s="187"/>
      <c r="BPI135" s="187"/>
      <c r="BPJ135" s="188"/>
      <c r="BPL135" s="186"/>
      <c r="BPM135" s="190"/>
      <c r="BPN135" s="190"/>
      <c r="BPO135" s="187"/>
      <c r="BPP135" s="187"/>
      <c r="BPQ135" s="187"/>
      <c r="BPR135" s="188"/>
      <c r="BPT135" s="186"/>
      <c r="BPU135" s="190"/>
      <c r="BPV135" s="190"/>
      <c r="BPW135" s="187"/>
      <c r="BPX135" s="187"/>
      <c r="BPY135" s="187"/>
      <c r="BPZ135" s="188"/>
      <c r="BQB135" s="186"/>
      <c r="BQC135" s="190"/>
      <c r="BQD135" s="190"/>
      <c r="BQE135" s="187"/>
      <c r="BQF135" s="187"/>
      <c r="BQG135" s="187"/>
      <c r="BQH135" s="188"/>
      <c r="BQJ135" s="186"/>
      <c r="BQK135" s="190"/>
      <c r="BQL135" s="190"/>
      <c r="BQM135" s="187"/>
      <c r="BQN135" s="187"/>
      <c r="BQO135" s="187"/>
      <c r="BQP135" s="188"/>
      <c r="BQR135" s="186"/>
      <c r="BQS135" s="190"/>
      <c r="BQT135" s="190"/>
      <c r="BQU135" s="187"/>
      <c r="BQV135" s="187"/>
      <c r="BQW135" s="187"/>
      <c r="BQX135" s="188"/>
      <c r="BQZ135" s="186"/>
      <c r="BRA135" s="190"/>
      <c r="BRB135" s="190"/>
      <c r="BRC135" s="187"/>
      <c r="BRD135" s="187"/>
      <c r="BRE135" s="187"/>
      <c r="BRF135" s="188"/>
      <c r="BRH135" s="186"/>
      <c r="BRI135" s="190"/>
      <c r="BRJ135" s="190"/>
      <c r="BRK135" s="187"/>
      <c r="BRL135" s="187"/>
      <c r="BRM135" s="187"/>
      <c r="BRN135" s="188"/>
      <c r="BRP135" s="186"/>
      <c r="BRQ135" s="190"/>
      <c r="BRR135" s="190"/>
      <c r="BRS135" s="187"/>
      <c r="BRT135" s="187"/>
      <c r="BRU135" s="187"/>
      <c r="BRV135" s="188"/>
      <c r="BRX135" s="186"/>
      <c r="BRY135" s="190"/>
      <c r="BRZ135" s="190"/>
      <c r="BSA135" s="187"/>
      <c r="BSB135" s="187"/>
      <c r="BSC135" s="187"/>
      <c r="BSD135" s="188"/>
      <c r="BSF135" s="186"/>
      <c r="BSG135" s="190"/>
      <c r="BSH135" s="190"/>
      <c r="BSI135" s="187"/>
      <c r="BSJ135" s="187"/>
      <c r="BSK135" s="187"/>
      <c r="BSL135" s="188"/>
      <c r="BSN135" s="186"/>
      <c r="BSO135" s="190"/>
      <c r="BSP135" s="190"/>
      <c r="BSQ135" s="187"/>
      <c r="BSR135" s="187"/>
      <c r="BSS135" s="187"/>
      <c r="BST135" s="188"/>
      <c r="BSV135" s="186"/>
      <c r="BSW135" s="190"/>
      <c r="BSX135" s="190"/>
      <c r="BSY135" s="187"/>
      <c r="BSZ135" s="187"/>
      <c r="BTA135" s="187"/>
      <c r="BTB135" s="188"/>
      <c r="BTD135" s="186"/>
      <c r="BTE135" s="190"/>
      <c r="BTF135" s="190"/>
      <c r="BTG135" s="187"/>
      <c r="BTH135" s="187"/>
      <c r="BTI135" s="187"/>
      <c r="BTJ135" s="188"/>
      <c r="BTL135" s="186"/>
      <c r="BTM135" s="190"/>
      <c r="BTN135" s="190"/>
      <c r="BTO135" s="187"/>
      <c r="BTP135" s="187"/>
      <c r="BTQ135" s="187"/>
      <c r="BTR135" s="188"/>
      <c r="BTT135" s="186"/>
      <c r="BTU135" s="190"/>
      <c r="BTV135" s="190"/>
      <c r="BTW135" s="187"/>
      <c r="BTX135" s="187"/>
      <c r="BTY135" s="187"/>
      <c r="BTZ135" s="188"/>
      <c r="BUB135" s="186"/>
      <c r="BUC135" s="190"/>
      <c r="BUD135" s="190"/>
      <c r="BUE135" s="187"/>
      <c r="BUF135" s="187"/>
      <c r="BUG135" s="187"/>
      <c r="BUH135" s="188"/>
      <c r="BUJ135" s="186"/>
      <c r="BUK135" s="190"/>
      <c r="BUL135" s="190"/>
      <c r="BUM135" s="187"/>
      <c r="BUN135" s="187"/>
      <c r="BUO135" s="187"/>
      <c r="BUP135" s="188"/>
      <c r="BUR135" s="186"/>
      <c r="BUS135" s="190"/>
      <c r="BUT135" s="190"/>
      <c r="BUU135" s="187"/>
      <c r="BUV135" s="187"/>
      <c r="BUW135" s="187"/>
      <c r="BUX135" s="188"/>
      <c r="BUZ135" s="186"/>
      <c r="BVA135" s="190"/>
      <c r="BVB135" s="190"/>
      <c r="BVC135" s="187"/>
      <c r="BVD135" s="187"/>
      <c r="BVE135" s="187"/>
      <c r="BVF135" s="188"/>
      <c r="BVH135" s="186"/>
      <c r="BVI135" s="190"/>
      <c r="BVJ135" s="190"/>
      <c r="BVK135" s="187"/>
      <c r="BVL135" s="187"/>
      <c r="BVM135" s="187"/>
      <c r="BVN135" s="188"/>
      <c r="BVP135" s="186"/>
      <c r="BVQ135" s="190"/>
      <c r="BVR135" s="190"/>
      <c r="BVS135" s="187"/>
      <c r="BVT135" s="187"/>
      <c r="BVU135" s="187"/>
      <c r="BVV135" s="188"/>
      <c r="BVX135" s="186"/>
      <c r="BVY135" s="190"/>
      <c r="BVZ135" s="190"/>
      <c r="BWA135" s="187"/>
      <c r="BWB135" s="187"/>
      <c r="BWC135" s="187"/>
      <c r="BWD135" s="188"/>
      <c r="BWF135" s="186"/>
      <c r="BWG135" s="190"/>
      <c r="BWH135" s="190"/>
      <c r="BWI135" s="187"/>
      <c r="BWJ135" s="187"/>
      <c r="BWK135" s="187"/>
      <c r="BWL135" s="188"/>
      <c r="BWN135" s="186"/>
      <c r="BWO135" s="190"/>
      <c r="BWP135" s="190"/>
      <c r="BWQ135" s="187"/>
      <c r="BWR135" s="187"/>
      <c r="BWS135" s="187"/>
      <c r="BWT135" s="188"/>
      <c r="BWV135" s="186"/>
      <c r="BWW135" s="190"/>
      <c r="BWX135" s="190"/>
      <c r="BWY135" s="187"/>
      <c r="BWZ135" s="187"/>
      <c r="BXA135" s="187"/>
      <c r="BXB135" s="188"/>
      <c r="BXD135" s="186"/>
      <c r="BXE135" s="190"/>
      <c r="BXF135" s="190"/>
      <c r="BXG135" s="187"/>
      <c r="BXH135" s="187"/>
      <c r="BXI135" s="187"/>
      <c r="BXJ135" s="188"/>
      <c r="BXL135" s="186"/>
      <c r="BXM135" s="190"/>
      <c r="BXN135" s="190"/>
      <c r="BXO135" s="187"/>
      <c r="BXP135" s="187"/>
      <c r="BXQ135" s="187"/>
      <c r="BXR135" s="188"/>
      <c r="BXT135" s="186"/>
      <c r="BXU135" s="190"/>
      <c r="BXV135" s="190"/>
      <c r="BXW135" s="187"/>
      <c r="BXX135" s="187"/>
      <c r="BXY135" s="187"/>
      <c r="BXZ135" s="188"/>
      <c r="BYB135" s="186"/>
      <c r="BYC135" s="190"/>
      <c r="BYD135" s="190"/>
      <c r="BYE135" s="187"/>
      <c r="BYF135" s="187"/>
      <c r="BYG135" s="187"/>
      <c r="BYH135" s="188"/>
      <c r="BYJ135" s="186"/>
      <c r="BYK135" s="190"/>
      <c r="BYL135" s="190"/>
      <c r="BYM135" s="187"/>
      <c r="BYN135" s="187"/>
      <c r="BYO135" s="187"/>
      <c r="BYP135" s="188"/>
      <c r="BYR135" s="186"/>
      <c r="BYS135" s="190"/>
      <c r="BYT135" s="190"/>
      <c r="BYU135" s="187"/>
      <c r="BYV135" s="187"/>
      <c r="BYW135" s="187"/>
      <c r="BYX135" s="188"/>
      <c r="BYZ135" s="186"/>
      <c r="BZA135" s="190"/>
      <c r="BZB135" s="190"/>
      <c r="BZC135" s="187"/>
      <c r="BZD135" s="187"/>
      <c r="BZE135" s="187"/>
      <c r="BZF135" s="188"/>
      <c r="BZH135" s="186"/>
      <c r="BZI135" s="190"/>
      <c r="BZJ135" s="190"/>
      <c r="BZK135" s="187"/>
      <c r="BZL135" s="187"/>
      <c r="BZM135" s="187"/>
      <c r="BZN135" s="188"/>
      <c r="BZP135" s="186"/>
      <c r="BZQ135" s="190"/>
      <c r="BZR135" s="190"/>
      <c r="BZS135" s="187"/>
      <c r="BZT135" s="187"/>
      <c r="BZU135" s="187"/>
      <c r="BZV135" s="188"/>
      <c r="BZX135" s="186"/>
      <c r="BZY135" s="190"/>
      <c r="BZZ135" s="190"/>
      <c r="CAA135" s="187"/>
      <c r="CAB135" s="187"/>
      <c r="CAC135" s="187"/>
      <c r="CAD135" s="188"/>
      <c r="CAF135" s="186"/>
      <c r="CAG135" s="190"/>
      <c r="CAH135" s="190"/>
      <c r="CAI135" s="187"/>
      <c r="CAJ135" s="187"/>
      <c r="CAK135" s="187"/>
      <c r="CAL135" s="188"/>
      <c r="CAN135" s="186"/>
      <c r="CAO135" s="190"/>
      <c r="CAP135" s="190"/>
      <c r="CAQ135" s="187"/>
      <c r="CAR135" s="187"/>
      <c r="CAS135" s="187"/>
      <c r="CAT135" s="188"/>
      <c r="CAV135" s="186"/>
      <c r="CAW135" s="190"/>
      <c r="CAX135" s="190"/>
      <c r="CAY135" s="187"/>
      <c r="CAZ135" s="187"/>
      <c r="CBA135" s="187"/>
      <c r="CBB135" s="188"/>
      <c r="CBD135" s="186"/>
      <c r="CBE135" s="190"/>
      <c r="CBF135" s="190"/>
      <c r="CBG135" s="187"/>
      <c r="CBH135" s="187"/>
      <c r="CBI135" s="187"/>
      <c r="CBJ135" s="188"/>
      <c r="CBL135" s="186"/>
      <c r="CBM135" s="190"/>
      <c r="CBN135" s="190"/>
      <c r="CBO135" s="187"/>
      <c r="CBP135" s="187"/>
      <c r="CBQ135" s="187"/>
      <c r="CBR135" s="188"/>
      <c r="CBT135" s="186"/>
      <c r="CBU135" s="190"/>
      <c r="CBV135" s="190"/>
      <c r="CBW135" s="187"/>
      <c r="CBX135" s="187"/>
      <c r="CBY135" s="187"/>
      <c r="CBZ135" s="188"/>
      <c r="CCB135" s="186"/>
      <c r="CCC135" s="190"/>
      <c r="CCD135" s="190"/>
      <c r="CCE135" s="187"/>
      <c r="CCF135" s="187"/>
      <c r="CCG135" s="187"/>
      <c r="CCH135" s="188"/>
      <c r="CCJ135" s="186"/>
      <c r="CCK135" s="190"/>
      <c r="CCL135" s="190"/>
      <c r="CCM135" s="187"/>
      <c r="CCN135" s="187"/>
      <c r="CCO135" s="187"/>
      <c r="CCP135" s="188"/>
      <c r="CCR135" s="186"/>
      <c r="CCS135" s="190"/>
      <c r="CCT135" s="190"/>
      <c r="CCU135" s="187"/>
      <c r="CCV135" s="187"/>
      <c r="CCW135" s="187"/>
      <c r="CCX135" s="188"/>
      <c r="CCZ135" s="186"/>
      <c r="CDA135" s="190"/>
      <c r="CDB135" s="190"/>
      <c r="CDC135" s="187"/>
      <c r="CDD135" s="187"/>
      <c r="CDE135" s="187"/>
      <c r="CDF135" s="188"/>
      <c r="CDH135" s="186"/>
      <c r="CDI135" s="190"/>
      <c r="CDJ135" s="190"/>
      <c r="CDK135" s="187"/>
      <c r="CDL135" s="187"/>
      <c r="CDM135" s="187"/>
      <c r="CDN135" s="188"/>
      <c r="CDP135" s="186"/>
      <c r="CDQ135" s="190"/>
      <c r="CDR135" s="190"/>
      <c r="CDS135" s="187"/>
      <c r="CDT135" s="187"/>
      <c r="CDU135" s="187"/>
      <c r="CDV135" s="188"/>
      <c r="CDX135" s="186"/>
      <c r="CDY135" s="190"/>
      <c r="CDZ135" s="190"/>
      <c r="CEA135" s="187"/>
      <c r="CEB135" s="187"/>
      <c r="CEC135" s="187"/>
      <c r="CED135" s="188"/>
      <c r="CEF135" s="186"/>
      <c r="CEG135" s="190"/>
      <c r="CEH135" s="190"/>
      <c r="CEI135" s="187"/>
      <c r="CEJ135" s="187"/>
      <c r="CEK135" s="187"/>
      <c r="CEL135" s="188"/>
      <c r="CEN135" s="186"/>
      <c r="CEO135" s="190"/>
      <c r="CEP135" s="190"/>
      <c r="CEQ135" s="187"/>
      <c r="CER135" s="187"/>
      <c r="CES135" s="187"/>
      <c r="CET135" s="188"/>
      <c r="CEV135" s="186"/>
      <c r="CEW135" s="190"/>
      <c r="CEX135" s="190"/>
      <c r="CEY135" s="187"/>
      <c r="CEZ135" s="187"/>
      <c r="CFA135" s="187"/>
      <c r="CFB135" s="188"/>
      <c r="CFD135" s="186"/>
      <c r="CFE135" s="190"/>
      <c r="CFF135" s="190"/>
      <c r="CFG135" s="187"/>
      <c r="CFH135" s="187"/>
      <c r="CFI135" s="187"/>
      <c r="CFJ135" s="188"/>
      <c r="CFL135" s="186"/>
      <c r="CFM135" s="190"/>
      <c r="CFN135" s="190"/>
      <c r="CFO135" s="187"/>
      <c r="CFP135" s="187"/>
      <c r="CFQ135" s="187"/>
      <c r="CFR135" s="188"/>
      <c r="CFT135" s="186"/>
      <c r="CFU135" s="190"/>
      <c r="CFV135" s="190"/>
      <c r="CFW135" s="187"/>
      <c r="CFX135" s="187"/>
      <c r="CFY135" s="187"/>
      <c r="CFZ135" s="188"/>
      <c r="CGB135" s="186"/>
      <c r="CGC135" s="190"/>
      <c r="CGD135" s="190"/>
      <c r="CGE135" s="187"/>
      <c r="CGF135" s="187"/>
      <c r="CGG135" s="187"/>
      <c r="CGH135" s="188"/>
      <c r="CGJ135" s="186"/>
      <c r="CGK135" s="190"/>
      <c r="CGL135" s="190"/>
      <c r="CGM135" s="187"/>
      <c r="CGN135" s="187"/>
      <c r="CGO135" s="187"/>
      <c r="CGP135" s="188"/>
      <c r="CGR135" s="186"/>
      <c r="CGS135" s="190"/>
      <c r="CGT135" s="190"/>
      <c r="CGU135" s="187"/>
      <c r="CGV135" s="187"/>
      <c r="CGW135" s="187"/>
      <c r="CGX135" s="188"/>
      <c r="CGZ135" s="186"/>
      <c r="CHA135" s="190"/>
      <c r="CHB135" s="190"/>
      <c r="CHC135" s="187"/>
      <c r="CHD135" s="187"/>
      <c r="CHE135" s="187"/>
      <c r="CHF135" s="188"/>
      <c r="CHH135" s="186"/>
      <c r="CHI135" s="190"/>
      <c r="CHJ135" s="190"/>
      <c r="CHK135" s="187"/>
      <c r="CHL135" s="187"/>
      <c r="CHM135" s="187"/>
      <c r="CHN135" s="188"/>
      <c r="CHP135" s="186"/>
      <c r="CHQ135" s="190"/>
      <c r="CHR135" s="190"/>
      <c r="CHS135" s="187"/>
      <c r="CHT135" s="187"/>
      <c r="CHU135" s="187"/>
      <c r="CHV135" s="188"/>
      <c r="CHX135" s="186"/>
      <c r="CHY135" s="190"/>
      <c r="CHZ135" s="190"/>
      <c r="CIA135" s="187"/>
      <c r="CIB135" s="187"/>
      <c r="CIC135" s="187"/>
      <c r="CID135" s="188"/>
      <c r="CIF135" s="186"/>
      <c r="CIG135" s="190"/>
      <c r="CIH135" s="190"/>
      <c r="CII135" s="187"/>
      <c r="CIJ135" s="187"/>
      <c r="CIK135" s="187"/>
      <c r="CIL135" s="188"/>
      <c r="CIN135" s="186"/>
      <c r="CIO135" s="190"/>
      <c r="CIP135" s="190"/>
      <c r="CIQ135" s="187"/>
      <c r="CIR135" s="187"/>
      <c r="CIS135" s="187"/>
      <c r="CIT135" s="188"/>
      <c r="CIV135" s="186"/>
      <c r="CIW135" s="190"/>
      <c r="CIX135" s="190"/>
      <c r="CIY135" s="187"/>
      <c r="CIZ135" s="187"/>
      <c r="CJA135" s="187"/>
      <c r="CJB135" s="188"/>
      <c r="CJD135" s="186"/>
      <c r="CJE135" s="190"/>
      <c r="CJF135" s="190"/>
      <c r="CJG135" s="187"/>
      <c r="CJH135" s="187"/>
      <c r="CJI135" s="187"/>
      <c r="CJJ135" s="188"/>
      <c r="CJL135" s="186"/>
      <c r="CJM135" s="190"/>
      <c r="CJN135" s="190"/>
      <c r="CJO135" s="187"/>
      <c r="CJP135" s="187"/>
      <c r="CJQ135" s="187"/>
      <c r="CJR135" s="188"/>
      <c r="CJT135" s="186"/>
      <c r="CJU135" s="190"/>
      <c r="CJV135" s="190"/>
      <c r="CJW135" s="187"/>
      <c r="CJX135" s="187"/>
      <c r="CJY135" s="187"/>
      <c r="CJZ135" s="188"/>
      <c r="CKB135" s="186"/>
      <c r="CKC135" s="190"/>
      <c r="CKD135" s="190"/>
      <c r="CKE135" s="187"/>
      <c r="CKF135" s="187"/>
      <c r="CKG135" s="187"/>
      <c r="CKH135" s="188"/>
      <c r="CKJ135" s="186"/>
      <c r="CKK135" s="190"/>
      <c r="CKL135" s="190"/>
      <c r="CKM135" s="187"/>
      <c r="CKN135" s="187"/>
      <c r="CKO135" s="187"/>
      <c r="CKP135" s="188"/>
      <c r="CKR135" s="186"/>
      <c r="CKS135" s="190"/>
      <c r="CKT135" s="190"/>
      <c r="CKU135" s="187"/>
      <c r="CKV135" s="187"/>
      <c r="CKW135" s="187"/>
      <c r="CKX135" s="188"/>
      <c r="CKZ135" s="186"/>
      <c r="CLA135" s="190"/>
      <c r="CLB135" s="190"/>
      <c r="CLC135" s="187"/>
      <c r="CLD135" s="187"/>
      <c r="CLE135" s="187"/>
      <c r="CLF135" s="188"/>
      <c r="CLH135" s="186"/>
      <c r="CLI135" s="190"/>
      <c r="CLJ135" s="190"/>
      <c r="CLK135" s="187"/>
      <c r="CLL135" s="187"/>
      <c r="CLM135" s="187"/>
      <c r="CLN135" s="188"/>
      <c r="CLP135" s="186"/>
      <c r="CLQ135" s="190"/>
      <c r="CLR135" s="190"/>
      <c r="CLS135" s="187"/>
      <c r="CLT135" s="187"/>
      <c r="CLU135" s="187"/>
      <c r="CLV135" s="188"/>
      <c r="CLX135" s="186"/>
      <c r="CLY135" s="190"/>
      <c r="CLZ135" s="190"/>
      <c r="CMA135" s="187"/>
      <c r="CMB135" s="187"/>
      <c r="CMC135" s="187"/>
      <c r="CMD135" s="188"/>
      <c r="CMF135" s="186"/>
      <c r="CMG135" s="190"/>
      <c r="CMH135" s="190"/>
      <c r="CMI135" s="187"/>
      <c r="CMJ135" s="187"/>
      <c r="CMK135" s="187"/>
      <c r="CML135" s="188"/>
      <c r="CMN135" s="186"/>
      <c r="CMO135" s="190"/>
      <c r="CMP135" s="190"/>
      <c r="CMQ135" s="187"/>
      <c r="CMR135" s="187"/>
      <c r="CMS135" s="187"/>
      <c r="CMT135" s="188"/>
      <c r="CMV135" s="186"/>
      <c r="CMW135" s="190"/>
      <c r="CMX135" s="190"/>
      <c r="CMY135" s="187"/>
      <c r="CMZ135" s="187"/>
      <c r="CNA135" s="187"/>
      <c r="CNB135" s="188"/>
      <c r="CND135" s="186"/>
      <c r="CNE135" s="190"/>
      <c r="CNF135" s="190"/>
      <c r="CNG135" s="187"/>
      <c r="CNH135" s="187"/>
      <c r="CNI135" s="187"/>
      <c r="CNJ135" s="188"/>
      <c r="CNL135" s="186"/>
      <c r="CNM135" s="190"/>
      <c r="CNN135" s="190"/>
      <c r="CNO135" s="187"/>
      <c r="CNP135" s="187"/>
      <c r="CNQ135" s="187"/>
      <c r="CNR135" s="188"/>
      <c r="CNT135" s="186"/>
      <c r="CNU135" s="190"/>
      <c r="CNV135" s="190"/>
      <c r="CNW135" s="187"/>
      <c r="CNX135" s="187"/>
      <c r="CNY135" s="187"/>
      <c r="CNZ135" s="188"/>
      <c r="COB135" s="186"/>
      <c r="COC135" s="190"/>
      <c r="COD135" s="190"/>
      <c r="COE135" s="187"/>
      <c r="COF135" s="187"/>
      <c r="COG135" s="187"/>
      <c r="COH135" s="188"/>
      <c r="COJ135" s="186"/>
      <c r="COK135" s="190"/>
      <c r="COL135" s="190"/>
      <c r="COM135" s="187"/>
      <c r="CON135" s="187"/>
      <c r="COO135" s="187"/>
      <c r="COP135" s="188"/>
      <c r="COR135" s="186"/>
      <c r="COS135" s="190"/>
      <c r="COT135" s="190"/>
      <c r="COU135" s="187"/>
      <c r="COV135" s="187"/>
      <c r="COW135" s="187"/>
      <c r="COX135" s="188"/>
      <c r="COZ135" s="186"/>
      <c r="CPA135" s="190"/>
      <c r="CPB135" s="190"/>
      <c r="CPC135" s="187"/>
      <c r="CPD135" s="187"/>
      <c r="CPE135" s="187"/>
      <c r="CPF135" s="188"/>
      <c r="CPH135" s="186"/>
      <c r="CPI135" s="190"/>
      <c r="CPJ135" s="190"/>
      <c r="CPK135" s="187"/>
      <c r="CPL135" s="187"/>
      <c r="CPM135" s="187"/>
      <c r="CPN135" s="188"/>
      <c r="CPP135" s="186"/>
      <c r="CPQ135" s="190"/>
      <c r="CPR135" s="190"/>
      <c r="CPS135" s="187"/>
      <c r="CPT135" s="187"/>
      <c r="CPU135" s="187"/>
      <c r="CPV135" s="188"/>
      <c r="CPX135" s="186"/>
      <c r="CPY135" s="190"/>
      <c r="CPZ135" s="190"/>
      <c r="CQA135" s="187"/>
      <c r="CQB135" s="187"/>
      <c r="CQC135" s="187"/>
      <c r="CQD135" s="188"/>
      <c r="CQF135" s="186"/>
      <c r="CQG135" s="190"/>
      <c r="CQH135" s="190"/>
      <c r="CQI135" s="187"/>
      <c r="CQJ135" s="187"/>
      <c r="CQK135" s="187"/>
      <c r="CQL135" s="188"/>
      <c r="CQN135" s="186"/>
      <c r="CQO135" s="190"/>
      <c r="CQP135" s="190"/>
      <c r="CQQ135" s="187"/>
      <c r="CQR135" s="187"/>
      <c r="CQS135" s="187"/>
      <c r="CQT135" s="188"/>
      <c r="CQV135" s="186"/>
      <c r="CQW135" s="190"/>
      <c r="CQX135" s="190"/>
      <c r="CQY135" s="187"/>
      <c r="CQZ135" s="187"/>
      <c r="CRA135" s="187"/>
      <c r="CRB135" s="188"/>
      <c r="CRD135" s="186"/>
      <c r="CRE135" s="190"/>
      <c r="CRF135" s="190"/>
      <c r="CRG135" s="187"/>
      <c r="CRH135" s="187"/>
      <c r="CRI135" s="187"/>
      <c r="CRJ135" s="188"/>
      <c r="CRL135" s="186"/>
      <c r="CRM135" s="190"/>
      <c r="CRN135" s="190"/>
      <c r="CRO135" s="187"/>
      <c r="CRP135" s="187"/>
      <c r="CRQ135" s="187"/>
      <c r="CRR135" s="188"/>
      <c r="CRT135" s="186"/>
      <c r="CRU135" s="190"/>
      <c r="CRV135" s="190"/>
      <c r="CRW135" s="187"/>
      <c r="CRX135" s="187"/>
      <c r="CRY135" s="187"/>
      <c r="CRZ135" s="188"/>
      <c r="CSB135" s="186"/>
      <c r="CSC135" s="190"/>
      <c r="CSD135" s="190"/>
      <c r="CSE135" s="187"/>
      <c r="CSF135" s="187"/>
      <c r="CSG135" s="187"/>
      <c r="CSH135" s="188"/>
      <c r="CSJ135" s="186"/>
      <c r="CSK135" s="190"/>
      <c r="CSL135" s="190"/>
      <c r="CSM135" s="187"/>
      <c r="CSN135" s="187"/>
      <c r="CSO135" s="187"/>
      <c r="CSP135" s="188"/>
      <c r="CSR135" s="186"/>
      <c r="CSS135" s="190"/>
      <c r="CST135" s="190"/>
      <c r="CSU135" s="187"/>
      <c r="CSV135" s="187"/>
      <c r="CSW135" s="187"/>
      <c r="CSX135" s="188"/>
      <c r="CSZ135" s="186"/>
      <c r="CTA135" s="190"/>
      <c r="CTB135" s="190"/>
      <c r="CTC135" s="187"/>
      <c r="CTD135" s="187"/>
      <c r="CTE135" s="187"/>
      <c r="CTF135" s="188"/>
      <c r="CTH135" s="186"/>
      <c r="CTI135" s="190"/>
      <c r="CTJ135" s="190"/>
      <c r="CTK135" s="187"/>
      <c r="CTL135" s="187"/>
      <c r="CTM135" s="187"/>
      <c r="CTN135" s="188"/>
      <c r="CTP135" s="186"/>
      <c r="CTQ135" s="190"/>
      <c r="CTR135" s="190"/>
      <c r="CTS135" s="187"/>
      <c r="CTT135" s="187"/>
      <c r="CTU135" s="187"/>
      <c r="CTV135" s="188"/>
      <c r="CTX135" s="186"/>
      <c r="CTY135" s="190"/>
      <c r="CTZ135" s="190"/>
      <c r="CUA135" s="187"/>
      <c r="CUB135" s="187"/>
      <c r="CUC135" s="187"/>
      <c r="CUD135" s="188"/>
      <c r="CUF135" s="186"/>
      <c r="CUG135" s="190"/>
      <c r="CUH135" s="190"/>
      <c r="CUI135" s="187"/>
      <c r="CUJ135" s="187"/>
      <c r="CUK135" s="187"/>
      <c r="CUL135" s="188"/>
      <c r="CUN135" s="186"/>
      <c r="CUO135" s="190"/>
      <c r="CUP135" s="190"/>
      <c r="CUQ135" s="187"/>
      <c r="CUR135" s="187"/>
      <c r="CUS135" s="187"/>
      <c r="CUT135" s="188"/>
      <c r="CUV135" s="186"/>
      <c r="CUW135" s="190"/>
      <c r="CUX135" s="190"/>
      <c r="CUY135" s="187"/>
      <c r="CUZ135" s="187"/>
      <c r="CVA135" s="187"/>
      <c r="CVB135" s="188"/>
      <c r="CVD135" s="186"/>
      <c r="CVE135" s="190"/>
      <c r="CVF135" s="190"/>
      <c r="CVG135" s="187"/>
      <c r="CVH135" s="187"/>
      <c r="CVI135" s="187"/>
      <c r="CVJ135" s="188"/>
      <c r="CVL135" s="186"/>
      <c r="CVM135" s="190"/>
      <c r="CVN135" s="190"/>
      <c r="CVO135" s="187"/>
      <c r="CVP135" s="187"/>
      <c r="CVQ135" s="187"/>
      <c r="CVR135" s="188"/>
      <c r="CVT135" s="186"/>
      <c r="CVU135" s="190"/>
      <c r="CVV135" s="190"/>
      <c r="CVW135" s="187"/>
      <c r="CVX135" s="187"/>
      <c r="CVY135" s="187"/>
      <c r="CVZ135" s="188"/>
      <c r="CWB135" s="186"/>
      <c r="CWC135" s="190"/>
      <c r="CWD135" s="190"/>
      <c r="CWE135" s="187"/>
      <c r="CWF135" s="187"/>
      <c r="CWG135" s="187"/>
      <c r="CWH135" s="188"/>
      <c r="CWJ135" s="186"/>
      <c r="CWK135" s="190"/>
      <c r="CWL135" s="190"/>
      <c r="CWM135" s="187"/>
      <c r="CWN135" s="187"/>
      <c r="CWO135" s="187"/>
      <c r="CWP135" s="188"/>
      <c r="CWR135" s="186"/>
      <c r="CWS135" s="190"/>
      <c r="CWT135" s="190"/>
      <c r="CWU135" s="187"/>
      <c r="CWV135" s="187"/>
      <c r="CWW135" s="187"/>
      <c r="CWX135" s="188"/>
      <c r="CWZ135" s="186"/>
      <c r="CXA135" s="190"/>
      <c r="CXB135" s="190"/>
      <c r="CXC135" s="187"/>
      <c r="CXD135" s="187"/>
      <c r="CXE135" s="187"/>
      <c r="CXF135" s="188"/>
      <c r="CXH135" s="186"/>
      <c r="CXI135" s="190"/>
      <c r="CXJ135" s="190"/>
      <c r="CXK135" s="187"/>
      <c r="CXL135" s="187"/>
      <c r="CXM135" s="187"/>
      <c r="CXN135" s="188"/>
      <c r="CXP135" s="186"/>
      <c r="CXQ135" s="190"/>
      <c r="CXR135" s="190"/>
      <c r="CXS135" s="187"/>
      <c r="CXT135" s="187"/>
      <c r="CXU135" s="187"/>
      <c r="CXV135" s="188"/>
      <c r="CXX135" s="186"/>
      <c r="CXY135" s="190"/>
      <c r="CXZ135" s="190"/>
      <c r="CYA135" s="187"/>
      <c r="CYB135" s="187"/>
      <c r="CYC135" s="187"/>
      <c r="CYD135" s="188"/>
      <c r="CYF135" s="186"/>
      <c r="CYG135" s="190"/>
      <c r="CYH135" s="190"/>
      <c r="CYI135" s="187"/>
      <c r="CYJ135" s="187"/>
      <c r="CYK135" s="187"/>
      <c r="CYL135" s="188"/>
      <c r="CYN135" s="186"/>
      <c r="CYO135" s="190"/>
      <c r="CYP135" s="190"/>
      <c r="CYQ135" s="187"/>
      <c r="CYR135" s="187"/>
      <c r="CYS135" s="187"/>
      <c r="CYT135" s="188"/>
      <c r="CYV135" s="186"/>
      <c r="CYW135" s="190"/>
      <c r="CYX135" s="190"/>
      <c r="CYY135" s="187"/>
      <c r="CYZ135" s="187"/>
      <c r="CZA135" s="187"/>
      <c r="CZB135" s="188"/>
      <c r="CZD135" s="186"/>
      <c r="CZE135" s="190"/>
      <c r="CZF135" s="190"/>
      <c r="CZG135" s="187"/>
      <c r="CZH135" s="187"/>
      <c r="CZI135" s="187"/>
      <c r="CZJ135" s="188"/>
      <c r="CZL135" s="186"/>
      <c r="CZM135" s="190"/>
      <c r="CZN135" s="190"/>
      <c r="CZO135" s="187"/>
      <c r="CZP135" s="187"/>
      <c r="CZQ135" s="187"/>
      <c r="CZR135" s="188"/>
      <c r="CZT135" s="186"/>
      <c r="CZU135" s="190"/>
      <c r="CZV135" s="190"/>
      <c r="CZW135" s="187"/>
      <c r="CZX135" s="187"/>
      <c r="CZY135" s="187"/>
      <c r="CZZ135" s="188"/>
      <c r="DAB135" s="186"/>
      <c r="DAC135" s="190"/>
      <c r="DAD135" s="190"/>
      <c r="DAE135" s="187"/>
      <c r="DAF135" s="187"/>
      <c r="DAG135" s="187"/>
      <c r="DAH135" s="188"/>
      <c r="DAJ135" s="186"/>
      <c r="DAK135" s="190"/>
      <c r="DAL135" s="190"/>
      <c r="DAM135" s="187"/>
      <c r="DAN135" s="187"/>
      <c r="DAO135" s="187"/>
      <c r="DAP135" s="188"/>
      <c r="DAR135" s="186"/>
      <c r="DAS135" s="190"/>
      <c r="DAT135" s="190"/>
      <c r="DAU135" s="187"/>
      <c r="DAV135" s="187"/>
      <c r="DAW135" s="187"/>
      <c r="DAX135" s="188"/>
      <c r="DAZ135" s="186"/>
      <c r="DBA135" s="190"/>
      <c r="DBB135" s="190"/>
      <c r="DBC135" s="187"/>
      <c r="DBD135" s="187"/>
      <c r="DBE135" s="187"/>
      <c r="DBF135" s="188"/>
      <c r="DBH135" s="186"/>
      <c r="DBI135" s="190"/>
      <c r="DBJ135" s="190"/>
      <c r="DBK135" s="187"/>
      <c r="DBL135" s="187"/>
      <c r="DBM135" s="187"/>
      <c r="DBN135" s="188"/>
      <c r="DBP135" s="186"/>
      <c r="DBQ135" s="190"/>
      <c r="DBR135" s="190"/>
      <c r="DBS135" s="187"/>
      <c r="DBT135" s="187"/>
      <c r="DBU135" s="187"/>
      <c r="DBV135" s="188"/>
      <c r="DBX135" s="186"/>
      <c r="DBY135" s="190"/>
      <c r="DBZ135" s="190"/>
      <c r="DCA135" s="187"/>
      <c r="DCB135" s="187"/>
      <c r="DCC135" s="187"/>
      <c r="DCD135" s="188"/>
      <c r="DCF135" s="186"/>
      <c r="DCG135" s="190"/>
      <c r="DCH135" s="190"/>
      <c r="DCI135" s="187"/>
      <c r="DCJ135" s="187"/>
      <c r="DCK135" s="187"/>
      <c r="DCL135" s="188"/>
      <c r="DCN135" s="186"/>
      <c r="DCO135" s="190"/>
      <c r="DCP135" s="190"/>
      <c r="DCQ135" s="187"/>
      <c r="DCR135" s="187"/>
      <c r="DCS135" s="187"/>
      <c r="DCT135" s="188"/>
      <c r="DCV135" s="186"/>
      <c r="DCW135" s="190"/>
      <c r="DCX135" s="190"/>
      <c r="DCY135" s="187"/>
      <c r="DCZ135" s="187"/>
      <c r="DDA135" s="187"/>
      <c r="DDB135" s="188"/>
      <c r="DDD135" s="186"/>
      <c r="DDE135" s="190"/>
      <c r="DDF135" s="190"/>
      <c r="DDG135" s="187"/>
      <c r="DDH135" s="187"/>
      <c r="DDI135" s="187"/>
      <c r="DDJ135" s="188"/>
      <c r="DDL135" s="186"/>
      <c r="DDM135" s="190"/>
      <c r="DDN135" s="190"/>
      <c r="DDO135" s="187"/>
      <c r="DDP135" s="187"/>
      <c r="DDQ135" s="187"/>
      <c r="DDR135" s="188"/>
      <c r="DDT135" s="186"/>
      <c r="DDU135" s="190"/>
      <c r="DDV135" s="190"/>
      <c r="DDW135" s="187"/>
      <c r="DDX135" s="187"/>
      <c r="DDY135" s="187"/>
      <c r="DDZ135" s="188"/>
      <c r="DEB135" s="186"/>
      <c r="DEC135" s="190"/>
      <c r="DED135" s="190"/>
      <c r="DEE135" s="187"/>
      <c r="DEF135" s="187"/>
      <c r="DEG135" s="187"/>
      <c r="DEH135" s="188"/>
      <c r="DEJ135" s="186"/>
      <c r="DEK135" s="190"/>
      <c r="DEL135" s="190"/>
      <c r="DEM135" s="187"/>
      <c r="DEN135" s="187"/>
      <c r="DEO135" s="187"/>
      <c r="DEP135" s="188"/>
      <c r="DER135" s="186"/>
      <c r="DES135" s="190"/>
      <c r="DET135" s="190"/>
      <c r="DEU135" s="187"/>
      <c r="DEV135" s="187"/>
      <c r="DEW135" s="187"/>
      <c r="DEX135" s="188"/>
      <c r="DEZ135" s="186"/>
      <c r="DFA135" s="190"/>
      <c r="DFB135" s="190"/>
      <c r="DFC135" s="187"/>
      <c r="DFD135" s="187"/>
      <c r="DFE135" s="187"/>
      <c r="DFF135" s="188"/>
      <c r="DFH135" s="186"/>
      <c r="DFI135" s="190"/>
      <c r="DFJ135" s="190"/>
      <c r="DFK135" s="187"/>
      <c r="DFL135" s="187"/>
      <c r="DFM135" s="187"/>
      <c r="DFN135" s="188"/>
      <c r="DFP135" s="186"/>
      <c r="DFQ135" s="190"/>
      <c r="DFR135" s="190"/>
      <c r="DFS135" s="187"/>
      <c r="DFT135" s="187"/>
      <c r="DFU135" s="187"/>
      <c r="DFV135" s="188"/>
      <c r="DFX135" s="186"/>
      <c r="DFY135" s="190"/>
      <c r="DFZ135" s="190"/>
      <c r="DGA135" s="187"/>
      <c r="DGB135" s="187"/>
      <c r="DGC135" s="187"/>
      <c r="DGD135" s="188"/>
      <c r="DGF135" s="186"/>
      <c r="DGG135" s="190"/>
      <c r="DGH135" s="190"/>
      <c r="DGI135" s="187"/>
      <c r="DGJ135" s="187"/>
      <c r="DGK135" s="187"/>
      <c r="DGL135" s="188"/>
      <c r="DGN135" s="186"/>
      <c r="DGO135" s="190"/>
      <c r="DGP135" s="190"/>
      <c r="DGQ135" s="187"/>
      <c r="DGR135" s="187"/>
      <c r="DGS135" s="187"/>
      <c r="DGT135" s="188"/>
      <c r="DGV135" s="186"/>
      <c r="DGW135" s="190"/>
      <c r="DGX135" s="190"/>
      <c r="DGY135" s="187"/>
      <c r="DGZ135" s="187"/>
      <c r="DHA135" s="187"/>
      <c r="DHB135" s="188"/>
      <c r="DHD135" s="186"/>
      <c r="DHE135" s="190"/>
      <c r="DHF135" s="190"/>
      <c r="DHG135" s="187"/>
      <c r="DHH135" s="187"/>
      <c r="DHI135" s="187"/>
      <c r="DHJ135" s="188"/>
      <c r="DHL135" s="186"/>
      <c r="DHM135" s="190"/>
      <c r="DHN135" s="190"/>
      <c r="DHO135" s="187"/>
      <c r="DHP135" s="187"/>
      <c r="DHQ135" s="187"/>
      <c r="DHR135" s="188"/>
      <c r="DHT135" s="186"/>
      <c r="DHU135" s="190"/>
      <c r="DHV135" s="190"/>
      <c r="DHW135" s="187"/>
      <c r="DHX135" s="187"/>
      <c r="DHY135" s="187"/>
      <c r="DHZ135" s="188"/>
      <c r="DIB135" s="186"/>
      <c r="DIC135" s="190"/>
      <c r="DID135" s="190"/>
      <c r="DIE135" s="187"/>
      <c r="DIF135" s="187"/>
      <c r="DIG135" s="187"/>
      <c r="DIH135" s="188"/>
      <c r="DIJ135" s="186"/>
      <c r="DIK135" s="190"/>
      <c r="DIL135" s="190"/>
      <c r="DIM135" s="187"/>
      <c r="DIN135" s="187"/>
      <c r="DIO135" s="187"/>
      <c r="DIP135" s="188"/>
      <c r="DIR135" s="186"/>
      <c r="DIS135" s="190"/>
      <c r="DIT135" s="190"/>
      <c r="DIU135" s="187"/>
      <c r="DIV135" s="187"/>
      <c r="DIW135" s="187"/>
      <c r="DIX135" s="188"/>
      <c r="DIZ135" s="186"/>
      <c r="DJA135" s="190"/>
      <c r="DJB135" s="190"/>
      <c r="DJC135" s="187"/>
      <c r="DJD135" s="187"/>
      <c r="DJE135" s="187"/>
      <c r="DJF135" s="188"/>
      <c r="DJH135" s="186"/>
      <c r="DJI135" s="190"/>
      <c r="DJJ135" s="190"/>
      <c r="DJK135" s="187"/>
      <c r="DJL135" s="187"/>
      <c r="DJM135" s="187"/>
      <c r="DJN135" s="188"/>
      <c r="DJP135" s="186"/>
      <c r="DJQ135" s="190"/>
      <c r="DJR135" s="190"/>
      <c r="DJS135" s="187"/>
      <c r="DJT135" s="187"/>
      <c r="DJU135" s="187"/>
      <c r="DJV135" s="188"/>
      <c r="DJX135" s="186"/>
      <c r="DJY135" s="190"/>
      <c r="DJZ135" s="190"/>
      <c r="DKA135" s="187"/>
      <c r="DKB135" s="187"/>
      <c r="DKC135" s="187"/>
      <c r="DKD135" s="188"/>
      <c r="DKF135" s="186"/>
      <c r="DKG135" s="190"/>
      <c r="DKH135" s="190"/>
      <c r="DKI135" s="187"/>
      <c r="DKJ135" s="187"/>
      <c r="DKK135" s="187"/>
      <c r="DKL135" s="188"/>
      <c r="DKN135" s="186"/>
      <c r="DKO135" s="190"/>
      <c r="DKP135" s="190"/>
      <c r="DKQ135" s="187"/>
      <c r="DKR135" s="187"/>
      <c r="DKS135" s="187"/>
      <c r="DKT135" s="188"/>
      <c r="DKV135" s="186"/>
      <c r="DKW135" s="190"/>
      <c r="DKX135" s="190"/>
      <c r="DKY135" s="187"/>
      <c r="DKZ135" s="187"/>
      <c r="DLA135" s="187"/>
      <c r="DLB135" s="188"/>
      <c r="DLD135" s="186"/>
      <c r="DLE135" s="190"/>
      <c r="DLF135" s="190"/>
      <c r="DLG135" s="187"/>
      <c r="DLH135" s="187"/>
      <c r="DLI135" s="187"/>
      <c r="DLJ135" s="188"/>
      <c r="DLL135" s="186"/>
      <c r="DLM135" s="190"/>
      <c r="DLN135" s="190"/>
      <c r="DLO135" s="187"/>
      <c r="DLP135" s="187"/>
      <c r="DLQ135" s="187"/>
      <c r="DLR135" s="188"/>
      <c r="DLT135" s="186"/>
      <c r="DLU135" s="190"/>
      <c r="DLV135" s="190"/>
      <c r="DLW135" s="187"/>
      <c r="DLX135" s="187"/>
      <c r="DLY135" s="187"/>
      <c r="DLZ135" s="188"/>
      <c r="DMB135" s="186"/>
      <c r="DMC135" s="190"/>
      <c r="DMD135" s="190"/>
      <c r="DME135" s="187"/>
      <c r="DMF135" s="187"/>
      <c r="DMG135" s="187"/>
      <c r="DMH135" s="188"/>
      <c r="DMJ135" s="186"/>
      <c r="DMK135" s="190"/>
      <c r="DML135" s="190"/>
      <c r="DMM135" s="187"/>
      <c r="DMN135" s="187"/>
      <c r="DMO135" s="187"/>
      <c r="DMP135" s="188"/>
      <c r="DMR135" s="186"/>
      <c r="DMS135" s="190"/>
      <c r="DMT135" s="190"/>
      <c r="DMU135" s="187"/>
      <c r="DMV135" s="187"/>
      <c r="DMW135" s="187"/>
      <c r="DMX135" s="188"/>
      <c r="DMZ135" s="186"/>
      <c r="DNA135" s="190"/>
      <c r="DNB135" s="190"/>
      <c r="DNC135" s="187"/>
      <c r="DND135" s="187"/>
      <c r="DNE135" s="187"/>
      <c r="DNF135" s="188"/>
      <c r="DNH135" s="186"/>
      <c r="DNI135" s="190"/>
      <c r="DNJ135" s="190"/>
      <c r="DNK135" s="187"/>
      <c r="DNL135" s="187"/>
      <c r="DNM135" s="187"/>
      <c r="DNN135" s="188"/>
      <c r="DNP135" s="186"/>
      <c r="DNQ135" s="190"/>
      <c r="DNR135" s="190"/>
      <c r="DNS135" s="187"/>
      <c r="DNT135" s="187"/>
      <c r="DNU135" s="187"/>
      <c r="DNV135" s="188"/>
      <c r="DNX135" s="186"/>
      <c r="DNY135" s="190"/>
      <c r="DNZ135" s="190"/>
      <c r="DOA135" s="187"/>
      <c r="DOB135" s="187"/>
      <c r="DOC135" s="187"/>
      <c r="DOD135" s="188"/>
      <c r="DOF135" s="186"/>
      <c r="DOG135" s="190"/>
      <c r="DOH135" s="190"/>
      <c r="DOI135" s="187"/>
      <c r="DOJ135" s="187"/>
      <c r="DOK135" s="187"/>
      <c r="DOL135" s="188"/>
      <c r="DON135" s="186"/>
      <c r="DOO135" s="190"/>
      <c r="DOP135" s="190"/>
      <c r="DOQ135" s="187"/>
      <c r="DOR135" s="187"/>
      <c r="DOS135" s="187"/>
      <c r="DOT135" s="188"/>
      <c r="DOV135" s="186"/>
      <c r="DOW135" s="190"/>
      <c r="DOX135" s="190"/>
      <c r="DOY135" s="187"/>
      <c r="DOZ135" s="187"/>
      <c r="DPA135" s="187"/>
      <c r="DPB135" s="188"/>
      <c r="DPD135" s="186"/>
      <c r="DPE135" s="190"/>
      <c r="DPF135" s="190"/>
      <c r="DPG135" s="187"/>
      <c r="DPH135" s="187"/>
      <c r="DPI135" s="187"/>
      <c r="DPJ135" s="188"/>
      <c r="DPL135" s="186"/>
      <c r="DPM135" s="190"/>
      <c r="DPN135" s="190"/>
      <c r="DPO135" s="187"/>
      <c r="DPP135" s="187"/>
      <c r="DPQ135" s="187"/>
      <c r="DPR135" s="188"/>
      <c r="DPT135" s="186"/>
      <c r="DPU135" s="190"/>
      <c r="DPV135" s="190"/>
      <c r="DPW135" s="187"/>
      <c r="DPX135" s="187"/>
      <c r="DPY135" s="187"/>
      <c r="DPZ135" s="188"/>
      <c r="DQB135" s="186"/>
      <c r="DQC135" s="190"/>
      <c r="DQD135" s="190"/>
      <c r="DQE135" s="187"/>
      <c r="DQF135" s="187"/>
      <c r="DQG135" s="187"/>
      <c r="DQH135" s="188"/>
      <c r="DQJ135" s="186"/>
      <c r="DQK135" s="190"/>
      <c r="DQL135" s="190"/>
      <c r="DQM135" s="187"/>
      <c r="DQN135" s="187"/>
      <c r="DQO135" s="187"/>
      <c r="DQP135" s="188"/>
      <c r="DQR135" s="186"/>
      <c r="DQS135" s="190"/>
      <c r="DQT135" s="190"/>
      <c r="DQU135" s="187"/>
      <c r="DQV135" s="187"/>
      <c r="DQW135" s="187"/>
      <c r="DQX135" s="188"/>
      <c r="DQZ135" s="186"/>
      <c r="DRA135" s="190"/>
      <c r="DRB135" s="190"/>
      <c r="DRC135" s="187"/>
      <c r="DRD135" s="187"/>
      <c r="DRE135" s="187"/>
      <c r="DRF135" s="188"/>
      <c r="DRH135" s="186"/>
      <c r="DRI135" s="190"/>
      <c r="DRJ135" s="190"/>
      <c r="DRK135" s="187"/>
      <c r="DRL135" s="187"/>
      <c r="DRM135" s="187"/>
      <c r="DRN135" s="188"/>
      <c r="DRP135" s="186"/>
      <c r="DRQ135" s="190"/>
      <c r="DRR135" s="190"/>
      <c r="DRS135" s="187"/>
      <c r="DRT135" s="187"/>
      <c r="DRU135" s="187"/>
      <c r="DRV135" s="188"/>
      <c r="DRX135" s="186"/>
      <c r="DRY135" s="190"/>
      <c r="DRZ135" s="190"/>
      <c r="DSA135" s="187"/>
      <c r="DSB135" s="187"/>
      <c r="DSC135" s="187"/>
      <c r="DSD135" s="188"/>
      <c r="DSF135" s="186"/>
      <c r="DSG135" s="190"/>
      <c r="DSH135" s="190"/>
      <c r="DSI135" s="187"/>
      <c r="DSJ135" s="187"/>
      <c r="DSK135" s="187"/>
      <c r="DSL135" s="188"/>
      <c r="DSN135" s="186"/>
      <c r="DSO135" s="190"/>
      <c r="DSP135" s="190"/>
      <c r="DSQ135" s="187"/>
      <c r="DSR135" s="187"/>
      <c r="DSS135" s="187"/>
      <c r="DST135" s="188"/>
      <c r="DSV135" s="186"/>
      <c r="DSW135" s="190"/>
      <c r="DSX135" s="190"/>
      <c r="DSY135" s="187"/>
      <c r="DSZ135" s="187"/>
      <c r="DTA135" s="187"/>
      <c r="DTB135" s="188"/>
      <c r="DTD135" s="186"/>
      <c r="DTE135" s="190"/>
      <c r="DTF135" s="190"/>
      <c r="DTG135" s="187"/>
      <c r="DTH135" s="187"/>
      <c r="DTI135" s="187"/>
      <c r="DTJ135" s="188"/>
      <c r="DTL135" s="186"/>
      <c r="DTM135" s="190"/>
      <c r="DTN135" s="190"/>
      <c r="DTO135" s="187"/>
      <c r="DTP135" s="187"/>
      <c r="DTQ135" s="187"/>
      <c r="DTR135" s="188"/>
      <c r="DTT135" s="186"/>
      <c r="DTU135" s="190"/>
      <c r="DTV135" s="190"/>
      <c r="DTW135" s="187"/>
      <c r="DTX135" s="187"/>
      <c r="DTY135" s="187"/>
      <c r="DTZ135" s="188"/>
      <c r="DUB135" s="186"/>
      <c r="DUC135" s="190"/>
      <c r="DUD135" s="190"/>
      <c r="DUE135" s="187"/>
      <c r="DUF135" s="187"/>
      <c r="DUG135" s="187"/>
      <c r="DUH135" s="188"/>
      <c r="DUJ135" s="186"/>
      <c r="DUK135" s="190"/>
      <c r="DUL135" s="190"/>
      <c r="DUM135" s="187"/>
      <c r="DUN135" s="187"/>
      <c r="DUO135" s="187"/>
      <c r="DUP135" s="188"/>
      <c r="DUR135" s="186"/>
      <c r="DUS135" s="190"/>
      <c r="DUT135" s="190"/>
      <c r="DUU135" s="187"/>
      <c r="DUV135" s="187"/>
      <c r="DUW135" s="187"/>
      <c r="DUX135" s="188"/>
      <c r="DUZ135" s="186"/>
      <c r="DVA135" s="190"/>
      <c r="DVB135" s="190"/>
      <c r="DVC135" s="187"/>
      <c r="DVD135" s="187"/>
      <c r="DVE135" s="187"/>
      <c r="DVF135" s="188"/>
      <c r="DVH135" s="186"/>
      <c r="DVI135" s="190"/>
      <c r="DVJ135" s="190"/>
      <c r="DVK135" s="187"/>
      <c r="DVL135" s="187"/>
      <c r="DVM135" s="187"/>
      <c r="DVN135" s="188"/>
      <c r="DVP135" s="186"/>
      <c r="DVQ135" s="190"/>
      <c r="DVR135" s="190"/>
      <c r="DVS135" s="187"/>
      <c r="DVT135" s="187"/>
      <c r="DVU135" s="187"/>
      <c r="DVV135" s="188"/>
      <c r="DVX135" s="186"/>
      <c r="DVY135" s="190"/>
      <c r="DVZ135" s="190"/>
      <c r="DWA135" s="187"/>
      <c r="DWB135" s="187"/>
      <c r="DWC135" s="187"/>
      <c r="DWD135" s="188"/>
      <c r="DWF135" s="186"/>
      <c r="DWG135" s="190"/>
      <c r="DWH135" s="190"/>
      <c r="DWI135" s="187"/>
      <c r="DWJ135" s="187"/>
      <c r="DWK135" s="187"/>
      <c r="DWL135" s="188"/>
      <c r="DWN135" s="186"/>
      <c r="DWO135" s="190"/>
      <c r="DWP135" s="190"/>
      <c r="DWQ135" s="187"/>
      <c r="DWR135" s="187"/>
      <c r="DWS135" s="187"/>
      <c r="DWT135" s="188"/>
      <c r="DWV135" s="186"/>
      <c r="DWW135" s="190"/>
      <c r="DWX135" s="190"/>
      <c r="DWY135" s="187"/>
      <c r="DWZ135" s="187"/>
      <c r="DXA135" s="187"/>
      <c r="DXB135" s="188"/>
      <c r="DXD135" s="186"/>
      <c r="DXE135" s="190"/>
      <c r="DXF135" s="190"/>
      <c r="DXG135" s="187"/>
      <c r="DXH135" s="187"/>
      <c r="DXI135" s="187"/>
      <c r="DXJ135" s="188"/>
      <c r="DXL135" s="186"/>
      <c r="DXM135" s="190"/>
      <c r="DXN135" s="190"/>
      <c r="DXO135" s="187"/>
      <c r="DXP135" s="187"/>
      <c r="DXQ135" s="187"/>
      <c r="DXR135" s="188"/>
      <c r="DXT135" s="186"/>
      <c r="DXU135" s="190"/>
      <c r="DXV135" s="190"/>
      <c r="DXW135" s="187"/>
      <c r="DXX135" s="187"/>
      <c r="DXY135" s="187"/>
      <c r="DXZ135" s="188"/>
      <c r="DYB135" s="186"/>
      <c r="DYC135" s="190"/>
      <c r="DYD135" s="190"/>
      <c r="DYE135" s="187"/>
      <c r="DYF135" s="187"/>
      <c r="DYG135" s="187"/>
      <c r="DYH135" s="188"/>
      <c r="DYJ135" s="186"/>
      <c r="DYK135" s="190"/>
      <c r="DYL135" s="190"/>
      <c r="DYM135" s="187"/>
      <c r="DYN135" s="187"/>
      <c r="DYO135" s="187"/>
      <c r="DYP135" s="188"/>
      <c r="DYR135" s="186"/>
      <c r="DYS135" s="190"/>
      <c r="DYT135" s="190"/>
      <c r="DYU135" s="187"/>
      <c r="DYV135" s="187"/>
      <c r="DYW135" s="187"/>
      <c r="DYX135" s="188"/>
      <c r="DYZ135" s="186"/>
      <c r="DZA135" s="190"/>
      <c r="DZB135" s="190"/>
      <c r="DZC135" s="187"/>
      <c r="DZD135" s="187"/>
      <c r="DZE135" s="187"/>
      <c r="DZF135" s="188"/>
      <c r="DZH135" s="186"/>
      <c r="DZI135" s="190"/>
      <c r="DZJ135" s="190"/>
      <c r="DZK135" s="187"/>
      <c r="DZL135" s="187"/>
      <c r="DZM135" s="187"/>
      <c r="DZN135" s="188"/>
      <c r="DZP135" s="186"/>
      <c r="DZQ135" s="190"/>
      <c r="DZR135" s="190"/>
      <c r="DZS135" s="187"/>
      <c r="DZT135" s="187"/>
      <c r="DZU135" s="187"/>
      <c r="DZV135" s="188"/>
      <c r="DZX135" s="186"/>
      <c r="DZY135" s="190"/>
      <c r="DZZ135" s="190"/>
      <c r="EAA135" s="187"/>
      <c r="EAB135" s="187"/>
      <c r="EAC135" s="187"/>
      <c r="EAD135" s="188"/>
      <c r="EAF135" s="186"/>
      <c r="EAG135" s="190"/>
      <c r="EAH135" s="190"/>
      <c r="EAI135" s="187"/>
      <c r="EAJ135" s="187"/>
      <c r="EAK135" s="187"/>
      <c r="EAL135" s="188"/>
      <c r="EAN135" s="186"/>
      <c r="EAO135" s="190"/>
      <c r="EAP135" s="190"/>
      <c r="EAQ135" s="187"/>
      <c r="EAR135" s="187"/>
      <c r="EAS135" s="187"/>
      <c r="EAT135" s="188"/>
      <c r="EAV135" s="186"/>
      <c r="EAW135" s="190"/>
      <c r="EAX135" s="190"/>
      <c r="EAY135" s="187"/>
      <c r="EAZ135" s="187"/>
      <c r="EBA135" s="187"/>
      <c r="EBB135" s="188"/>
      <c r="EBD135" s="186"/>
      <c r="EBE135" s="190"/>
      <c r="EBF135" s="190"/>
      <c r="EBG135" s="187"/>
      <c r="EBH135" s="187"/>
      <c r="EBI135" s="187"/>
      <c r="EBJ135" s="188"/>
      <c r="EBL135" s="186"/>
      <c r="EBM135" s="190"/>
      <c r="EBN135" s="190"/>
      <c r="EBO135" s="187"/>
      <c r="EBP135" s="187"/>
      <c r="EBQ135" s="187"/>
      <c r="EBR135" s="188"/>
      <c r="EBT135" s="186"/>
      <c r="EBU135" s="190"/>
      <c r="EBV135" s="190"/>
      <c r="EBW135" s="187"/>
      <c r="EBX135" s="187"/>
      <c r="EBY135" s="187"/>
      <c r="EBZ135" s="188"/>
      <c r="ECB135" s="186"/>
      <c r="ECC135" s="190"/>
      <c r="ECD135" s="190"/>
      <c r="ECE135" s="187"/>
      <c r="ECF135" s="187"/>
      <c r="ECG135" s="187"/>
      <c r="ECH135" s="188"/>
      <c r="ECJ135" s="186"/>
      <c r="ECK135" s="190"/>
      <c r="ECL135" s="190"/>
      <c r="ECM135" s="187"/>
      <c r="ECN135" s="187"/>
      <c r="ECO135" s="187"/>
      <c r="ECP135" s="188"/>
      <c r="ECR135" s="186"/>
      <c r="ECS135" s="190"/>
      <c r="ECT135" s="190"/>
      <c r="ECU135" s="187"/>
      <c r="ECV135" s="187"/>
      <c r="ECW135" s="187"/>
      <c r="ECX135" s="188"/>
      <c r="ECZ135" s="186"/>
      <c r="EDA135" s="190"/>
      <c r="EDB135" s="190"/>
      <c r="EDC135" s="187"/>
      <c r="EDD135" s="187"/>
      <c r="EDE135" s="187"/>
      <c r="EDF135" s="188"/>
      <c r="EDH135" s="186"/>
      <c r="EDI135" s="190"/>
      <c r="EDJ135" s="190"/>
      <c r="EDK135" s="187"/>
      <c r="EDL135" s="187"/>
      <c r="EDM135" s="187"/>
      <c r="EDN135" s="188"/>
      <c r="EDP135" s="186"/>
      <c r="EDQ135" s="190"/>
      <c r="EDR135" s="190"/>
      <c r="EDS135" s="187"/>
      <c r="EDT135" s="187"/>
      <c r="EDU135" s="187"/>
      <c r="EDV135" s="188"/>
      <c r="EDX135" s="186"/>
      <c r="EDY135" s="190"/>
      <c r="EDZ135" s="190"/>
      <c r="EEA135" s="187"/>
      <c r="EEB135" s="187"/>
      <c r="EEC135" s="187"/>
      <c r="EED135" s="188"/>
      <c r="EEF135" s="186"/>
      <c r="EEG135" s="190"/>
      <c r="EEH135" s="190"/>
      <c r="EEI135" s="187"/>
      <c r="EEJ135" s="187"/>
      <c r="EEK135" s="187"/>
      <c r="EEL135" s="188"/>
      <c r="EEN135" s="186"/>
      <c r="EEO135" s="190"/>
      <c r="EEP135" s="190"/>
      <c r="EEQ135" s="187"/>
      <c r="EER135" s="187"/>
      <c r="EES135" s="187"/>
      <c r="EET135" s="188"/>
      <c r="EEV135" s="186"/>
      <c r="EEW135" s="190"/>
      <c r="EEX135" s="190"/>
      <c r="EEY135" s="187"/>
      <c r="EEZ135" s="187"/>
      <c r="EFA135" s="187"/>
      <c r="EFB135" s="188"/>
      <c r="EFD135" s="186"/>
      <c r="EFE135" s="190"/>
      <c r="EFF135" s="190"/>
      <c r="EFG135" s="187"/>
      <c r="EFH135" s="187"/>
      <c r="EFI135" s="187"/>
      <c r="EFJ135" s="188"/>
      <c r="EFL135" s="186"/>
      <c r="EFM135" s="190"/>
      <c r="EFN135" s="190"/>
      <c r="EFO135" s="187"/>
      <c r="EFP135" s="187"/>
      <c r="EFQ135" s="187"/>
      <c r="EFR135" s="188"/>
      <c r="EFT135" s="186"/>
      <c r="EFU135" s="190"/>
      <c r="EFV135" s="190"/>
      <c r="EFW135" s="187"/>
      <c r="EFX135" s="187"/>
      <c r="EFY135" s="187"/>
      <c r="EFZ135" s="188"/>
      <c r="EGB135" s="186"/>
      <c r="EGC135" s="190"/>
      <c r="EGD135" s="190"/>
      <c r="EGE135" s="187"/>
      <c r="EGF135" s="187"/>
      <c r="EGG135" s="187"/>
      <c r="EGH135" s="188"/>
      <c r="EGJ135" s="186"/>
      <c r="EGK135" s="190"/>
      <c r="EGL135" s="190"/>
      <c r="EGM135" s="187"/>
      <c r="EGN135" s="187"/>
      <c r="EGO135" s="187"/>
      <c r="EGP135" s="188"/>
      <c r="EGR135" s="186"/>
      <c r="EGS135" s="190"/>
      <c r="EGT135" s="190"/>
      <c r="EGU135" s="187"/>
      <c r="EGV135" s="187"/>
      <c r="EGW135" s="187"/>
      <c r="EGX135" s="188"/>
      <c r="EGZ135" s="186"/>
      <c r="EHA135" s="190"/>
      <c r="EHB135" s="190"/>
      <c r="EHC135" s="187"/>
      <c r="EHD135" s="187"/>
      <c r="EHE135" s="187"/>
      <c r="EHF135" s="188"/>
      <c r="EHH135" s="186"/>
      <c r="EHI135" s="190"/>
      <c r="EHJ135" s="190"/>
      <c r="EHK135" s="187"/>
      <c r="EHL135" s="187"/>
      <c r="EHM135" s="187"/>
      <c r="EHN135" s="188"/>
      <c r="EHP135" s="186"/>
      <c r="EHQ135" s="190"/>
      <c r="EHR135" s="190"/>
      <c r="EHS135" s="187"/>
      <c r="EHT135" s="187"/>
      <c r="EHU135" s="187"/>
      <c r="EHV135" s="188"/>
      <c r="EHX135" s="186"/>
      <c r="EHY135" s="190"/>
      <c r="EHZ135" s="190"/>
      <c r="EIA135" s="187"/>
      <c r="EIB135" s="187"/>
      <c r="EIC135" s="187"/>
      <c r="EID135" s="188"/>
      <c r="EIF135" s="186"/>
      <c r="EIG135" s="190"/>
      <c r="EIH135" s="190"/>
      <c r="EII135" s="187"/>
      <c r="EIJ135" s="187"/>
      <c r="EIK135" s="187"/>
      <c r="EIL135" s="188"/>
      <c r="EIN135" s="186"/>
      <c r="EIO135" s="190"/>
      <c r="EIP135" s="190"/>
      <c r="EIQ135" s="187"/>
      <c r="EIR135" s="187"/>
      <c r="EIS135" s="187"/>
      <c r="EIT135" s="188"/>
      <c r="EIV135" s="186"/>
      <c r="EIW135" s="190"/>
      <c r="EIX135" s="190"/>
      <c r="EIY135" s="187"/>
      <c r="EIZ135" s="187"/>
      <c r="EJA135" s="187"/>
      <c r="EJB135" s="188"/>
      <c r="EJD135" s="186"/>
      <c r="EJE135" s="190"/>
      <c r="EJF135" s="190"/>
      <c r="EJG135" s="187"/>
      <c r="EJH135" s="187"/>
      <c r="EJI135" s="187"/>
      <c r="EJJ135" s="188"/>
      <c r="EJL135" s="186"/>
      <c r="EJM135" s="190"/>
      <c r="EJN135" s="190"/>
      <c r="EJO135" s="187"/>
      <c r="EJP135" s="187"/>
      <c r="EJQ135" s="187"/>
      <c r="EJR135" s="188"/>
      <c r="EJT135" s="186"/>
      <c r="EJU135" s="190"/>
      <c r="EJV135" s="190"/>
      <c r="EJW135" s="187"/>
      <c r="EJX135" s="187"/>
      <c r="EJY135" s="187"/>
      <c r="EJZ135" s="188"/>
      <c r="EKB135" s="186"/>
      <c r="EKC135" s="190"/>
      <c r="EKD135" s="190"/>
      <c r="EKE135" s="187"/>
      <c r="EKF135" s="187"/>
      <c r="EKG135" s="187"/>
      <c r="EKH135" s="188"/>
      <c r="EKJ135" s="186"/>
      <c r="EKK135" s="190"/>
      <c r="EKL135" s="190"/>
      <c r="EKM135" s="187"/>
      <c r="EKN135" s="187"/>
      <c r="EKO135" s="187"/>
      <c r="EKP135" s="188"/>
      <c r="EKR135" s="186"/>
      <c r="EKS135" s="190"/>
      <c r="EKT135" s="190"/>
      <c r="EKU135" s="187"/>
      <c r="EKV135" s="187"/>
      <c r="EKW135" s="187"/>
      <c r="EKX135" s="188"/>
      <c r="EKZ135" s="186"/>
      <c r="ELA135" s="190"/>
      <c r="ELB135" s="190"/>
      <c r="ELC135" s="187"/>
      <c r="ELD135" s="187"/>
      <c r="ELE135" s="187"/>
      <c r="ELF135" s="188"/>
      <c r="ELH135" s="186"/>
      <c r="ELI135" s="190"/>
      <c r="ELJ135" s="190"/>
      <c r="ELK135" s="187"/>
      <c r="ELL135" s="187"/>
      <c r="ELM135" s="187"/>
      <c r="ELN135" s="188"/>
      <c r="ELP135" s="186"/>
      <c r="ELQ135" s="190"/>
      <c r="ELR135" s="190"/>
      <c r="ELS135" s="187"/>
      <c r="ELT135" s="187"/>
      <c r="ELU135" s="187"/>
      <c r="ELV135" s="188"/>
      <c r="ELX135" s="186"/>
      <c r="ELY135" s="190"/>
      <c r="ELZ135" s="190"/>
      <c r="EMA135" s="187"/>
      <c r="EMB135" s="187"/>
      <c r="EMC135" s="187"/>
      <c r="EMD135" s="188"/>
      <c r="EMF135" s="186"/>
      <c r="EMG135" s="190"/>
      <c r="EMH135" s="190"/>
      <c r="EMI135" s="187"/>
      <c r="EMJ135" s="187"/>
      <c r="EMK135" s="187"/>
      <c r="EML135" s="188"/>
      <c r="EMN135" s="186"/>
      <c r="EMO135" s="190"/>
      <c r="EMP135" s="190"/>
      <c r="EMQ135" s="187"/>
      <c r="EMR135" s="187"/>
      <c r="EMS135" s="187"/>
      <c r="EMT135" s="188"/>
      <c r="EMV135" s="186"/>
      <c r="EMW135" s="190"/>
      <c r="EMX135" s="190"/>
      <c r="EMY135" s="187"/>
      <c r="EMZ135" s="187"/>
      <c r="ENA135" s="187"/>
      <c r="ENB135" s="188"/>
      <c r="END135" s="186"/>
      <c r="ENE135" s="190"/>
      <c r="ENF135" s="190"/>
      <c r="ENG135" s="187"/>
      <c r="ENH135" s="187"/>
      <c r="ENI135" s="187"/>
      <c r="ENJ135" s="188"/>
      <c r="ENL135" s="186"/>
      <c r="ENM135" s="190"/>
      <c r="ENN135" s="190"/>
      <c r="ENO135" s="187"/>
      <c r="ENP135" s="187"/>
      <c r="ENQ135" s="187"/>
      <c r="ENR135" s="188"/>
      <c r="ENT135" s="186"/>
      <c r="ENU135" s="190"/>
      <c r="ENV135" s="190"/>
      <c r="ENW135" s="187"/>
      <c r="ENX135" s="187"/>
      <c r="ENY135" s="187"/>
      <c r="ENZ135" s="188"/>
      <c r="EOB135" s="186"/>
      <c r="EOC135" s="190"/>
      <c r="EOD135" s="190"/>
      <c r="EOE135" s="187"/>
      <c r="EOF135" s="187"/>
      <c r="EOG135" s="187"/>
      <c r="EOH135" s="188"/>
      <c r="EOJ135" s="186"/>
      <c r="EOK135" s="190"/>
      <c r="EOL135" s="190"/>
      <c r="EOM135" s="187"/>
      <c r="EON135" s="187"/>
      <c r="EOO135" s="187"/>
      <c r="EOP135" s="188"/>
      <c r="EOR135" s="186"/>
      <c r="EOS135" s="190"/>
      <c r="EOT135" s="190"/>
      <c r="EOU135" s="187"/>
      <c r="EOV135" s="187"/>
      <c r="EOW135" s="187"/>
      <c r="EOX135" s="188"/>
      <c r="EOZ135" s="186"/>
      <c r="EPA135" s="190"/>
      <c r="EPB135" s="190"/>
      <c r="EPC135" s="187"/>
      <c r="EPD135" s="187"/>
      <c r="EPE135" s="187"/>
      <c r="EPF135" s="188"/>
      <c r="EPH135" s="186"/>
      <c r="EPI135" s="190"/>
      <c r="EPJ135" s="190"/>
      <c r="EPK135" s="187"/>
      <c r="EPL135" s="187"/>
      <c r="EPM135" s="187"/>
      <c r="EPN135" s="188"/>
      <c r="EPP135" s="186"/>
      <c r="EPQ135" s="190"/>
      <c r="EPR135" s="190"/>
      <c r="EPS135" s="187"/>
      <c r="EPT135" s="187"/>
      <c r="EPU135" s="187"/>
      <c r="EPV135" s="188"/>
      <c r="EPX135" s="186"/>
      <c r="EPY135" s="190"/>
      <c r="EPZ135" s="190"/>
      <c r="EQA135" s="187"/>
      <c r="EQB135" s="187"/>
      <c r="EQC135" s="187"/>
      <c r="EQD135" s="188"/>
      <c r="EQF135" s="186"/>
      <c r="EQG135" s="190"/>
      <c r="EQH135" s="190"/>
      <c r="EQI135" s="187"/>
      <c r="EQJ135" s="187"/>
      <c r="EQK135" s="187"/>
      <c r="EQL135" s="188"/>
      <c r="EQN135" s="186"/>
      <c r="EQO135" s="190"/>
      <c r="EQP135" s="190"/>
      <c r="EQQ135" s="187"/>
      <c r="EQR135" s="187"/>
      <c r="EQS135" s="187"/>
      <c r="EQT135" s="188"/>
      <c r="EQV135" s="186"/>
      <c r="EQW135" s="190"/>
      <c r="EQX135" s="190"/>
      <c r="EQY135" s="187"/>
      <c r="EQZ135" s="187"/>
      <c r="ERA135" s="187"/>
      <c r="ERB135" s="188"/>
      <c r="ERD135" s="186"/>
      <c r="ERE135" s="190"/>
      <c r="ERF135" s="190"/>
      <c r="ERG135" s="187"/>
      <c r="ERH135" s="187"/>
      <c r="ERI135" s="187"/>
      <c r="ERJ135" s="188"/>
      <c r="ERL135" s="186"/>
      <c r="ERM135" s="190"/>
      <c r="ERN135" s="190"/>
      <c r="ERO135" s="187"/>
      <c r="ERP135" s="187"/>
      <c r="ERQ135" s="187"/>
      <c r="ERR135" s="188"/>
      <c r="ERT135" s="186"/>
      <c r="ERU135" s="190"/>
      <c r="ERV135" s="190"/>
      <c r="ERW135" s="187"/>
      <c r="ERX135" s="187"/>
      <c r="ERY135" s="187"/>
      <c r="ERZ135" s="188"/>
      <c r="ESB135" s="186"/>
      <c r="ESC135" s="190"/>
      <c r="ESD135" s="190"/>
      <c r="ESE135" s="187"/>
      <c r="ESF135" s="187"/>
      <c r="ESG135" s="187"/>
      <c r="ESH135" s="188"/>
      <c r="ESJ135" s="186"/>
      <c r="ESK135" s="190"/>
      <c r="ESL135" s="190"/>
      <c r="ESM135" s="187"/>
      <c r="ESN135" s="187"/>
      <c r="ESO135" s="187"/>
      <c r="ESP135" s="188"/>
      <c r="ESR135" s="186"/>
      <c r="ESS135" s="190"/>
      <c r="EST135" s="190"/>
      <c r="ESU135" s="187"/>
      <c r="ESV135" s="187"/>
      <c r="ESW135" s="187"/>
      <c r="ESX135" s="188"/>
      <c r="ESZ135" s="186"/>
      <c r="ETA135" s="190"/>
      <c r="ETB135" s="190"/>
      <c r="ETC135" s="187"/>
      <c r="ETD135" s="187"/>
      <c r="ETE135" s="187"/>
      <c r="ETF135" s="188"/>
      <c r="ETH135" s="186"/>
      <c r="ETI135" s="190"/>
      <c r="ETJ135" s="190"/>
      <c r="ETK135" s="187"/>
      <c r="ETL135" s="187"/>
      <c r="ETM135" s="187"/>
      <c r="ETN135" s="188"/>
      <c r="ETP135" s="186"/>
      <c r="ETQ135" s="190"/>
      <c r="ETR135" s="190"/>
      <c r="ETS135" s="187"/>
      <c r="ETT135" s="187"/>
      <c r="ETU135" s="187"/>
      <c r="ETV135" s="188"/>
      <c r="ETX135" s="186"/>
      <c r="ETY135" s="190"/>
      <c r="ETZ135" s="190"/>
      <c r="EUA135" s="187"/>
      <c r="EUB135" s="187"/>
      <c r="EUC135" s="187"/>
      <c r="EUD135" s="188"/>
      <c r="EUF135" s="186"/>
      <c r="EUG135" s="190"/>
      <c r="EUH135" s="190"/>
      <c r="EUI135" s="187"/>
      <c r="EUJ135" s="187"/>
      <c r="EUK135" s="187"/>
      <c r="EUL135" s="188"/>
      <c r="EUN135" s="186"/>
      <c r="EUO135" s="190"/>
      <c r="EUP135" s="190"/>
      <c r="EUQ135" s="187"/>
      <c r="EUR135" s="187"/>
      <c r="EUS135" s="187"/>
      <c r="EUT135" s="188"/>
      <c r="EUV135" s="186"/>
      <c r="EUW135" s="190"/>
      <c r="EUX135" s="190"/>
      <c r="EUY135" s="187"/>
      <c r="EUZ135" s="187"/>
      <c r="EVA135" s="187"/>
      <c r="EVB135" s="188"/>
      <c r="EVD135" s="186"/>
      <c r="EVE135" s="190"/>
      <c r="EVF135" s="190"/>
      <c r="EVG135" s="187"/>
      <c r="EVH135" s="187"/>
      <c r="EVI135" s="187"/>
      <c r="EVJ135" s="188"/>
      <c r="EVL135" s="186"/>
      <c r="EVM135" s="190"/>
      <c r="EVN135" s="190"/>
      <c r="EVO135" s="187"/>
      <c r="EVP135" s="187"/>
      <c r="EVQ135" s="187"/>
      <c r="EVR135" s="188"/>
      <c r="EVT135" s="186"/>
      <c r="EVU135" s="190"/>
      <c r="EVV135" s="190"/>
      <c r="EVW135" s="187"/>
      <c r="EVX135" s="187"/>
      <c r="EVY135" s="187"/>
      <c r="EVZ135" s="188"/>
      <c r="EWB135" s="186"/>
      <c r="EWC135" s="190"/>
      <c r="EWD135" s="190"/>
      <c r="EWE135" s="187"/>
      <c r="EWF135" s="187"/>
      <c r="EWG135" s="187"/>
      <c r="EWH135" s="188"/>
      <c r="EWJ135" s="186"/>
      <c r="EWK135" s="190"/>
      <c r="EWL135" s="190"/>
      <c r="EWM135" s="187"/>
      <c r="EWN135" s="187"/>
      <c r="EWO135" s="187"/>
      <c r="EWP135" s="188"/>
      <c r="EWR135" s="186"/>
      <c r="EWS135" s="190"/>
      <c r="EWT135" s="190"/>
      <c r="EWU135" s="187"/>
      <c r="EWV135" s="187"/>
      <c r="EWW135" s="187"/>
      <c r="EWX135" s="188"/>
      <c r="EWZ135" s="186"/>
      <c r="EXA135" s="190"/>
      <c r="EXB135" s="190"/>
      <c r="EXC135" s="187"/>
      <c r="EXD135" s="187"/>
      <c r="EXE135" s="187"/>
      <c r="EXF135" s="188"/>
      <c r="EXH135" s="186"/>
      <c r="EXI135" s="190"/>
      <c r="EXJ135" s="190"/>
      <c r="EXK135" s="187"/>
      <c r="EXL135" s="187"/>
      <c r="EXM135" s="187"/>
      <c r="EXN135" s="188"/>
      <c r="EXP135" s="186"/>
      <c r="EXQ135" s="190"/>
      <c r="EXR135" s="190"/>
      <c r="EXS135" s="187"/>
      <c r="EXT135" s="187"/>
      <c r="EXU135" s="187"/>
      <c r="EXV135" s="188"/>
      <c r="EXX135" s="186"/>
      <c r="EXY135" s="190"/>
      <c r="EXZ135" s="190"/>
      <c r="EYA135" s="187"/>
      <c r="EYB135" s="187"/>
      <c r="EYC135" s="187"/>
      <c r="EYD135" s="188"/>
      <c r="EYF135" s="186"/>
      <c r="EYG135" s="190"/>
      <c r="EYH135" s="190"/>
      <c r="EYI135" s="187"/>
      <c r="EYJ135" s="187"/>
      <c r="EYK135" s="187"/>
      <c r="EYL135" s="188"/>
      <c r="EYN135" s="186"/>
      <c r="EYO135" s="190"/>
      <c r="EYP135" s="190"/>
      <c r="EYQ135" s="187"/>
      <c r="EYR135" s="187"/>
      <c r="EYS135" s="187"/>
      <c r="EYT135" s="188"/>
      <c r="EYV135" s="186"/>
      <c r="EYW135" s="190"/>
      <c r="EYX135" s="190"/>
      <c r="EYY135" s="187"/>
      <c r="EYZ135" s="187"/>
      <c r="EZA135" s="187"/>
      <c r="EZB135" s="188"/>
      <c r="EZD135" s="186"/>
      <c r="EZE135" s="190"/>
      <c r="EZF135" s="190"/>
      <c r="EZG135" s="187"/>
      <c r="EZH135" s="187"/>
      <c r="EZI135" s="187"/>
      <c r="EZJ135" s="188"/>
      <c r="EZL135" s="186"/>
      <c r="EZM135" s="190"/>
      <c r="EZN135" s="190"/>
      <c r="EZO135" s="187"/>
      <c r="EZP135" s="187"/>
      <c r="EZQ135" s="187"/>
      <c r="EZR135" s="188"/>
      <c r="EZT135" s="186"/>
      <c r="EZU135" s="190"/>
      <c r="EZV135" s="190"/>
      <c r="EZW135" s="187"/>
      <c r="EZX135" s="187"/>
      <c r="EZY135" s="187"/>
      <c r="EZZ135" s="188"/>
      <c r="FAB135" s="186"/>
      <c r="FAC135" s="190"/>
      <c r="FAD135" s="190"/>
      <c r="FAE135" s="187"/>
      <c r="FAF135" s="187"/>
      <c r="FAG135" s="187"/>
      <c r="FAH135" s="188"/>
      <c r="FAJ135" s="186"/>
      <c r="FAK135" s="190"/>
      <c r="FAL135" s="190"/>
      <c r="FAM135" s="187"/>
      <c r="FAN135" s="187"/>
      <c r="FAO135" s="187"/>
      <c r="FAP135" s="188"/>
      <c r="FAR135" s="186"/>
      <c r="FAS135" s="190"/>
      <c r="FAT135" s="190"/>
      <c r="FAU135" s="187"/>
      <c r="FAV135" s="187"/>
      <c r="FAW135" s="187"/>
      <c r="FAX135" s="188"/>
      <c r="FAZ135" s="186"/>
      <c r="FBA135" s="190"/>
      <c r="FBB135" s="190"/>
      <c r="FBC135" s="187"/>
      <c r="FBD135" s="187"/>
      <c r="FBE135" s="187"/>
      <c r="FBF135" s="188"/>
      <c r="FBH135" s="186"/>
      <c r="FBI135" s="190"/>
      <c r="FBJ135" s="190"/>
      <c r="FBK135" s="187"/>
      <c r="FBL135" s="187"/>
      <c r="FBM135" s="187"/>
      <c r="FBN135" s="188"/>
      <c r="FBP135" s="186"/>
      <c r="FBQ135" s="190"/>
      <c r="FBR135" s="190"/>
      <c r="FBS135" s="187"/>
      <c r="FBT135" s="187"/>
      <c r="FBU135" s="187"/>
      <c r="FBV135" s="188"/>
      <c r="FBX135" s="186"/>
      <c r="FBY135" s="190"/>
      <c r="FBZ135" s="190"/>
      <c r="FCA135" s="187"/>
      <c r="FCB135" s="187"/>
      <c r="FCC135" s="187"/>
      <c r="FCD135" s="188"/>
      <c r="FCF135" s="186"/>
      <c r="FCG135" s="190"/>
      <c r="FCH135" s="190"/>
      <c r="FCI135" s="187"/>
      <c r="FCJ135" s="187"/>
      <c r="FCK135" s="187"/>
      <c r="FCL135" s="188"/>
      <c r="FCN135" s="186"/>
      <c r="FCO135" s="190"/>
      <c r="FCP135" s="190"/>
      <c r="FCQ135" s="187"/>
      <c r="FCR135" s="187"/>
      <c r="FCS135" s="187"/>
      <c r="FCT135" s="188"/>
      <c r="FCV135" s="186"/>
      <c r="FCW135" s="190"/>
      <c r="FCX135" s="190"/>
      <c r="FCY135" s="187"/>
      <c r="FCZ135" s="187"/>
      <c r="FDA135" s="187"/>
      <c r="FDB135" s="188"/>
      <c r="FDD135" s="186"/>
      <c r="FDE135" s="190"/>
      <c r="FDF135" s="190"/>
      <c r="FDG135" s="187"/>
      <c r="FDH135" s="187"/>
      <c r="FDI135" s="187"/>
      <c r="FDJ135" s="188"/>
      <c r="FDL135" s="186"/>
      <c r="FDM135" s="190"/>
      <c r="FDN135" s="190"/>
      <c r="FDO135" s="187"/>
      <c r="FDP135" s="187"/>
      <c r="FDQ135" s="187"/>
      <c r="FDR135" s="188"/>
      <c r="FDT135" s="186"/>
      <c r="FDU135" s="190"/>
      <c r="FDV135" s="190"/>
      <c r="FDW135" s="187"/>
      <c r="FDX135" s="187"/>
      <c r="FDY135" s="187"/>
      <c r="FDZ135" s="188"/>
      <c r="FEB135" s="186"/>
      <c r="FEC135" s="190"/>
      <c r="FED135" s="190"/>
      <c r="FEE135" s="187"/>
      <c r="FEF135" s="187"/>
      <c r="FEG135" s="187"/>
      <c r="FEH135" s="188"/>
      <c r="FEJ135" s="186"/>
      <c r="FEK135" s="190"/>
      <c r="FEL135" s="190"/>
      <c r="FEM135" s="187"/>
      <c r="FEN135" s="187"/>
      <c r="FEO135" s="187"/>
      <c r="FEP135" s="188"/>
      <c r="FER135" s="186"/>
      <c r="FES135" s="190"/>
      <c r="FET135" s="190"/>
      <c r="FEU135" s="187"/>
      <c r="FEV135" s="187"/>
      <c r="FEW135" s="187"/>
      <c r="FEX135" s="188"/>
      <c r="FEZ135" s="186"/>
      <c r="FFA135" s="190"/>
      <c r="FFB135" s="190"/>
      <c r="FFC135" s="187"/>
      <c r="FFD135" s="187"/>
      <c r="FFE135" s="187"/>
      <c r="FFF135" s="188"/>
      <c r="FFH135" s="186"/>
      <c r="FFI135" s="190"/>
      <c r="FFJ135" s="190"/>
      <c r="FFK135" s="187"/>
      <c r="FFL135" s="187"/>
      <c r="FFM135" s="187"/>
      <c r="FFN135" s="188"/>
      <c r="FFP135" s="186"/>
      <c r="FFQ135" s="190"/>
      <c r="FFR135" s="190"/>
      <c r="FFS135" s="187"/>
      <c r="FFT135" s="187"/>
      <c r="FFU135" s="187"/>
      <c r="FFV135" s="188"/>
      <c r="FFX135" s="186"/>
      <c r="FFY135" s="190"/>
      <c r="FFZ135" s="190"/>
      <c r="FGA135" s="187"/>
      <c r="FGB135" s="187"/>
      <c r="FGC135" s="187"/>
      <c r="FGD135" s="188"/>
      <c r="FGF135" s="186"/>
      <c r="FGG135" s="190"/>
      <c r="FGH135" s="190"/>
      <c r="FGI135" s="187"/>
      <c r="FGJ135" s="187"/>
      <c r="FGK135" s="187"/>
      <c r="FGL135" s="188"/>
      <c r="FGN135" s="186"/>
      <c r="FGO135" s="190"/>
      <c r="FGP135" s="190"/>
      <c r="FGQ135" s="187"/>
      <c r="FGR135" s="187"/>
      <c r="FGS135" s="187"/>
      <c r="FGT135" s="188"/>
      <c r="FGV135" s="186"/>
      <c r="FGW135" s="190"/>
      <c r="FGX135" s="190"/>
      <c r="FGY135" s="187"/>
      <c r="FGZ135" s="187"/>
      <c r="FHA135" s="187"/>
      <c r="FHB135" s="188"/>
      <c r="FHD135" s="186"/>
      <c r="FHE135" s="190"/>
      <c r="FHF135" s="190"/>
      <c r="FHG135" s="187"/>
      <c r="FHH135" s="187"/>
      <c r="FHI135" s="187"/>
      <c r="FHJ135" s="188"/>
      <c r="FHL135" s="186"/>
      <c r="FHM135" s="190"/>
      <c r="FHN135" s="190"/>
      <c r="FHO135" s="187"/>
      <c r="FHP135" s="187"/>
      <c r="FHQ135" s="187"/>
      <c r="FHR135" s="188"/>
      <c r="FHT135" s="186"/>
      <c r="FHU135" s="190"/>
      <c r="FHV135" s="190"/>
      <c r="FHW135" s="187"/>
      <c r="FHX135" s="187"/>
      <c r="FHY135" s="187"/>
      <c r="FHZ135" s="188"/>
      <c r="FIB135" s="186"/>
      <c r="FIC135" s="190"/>
      <c r="FID135" s="190"/>
      <c r="FIE135" s="187"/>
      <c r="FIF135" s="187"/>
      <c r="FIG135" s="187"/>
      <c r="FIH135" s="188"/>
      <c r="FIJ135" s="186"/>
      <c r="FIK135" s="190"/>
      <c r="FIL135" s="190"/>
      <c r="FIM135" s="187"/>
      <c r="FIN135" s="187"/>
      <c r="FIO135" s="187"/>
      <c r="FIP135" s="188"/>
      <c r="FIR135" s="186"/>
      <c r="FIS135" s="190"/>
      <c r="FIT135" s="190"/>
      <c r="FIU135" s="187"/>
      <c r="FIV135" s="187"/>
      <c r="FIW135" s="187"/>
      <c r="FIX135" s="188"/>
      <c r="FIZ135" s="186"/>
      <c r="FJA135" s="190"/>
      <c r="FJB135" s="190"/>
      <c r="FJC135" s="187"/>
      <c r="FJD135" s="187"/>
      <c r="FJE135" s="187"/>
      <c r="FJF135" s="188"/>
      <c r="FJH135" s="186"/>
      <c r="FJI135" s="190"/>
      <c r="FJJ135" s="190"/>
      <c r="FJK135" s="187"/>
      <c r="FJL135" s="187"/>
      <c r="FJM135" s="187"/>
      <c r="FJN135" s="188"/>
      <c r="FJP135" s="186"/>
      <c r="FJQ135" s="190"/>
      <c r="FJR135" s="190"/>
      <c r="FJS135" s="187"/>
      <c r="FJT135" s="187"/>
      <c r="FJU135" s="187"/>
      <c r="FJV135" s="188"/>
      <c r="FJX135" s="186"/>
      <c r="FJY135" s="190"/>
      <c r="FJZ135" s="190"/>
      <c r="FKA135" s="187"/>
      <c r="FKB135" s="187"/>
      <c r="FKC135" s="187"/>
      <c r="FKD135" s="188"/>
      <c r="FKF135" s="186"/>
      <c r="FKG135" s="190"/>
      <c r="FKH135" s="190"/>
      <c r="FKI135" s="187"/>
      <c r="FKJ135" s="187"/>
      <c r="FKK135" s="187"/>
      <c r="FKL135" s="188"/>
      <c r="FKN135" s="186"/>
      <c r="FKO135" s="190"/>
      <c r="FKP135" s="190"/>
      <c r="FKQ135" s="187"/>
      <c r="FKR135" s="187"/>
      <c r="FKS135" s="187"/>
      <c r="FKT135" s="188"/>
      <c r="FKV135" s="186"/>
      <c r="FKW135" s="190"/>
      <c r="FKX135" s="190"/>
      <c r="FKY135" s="187"/>
      <c r="FKZ135" s="187"/>
      <c r="FLA135" s="187"/>
      <c r="FLB135" s="188"/>
      <c r="FLD135" s="186"/>
      <c r="FLE135" s="190"/>
      <c r="FLF135" s="190"/>
      <c r="FLG135" s="187"/>
      <c r="FLH135" s="187"/>
      <c r="FLI135" s="187"/>
      <c r="FLJ135" s="188"/>
      <c r="FLL135" s="186"/>
      <c r="FLM135" s="190"/>
      <c r="FLN135" s="190"/>
      <c r="FLO135" s="187"/>
      <c r="FLP135" s="187"/>
      <c r="FLQ135" s="187"/>
      <c r="FLR135" s="188"/>
      <c r="FLT135" s="186"/>
      <c r="FLU135" s="190"/>
      <c r="FLV135" s="190"/>
      <c r="FLW135" s="187"/>
      <c r="FLX135" s="187"/>
      <c r="FLY135" s="187"/>
      <c r="FLZ135" s="188"/>
      <c r="FMB135" s="186"/>
      <c r="FMC135" s="190"/>
      <c r="FMD135" s="190"/>
      <c r="FME135" s="187"/>
      <c r="FMF135" s="187"/>
      <c r="FMG135" s="187"/>
      <c r="FMH135" s="188"/>
      <c r="FMJ135" s="186"/>
      <c r="FMK135" s="190"/>
      <c r="FML135" s="190"/>
      <c r="FMM135" s="187"/>
      <c r="FMN135" s="187"/>
      <c r="FMO135" s="187"/>
      <c r="FMP135" s="188"/>
      <c r="FMR135" s="186"/>
      <c r="FMS135" s="190"/>
      <c r="FMT135" s="190"/>
      <c r="FMU135" s="187"/>
      <c r="FMV135" s="187"/>
      <c r="FMW135" s="187"/>
      <c r="FMX135" s="188"/>
      <c r="FMZ135" s="186"/>
      <c r="FNA135" s="190"/>
      <c r="FNB135" s="190"/>
      <c r="FNC135" s="187"/>
      <c r="FND135" s="187"/>
      <c r="FNE135" s="187"/>
      <c r="FNF135" s="188"/>
      <c r="FNH135" s="186"/>
      <c r="FNI135" s="190"/>
      <c r="FNJ135" s="190"/>
      <c r="FNK135" s="187"/>
      <c r="FNL135" s="187"/>
      <c r="FNM135" s="187"/>
      <c r="FNN135" s="188"/>
      <c r="FNP135" s="186"/>
      <c r="FNQ135" s="190"/>
      <c r="FNR135" s="190"/>
      <c r="FNS135" s="187"/>
      <c r="FNT135" s="187"/>
      <c r="FNU135" s="187"/>
      <c r="FNV135" s="188"/>
      <c r="FNX135" s="186"/>
      <c r="FNY135" s="190"/>
      <c r="FNZ135" s="190"/>
      <c r="FOA135" s="187"/>
      <c r="FOB135" s="187"/>
      <c r="FOC135" s="187"/>
      <c r="FOD135" s="188"/>
      <c r="FOF135" s="186"/>
      <c r="FOG135" s="190"/>
      <c r="FOH135" s="190"/>
      <c r="FOI135" s="187"/>
      <c r="FOJ135" s="187"/>
      <c r="FOK135" s="187"/>
      <c r="FOL135" s="188"/>
      <c r="FON135" s="186"/>
      <c r="FOO135" s="190"/>
      <c r="FOP135" s="190"/>
      <c r="FOQ135" s="187"/>
      <c r="FOR135" s="187"/>
      <c r="FOS135" s="187"/>
      <c r="FOT135" s="188"/>
      <c r="FOV135" s="186"/>
      <c r="FOW135" s="190"/>
      <c r="FOX135" s="190"/>
      <c r="FOY135" s="187"/>
      <c r="FOZ135" s="187"/>
      <c r="FPA135" s="187"/>
      <c r="FPB135" s="188"/>
      <c r="FPD135" s="186"/>
      <c r="FPE135" s="190"/>
      <c r="FPF135" s="190"/>
      <c r="FPG135" s="187"/>
      <c r="FPH135" s="187"/>
      <c r="FPI135" s="187"/>
      <c r="FPJ135" s="188"/>
      <c r="FPL135" s="186"/>
      <c r="FPM135" s="190"/>
      <c r="FPN135" s="190"/>
      <c r="FPO135" s="187"/>
      <c r="FPP135" s="187"/>
      <c r="FPQ135" s="187"/>
      <c r="FPR135" s="188"/>
      <c r="FPT135" s="186"/>
      <c r="FPU135" s="190"/>
      <c r="FPV135" s="190"/>
      <c r="FPW135" s="187"/>
      <c r="FPX135" s="187"/>
      <c r="FPY135" s="187"/>
      <c r="FPZ135" s="188"/>
      <c r="FQB135" s="186"/>
      <c r="FQC135" s="190"/>
      <c r="FQD135" s="190"/>
      <c r="FQE135" s="187"/>
      <c r="FQF135" s="187"/>
      <c r="FQG135" s="187"/>
      <c r="FQH135" s="188"/>
      <c r="FQJ135" s="186"/>
      <c r="FQK135" s="190"/>
      <c r="FQL135" s="190"/>
      <c r="FQM135" s="187"/>
      <c r="FQN135" s="187"/>
      <c r="FQO135" s="187"/>
      <c r="FQP135" s="188"/>
      <c r="FQR135" s="186"/>
      <c r="FQS135" s="190"/>
      <c r="FQT135" s="190"/>
      <c r="FQU135" s="187"/>
      <c r="FQV135" s="187"/>
      <c r="FQW135" s="187"/>
      <c r="FQX135" s="188"/>
      <c r="FQZ135" s="186"/>
      <c r="FRA135" s="190"/>
      <c r="FRB135" s="190"/>
      <c r="FRC135" s="187"/>
      <c r="FRD135" s="187"/>
      <c r="FRE135" s="187"/>
      <c r="FRF135" s="188"/>
      <c r="FRH135" s="186"/>
      <c r="FRI135" s="190"/>
      <c r="FRJ135" s="190"/>
      <c r="FRK135" s="187"/>
      <c r="FRL135" s="187"/>
      <c r="FRM135" s="187"/>
      <c r="FRN135" s="188"/>
      <c r="FRP135" s="186"/>
      <c r="FRQ135" s="190"/>
      <c r="FRR135" s="190"/>
      <c r="FRS135" s="187"/>
      <c r="FRT135" s="187"/>
      <c r="FRU135" s="187"/>
      <c r="FRV135" s="188"/>
      <c r="FRX135" s="186"/>
      <c r="FRY135" s="190"/>
      <c r="FRZ135" s="190"/>
      <c r="FSA135" s="187"/>
      <c r="FSB135" s="187"/>
      <c r="FSC135" s="187"/>
      <c r="FSD135" s="188"/>
      <c r="FSF135" s="186"/>
      <c r="FSG135" s="190"/>
      <c r="FSH135" s="190"/>
      <c r="FSI135" s="187"/>
      <c r="FSJ135" s="187"/>
      <c r="FSK135" s="187"/>
      <c r="FSL135" s="188"/>
      <c r="FSN135" s="186"/>
      <c r="FSO135" s="190"/>
      <c r="FSP135" s="190"/>
      <c r="FSQ135" s="187"/>
      <c r="FSR135" s="187"/>
      <c r="FSS135" s="187"/>
      <c r="FST135" s="188"/>
      <c r="FSV135" s="186"/>
      <c r="FSW135" s="190"/>
      <c r="FSX135" s="190"/>
      <c r="FSY135" s="187"/>
      <c r="FSZ135" s="187"/>
      <c r="FTA135" s="187"/>
      <c r="FTB135" s="188"/>
      <c r="FTD135" s="186"/>
      <c r="FTE135" s="190"/>
      <c r="FTF135" s="190"/>
      <c r="FTG135" s="187"/>
      <c r="FTH135" s="187"/>
      <c r="FTI135" s="187"/>
      <c r="FTJ135" s="188"/>
      <c r="FTL135" s="186"/>
      <c r="FTM135" s="190"/>
      <c r="FTN135" s="190"/>
      <c r="FTO135" s="187"/>
      <c r="FTP135" s="187"/>
      <c r="FTQ135" s="187"/>
      <c r="FTR135" s="188"/>
      <c r="FTT135" s="186"/>
      <c r="FTU135" s="190"/>
      <c r="FTV135" s="190"/>
      <c r="FTW135" s="187"/>
      <c r="FTX135" s="187"/>
      <c r="FTY135" s="187"/>
      <c r="FTZ135" s="188"/>
      <c r="FUB135" s="186"/>
      <c r="FUC135" s="190"/>
      <c r="FUD135" s="190"/>
      <c r="FUE135" s="187"/>
      <c r="FUF135" s="187"/>
      <c r="FUG135" s="187"/>
      <c r="FUH135" s="188"/>
      <c r="FUJ135" s="186"/>
      <c r="FUK135" s="190"/>
      <c r="FUL135" s="190"/>
      <c r="FUM135" s="187"/>
      <c r="FUN135" s="187"/>
      <c r="FUO135" s="187"/>
      <c r="FUP135" s="188"/>
      <c r="FUR135" s="186"/>
      <c r="FUS135" s="190"/>
      <c r="FUT135" s="190"/>
      <c r="FUU135" s="187"/>
      <c r="FUV135" s="187"/>
      <c r="FUW135" s="187"/>
      <c r="FUX135" s="188"/>
      <c r="FUZ135" s="186"/>
      <c r="FVA135" s="190"/>
      <c r="FVB135" s="190"/>
      <c r="FVC135" s="187"/>
      <c r="FVD135" s="187"/>
      <c r="FVE135" s="187"/>
      <c r="FVF135" s="188"/>
      <c r="FVH135" s="186"/>
      <c r="FVI135" s="190"/>
      <c r="FVJ135" s="190"/>
      <c r="FVK135" s="187"/>
      <c r="FVL135" s="187"/>
      <c r="FVM135" s="187"/>
      <c r="FVN135" s="188"/>
      <c r="FVP135" s="186"/>
      <c r="FVQ135" s="190"/>
      <c r="FVR135" s="190"/>
      <c r="FVS135" s="187"/>
      <c r="FVT135" s="187"/>
      <c r="FVU135" s="187"/>
      <c r="FVV135" s="188"/>
      <c r="FVX135" s="186"/>
      <c r="FVY135" s="190"/>
      <c r="FVZ135" s="190"/>
      <c r="FWA135" s="187"/>
      <c r="FWB135" s="187"/>
      <c r="FWC135" s="187"/>
      <c r="FWD135" s="188"/>
      <c r="FWF135" s="186"/>
      <c r="FWG135" s="190"/>
      <c r="FWH135" s="190"/>
      <c r="FWI135" s="187"/>
      <c r="FWJ135" s="187"/>
      <c r="FWK135" s="187"/>
      <c r="FWL135" s="188"/>
      <c r="FWN135" s="186"/>
      <c r="FWO135" s="190"/>
      <c r="FWP135" s="190"/>
      <c r="FWQ135" s="187"/>
      <c r="FWR135" s="187"/>
      <c r="FWS135" s="187"/>
      <c r="FWT135" s="188"/>
      <c r="FWV135" s="186"/>
      <c r="FWW135" s="190"/>
      <c r="FWX135" s="190"/>
      <c r="FWY135" s="187"/>
      <c r="FWZ135" s="187"/>
      <c r="FXA135" s="187"/>
      <c r="FXB135" s="188"/>
      <c r="FXD135" s="186"/>
      <c r="FXE135" s="190"/>
      <c r="FXF135" s="190"/>
      <c r="FXG135" s="187"/>
      <c r="FXH135" s="187"/>
      <c r="FXI135" s="187"/>
      <c r="FXJ135" s="188"/>
      <c r="FXL135" s="186"/>
      <c r="FXM135" s="190"/>
      <c r="FXN135" s="190"/>
      <c r="FXO135" s="187"/>
      <c r="FXP135" s="187"/>
      <c r="FXQ135" s="187"/>
      <c r="FXR135" s="188"/>
      <c r="FXT135" s="186"/>
      <c r="FXU135" s="190"/>
      <c r="FXV135" s="190"/>
      <c r="FXW135" s="187"/>
      <c r="FXX135" s="187"/>
      <c r="FXY135" s="187"/>
      <c r="FXZ135" s="188"/>
      <c r="FYB135" s="186"/>
      <c r="FYC135" s="190"/>
      <c r="FYD135" s="190"/>
      <c r="FYE135" s="187"/>
      <c r="FYF135" s="187"/>
      <c r="FYG135" s="187"/>
      <c r="FYH135" s="188"/>
      <c r="FYJ135" s="186"/>
      <c r="FYK135" s="190"/>
      <c r="FYL135" s="190"/>
      <c r="FYM135" s="187"/>
      <c r="FYN135" s="187"/>
      <c r="FYO135" s="187"/>
      <c r="FYP135" s="188"/>
      <c r="FYR135" s="186"/>
      <c r="FYS135" s="190"/>
      <c r="FYT135" s="190"/>
      <c r="FYU135" s="187"/>
      <c r="FYV135" s="187"/>
      <c r="FYW135" s="187"/>
      <c r="FYX135" s="188"/>
      <c r="FYZ135" s="186"/>
      <c r="FZA135" s="190"/>
      <c r="FZB135" s="190"/>
      <c r="FZC135" s="187"/>
      <c r="FZD135" s="187"/>
      <c r="FZE135" s="187"/>
      <c r="FZF135" s="188"/>
      <c r="FZH135" s="186"/>
      <c r="FZI135" s="190"/>
      <c r="FZJ135" s="190"/>
      <c r="FZK135" s="187"/>
      <c r="FZL135" s="187"/>
      <c r="FZM135" s="187"/>
      <c r="FZN135" s="188"/>
      <c r="FZP135" s="186"/>
      <c r="FZQ135" s="190"/>
      <c r="FZR135" s="190"/>
      <c r="FZS135" s="187"/>
      <c r="FZT135" s="187"/>
      <c r="FZU135" s="187"/>
      <c r="FZV135" s="188"/>
      <c r="FZX135" s="186"/>
      <c r="FZY135" s="190"/>
      <c r="FZZ135" s="190"/>
      <c r="GAA135" s="187"/>
      <c r="GAB135" s="187"/>
      <c r="GAC135" s="187"/>
      <c r="GAD135" s="188"/>
      <c r="GAF135" s="186"/>
      <c r="GAG135" s="190"/>
      <c r="GAH135" s="190"/>
      <c r="GAI135" s="187"/>
      <c r="GAJ135" s="187"/>
      <c r="GAK135" s="187"/>
      <c r="GAL135" s="188"/>
      <c r="GAN135" s="186"/>
      <c r="GAO135" s="190"/>
      <c r="GAP135" s="190"/>
      <c r="GAQ135" s="187"/>
      <c r="GAR135" s="187"/>
      <c r="GAS135" s="187"/>
      <c r="GAT135" s="188"/>
      <c r="GAV135" s="186"/>
      <c r="GAW135" s="190"/>
      <c r="GAX135" s="190"/>
      <c r="GAY135" s="187"/>
      <c r="GAZ135" s="187"/>
      <c r="GBA135" s="187"/>
      <c r="GBB135" s="188"/>
      <c r="GBD135" s="186"/>
      <c r="GBE135" s="190"/>
      <c r="GBF135" s="190"/>
      <c r="GBG135" s="187"/>
      <c r="GBH135" s="187"/>
      <c r="GBI135" s="187"/>
      <c r="GBJ135" s="188"/>
      <c r="GBL135" s="186"/>
      <c r="GBM135" s="190"/>
      <c r="GBN135" s="190"/>
      <c r="GBO135" s="187"/>
      <c r="GBP135" s="187"/>
      <c r="GBQ135" s="187"/>
      <c r="GBR135" s="188"/>
      <c r="GBT135" s="186"/>
      <c r="GBU135" s="190"/>
      <c r="GBV135" s="190"/>
      <c r="GBW135" s="187"/>
      <c r="GBX135" s="187"/>
      <c r="GBY135" s="187"/>
      <c r="GBZ135" s="188"/>
      <c r="GCB135" s="186"/>
      <c r="GCC135" s="190"/>
      <c r="GCD135" s="190"/>
      <c r="GCE135" s="187"/>
      <c r="GCF135" s="187"/>
      <c r="GCG135" s="187"/>
      <c r="GCH135" s="188"/>
      <c r="GCJ135" s="186"/>
      <c r="GCK135" s="190"/>
      <c r="GCL135" s="190"/>
      <c r="GCM135" s="187"/>
      <c r="GCN135" s="187"/>
      <c r="GCO135" s="187"/>
      <c r="GCP135" s="188"/>
      <c r="GCR135" s="186"/>
      <c r="GCS135" s="190"/>
      <c r="GCT135" s="190"/>
      <c r="GCU135" s="187"/>
      <c r="GCV135" s="187"/>
      <c r="GCW135" s="187"/>
      <c r="GCX135" s="188"/>
      <c r="GCZ135" s="186"/>
      <c r="GDA135" s="190"/>
      <c r="GDB135" s="190"/>
      <c r="GDC135" s="187"/>
      <c r="GDD135" s="187"/>
      <c r="GDE135" s="187"/>
      <c r="GDF135" s="188"/>
      <c r="GDH135" s="186"/>
      <c r="GDI135" s="190"/>
      <c r="GDJ135" s="190"/>
      <c r="GDK135" s="187"/>
      <c r="GDL135" s="187"/>
      <c r="GDM135" s="187"/>
      <c r="GDN135" s="188"/>
      <c r="GDP135" s="186"/>
      <c r="GDQ135" s="190"/>
      <c r="GDR135" s="190"/>
      <c r="GDS135" s="187"/>
      <c r="GDT135" s="187"/>
      <c r="GDU135" s="187"/>
      <c r="GDV135" s="188"/>
      <c r="GDX135" s="186"/>
      <c r="GDY135" s="190"/>
      <c r="GDZ135" s="190"/>
      <c r="GEA135" s="187"/>
      <c r="GEB135" s="187"/>
      <c r="GEC135" s="187"/>
      <c r="GED135" s="188"/>
      <c r="GEF135" s="186"/>
      <c r="GEG135" s="190"/>
      <c r="GEH135" s="190"/>
      <c r="GEI135" s="187"/>
      <c r="GEJ135" s="187"/>
      <c r="GEK135" s="187"/>
      <c r="GEL135" s="188"/>
      <c r="GEN135" s="186"/>
      <c r="GEO135" s="190"/>
      <c r="GEP135" s="190"/>
      <c r="GEQ135" s="187"/>
      <c r="GER135" s="187"/>
      <c r="GES135" s="187"/>
      <c r="GET135" s="188"/>
      <c r="GEV135" s="186"/>
      <c r="GEW135" s="190"/>
      <c r="GEX135" s="190"/>
      <c r="GEY135" s="187"/>
      <c r="GEZ135" s="187"/>
      <c r="GFA135" s="187"/>
      <c r="GFB135" s="188"/>
      <c r="GFD135" s="186"/>
      <c r="GFE135" s="190"/>
      <c r="GFF135" s="190"/>
      <c r="GFG135" s="187"/>
      <c r="GFH135" s="187"/>
      <c r="GFI135" s="187"/>
      <c r="GFJ135" s="188"/>
      <c r="GFL135" s="186"/>
      <c r="GFM135" s="190"/>
      <c r="GFN135" s="190"/>
      <c r="GFO135" s="187"/>
      <c r="GFP135" s="187"/>
      <c r="GFQ135" s="187"/>
      <c r="GFR135" s="188"/>
      <c r="GFT135" s="186"/>
      <c r="GFU135" s="190"/>
      <c r="GFV135" s="190"/>
      <c r="GFW135" s="187"/>
      <c r="GFX135" s="187"/>
      <c r="GFY135" s="187"/>
      <c r="GFZ135" s="188"/>
      <c r="GGB135" s="186"/>
      <c r="GGC135" s="190"/>
      <c r="GGD135" s="190"/>
      <c r="GGE135" s="187"/>
      <c r="GGF135" s="187"/>
      <c r="GGG135" s="187"/>
      <c r="GGH135" s="188"/>
      <c r="GGJ135" s="186"/>
      <c r="GGK135" s="190"/>
      <c r="GGL135" s="190"/>
      <c r="GGM135" s="187"/>
      <c r="GGN135" s="187"/>
      <c r="GGO135" s="187"/>
      <c r="GGP135" s="188"/>
      <c r="GGR135" s="186"/>
      <c r="GGS135" s="190"/>
      <c r="GGT135" s="190"/>
      <c r="GGU135" s="187"/>
      <c r="GGV135" s="187"/>
      <c r="GGW135" s="187"/>
      <c r="GGX135" s="188"/>
      <c r="GGZ135" s="186"/>
      <c r="GHA135" s="190"/>
      <c r="GHB135" s="190"/>
      <c r="GHC135" s="187"/>
      <c r="GHD135" s="187"/>
      <c r="GHE135" s="187"/>
      <c r="GHF135" s="188"/>
      <c r="GHH135" s="186"/>
      <c r="GHI135" s="190"/>
      <c r="GHJ135" s="190"/>
      <c r="GHK135" s="187"/>
      <c r="GHL135" s="187"/>
      <c r="GHM135" s="187"/>
      <c r="GHN135" s="188"/>
      <c r="GHP135" s="186"/>
      <c r="GHQ135" s="190"/>
      <c r="GHR135" s="190"/>
      <c r="GHS135" s="187"/>
      <c r="GHT135" s="187"/>
      <c r="GHU135" s="187"/>
      <c r="GHV135" s="188"/>
      <c r="GHX135" s="186"/>
      <c r="GHY135" s="190"/>
      <c r="GHZ135" s="190"/>
      <c r="GIA135" s="187"/>
      <c r="GIB135" s="187"/>
      <c r="GIC135" s="187"/>
      <c r="GID135" s="188"/>
      <c r="GIF135" s="186"/>
      <c r="GIG135" s="190"/>
      <c r="GIH135" s="190"/>
      <c r="GII135" s="187"/>
      <c r="GIJ135" s="187"/>
      <c r="GIK135" s="187"/>
      <c r="GIL135" s="188"/>
      <c r="GIN135" s="186"/>
      <c r="GIO135" s="190"/>
      <c r="GIP135" s="190"/>
      <c r="GIQ135" s="187"/>
      <c r="GIR135" s="187"/>
      <c r="GIS135" s="187"/>
      <c r="GIT135" s="188"/>
      <c r="GIV135" s="186"/>
      <c r="GIW135" s="190"/>
      <c r="GIX135" s="190"/>
      <c r="GIY135" s="187"/>
      <c r="GIZ135" s="187"/>
      <c r="GJA135" s="187"/>
      <c r="GJB135" s="188"/>
      <c r="GJD135" s="186"/>
      <c r="GJE135" s="190"/>
      <c r="GJF135" s="190"/>
      <c r="GJG135" s="187"/>
      <c r="GJH135" s="187"/>
      <c r="GJI135" s="187"/>
      <c r="GJJ135" s="188"/>
      <c r="GJL135" s="186"/>
      <c r="GJM135" s="190"/>
      <c r="GJN135" s="190"/>
      <c r="GJO135" s="187"/>
      <c r="GJP135" s="187"/>
      <c r="GJQ135" s="187"/>
      <c r="GJR135" s="188"/>
      <c r="GJT135" s="186"/>
      <c r="GJU135" s="190"/>
      <c r="GJV135" s="190"/>
      <c r="GJW135" s="187"/>
      <c r="GJX135" s="187"/>
      <c r="GJY135" s="187"/>
      <c r="GJZ135" s="188"/>
      <c r="GKB135" s="186"/>
      <c r="GKC135" s="190"/>
      <c r="GKD135" s="190"/>
      <c r="GKE135" s="187"/>
      <c r="GKF135" s="187"/>
      <c r="GKG135" s="187"/>
      <c r="GKH135" s="188"/>
      <c r="GKJ135" s="186"/>
      <c r="GKK135" s="190"/>
      <c r="GKL135" s="190"/>
      <c r="GKM135" s="187"/>
      <c r="GKN135" s="187"/>
      <c r="GKO135" s="187"/>
      <c r="GKP135" s="188"/>
      <c r="GKR135" s="186"/>
      <c r="GKS135" s="190"/>
      <c r="GKT135" s="190"/>
      <c r="GKU135" s="187"/>
      <c r="GKV135" s="187"/>
      <c r="GKW135" s="187"/>
      <c r="GKX135" s="188"/>
      <c r="GKZ135" s="186"/>
      <c r="GLA135" s="190"/>
      <c r="GLB135" s="190"/>
      <c r="GLC135" s="187"/>
      <c r="GLD135" s="187"/>
      <c r="GLE135" s="187"/>
      <c r="GLF135" s="188"/>
      <c r="GLH135" s="186"/>
      <c r="GLI135" s="190"/>
      <c r="GLJ135" s="190"/>
      <c r="GLK135" s="187"/>
      <c r="GLL135" s="187"/>
      <c r="GLM135" s="187"/>
      <c r="GLN135" s="188"/>
      <c r="GLP135" s="186"/>
      <c r="GLQ135" s="190"/>
      <c r="GLR135" s="190"/>
      <c r="GLS135" s="187"/>
      <c r="GLT135" s="187"/>
      <c r="GLU135" s="187"/>
      <c r="GLV135" s="188"/>
      <c r="GLX135" s="186"/>
      <c r="GLY135" s="190"/>
      <c r="GLZ135" s="190"/>
      <c r="GMA135" s="187"/>
      <c r="GMB135" s="187"/>
      <c r="GMC135" s="187"/>
      <c r="GMD135" s="188"/>
      <c r="GMF135" s="186"/>
      <c r="GMG135" s="190"/>
      <c r="GMH135" s="190"/>
      <c r="GMI135" s="187"/>
      <c r="GMJ135" s="187"/>
      <c r="GMK135" s="187"/>
      <c r="GML135" s="188"/>
      <c r="GMN135" s="186"/>
      <c r="GMO135" s="190"/>
      <c r="GMP135" s="190"/>
      <c r="GMQ135" s="187"/>
      <c r="GMR135" s="187"/>
      <c r="GMS135" s="187"/>
      <c r="GMT135" s="188"/>
      <c r="GMV135" s="186"/>
      <c r="GMW135" s="190"/>
      <c r="GMX135" s="190"/>
      <c r="GMY135" s="187"/>
      <c r="GMZ135" s="187"/>
      <c r="GNA135" s="187"/>
      <c r="GNB135" s="188"/>
      <c r="GND135" s="186"/>
      <c r="GNE135" s="190"/>
      <c r="GNF135" s="190"/>
      <c r="GNG135" s="187"/>
      <c r="GNH135" s="187"/>
      <c r="GNI135" s="187"/>
      <c r="GNJ135" s="188"/>
      <c r="GNL135" s="186"/>
      <c r="GNM135" s="190"/>
      <c r="GNN135" s="190"/>
      <c r="GNO135" s="187"/>
      <c r="GNP135" s="187"/>
      <c r="GNQ135" s="187"/>
      <c r="GNR135" s="188"/>
      <c r="GNT135" s="186"/>
      <c r="GNU135" s="190"/>
      <c r="GNV135" s="190"/>
      <c r="GNW135" s="187"/>
      <c r="GNX135" s="187"/>
      <c r="GNY135" s="187"/>
      <c r="GNZ135" s="188"/>
      <c r="GOB135" s="186"/>
      <c r="GOC135" s="190"/>
      <c r="GOD135" s="190"/>
      <c r="GOE135" s="187"/>
      <c r="GOF135" s="187"/>
      <c r="GOG135" s="187"/>
      <c r="GOH135" s="188"/>
      <c r="GOJ135" s="186"/>
      <c r="GOK135" s="190"/>
      <c r="GOL135" s="190"/>
      <c r="GOM135" s="187"/>
      <c r="GON135" s="187"/>
      <c r="GOO135" s="187"/>
      <c r="GOP135" s="188"/>
      <c r="GOR135" s="186"/>
      <c r="GOS135" s="190"/>
      <c r="GOT135" s="190"/>
      <c r="GOU135" s="187"/>
      <c r="GOV135" s="187"/>
      <c r="GOW135" s="187"/>
      <c r="GOX135" s="188"/>
      <c r="GOZ135" s="186"/>
      <c r="GPA135" s="190"/>
      <c r="GPB135" s="190"/>
      <c r="GPC135" s="187"/>
      <c r="GPD135" s="187"/>
      <c r="GPE135" s="187"/>
      <c r="GPF135" s="188"/>
      <c r="GPH135" s="186"/>
      <c r="GPI135" s="190"/>
      <c r="GPJ135" s="190"/>
      <c r="GPK135" s="187"/>
      <c r="GPL135" s="187"/>
      <c r="GPM135" s="187"/>
      <c r="GPN135" s="188"/>
      <c r="GPP135" s="186"/>
      <c r="GPQ135" s="190"/>
      <c r="GPR135" s="190"/>
      <c r="GPS135" s="187"/>
      <c r="GPT135" s="187"/>
      <c r="GPU135" s="187"/>
      <c r="GPV135" s="188"/>
      <c r="GPX135" s="186"/>
      <c r="GPY135" s="190"/>
      <c r="GPZ135" s="190"/>
      <c r="GQA135" s="187"/>
      <c r="GQB135" s="187"/>
      <c r="GQC135" s="187"/>
      <c r="GQD135" s="188"/>
      <c r="GQF135" s="186"/>
      <c r="GQG135" s="190"/>
      <c r="GQH135" s="190"/>
      <c r="GQI135" s="187"/>
      <c r="GQJ135" s="187"/>
      <c r="GQK135" s="187"/>
      <c r="GQL135" s="188"/>
      <c r="GQN135" s="186"/>
      <c r="GQO135" s="190"/>
      <c r="GQP135" s="190"/>
      <c r="GQQ135" s="187"/>
      <c r="GQR135" s="187"/>
      <c r="GQS135" s="187"/>
      <c r="GQT135" s="188"/>
      <c r="GQV135" s="186"/>
      <c r="GQW135" s="190"/>
      <c r="GQX135" s="190"/>
      <c r="GQY135" s="187"/>
      <c r="GQZ135" s="187"/>
      <c r="GRA135" s="187"/>
      <c r="GRB135" s="188"/>
      <c r="GRD135" s="186"/>
      <c r="GRE135" s="190"/>
      <c r="GRF135" s="190"/>
      <c r="GRG135" s="187"/>
      <c r="GRH135" s="187"/>
      <c r="GRI135" s="187"/>
      <c r="GRJ135" s="188"/>
      <c r="GRL135" s="186"/>
      <c r="GRM135" s="190"/>
      <c r="GRN135" s="190"/>
      <c r="GRO135" s="187"/>
      <c r="GRP135" s="187"/>
      <c r="GRQ135" s="187"/>
      <c r="GRR135" s="188"/>
      <c r="GRT135" s="186"/>
      <c r="GRU135" s="190"/>
      <c r="GRV135" s="190"/>
      <c r="GRW135" s="187"/>
      <c r="GRX135" s="187"/>
      <c r="GRY135" s="187"/>
      <c r="GRZ135" s="188"/>
      <c r="GSB135" s="186"/>
      <c r="GSC135" s="190"/>
      <c r="GSD135" s="190"/>
      <c r="GSE135" s="187"/>
      <c r="GSF135" s="187"/>
      <c r="GSG135" s="187"/>
      <c r="GSH135" s="188"/>
      <c r="GSJ135" s="186"/>
      <c r="GSK135" s="190"/>
      <c r="GSL135" s="190"/>
      <c r="GSM135" s="187"/>
      <c r="GSN135" s="187"/>
      <c r="GSO135" s="187"/>
      <c r="GSP135" s="188"/>
      <c r="GSR135" s="186"/>
      <c r="GSS135" s="190"/>
      <c r="GST135" s="190"/>
      <c r="GSU135" s="187"/>
      <c r="GSV135" s="187"/>
      <c r="GSW135" s="187"/>
      <c r="GSX135" s="188"/>
      <c r="GSZ135" s="186"/>
      <c r="GTA135" s="190"/>
      <c r="GTB135" s="190"/>
      <c r="GTC135" s="187"/>
      <c r="GTD135" s="187"/>
      <c r="GTE135" s="187"/>
      <c r="GTF135" s="188"/>
      <c r="GTH135" s="186"/>
      <c r="GTI135" s="190"/>
      <c r="GTJ135" s="190"/>
      <c r="GTK135" s="187"/>
      <c r="GTL135" s="187"/>
      <c r="GTM135" s="187"/>
      <c r="GTN135" s="188"/>
      <c r="GTP135" s="186"/>
      <c r="GTQ135" s="190"/>
      <c r="GTR135" s="190"/>
      <c r="GTS135" s="187"/>
      <c r="GTT135" s="187"/>
      <c r="GTU135" s="187"/>
      <c r="GTV135" s="188"/>
      <c r="GTX135" s="186"/>
      <c r="GTY135" s="190"/>
      <c r="GTZ135" s="190"/>
      <c r="GUA135" s="187"/>
      <c r="GUB135" s="187"/>
      <c r="GUC135" s="187"/>
      <c r="GUD135" s="188"/>
      <c r="GUF135" s="186"/>
      <c r="GUG135" s="190"/>
      <c r="GUH135" s="190"/>
      <c r="GUI135" s="187"/>
      <c r="GUJ135" s="187"/>
      <c r="GUK135" s="187"/>
      <c r="GUL135" s="188"/>
      <c r="GUN135" s="186"/>
      <c r="GUO135" s="190"/>
      <c r="GUP135" s="190"/>
      <c r="GUQ135" s="187"/>
      <c r="GUR135" s="187"/>
      <c r="GUS135" s="187"/>
      <c r="GUT135" s="188"/>
      <c r="GUV135" s="186"/>
      <c r="GUW135" s="190"/>
      <c r="GUX135" s="190"/>
      <c r="GUY135" s="187"/>
      <c r="GUZ135" s="187"/>
      <c r="GVA135" s="187"/>
      <c r="GVB135" s="188"/>
      <c r="GVD135" s="186"/>
      <c r="GVE135" s="190"/>
      <c r="GVF135" s="190"/>
      <c r="GVG135" s="187"/>
      <c r="GVH135" s="187"/>
      <c r="GVI135" s="187"/>
      <c r="GVJ135" s="188"/>
      <c r="GVL135" s="186"/>
      <c r="GVM135" s="190"/>
      <c r="GVN135" s="190"/>
      <c r="GVO135" s="187"/>
      <c r="GVP135" s="187"/>
      <c r="GVQ135" s="187"/>
      <c r="GVR135" s="188"/>
      <c r="GVT135" s="186"/>
      <c r="GVU135" s="190"/>
      <c r="GVV135" s="190"/>
      <c r="GVW135" s="187"/>
      <c r="GVX135" s="187"/>
      <c r="GVY135" s="187"/>
      <c r="GVZ135" s="188"/>
      <c r="GWB135" s="186"/>
      <c r="GWC135" s="190"/>
      <c r="GWD135" s="190"/>
      <c r="GWE135" s="187"/>
      <c r="GWF135" s="187"/>
      <c r="GWG135" s="187"/>
      <c r="GWH135" s="188"/>
      <c r="GWJ135" s="186"/>
      <c r="GWK135" s="190"/>
      <c r="GWL135" s="190"/>
      <c r="GWM135" s="187"/>
      <c r="GWN135" s="187"/>
      <c r="GWO135" s="187"/>
      <c r="GWP135" s="188"/>
      <c r="GWR135" s="186"/>
      <c r="GWS135" s="190"/>
      <c r="GWT135" s="190"/>
      <c r="GWU135" s="187"/>
      <c r="GWV135" s="187"/>
      <c r="GWW135" s="187"/>
      <c r="GWX135" s="188"/>
      <c r="GWZ135" s="186"/>
      <c r="GXA135" s="190"/>
      <c r="GXB135" s="190"/>
      <c r="GXC135" s="187"/>
      <c r="GXD135" s="187"/>
      <c r="GXE135" s="187"/>
      <c r="GXF135" s="188"/>
      <c r="GXH135" s="186"/>
      <c r="GXI135" s="190"/>
      <c r="GXJ135" s="190"/>
      <c r="GXK135" s="187"/>
      <c r="GXL135" s="187"/>
      <c r="GXM135" s="187"/>
      <c r="GXN135" s="188"/>
      <c r="GXP135" s="186"/>
      <c r="GXQ135" s="190"/>
      <c r="GXR135" s="190"/>
      <c r="GXS135" s="187"/>
      <c r="GXT135" s="187"/>
      <c r="GXU135" s="187"/>
      <c r="GXV135" s="188"/>
      <c r="GXX135" s="186"/>
      <c r="GXY135" s="190"/>
      <c r="GXZ135" s="190"/>
      <c r="GYA135" s="187"/>
      <c r="GYB135" s="187"/>
      <c r="GYC135" s="187"/>
      <c r="GYD135" s="188"/>
      <c r="GYF135" s="186"/>
      <c r="GYG135" s="190"/>
      <c r="GYH135" s="190"/>
      <c r="GYI135" s="187"/>
      <c r="GYJ135" s="187"/>
      <c r="GYK135" s="187"/>
      <c r="GYL135" s="188"/>
      <c r="GYN135" s="186"/>
      <c r="GYO135" s="190"/>
      <c r="GYP135" s="190"/>
      <c r="GYQ135" s="187"/>
      <c r="GYR135" s="187"/>
      <c r="GYS135" s="187"/>
      <c r="GYT135" s="188"/>
      <c r="GYV135" s="186"/>
      <c r="GYW135" s="190"/>
      <c r="GYX135" s="190"/>
      <c r="GYY135" s="187"/>
      <c r="GYZ135" s="187"/>
      <c r="GZA135" s="187"/>
      <c r="GZB135" s="188"/>
      <c r="GZD135" s="186"/>
      <c r="GZE135" s="190"/>
      <c r="GZF135" s="190"/>
      <c r="GZG135" s="187"/>
      <c r="GZH135" s="187"/>
      <c r="GZI135" s="187"/>
      <c r="GZJ135" s="188"/>
      <c r="GZL135" s="186"/>
      <c r="GZM135" s="190"/>
      <c r="GZN135" s="190"/>
      <c r="GZO135" s="187"/>
      <c r="GZP135" s="187"/>
      <c r="GZQ135" s="187"/>
      <c r="GZR135" s="188"/>
      <c r="GZT135" s="186"/>
      <c r="GZU135" s="190"/>
      <c r="GZV135" s="190"/>
      <c r="GZW135" s="187"/>
      <c r="GZX135" s="187"/>
      <c r="GZY135" s="187"/>
      <c r="GZZ135" s="188"/>
      <c r="HAB135" s="186"/>
      <c r="HAC135" s="190"/>
      <c r="HAD135" s="190"/>
      <c r="HAE135" s="187"/>
      <c r="HAF135" s="187"/>
      <c r="HAG135" s="187"/>
      <c r="HAH135" s="188"/>
      <c r="HAJ135" s="186"/>
      <c r="HAK135" s="190"/>
      <c r="HAL135" s="190"/>
      <c r="HAM135" s="187"/>
      <c r="HAN135" s="187"/>
      <c r="HAO135" s="187"/>
      <c r="HAP135" s="188"/>
      <c r="HAR135" s="186"/>
      <c r="HAS135" s="190"/>
      <c r="HAT135" s="190"/>
      <c r="HAU135" s="187"/>
      <c r="HAV135" s="187"/>
      <c r="HAW135" s="187"/>
      <c r="HAX135" s="188"/>
      <c r="HAZ135" s="186"/>
      <c r="HBA135" s="190"/>
      <c r="HBB135" s="190"/>
      <c r="HBC135" s="187"/>
      <c r="HBD135" s="187"/>
      <c r="HBE135" s="187"/>
      <c r="HBF135" s="188"/>
      <c r="HBH135" s="186"/>
      <c r="HBI135" s="190"/>
      <c r="HBJ135" s="190"/>
      <c r="HBK135" s="187"/>
      <c r="HBL135" s="187"/>
      <c r="HBM135" s="187"/>
      <c r="HBN135" s="188"/>
      <c r="HBP135" s="186"/>
      <c r="HBQ135" s="190"/>
      <c r="HBR135" s="190"/>
      <c r="HBS135" s="187"/>
      <c r="HBT135" s="187"/>
      <c r="HBU135" s="187"/>
      <c r="HBV135" s="188"/>
      <c r="HBX135" s="186"/>
      <c r="HBY135" s="190"/>
      <c r="HBZ135" s="190"/>
      <c r="HCA135" s="187"/>
      <c r="HCB135" s="187"/>
      <c r="HCC135" s="187"/>
      <c r="HCD135" s="188"/>
      <c r="HCF135" s="186"/>
      <c r="HCG135" s="190"/>
      <c r="HCH135" s="190"/>
      <c r="HCI135" s="187"/>
      <c r="HCJ135" s="187"/>
      <c r="HCK135" s="187"/>
      <c r="HCL135" s="188"/>
      <c r="HCN135" s="186"/>
      <c r="HCO135" s="190"/>
      <c r="HCP135" s="190"/>
      <c r="HCQ135" s="187"/>
      <c r="HCR135" s="187"/>
      <c r="HCS135" s="187"/>
      <c r="HCT135" s="188"/>
      <c r="HCV135" s="186"/>
      <c r="HCW135" s="190"/>
      <c r="HCX135" s="190"/>
      <c r="HCY135" s="187"/>
      <c r="HCZ135" s="187"/>
      <c r="HDA135" s="187"/>
      <c r="HDB135" s="188"/>
      <c r="HDD135" s="186"/>
      <c r="HDE135" s="190"/>
      <c r="HDF135" s="190"/>
      <c r="HDG135" s="187"/>
      <c r="HDH135" s="187"/>
      <c r="HDI135" s="187"/>
      <c r="HDJ135" s="188"/>
      <c r="HDL135" s="186"/>
      <c r="HDM135" s="190"/>
      <c r="HDN135" s="190"/>
      <c r="HDO135" s="187"/>
      <c r="HDP135" s="187"/>
      <c r="HDQ135" s="187"/>
      <c r="HDR135" s="188"/>
      <c r="HDT135" s="186"/>
      <c r="HDU135" s="190"/>
      <c r="HDV135" s="190"/>
      <c r="HDW135" s="187"/>
      <c r="HDX135" s="187"/>
      <c r="HDY135" s="187"/>
      <c r="HDZ135" s="188"/>
      <c r="HEB135" s="186"/>
      <c r="HEC135" s="190"/>
      <c r="HED135" s="190"/>
      <c r="HEE135" s="187"/>
      <c r="HEF135" s="187"/>
      <c r="HEG135" s="187"/>
      <c r="HEH135" s="188"/>
      <c r="HEJ135" s="186"/>
      <c r="HEK135" s="190"/>
      <c r="HEL135" s="190"/>
      <c r="HEM135" s="187"/>
      <c r="HEN135" s="187"/>
      <c r="HEO135" s="187"/>
      <c r="HEP135" s="188"/>
      <c r="HER135" s="186"/>
      <c r="HES135" s="190"/>
      <c r="HET135" s="190"/>
      <c r="HEU135" s="187"/>
      <c r="HEV135" s="187"/>
      <c r="HEW135" s="187"/>
      <c r="HEX135" s="188"/>
      <c r="HEZ135" s="186"/>
      <c r="HFA135" s="190"/>
      <c r="HFB135" s="190"/>
      <c r="HFC135" s="187"/>
      <c r="HFD135" s="187"/>
      <c r="HFE135" s="187"/>
      <c r="HFF135" s="188"/>
      <c r="HFH135" s="186"/>
      <c r="HFI135" s="190"/>
      <c r="HFJ135" s="190"/>
      <c r="HFK135" s="187"/>
      <c r="HFL135" s="187"/>
      <c r="HFM135" s="187"/>
      <c r="HFN135" s="188"/>
      <c r="HFP135" s="186"/>
      <c r="HFQ135" s="190"/>
      <c r="HFR135" s="190"/>
      <c r="HFS135" s="187"/>
      <c r="HFT135" s="187"/>
      <c r="HFU135" s="187"/>
      <c r="HFV135" s="188"/>
      <c r="HFX135" s="186"/>
      <c r="HFY135" s="190"/>
      <c r="HFZ135" s="190"/>
      <c r="HGA135" s="187"/>
      <c r="HGB135" s="187"/>
      <c r="HGC135" s="187"/>
      <c r="HGD135" s="188"/>
      <c r="HGF135" s="186"/>
      <c r="HGG135" s="190"/>
      <c r="HGH135" s="190"/>
      <c r="HGI135" s="187"/>
      <c r="HGJ135" s="187"/>
      <c r="HGK135" s="187"/>
      <c r="HGL135" s="188"/>
      <c r="HGN135" s="186"/>
      <c r="HGO135" s="190"/>
      <c r="HGP135" s="190"/>
      <c r="HGQ135" s="187"/>
      <c r="HGR135" s="187"/>
      <c r="HGS135" s="187"/>
      <c r="HGT135" s="188"/>
      <c r="HGV135" s="186"/>
      <c r="HGW135" s="190"/>
      <c r="HGX135" s="190"/>
      <c r="HGY135" s="187"/>
      <c r="HGZ135" s="187"/>
      <c r="HHA135" s="187"/>
      <c r="HHB135" s="188"/>
      <c r="HHD135" s="186"/>
      <c r="HHE135" s="190"/>
      <c r="HHF135" s="190"/>
      <c r="HHG135" s="187"/>
      <c r="HHH135" s="187"/>
      <c r="HHI135" s="187"/>
      <c r="HHJ135" s="188"/>
      <c r="HHL135" s="186"/>
      <c r="HHM135" s="190"/>
      <c r="HHN135" s="190"/>
      <c r="HHO135" s="187"/>
      <c r="HHP135" s="187"/>
      <c r="HHQ135" s="187"/>
      <c r="HHR135" s="188"/>
      <c r="HHT135" s="186"/>
      <c r="HHU135" s="190"/>
      <c r="HHV135" s="190"/>
      <c r="HHW135" s="187"/>
      <c r="HHX135" s="187"/>
      <c r="HHY135" s="187"/>
      <c r="HHZ135" s="188"/>
      <c r="HIB135" s="186"/>
      <c r="HIC135" s="190"/>
      <c r="HID135" s="190"/>
      <c r="HIE135" s="187"/>
      <c r="HIF135" s="187"/>
      <c r="HIG135" s="187"/>
      <c r="HIH135" s="188"/>
      <c r="HIJ135" s="186"/>
      <c r="HIK135" s="190"/>
      <c r="HIL135" s="190"/>
      <c r="HIM135" s="187"/>
      <c r="HIN135" s="187"/>
      <c r="HIO135" s="187"/>
      <c r="HIP135" s="188"/>
      <c r="HIR135" s="186"/>
      <c r="HIS135" s="190"/>
      <c r="HIT135" s="190"/>
      <c r="HIU135" s="187"/>
      <c r="HIV135" s="187"/>
      <c r="HIW135" s="187"/>
      <c r="HIX135" s="188"/>
      <c r="HIZ135" s="186"/>
      <c r="HJA135" s="190"/>
      <c r="HJB135" s="190"/>
      <c r="HJC135" s="187"/>
      <c r="HJD135" s="187"/>
      <c r="HJE135" s="187"/>
      <c r="HJF135" s="188"/>
      <c r="HJH135" s="186"/>
      <c r="HJI135" s="190"/>
      <c r="HJJ135" s="190"/>
      <c r="HJK135" s="187"/>
      <c r="HJL135" s="187"/>
      <c r="HJM135" s="187"/>
      <c r="HJN135" s="188"/>
      <c r="HJP135" s="186"/>
      <c r="HJQ135" s="190"/>
      <c r="HJR135" s="190"/>
      <c r="HJS135" s="187"/>
      <c r="HJT135" s="187"/>
      <c r="HJU135" s="187"/>
      <c r="HJV135" s="188"/>
      <c r="HJX135" s="186"/>
      <c r="HJY135" s="190"/>
      <c r="HJZ135" s="190"/>
      <c r="HKA135" s="187"/>
      <c r="HKB135" s="187"/>
      <c r="HKC135" s="187"/>
      <c r="HKD135" s="188"/>
      <c r="HKF135" s="186"/>
      <c r="HKG135" s="190"/>
      <c r="HKH135" s="190"/>
      <c r="HKI135" s="187"/>
      <c r="HKJ135" s="187"/>
      <c r="HKK135" s="187"/>
      <c r="HKL135" s="188"/>
      <c r="HKN135" s="186"/>
      <c r="HKO135" s="190"/>
      <c r="HKP135" s="190"/>
      <c r="HKQ135" s="187"/>
      <c r="HKR135" s="187"/>
      <c r="HKS135" s="187"/>
      <c r="HKT135" s="188"/>
      <c r="HKV135" s="186"/>
      <c r="HKW135" s="190"/>
      <c r="HKX135" s="190"/>
      <c r="HKY135" s="187"/>
      <c r="HKZ135" s="187"/>
      <c r="HLA135" s="187"/>
      <c r="HLB135" s="188"/>
      <c r="HLD135" s="186"/>
      <c r="HLE135" s="190"/>
      <c r="HLF135" s="190"/>
      <c r="HLG135" s="187"/>
      <c r="HLH135" s="187"/>
      <c r="HLI135" s="187"/>
      <c r="HLJ135" s="188"/>
      <c r="HLL135" s="186"/>
      <c r="HLM135" s="190"/>
      <c r="HLN135" s="190"/>
      <c r="HLO135" s="187"/>
      <c r="HLP135" s="187"/>
      <c r="HLQ135" s="187"/>
      <c r="HLR135" s="188"/>
      <c r="HLT135" s="186"/>
      <c r="HLU135" s="190"/>
      <c r="HLV135" s="190"/>
      <c r="HLW135" s="187"/>
      <c r="HLX135" s="187"/>
      <c r="HLY135" s="187"/>
      <c r="HLZ135" s="188"/>
      <c r="HMB135" s="186"/>
      <c r="HMC135" s="190"/>
      <c r="HMD135" s="190"/>
      <c r="HME135" s="187"/>
      <c r="HMF135" s="187"/>
      <c r="HMG135" s="187"/>
      <c r="HMH135" s="188"/>
      <c r="HMJ135" s="186"/>
      <c r="HMK135" s="190"/>
      <c r="HML135" s="190"/>
      <c r="HMM135" s="187"/>
      <c r="HMN135" s="187"/>
      <c r="HMO135" s="187"/>
      <c r="HMP135" s="188"/>
      <c r="HMR135" s="186"/>
      <c r="HMS135" s="190"/>
      <c r="HMT135" s="190"/>
      <c r="HMU135" s="187"/>
      <c r="HMV135" s="187"/>
      <c r="HMW135" s="187"/>
      <c r="HMX135" s="188"/>
      <c r="HMZ135" s="186"/>
      <c r="HNA135" s="190"/>
      <c r="HNB135" s="190"/>
      <c r="HNC135" s="187"/>
      <c r="HND135" s="187"/>
      <c r="HNE135" s="187"/>
      <c r="HNF135" s="188"/>
      <c r="HNH135" s="186"/>
      <c r="HNI135" s="190"/>
      <c r="HNJ135" s="190"/>
      <c r="HNK135" s="187"/>
      <c r="HNL135" s="187"/>
      <c r="HNM135" s="187"/>
      <c r="HNN135" s="188"/>
      <c r="HNP135" s="186"/>
      <c r="HNQ135" s="190"/>
      <c r="HNR135" s="190"/>
      <c r="HNS135" s="187"/>
      <c r="HNT135" s="187"/>
      <c r="HNU135" s="187"/>
      <c r="HNV135" s="188"/>
      <c r="HNX135" s="186"/>
      <c r="HNY135" s="190"/>
      <c r="HNZ135" s="190"/>
      <c r="HOA135" s="187"/>
      <c r="HOB135" s="187"/>
      <c r="HOC135" s="187"/>
      <c r="HOD135" s="188"/>
      <c r="HOF135" s="186"/>
      <c r="HOG135" s="190"/>
      <c r="HOH135" s="190"/>
      <c r="HOI135" s="187"/>
      <c r="HOJ135" s="187"/>
      <c r="HOK135" s="187"/>
      <c r="HOL135" s="188"/>
      <c r="HON135" s="186"/>
      <c r="HOO135" s="190"/>
      <c r="HOP135" s="190"/>
      <c r="HOQ135" s="187"/>
      <c r="HOR135" s="187"/>
      <c r="HOS135" s="187"/>
      <c r="HOT135" s="188"/>
      <c r="HOV135" s="186"/>
      <c r="HOW135" s="190"/>
      <c r="HOX135" s="190"/>
      <c r="HOY135" s="187"/>
      <c r="HOZ135" s="187"/>
      <c r="HPA135" s="187"/>
      <c r="HPB135" s="188"/>
      <c r="HPD135" s="186"/>
      <c r="HPE135" s="190"/>
      <c r="HPF135" s="190"/>
      <c r="HPG135" s="187"/>
      <c r="HPH135" s="187"/>
      <c r="HPI135" s="187"/>
      <c r="HPJ135" s="188"/>
      <c r="HPL135" s="186"/>
      <c r="HPM135" s="190"/>
      <c r="HPN135" s="190"/>
      <c r="HPO135" s="187"/>
      <c r="HPP135" s="187"/>
      <c r="HPQ135" s="187"/>
      <c r="HPR135" s="188"/>
      <c r="HPT135" s="186"/>
      <c r="HPU135" s="190"/>
      <c r="HPV135" s="190"/>
      <c r="HPW135" s="187"/>
      <c r="HPX135" s="187"/>
      <c r="HPY135" s="187"/>
      <c r="HPZ135" s="188"/>
      <c r="HQB135" s="186"/>
      <c r="HQC135" s="190"/>
      <c r="HQD135" s="190"/>
      <c r="HQE135" s="187"/>
      <c r="HQF135" s="187"/>
      <c r="HQG135" s="187"/>
      <c r="HQH135" s="188"/>
      <c r="HQJ135" s="186"/>
      <c r="HQK135" s="190"/>
      <c r="HQL135" s="190"/>
      <c r="HQM135" s="187"/>
      <c r="HQN135" s="187"/>
      <c r="HQO135" s="187"/>
      <c r="HQP135" s="188"/>
      <c r="HQR135" s="186"/>
      <c r="HQS135" s="190"/>
      <c r="HQT135" s="190"/>
      <c r="HQU135" s="187"/>
      <c r="HQV135" s="187"/>
      <c r="HQW135" s="187"/>
      <c r="HQX135" s="188"/>
      <c r="HQZ135" s="186"/>
      <c r="HRA135" s="190"/>
      <c r="HRB135" s="190"/>
      <c r="HRC135" s="187"/>
      <c r="HRD135" s="187"/>
      <c r="HRE135" s="187"/>
      <c r="HRF135" s="188"/>
      <c r="HRH135" s="186"/>
      <c r="HRI135" s="190"/>
      <c r="HRJ135" s="190"/>
      <c r="HRK135" s="187"/>
      <c r="HRL135" s="187"/>
      <c r="HRM135" s="187"/>
      <c r="HRN135" s="188"/>
      <c r="HRP135" s="186"/>
      <c r="HRQ135" s="190"/>
      <c r="HRR135" s="190"/>
      <c r="HRS135" s="187"/>
      <c r="HRT135" s="187"/>
      <c r="HRU135" s="187"/>
      <c r="HRV135" s="188"/>
      <c r="HRX135" s="186"/>
      <c r="HRY135" s="190"/>
      <c r="HRZ135" s="190"/>
      <c r="HSA135" s="187"/>
      <c r="HSB135" s="187"/>
      <c r="HSC135" s="187"/>
      <c r="HSD135" s="188"/>
      <c r="HSF135" s="186"/>
      <c r="HSG135" s="190"/>
      <c r="HSH135" s="190"/>
      <c r="HSI135" s="187"/>
      <c r="HSJ135" s="187"/>
      <c r="HSK135" s="187"/>
      <c r="HSL135" s="188"/>
      <c r="HSN135" s="186"/>
      <c r="HSO135" s="190"/>
      <c r="HSP135" s="190"/>
      <c r="HSQ135" s="187"/>
      <c r="HSR135" s="187"/>
      <c r="HSS135" s="187"/>
      <c r="HST135" s="188"/>
      <c r="HSV135" s="186"/>
      <c r="HSW135" s="190"/>
      <c r="HSX135" s="190"/>
      <c r="HSY135" s="187"/>
      <c r="HSZ135" s="187"/>
      <c r="HTA135" s="187"/>
      <c r="HTB135" s="188"/>
      <c r="HTD135" s="186"/>
      <c r="HTE135" s="190"/>
      <c r="HTF135" s="190"/>
      <c r="HTG135" s="187"/>
      <c r="HTH135" s="187"/>
      <c r="HTI135" s="187"/>
      <c r="HTJ135" s="188"/>
      <c r="HTL135" s="186"/>
      <c r="HTM135" s="190"/>
      <c r="HTN135" s="190"/>
      <c r="HTO135" s="187"/>
      <c r="HTP135" s="187"/>
      <c r="HTQ135" s="187"/>
      <c r="HTR135" s="188"/>
      <c r="HTT135" s="186"/>
      <c r="HTU135" s="190"/>
      <c r="HTV135" s="190"/>
      <c r="HTW135" s="187"/>
      <c r="HTX135" s="187"/>
      <c r="HTY135" s="187"/>
      <c r="HTZ135" s="188"/>
      <c r="HUB135" s="186"/>
      <c r="HUC135" s="190"/>
      <c r="HUD135" s="190"/>
      <c r="HUE135" s="187"/>
      <c r="HUF135" s="187"/>
      <c r="HUG135" s="187"/>
      <c r="HUH135" s="188"/>
      <c r="HUJ135" s="186"/>
      <c r="HUK135" s="190"/>
      <c r="HUL135" s="190"/>
      <c r="HUM135" s="187"/>
      <c r="HUN135" s="187"/>
      <c r="HUO135" s="187"/>
      <c r="HUP135" s="188"/>
      <c r="HUR135" s="186"/>
      <c r="HUS135" s="190"/>
      <c r="HUT135" s="190"/>
      <c r="HUU135" s="187"/>
      <c r="HUV135" s="187"/>
      <c r="HUW135" s="187"/>
      <c r="HUX135" s="188"/>
      <c r="HUZ135" s="186"/>
      <c r="HVA135" s="190"/>
      <c r="HVB135" s="190"/>
      <c r="HVC135" s="187"/>
      <c r="HVD135" s="187"/>
      <c r="HVE135" s="187"/>
      <c r="HVF135" s="188"/>
      <c r="HVH135" s="186"/>
      <c r="HVI135" s="190"/>
      <c r="HVJ135" s="190"/>
      <c r="HVK135" s="187"/>
      <c r="HVL135" s="187"/>
      <c r="HVM135" s="187"/>
      <c r="HVN135" s="188"/>
      <c r="HVP135" s="186"/>
      <c r="HVQ135" s="190"/>
      <c r="HVR135" s="190"/>
      <c r="HVS135" s="187"/>
      <c r="HVT135" s="187"/>
      <c r="HVU135" s="187"/>
      <c r="HVV135" s="188"/>
      <c r="HVX135" s="186"/>
      <c r="HVY135" s="190"/>
      <c r="HVZ135" s="190"/>
      <c r="HWA135" s="187"/>
      <c r="HWB135" s="187"/>
      <c r="HWC135" s="187"/>
      <c r="HWD135" s="188"/>
      <c r="HWF135" s="186"/>
      <c r="HWG135" s="190"/>
      <c r="HWH135" s="190"/>
      <c r="HWI135" s="187"/>
      <c r="HWJ135" s="187"/>
      <c r="HWK135" s="187"/>
      <c r="HWL135" s="188"/>
      <c r="HWN135" s="186"/>
      <c r="HWO135" s="190"/>
      <c r="HWP135" s="190"/>
      <c r="HWQ135" s="187"/>
      <c r="HWR135" s="187"/>
      <c r="HWS135" s="187"/>
      <c r="HWT135" s="188"/>
      <c r="HWV135" s="186"/>
      <c r="HWW135" s="190"/>
      <c r="HWX135" s="190"/>
      <c r="HWY135" s="187"/>
      <c r="HWZ135" s="187"/>
      <c r="HXA135" s="187"/>
      <c r="HXB135" s="188"/>
      <c r="HXD135" s="186"/>
      <c r="HXE135" s="190"/>
      <c r="HXF135" s="190"/>
      <c r="HXG135" s="187"/>
      <c r="HXH135" s="187"/>
      <c r="HXI135" s="187"/>
      <c r="HXJ135" s="188"/>
      <c r="HXL135" s="186"/>
      <c r="HXM135" s="190"/>
      <c r="HXN135" s="190"/>
      <c r="HXO135" s="187"/>
      <c r="HXP135" s="187"/>
      <c r="HXQ135" s="187"/>
      <c r="HXR135" s="188"/>
      <c r="HXT135" s="186"/>
      <c r="HXU135" s="190"/>
      <c r="HXV135" s="190"/>
      <c r="HXW135" s="187"/>
      <c r="HXX135" s="187"/>
      <c r="HXY135" s="187"/>
      <c r="HXZ135" s="188"/>
      <c r="HYB135" s="186"/>
      <c r="HYC135" s="190"/>
      <c r="HYD135" s="190"/>
      <c r="HYE135" s="187"/>
      <c r="HYF135" s="187"/>
      <c r="HYG135" s="187"/>
      <c r="HYH135" s="188"/>
      <c r="HYJ135" s="186"/>
      <c r="HYK135" s="190"/>
      <c r="HYL135" s="190"/>
      <c r="HYM135" s="187"/>
      <c r="HYN135" s="187"/>
      <c r="HYO135" s="187"/>
      <c r="HYP135" s="188"/>
      <c r="HYR135" s="186"/>
      <c r="HYS135" s="190"/>
      <c r="HYT135" s="190"/>
      <c r="HYU135" s="187"/>
      <c r="HYV135" s="187"/>
      <c r="HYW135" s="187"/>
      <c r="HYX135" s="188"/>
      <c r="HYZ135" s="186"/>
      <c r="HZA135" s="190"/>
      <c r="HZB135" s="190"/>
      <c r="HZC135" s="187"/>
      <c r="HZD135" s="187"/>
      <c r="HZE135" s="187"/>
      <c r="HZF135" s="188"/>
      <c r="HZH135" s="186"/>
      <c r="HZI135" s="190"/>
      <c r="HZJ135" s="190"/>
      <c r="HZK135" s="187"/>
      <c r="HZL135" s="187"/>
      <c r="HZM135" s="187"/>
      <c r="HZN135" s="188"/>
      <c r="HZP135" s="186"/>
      <c r="HZQ135" s="190"/>
      <c r="HZR135" s="190"/>
      <c r="HZS135" s="187"/>
      <c r="HZT135" s="187"/>
      <c r="HZU135" s="187"/>
      <c r="HZV135" s="188"/>
      <c r="HZX135" s="186"/>
      <c r="HZY135" s="190"/>
      <c r="HZZ135" s="190"/>
      <c r="IAA135" s="187"/>
      <c r="IAB135" s="187"/>
      <c r="IAC135" s="187"/>
      <c r="IAD135" s="188"/>
      <c r="IAF135" s="186"/>
      <c r="IAG135" s="190"/>
      <c r="IAH135" s="190"/>
      <c r="IAI135" s="187"/>
      <c r="IAJ135" s="187"/>
      <c r="IAK135" s="187"/>
      <c r="IAL135" s="188"/>
      <c r="IAN135" s="186"/>
      <c r="IAO135" s="190"/>
      <c r="IAP135" s="190"/>
      <c r="IAQ135" s="187"/>
      <c r="IAR135" s="187"/>
      <c r="IAS135" s="187"/>
      <c r="IAT135" s="188"/>
      <c r="IAV135" s="186"/>
      <c r="IAW135" s="190"/>
      <c r="IAX135" s="190"/>
      <c r="IAY135" s="187"/>
      <c r="IAZ135" s="187"/>
      <c r="IBA135" s="187"/>
      <c r="IBB135" s="188"/>
      <c r="IBD135" s="186"/>
      <c r="IBE135" s="190"/>
      <c r="IBF135" s="190"/>
      <c r="IBG135" s="187"/>
      <c r="IBH135" s="187"/>
      <c r="IBI135" s="187"/>
      <c r="IBJ135" s="188"/>
      <c r="IBL135" s="186"/>
      <c r="IBM135" s="190"/>
      <c r="IBN135" s="190"/>
      <c r="IBO135" s="187"/>
      <c r="IBP135" s="187"/>
      <c r="IBQ135" s="187"/>
      <c r="IBR135" s="188"/>
      <c r="IBT135" s="186"/>
      <c r="IBU135" s="190"/>
      <c r="IBV135" s="190"/>
      <c r="IBW135" s="187"/>
      <c r="IBX135" s="187"/>
      <c r="IBY135" s="187"/>
      <c r="IBZ135" s="188"/>
      <c r="ICB135" s="186"/>
      <c r="ICC135" s="190"/>
      <c r="ICD135" s="190"/>
      <c r="ICE135" s="187"/>
      <c r="ICF135" s="187"/>
      <c r="ICG135" s="187"/>
      <c r="ICH135" s="188"/>
      <c r="ICJ135" s="186"/>
      <c r="ICK135" s="190"/>
      <c r="ICL135" s="190"/>
      <c r="ICM135" s="187"/>
      <c r="ICN135" s="187"/>
      <c r="ICO135" s="187"/>
      <c r="ICP135" s="188"/>
      <c r="ICR135" s="186"/>
      <c r="ICS135" s="190"/>
      <c r="ICT135" s="190"/>
      <c r="ICU135" s="187"/>
      <c r="ICV135" s="187"/>
      <c r="ICW135" s="187"/>
      <c r="ICX135" s="188"/>
      <c r="ICZ135" s="186"/>
      <c r="IDA135" s="190"/>
      <c r="IDB135" s="190"/>
      <c r="IDC135" s="187"/>
      <c r="IDD135" s="187"/>
      <c r="IDE135" s="187"/>
      <c r="IDF135" s="188"/>
      <c r="IDH135" s="186"/>
      <c r="IDI135" s="190"/>
      <c r="IDJ135" s="190"/>
      <c r="IDK135" s="187"/>
      <c r="IDL135" s="187"/>
      <c r="IDM135" s="187"/>
      <c r="IDN135" s="188"/>
      <c r="IDP135" s="186"/>
      <c r="IDQ135" s="190"/>
      <c r="IDR135" s="190"/>
      <c r="IDS135" s="187"/>
      <c r="IDT135" s="187"/>
      <c r="IDU135" s="187"/>
      <c r="IDV135" s="188"/>
      <c r="IDX135" s="186"/>
      <c r="IDY135" s="190"/>
      <c r="IDZ135" s="190"/>
      <c r="IEA135" s="187"/>
      <c r="IEB135" s="187"/>
      <c r="IEC135" s="187"/>
      <c r="IED135" s="188"/>
      <c r="IEF135" s="186"/>
      <c r="IEG135" s="190"/>
      <c r="IEH135" s="190"/>
      <c r="IEI135" s="187"/>
      <c r="IEJ135" s="187"/>
      <c r="IEK135" s="187"/>
      <c r="IEL135" s="188"/>
      <c r="IEN135" s="186"/>
      <c r="IEO135" s="190"/>
      <c r="IEP135" s="190"/>
      <c r="IEQ135" s="187"/>
      <c r="IER135" s="187"/>
      <c r="IES135" s="187"/>
      <c r="IET135" s="188"/>
      <c r="IEV135" s="186"/>
      <c r="IEW135" s="190"/>
      <c r="IEX135" s="190"/>
      <c r="IEY135" s="187"/>
      <c r="IEZ135" s="187"/>
      <c r="IFA135" s="187"/>
      <c r="IFB135" s="188"/>
      <c r="IFD135" s="186"/>
      <c r="IFE135" s="190"/>
      <c r="IFF135" s="190"/>
      <c r="IFG135" s="187"/>
      <c r="IFH135" s="187"/>
      <c r="IFI135" s="187"/>
      <c r="IFJ135" s="188"/>
      <c r="IFL135" s="186"/>
      <c r="IFM135" s="190"/>
      <c r="IFN135" s="190"/>
      <c r="IFO135" s="187"/>
      <c r="IFP135" s="187"/>
      <c r="IFQ135" s="187"/>
      <c r="IFR135" s="188"/>
      <c r="IFT135" s="186"/>
      <c r="IFU135" s="190"/>
      <c r="IFV135" s="190"/>
      <c r="IFW135" s="187"/>
      <c r="IFX135" s="187"/>
      <c r="IFY135" s="187"/>
      <c r="IFZ135" s="188"/>
      <c r="IGB135" s="186"/>
      <c r="IGC135" s="190"/>
      <c r="IGD135" s="190"/>
      <c r="IGE135" s="187"/>
      <c r="IGF135" s="187"/>
      <c r="IGG135" s="187"/>
      <c r="IGH135" s="188"/>
      <c r="IGJ135" s="186"/>
      <c r="IGK135" s="190"/>
      <c r="IGL135" s="190"/>
      <c r="IGM135" s="187"/>
      <c r="IGN135" s="187"/>
      <c r="IGO135" s="187"/>
      <c r="IGP135" s="188"/>
      <c r="IGR135" s="186"/>
      <c r="IGS135" s="190"/>
      <c r="IGT135" s="190"/>
      <c r="IGU135" s="187"/>
      <c r="IGV135" s="187"/>
      <c r="IGW135" s="187"/>
      <c r="IGX135" s="188"/>
      <c r="IGZ135" s="186"/>
      <c r="IHA135" s="190"/>
      <c r="IHB135" s="190"/>
      <c r="IHC135" s="187"/>
      <c r="IHD135" s="187"/>
      <c r="IHE135" s="187"/>
      <c r="IHF135" s="188"/>
      <c r="IHH135" s="186"/>
      <c r="IHI135" s="190"/>
      <c r="IHJ135" s="190"/>
      <c r="IHK135" s="187"/>
      <c r="IHL135" s="187"/>
      <c r="IHM135" s="187"/>
      <c r="IHN135" s="188"/>
      <c r="IHP135" s="186"/>
      <c r="IHQ135" s="190"/>
      <c r="IHR135" s="190"/>
      <c r="IHS135" s="187"/>
      <c r="IHT135" s="187"/>
      <c r="IHU135" s="187"/>
      <c r="IHV135" s="188"/>
      <c r="IHX135" s="186"/>
      <c r="IHY135" s="190"/>
      <c r="IHZ135" s="190"/>
      <c r="IIA135" s="187"/>
      <c r="IIB135" s="187"/>
      <c r="IIC135" s="187"/>
      <c r="IID135" s="188"/>
      <c r="IIF135" s="186"/>
      <c r="IIG135" s="190"/>
      <c r="IIH135" s="190"/>
      <c r="III135" s="187"/>
      <c r="IIJ135" s="187"/>
      <c r="IIK135" s="187"/>
      <c r="IIL135" s="188"/>
      <c r="IIN135" s="186"/>
      <c r="IIO135" s="190"/>
      <c r="IIP135" s="190"/>
      <c r="IIQ135" s="187"/>
      <c r="IIR135" s="187"/>
      <c r="IIS135" s="187"/>
      <c r="IIT135" s="188"/>
      <c r="IIV135" s="186"/>
      <c r="IIW135" s="190"/>
      <c r="IIX135" s="190"/>
      <c r="IIY135" s="187"/>
      <c r="IIZ135" s="187"/>
      <c r="IJA135" s="187"/>
      <c r="IJB135" s="188"/>
      <c r="IJD135" s="186"/>
      <c r="IJE135" s="190"/>
      <c r="IJF135" s="190"/>
      <c r="IJG135" s="187"/>
      <c r="IJH135" s="187"/>
      <c r="IJI135" s="187"/>
      <c r="IJJ135" s="188"/>
      <c r="IJL135" s="186"/>
      <c r="IJM135" s="190"/>
      <c r="IJN135" s="190"/>
      <c r="IJO135" s="187"/>
      <c r="IJP135" s="187"/>
      <c r="IJQ135" s="187"/>
      <c r="IJR135" s="188"/>
      <c r="IJT135" s="186"/>
      <c r="IJU135" s="190"/>
      <c r="IJV135" s="190"/>
      <c r="IJW135" s="187"/>
      <c r="IJX135" s="187"/>
      <c r="IJY135" s="187"/>
      <c r="IJZ135" s="188"/>
      <c r="IKB135" s="186"/>
      <c r="IKC135" s="190"/>
      <c r="IKD135" s="190"/>
      <c r="IKE135" s="187"/>
      <c r="IKF135" s="187"/>
      <c r="IKG135" s="187"/>
      <c r="IKH135" s="188"/>
      <c r="IKJ135" s="186"/>
      <c r="IKK135" s="190"/>
      <c r="IKL135" s="190"/>
      <c r="IKM135" s="187"/>
      <c r="IKN135" s="187"/>
      <c r="IKO135" s="187"/>
      <c r="IKP135" s="188"/>
      <c r="IKR135" s="186"/>
      <c r="IKS135" s="190"/>
      <c r="IKT135" s="190"/>
      <c r="IKU135" s="187"/>
      <c r="IKV135" s="187"/>
      <c r="IKW135" s="187"/>
      <c r="IKX135" s="188"/>
      <c r="IKZ135" s="186"/>
      <c r="ILA135" s="190"/>
      <c r="ILB135" s="190"/>
      <c r="ILC135" s="187"/>
      <c r="ILD135" s="187"/>
      <c r="ILE135" s="187"/>
      <c r="ILF135" s="188"/>
      <c r="ILH135" s="186"/>
      <c r="ILI135" s="190"/>
      <c r="ILJ135" s="190"/>
      <c r="ILK135" s="187"/>
      <c r="ILL135" s="187"/>
      <c r="ILM135" s="187"/>
      <c r="ILN135" s="188"/>
      <c r="ILP135" s="186"/>
      <c r="ILQ135" s="190"/>
      <c r="ILR135" s="190"/>
      <c r="ILS135" s="187"/>
      <c r="ILT135" s="187"/>
      <c r="ILU135" s="187"/>
      <c r="ILV135" s="188"/>
      <c r="ILX135" s="186"/>
      <c r="ILY135" s="190"/>
      <c r="ILZ135" s="190"/>
      <c r="IMA135" s="187"/>
      <c r="IMB135" s="187"/>
      <c r="IMC135" s="187"/>
      <c r="IMD135" s="188"/>
      <c r="IMF135" s="186"/>
      <c r="IMG135" s="190"/>
      <c r="IMH135" s="190"/>
      <c r="IMI135" s="187"/>
      <c r="IMJ135" s="187"/>
      <c r="IMK135" s="187"/>
      <c r="IML135" s="188"/>
      <c r="IMN135" s="186"/>
      <c r="IMO135" s="190"/>
      <c r="IMP135" s="190"/>
      <c r="IMQ135" s="187"/>
      <c r="IMR135" s="187"/>
      <c r="IMS135" s="187"/>
      <c r="IMT135" s="188"/>
      <c r="IMV135" s="186"/>
      <c r="IMW135" s="190"/>
      <c r="IMX135" s="190"/>
      <c r="IMY135" s="187"/>
      <c r="IMZ135" s="187"/>
      <c r="INA135" s="187"/>
      <c r="INB135" s="188"/>
      <c r="IND135" s="186"/>
      <c r="INE135" s="190"/>
      <c r="INF135" s="190"/>
      <c r="ING135" s="187"/>
      <c r="INH135" s="187"/>
      <c r="INI135" s="187"/>
      <c r="INJ135" s="188"/>
      <c r="INL135" s="186"/>
      <c r="INM135" s="190"/>
      <c r="INN135" s="190"/>
      <c r="INO135" s="187"/>
      <c r="INP135" s="187"/>
      <c r="INQ135" s="187"/>
      <c r="INR135" s="188"/>
      <c r="INT135" s="186"/>
      <c r="INU135" s="190"/>
      <c r="INV135" s="190"/>
      <c r="INW135" s="187"/>
      <c r="INX135" s="187"/>
      <c r="INY135" s="187"/>
      <c r="INZ135" s="188"/>
      <c r="IOB135" s="186"/>
      <c r="IOC135" s="190"/>
      <c r="IOD135" s="190"/>
      <c r="IOE135" s="187"/>
      <c r="IOF135" s="187"/>
      <c r="IOG135" s="187"/>
      <c r="IOH135" s="188"/>
      <c r="IOJ135" s="186"/>
      <c r="IOK135" s="190"/>
      <c r="IOL135" s="190"/>
      <c r="IOM135" s="187"/>
      <c r="ION135" s="187"/>
      <c r="IOO135" s="187"/>
      <c r="IOP135" s="188"/>
      <c r="IOR135" s="186"/>
      <c r="IOS135" s="190"/>
      <c r="IOT135" s="190"/>
      <c r="IOU135" s="187"/>
      <c r="IOV135" s="187"/>
      <c r="IOW135" s="187"/>
      <c r="IOX135" s="188"/>
      <c r="IOZ135" s="186"/>
      <c r="IPA135" s="190"/>
      <c r="IPB135" s="190"/>
      <c r="IPC135" s="187"/>
      <c r="IPD135" s="187"/>
      <c r="IPE135" s="187"/>
      <c r="IPF135" s="188"/>
      <c r="IPH135" s="186"/>
      <c r="IPI135" s="190"/>
      <c r="IPJ135" s="190"/>
      <c r="IPK135" s="187"/>
      <c r="IPL135" s="187"/>
      <c r="IPM135" s="187"/>
      <c r="IPN135" s="188"/>
      <c r="IPP135" s="186"/>
      <c r="IPQ135" s="190"/>
      <c r="IPR135" s="190"/>
      <c r="IPS135" s="187"/>
      <c r="IPT135" s="187"/>
      <c r="IPU135" s="187"/>
      <c r="IPV135" s="188"/>
      <c r="IPX135" s="186"/>
      <c r="IPY135" s="190"/>
      <c r="IPZ135" s="190"/>
      <c r="IQA135" s="187"/>
      <c r="IQB135" s="187"/>
      <c r="IQC135" s="187"/>
      <c r="IQD135" s="188"/>
      <c r="IQF135" s="186"/>
      <c r="IQG135" s="190"/>
      <c r="IQH135" s="190"/>
      <c r="IQI135" s="187"/>
      <c r="IQJ135" s="187"/>
      <c r="IQK135" s="187"/>
      <c r="IQL135" s="188"/>
      <c r="IQN135" s="186"/>
      <c r="IQO135" s="190"/>
      <c r="IQP135" s="190"/>
      <c r="IQQ135" s="187"/>
      <c r="IQR135" s="187"/>
      <c r="IQS135" s="187"/>
      <c r="IQT135" s="188"/>
      <c r="IQV135" s="186"/>
      <c r="IQW135" s="190"/>
      <c r="IQX135" s="190"/>
      <c r="IQY135" s="187"/>
      <c r="IQZ135" s="187"/>
      <c r="IRA135" s="187"/>
      <c r="IRB135" s="188"/>
      <c r="IRD135" s="186"/>
      <c r="IRE135" s="190"/>
      <c r="IRF135" s="190"/>
      <c r="IRG135" s="187"/>
      <c r="IRH135" s="187"/>
      <c r="IRI135" s="187"/>
      <c r="IRJ135" s="188"/>
      <c r="IRL135" s="186"/>
      <c r="IRM135" s="190"/>
      <c r="IRN135" s="190"/>
      <c r="IRO135" s="187"/>
      <c r="IRP135" s="187"/>
      <c r="IRQ135" s="187"/>
      <c r="IRR135" s="188"/>
      <c r="IRT135" s="186"/>
      <c r="IRU135" s="190"/>
      <c r="IRV135" s="190"/>
      <c r="IRW135" s="187"/>
      <c r="IRX135" s="187"/>
      <c r="IRY135" s="187"/>
      <c r="IRZ135" s="188"/>
      <c r="ISB135" s="186"/>
      <c r="ISC135" s="190"/>
      <c r="ISD135" s="190"/>
      <c r="ISE135" s="187"/>
      <c r="ISF135" s="187"/>
      <c r="ISG135" s="187"/>
      <c r="ISH135" s="188"/>
      <c r="ISJ135" s="186"/>
      <c r="ISK135" s="190"/>
      <c r="ISL135" s="190"/>
      <c r="ISM135" s="187"/>
      <c r="ISN135" s="187"/>
      <c r="ISO135" s="187"/>
      <c r="ISP135" s="188"/>
      <c r="ISR135" s="186"/>
      <c r="ISS135" s="190"/>
      <c r="IST135" s="190"/>
      <c r="ISU135" s="187"/>
      <c r="ISV135" s="187"/>
      <c r="ISW135" s="187"/>
      <c r="ISX135" s="188"/>
      <c r="ISZ135" s="186"/>
      <c r="ITA135" s="190"/>
      <c r="ITB135" s="190"/>
      <c r="ITC135" s="187"/>
      <c r="ITD135" s="187"/>
      <c r="ITE135" s="187"/>
      <c r="ITF135" s="188"/>
      <c r="ITH135" s="186"/>
      <c r="ITI135" s="190"/>
      <c r="ITJ135" s="190"/>
      <c r="ITK135" s="187"/>
      <c r="ITL135" s="187"/>
      <c r="ITM135" s="187"/>
      <c r="ITN135" s="188"/>
      <c r="ITP135" s="186"/>
      <c r="ITQ135" s="190"/>
      <c r="ITR135" s="190"/>
      <c r="ITS135" s="187"/>
      <c r="ITT135" s="187"/>
      <c r="ITU135" s="187"/>
      <c r="ITV135" s="188"/>
      <c r="ITX135" s="186"/>
      <c r="ITY135" s="190"/>
      <c r="ITZ135" s="190"/>
      <c r="IUA135" s="187"/>
      <c r="IUB135" s="187"/>
      <c r="IUC135" s="187"/>
      <c r="IUD135" s="188"/>
      <c r="IUF135" s="186"/>
      <c r="IUG135" s="190"/>
      <c r="IUH135" s="190"/>
      <c r="IUI135" s="187"/>
      <c r="IUJ135" s="187"/>
      <c r="IUK135" s="187"/>
      <c r="IUL135" s="188"/>
      <c r="IUN135" s="186"/>
      <c r="IUO135" s="190"/>
      <c r="IUP135" s="190"/>
      <c r="IUQ135" s="187"/>
      <c r="IUR135" s="187"/>
      <c r="IUS135" s="187"/>
      <c r="IUT135" s="188"/>
      <c r="IUV135" s="186"/>
      <c r="IUW135" s="190"/>
      <c r="IUX135" s="190"/>
      <c r="IUY135" s="187"/>
      <c r="IUZ135" s="187"/>
      <c r="IVA135" s="187"/>
      <c r="IVB135" s="188"/>
      <c r="IVD135" s="186"/>
      <c r="IVE135" s="190"/>
      <c r="IVF135" s="190"/>
      <c r="IVG135" s="187"/>
      <c r="IVH135" s="187"/>
      <c r="IVI135" s="187"/>
      <c r="IVJ135" s="188"/>
      <c r="IVL135" s="186"/>
      <c r="IVM135" s="190"/>
      <c r="IVN135" s="190"/>
      <c r="IVO135" s="187"/>
      <c r="IVP135" s="187"/>
      <c r="IVQ135" s="187"/>
      <c r="IVR135" s="188"/>
      <c r="IVT135" s="186"/>
      <c r="IVU135" s="190"/>
      <c r="IVV135" s="190"/>
      <c r="IVW135" s="187"/>
      <c r="IVX135" s="187"/>
      <c r="IVY135" s="187"/>
      <c r="IVZ135" s="188"/>
      <c r="IWB135" s="186"/>
      <c r="IWC135" s="190"/>
      <c r="IWD135" s="190"/>
      <c r="IWE135" s="187"/>
      <c r="IWF135" s="187"/>
      <c r="IWG135" s="187"/>
      <c r="IWH135" s="188"/>
      <c r="IWJ135" s="186"/>
      <c r="IWK135" s="190"/>
      <c r="IWL135" s="190"/>
      <c r="IWM135" s="187"/>
      <c r="IWN135" s="187"/>
      <c r="IWO135" s="187"/>
      <c r="IWP135" s="188"/>
      <c r="IWR135" s="186"/>
      <c r="IWS135" s="190"/>
      <c r="IWT135" s="190"/>
      <c r="IWU135" s="187"/>
      <c r="IWV135" s="187"/>
      <c r="IWW135" s="187"/>
      <c r="IWX135" s="188"/>
      <c r="IWZ135" s="186"/>
      <c r="IXA135" s="190"/>
      <c r="IXB135" s="190"/>
      <c r="IXC135" s="187"/>
      <c r="IXD135" s="187"/>
      <c r="IXE135" s="187"/>
      <c r="IXF135" s="188"/>
      <c r="IXH135" s="186"/>
      <c r="IXI135" s="190"/>
      <c r="IXJ135" s="190"/>
      <c r="IXK135" s="187"/>
      <c r="IXL135" s="187"/>
      <c r="IXM135" s="187"/>
      <c r="IXN135" s="188"/>
      <c r="IXP135" s="186"/>
      <c r="IXQ135" s="190"/>
      <c r="IXR135" s="190"/>
      <c r="IXS135" s="187"/>
      <c r="IXT135" s="187"/>
      <c r="IXU135" s="187"/>
      <c r="IXV135" s="188"/>
      <c r="IXX135" s="186"/>
      <c r="IXY135" s="190"/>
      <c r="IXZ135" s="190"/>
      <c r="IYA135" s="187"/>
      <c r="IYB135" s="187"/>
      <c r="IYC135" s="187"/>
      <c r="IYD135" s="188"/>
      <c r="IYF135" s="186"/>
      <c r="IYG135" s="190"/>
      <c r="IYH135" s="190"/>
      <c r="IYI135" s="187"/>
      <c r="IYJ135" s="187"/>
      <c r="IYK135" s="187"/>
      <c r="IYL135" s="188"/>
      <c r="IYN135" s="186"/>
      <c r="IYO135" s="190"/>
      <c r="IYP135" s="190"/>
      <c r="IYQ135" s="187"/>
      <c r="IYR135" s="187"/>
      <c r="IYS135" s="187"/>
      <c r="IYT135" s="188"/>
      <c r="IYV135" s="186"/>
      <c r="IYW135" s="190"/>
      <c r="IYX135" s="190"/>
      <c r="IYY135" s="187"/>
      <c r="IYZ135" s="187"/>
      <c r="IZA135" s="187"/>
      <c r="IZB135" s="188"/>
      <c r="IZD135" s="186"/>
      <c r="IZE135" s="190"/>
      <c r="IZF135" s="190"/>
      <c r="IZG135" s="187"/>
      <c r="IZH135" s="187"/>
      <c r="IZI135" s="187"/>
      <c r="IZJ135" s="188"/>
      <c r="IZL135" s="186"/>
      <c r="IZM135" s="190"/>
      <c r="IZN135" s="190"/>
      <c r="IZO135" s="187"/>
      <c r="IZP135" s="187"/>
      <c r="IZQ135" s="187"/>
      <c r="IZR135" s="188"/>
      <c r="IZT135" s="186"/>
      <c r="IZU135" s="190"/>
      <c r="IZV135" s="190"/>
      <c r="IZW135" s="187"/>
      <c r="IZX135" s="187"/>
      <c r="IZY135" s="187"/>
      <c r="IZZ135" s="188"/>
      <c r="JAB135" s="186"/>
      <c r="JAC135" s="190"/>
      <c r="JAD135" s="190"/>
      <c r="JAE135" s="187"/>
      <c r="JAF135" s="187"/>
      <c r="JAG135" s="187"/>
      <c r="JAH135" s="188"/>
      <c r="JAJ135" s="186"/>
      <c r="JAK135" s="190"/>
      <c r="JAL135" s="190"/>
      <c r="JAM135" s="187"/>
      <c r="JAN135" s="187"/>
      <c r="JAO135" s="187"/>
      <c r="JAP135" s="188"/>
      <c r="JAR135" s="186"/>
      <c r="JAS135" s="190"/>
      <c r="JAT135" s="190"/>
      <c r="JAU135" s="187"/>
      <c r="JAV135" s="187"/>
      <c r="JAW135" s="187"/>
      <c r="JAX135" s="188"/>
      <c r="JAZ135" s="186"/>
      <c r="JBA135" s="190"/>
      <c r="JBB135" s="190"/>
      <c r="JBC135" s="187"/>
      <c r="JBD135" s="187"/>
      <c r="JBE135" s="187"/>
      <c r="JBF135" s="188"/>
      <c r="JBH135" s="186"/>
      <c r="JBI135" s="190"/>
      <c r="JBJ135" s="190"/>
      <c r="JBK135" s="187"/>
      <c r="JBL135" s="187"/>
      <c r="JBM135" s="187"/>
      <c r="JBN135" s="188"/>
      <c r="JBP135" s="186"/>
      <c r="JBQ135" s="190"/>
      <c r="JBR135" s="190"/>
      <c r="JBS135" s="187"/>
      <c r="JBT135" s="187"/>
      <c r="JBU135" s="187"/>
      <c r="JBV135" s="188"/>
      <c r="JBX135" s="186"/>
      <c r="JBY135" s="190"/>
      <c r="JBZ135" s="190"/>
      <c r="JCA135" s="187"/>
      <c r="JCB135" s="187"/>
      <c r="JCC135" s="187"/>
      <c r="JCD135" s="188"/>
      <c r="JCF135" s="186"/>
      <c r="JCG135" s="190"/>
      <c r="JCH135" s="190"/>
      <c r="JCI135" s="187"/>
      <c r="JCJ135" s="187"/>
      <c r="JCK135" s="187"/>
      <c r="JCL135" s="188"/>
      <c r="JCN135" s="186"/>
      <c r="JCO135" s="190"/>
      <c r="JCP135" s="190"/>
      <c r="JCQ135" s="187"/>
      <c r="JCR135" s="187"/>
      <c r="JCS135" s="187"/>
      <c r="JCT135" s="188"/>
      <c r="JCV135" s="186"/>
      <c r="JCW135" s="190"/>
      <c r="JCX135" s="190"/>
      <c r="JCY135" s="187"/>
      <c r="JCZ135" s="187"/>
      <c r="JDA135" s="187"/>
      <c r="JDB135" s="188"/>
      <c r="JDD135" s="186"/>
      <c r="JDE135" s="190"/>
      <c r="JDF135" s="190"/>
      <c r="JDG135" s="187"/>
      <c r="JDH135" s="187"/>
      <c r="JDI135" s="187"/>
      <c r="JDJ135" s="188"/>
      <c r="JDL135" s="186"/>
      <c r="JDM135" s="190"/>
      <c r="JDN135" s="190"/>
      <c r="JDO135" s="187"/>
      <c r="JDP135" s="187"/>
      <c r="JDQ135" s="187"/>
      <c r="JDR135" s="188"/>
      <c r="JDT135" s="186"/>
      <c r="JDU135" s="190"/>
      <c r="JDV135" s="190"/>
      <c r="JDW135" s="187"/>
      <c r="JDX135" s="187"/>
      <c r="JDY135" s="187"/>
      <c r="JDZ135" s="188"/>
      <c r="JEB135" s="186"/>
      <c r="JEC135" s="190"/>
      <c r="JED135" s="190"/>
      <c r="JEE135" s="187"/>
      <c r="JEF135" s="187"/>
      <c r="JEG135" s="187"/>
      <c r="JEH135" s="188"/>
      <c r="JEJ135" s="186"/>
      <c r="JEK135" s="190"/>
      <c r="JEL135" s="190"/>
      <c r="JEM135" s="187"/>
      <c r="JEN135" s="187"/>
      <c r="JEO135" s="187"/>
      <c r="JEP135" s="188"/>
      <c r="JER135" s="186"/>
      <c r="JES135" s="190"/>
      <c r="JET135" s="190"/>
      <c r="JEU135" s="187"/>
      <c r="JEV135" s="187"/>
      <c r="JEW135" s="187"/>
      <c r="JEX135" s="188"/>
      <c r="JEZ135" s="186"/>
      <c r="JFA135" s="190"/>
      <c r="JFB135" s="190"/>
      <c r="JFC135" s="187"/>
      <c r="JFD135" s="187"/>
      <c r="JFE135" s="187"/>
      <c r="JFF135" s="188"/>
      <c r="JFH135" s="186"/>
      <c r="JFI135" s="190"/>
      <c r="JFJ135" s="190"/>
      <c r="JFK135" s="187"/>
      <c r="JFL135" s="187"/>
      <c r="JFM135" s="187"/>
      <c r="JFN135" s="188"/>
      <c r="JFP135" s="186"/>
      <c r="JFQ135" s="190"/>
      <c r="JFR135" s="190"/>
      <c r="JFS135" s="187"/>
      <c r="JFT135" s="187"/>
      <c r="JFU135" s="187"/>
      <c r="JFV135" s="188"/>
      <c r="JFX135" s="186"/>
      <c r="JFY135" s="190"/>
      <c r="JFZ135" s="190"/>
      <c r="JGA135" s="187"/>
      <c r="JGB135" s="187"/>
      <c r="JGC135" s="187"/>
      <c r="JGD135" s="188"/>
      <c r="JGF135" s="186"/>
      <c r="JGG135" s="190"/>
      <c r="JGH135" s="190"/>
      <c r="JGI135" s="187"/>
      <c r="JGJ135" s="187"/>
      <c r="JGK135" s="187"/>
      <c r="JGL135" s="188"/>
      <c r="JGN135" s="186"/>
      <c r="JGO135" s="190"/>
      <c r="JGP135" s="190"/>
      <c r="JGQ135" s="187"/>
      <c r="JGR135" s="187"/>
      <c r="JGS135" s="187"/>
      <c r="JGT135" s="188"/>
      <c r="JGV135" s="186"/>
      <c r="JGW135" s="190"/>
      <c r="JGX135" s="190"/>
      <c r="JGY135" s="187"/>
      <c r="JGZ135" s="187"/>
      <c r="JHA135" s="187"/>
      <c r="JHB135" s="188"/>
      <c r="JHD135" s="186"/>
      <c r="JHE135" s="190"/>
      <c r="JHF135" s="190"/>
      <c r="JHG135" s="187"/>
      <c r="JHH135" s="187"/>
      <c r="JHI135" s="187"/>
      <c r="JHJ135" s="188"/>
      <c r="JHL135" s="186"/>
      <c r="JHM135" s="190"/>
      <c r="JHN135" s="190"/>
      <c r="JHO135" s="187"/>
      <c r="JHP135" s="187"/>
      <c r="JHQ135" s="187"/>
      <c r="JHR135" s="188"/>
      <c r="JHT135" s="186"/>
      <c r="JHU135" s="190"/>
      <c r="JHV135" s="190"/>
      <c r="JHW135" s="187"/>
      <c r="JHX135" s="187"/>
      <c r="JHY135" s="187"/>
      <c r="JHZ135" s="188"/>
      <c r="JIB135" s="186"/>
      <c r="JIC135" s="190"/>
      <c r="JID135" s="190"/>
      <c r="JIE135" s="187"/>
      <c r="JIF135" s="187"/>
      <c r="JIG135" s="187"/>
      <c r="JIH135" s="188"/>
      <c r="JIJ135" s="186"/>
      <c r="JIK135" s="190"/>
      <c r="JIL135" s="190"/>
      <c r="JIM135" s="187"/>
      <c r="JIN135" s="187"/>
      <c r="JIO135" s="187"/>
      <c r="JIP135" s="188"/>
      <c r="JIR135" s="186"/>
      <c r="JIS135" s="190"/>
      <c r="JIT135" s="190"/>
      <c r="JIU135" s="187"/>
      <c r="JIV135" s="187"/>
      <c r="JIW135" s="187"/>
      <c r="JIX135" s="188"/>
      <c r="JIZ135" s="186"/>
      <c r="JJA135" s="190"/>
      <c r="JJB135" s="190"/>
      <c r="JJC135" s="187"/>
      <c r="JJD135" s="187"/>
      <c r="JJE135" s="187"/>
      <c r="JJF135" s="188"/>
      <c r="JJH135" s="186"/>
      <c r="JJI135" s="190"/>
      <c r="JJJ135" s="190"/>
      <c r="JJK135" s="187"/>
      <c r="JJL135" s="187"/>
      <c r="JJM135" s="187"/>
      <c r="JJN135" s="188"/>
      <c r="JJP135" s="186"/>
      <c r="JJQ135" s="190"/>
      <c r="JJR135" s="190"/>
      <c r="JJS135" s="187"/>
      <c r="JJT135" s="187"/>
      <c r="JJU135" s="187"/>
      <c r="JJV135" s="188"/>
      <c r="JJX135" s="186"/>
      <c r="JJY135" s="190"/>
      <c r="JJZ135" s="190"/>
      <c r="JKA135" s="187"/>
      <c r="JKB135" s="187"/>
      <c r="JKC135" s="187"/>
      <c r="JKD135" s="188"/>
      <c r="JKF135" s="186"/>
      <c r="JKG135" s="190"/>
      <c r="JKH135" s="190"/>
      <c r="JKI135" s="187"/>
      <c r="JKJ135" s="187"/>
      <c r="JKK135" s="187"/>
      <c r="JKL135" s="188"/>
      <c r="JKN135" s="186"/>
      <c r="JKO135" s="190"/>
      <c r="JKP135" s="190"/>
      <c r="JKQ135" s="187"/>
      <c r="JKR135" s="187"/>
      <c r="JKS135" s="187"/>
      <c r="JKT135" s="188"/>
      <c r="JKV135" s="186"/>
      <c r="JKW135" s="190"/>
      <c r="JKX135" s="190"/>
      <c r="JKY135" s="187"/>
      <c r="JKZ135" s="187"/>
      <c r="JLA135" s="187"/>
      <c r="JLB135" s="188"/>
      <c r="JLD135" s="186"/>
      <c r="JLE135" s="190"/>
      <c r="JLF135" s="190"/>
      <c r="JLG135" s="187"/>
      <c r="JLH135" s="187"/>
      <c r="JLI135" s="187"/>
      <c r="JLJ135" s="188"/>
      <c r="JLL135" s="186"/>
      <c r="JLM135" s="190"/>
      <c r="JLN135" s="190"/>
      <c r="JLO135" s="187"/>
      <c r="JLP135" s="187"/>
      <c r="JLQ135" s="187"/>
      <c r="JLR135" s="188"/>
      <c r="JLT135" s="186"/>
      <c r="JLU135" s="190"/>
      <c r="JLV135" s="190"/>
      <c r="JLW135" s="187"/>
      <c r="JLX135" s="187"/>
      <c r="JLY135" s="187"/>
      <c r="JLZ135" s="188"/>
      <c r="JMB135" s="186"/>
      <c r="JMC135" s="190"/>
      <c r="JMD135" s="190"/>
      <c r="JME135" s="187"/>
      <c r="JMF135" s="187"/>
      <c r="JMG135" s="187"/>
      <c r="JMH135" s="188"/>
      <c r="JMJ135" s="186"/>
      <c r="JMK135" s="190"/>
      <c r="JML135" s="190"/>
      <c r="JMM135" s="187"/>
      <c r="JMN135" s="187"/>
      <c r="JMO135" s="187"/>
      <c r="JMP135" s="188"/>
      <c r="JMR135" s="186"/>
      <c r="JMS135" s="190"/>
      <c r="JMT135" s="190"/>
      <c r="JMU135" s="187"/>
      <c r="JMV135" s="187"/>
      <c r="JMW135" s="187"/>
      <c r="JMX135" s="188"/>
      <c r="JMZ135" s="186"/>
      <c r="JNA135" s="190"/>
      <c r="JNB135" s="190"/>
      <c r="JNC135" s="187"/>
      <c r="JND135" s="187"/>
      <c r="JNE135" s="187"/>
      <c r="JNF135" s="188"/>
      <c r="JNH135" s="186"/>
      <c r="JNI135" s="190"/>
      <c r="JNJ135" s="190"/>
      <c r="JNK135" s="187"/>
      <c r="JNL135" s="187"/>
      <c r="JNM135" s="187"/>
      <c r="JNN135" s="188"/>
      <c r="JNP135" s="186"/>
      <c r="JNQ135" s="190"/>
      <c r="JNR135" s="190"/>
      <c r="JNS135" s="187"/>
      <c r="JNT135" s="187"/>
      <c r="JNU135" s="187"/>
      <c r="JNV135" s="188"/>
      <c r="JNX135" s="186"/>
      <c r="JNY135" s="190"/>
      <c r="JNZ135" s="190"/>
      <c r="JOA135" s="187"/>
      <c r="JOB135" s="187"/>
      <c r="JOC135" s="187"/>
      <c r="JOD135" s="188"/>
      <c r="JOF135" s="186"/>
      <c r="JOG135" s="190"/>
      <c r="JOH135" s="190"/>
      <c r="JOI135" s="187"/>
      <c r="JOJ135" s="187"/>
      <c r="JOK135" s="187"/>
      <c r="JOL135" s="188"/>
      <c r="JON135" s="186"/>
      <c r="JOO135" s="190"/>
      <c r="JOP135" s="190"/>
      <c r="JOQ135" s="187"/>
      <c r="JOR135" s="187"/>
      <c r="JOS135" s="187"/>
      <c r="JOT135" s="188"/>
      <c r="JOV135" s="186"/>
      <c r="JOW135" s="190"/>
      <c r="JOX135" s="190"/>
      <c r="JOY135" s="187"/>
      <c r="JOZ135" s="187"/>
      <c r="JPA135" s="187"/>
      <c r="JPB135" s="188"/>
      <c r="JPD135" s="186"/>
      <c r="JPE135" s="190"/>
      <c r="JPF135" s="190"/>
      <c r="JPG135" s="187"/>
      <c r="JPH135" s="187"/>
      <c r="JPI135" s="187"/>
      <c r="JPJ135" s="188"/>
      <c r="JPL135" s="186"/>
      <c r="JPM135" s="190"/>
      <c r="JPN135" s="190"/>
      <c r="JPO135" s="187"/>
      <c r="JPP135" s="187"/>
      <c r="JPQ135" s="187"/>
      <c r="JPR135" s="188"/>
      <c r="JPT135" s="186"/>
      <c r="JPU135" s="190"/>
      <c r="JPV135" s="190"/>
      <c r="JPW135" s="187"/>
      <c r="JPX135" s="187"/>
      <c r="JPY135" s="187"/>
      <c r="JPZ135" s="188"/>
      <c r="JQB135" s="186"/>
      <c r="JQC135" s="190"/>
      <c r="JQD135" s="190"/>
      <c r="JQE135" s="187"/>
      <c r="JQF135" s="187"/>
      <c r="JQG135" s="187"/>
      <c r="JQH135" s="188"/>
      <c r="JQJ135" s="186"/>
      <c r="JQK135" s="190"/>
      <c r="JQL135" s="190"/>
      <c r="JQM135" s="187"/>
      <c r="JQN135" s="187"/>
      <c r="JQO135" s="187"/>
      <c r="JQP135" s="188"/>
      <c r="JQR135" s="186"/>
      <c r="JQS135" s="190"/>
      <c r="JQT135" s="190"/>
      <c r="JQU135" s="187"/>
      <c r="JQV135" s="187"/>
      <c r="JQW135" s="187"/>
      <c r="JQX135" s="188"/>
      <c r="JQZ135" s="186"/>
      <c r="JRA135" s="190"/>
      <c r="JRB135" s="190"/>
      <c r="JRC135" s="187"/>
      <c r="JRD135" s="187"/>
      <c r="JRE135" s="187"/>
      <c r="JRF135" s="188"/>
      <c r="JRH135" s="186"/>
      <c r="JRI135" s="190"/>
      <c r="JRJ135" s="190"/>
      <c r="JRK135" s="187"/>
      <c r="JRL135" s="187"/>
      <c r="JRM135" s="187"/>
      <c r="JRN135" s="188"/>
      <c r="JRP135" s="186"/>
      <c r="JRQ135" s="190"/>
      <c r="JRR135" s="190"/>
      <c r="JRS135" s="187"/>
      <c r="JRT135" s="187"/>
      <c r="JRU135" s="187"/>
      <c r="JRV135" s="188"/>
      <c r="JRX135" s="186"/>
      <c r="JRY135" s="190"/>
      <c r="JRZ135" s="190"/>
      <c r="JSA135" s="187"/>
      <c r="JSB135" s="187"/>
      <c r="JSC135" s="187"/>
      <c r="JSD135" s="188"/>
      <c r="JSF135" s="186"/>
      <c r="JSG135" s="190"/>
      <c r="JSH135" s="190"/>
      <c r="JSI135" s="187"/>
      <c r="JSJ135" s="187"/>
      <c r="JSK135" s="187"/>
      <c r="JSL135" s="188"/>
      <c r="JSN135" s="186"/>
      <c r="JSO135" s="190"/>
      <c r="JSP135" s="190"/>
      <c r="JSQ135" s="187"/>
      <c r="JSR135" s="187"/>
      <c r="JSS135" s="187"/>
      <c r="JST135" s="188"/>
      <c r="JSV135" s="186"/>
      <c r="JSW135" s="190"/>
      <c r="JSX135" s="190"/>
      <c r="JSY135" s="187"/>
      <c r="JSZ135" s="187"/>
      <c r="JTA135" s="187"/>
      <c r="JTB135" s="188"/>
      <c r="JTD135" s="186"/>
      <c r="JTE135" s="190"/>
      <c r="JTF135" s="190"/>
      <c r="JTG135" s="187"/>
      <c r="JTH135" s="187"/>
      <c r="JTI135" s="187"/>
      <c r="JTJ135" s="188"/>
      <c r="JTL135" s="186"/>
      <c r="JTM135" s="190"/>
      <c r="JTN135" s="190"/>
      <c r="JTO135" s="187"/>
      <c r="JTP135" s="187"/>
      <c r="JTQ135" s="187"/>
      <c r="JTR135" s="188"/>
      <c r="JTT135" s="186"/>
      <c r="JTU135" s="190"/>
      <c r="JTV135" s="190"/>
      <c r="JTW135" s="187"/>
      <c r="JTX135" s="187"/>
      <c r="JTY135" s="187"/>
      <c r="JTZ135" s="188"/>
      <c r="JUB135" s="186"/>
      <c r="JUC135" s="190"/>
      <c r="JUD135" s="190"/>
      <c r="JUE135" s="187"/>
      <c r="JUF135" s="187"/>
      <c r="JUG135" s="187"/>
      <c r="JUH135" s="188"/>
      <c r="JUJ135" s="186"/>
      <c r="JUK135" s="190"/>
      <c r="JUL135" s="190"/>
      <c r="JUM135" s="187"/>
      <c r="JUN135" s="187"/>
      <c r="JUO135" s="187"/>
      <c r="JUP135" s="188"/>
      <c r="JUR135" s="186"/>
      <c r="JUS135" s="190"/>
      <c r="JUT135" s="190"/>
      <c r="JUU135" s="187"/>
      <c r="JUV135" s="187"/>
      <c r="JUW135" s="187"/>
      <c r="JUX135" s="188"/>
      <c r="JUZ135" s="186"/>
      <c r="JVA135" s="190"/>
      <c r="JVB135" s="190"/>
      <c r="JVC135" s="187"/>
      <c r="JVD135" s="187"/>
      <c r="JVE135" s="187"/>
      <c r="JVF135" s="188"/>
      <c r="JVH135" s="186"/>
      <c r="JVI135" s="190"/>
      <c r="JVJ135" s="190"/>
      <c r="JVK135" s="187"/>
      <c r="JVL135" s="187"/>
      <c r="JVM135" s="187"/>
      <c r="JVN135" s="188"/>
      <c r="JVP135" s="186"/>
      <c r="JVQ135" s="190"/>
      <c r="JVR135" s="190"/>
      <c r="JVS135" s="187"/>
      <c r="JVT135" s="187"/>
      <c r="JVU135" s="187"/>
      <c r="JVV135" s="188"/>
      <c r="JVX135" s="186"/>
      <c r="JVY135" s="190"/>
      <c r="JVZ135" s="190"/>
      <c r="JWA135" s="187"/>
      <c r="JWB135" s="187"/>
      <c r="JWC135" s="187"/>
      <c r="JWD135" s="188"/>
      <c r="JWF135" s="186"/>
      <c r="JWG135" s="190"/>
      <c r="JWH135" s="190"/>
      <c r="JWI135" s="187"/>
      <c r="JWJ135" s="187"/>
      <c r="JWK135" s="187"/>
      <c r="JWL135" s="188"/>
      <c r="JWN135" s="186"/>
      <c r="JWO135" s="190"/>
      <c r="JWP135" s="190"/>
      <c r="JWQ135" s="187"/>
      <c r="JWR135" s="187"/>
      <c r="JWS135" s="187"/>
      <c r="JWT135" s="188"/>
      <c r="JWV135" s="186"/>
      <c r="JWW135" s="190"/>
      <c r="JWX135" s="190"/>
      <c r="JWY135" s="187"/>
      <c r="JWZ135" s="187"/>
      <c r="JXA135" s="187"/>
      <c r="JXB135" s="188"/>
      <c r="JXD135" s="186"/>
      <c r="JXE135" s="190"/>
      <c r="JXF135" s="190"/>
      <c r="JXG135" s="187"/>
      <c r="JXH135" s="187"/>
      <c r="JXI135" s="187"/>
      <c r="JXJ135" s="188"/>
      <c r="JXL135" s="186"/>
      <c r="JXM135" s="190"/>
      <c r="JXN135" s="190"/>
      <c r="JXO135" s="187"/>
      <c r="JXP135" s="187"/>
      <c r="JXQ135" s="187"/>
      <c r="JXR135" s="188"/>
      <c r="JXT135" s="186"/>
      <c r="JXU135" s="190"/>
      <c r="JXV135" s="190"/>
      <c r="JXW135" s="187"/>
      <c r="JXX135" s="187"/>
      <c r="JXY135" s="187"/>
      <c r="JXZ135" s="188"/>
      <c r="JYB135" s="186"/>
      <c r="JYC135" s="190"/>
      <c r="JYD135" s="190"/>
      <c r="JYE135" s="187"/>
      <c r="JYF135" s="187"/>
      <c r="JYG135" s="187"/>
      <c r="JYH135" s="188"/>
      <c r="JYJ135" s="186"/>
      <c r="JYK135" s="190"/>
      <c r="JYL135" s="190"/>
      <c r="JYM135" s="187"/>
      <c r="JYN135" s="187"/>
      <c r="JYO135" s="187"/>
      <c r="JYP135" s="188"/>
      <c r="JYR135" s="186"/>
      <c r="JYS135" s="190"/>
      <c r="JYT135" s="190"/>
      <c r="JYU135" s="187"/>
      <c r="JYV135" s="187"/>
      <c r="JYW135" s="187"/>
      <c r="JYX135" s="188"/>
      <c r="JYZ135" s="186"/>
      <c r="JZA135" s="190"/>
      <c r="JZB135" s="190"/>
      <c r="JZC135" s="187"/>
      <c r="JZD135" s="187"/>
      <c r="JZE135" s="187"/>
      <c r="JZF135" s="188"/>
      <c r="JZH135" s="186"/>
      <c r="JZI135" s="190"/>
      <c r="JZJ135" s="190"/>
      <c r="JZK135" s="187"/>
      <c r="JZL135" s="187"/>
      <c r="JZM135" s="187"/>
      <c r="JZN135" s="188"/>
      <c r="JZP135" s="186"/>
      <c r="JZQ135" s="190"/>
      <c r="JZR135" s="190"/>
      <c r="JZS135" s="187"/>
      <c r="JZT135" s="187"/>
      <c r="JZU135" s="187"/>
      <c r="JZV135" s="188"/>
      <c r="JZX135" s="186"/>
      <c r="JZY135" s="190"/>
      <c r="JZZ135" s="190"/>
      <c r="KAA135" s="187"/>
      <c r="KAB135" s="187"/>
      <c r="KAC135" s="187"/>
      <c r="KAD135" s="188"/>
      <c r="KAF135" s="186"/>
      <c r="KAG135" s="190"/>
      <c r="KAH135" s="190"/>
      <c r="KAI135" s="187"/>
      <c r="KAJ135" s="187"/>
      <c r="KAK135" s="187"/>
      <c r="KAL135" s="188"/>
      <c r="KAN135" s="186"/>
      <c r="KAO135" s="190"/>
      <c r="KAP135" s="190"/>
      <c r="KAQ135" s="187"/>
      <c r="KAR135" s="187"/>
      <c r="KAS135" s="187"/>
      <c r="KAT135" s="188"/>
      <c r="KAV135" s="186"/>
      <c r="KAW135" s="190"/>
      <c r="KAX135" s="190"/>
      <c r="KAY135" s="187"/>
      <c r="KAZ135" s="187"/>
      <c r="KBA135" s="187"/>
      <c r="KBB135" s="188"/>
      <c r="KBD135" s="186"/>
      <c r="KBE135" s="190"/>
      <c r="KBF135" s="190"/>
      <c r="KBG135" s="187"/>
      <c r="KBH135" s="187"/>
      <c r="KBI135" s="187"/>
      <c r="KBJ135" s="188"/>
      <c r="KBL135" s="186"/>
      <c r="KBM135" s="190"/>
      <c r="KBN135" s="190"/>
      <c r="KBO135" s="187"/>
      <c r="KBP135" s="187"/>
      <c r="KBQ135" s="187"/>
      <c r="KBR135" s="188"/>
      <c r="KBT135" s="186"/>
      <c r="KBU135" s="190"/>
      <c r="KBV135" s="190"/>
      <c r="KBW135" s="187"/>
      <c r="KBX135" s="187"/>
      <c r="KBY135" s="187"/>
      <c r="KBZ135" s="188"/>
      <c r="KCB135" s="186"/>
      <c r="KCC135" s="190"/>
      <c r="KCD135" s="190"/>
      <c r="KCE135" s="187"/>
      <c r="KCF135" s="187"/>
      <c r="KCG135" s="187"/>
      <c r="KCH135" s="188"/>
      <c r="KCJ135" s="186"/>
      <c r="KCK135" s="190"/>
      <c r="KCL135" s="190"/>
      <c r="KCM135" s="187"/>
      <c r="KCN135" s="187"/>
      <c r="KCO135" s="187"/>
      <c r="KCP135" s="188"/>
      <c r="KCR135" s="186"/>
      <c r="KCS135" s="190"/>
      <c r="KCT135" s="190"/>
      <c r="KCU135" s="187"/>
      <c r="KCV135" s="187"/>
      <c r="KCW135" s="187"/>
      <c r="KCX135" s="188"/>
      <c r="KCZ135" s="186"/>
      <c r="KDA135" s="190"/>
      <c r="KDB135" s="190"/>
      <c r="KDC135" s="187"/>
      <c r="KDD135" s="187"/>
      <c r="KDE135" s="187"/>
      <c r="KDF135" s="188"/>
      <c r="KDH135" s="186"/>
      <c r="KDI135" s="190"/>
      <c r="KDJ135" s="190"/>
      <c r="KDK135" s="187"/>
      <c r="KDL135" s="187"/>
      <c r="KDM135" s="187"/>
      <c r="KDN135" s="188"/>
      <c r="KDP135" s="186"/>
      <c r="KDQ135" s="190"/>
      <c r="KDR135" s="190"/>
      <c r="KDS135" s="187"/>
      <c r="KDT135" s="187"/>
      <c r="KDU135" s="187"/>
      <c r="KDV135" s="188"/>
      <c r="KDX135" s="186"/>
      <c r="KDY135" s="190"/>
      <c r="KDZ135" s="190"/>
      <c r="KEA135" s="187"/>
      <c r="KEB135" s="187"/>
      <c r="KEC135" s="187"/>
      <c r="KED135" s="188"/>
      <c r="KEF135" s="186"/>
      <c r="KEG135" s="190"/>
      <c r="KEH135" s="190"/>
      <c r="KEI135" s="187"/>
      <c r="KEJ135" s="187"/>
      <c r="KEK135" s="187"/>
      <c r="KEL135" s="188"/>
      <c r="KEN135" s="186"/>
      <c r="KEO135" s="190"/>
      <c r="KEP135" s="190"/>
      <c r="KEQ135" s="187"/>
      <c r="KER135" s="187"/>
      <c r="KES135" s="187"/>
      <c r="KET135" s="188"/>
      <c r="KEV135" s="186"/>
      <c r="KEW135" s="190"/>
      <c r="KEX135" s="190"/>
      <c r="KEY135" s="187"/>
      <c r="KEZ135" s="187"/>
      <c r="KFA135" s="187"/>
      <c r="KFB135" s="188"/>
      <c r="KFD135" s="186"/>
      <c r="KFE135" s="190"/>
      <c r="KFF135" s="190"/>
      <c r="KFG135" s="187"/>
      <c r="KFH135" s="187"/>
      <c r="KFI135" s="187"/>
      <c r="KFJ135" s="188"/>
      <c r="KFL135" s="186"/>
      <c r="KFM135" s="190"/>
      <c r="KFN135" s="190"/>
      <c r="KFO135" s="187"/>
      <c r="KFP135" s="187"/>
      <c r="KFQ135" s="187"/>
      <c r="KFR135" s="188"/>
      <c r="KFT135" s="186"/>
      <c r="KFU135" s="190"/>
      <c r="KFV135" s="190"/>
      <c r="KFW135" s="187"/>
      <c r="KFX135" s="187"/>
      <c r="KFY135" s="187"/>
      <c r="KFZ135" s="188"/>
      <c r="KGB135" s="186"/>
      <c r="KGC135" s="190"/>
      <c r="KGD135" s="190"/>
      <c r="KGE135" s="187"/>
      <c r="KGF135" s="187"/>
      <c r="KGG135" s="187"/>
      <c r="KGH135" s="188"/>
      <c r="KGJ135" s="186"/>
      <c r="KGK135" s="190"/>
      <c r="KGL135" s="190"/>
      <c r="KGM135" s="187"/>
      <c r="KGN135" s="187"/>
      <c r="KGO135" s="187"/>
      <c r="KGP135" s="188"/>
      <c r="KGR135" s="186"/>
      <c r="KGS135" s="190"/>
      <c r="KGT135" s="190"/>
      <c r="KGU135" s="187"/>
      <c r="KGV135" s="187"/>
      <c r="KGW135" s="187"/>
      <c r="KGX135" s="188"/>
      <c r="KGZ135" s="186"/>
      <c r="KHA135" s="190"/>
      <c r="KHB135" s="190"/>
      <c r="KHC135" s="187"/>
      <c r="KHD135" s="187"/>
      <c r="KHE135" s="187"/>
      <c r="KHF135" s="188"/>
      <c r="KHH135" s="186"/>
      <c r="KHI135" s="190"/>
      <c r="KHJ135" s="190"/>
      <c r="KHK135" s="187"/>
      <c r="KHL135" s="187"/>
      <c r="KHM135" s="187"/>
      <c r="KHN135" s="188"/>
      <c r="KHP135" s="186"/>
      <c r="KHQ135" s="190"/>
      <c r="KHR135" s="190"/>
      <c r="KHS135" s="187"/>
      <c r="KHT135" s="187"/>
      <c r="KHU135" s="187"/>
      <c r="KHV135" s="188"/>
      <c r="KHX135" s="186"/>
      <c r="KHY135" s="190"/>
      <c r="KHZ135" s="190"/>
      <c r="KIA135" s="187"/>
      <c r="KIB135" s="187"/>
      <c r="KIC135" s="187"/>
      <c r="KID135" s="188"/>
      <c r="KIF135" s="186"/>
      <c r="KIG135" s="190"/>
      <c r="KIH135" s="190"/>
      <c r="KII135" s="187"/>
      <c r="KIJ135" s="187"/>
      <c r="KIK135" s="187"/>
      <c r="KIL135" s="188"/>
      <c r="KIN135" s="186"/>
      <c r="KIO135" s="190"/>
      <c r="KIP135" s="190"/>
      <c r="KIQ135" s="187"/>
      <c r="KIR135" s="187"/>
      <c r="KIS135" s="187"/>
      <c r="KIT135" s="188"/>
      <c r="KIV135" s="186"/>
      <c r="KIW135" s="190"/>
      <c r="KIX135" s="190"/>
      <c r="KIY135" s="187"/>
      <c r="KIZ135" s="187"/>
      <c r="KJA135" s="187"/>
      <c r="KJB135" s="188"/>
      <c r="KJD135" s="186"/>
      <c r="KJE135" s="190"/>
      <c r="KJF135" s="190"/>
      <c r="KJG135" s="187"/>
      <c r="KJH135" s="187"/>
      <c r="KJI135" s="187"/>
      <c r="KJJ135" s="188"/>
      <c r="KJL135" s="186"/>
      <c r="KJM135" s="190"/>
      <c r="KJN135" s="190"/>
      <c r="KJO135" s="187"/>
      <c r="KJP135" s="187"/>
      <c r="KJQ135" s="187"/>
      <c r="KJR135" s="188"/>
      <c r="KJT135" s="186"/>
      <c r="KJU135" s="190"/>
      <c r="KJV135" s="190"/>
      <c r="KJW135" s="187"/>
      <c r="KJX135" s="187"/>
      <c r="KJY135" s="187"/>
      <c r="KJZ135" s="188"/>
      <c r="KKB135" s="186"/>
      <c r="KKC135" s="190"/>
      <c r="KKD135" s="190"/>
      <c r="KKE135" s="187"/>
      <c r="KKF135" s="187"/>
      <c r="KKG135" s="187"/>
      <c r="KKH135" s="188"/>
      <c r="KKJ135" s="186"/>
      <c r="KKK135" s="190"/>
      <c r="KKL135" s="190"/>
      <c r="KKM135" s="187"/>
      <c r="KKN135" s="187"/>
      <c r="KKO135" s="187"/>
      <c r="KKP135" s="188"/>
      <c r="KKR135" s="186"/>
      <c r="KKS135" s="190"/>
      <c r="KKT135" s="190"/>
      <c r="KKU135" s="187"/>
      <c r="KKV135" s="187"/>
      <c r="KKW135" s="187"/>
      <c r="KKX135" s="188"/>
      <c r="KKZ135" s="186"/>
      <c r="KLA135" s="190"/>
      <c r="KLB135" s="190"/>
      <c r="KLC135" s="187"/>
      <c r="KLD135" s="187"/>
      <c r="KLE135" s="187"/>
      <c r="KLF135" s="188"/>
      <c r="KLH135" s="186"/>
      <c r="KLI135" s="190"/>
      <c r="KLJ135" s="190"/>
      <c r="KLK135" s="187"/>
      <c r="KLL135" s="187"/>
      <c r="KLM135" s="187"/>
      <c r="KLN135" s="188"/>
      <c r="KLP135" s="186"/>
      <c r="KLQ135" s="190"/>
      <c r="KLR135" s="190"/>
      <c r="KLS135" s="187"/>
      <c r="KLT135" s="187"/>
      <c r="KLU135" s="187"/>
      <c r="KLV135" s="188"/>
      <c r="KLX135" s="186"/>
      <c r="KLY135" s="190"/>
      <c r="KLZ135" s="190"/>
      <c r="KMA135" s="187"/>
      <c r="KMB135" s="187"/>
      <c r="KMC135" s="187"/>
      <c r="KMD135" s="188"/>
      <c r="KMF135" s="186"/>
      <c r="KMG135" s="190"/>
      <c r="KMH135" s="190"/>
      <c r="KMI135" s="187"/>
      <c r="KMJ135" s="187"/>
      <c r="KMK135" s="187"/>
      <c r="KML135" s="188"/>
      <c r="KMN135" s="186"/>
      <c r="KMO135" s="190"/>
      <c r="KMP135" s="190"/>
      <c r="KMQ135" s="187"/>
      <c r="KMR135" s="187"/>
      <c r="KMS135" s="187"/>
      <c r="KMT135" s="188"/>
      <c r="KMV135" s="186"/>
      <c r="KMW135" s="190"/>
      <c r="KMX135" s="190"/>
      <c r="KMY135" s="187"/>
      <c r="KMZ135" s="187"/>
      <c r="KNA135" s="187"/>
      <c r="KNB135" s="188"/>
      <c r="KND135" s="186"/>
      <c r="KNE135" s="190"/>
      <c r="KNF135" s="190"/>
      <c r="KNG135" s="187"/>
      <c r="KNH135" s="187"/>
      <c r="KNI135" s="187"/>
      <c r="KNJ135" s="188"/>
      <c r="KNL135" s="186"/>
      <c r="KNM135" s="190"/>
      <c r="KNN135" s="190"/>
      <c r="KNO135" s="187"/>
      <c r="KNP135" s="187"/>
      <c r="KNQ135" s="187"/>
      <c r="KNR135" s="188"/>
      <c r="KNT135" s="186"/>
      <c r="KNU135" s="190"/>
      <c r="KNV135" s="190"/>
      <c r="KNW135" s="187"/>
      <c r="KNX135" s="187"/>
      <c r="KNY135" s="187"/>
      <c r="KNZ135" s="188"/>
      <c r="KOB135" s="186"/>
      <c r="KOC135" s="190"/>
      <c r="KOD135" s="190"/>
      <c r="KOE135" s="187"/>
      <c r="KOF135" s="187"/>
      <c r="KOG135" s="187"/>
      <c r="KOH135" s="188"/>
      <c r="KOJ135" s="186"/>
      <c r="KOK135" s="190"/>
      <c r="KOL135" s="190"/>
      <c r="KOM135" s="187"/>
      <c r="KON135" s="187"/>
      <c r="KOO135" s="187"/>
      <c r="KOP135" s="188"/>
      <c r="KOR135" s="186"/>
      <c r="KOS135" s="190"/>
      <c r="KOT135" s="190"/>
      <c r="KOU135" s="187"/>
      <c r="KOV135" s="187"/>
      <c r="KOW135" s="187"/>
      <c r="KOX135" s="188"/>
      <c r="KOZ135" s="186"/>
      <c r="KPA135" s="190"/>
      <c r="KPB135" s="190"/>
      <c r="KPC135" s="187"/>
      <c r="KPD135" s="187"/>
      <c r="KPE135" s="187"/>
      <c r="KPF135" s="188"/>
      <c r="KPH135" s="186"/>
      <c r="KPI135" s="190"/>
      <c r="KPJ135" s="190"/>
      <c r="KPK135" s="187"/>
      <c r="KPL135" s="187"/>
      <c r="KPM135" s="187"/>
      <c r="KPN135" s="188"/>
      <c r="KPP135" s="186"/>
      <c r="KPQ135" s="190"/>
      <c r="KPR135" s="190"/>
      <c r="KPS135" s="187"/>
      <c r="KPT135" s="187"/>
      <c r="KPU135" s="187"/>
      <c r="KPV135" s="188"/>
      <c r="KPX135" s="186"/>
      <c r="KPY135" s="190"/>
      <c r="KPZ135" s="190"/>
      <c r="KQA135" s="187"/>
      <c r="KQB135" s="187"/>
      <c r="KQC135" s="187"/>
      <c r="KQD135" s="188"/>
      <c r="KQF135" s="186"/>
      <c r="KQG135" s="190"/>
      <c r="KQH135" s="190"/>
      <c r="KQI135" s="187"/>
      <c r="KQJ135" s="187"/>
      <c r="KQK135" s="187"/>
      <c r="KQL135" s="188"/>
      <c r="KQN135" s="186"/>
      <c r="KQO135" s="190"/>
      <c r="KQP135" s="190"/>
      <c r="KQQ135" s="187"/>
      <c r="KQR135" s="187"/>
      <c r="KQS135" s="187"/>
      <c r="KQT135" s="188"/>
      <c r="KQV135" s="186"/>
      <c r="KQW135" s="190"/>
      <c r="KQX135" s="190"/>
      <c r="KQY135" s="187"/>
      <c r="KQZ135" s="187"/>
      <c r="KRA135" s="187"/>
      <c r="KRB135" s="188"/>
      <c r="KRD135" s="186"/>
      <c r="KRE135" s="190"/>
      <c r="KRF135" s="190"/>
      <c r="KRG135" s="187"/>
      <c r="KRH135" s="187"/>
      <c r="KRI135" s="187"/>
      <c r="KRJ135" s="188"/>
      <c r="KRL135" s="186"/>
      <c r="KRM135" s="190"/>
      <c r="KRN135" s="190"/>
      <c r="KRO135" s="187"/>
      <c r="KRP135" s="187"/>
      <c r="KRQ135" s="187"/>
      <c r="KRR135" s="188"/>
      <c r="KRT135" s="186"/>
      <c r="KRU135" s="190"/>
      <c r="KRV135" s="190"/>
      <c r="KRW135" s="187"/>
      <c r="KRX135" s="187"/>
      <c r="KRY135" s="187"/>
      <c r="KRZ135" s="188"/>
      <c r="KSB135" s="186"/>
      <c r="KSC135" s="190"/>
      <c r="KSD135" s="190"/>
      <c r="KSE135" s="187"/>
      <c r="KSF135" s="187"/>
      <c r="KSG135" s="187"/>
      <c r="KSH135" s="188"/>
      <c r="KSJ135" s="186"/>
      <c r="KSK135" s="190"/>
      <c r="KSL135" s="190"/>
      <c r="KSM135" s="187"/>
      <c r="KSN135" s="187"/>
      <c r="KSO135" s="187"/>
      <c r="KSP135" s="188"/>
      <c r="KSR135" s="186"/>
      <c r="KSS135" s="190"/>
      <c r="KST135" s="190"/>
      <c r="KSU135" s="187"/>
      <c r="KSV135" s="187"/>
      <c r="KSW135" s="187"/>
      <c r="KSX135" s="188"/>
      <c r="KSZ135" s="186"/>
      <c r="KTA135" s="190"/>
      <c r="KTB135" s="190"/>
      <c r="KTC135" s="187"/>
      <c r="KTD135" s="187"/>
      <c r="KTE135" s="187"/>
      <c r="KTF135" s="188"/>
      <c r="KTH135" s="186"/>
      <c r="KTI135" s="190"/>
      <c r="KTJ135" s="190"/>
      <c r="KTK135" s="187"/>
      <c r="KTL135" s="187"/>
      <c r="KTM135" s="187"/>
      <c r="KTN135" s="188"/>
      <c r="KTP135" s="186"/>
      <c r="KTQ135" s="190"/>
      <c r="KTR135" s="190"/>
      <c r="KTS135" s="187"/>
      <c r="KTT135" s="187"/>
      <c r="KTU135" s="187"/>
      <c r="KTV135" s="188"/>
      <c r="KTX135" s="186"/>
      <c r="KTY135" s="190"/>
      <c r="KTZ135" s="190"/>
      <c r="KUA135" s="187"/>
      <c r="KUB135" s="187"/>
      <c r="KUC135" s="187"/>
      <c r="KUD135" s="188"/>
      <c r="KUF135" s="186"/>
      <c r="KUG135" s="190"/>
      <c r="KUH135" s="190"/>
      <c r="KUI135" s="187"/>
      <c r="KUJ135" s="187"/>
      <c r="KUK135" s="187"/>
      <c r="KUL135" s="188"/>
      <c r="KUN135" s="186"/>
      <c r="KUO135" s="190"/>
      <c r="KUP135" s="190"/>
      <c r="KUQ135" s="187"/>
      <c r="KUR135" s="187"/>
      <c r="KUS135" s="187"/>
      <c r="KUT135" s="188"/>
      <c r="KUV135" s="186"/>
      <c r="KUW135" s="190"/>
      <c r="KUX135" s="190"/>
      <c r="KUY135" s="187"/>
      <c r="KUZ135" s="187"/>
      <c r="KVA135" s="187"/>
      <c r="KVB135" s="188"/>
      <c r="KVD135" s="186"/>
      <c r="KVE135" s="190"/>
      <c r="KVF135" s="190"/>
      <c r="KVG135" s="187"/>
      <c r="KVH135" s="187"/>
      <c r="KVI135" s="187"/>
      <c r="KVJ135" s="188"/>
      <c r="KVL135" s="186"/>
      <c r="KVM135" s="190"/>
      <c r="KVN135" s="190"/>
      <c r="KVO135" s="187"/>
      <c r="KVP135" s="187"/>
      <c r="KVQ135" s="187"/>
      <c r="KVR135" s="188"/>
      <c r="KVT135" s="186"/>
      <c r="KVU135" s="190"/>
      <c r="KVV135" s="190"/>
      <c r="KVW135" s="187"/>
      <c r="KVX135" s="187"/>
      <c r="KVY135" s="187"/>
      <c r="KVZ135" s="188"/>
      <c r="KWB135" s="186"/>
      <c r="KWC135" s="190"/>
      <c r="KWD135" s="190"/>
      <c r="KWE135" s="187"/>
      <c r="KWF135" s="187"/>
      <c r="KWG135" s="187"/>
      <c r="KWH135" s="188"/>
      <c r="KWJ135" s="186"/>
      <c r="KWK135" s="190"/>
      <c r="KWL135" s="190"/>
      <c r="KWM135" s="187"/>
      <c r="KWN135" s="187"/>
      <c r="KWO135" s="187"/>
      <c r="KWP135" s="188"/>
      <c r="KWR135" s="186"/>
      <c r="KWS135" s="190"/>
      <c r="KWT135" s="190"/>
      <c r="KWU135" s="187"/>
      <c r="KWV135" s="187"/>
      <c r="KWW135" s="187"/>
      <c r="KWX135" s="188"/>
      <c r="KWZ135" s="186"/>
      <c r="KXA135" s="190"/>
      <c r="KXB135" s="190"/>
      <c r="KXC135" s="187"/>
      <c r="KXD135" s="187"/>
      <c r="KXE135" s="187"/>
      <c r="KXF135" s="188"/>
      <c r="KXH135" s="186"/>
      <c r="KXI135" s="190"/>
      <c r="KXJ135" s="190"/>
      <c r="KXK135" s="187"/>
      <c r="KXL135" s="187"/>
      <c r="KXM135" s="187"/>
      <c r="KXN135" s="188"/>
      <c r="KXP135" s="186"/>
      <c r="KXQ135" s="190"/>
      <c r="KXR135" s="190"/>
      <c r="KXS135" s="187"/>
      <c r="KXT135" s="187"/>
      <c r="KXU135" s="187"/>
      <c r="KXV135" s="188"/>
      <c r="KXX135" s="186"/>
      <c r="KXY135" s="190"/>
      <c r="KXZ135" s="190"/>
      <c r="KYA135" s="187"/>
      <c r="KYB135" s="187"/>
      <c r="KYC135" s="187"/>
      <c r="KYD135" s="188"/>
      <c r="KYF135" s="186"/>
      <c r="KYG135" s="190"/>
      <c r="KYH135" s="190"/>
      <c r="KYI135" s="187"/>
      <c r="KYJ135" s="187"/>
      <c r="KYK135" s="187"/>
      <c r="KYL135" s="188"/>
      <c r="KYN135" s="186"/>
      <c r="KYO135" s="190"/>
      <c r="KYP135" s="190"/>
      <c r="KYQ135" s="187"/>
      <c r="KYR135" s="187"/>
      <c r="KYS135" s="187"/>
      <c r="KYT135" s="188"/>
      <c r="KYV135" s="186"/>
      <c r="KYW135" s="190"/>
      <c r="KYX135" s="190"/>
      <c r="KYY135" s="187"/>
      <c r="KYZ135" s="187"/>
      <c r="KZA135" s="187"/>
      <c r="KZB135" s="188"/>
      <c r="KZD135" s="186"/>
      <c r="KZE135" s="190"/>
      <c r="KZF135" s="190"/>
      <c r="KZG135" s="187"/>
      <c r="KZH135" s="187"/>
      <c r="KZI135" s="187"/>
      <c r="KZJ135" s="188"/>
      <c r="KZL135" s="186"/>
      <c r="KZM135" s="190"/>
      <c r="KZN135" s="190"/>
      <c r="KZO135" s="187"/>
      <c r="KZP135" s="187"/>
      <c r="KZQ135" s="187"/>
      <c r="KZR135" s="188"/>
      <c r="KZT135" s="186"/>
      <c r="KZU135" s="190"/>
      <c r="KZV135" s="190"/>
      <c r="KZW135" s="187"/>
      <c r="KZX135" s="187"/>
      <c r="KZY135" s="187"/>
      <c r="KZZ135" s="188"/>
      <c r="LAB135" s="186"/>
      <c r="LAC135" s="190"/>
      <c r="LAD135" s="190"/>
      <c r="LAE135" s="187"/>
      <c r="LAF135" s="187"/>
      <c r="LAG135" s="187"/>
      <c r="LAH135" s="188"/>
      <c r="LAJ135" s="186"/>
      <c r="LAK135" s="190"/>
      <c r="LAL135" s="190"/>
      <c r="LAM135" s="187"/>
      <c r="LAN135" s="187"/>
      <c r="LAO135" s="187"/>
      <c r="LAP135" s="188"/>
      <c r="LAR135" s="186"/>
      <c r="LAS135" s="190"/>
      <c r="LAT135" s="190"/>
      <c r="LAU135" s="187"/>
      <c r="LAV135" s="187"/>
      <c r="LAW135" s="187"/>
      <c r="LAX135" s="188"/>
      <c r="LAZ135" s="186"/>
      <c r="LBA135" s="190"/>
      <c r="LBB135" s="190"/>
      <c r="LBC135" s="187"/>
      <c r="LBD135" s="187"/>
      <c r="LBE135" s="187"/>
      <c r="LBF135" s="188"/>
      <c r="LBH135" s="186"/>
      <c r="LBI135" s="190"/>
      <c r="LBJ135" s="190"/>
      <c r="LBK135" s="187"/>
      <c r="LBL135" s="187"/>
      <c r="LBM135" s="187"/>
      <c r="LBN135" s="188"/>
      <c r="LBP135" s="186"/>
      <c r="LBQ135" s="190"/>
      <c r="LBR135" s="190"/>
      <c r="LBS135" s="187"/>
      <c r="LBT135" s="187"/>
      <c r="LBU135" s="187"/>
      <c r="LBV135" s="188"/>
      <c r="LBX135" s="186"/>
      <c r="LBY135" s="190"/>
      <c r="LBZ135" s="190"/>
      <c r="LCA135" s="187"/>
      <c r="LCB135" s="187"/>
      <c r="LCC135" s="187"/>
      <c r="LCD135" s="188"/>
      <c r="LCF135" s="186"/>
      <c r="LCG135" s="190"/>
      <c r="LCH135" s="190"/>
      <c r="LCI135" s="187"/>
      <c r="LCJ135" s="187"/>
      <c r="LCK135" s="187"/>
      <c r="LCL135" s="188"/>
      <c r="LCN135" s="186"/>
      <c r="LCO135" s="190"/>
      <c r="LCP135" s="190"/>
      <c r="LCQ135" s="187"/>
      <c r="LCR135" s="187"/>
      <c r="LCS135" s="187"/>
      <c r="LCT135" s="188"/>
      <c r="LCV135" s="186"/>
      <c r="LCW135" s="190"/>
      <c r="LCX135" s="190"/>
      <c r="LCY135" s="187"/>
      <c r="LCZ135" s="187"/>
      <c r="LDA135" s="187"/>
      <c r="LDB135" s="188"/>
      <c r="LDD135" s="186"/>
      <c r="LDE135" s="190"/>
      <c r="LDF135" s="190"/>
      <c r="LDG135" s="187"/>
      <c r="LDH135" s="187"/>
      <c r="LDI135" s="187"/>
      <c r="LDJ135" s="188"/>
      <c r="LDL135" s="186"/>
      <c r="LDM135" s="190"/>
      <c r="LDN135" s="190"/>
      <c r="LDO135" s="187"/>
      <c r="LDP135" s="187"/>
      <c r="LDQ135" s="187"/>
      <c r="LDR135" s="188"/>
      <c r="LDT135" s="186"/>
      <c r="LDU135" s="190"/>
      <c r="LDV135" s="190"/>
      <c r="LDW135" s="187"/>
      <c r="LDX135" s="187"/>
      <c r="LDY135" s="187"/>
      <c r="LDZ135" s="188"/>
      <c r="LEB135" s="186"/>
      <c r="LEC135" s="190"/>
      <c r="LED135" s="190"/>
      <c r="LEE135" s="187"/>
      <c r="LEF135" s="187"/>
      <c r="LEG135" s="187"/>
      <c r="LEH135" s="188"/>
      <c r="LEJ135" s="186"/>
      <c r="LEK135" s="190"/>
      <c r="LEL135" s="190"/>
      <c r="LEM135" s="187"/>
      <c r="LEN135" s="187"/>
      <c r="LEO135" s="187"/>
      <c r="LEP135" s="188"/>
      <c r="LER135" s="186"/>
      <c r="LES135" s="190"/>
      <c r="LET135" s="190"/>
      <c r="LEU135" s="187"/>
      <c r="LEV135" s="187"/>
      <c r="LEW135" s="187"/>
      <c r="LEX135" s="188"/>
      <c r="LEZ135" s="186"/>
      <c r="LFA135" s="190"/>
      <c r="LFB135" s="190"/>
      <c r="LFC135" s="187"/>
      <c r="LFD135" s="187"/>
      <c r="LFE135" s="187"/>
      <c r="LFF135" s="188"/>
      <c r="LFH135" s="186"/>
      <c r="LFI135" s="190"/>
      <c r="LFJ135" s="190"/>
      <c r="LFK135" s="187"/>
      <c r="LFL135" s="187"/>
      <c r="LFM135" s="187"/>
      <c r="LFN135" s="188"/>
      <c r="LFP135" s="186"/>
      <c r="LFQ135" s="190"/>
      <c r="LFR135" s="190"/>
      <c r="LFS135" s="187"/>
      <c r="LFT135" s="187"/>
      <c r="LFU135" s="187"/>
      <c r="LFV135" s="188"/>
      <c r="LFX135" s="186"/>
      <c r="LFY135" s="190"/>
      <c r="LFZ135" s="190"/>
      <c r="LGA135" s="187"/>
      <c r="LGB135" s="187"/>
      <c r="LGC135" s="187"/>
      <c r="LGD135" s="188"/>
      <c r="LGF135" s="186"/>
      <c r="LGG135" s="190"/>
      <c r="LGH135" s="190"/>
      <c r="LGI135" s="187"/>
      <c r="LGJ135" s="187"/>
      <c r="LGK135" s="187"/>
      <c r="LGL135" s="188"/>
      <c r="LGN135" s="186"/>
      <c r="LGO135" s="190"/>
      <c r="LGP135" s="190"/>
      <c r="LGQ135" s="187"/>
      <c r="LGR135" s="187"/>
      <c r="LGS135" s="187"/>
      <c r="LGT135" s="188"/>
      <c r="LGV135" s="186"/>
      <c r="LGW135" s="190"/>
      <c r="LGX135" s="190"/>
      <c r="LGY135" s="187"/>
      <c r="LGZ135" s="187"/>
      <c r="LHA135" s="187"/>
      <c r="LHB135" s="188"/>
      <c r="LHD135" s="186"/>
      <c r="LHE135" s="190"/>
      <c r="LHF135" s="190"/>
      <c r="LHG135" s="187"/>
      <c r="LHH135" s="187"/>
      <c r="LHI135" s="187"/>
      <c r="LHJ135" s="188"/>
      <c r="LHL135" s="186"/>
      <c r="LHM135" s="190"/>
      <c r="LHN135" s="190"/>
      <c r="LHO135" s="187"/>
      <c r="LHP135" s="187"/>
      <c r="LHQ135" s="187"/>
      <c r="LHR135" s="188"/>
      <c r="LHT135" s="186"/>
      <c r="LHU135" s="190"/>
      <c r="LHV135" s="190"/>
      <c r="LHW135" s="187"/>
      <c r="LHX135" s="187"/>
      <c r="LHY135" s="187"/>
      <c r="LHZ135" s="188"/>
      <c r="LIB135" s="186"/>
      <c r="LIC135" s="190"/>
      <c r="LID135" s="190"/>
      <c r="LIE135" s="187"/>
      <c r="LIF135" s="187"/>
      <c r="LIG135" s="187"/>
      <c r="LIH135" s="188"/>
      <c r="LIJ135" s="186"/>
      <c r="LIK135" s="190"/>
      <c r="LIL135" s="190"/>
      <c r="LIM135" s="187"/>
      <c r="LIN135" s="187"/>
      <c r="LIO135" s="187"/>
      <c r="LIP135" s="188"/>
      <c r="LIR135" s="186"/>
      <c r="LIS135" s="190"/>
      <c r="LIT135" s="190"/>
      <c r="LIU135" s="187"/>
      <c r="LIV135" s="187"/>
      <c r="LIW135" s="187"/>
      <c r="LIX135" s="188"/>
      <c r="LIZ135" s="186"/>
      <c r="LJA135" s="190"/>
      <c r="LJB135" s="190"/>
      <c r="LJC135" s="187"/>
      <c r="LJD135" s="187"/>
      <c r="LJE135" s="187"/>
      <c r="LJF135" s="188"/>
      <c r="LJH135" s="186"/>
      <c r="LJI135" s="190"/>
      <c r="LJJ135" s="190"/>
      <c r="LJK135" s="187"/>
      <c r="LJL135" s="187"/>
      <c r="LJM135" s="187"/>
      <c r="LJN135" s="188"/>
      <c r="LJP135" s="186"/>
      <c r="LJQ135" s="190"/>
      <c r="LJR135" s="190"/>
      <c r="LJS135" s="187"/>
      <c r="LJT135" s="187"/>
      <c r="LJU135" s="187"/>
      <c r="LJV135" s="188"/>
      <c r="LJX135" s="186"/>
      <c r="LJY135" s="190"/>
      <c r="LJZ135" s="190"/>
      <c r="LKA135" s="187"/>
      <c r="LKB135" s="187"/>
      <c r="LKC135" s="187"/>
      <c r="LKD135" s="188"/>
      <c r="LKF135" s="186"/>
      <c r="LKG135" s="190"/>
      <c r="LKH135" s="190"/>
      <c r="LKI135" s="187"/>
      <c r="LKJ135" s="187"/>
      <c r="LKK135" s="187"/>
      <c r="LKL135" s="188"/>
      <c r="LKN135" s="186"/>
      <c r="LKO135" s="190"/>
      <c r="LKP135" s="190"/>
      <c r="LKQ135" s="187"/>
      <c r="LKR135" s="187"/>
      <c r="LKS135" s="187"/>
      <c r="LKT135" s="188"/>
      <c r="LKV135" s="186"/>
      <c r="LKW135" s="190"/>
      <c r="LKX135" s="190"/>
      <c r="LKY135" s="187"/>
      <c r="LKZ135" s="187"/>
      <c r="LLA135" s="187"/>
      <c r="LLB135" s="188"/>
      <c r="LLD135" s="186"/>
      <c r="LLE135" s="190"/>
      <c r="LLF135" s="190"/>
      <c r="LLG135" s="187"/>
      <c r="LLH135" s="187"/>
      <c r="LLI135" s="187"/>
      <c r="LLJ135" s="188"/>
      <c r="LLL135" s="186"/>
      <c r="LLM135" s="190"/>
      <c r="LLN135" s="190"/>
      <c r="LLO135" s="187"/>
      <c r="LLP135" s="187"/>
      <c r="LLQ135" s="187"/>
      <c r="LLR135" s="188"/>
      <c r="LLT135" s="186"/>
      <c r="LLU135" s="190"/>
      <c r="LLV135" s="190"/>
      <c r="LLW135" s="187"/>
      <c r="LLX135" s="187"/>
      <c r="LLY135" s="187"/>
      <c r="LLZ135" s="188"/>
      <c r="LMB135" s="186"/>
      <c r="LMC135" s="190"/>
      <c r="LMD135" s="190"/>
      <c r="LME135" s="187"/>
      <c r="LMF135" s="187"/>
      <c r="LMG135" s="187"/>
      <c r="LMH135" s="188"/>
      <c r="LMJ135" s="186"/>
      <c r="LMK135" s="190"/>
      <c r="LML135" s="190"/>
      <c r="LMM135" s="187"/>
      <c r="LMN135" s="187"/>
      <c r="LMO135" s="187"/>
      <c r="LMP135" s="188"/>
      <c r="LMR135" s="186"/>
      <c r="LMS135" s="190"/>
      <c r="LMT135" s="190"/>
      <c r="LMU135" s="187"/>
      <c r="LMV135" s="187"/>
      <c r="LMW135" s="187"/>
      <c r="LMX135" s="188"/>
      <c r="LMZ135" s="186"/>
      <c r="LNA135" s="190"/>
      <c r="LNB135" s="190"/>
      <c r="LNC135" s="187"/>
      <c r="LND135" s="187"/>
      <c r="LNE135" s="187"/>
      <c r="LNF135" s="188"/>
      <c r="LNH135" s="186"/>
      <c r="LNI135" s="190"/>
      <c r="LNJ135" s="190"/>
      <c r="LNK135" s="187"/>
      <c r="LNL135" s="187"/>
      <c r="LNM135" s="187"/>
      <c r="LNN135" s="188"/>
      <c r="LNP135" s="186"/>
      <c r="LNQ135" s="190"/>
      <c r="LNR135" s="190"/>
      <c r="LNS135" s="187"/>
      <c r="LNT135" s="187"/>
      <c r="LNU135" s="187"/>
      <c r="LNV135" s="188"/>
      <c r="LNX135" s="186"/>
      <c r="LNY135" s="190"/>
      <c r="LNZ135" s="190"/>
      <c r="LOA135" s="187"/>
      <c r="LOB135" s="187"/>
      <c r="LOC135" s="187"/>
      <c r="LOD135" s="188"/>
      <c r="LOF135" s="186"/>
      <c r="LOG135" s="190"/>
      <c r="LOH135" s="190"/>
      <c r="LOI135" s="187"/>
      <c r="LOJ135" s="187"/>
      <c r="LOK135" s="187"/>
      <c r="LOL135" s="188"/>
      <c r="LON135" s="186"/>
      <c r="LOO135" s="190"/>
      <c r="LOP135" s="190"/>
      <c r="LOQ135" s="187"/>
      <c r="LOR135" s="187"/>
      <c r="LOS135" s="187"/>
      <c r="LOT135" s="188"/>
      <c r="LOV135" s="186"/>
      <c r="LOW135" s="190"/>
      <c r="LOX135" s="190"/>
      <c r="LOY135" s="187"/>
      <c r="LOZ135" s="187"/>
      <c r="LPA135" s="187"/>
      <c r="LPB135" s="188"/>
      <c r="LPD135" s="186"/>
      <c r="LPE135" s="190"/>
      <c r="LPF135" s="190"/>
      <c r="LPG135" s="187"/>
      <c r="LPH135" s="187"/>
      <c r="LPI135" s="187"/>
      <c r="LPJ135" s="188"/>
      <c r="LPL135" s="186"/>
      <c r="LPM135" s="190"/>
      <c r="LPN135" s="190"/>
      <c r="LPO135" s="187"/>
      <c r="LPP135" s="187"/>
      <c r="LPQ135" s="187"/>
      <c r="LPR135" s="188"/>
      <c r="LPT135" s="186"/>
      <c r="LPU135" s="190"/>
      <c r="LPV135" s="190"/>
      <c r="LPW135" s="187"/>
      <c r="LPX135" s="187"/>
      <c r="LPY135" s="187"/>
      <c r="LPZ135" s="188"/>
      <c r="LQB135" s="186"/>
      <c r="LQC135" s="190"/>
      <c r="LQD135" s="190"/>
      <c r="LQE135" s="187"/>
      <c r="LQF135" s="187"/>
      <c r="LQG135" s="187"/>
      <c r="LQH135" s="188"/>
      <c r="LQJ135" s="186"/>
      <c r="LQK135" s="190"/>
      <c r="LQL135" s="190"/>
      <c r="LQM135" s="187"/>
      <c r="LQN135" s="187"/>
      <c r="LQO135" s="187"/>
      <c r="LQP135" s="188"/>
      <c r="LQR135" s="186"/>
      <c r="LQS135" s="190"/>
      <c r="LQT135" s="190"/>
      <c r="LQU135" s="187"/>
      <c r="LQV135" s="187"/>
      <c r="LQW135" s="187"/>
      <c r="LQX135" s="188"/>
      <c r="LQZ135" s="186"/>
      <c r="LRA135" s="190"/>
      <c r="LRB135" s="190"/>
      <c r="LRC135" s="187"/>
      <c r="LRD135" s="187"/>
      <c r="LRE135" s="187"/>
      <c r="LRF135" s="188"/>
      <c r="LRH135" s="186"/>
      <c r="LRI135" s="190"/>
      <c r="LRJ135" s="190"/>
      <c r="LRK135" s="187"/>
      <c r="LRL135" s="187"/>
      <c r="LRM135" s="187"/>
      <c r="LRN135" s="188"/>
      <c r="LRP135" s="186"/>
      <c r="LRQ135" s="190"/>
      <c r="LRR135" s="190"/>
      <c r="LRS135" s="187"/>
      <c r="LRT135" s="187"/>
      <c r="LRU135" s="187"/>
      <c r="LRV135" s="188"/>
      <c r="LRX135" s="186"/>
      <c r="LRY135" s="190"/>
      <c r="LRZ135" s="190"/>
      <c r="LSA135" s="187"/>
      <c r="LSB135" s="187"/>
      <c r="LSC135" s="187"/>
      <c r="LSD135" s="188"/>
      <c r="LSF135" s="186"/>
      <c r="LSG135" s="190"/>
      <c r="LSH135" s="190"/>
      <c r="LSI135" s="187"/>
      <c r="LSJ135" s="187"/>
      <c r="LSK135" s="187"/>
      <c r="LSL135" s="188"/>
      <c r="LSN135" s="186"/>
      <c r="LSO135" s="190"/>
      <c r="LSP135" s="190"/>
      <c r="LSQ135" s="187"/>
      <c r="LSR135" s="187"/>
      <c r="LSS135" s="187"/>
      <c r="LST135" s="188"/>
      <c r="LSV135" s="186"/>
      <c r="LSW135" s="190"/>
      <c r="LSX135" s="190"/>
      <c r="LSY135" s="187"/>
      <c r="LSZ135" s="187"/>
      <c r="LTA135" s="187"/>
      <c r="LTB135" s="188"/>
      <c r="LTD135" s="186"/>
      <c r="LTE135" s="190"/>
      <c r="LTF135" s="190"/>
      <c r="LTG135" s="187"/>
      <c r="LTH135" s="187"/>
      <c r="LTI135" s="187"/>
      <c r="LTJ135" s="188"/>
      <c r="LTL135" s="186"/>
      <c r="LTM135" s="190"/>
      <c r="LTN135" s="190"/>
      <c r="LTO135" s="187"/>
      <c r="LTP135" s="187"/>
      <c r="LTQ135" s="187"/>
      <c r="LTR135" s="188"/>
      <c r="LTT135" s="186"/>
      <c r="LTU135" s="190"/>
      <c r="LTV135" s="190"/>
      <c r="LTW135" s="187"/>
      <c r="LTX135" s="187"/>
      <c r="LTY135" s="187"/>
      <c r="LTZ135" s="188"/>
      <c r="LUB135" s="186"/>
      <c r="LUC135" s="190"/>
      <c r="LUD135" s="190"/>
      <c r="LUE135" s="187"/>
      <c r="LUF135" s="187"/>
      <c r="LUG135" s="187"/>
      <c r="LUH135" s="188"/>
      <c r="LUJ135" s="186"/>
      <c r="LUK135" s="190"/>
      <c r="LUL135" s="190"/>
      <c r="LUM135" s="187"/>
      <c r="LUN135" s="187"/>
      <c r="LUO135" s="187"/>
      <c r="LUP135" s="188"/>
      <c r="LUR135" s="186"/>
      <c r="LUS135" s="190"/>
      <c r="LUT135" s="190"/>
      <c r="LUU135" s="187"/>
      <c r="LUV135" s="187"/>
      <c r="LUW135" s="187"/>
      <c r="LUX135" s="188"/>
      <c r="LUZ135" s="186"/>
      <c r="LVA135" s="190"/>
      <c r="LVB135" s="190"/>
      <c r="LVC135" s="187"/>
      <c r="LVD135" s="187"/>
      <c r="LVE135" s="187"/>
      <c r="LVF135" s="188"/>
      <c r="LVH135" s="186"/>
      <c r="LVI135" s="190"/>
      <c r="LVJ135" s="190"/>
      <c r="LVK135" s="187"/>
      <c r="LVL135" s="187"/>
      <c r="LVM135" s="187"/>
      <c r="LVN135" s="188"/>
      <c r="LVP135" s="186"/>
      <c r="LVQ135" s="190"/>
      <c r="LVR135" s="190"/>
      <c r="LVS135" s="187"/>
      <c r="LVT135" s="187"/>
      <c r="LVU135" s="187"/>
      <c r="LVV135" s="188"/>
      <c r="LVX135" s="186"/>
      <c r="LVY135" s="190"/>
      <c r="LVZ135" s="190"/>
      <c r="LWA135" s="187"/>
      <c r="LWB135" s="187"/>
      <c r="LWC135" s="187"/>
      <c r="LWD135" s="188"/>
      <c r="LWF135" s="186"/>
      <c r="LWG135" s="190"/>
      <c r="LWH135" s="190"/>
      <c r="LWI135" s="187"/>
      <c r="LWJ135" s="187"/>
      <c r="LWK135" s="187"/>
      <c r="LWL135" s="188"/>
      <c r="LWN135" s="186"/>
      <c r="LWO135" s="190"/>
      <c r="LWP135" s="190"/>
      <c r="LWQ135" s="187"/>
      <c r="LWR135" s="187"/>
      <c r="LWS135" s="187"/>
      <c r="LWT135" s="188"/>
      <c r="LWV135" s="186"/>
      <c r="LWW135" s="190"/>
      <c r="LWX135" s="190"/>
      <c r="LWY135" s="187"/>
      <c r="LWZ135" s="187"/>
      <c r="LXA135" s="187"/>
      <c r="LXB135" s="188"/>
      <c r="LXD135" s="186"/>
      <c r="LXE135" s="190"/>
      <c r="LXF135" s="190"/>
      <c r="LXG135" s="187"/>
      <c r="LXH135" s="187"/>
      <c r="LXI135" s="187"/>
      <c r="LXJ135" s="188"/>
      <c r="LXL135" s="186"/>
      <c r="LXM135" s="190"/>
      <c r="LXN135" s="190"/>
      <c r="LXO135" s="187"/>
      <c r="LXP135" s="187"/>
      <c r="LXQ135" s="187"/>
      <c r="LXR135" s="188"/>
      <c r="LXT135" s="186"/>
      <c r="LXU135" s="190"/>
      <c r="LXV135" s="190"/>
      <c r="LXW135" s="187"/>
      <c r="LXX135" s="187"/>
      <c r="LXY135" s="187"/>
      <c r="LXZ135" s="188"/>
      <c r="LYB135" s="186"/>
      <c r="LYC135" s="190"/>
      <c r="LYD135" s="190"/>
      <c r="LYE135" s="187"/>
      <c r="LYF135" s="187"/>
      <c r="LYG135" s="187"/>
      <c r="LYH135" s="188"/>
      <c r="LYJ135" s="186"/>
      <c r="LYK135" s="190"/>
      <c r="LYL135" s="190"/>
      <c r="LYM135" s="187"/>
      <c r="LYN135" s="187"/>
      <c r="LYO135" s="187"/>
      <c r="LYP135" s="188"/>
      <c r="LYR135" s="186"/>
      <c r="LYS135" s="190"/>
      <c r="LYT135" s="190"/>
      <c r="LYU135" s="187"/>
      <c r="LYV135" s="187"/>
      <c r="LYW135" s="187"/>
      <c r="LYX135" s="188"/>
      <c r="LYZ135" s="186"/>
      <c r="LZA135" s="190"/>
      <c r="LZB135" s="190"/>
      <c r="LZC135" s="187"/>
      <c r="LZD135" s="187"/>
      <c r="LZE135" s="187"/>
      <c r="LZF135" s="188"/>
      <c r="LZH135" s="186"/>
      <c r="LZI135" s="190"/>
      <c r="LZJ135" s="190"/>
      <c r="LZK135" s="187"/>
      <c r="LZL135" s="187"/>
      <c r="LZM135" s="187"/>
      <c r="LZN135" s="188"/>
      <c r="LZP135" s="186"/>
      <c r="LZQ135" s="190"/>
      <c r="LZR135" s="190"/>
      <c r="LZS135" s="187"/>
      <c r="LZT135" s="187"/>
      <c r="LZU135" s="187"/>
      <c r="LZV135" s="188"/>
      <c r="LZX135" s="186"/>
      <c r="LZY135" s="190"/>
      <c r="LZZ135" s="190"/>
      <c r="MAA135" s="187"/>
      <c r="MAB135" s="187"/>
      <c r="MAC135" s="187"/>
      <c r="MAD135" s="188"/>
      <c r="MAF135" s="186"/>
      <c r="MAG135" s="190"/>
      <c r="MAH135" s="190"/>
      <c r="MAI135" s="187"/>
      <c r="MAJ135" s="187"/>
      <c r="MAK135" s="187"/>
      <c r="MAL135" s="188"/>
      <c r="MAN135" s="186"/>
      <c r="MAO135" s="190"/>
      <c r="MAP135" s="190"/>
      <c r="MAQ135" s="187"/>
      <c r="MAR135" s="187"/>
      <c r="MAS135" s="187"/>
      <c r="MAT135" s="188"/>
      <c r="MAV135" s="186"/>
      <c r="MAW135" s="190"/>
      <c r="MAX135" s="190"/>
      <c r="MAY135" s="187"/>
      <c r="MAZ135" s="187"/>
      <c r="MBA135" s="187"/>
      <c r="MBB135" s="188"/>
      <c r="MBD135" s="186"/>
      <c r="MBE135" s="190"/>
      <c r="MBF135" s="190"/>
      <c r="MBG135" s="187"/>
      <c r="MBH135" s="187"/>
      <c r="MBI135" s="187"/>
      <c r="MBJ135" s="188"/>
      <c r="MBL135" s="186"/>
      <c r="MBM135" s="190"/>
      <c r="MBN135" s="190"/>
      <c r="MBO135" s="187"/>
      <c r="MBP135" s="187"/>
      <c r="MBQ135" s="187"/>
      <c r="MBR135" s="188"/>
      <c r="MBT135" s="186"/>
      <c r="MBU135" s="190"/>
      <c r="MBV135" s="190"/>
      <c r="MBW135" s="187"/>
      <c r="MBX135" s="187"/>
      <c r="MBY135" s="187"/>
      <c r="MBZ135" s="188"/>
      <c r="MCB135" s="186"/>
      <c r="MCC135" s="190"/>
      <c r="MCD135" s="190"/>
      <c r="MCE135" s="187"/>
      <c r="MCF135" s="187"/>
      <c r="MCG135" s="187"/>
      <c r="MCH135" s="188"/>
      <c r="MCJ135" s="186"/>
      <c r="MCK135" s="190"/>
      <c r="MCL135" s="190"/>
      <c r="MCM135" s="187"/>
      <c r="MCN135" s="187"/>
      <c r="MCO135" s="187"/>
      <c r="MCP135" s="188"/>
      <c r="MCR135" s="186"/>
      <c r="MCS135" s="190"/>
      <c r="MCT135" s="190"/>
      <c r="MCU135" s="187"/>
      <c r="MCV135" s="187"/>
      <c r="MCW135" s="187"/>
      <c r="MCX135" s="188"/>
      <c r="MCZ135" s="186"/>
      <c r="MDA135" s="190"/>
      <c r="MDB135" s="190"/>
      <c r="MDC135" s="187"/>
      <c r="MDD135" s="187"/>
      <c r="MDE135" s="187"/>
      <c r="MDF135" s="188"/>
      <c r="MDH135" s="186"/>
      <c r="MDI135" s="190"/>
      <c r="MDJ135" s="190"/>
      <c r="MDK135" s="187"/>
      <c r="MDL135" s="187"/>
      <c r="MDM135" s="187"/>
      <c r="MDN135" s="188"/>
      <c r="MDP135" s="186"/>
      <c r="MDQ135" s="190"/>
      <c r="MDR135" s="190"/>
      <c r="MDS135" s="187"/>
      <c r="MDT135" s="187"/>
      <c r="MDU135" s="187"/>
      <c r="MDV135" s="188"/>
      <c r="MDX135" s="186"/>
      <c r="MDY135" s="190"/>
      <c r="MDZ135" s="190"/>
      <c r="MEA135" s="187"/>
      <c r="MEB135" s="187"/>
      <c r="MEC135" s="187"/>
      <c r="MED135" s="188"/>
      <c r="MEF135" s="186"/>
      <c r="MEG135" s="190"/>
      <c r="MEH135" s="190"/>
      <c r="MEI135" s="187"/>
      <c r="MEJ135" s="187"/>
      <c r="MEK135" s="187"/>
      <c r="MEL135" s="188"/>
      <c r="MEN135" s="186"/>
      <c r="MEO135" s="190"/>
      <c r="MEP135" s="190"/>
      <c r="MEQ135" s="187"/>
      <c r="MER135" s="187"/>
      <c r="MES135" s="187"/>
      <c r="MET135" s="188"/>
      <c r="MEV135" s="186"/>
      <c r="MEW135" s="190"/>
      <c r="MEX135" s="190"/>
      <c r="MEY135" s="187"/>
      <c r="MEZ135" s="187"/>
      <c r="MFA135" s="187"/>
      <c r="MFB135" s="188"/>
      <c r="MFD135" s="186"/>
      <c r="MFE135" s="190"/>
      <c r="MFF135" s="190"/>
      <c r="MFG135" s="187"/>
      <c r="MFH135" s="187"/>
      <c r="MFI135" s="187"/>
      <c r="MFJ135" s="188"/>
      <c r="MFL135" s="186"/>
      <c r="MFM135" s="190"/>
      <c r="MFN135" s="190"/>
      <c r="MFO135" s="187"/>
      <c r="MFP135" s="187"/>
      <c r="MFQ135" s="187"/>
      <c r="MFR135" s="188"/>
      <c r="MFT135" s="186"/>
      <c r="MFU135" s="190"/>
      <c r="MFV135" s="190"/>
      <c r="MFW135" s="187"/>
      <c r="MFX135" s="187"/>
      <c r="MFY135" s="187"/>
      <c r="MFZ135" s="188"/>
      <c r="MGB135" s="186"/>
      <c r="MGC135" s="190"/>
      <c r="MGD135" s="190"/>
      <c r="MGE135" s="187"/>
      <c r="MGF135" s="187"/>
      <c r="MGG135" s="187"/>
      <c r="MGH135" s="188"/>
      <c r="MGJ135" s="186"/>
      <c r="MGK135" s="190"/>
      <c r="MGL135" s="190"/>
      <c r="MGM135" s="187"/>
      <c r="MGN135" s="187"/>
      <c r="MGO135" s="187"/>
      <c r="MGP135" s="188"/>
      <c r="MGR135" s="186"/>
      <c r="MGS135" s="190"/>
      <c r="MGT135" s="190"/>
      <c r="MGU135" s="187"/>
      <c r="MGV135" s="187"/>
      <c r="MGW135" s="187"/>
      <c r="MGX135" s="188"/>
      <c r="MGZ135" s="186"/>
      <c r="MHA135" s="190"/>
      <c r="MHB135" s="190"/>
      <c r="MHC135" s="187"/>
      <c r="MHD135" s="187"/>
      <c r="MHE135" s="187"/>
      <c r="MHF135" s="188"/>
      <c r="MHH135" s="186"/>
      <c r="MHI135" s="190"/>
      <c r="MHJ135" s="190"/>
      <c r="MHK135" s="187"/>
      <c r="MHL135" s="187"/>
      <c r="MHM135" s="187"/>
      <c r="MHN135" s="188"/>
      <c r="MHP135" s="186"/>
      <c r="MHQ135" s="190"/>
      <c r="MHR135" s="190"/>
      <c r="MHS135" s="187"/>
      <c r="MHT135" s="187"/>
      <c r="MHU135" s="187"/>
      <c r="MHV135" s="188"/>
      <c r="MHX135" s="186"/>
      <c r="MHY135" s="190"/>
      <c r="MHZ135" s="190"/>
      <c r="MIA135" s="187"/>
      <c r="MIB135" s="187"/>
      <c r="MIC135" s="187"/>
      <c r="MID135" s="188"/>
      <c r="MIF135" s="186"/>
      <c r="MIG135" s="190"/>
      <c r="MIH135" s="190"/>
      <c r="MII135" s="187"/>
      <c r="MIJ135" s="187"/>
      <c r="MIK135" s="187"/>
      <c r="MIL135" s="188"/>
      <c r="MIN135" s="186"/>
      <c r="MIO135" s="190"/>
      <c r="MIP135" s="190"/>
      <c r="MIQ135" s="187"/>
      <c r="MIR135" s="187"/>
      <c r="MIS135" s="187"/>
      <c r="MIT135" s="188"/>
      <c r="MIV135" s="186"/>
      <c r="MIW135" s="190"/>
      <c r="MIX135" s="190"/>
      <c r="MIY135" s="187"/>
      <c r="MIZ135" s="187"/>
      <c r="MJA135" s="187"/>
      <c r="MJB135" s="188"/>
      <c r="MJD135" s="186"/>
      <c r="MJE135" s="190"/>
      <c r="MJF135" s="190"/>
      <c r="MJG135" s="187"/>
      <c r="MJH135" s="187"/>
      <c r="MJI135" s="187"/>
      <c r="MJJ135" s="188"/>
      <c r="MJL135" s="186"/>
      <c r="MJM135" s="190"/>
      <c r="MJN135" s="190"/>
      <c r="MJO135" s="187"/>
      <c r="MJP135" s="187"/>
      <c r="MJQ135" s="187"/>
      <c r="MJR135" s="188"/>
      <c r="MJT135" s="186"/>
      <c r="MJU135" s="190"/>
      <c r="MJV135" s="190"/>
      <c r="MJW135" s="187"/>
      <c r="MJX135" s="187"/>
      <c r="MJY135" s="187"/>
      <c r="MJZ135" s="188"/>
      <c r="MKB135" s="186"/>
      <c r="MKC135" s="190"/>
      <c r="MKD135" s="190"/>
      <c r="MKE135" s="187"/>
      <c r="MKF135" s="187"/>
      <c r="MKG135" s="187"/>
      <c r="MKH135" s="188"/>
      <c r="MKJ135" s="186"/>
      <c r="MKK135" s="190"/>
      <c r="MKL135" s="190"/>
      <c r="MKM135" s="187"/>
      <c r="MKN135" s="187"/>
      <c r="MKO135" s="187"/>
      <c r="MKP135" s="188"/>
      <c r="MKR135" s="186"/>
      <c r="MKS135" s="190"/>
      <c r="MKT135" s="190"/>
      <c r="MKU135" s="187"/>
      <c r="MKV135" s="187"/>
      <c r="MKW135" s="187"/>
      <c r="MKX135" s="188"/>
      <c r="MKZ135" s="186"/>
      <c r="MLA135" s="190"/>
      <c r="MLB135" s="190"/>
      <c r="MLC135" s="187"/>
      <c r="MLD135" s="187"/>
      <c r="MLE135" s="187"/>
      <c r="MLF135" s="188"/>
      <c r="MLH135" s="186"/>
      <c r="MLI135" s="190"/>
      <c r="MLJ135" s="190"/>
      <c r="MLK135" s="187"/>
      <c r="MLL135" s="187"/>
      <c r="MLM135" s="187"/>
      <c r="MLN135" s="188"/>
      <c r="MLP135" s="186"/>
      <c r="MLQ135" s="190"/>
      <c r="MLR135" s="190"/>
      <c r="MLS135" s="187"/>
      <c r="MLT135" s="187"/>
      <c r="MLU135" s="187"/>
      <c r="MLV135" s="188"/>
      <c r="MLX135" s="186"/>
      <c r="MLY135" s="190"/>
      <c r="MLZ135" s="190"/>
      <c r="MMA135" s="187"/>
      <c r="MMB135" s="187"/>
      <c r="MMC135" s="187"/>
      <c r="MMD135" s="188"/>
      <c r="MMF135" s="186"/>
      <c r="MMG135" s="190"/>
      <c r="MMH135" s="190"/>
      <c r="MMI135" s="187"/>
      <c r="MMJ135" s="187"/>
      <c r="MMK135" s="187"/>
      <c r="MML135" s="188"/>
      <c r="MMN135" s="186"/>
      <c r="MMO135" s="190"/>
      <c r="MMP135" s="190"/>
      <c r="MMQ135" s="187"/>
      <c r="MMR135" s="187"/>
      <c r="MMS135" s="187"/>
      <c r="MMT135" s="188"/>
      <c r="MMV135" s="186"/>
      <c r="MMW135" s="190"/>
      <c r="MMX135" s="190"/>
      <c r="MMY135" s="187"/>
      <c r="MMZ135" s="187"/>
      <c r="MNA135" s="187"/>
      <c r="MNB135" s="188"/>
      <c r="MND135" s="186"/>
      <c r="MNE135" s="190"/>
      <c r="MNF135" s="190"/>
      <c r="MNG135" s="187"/>
      <c r="MNH135" s="187"/>
      <c r="MNI135" s="187"/>
      <c r="MNJ135" s="188"/>
      <c r="MNL135" s="186"/>
      <c r="MNM135" s="190"/>
      <c r="MNN135" s="190"/>
      <c r="MNO135" s="187"/>
      <c r="MNP135" s="187"/>
      <c r="MNQ135" s="187"/>
      <c r="MNR135" s="188"/>
      <c r="MNT135" s="186"/>
      <c r="MNU135" s="190"/>
      <c r="MNV135" s="190"/>
      <c r="MNW135" s="187"/>
      <c r="MNX135" s="187"/>
      <c r="MNY135" s="187"/>
      <c r="MNZ135" s="188"/>
      <c r="MOB135" s="186"/>
      <c r="MOC135" s="190"/>
      <c r="MOD135" s="190"/>
      <c r="MOE135" s="187"/>
      <c r="MOF135" s="187"/>
      <c r="MOG135" s="187"/>
      <c r="MOH135" s="188"/>
      <c r="MOJ135" s="186"/>
      <c r="MOK135" s="190"/>
      <c r="MOL135" s="190"/>
      <c r="MOM135" s="187"/>
      <c r="MON135" s="187"/>
      <c r="MOO135" s="187"/>
      <c r="MOP135" s="188"/>
      <c r="MOR135" s="186"/>
      <c r="MOS135" s="190"/>
      <c r="MOT135" s="190"/>
      <c r="MOU135" s="187"/>
      <c r="MOV135" s="187"/>
      <c r="MOW135" s="187"/>
      <c r="MOX135" s="188"/>
      <c r="MOZ135" s="186"/>
      <c r="MPA135" s="190"/>
      <c r="MPB135" s="190"/>
      <c r="MPC135" s="187"/>
      <c r="MPD135" s="187"/>
      <c r="MPE135" s="187"/>
      <c r="MPF135" s="188"/>
      <c r="MPH135" s="186"/>
      <c r="MPI135" s="190"/>
      <c r="MPJ135" s="190"/>
      <c r="MPK135" s="187"/>
      <c r="MPL135" s="187"/>
      <c r="MPM135" s="187"/>
      <c r="MPN135" s="188"/>
      <c r="MPP135" s="186"/>
      <c r="MPQ135" s="190"/>
      <c r="MPR135" s="190"/>
      <c r="MPS135" s="187"/>
      <c r="MPT135" s="187"/>
      <c r="MPU135" s="187"/>
      <c r="MPV135" s="188"/>
      <c r="MPX135" s="186"/>
      <c r="MPY135" s="190"/>
      <c r="MPZ135" s="190"/>
      <c r="MQA135" s="187"/>
      <c r="MQB135" s="187"/>
      <c r="MQC135" s="187"/>
      <c r="MQD135" s="188"/>
      <c r="MQF135" s="186"/>
      <c r="MQG135" s="190"/>
      <c r="MQH135" s="190"/>
      <c r="MQI135" s="187"/>
      <c r="MQJ135" s="187"/>
      <c r="MQK135" s="187"/>
      <c r="MQL135" s="188"/>
      <c r="MQN135" s="186"/>
      <c r="MQO135" s="190"/>
      <c r="MQP135" s="190"/>
      <c r="MQQ135" s="187"/>
      <c r="MQR135" s="187"/>
      <c r="MQS135" s="187"/>
      <c r="MQT135" s="188"/>
      <c r="MQV135" s="186"/>
      <c r="MQW135" s="190"/>
      <c r="MQX135" s="190"/>
      <c r="MQY135" s="187"/>
      <c r="MQZ135" s="187"/>
      <c r="MRA135" s="187"/>
      <c r="MRB135" s="188"/>
      <c r="MRD135" s="186"/>
      <c r="MRE135" s="190"/>
      <c r="MRF135" s="190"/>
      <c r="MRG135" s="187"/>
      <c r="MRH135" s="187"/>
      <c r="MRI135" s="187"/>
      <c r="MRJ135" s="188"/>
      <c r="MRL135" s="186"/>
      <c r="MRM135" s="190"/>
      <c r="MRN135" s="190"/>
      <c r="MRO135" s="187"/>
      <c r="MRP135" s="187"/>
      <c r="MRQ135" s="187"/>
      <c r="MRR135" s="188"/>
      <c r="MRT135" s="186"/>
      <c r="MRU135" s="190"/>
      <c r="MRV135" s="190"/>
      <c r="MRW135" s="187"/>
      <c r="MRX135" s="187"/>
      <c r="MRY135" s="187"/>
      <c r="MRZ135" s="188"/>
      <c r="MSB135" s="186"/>
      <c r="MSC135" s="190"/>
      <c r="MSD135" s="190"/>
      <c r="MSE135" s="187"/>
      <c r="MSF135" s="187"/>
      <c r="MSG135" s="187"/>
      <c r="MSH135" s="188"/>
      <c r="MSJ135" s="186"/>
      <c r="MSK135" s="190"/>
      <c r="MSL135" s="190"/>
      <c r="MSM135" s="187"/>
      <c r="MSN135" s="187"/>
      <c r="MSO135" s="187"/>
      <c r="MSP135" s="188"/>
      <c r="MSR135" s="186"/>
      <c r="MSS135" s="190"/>
      <c r="MST135" s="190"/>
      <c r="MSU135" s="187"/>
      <c r="MSV135" s="187"/>
      <c r="MSW135" s="187"/>
      <c r="MSX135" s="188"/>
      <c r="MSZ135" s="186"/>
      <c r="MTA135" s="190"/>
      <c r="MTB135" s="190"/>
      <c r="MTC135" s="187"/>
      <c r="MTD135" s="187"/>
      <c r="MTE135" s="187"/>
      <c r="MTF135" s="188"/>
      <c r="MTH135" s="186"/>
      <c r="MTI135" s="190"/>
      <c r="MTJ135" s="190"/>
      <c r="MTK135" s="187"/>
      <c r="MTL135" s="187"/>
      <c r="MTM135" s="187"/>
      <c r="MTN135" s="188"/>
      <c r="MTP135" s="186"/>
      <c r="MTQ135" s="190"/>
      <c r="MTR135" s="190"/>
      <c r="MTS135" s="187"/>
      <c r="MTT135" s="187"/>
      <c r="MTU135" s="187"/>
      <c r="MTV135" s="188"/>
      <c r="MTX135" s="186"/>
      <c r="MTY135" s="190"/>
      <c r="MTZ135" s="190"/>
      <c r="MUA135" s="187"/>
      <c r="MUB135" s="187"/>
      <c r="MUC135" s="187"/>
      <c r="MUD135" s="188"/>
      <c r="MUF135" s="186"/>
      <c r="MUG135" s="190"/>
      <c r="MUH135" s="190"/>
      <c r="MUI135" s="187"/>
      <c r="MUJ135" s="187"/>
      <c r="MUK135" s="187"/>
      <c r="MUL135" s="188"/>
      <c r="MUN135" s="186"/>
      <c r="MUO135" s="190"/>
      <c r="MUP135" s="190"/>
      <c r="MUQ135" s="187"/>
      <c r="MUR135" s="187"/>
      <c r="MUS135" s="187"/>
      <c r="MUT135" s="188"/>
      <c r="MUV135" s="186"/>
      <c r="MUW135" s="190"/>
      <c r="MUX135" s="190"/>
      <c r="MUY135" s="187"/>
      <c r="MUZ135" s="187"/>
      <c r="MVA135" s="187"/>
      <c r="MVB135" s="188"/>
      <c r="MVD135" s="186"/>
      <c r="MVE135" s="190"/>
      <c r="MVF135" s="190"/>
      <c r="MVG135" s="187"/>
      <c r="MVH135" s="187"/>
      <c r="MVI135" s="187"/>
      <c r="MVJ135" s="188"/>
      <c r="MVL135" s="186"/>
      <c r="MVM135" s="190"/>
      <c r="MVN135" s="190"/>
      <c r="MVO135" s="187"/>
      <c r="MVP135" s="187"/>
      <c r="MVQ135" s="187"/>
      <c r="MVR135" s="188"/>
      <c r="MVT135" s="186"/>
      <c r="MVU135" s="190"/>
      <c r="MVV135" s="190"/>
      <c r="MVW135" s="187"/>
      <c r="MVX135" s="187"/>
      <c r="MVY135" s="187"/>
      <c r="MVZ135" s="188"/>
      <c r="MWB135" s="186"/>
      <c r="MWC135" s="190"/>
      <c r="MWD135" s="190"/>
      <c r="MWE135" s="187"/>
      <c r="MWF135" s="187"/>
      <c r="MWG135" s="187"/>
      <c r="MWH135" s="188"/>
      <c r="MWJ135" s="186"/>
      <c r="MWK135" s="190"/>
      <c r="MWL135" s="190"/>
      <c r="MWM135" s="187"/>
      <c r="MWN135" s="187"/>
      <c r="MWO135" s="187"/>
      <c r="MWP135" s="188"/>
      <c r="MWR135" s="186"/>
      <c r="MWS135" s="190"/>
      <c r="MWT135" s="190"/>
      <c r="MWU135" s="187"/>
      <c r="MWV135" s="187"/>
      <c r="MWW135" s="187"/>
      <c r="MWX135" s="188"/>
      <c r="MWZ135" s="186"/>
      <c r="MXA135" s="190"/>
      <c r="MXB135" s="190"/>
      <c r="MXC135" s="187"/>
      <c r="MXD135" s="187"/>
      <c r="MXE135" s="187"/>
      <c r="MXF135" s="188"/>
      <c r="MXH135" s="186"/>
      <c r="MXI135" s="190"/>
      <c r="MXJ135" s="190"/>
      <c r="MXK135" s="187"/>
      <c r="MXL135" s="187"/>
      <c r="MXM135" s="187"/>
      <c r="MXN135" s="188"/>
      <c r="MXP135" s="186"/>
      <c r="MXQ135" s="190"/>
      <c r="MXR135" s="190"/>
      <c r="MXS135" s="187"/>
      <c r="MXT135" s="187"/>
      <c r="MXU135" s="187"/>
      <c r="MXV135" s="188"/>
      <c r="MXX135" s="186"/>
      <c r="MXY135" s="190"/>
      <c r="MXZ135" s="190"/>
      <c r="MYA135" s="187"/>
      <c r="MYB135" s="187"/>
      <c r="MYC135" s="187"/>
      <c r="MYD135" s="188"/>
      <c r="MYF135" s="186"/>
      <c r="MYG135" s="190"/>
      <c r="MYH135" s="190"/>
      <c r="MYI135" s="187"/>
      <c r="MYJ135" s="187"/>
      <c r="MYK135" s="187"/>
      <c r="MYL135" s="188"/>
      <c r="MYN135" s="186"/>
      <c r="MYO135" s="190"/>
      <c r="MYP135" s="190"/>
      <c r="MYQ135" s="187"/>
      <c r="MYR135" s="187"/>
      <c r="MYS135" s="187"/>
      <c r="MYT135" s="188"/>
      <c r="MYV135" s="186"/>
      <c r="MYW135" s="190"/>
      <c r="MYX135" s="190"/>
      <c r="MYY135" s="187"/>
      <c r="MYZ135" s="187"/>
      <c r="MZA135" s="187"/>
      <c r="MZB135" s="188"/>
      <c r="MZD135" s="186"/>
      <c r="MZE135" s="190"/>
      <c r="MZF135" s="190"/>
      <c r="MZG135" s="187"/>
      <c r="MZH135" s="187"/>
      <c r="MZI135" s="187"/>
      <c r="MZJ135" s="188"/>
      <c r="MZL135" s="186"/>
      <c r="MZM135" s="190"/>
      <c r="MZN135" s="190"/>
      <c r="MZO135" s="187"/>
      <c r="MZP135" s="187"/>
      <c r="MZQ135" s="187"/>
      <c r="MZR135" s="188"/>
      <c r="MZT135" s="186"/>
      <c r="MZU135" s="190"/>
      <c r="MZV135" s="190"/>
      <c r="MZW135" s="187"/>
      <c r="MZX135" s="187"/>
      <c r="MZY135" s="187"/>
      <c r="MZZ135" s="188"/>
      <c r="NAB135" s="186"/>
      <c r="NAC135" s="190"/>
      <c r="NAD135" s="190"/>
      <c r="NAE135" s="187"/>
      <c r="NAF135" s="187"/>
      <c r="NAG135" s="187"/>
      <c r="NAH135" s="188"/>
      <c r="NAJ135" s="186"/>
      <c r="NAK135" s="190"/>
      <c r="NAL135" s="190"/>
      <c r="NAM135" s="187"/>
      <c r="NAN135" s="187"/>
      <c r="NAO135" s="187"/>
      <c r="NAP135" s="188"/>
      <c r="NAR135" s="186"/>
      <c r="NAS135" s="190"/>
      <c r="NAT135" s="190"/>
      <c r="NAU135" s="187"/>
      <c r="NAV135" s="187"/>
      <c r="NAW135" s="187"/>
      <c r="NAX135" s="188"/>
      <c r="NAZ135" s="186"/>
      <c r="NBA135" s="190"/>
      <c r="NBB135" s="190"/>
      <c r="NBC135" s="187"/>
      <c r="NBD135" s="187"/>
      <c r="NBE135" s="187"/>
      <c r="NBF135" s="188"/>
      <c r="NBH135" s="186"/>
      <c r="NBI135" s="190"/>
      <c r="NBJ135" s="190"/>
      <c r="NBK135" s="187"/>
      <c r="NBL135" s="187"/>
      <c r="NBM135" s="187"/>
      <c r="NBN135" s="188"/>
      <c r="NBP135" s="186"/>
      <c r="NBQ135" s="190"/>
      <c r="NBR135" s="190"/>
      <c r="NBS135" s="187"/>
      <c r="NBT135" s="187"/>
      <c r="NBU135" s="187"/>
      <c r="NBV135" s="188"/>
      <c r="NBX135" s="186"/>
      <c r="NBY135" s="190"/>
      <c r="NBZ135" s="190"/>
      <c r="NCA135" s="187"/>
      <c r="NCB135" s="187"/>
      <c r="NCC135" s="187"/>
      <c r="NCD135" s="188"/>
      <c r="NCF135" s="186"/>
      <c r="NCG135" s="190"/>
      <c r="NCH135" s="190"/>
      <c r="NCI135" s="187"/>
      <c r="NCJ135" s="187"/>
      <c r="NCK135" s="187"/>
      <c r="NCL135" s="188"/>
      <c r="NCN135" s="186"/>
      <c r="NCO135" s="190"/>
      <c r="NCP135" s="190"/>
      <c r="NCQ135" s="187"/>
      <c r="NCR135" s="187"/>
      <c r="NCS135" s="187"/>
      <c r="NCT135" s="188"/>
      <c r="NCV135" s="186"/>
      <c r="NCW135" s="190"/>
      <c r="NCX135" s="190"/>
      <c r="NCY135" s="187"/>
      <c r="NCZ135" s="187"/>
      <c r="NDA135" s="187"/>
      <c r="NDB135" s="188"/>
      <c r="NDD135" s="186"/>
      <c r="NDE135" s="190"/>
      <c r="NDF135" s="190"/>
      <c r="NDG135" s="187"/>
      <c r="NDH135" s="187"/>
      <c r="NDI135" s="187"/>
      <c r="NDJ135" s="188"/>
      <c r="NDL135" s="186"/>
      <c r="NDM135" s="190"/>
      <c r="NDN135" s="190"/>
      <c r="NDO135" s="187"/>
      <c r="NDP135" s="187"/>
      <c r="NDQ135" s="187"/>
      <c r="NDR135" s="188"/>
      <c r="NDT135" s="186"/>
      <c r="NDU135" s="190"/>
      <c r="NDV135" s="190"/>
      <c r="NDW135" s="187"/>
      <c r="NDX135" s="187"/>
      <c r="NDY135" s="187"/>
      <c r="NDZ135" s="188"/>
      <c r="NEB135" s="186"/>
      <c r="NEC135" s="190"/>
      <c r="NED135" s="190"/>
      <c r="NEE135" s="187"/>
      <c r="NEF135" s="187"/>
      <c r="NEG135" s="187"/>
      <c r="NEH135" s="188"/>
      <c r="NEJ135" s="186"/>
      <c r="NEK135" s="190"/>
      <c r="NEL135" s="190"/>
      <c r="NEM135" s="187"/>
      <c r="NEN135" s="187"/>
      <c r="NEO135" s="187"/>
      <c r="NEP135" s="188"/>
      <c r="NER135" s="186"/>
      <c r="NES135" s="190"/>
      <c r="NET135" s="190"/>
      <c r="NEU135" s="187"/>
      <c r="NEV135" s="187"/>
      <c r="NEW135" s="187"/>
      <c r="NEX135" s="188"/>
      <c r="NEZ135" s="186"/>
      <c r="NFA135" s="190"/>
      <c r="NFB135" s="190"/>
      <c r="NFC135" s="187"/>
      <c r="NFD135" s="187"/>
      <c r="NFE135" s="187"/>
      <c r="NFF135" s="188"/>
      <c r="NFH135" s="186"/>
      <c r="NFI135" s="190"/>
      <c r="NFJ135" s="190"/>
      <c r="NFK135" s="187"/>
      <c r="NFL135" s="187"/>
      <c r="NFM135" s="187"/>
      <c r="NFN135" s="188"/>
      <c r="NFP135" s="186"/>
      <c r="NFQ135" s="190"/>
      <c r="NFR135" s="190"/>
      <c r="NFS135" s="187"/>
      <c r="NFT135" s="187"/>
      <c r="NFU135" s="187"/>
      <c r="NFV135" s="188"/>
      <c r="NFX135" s="186"/>
      <c r="NFY135" s="190"/>
      <c r="NFZ135" s="190"/>
      <c r="NGA135" s="187"/>
      <c r="NGB135" s="187"/>
      <c r="NGC135" s="187"/>
      <c r="NGD135" s="188"/>
      <c r="NGF135" s="186"/>
      <c r="NGG135" s="190"/>
      <c r="NGH135" s="190"/>
      <c r="NGI135" s="187"/>
      <c r="NGJ135" s="187"/>
      <c r="NGK135" s="187"/>
      <c r="NGL135" s="188"/>
      <c r="NGN135" s="186"/>
      <c r="NGO135" s="190"/>
      <c r="NGP135" s="190"/>
      <c r="NGQ135" s="187"/>
      <c r="NGR135" s="187"/>
      <c r="NGS135" s="187"/>
      <c r="NGT135" s="188"/>
      <c r="NGV135" s="186"/>
      <c r="NGW135" s="190"/>
      <c r="NGX135" s="190"/>
      <c r="NGY135" s="187"/>
      <c r="NGZ135" s="187"/>
      <c r="NHA135" s="187"/>
      <c r="NHB135" s="188"/>
      <c r="NHD135" s="186"/>
      <c r="NHE135" s="190"/>
      <c r="NHF135" s="190"/>
      <c r="NHG135" s="187"/>
      <c r="NHH135" s="187"/>
      <c r="NHI135" s="187"/>
      <c r="NHJ135" s="188"/>
      <c r="NHL135" s="186"/>
      <c r="NHM135" s="190"/>
      <c r="NHN135" s="190"/>
      <c r="NHO135" s="187"/>
      <c r="NHP135" s="187"/>
      <c r="NHQ135" s="187"/>
      <c r="NHR135" s="188"/>
      <c r="NHT135" s="186"/>
      <c r="NHU135" s="190"/>
      <c r="NHV135" s="190"/>
      <c r="NHW135" s="187"/>
      <c r="NHX135" s="187"/>
      <c r="NHY135" s="187"/>
      <c r="NHZ135" s="188"/>
      <c r="NIB135" s="186"/>
      <c r="NIC135" s="190"/>
      <c r="NID135" s="190"/>
      <c r="NIE135" s="187"/>
      <c r="NIF135" s="187"/>
      <c r="NIG135" s="187"/>
      <c r="NIH135" s="188"/>
      <c r="NIJ135" s="186"/>
      <c r="NIK135" s="190"/>
      <c r="NIL135" s="190"/>
      <c r="NIM135" s="187"/>
      <c r="NIN135" s="187"/>
      <c r="NIO135" s="187"/>
      <c r="NIP135" s="188"/>
      <c r="NIR135" s="186"/>
      <c r="NIS135" s="190"/>
      <c r="NIT135" s="190"/>
      <c r="NIU135" s="187"/>
      <c r="NIV135" s="187"/>
      <c r="NIW135" s="187"/>
      <c r="NIX135" s="188"/>
      <c r="NIZ135" s="186"/>
      <c r="NJA135" s="190"/>
      <c r="NJB135" s="190"/>
      <c r="NJC135" s="187"/>
      <c r="NJD135" s="187"/>
      <c r="NJE135" s="187"/>
      <c r="NJF135" s="188"/>
      <c r="NJH135" s="186"/>
      <c r="NJI135" s="190"/>
      <c r="NJJ135" s="190"/>
      <c r="NJK135" s="187"/>
      <c r="NJL135" s="187"/>
      <c r="NJM135" s="187"/>
      <c r="NJN135" s="188"/>
      <c r="NJP135" s="186"/>
      <c r="NJQ135" s="190"/>
      <c r="NJR135" s="190"/>
      <c r="NJS135" s="187"/>
      <c r="NJT135" s="187"/>
      <c r="NJU135" s="187"/>
      <c r="NJV135" s="188"/>
      <c r="NJX135" s="186"/>
      <c r="NJY135" s="190"/>
      <c r="NJZ135" s="190"/>
      <c r="NKA135" s="187"/>
      <c r="NKB135" s="187"/>
      <c r="NKC135" s="187"/>
      <c r="NKD135" s="188"/>
      <c r="NKF135" s="186"/>
      <c r="NKG135" s="190"/>
      <c r="NKH135" s="190"/>
      <c r="NKI135" s="187"/>
      <c r="NKJ135" s="187"/>
      <c r="NKK135" s="187"/>
      <c r="NKL135" s="188"/>
      <c r="NKN135" s="186"/>
      <c r="NKO135" s="190"/>
      <c r="NKP135" s="190"/>
      <c r="NKQ135" s="187"/>
      <c r="NKR135" s="187"/>
      <c r="NKS135" s="187"/>
      <c r="NKT135" s="188"/>
      <c r="NKV135" s="186"/>
      <c r="NKW135" s="190"/>
      <c r="NKX135" s="190"/>
      <c r="NKY135" s="187"/>
      <c r="NKZ135" s="187"/>
      <c r="NLA135" s="187"/>
      <c r="NLB135" s="188"/>
      <c r="NLD135" s="186"/>
      <c r="NLE135" s="190"/>
      <c r="NLF135" s="190"/>
      <c r="NLG135" s="187"/>
      <c r="NLH135" s="187"/>
      <c r="NLI135" s="187"/>
      <c r="NLJ135" s="188"/>
      <c r="NLL135" s="186"/>
      <c r="NLM135" s="190"/>
      <c r="NLN135" s="190"/>
      <c r="NLO135" s="187"/>
      <c r="NLP135" s="187"/>
      <c r="NLQ135" s="187"/>
      <c r="NLR135" s="188"/>
      <c r="NLT135" s="186"/>
      <c r="NLU135" s="190"/>
      <c r="NLV135" s="190"/>
      <c r="NLW135" s="187"/>
      <c r="NLX135" s="187"/>
      <c r="NLY135" s="187"/>
      <c r="NLZ135" s="188"/>
      <c r="NMB135" s="186"/>
      <c r="NMC135" s="190"/>
      <c r="NMD135" s="190"/>
      <c r="NME135" s="187"/>
      <c r="NMF135" s="187"/>
      <c r="NMG135" s="187"/>
      <c r="NMH135" s="188"/>
      <c r="NMJ135" s="186"/>
      <c r="NMK135" s="190"/>
      <c r="NML135" s="190"/>
      <c r="NMM135" s="187"/>
      <c r="NMN135" s="187"/>
      <c r="NMO135" s="187"/>
      <c r="NMP135" s="188"/>
      <c r="NMR135" s="186"/>
      <c r="NMS135" s="190"/>
      <c r="NMT135" s="190"/>
      <c r="NMU135" s="187"/>
      <c r="NMV135" s="187"/>
      <c r="NMW135" s="187"/>
      <c r="NMX135" s="188"/>
      <c r="NMZ135" s="186"/>
      <c r="NNA135" s="190"/>
      <c r="NNB135" s="190"/>
      <c r="NNC135" s="187"/>
      <c r="NND135" s="187"/>
      <c r="NNE135" s="187"/>
      <c r="NNF135" s="188"/>
      <c r="NNH135" s="186"/>
      <c r="NNI135" s="190"/>
      <c r="NNJ135" s="190"/>
      <c r="NNK135" s="187"/>
      <c r="NNL135" s="187"/>
      <c r="NNM135" s="187"/>
      <c r="NNN135" s="188"/>
      <c r="NNP135" s="186"/>
      <c r="NNQ135" s="190"/>
      <c r="NNR135" s="190"/>
      <c r="NNS135" s="187"/>
      <c r="NNT135" s="187"/>
      <c r="NNU135" s="187"/>
      <c r="NNV135" s="188"/>
      <c r="NNX135" s="186"/>
      <c r="NNY135" s="190"/>
      <c r="NNZ135" s="190"/>
      <c r="NOA135" s="187"/>
      <c r="NOB135" s="187"/>
      <c r="NOC135" s="187"/>
      <c r="NOD135" s="188"/>
      <c r="NOF135" s="186"/>
      <c r="NOG135" s="190"/>
      <c r="NOH135" s="190"/>
      <c r="NOI135" s="187"/>
      <c r="NOJ135" s="187"/>
      <c r="NOK135" s="187"/>
      <c r="NOL135" s="188"/>
      <c r="NON135" s="186"/>
      <c r="NOO135" s="190"/>
      <c r="NOP135" s="190"/>
      <c r="NOQ135" s="187"/>
      <c r="NOR135" s="187"/>
      <c r="NOS135" s="187"/>
      <c r="NOT135" s="188"/>
      <c r="NOV135" s="186"/>
      <c r="NOW135" s="190"/>
      <c r="NOX135" s="190"/>
      <c r="NOY135" s="187"/>
      <c r="NOZ135" s="187"/>
      <c r="NPA135" s="187"/>
      <c r="NPB135" s="188"/>
      <c r="NPD135" s="186"/>
      <c r="NPE135" s="190"/>
      <c r="NPF135" s="190"/>
      <c r="NPG135" s="187"/>
      <c r="NPH135" s="187"/>
      <c r="NPI135" s="187"/>
      <c r="NPJ135" s="188"/>
      <c r="NPL135" s="186"/>
      <c r="NPM135" s="190"/>
      <c r="NPN135" s="190"/>
      <c r="NPO135" s="187"/>
      <c r="NPP135" s="187"/>
      <c r="NPQ135" s="187"/>
      <c r="NPR135" s="188"/>
      <c r="NPT135" s="186"/>
      <c r="NPU135" s="190"/>
      <c r="NPV135" s="190"/>
      <c r="NPW135" s="187"/>
      <c r="NPX135" s="187"/>
      <c r="NPY135" s="187"/>
      <c r="NPZ135" s="188"/>
      <c r="NQB135" s="186"/>
      <c r="NQC135" s="190"/>
      <c r="NQD135" s="190"/>
      <c r="NQE135" s="187"/>
      <c r="NQF135" s="187"/>
      <c r="NQG135" s="187"/>
      <c r="NQH135" s="188"/>
      <c r="NQJ135" s="186"/>
      <c r="NQK135" s="190"/>
      <c r="NQL135" s="190"/>
      <c r="NQM135" s="187"/>
      <c r="NQN135" s="187"/>
      <c r="NQO135" s="187"/>
      <c r="NQP135" s="188"/>
      <c r="NQR135" s="186"/>
      <c r="NQS135" s="190"/>
      <c r="NQT135" s="190"/>
      <c r="NQU135" s="187"/>
      <c r="NQV135" s="187"/>
      <c r="NQW135" s="187"/>
      <c r="NQX135" s="188"/>
      <c r="NQZ135" s="186"/>
      <c r="NRA135" s="190"/>
      <c r="NRB135" s="190"/>
      <c r="NRC135" s="187"/>
      <c r="NRD135" s="187"/>
      <c r="NRE135" s="187"/>
      <c r="NRF135" s="188"/>
      <c r="NRH135" s="186"/>
      <c r="NRI135" s="190"/>
      <c r="NRJ135" s="190"/>
      <c r="NRK135" s="187"/>
      <c r="NRL135" s="187"/>
      <c r="NRM135" s="187"/>
      <c r="NRN135" s="188"/>
      <c r="NRP135" s="186"/>
      <c r="NRQ135" s="190"/>
      <c r="NRR135" s="190"/>
      <c r="NRS135" s="187"/>
      <c r="NRT135" s="187"/>
      <c r="NRU135" s="187"/>
      <c r="NRV135" s="188"/>
      <c r="NRX135" s="186"/>
      <c r="NRY135" s="190"/>
      <c r="NRZ135" s="190"/>
      <c r="NSA135" s="187"/>
      <c r="NSB135" s="187"/>
      <c r="NSC135" s="187"/>
      <c r="NSD135" s="188"/>
      <c r="NSF135" s="186"/>
      <c r="NSG135" s="190"/>
      <c r="NSH135" s="190"/>
      <c r="NSI135" s="187"/>
      <c r="NSJ135" s="187"/>
      <c r="NSK135" s="187"/>
      <c r="NSL135" s="188"/>
      <c r="NSN135" s="186"/>
      <c r="NSO135" s="190"/>
      <c r="NSP135" s="190"/>
      <c r="NSQ135" s="187"/>
      <c r="NSR135" s="187"/>
      <c r="NSS135" s="187"/>
      <c r="NST135" s="188"/>
      <c r="NSV135" s="186"/>
      <c r="NSW135" s="190"/>
      <c r="NSX135" s="190"/>
      <c r="NSY135" s="187"/>
      <c r="NSZ135" s="187"/>
      <c r="NTA135" s="187"/>
      <c r="NTB135" s="188"/>
      <c r="NTD135" s="186"/>
      <c r="NTE135" s="190"/>
      <c r="NTF135" s="190"/>
      <c r="NTG135" s="187"/>
      <c r="NTH135" s="187"/>
      <c r="NTI135" s="187"/>
      <c r="NTJ135" s="188"/>
      <c r="NTL135" s="186"/>
      <c r="NTM135" s="190"/>
      <c r="NTN135" s="190"/>
      <c r="NTO135" s="187"/>
      <c r="NTP135" s="187"/>
      <c r="NTQ135" s="187"/>
      <c r="NTR135" s="188"/>
      <c r="NTT135" s="186"/>
      <c r="NTU135" s="190"/>
      <c r="NTV135" s="190"/>
      <c r="NTW135" s="187"/>
      <c r="NTX135" s="187"/>
      <c r="NTY135" s="187"/>
      <c r="NTZ135" s="188"/>
      <c r="NUB135" s="186"/>
      <c r="NUC135" s="190"/>
      <c r="NUD135" s="190"/>
      <c r="NUE135" s="187"/>
      <c r="NUF135" s="187"/>
      <c r="NUG135" s="187"/>
      <c r="NUH135" s="188"/>
      <c r="NUJ135" s="186"/>
      <c r="NUK135" s="190"/>
      <c r="NUL135" s="190"/>
      <c r="NUM135" s="187"/>
      <c r="NUN135" s="187"/>
      <c r="NUO135" s="187"/>
      <c r="NUP135" s="188"/>
      <c r="NUR135" s="186"/>
      <c r="NUS135" s="190"/>
      <c r="NUT135" s="190"/>
      <c r="NUU135" s="187"/>
      <c r="NUV135" s="187"/>
      <c r="NUW135" s="187"/>
      <c r="NUX135" s="188"/>
      <c r="NUZ135" s="186"/>
      <c r="NVA135" s="190"/>
      <c r="NVB135" s="190"/>
      <c r="NVC135" s="187"/>
      <c r="NVD135" s="187"/>
      <c r="NVE135" s="187"/>
      <c r="NVF135" s="188"/>
      <c r="NVH135" s="186"/>
      <c r="NVI135" s="190"/>
      <c r="NVJ135" s="190"/>
      <c r="NVK135" s="187"/>
      <c r="NVL135" s="187"/>
      <c r="NVM135" s="187"/>
      <c r="NVN135" s="188"/>
      <c r="NVP135" s="186"/>
      <c r="NVQ135" s="190"/>
      <c r="NVR135" s="190"/>
      <c r="NVS135" s="187"/>
      <c r="NVT135" s="187"/>
      <c r="NVU135" s="187"/>
      <c r="NVV135" s="188"/>
      <c r="NVX135" s="186"/>
      <c r="NVY135" s="190"/>
      <c r="NVZ135" s="190"/>
      <c r="NWA135" s="187"/>
      <c r="NWB135" s="187"/>
      <c r="NWC135" s="187"/>
      <c r="NWD135" s="188"/>
      <c r="NWF135" s="186"/>
      <c r="NWG135" s="190"/>
      <c r="NWH135" s="190"/>
      <c r="NWI135" s="187"/>
      <c r="NWJ135" s="187"/>
      <c r="NWK135" s="187"/>
      <c r="NWL135" s="188"/>
      <c r="NWN135" s="186"/>
      <c r="NWO135" s="190"/>
      <c r="NWP135" s="190"/>
      <c r="NWQ135" s="187"/>
      <c r="NWR135" s="187"/>
      <c r="NWS135" s="187"/>
      <c r="NWT135" s="188"/>
      <c r="NWV135" s="186"/>
      <c r="NWW135" s="190"/>
      <c r="NWX135" s="190"/>
      <c r="NWY135" s="187"/>
      <c r="NWZ135" s="187"/>
      <c r="NXA135" s="187"/>
      <c r="NXB135" s="188"/>
      <c r="NXD135" s="186"/>
      <c r="NXE135" s="190"/>
      <c r="NXF135" s="190"/>
      <c r="NXG135" s="187"/>
      <c r="NXH135" s="187"/>
      <c r="NXI135" s="187"/>
      <c r="NXJ135" s="188"/>
      <c r="NXL135" s="186"/>
      <c r="NXM135" s="190"/>
      <c r="NXN135" s="190"/>
      <c r="NXO135" s="187"/>
      <c r="NXP135" s="187"/>
      <c r="NXQ135" s="187"/>
      <c r="NXR135" s="188"/>
      <c r="NXT135" s="186"/>
      <c r="NXU135" s="190"/>
      <c r="NXV135" s="190"/>
      <c r="NXW135" s="187"/>
      <c r="NXX135" s="187"/>
      <c r="NXY135" s="187"/>
      <c r="NXZ135" s="188"/>
      <c r="NYB135" s="186"/>
      <c r="NYC135" s="190"/>
      <c r="NYD135" s="190"/>
      <c r="NYE135" s="187"/>
      <c r="NYF135" s="187"/>
      <c r="NYG135" s="187"/>
      <c r="NYH135" s="188"/>
      <c r="NYJ135" s="186"/>
      <c r="NYK135" s="190"/>
      <c r="NYL135" s="190"/>
      <c r="NYM135" s="187"/>
      <c r="NYN135" s="187"/>
      <c r="NYO135" s="187"/>
      <c r="NYP135" s="188"/>
      <c r="NYR135" s="186"/>
      <c r="NYS135" s="190"/>
      <c r="NYT135" s="190"/>
      <c r="NYU135" s="187"/>
      <c r="NYV135" s="187"/>
      <c r="NYW135" s="187"/>
      <c r="NYX135" s="188"/>
      <c r="NYZ135" s="186"/>
      <c r="NZA135" s="190"/>
      <c r="NZB135" s="190"/>
      <c r="NZC135" s="187"/>
      <c r="NZD135" s="187"/>
      <c r="NZE135" s="187"/>
      <c r="NZF135" s="188"/>
      <c r="NZH135" s="186"/>
      <c r="NZI135" s="190"/>
      <c r="NZJ135" s="190"/>
      <c r="NZK135" s="187"/>
      <c r="NZL135" s="187"/>
      <c r="NZM135" s="187"/>
      <c r="NZN135" s="188"/>
      <c r="NZP135" s="186"/>
      <c r="NZQ135" s="190"/>
      <c r="NZR135" s="190"/>
      <c r="NZS135" s="187"/>
      <c r="NZT135" s="187"/>
      <c r="NZU135" s="187"/>
      <c r="NZV135" s="188"/>
      <c r="NZX135" s="186"/>
      <c r="NZY135" s="190"/>
      <c r="NZZ135" s="190"/>
      <c r="OAA135" s="187"/>
      <c r="OAB135" s="187"/>
      <c r="OAC135" s="187"/>
      <c r="OAD135" s="188"/>
      <c r="OAF135" s="186"/>
      <c r="OAG135" s="190"/>
      <c r="OAH135" s="190"/>
      <c r="OAI135" s="187"/>
      <c r="OAJ135" s="187"/>
      <c r="OAK135" s="187"/>
      <c r="OAL135" s="188"/>
      <c r="OAN135" s="186"/>
      <c r="OAO135" s="190"/>
      <c r="OAP135" s="190"/>
      <c r="OAQ135" s="187"/>
      <c r="OAR135" s="187"/>
      <c r="OAS135" s="187"/>
      <c r="OAT135" s="188"/>
      <c r="OAV135" s="186"/>
      <c r="OAW135" s="190"/>
      <c r="OAX135" s="190"/>
      <c r="OAY135" s="187"/>
      <c r="OAZ135" s="187"/>
      <c r="OBA135" s="187"/>
      <c r="OBB135" s="188"/>
      <c r="OBD135" s="186"/>
      <c r="OBE135" s="190"/>
      <c r="OBF135" s="190"/>
      <c r="OBG135" s="187"/>
      <c r="OBH135" s="187"/>
      <c r="OBI135" s="187"/>
      <c r="OBJ135" s="188"/>
      <c r="OBL135" s="186"/>
      <c r="OBM135" s="190"/>
      <c r="OBN135" s="190"/>
      <c r="OBO135" s="187"/>
      <c r="OBP135" s="187"/>
      <c r="OBQ135" s="187"/>
      <c r="OBR135" s="188"/>
      <c r="OBT135" s="186"/>
      <c r="OBU135" s="190"/>
      <c r="OBV135" s="190"/>
      <c r="OBW135" s="187"/>
      <c r="OBX135" s="187"/>
      <c r="OBY135" s="187"/>
      <c r="OBZ135" s="188"/>
      <c r="OCB135" s="186"/>
      <c r="OCC135" s="190"/>
      <c r="OCD135" s="190"/>
      <c r="OCE135" s="187"/>
      <c r="OCF135" s="187"/>
      <c r="OCG135" s="187"/>
      <c r="OCH135" s="188"/>
      <c r="OCJ135" s="186"/>
      <c r="OCK135" s="190"/>
      <c r="OCL135" s="190"/>
      <c r="OCM135" s="187"/>
      <c r="OCN135" s="187"/>
      <c r="OCO135" s="187"/>
      <c r="OCP135" s="188"/>
      <c r="OCR135" s="186"/>
      <c r="OCS135" s="190"/>
      <c r="OCT135" s="190"/>
      <c r="OCU135" s="187"/>
      <c r="OCV135" s="187"/>
      <c r="OCW135" s="187"/>
      <c r="OCX135" s="188"/>
      <c r="OCZ135" s="186"/>
      <c r="ODA135" s="190"/>
      <c r="ODB135" s="190"/>
      <c r="ODC135" s="187"/>
      <c r="ODD135" s="187"/>
      <c r="ODE135" s="187"/>
      <c r="ODF135" s="188"/>
      <c r="ODH135" s="186"/>
      <c r="ODI135" s="190"/>
      <c r="ODJ135" s="190"/>
      <c r="ODK135" s="187"/>
      <c r="ODL135" s="187"/>
      <c r="ODM135" s="187"/>
      <c r="ODN135" s="188"/>
      <c r="ODP135" s="186"/>
      <c r="ODQ135" s="190"/>
      <c r="ODR135" s="190"/>
      <c r="ODS135" s="187"/>
      <c r="ODT135" s="187"/>
      <c r="ODU135" s="187"/>
      <c r="ODV135" s="188"/>
      <c r="ODX135" s="186"/>
      <c r="ODY135" s="190"/>
      <c r="ODZ135" s="190"/>
      <c r="OEA135" s="187"/>
      <c r="OEB135" s="187"/>
      <c r="OEC135" s="187"/>
      <c r="OED135" s="188"/>
      <c r="OEF135" s="186"/>
      <c r="OEG135" s="190"/>
      <c r="OEH135" s="190"/>
      <c r="OEI135" s="187"/>
      <c r="OEJ135" s="187"/>
      <c r="OEK135" s="187"/>
      <c r="OEL135" s="188"/>
      <c r="OEN135" s="186"/>
      <c r="OEO135" s="190"/>
      <c r="OEP135" s="190"/>
      <c r="OEQ135" s="187"/>
      <c r="OER135" s="187"/>
      <c r="OES135" s="187"/>
      <c r="OET135" s="188"/>
      <c r="OEV135" s="186"/>
      <c r="OEW135" s="190"/>
      <c r="OEX135" s="190"/>
      <c r="OEY135" s="187"/>
      <c r="OEZ135" s="187"/>
      <c r="OFA135" s="187"/>
      <c r="OFB135" s="188"/>
      <c r="OFD135" s="186"/>
      <c r="OFE135" s="190"/>
      <c r="OFF135" s="190"/>
      <c r="OFG135" s="187"/>
      <c r="OFH135" s="187"/>
      <c r="OFI135" s="187"/>
      <c r="OFJ135" s="188"/>
      <c r="OFL135" s="186"/>
      <c r="OFM135" s="190"/>
      <c r="OFN135" s="190"/>
      <c r="OFO135" s="187"/>
      <c r="OFP135" s="187"/>
      <c r="OFQ135" s="187"/>
      <c r="OFR135" s="188"/>
      <c r="OFT135" s="186"/>
      <c r="OFU135" s="190"/>
      <c r="OFV135" s="190"/>
      <c r="OFW135" s="187"/>
      <c r="OFX135" s="187"/>
      <c r="OFY135" s="187"/>
      <c r="OFZ135" s="188"/>
      <c r="OGB135" s="186"/>
      <c r="OGC135" s="190"/>
      <c r="OGD135" s="190"/>
      <c r="OGE135" s="187"/>
      <c r="OGF135" s="187"/>
      <c r="OGG135" s="187"/>
      <c r="OGH135" s="188"/>
      <c r="OGJ135" s="186"/>
      <c r="OGK135" s="190"/>
      <c r="OGL135" s="190"/>
      <c r="OGM135" s="187"/>
      <c r="OGN135" s="187"/>
      <c r="OGO135" s="187"/>
      <c r="OGP135" s="188"/>
      <c r="OGR135" s="186"/>
      <c r="OGS135" s="190"/>
      <c r="OGT135" s="190"/>
      <c r="OGU135" s="187"/>
      <c r="OGV135" s="187"/>
      <c r="OGW135" s="187"/>
      <c r="OGX135" s="188"/>
      <c r="OGZ135" s="186"/>
      <c r="OHA135" s="190"/>
      <c r="OHB135" s="190"/>
      <c r="OHC135" s="187"/>
      <c r="OHD135" s="187"/>
      <c r="OHE135" s="187"/>
      <c r="OHF135" s="188"/>
      <c r="OHH135" s="186"/>
      <c r="OHI135" s="190"/>
      <c r="OHJ135" s="190"/>
      <c r="OHK135" s="187"/>
      <c r="OHL135" s="187"/>
      <c r="OHM135" s="187"/>
      <c r="OHN135" s="188"/>
      <c r="OHP135" s="186"/>
      <c r="OHQ135" s="190"/>
      <c r="OHR135" s="190"/>
      <c r="OHS135" s="187"/>
      <c r="OHT135" s="187"/>
      <c r="OHU135" s="187"/>
      <c r="OHV135" s="188"/>
      <c r="OHX135" s="186"/>
      <c r="OHY135" s="190"/>
      <c r="OHZ135" s="190"/>
      <c r="OIA135" s="187"/>
      <c r="OIB135" s="187"/>
      <c r="OIC135" s="187"/>
      <c r="OID135" s="188"/>
      <c r="OIF135" s="186"/>
      <c r="OIG135" s="190"/>
      <c r="OIH135" s="190"/>
      <c r="OII135" s="187"/>
      <c r="OIJ135" s="187"/>
      <c r="OIK135" s="187"/>
      <c r="OIL135" s="188"/>
      <c r="OIN135" s="186"/>
      <c r="OIO135" s="190"/>
      <c r="OIP135" s="190"/>
      <c r="OIQ135" s="187"/>
      <c r="OIR135" s="187"/>
      <c r="OIS135" s="187"/>
      <c r="OIT135" s="188"/>
      <c r="OIV135" s="186"/>
      <c r="OIW135" s="190"/>
      <c r="OIX135" s="190"/>
      <c r="OIY135" s="187"/>
      <c r="OIZ135" s="187"/>
      <c r="OJA135" s="187"/>
      <c r="OJB135" s="188"/>
      <c r="OJD135" s="186"/>
      <c r="OJE135" s="190"/>
      <c r="OJF135" s="190"/>
      <c r="OJG135" s="187"/>
      <c r="OJH135" s="187"/>
      <c r="OJI135" s="187"/>
      <c r="OJJ135" s="188"/>
      <c r="OJL135" s="186"/>
      <c r="OJM135" s="190"/>
      <c r="OJN135" s="190"/>
      <c r="OJO135" s="187"/>
      <c r="OJP135" s="187"/>
      <c r="OJQ135" s="187"/>
      <c r="OJR135" s="188"/>
      <c r="OJT135" s="186"/>
      <c r="OJU135" s="190"/>
      <c r="OJV135" s="190"/>
      <c r="OJW135" s="187"/>
      <c r="OJX135" s="187"/>
      <c r="OJY135" s="187"/>
      <c r="OJZ135" s="188"/>
      <c r="OKB135" s="186"/>
      <c r="OKC135" s="190"/>
      <c r="OKD135" s="190"/>
      <c r="OKE135" s="187"/>
      <c r="OKF135" s="187"/>
      <c r="OKG135" s="187"/>
      <c r="OKH135" s="188"/>
      <c r="OKJ135" s="186"/>
      <c r="OKK135" s="190"/>
      <c r="OKL135" s="190"/>
      <c r="OKM135" s="187"/>
      <c r="OKN135" s="187"/>
      <c r="OKO135" s="187"/>
      <c r="OKP135" s="188"/>
      <c r="OKR135" s="186"/>
      <c r="OKS135" s="190"/>
      <c r="OKT135" s="190"/>
      <c r="OKU135" s="187"/>
      <c r="OKV135" s="187"/>
      <c r="OKW135" s="187"/>
      <c r="OKX135" s="188"/>
      <c r="OKZ135" s="186"/>
      <c r="OLA135" s="190"/>
      <c r="OLB135" s="190"/>
      <c r="OLC135" s="187"/>
      <c r="OLD135" s="187"/>
      <c r="OLE135" s="187"/>
      <c r="OLF135" s="188"/>
      <c r="OLH135" s="186"/>
      <c r="OLI135" s="190"/>
      <c r="OLJ135" s="190"/>
      <c r="OLK135" s="187"/>
      <c r="OLL135" s="187"/>
      <c r="OLM135" s="187"/>
      <c r="OLN135" s="188"/>
      <c r="OLP135" s="186"/>
      <c r="OLQ135" s="190"/>
      <c r="OLR135" s="190"/>
      <c r="OLS135" s="187"/>
      <c r="OLT135" s="187"/>
      <c r="OLU135" s="187"/>
      <c r="OLV135" s="188"/>
      <c r="OLX135" s="186"/>
      <c r="OLY135" s="190"/>
      <c r="OLZ135" s="190"/>
      <c r="OMA135" s="187"/>
      <c r="OMB135" s="187"/>
      <c r="OMC135" s="187"/>
      <c r="OMD135" s="188"/>
      <c r="OMF135" s="186"/>
      <c r="OMG135" s="190"/>
      <c r="OMH135" s="190"/>
      <c r="OMI135" s="187"/>
      <c r="OMJ135" s="187"/>
      <c r="OMK135" s="187"/>
      <c r="OML135" s="188"/>
      <c r="OMN135" s="186"/>
      <c r="OMO135" s="190"/>
      <c r="OMP135" s="190"/>
      <c r="OMQ135" s="187"/>
      <c r="OMR135" s="187"/>
      <c r="OMS135" s="187"/>
      <c r="OMT135" s="188"/>
      <c r="OMV135" s="186"/>
      <c r="OMW135" s="190"/>
      <c r="OMX135" s="190"/>
      <c r="OMY135" s="187"/>
      <c r="OMZ135" s="187"/>
      <c r="ONA135" s="187"/>
      <c r="ONB135" s="188"/>
      <c r="OND135" s="186"/>
      <c r="ONE135" s="190"/>
      <c r="ONF135" s="190"/>
      <c r="ONG135" s="187"/>
      <c r="ONH135" s="187"/>
      <c r="ONI135" s="187"/>
      <c r="ONJ135" s="188"/>
      <c r="ONL135" s="186"/>
      <c r="ONM135" s="190"/>
      <c r="ONN135" s="190"/>
      <c r="ONO135" s="187"/>
      <c r="ONP135" s="187"/>
      <c r="ONQ135" s="187"/>
      <c r="ONR135" s="188"/>
      <c r="ONT135" s="186"/>
      <c r="ONU135" s="190"/>
      <c r="ONV135" s="190"/>
      <c r="ONW135" s="187"/>
      <c r="ONX135" s="187"/>
      <c r="ONY135" s="187"/>
      <c r="ONZ135" s="188"/>
      <c r="OOB135" s="186"/>
      <c r="OOC135" s="190"/>
      <c r="OOD135" s="190"/>
      <c r="OOE135" s="187"/>
      <c r="OOF135" s="187"/>
      <c r="OOG135" s="187"/>
      <c r="OOH135" s="188"/>
      <c r="OOJ135" s="186"/>
      <c r="OOK135" s="190"/>
      <c r="OOL135" s="190"/>
      <c r="OOM135" s="187"/>
      <c r="OON135" s="187"/>
      <c r="OOO135" s="187"/>
      <c r="OOP135" s="188"/>
      <c r="OOR135" s="186"/>
      <c r="OOS135" s="190"/>
      <c r="OOT135" s="190"/>
      <c r="OOU135" s="187"/>
      <c r="OOV135" s="187"/>
      <c r="OOW135" s="187"/>
      <c r="OOX135" s="188"/>
      <c r="OOZ135" s="186"/>
      <c r="OPA135" s="190"/>
      <c r="OPB135" s="190"/>
      <c r="OPC135" s="187"/>
      <c r="OPD135" s="187"/>
      <c r="OPE135" s="187"/>
      <c r="OPF135" s="188"/>
      <c r="OPH135" s="186"/>
      <c r="OPI135" s="190"/>
      <c r="OPJ135" s="190"/>
      <c r="OPK135" s="187"/>
      <c r="OPL135" s="187"/>
      <c r="OPM135" s="187"/>
      <c r="OPN135" s="188"/>
      <c r="OPP135" s="186"/>
      <c r="OPQ135" s="190"/>
      <c r="OPR135" s="190"/>
      <c r="OPS135" s="187"/>
      <c r="OPT135" s="187"/>
      <c r="OPU135" s="187"/>
      <c r="OPV135" s="188"/>
      <c r="OPX135" s="186"/>
      <c r="OPY135" s="190"/>
      <c r="OPZ135" s="190"/>
      <c r="OQA135" s="187"/>
      <c r="OQB135" s="187"/>
      <c r="OQC135" s="187"/>
      <c r="OQD135" s="188"/>
      <c r="OQF135" s="186"/>
      <c r="OQG135" s="190"/>
      <c r="OQH135" s="190"/>
      <c r="OQI135" s="187"/>
      <c r="OQJ135" s="187"/>
      <c r="OQK135" s="187"/>
      <c r="OQL135" s="188"/>
      <c r="OQN135" s="186"/>
      <c r="OQO135" s="190"/>
      <c r="OQP135" s="190"/>
      <c r="OQQ135" s="187"/>
      <c r="OQR135" s="187"/>
      <c r="OQS135" s="187"/>
      <c r="OQT135" s="188"/>
      <c r="OQV135" s="186"/>
      <c r="OQW135" s="190"/>
      <c r="OQX135" s="190"/>
      <c r="OQY135" s="187"/>
      <c r="OQZ135" s="187"/>
      <c r="ORA135" s="187"/>
      <c r="ORB135" s="188"/>
      <c r="ORD135" s="186"/>
      <c r="ORE135" s="190"/>
      <c r="ORF135" s="190"/>
      <c r="ORG135" s="187"/>
      <c r="ORH135" s="187"/>
      <c r="ORI135" s="187"/>
      <c r="ORJ135" s="188"/>
      <c r="ORL135" s="186"/>
      <c r="ORM135" s="190"/>
      <c r="ORN135" s="190"/>
      <c r="ORO135" s="187"/>
      <c r="ORP135" s="187"/>
      <c r="ORQ135" s="187"/>
      <c r="ORR135" s="188"/>
      <c r="ORT135" s="186"/>
      <c r="ORU135" s="190"/>
      <c r="ORV135" s="190"/>
      <c r="ORW135" s="187"/>
      <c r="ORX135" s="187"/>
      <c r="ORY135" s="187"/>
      <c r="ORZ135" s="188"/>
      <c r="OSB135" s="186"/>
      <c r="OSC135" s="190"/>
      <c r="OSD135" s="190"/>
      <c r="OSE135" s="187"/>
      <c r="OSF135" s="187"/>
      <c r="OSG135" s="187"/>
      <c r="OSH135" s="188"/>
      <c r="OSJ135" s="186"/>
      <c r="OSK135" s="190"/>
      <c r="OSL135" s="190"/>
      <c r="OSM135" s="187"/>
      <c r="OSN135" s="187"/>
      <c r="OSO135" s="187"/>
      <c r="OSP135" s="188"/>
      <c r="OSR135" s="186"/>
      <c r="OSS135" s="190"/>
      <c r="OST135" s="190"/>
      <c r="OSU135" s="187"/>
      <c r="OSV135" s="187"/>
      <c r="OSW135" s="187"/>
      <c r="OSX135" s="188"/>
      <c r="OSZ135" s="186"/>
      <c r="OTA135" s="190"/>
      <c r="OTB135" s="190"/>
      <c r="OTC135" s="187"/>
      <c r="OTD135" s="187"/>
      <c r="OTE135" s="187"/>
      <c r="OTF135" s="188"/>
      <c r="OTH135" s="186"/>
      <c r="OTI135" s="190"/>
      <c r="OTJ135" s="190"/>
      <c r="OTK135" s="187"/>
      <c r="OTL135" s="187"/>
      <c r="OTM135" s="187"/>
      <c r="OTN135" s="188"/>
      <c r="OTP135" s="186"/>
      <c r="OTQ135" s="190"/>
      <c r="OTR135" s="190"/>
      <c r="OTS135" s="187"/>
      <c r="OTT135" s="187"/>
      <c r="OTU135" s="187"/>
      <c r="OTV135" s="188"/>
      <c r="OTX135" s="186"/>
      <c r="OTY135" s="190"/>
      <c r="OTZ135" s="190"/>
      <c r="OUA135" s="187"/>
      <c r="OUB135" s="187"/>
      <c r="OUC135" s="187"/>
      <c r="OUD135" s="188"/>
      <c r="OUF135" s="186"/>
      <c r="OUG135" s="190"/>
      <c r="OUH135" s="190"/>
      <c r="OUI135" s="187"/>
      <c r="OUJ135" s="187"/>
      <c r="OUK135" s="187"/>
      <c r="OUL135" s="188"/>
      <c r="OUN135" s="186"/>
      <c r="OUO135" s="190"/>
      <c r="OUP135" s="190"/>
      <c r="OUQ135" s="187"/>
      <c r="OUR135" s="187"/>
      <c r="OUS135" s="187"/>
      <c r="OUT135" s="188"/>
      <c r="OUV135" s="186"/>
      <c r="OUW135" s="190"/>
      <c r="OUX135" s="190"/>
      <c r="OUY135" s="187"/>
      <c r="OUZ135" s="187"/>
      <c r="OVA135" s="187"/>
      <c r="OVB135" s="188"/>
      <c r="OVD135" s="186"/>
      <c r="OVE135" s="190"/>
      <c r="OVF135" s="190"/>
      <c r="OVG135" s="187"/>
      <c r="OVH135" s="187"/>
      <c r="OVI135" s="187"/>
      <c r="OVJ135" s="188"/>
      <c r="OVL135" s="186"/>
      <c r="OVM135" s="190"/>
      <c r="OVN135" s="190"/>
      <c r="OVO135" s="187"/>
      <c r="OVP135" s="187"/>
      <c r="OVQ135" s="187"/>
      <c r="OVR135" s="188"/>
      <c r="OVT135" s="186"/>
      <c r="OVU135" s="190"/>
      <c r="OVV135" s="190"/>
      <c r="OVW135" s="187"/>
      <c r="OVX135" s="187"/>
      <c r="OVY135" s="187"/>
      <c r="OVZ135" s="188"/>
      <c r="OWB135" s="186"/>
      <c r="OWC135" s="190"/>
      <c r="OWD135" s="190"/>
      <c r="OWE135" s="187"/>
      <c r="OWF135" s="187"/>
      <c r="OWG135" s="187"/>
      <c r="OWH135" s="188"/>
      <c r="OWJ135" s="186"/>
      <c r="OWK135" s="190"/>
      <c r="OWL135" s="190"/>
      <c r="OWM135" s="187"/>
      <c r="OWN135" s="187"/>
      <c r="OWO135" s="187"/>
      <c r="OWP135" s="188"/>
      <c r="OWR135" s="186"/>
      <c r="OWS135" s="190"/>
      <c r="OWT135" s="190"/>
      <c r="OWU135" s="187"/>
      <c r="OWV135" s="187"/>
      <c r="OWW135" s="187"/>
      <c r="OWX135" s="188"/>
      <c r="OWZ135" s="186"/>
      <c r="OXA135" s="190"/>
      <c r="OXB135" s="190"/>
      <c r="OXC135" s="187"/>
      <c r="OXD135" s="187"/>
      <c r="OXE135" s="187"/>
      <c r="OXF135" s="188"/>
      <c r="OXH135" s="186"/>
      <c r="OXI135" s="190"/>
      <c r="OXJ135" s="190"/>
      <c r="OXK135" s="187"/>
      <c r="OXL135" s="187"/>
      <c r="OXM135" s="187"/>
      <c r="OXN135" s="188"/>
      <c r="OXP135" s="186"/>
      <c r="OXQ135" s="190"/>
      <c r="OXR135" s="190"/>
      <c r="OXS135" s="187"/>
      <c r="OXT135" s="187"/>
      <c r="OXU135" s="187"/>
      <c r="OXV135" s="188"/>
      <c r="OXX135" s="186"/>
      <c r="OXY135" s="190"/>
      <c r="OXZ135" s="190"/>
      <c r="OYA135" s="187"/>
      <c r="OYB135" s="187"/>
      <c r="OYC135" s="187"/>
      <c r="OYD135" s="188"/>
      <c r="OYF135" s="186"/>
      <c r="OYG135" s="190"/>
      <c r="OYH135" s="190"/>
      <c r="OYI135" s="187"/>
      <c r="OYJ135" s="187"/>
      <c r="OYK135" s="187"/>
      <c r="OYL135" s="188"/>
      <c r="OYN135" s="186"/>
      <c r="OYO135" s="190"/>
      <c r="OYP135" s="190"/>
      <c r="OYQ135" s="187"/>
      <c r="OYR135" s="187"/>
      <c r="OYS135" s="187"/>
      <c r="OYT135" s="188"/>
      <c r="OYV135" s="186"/>
      <c r="OYW135" s="190"/>
      <c r="OYX135" s="190"/>
      <c r="OYY135" s="187"/>
      <c r="OYZ135" s="187"/>
      <c r="OZA135" s="187"/>
      <c r="OZB135" s="188"/>
      <c r="OZD135" s="186"/>
      <c r="OZE135" s="190"/>
      <c r="OZF135" s="190"/>
      <c r="OZG135" s="187"/>
      <c r="OZH135" s="187"/>
      <c r="OZI135" s="187"/>
      <c r="OZJ135" s="188"/>
      <c r="OZL135" s="186"/>
      <c r="OZM135" s="190"/>
      <c r="OZN135" s="190"/>
      <c r="OZO135" s="187"/>
      <c r="OZP135" s="187"/>
      <c r="OZQ135" s="187"/>
      <c r="OZR135" s="188"/>
      <c r="OZT135" s="186"/>
      <c r="OZU135" s="190"/>
      <c r="OZV135" s="190"/>
      <c r="OZW135" s="187"/>
      <c r="OZX135" s="187"/>
      <c r="OZY135" s="187"/>
      <c r="OZZ135" s="188"/>
      <c r="PAB135" s="186"/>
      <c r="PAC135" s="190"/>
      <c r="PAD135" s="190"/>
      <c r="PAE135" s="187"/>
      <c r="PAF135" s="187"/>
      <c r="PAG135" s="187"/>
      <c r="PAH135" s="188"/>
      <c r="PAJ135" s="186"/>
      <c r="PAK135" s="190"/>
      <c r="PAL135" s="190"/>
      <c r="PAM135" s="187"/>
      <c r="PAN135" s="187"/>
      <c r="PAO135" s="187"/>
      <c r="PAP135" s="188"/>
      <c r="PAR135" s="186"/>
      <c r="PAS135" s="190"/>
      <c r="PAT135" s="190"/>
      <c r="PAU135" s="187"/>
      <c r="PAV135" s="187"/>
      <c r="PAW135" s="187"/>
      <c r="PAX135" s="188"/>
      <c r="PAZ135" s="186"/>
      <c r="PBA135" s="190"/>
      <c r="PBB135" s="190"/>
      <c r="PBC135" s="187"/>
      <c r="PBD135" s="187"/>
      <c r="PBE135" s="187"/>
      <c r="PBF135" s="188"/>
      <c r="PBH135" s="186"/>
      <c r="PBI135" s="190"/>
      <c r="PBJ135" s="190"/>
      <c r="PBK135" s="187"/>
      <c r="PBL135" s="187"/>
      <c r="PBM135" s="187"/>
      <c r="PBN135" s="188"/>
      <c r="PBP135" s="186"/>
      <c r="PBQ135" s="190"/>
      <c r="PBR135" s="190"/>
      <c r="PBS135" s="187"/>
      <c r="PBT135" s="187"/>
      <c r="PBU135" s="187"/>
      <c r="PBV135" s="188"/>
      <c r="PBX135" s="186"/>
      <c r="PBY135" s="190"/>
      <c r="PBZ135" s="190"/>
      <c r="PCA135" s="187"/>
      <c r="PCB135" s="187"/>
      <c r="PCC135" s="187"/>
      <c r="PCD135" s="188"/>
      <c r="PCF135" s="186"/>
      <c r="PCG135" s="190"/>
      <c r="PCH135" s="190"/>
      <c r="PCI135" s="187"/>
      <c r="PCJ135" s="187"/>
      <c r="PCK135" s="187"/>
      <c r="PCL135" s="188"/>
      <c r="PCN135" s="186"/>
      <c r="PCO135" s="190"/>
      <c r="PCP135" s="190"/>
      <c r="PCQ135" s="187"/>
      <c r="PCR135" s="187"/>
      <c r="PCS135" s="187"/>
      <c r="PCT135" s="188"/>
      <c r="PCV135" s="186"/>
      <c r="PCW135" s="190"/>
      <c r="PCX135" s="190"/>
      <c r="PCY135" s="187"/>
      <c r="PCZ135" s="187"/>
      <c r="PDA135" s="187"/>
      <c r="PDB135" s="188"/>
      <c r="PDD135" s="186"/>
      <c r="PDE135" s="190"/>
      <c r="PDF135" s="190"/>
      <c r="PDG135" s="187"/>
      <c r="PDH135" s="187"/>
      <c r="PDI135" s="187"/>
      <c r="PDJ135" s="188"/>
      <c r="PDL135" s="186"/>
      <c r="PDM135" s="190"/>
      <c r="PDN135" s="190"/>
      <c r="PDO135" s="187"/>
      <c r="PDP135" s="187"/>
      <c r="PDQ135" s="187"/>
      <c r="PDR135" s="188"/>
      <c r="PDT135" s="186"/>
      <c r="PDU135" s="190"/>
      <c r="PDV135" s="190"/>
      <c r="PDW135" s="187"/>
      <c r="PDX135" s="187"/>
      <c r="PDY135" s="187"/>
      <c r="PDZ135" s="188"/>
      <c r="PEB135" s="186"/>
      <c r="PEC135" s="190"/>
      <c r="PED135" s="190"/>
      <c r="PEE135" s="187"/>
      <c r="PEF135" s="187"/>
      <c r="PEG135" s="187"/>
      <c r="PEH135" s="188"/>
      <c r="PEJ135" s="186"/>
      <c r="PEK135" s="190"/>
      <c r="PEL135" s="190"/>
      <c r="PEM135" s="187"/>
      <c r="PEN135" s="187"/>
      <c r="PEO135" s="187"/>
      <c r="PEP135" s="188"/>
      <c r="PER135" s="186"/>
      <c r="PES135" s="190"/>
      <c r="PET135" s="190"/>
      <c r="PEU135" s="187"/>
      <c r="PEV135" s="187"/>
      <c r="PEW135" s="187"/>
      <c r="PEX135" s="188"/>
      <c r="PEZ135" s="186"/>
      <c r="PFA135" s="190"/>
      <c r="PFB135" s="190"/>
      <c r="PFC135" s="187"/>
      <c r="PFD135" s="187"/>
      <c r="PFE135" s="187"/>
      <c r="PFF135" s="188"/>
      <c r="PFH135" s="186"/>
      <c r="PFI135" s="190"/>
      <c r="PFJ135" s="190"/>
      <c r="PFK135" s="187"/>
      <c r="PFL135" s="187"/>
      <c r="PFM135" s="187"/>
      <c r="PFN135" s="188"/>
      <c r="PFP135" s="186"/>
      <c r="PFQ135" s="190"/>
      <c r="PFR135" s="190"/>
      <c r="PFS135" s="187"/>
      <c r="PFT135" s="187"/>
      <c r="PFU135" s="187"/>
      <c r="PFV135" s="188"/>
      <c r="PFX135" s="186"/>
      <c r="PFY135" s="190"/>
      <c r="PFZ135" s="190"/>
      <c r="PGA135" s="187"/>
      <c r="PGB135" s="187"/>
      <c r="PGC135" s="187"/>
      <c r="PGD135" s="188"/>
      <c r="PGF135" s="186"/>
      <c r="PGG135" s="190"/>
      <c r="PGH135" s="190"/>
      <c r="PGI135" s="187"/>
      <c r="PGJ135" s="187"/>
      <c r="PGK135" s="187"/>
      <c r="PGL135" s="188"/>
      <c r="PGN135" s="186"/>
      <c r="PGO135" s="190"/>
      <c r="PGP135" s="190"/>
      <c r="PGQ135" s="187"/>
      <c r="PGR135" s="187"/>
      <c r="PGS135" s="187"/>
      <c r="PGT135" s="188"/>
      <c r="PGV135" s="186"/>
      <c r="PGW135" s="190"/>
      <c r="PGX135" s="190"/>
      <c r="PGY135" s="187"/>
      <c r="PGZ135" s="187"/>
      <c r="PHA135" s="187"/>
      <c r="PHB135" s="188"/>
      <c r="PHD135" s="186"/>
      <c r="PHE135" s="190"/>
      <c r="PHF135" s="190"/>
      <c r="PHG135" s="187"/>
      <c r="PHH135" s="187"/>
      <c r="PHI135" s="187"/>
      <c r="PHJ135" s="188"/>
      <c r="PHL135" s="186"/>
      <c r="PHM135" s="190"/>
      <c r="PHN135" s="190"/>
      <c r="PHO135" s="187"/>
      <c r="PHP135" s="187"/>
      <c r="PHQ135" s="187"/>
      <c r="PHR135" s="188"/>
      <c r="PHT135" s="186"/>
      <c r="PHU135" s="190"/>
      <c r="PHV135" s="190"/>
      <c r="PHW135" s="187"/>
      <c r="PHX135" s="187"/>
      <c r="PHY135" s="187"/>
      <c r="PHZ135" s="188"/>
      <c r="PIB135" s="186"/>
      <c r="PIC135" s="190"/>
      <c r="PID135" s="190"/>
      <c r="PIE135" s="187"/>
      <c r="PIF135" s="187"/>
      <c r="PIG135" s="187"/>
      <c r="PIH135" s="188"/>
      <c r="PIJ135" s="186"/>
      <c r="PIK135" s="190"/>
      <c r="PIL135" s="190"/>
      <c r="PIM135" s="187"/>
      <c r="PIN135" s="187"/>
      <c r="PIO135" s="187"/>
      <c r="PIP135" s="188"/>
      <c r="PIR135" s="186"/>
      <c r="PIS135" s="190"/>
      <c r="PIT135" s="190"/>
      <c r="PIU135" s="187"/>
      <c r="PIV135" s="187"/>
      <c r="PIW135" s="187"/>
      <c r="PIX135" s="188"/>
      <c r="PIZ135" s="186"/>
      <c r="PJA135" s="190"/>
      <c r="PJB135" s="190"/>
      <c r="PJC135" s="187"/>
      <c r="PJD135" s="187"/>
      <c r="PJE135" s="187"/>
      <c r="PJF135" s="188"/>
      <c r="PJH135" s="186"/>
      <c r="PJI135" s="190"/>
      <c r="PJJ135" s="190"/>
      <c r="PJK135" s="187"/>
      <c r="PJL135" s="187"/>
      <c r="PJM135" s="187"/>
      <c r="PJN135" s="188"/>
      <c r="PJP135" s="186"/>
      <c r="PJQ135" s="190"/>
      <c r="PJR135" s="190"/>
      <c r="PJS135" s="187"/>
      <c r="PJT135" s="187"/>
      <c r="PJU135" s="187"/>
      <c r="PJV135" s="188"/>
      <c r="PJX135" s="186"/>
      <c r="PJY135" s="190"/>
      <c r="PJZ135" s="190"/>
      <c r="PKA135" s="187"/>
      <c r="PKB135" s="187"/>
      <c r="PKC135" s="187"/>
      <c r="PKD135" s="188"/>
      <c r="PKF135" s="186"/>
      <c r="PKG135" s="190"/>
      <c r="PKH135" s="190"/>
      <c r="PKI135" s="187"/>
      <c r="PKJ135" s="187"/>
      <c r="PKK135" s="187"/>
      <c r="PKL135" s="188"/>
      <c r="PKN135" s="186"/>
      <c r="PKO135" s="190"/>
      <c r="PKP135" s="190"/>
      <c r="PKQ135" s="187"/>
      <c r="PKR135" s="187"/>
      <c r="PKS135" s="187"/>
      <c r="PKT135" s="188"/>
      <c r="PKV135" s="186"/>
      <c r="PKW135" s="190"/>
      <c r="PKX135" s="190"/>
      <c r="PKY135" s="187"/>
      <c r="PKZ135" s="187"/>
      <c r="PLA135" s="187"/>
      <c r="PLB135" s="188"/>
      <c r="PLD135" s="186"/>
      <c r="PLE135" s="190"/>
      <c r="PLF135" s="190"/>
      <c r="PLG135" s="187"/>
      <c r="PLH135" s="187"/>
      <c r="PLI135" s="187"/>
      <c r="PLJ135" s="188"/>
      <c r="PLL135" s="186"/>
      <c r="PLM135" s="190"/>
      <c r="PLN135" s="190"/>
      <c r="PLO135" s="187"/>
      <c r="PLP135" s="187"/>
      <c r="PLQ135" s="187"/>
      <c r="PLR135" s="188"/>
      <c r="PLT135" s="186"/>
      <c r="PLU135" s="190"/>
      <c r="PLV135" s="190"/>
      <c r="PLW135" s="187"/>
      <c r="PLX135" s="187"/>
      <c r="PLY135" s="187"/>
      <c r="PLZ135" s="188"/>
      <c r="PMB135" s="186"/>
      <c r="PMC135" s="190"/>
      <c r="PMD135" s="190"/>
      <c r="PME135" s="187"/>
      <c r="PMF135" s="187"/>
      <c r="PMG135" s="187"/>
      <c r="PMH135" s="188"/>
      <c r="PMJ135" s="186"/>
      <c r="PMK135" s="190"/>
      <c r="PML135" s="190"/>
      <c r="PMM135" s="187"/>
      <c r="PMN135" s="187"/>
      <c r="PMO135" s="187"/>
      <c r="PMP135" s="188"/>
      <c r="PMR135" s="186"/>
      <c r="PMS135" s="190"/>
      <c r="PMT135" s="190"/>
      <c r="PMU135" s="187"/>
      <c r="PMV135" s="187"/>
      <c r="PMW135" s="187"/>
      <c r="PMX135" s="188"/>
      <c r="PMZ135" s="186"/>
      <c r="PNA135" s="190"/>
      <c r="PNB135" s="190"/>
      <c r="PNC135" s="187"/>
      <c r="PND135" s="187"/>
      <c r="PNE135" s="187"/>
      <c r="PNF135" s="188"/>
      <c r="PNH135" s="186"/>
      <c r="PNI135" s="190"/>
      <c r="PNJ135" s="190"/>
      <c r="PNK135" s="187"/>
      <c r="PNL135" s="187"/>
      <c r="PNM135" s="187"/>
      <c r="PNN135" s="188"/>
      <c r="PNP135" s="186"/>
      <c r="PNQ135" s="190"/>
      <c r="PNR135" s="190"/>
      <c r="PNS135" s="187"/>
      <c r="PNT135" s="187"/>
      <c r="PNU135" s="187"/>
      <c r="PNV135" s="188"/>
      <c r="PNX135" s="186"/>
      <c r="PNY135" s="190"/>
      <c r="PNZ135" s="190"/>
      <c r="POA135" s="187"/>
      <c r="POB135" s="187"/>
      <c r="POC135" s="187"/>
      <c r="POD135" s="188"/>
      <c r="POF135" s="186"/>
      <c r="POG135" s="190"/>
      <c r="POH135" s="190"/>
      <c r="POI135" s="187"/>
      <c r="POJ135" s="187"/>
      <c r="POK135" s="187"/>
      <c r="POL135" s="188"/>
      <c r="PON135" s="186"/>
      <c r="POO135" s="190"/>
      <c r="POP135" s="190"/>
      <c r="POQ135" s="187"/>
      <c r="POR135" s="187"/>
      <c r="POS135" s="187"/>
      <c r="POT135" s="188"/>
      <c r="POV135" s="186"/>
      <c r="POW135" s="190"/>
      <c r="POX135" s="190"/>
      <c r="POY135" s="187"/>
      <c r="POZ135" s="187"/>
      <c r="PPA135" s="187"/>
      <c r="PPB135" s="188"/>
      <c r="PPD135" s="186"/>
      <c r="PPE135" s="190"/>
      <c r="PPF135" s="190"/>
      <c r="PPG135" s="187"/>
      <c r="PPH135" s="187"/>
      <c r="PPI135" s="187"/>
      <c r="PPJ135" s="188"/>
      <c r="PPL135" s="186"/>
      <c r="PPM135" s="190"/>
      <c r="PPN135" s="190"/>
      <c r="PPO135" s="187"/>
      <c r="PPP135" s="187"/>
      <c r="PPQ135" s="187"/>
      <c r="PPR135" s="188"/>
      <c r="PPT135" s="186"/>
      <c r="PPU135" s="190"/>
      <c r="PPV135" s="190"/>
      <c r="PPW135" s="187"/>
      <c r="PPX135" s="187"/>
      <c r="PPY135" s="187"/>
      <c r="PPZ135" s="188"/>
      <c r="PQB135" s="186"/>
      <c r="PQC135" s="190"/>
      <c r="PQD135" s="190"/>
      <c r="PQE135" s="187"/>
      <c r="PQF135" s="187"/>
      <c r="PQG135" s="187"/>
      <c r="PQH135" s="188"/>
      <c r="PQJ135" s="186"/>
      <c r="PQK135" s="190"/>
      <c r="PQL135" s="190"/>
      <c r="PQM135" s="187"/>
      <c r="PQN135" s="187"/>
      <c r="PQO135" s="187"/>
      <c r="PQP135" s="188"/>
      <c r="PQR135" s="186"/>
      <c r="PQS135" s="190"/>
      <c r="PQT135" s="190"/>
      <c r="PQU135" s="187"/>
      <c r="PQV135" s="187"/>
      <c r="PQW135" s="187"/>
      <c r="PQX135" s="188"/>
      <c r="PQZ135" s="186"/>
      <c r="PRA135" s="190"/>
      <c r="PRB135" s="190"/>
      <c r="PRC135" s="187"/>
      <c r="PRD135" s="187"/>
      <c r="PRE135" s="187"/>
      <c r="PRF135" s="188"/>
      <c r="PRH135" s="186"/>
      <c r="PRI135" s="190"/>
      <c r="PRJ135" s="190"/>
      <c r="PRK135" s="187"/>
      <c r="PRL135" s="187"/>
      <c r="PRM135" s="187"/>
      <c r="PRN135" s="188"/>
      <c r="PRP135" s="186"/>
      <c r="PRQ135" s="190"/>
      <c r="PRR135" s="190"/>
      <c r="PRS135" s="187"/>
      <c r="PRT135" s="187"/>
      <c r="PRU135" s="187"/>
      <c r="PRV135" s="188"/>
      <c r="PRX135" s="186"/>
      <c r="PRY135" s="190"/>
      <c r="PRZ135" s="190"/>
      <c r="PSA135" s="187"/>
      <c r="PSB135" s="187"/>
      <c r="PSC135" s="187"/>
      <c r="PSD135" s="188"/>
      <c r="PSF135" s="186"/>
      <c r="PSG135" s="190"/>
      <c r="PSH135" s="190"/>
      <c r="PSI135" s="187"/>
      <c r="PSJ135" s="187"/>
      <c r="PSK135" s="187"/>
      <c r="PSL135" s="188"/>
      <c r="PSN135" s="186"/>
      <c r="PSO135" s="190"/>
      <c r="PSP135" s="190"/>
      <c r="PSQ135" s="187"/>
      <c r="PSR135" s="187"/>
      <c r="PSS135" s="187"/>
      <c r="PST135" s="188"/>
      <c r="PSV135" s="186"/>
      <c r="PSW135" s="190"/>
      <c r="PSX135" s="190"/>
      <c r="PSY135" s="187"/>
      <c r="PSZ135" s="187"/>
      <c r="PTA135" s="187"/>
      <c r="PTB135" s="188"/>
      <c r="PTD135" s="186"/>
      <c r="PTE135" s="190"/>
      <c r="PTF135" s="190"/>
      <c r="PTG135" s="187"/>
      <c r="PTH135" s="187"/>
      <c r="PTI135" s="187"/>
      <c r="PTJ135" s="188"/>
      <c r="PTL135" s="186"/>
      <c r="PTM135" s="190"/>
      <c r="PTN135" s="190"/>
      <c r="PTO135" s="187"/>
      <c r="PTP135" s="187"/>
      <c r="PTQ135" s="187"/>
      <c r="PTR135" s="188"/>
      <c r="PTT135" s="186"/>
      <c r="PTU135" s="190"/>
      <c r="PTV135" s="190"/>
      <c r="PTW135" s="187"/>
      <c r="PTX135" s="187"/>
      <c r="PTY135" s="187"/>
      <c r="PTZ135" s="188"/>
      <c r="PUB135" s="186"/>
      <c r="PUC135" s="190"/>
      <c r="PUD135" s="190"/>
      <c r="PUE135" s="187"/>
      <c r="PUF135" s="187"/>
      <c r="PUG135" s="187"/>
      <c r="PUH135" s="188"/>
      <c r="PUJ135" s="186"/>
      <c r="PUK135" s="190"/>
      <c r="PUL135" s="190"/>
      <c r="PUM135" s="187"/>
      <c r="PUN135" s="187"/>
      <c r="PUO135" s="187"/>
      <c r="PUP135" s="188"/>
      <c r="PUR135" s="186"/>
      <c r="PUS135" s="190"/>
      <c r="PUT135" s="190"/>
      <c r="PUU135" s="187"/>
      <c r="PUV135" s="187"/>
      <c r="PUW135" s="187"/>
      <c r="PUX135" s="188"/>
      <c r="PUZ135" s="186"/>
      <c r="PVA135" s="190"/>
      <c r="PVB135" s="190"/>
      <c r="PVC135" s="187"/>
      <c r="PVD135" s="187"/>
      <c r="PVE135" s="187"/>
      <c r="PVF135" s="188"/>
      <c r="PVH135" s="186"/>
      <c r="PVI135" s="190"/>
      <c r="PVJ135" s="190"/>
      <c r="PVK135" s="187"/>
      <c r="PVL135" s="187"/>
      <c r="PVM135" s="187"/>
      <c r="PVN135" s="188"/>
      <c r="PVP135" s="186"/>
      <c r="PVQ135" s="190"/>
      <c r="PVR135" s="190"/>
      <c r="PVS135" s="187"/>
      <c r="PVT135" s="187"/>
      <c r="PVU135" s="187"/>
      <c r="PVV135" s="188"/>
      <c r="PVX135" s="186"/>
      <c r="PVY135" s="190"/>
      <c r="PVZ135" s="190"/>
      <c r="PWA135" s="187"/>
      <c r="PWB135" s="187"/>
      <c r="PWC135" s="187"/>
      <c r="PWD135" s="188"/>
      <c r="PWF135" s="186"/>
      <c r="PWG135" s="190"/>
      <c r="PWH135" s="190"/>
      <c r="PWI135" s="187"/>
      <c r="PWJ135" s="187"/>
      <c r="PWK135" s="187"/>
      <c r="PWL135" s="188"/>
      <c r="PWN135" s="186"/>
      <c r="PWO135" s="190"/>
      <c r="PWP135" s="190"/>
      <c r="PWQ135" s="187"/>
      <c r="PWR135" s="187"/>
      <c r="PWS135" s="187"/>
      <c r="PWT135" s="188"/>
      <c r="PWV135" s="186"/>
      <c r="PWW135" s="190"/>
      <c r="PWX135" s="190"/>
      <c r="PWY135" s="187"/>
      <c r="PWZ135" s="187"/>
      <c r="PXA135" s="187"/>
      <c r="PXB135" s="188"/>
      <c r="PXD135" s="186"/>
      <c r="PXE135" s="190"/>
      <c r="PXF135" s="190"/>
      <c r="PXG135" s="187"/>
      <c r="PXH135" s="187"/>
      <c r="PXI135" s="187"/>
      <c r="PXJ135" s="188"/>
      <c r="PXL135" s="186"/>
      <c r="PXM135" s="190"/>
      <c r="PXN135" s="190"/>
      <c r="PXO135" s="187"/>
      <c r="PXP135" s="187"/>
      <c r="PXQ135" s="187"/>
      <c r="PXR135" s="188"/>
      <c r="PXT135" s="186"/>
      <c r="PXU135" s="190"/>
      <c r="PXV135" s="190"/>
      <c r="PXW135" s="187"/>
      <c r="PXX135" s="187"/>
      <c r="PXY135" s="187"/>
      <c r="PXZ135" s="188"/>
      <c r="PYB135" s="186"/>
      <c r="PYC135" s="190"/>
      <c r="PYD135" s="190"/>
      <c r="PYE135" s="187"/>
      <c r="PYF135" s="187"/>
      <c r="PYG135" s="187"/>
      <c r="PYH135" s="188"/>
      <c r="PYJ135" s="186"/>
      <c r="PYK135" s="190"/>
      <c r="PYL135" s="190"/>
      <c r="PYM135" s="187"/>
      <c r="PYN135" s="187"/>
      <c r="PYO135" s="187"/>
      <c r="PYP135" s="188"/>
      <c r="PYR135" s="186"/>
      <c r="PYS135" s="190"/>
      <c r="PYT135" s="190"/>
      <c r="PYU135" s="187"/>
      <c r="PYV135" s="187"/>
      <c r="PYW135" s="187"/>
      <c r="PYX135" s="188"/>
      <c r="PYZ135" s="186"/>
      <c r="PZA135" s="190"/>
      <c r="PZB135" s="190"/>
      <c r="PZC135" s="187"/>
      <c r="PZD135" s="187"/>
      <c r="PZE135" s="187"/>
      <c r="PZF135" s="188"/>
      <c r="PZH135" s="186"/>
      <c r="PZI135" s="190"/>
      <c r="PZJ135" s="190"/>
      <c r="PZK135" s="187"/>
      <c r="PZL135" s="187"/>
      <c r="PZM135" s="187"/>
      <c r="PZN135" s="188"/>
      <c r="PZP135" s="186"/>
      <c r="PZQ135" s="190"/>
      <c r="PZR135" s="190"/>
      <c r="PZS135" s="187"/>
      <c r="PZT135" s="187"/>
      <c r="PZU135" s="187"/>
      <c r="PZV135" s="188"/>
      <c r="PZX135" s="186"/>
      <c r="PZY135" s="190"/>
      <c r="PZZ135" s="190"/>
      <c r="QAA135" s="187"/>
      <c r="QAB135" s="187"/>
      <c r="QAC135" s="187"/>
      <c r="QAD135" s="188"/>
      <c r="QAF135" s="186"/>
      <c r="QAG135" s="190"/>
      <c r="QAH135" s="190"/>
      <c r="QAI135" s="187"/>
      <c r="QAJ135" s="187"/>
      <c r="QAK135" s="187"/>
      <c r="QAL135" s="188"/>
      <c r="QAN135" s="186"/>
      <c r="QAO135" s="190"/>
      <c r="QAP135" s="190"/>
      <c r="QAQ135" s="187"/>
      <c r="QAR135" s="187"/>
      <c r="QAS135" s="187"/>
      <c r="QAT135" s="188"/>
      <c r="QAV135" s="186"/>
      <c r="QAW135" s="190"/>
      <c r="QAX135" s="190"/>
      <c r="QAY135" s="187"/>
      <c r="QAZ135" s="187"/>
      <c r="QBA135" s="187"/>
      <c r="QBB135" s="188"/>
      <c r="QBD135" s="186"/>
      <c r="QBE135" s="190"/>
      <c r="QBF135" s="190"/>
      <c r="QBG135" s="187"/>
      <c r="QBH135" s="187"/>
      <c r="QBI135" s="187"/>
      <c r="QBJ135" s="188"/>
      <c r="QBL135" s="186"/>
      <c r="QBM135" s="190"/>
      <c r="QBN135" s="190"/>
      <c r="QBO135" s="187"/>
      <c r="QBP135" s="187"/>
      <c r="QBQ135" s="187"/>
      <c r="QBR135" s="188"/>
      <c r="QBT135" s="186"/>
      <c r="QBU135" s="190"/>
      <c r="QBV135" s="190"/>
      <c r="QBW135" s="187"/>
      <c r="QBX135" s="187"/>
      <c r="QBY135" s="187"/>
      <c r="QBZ135" s="188"/>
      <c r="QCB135" s="186"/>
      <c r="QCC135" s="190"/>
      <c r="QCD135" s="190"/>
      <c r="QCE135" s="187"/>
      <c r="QCF135" s="187"/>
      <c r="QCG135" s="187"/>
      <c r="QCH135" s="188"/>
      <c r="QCJ135" s="186"/>
      <c r="QCK135" s="190"/>
      <c r="QCL135" s="190"/>
      <c r="QCM135" s="187"/>
      <c r="QCN135" s="187"/>
      <c r="QCO135" s="187"/>
      <c r="QCP135" s="188"/>
      <c r="QCR135" s="186"/>
      <c r="QCS135" s="190"/>
      <c r="QCT135" s="190"/>
      <c r="QCU135" s="187"/>
      <c r="QCV135" s="187"/>
      <c r="QCW135" s="187"/>
      <c r="QCX135" s="188"/>
      <c r="QCZ135" s="186"/>
      <c r="QDA135" s="190"/>
      <c r="QDB135" s="190"/>
      <c r="QDC135" s="187"/>
      <c r="QDD135" s="187"/>
      <c r="QDE135" s="187"/>
      <c r="QDF135" s="188"/>
      <c r="QDH135" s="186"/>
      <c r="QDI135" s="190"/>
      <c r="QDJ135" s="190"/>
      <c r="QDK135" s="187"/>
      <c r="QDL135" s="187"/>
      <c r="QDM135" s="187"/>
      <c r="QDN135" s="188"/>
      <c r="QDP135" s="186"/>
      <c r="QDQ135" s="190"/>
      <c r="QDR135" s="190"/>
      <c r="QDS135" s="187"/>
      <c r="QDT135" s="187"/>
      <c r="QDU135" s="187"/>
      <c r="QDV135" s="188"/>
      <c r="QDX135" s="186"/>
      <c r="QDY135" s="190"/>
      <c r="QDZ135" s="190"/>
      <c r="QEA135" s="187"/>
      <c r="QEB135" s="187"/>
      <c r="QEC135" s="187"/>
      <c r="QED135" s="188"/>
      <c r="QEF135" s="186"/>
      <c r="QEG135" s="190"/>
      <c r="QEH135" s="190"/>
      <c r="QEI135" s="187"/>
      <c r="QEJ135" s="187"/>
      <c r="QEK135" s="187"/>
      <c r="QEL135" s="188"/>
      <c r="QEN135" s="186"/>
      <c r="QEO135" s="190"/>
      <c r="QEP135" s="190"/>
      <c r="QEQ135" s="187"/>
      <c r="QER135" s="187"/>
      <c r="QES135" s="187"/>
      <c r="QET135" s="188"/>
      <c r="QEV135" s="186"/>
      <c r="QEW135" s="190"/>
      <c r="QEX135" s="190"/>
      <c r="QEY135" s="187"/>
      <c r="QEZ135" s="187"/>
      <c r="QFA135" s="187"/>
      <c r="QFB135" s="188"/>
      <c r="QFD135" s="186"/>
      <c r="QFE135" s="190"/>
      <c r="QFF135" s="190"/>
      <c r="QFG135" s="187"/>
      <c r="QFH135" s="187"/>
      <c r="QFI135" s="187"/>
      <c r="QFJ135" s="188"/>
      <c r="QFL135" s="186"/>
      <c r="QFM135" s="190"/>
      <c r="QFN135" s="190"/>
      <c r="QFO135" s="187"/>
      <c r="QFP135" s="187"/>
      <c r="QFQ135" s="187"/>
      <c r="QFR135" s="188"/>
      <c r="QFT135" s="186"/>
      <c r="QFU135" s="190"/>
      <c r="QFV135" s="190"/>
      <c r="QFW135" s="187"/>
      <c r="QFX135" s="187"/>
      <c r="QFY135" s="187"/>
      <c r="QFZ135" s="188"/>
      <c r="QGB135" s="186"/>
      <c r="QGC135" s="190"/>
      <c r="QGD135" s="190"/>
      <c r="QGE135" s="187"/>
      <c r="QGF135" s="187"/>
      <c r="QGG135" s="187"/>
      <c r="QGH135" s="188"/>
      <c r="QGJ135" s="186"/>
      <c r="QGK135" s="190"/>
      <c r="QGL135" s="190"/>
      <c r="QGM135" s="187"/>
      <c r="QGN135" s="187"/>
      <c r="QGO135" s="187"/>
      <c r="QGP135" s="188"/>
      <c r="QGR135" s="186"/>
      <c r="QGS135" s="190"/>
      <c r="QGT135" s="190"/>
      <c r="QGU135" s="187"/>
      <c r="QGV135" s="187"/>
      <c r="QGW135" s="187"/>
      <c r="QGX135" s="188"/>
      <c r="QGZ135" s="186"/>
      <c r="QHA135" s="190"/>
      <c r="QHB135" s="190"/>
      <c r="QHC135" s="187"/>
      <c r="QHD135" s="187"/>
      <c r="QHE135" s="187"/>
      <c r="QHF135" s="188"/>
      <c r="QHH135" s="186"/>
      <c r="QHI135" s="190"/>
      <c r="QHJ135" s="190"/>
      <c r="QHK135" s="187"/>
      <c r="QHL135" s="187"/>
      <c r="QHM135" s="187"/>
      <c r="QHN135" s="188"/>
      <c r="QHP135" s="186"/>
      <c r="QHQ135" s="190"/>
      <c r="QHR135" s="190"/>
      <c r="QHS135" s="187"/>
      <c r="QHT135" s="187"/>
      <c r="QHU135" s="187"/>
      <c r="QHV135" s="188"/>
      <c r="QHX135" s="186"/>
      <c r="QHY135" s="190"/>
      <c r="QHZ135" s="190"/>
      <c r="QIA135" s="187"/>
      <c r="QIB135" s="187"/>
      <c r="QIC135" s="187"/>
      <c r="QID135" s="188"/>
      <c r="QIF135" s="186"/>
      <c r="QIG135" s="190"/>
      <c r="QIH135" s="190"/>
      <c r="QII135" s="187"/>
      <c r="QIJ135" s="187"/>
      <c r="QIK135" s="187"/>
      <c r="QIL135" s="188"/>
      <c r="QIN135" s="186"/>
      <c r="QIO135" s="190"/>
      <c r="QIP135" s="190"/>
      <c r="QIQ135" s="187"/>
      <c r="QIR135" s="187"/>
      <c r="QIS135" s="187"/>
      <c r="QIT135" s="188"/>
      <c r="QIV135" s="186"/>
      <c r="QIW135" s="190"/>
      <c r="QIX135" s="190"/>
      <c r="QIY135" s="187"/>
      <c r="QIZ135" s="187"/>
      <c r="QJA135" s="187"/>
      <c r="QJB135" s="188"/>
      <c r="QJD135" s="186"/>
      <c r="QJE135" s="190"/>
      <c r="QJF135" s="190"/>
      <c r="QJG135" s="187"/>
      <c r="QJH135" s="187"/>
      <c r="QJI135" s="187"/>
      <c r="QJJ135" s="188"/>
      <c r="QJL135" s="186"/>
      <c r="QJM135" s="190"/>
      <c r="QJN135" s="190"/>
      <c r="QJO135" s="187"/>
      <c r="QJP135" s="187"/>
      <c r="QJQ135" s="187"/>
      <c r="QJR135" s="188"/>
      <c r="QJT135" s="186"/>
      <c r="QJU135" s="190"/>
      <c r="QJV135" s="190"/>
      <c r="QJW135" s="187"/>
      <c r="QJX135" s="187"/>
      <c r="QJY135" s="187"/>
      <c r="QJZ135" s="188"/>
      <c r="QKB135" s="186"/>
      <c r="QKC135" s="190"/>
      <c r="QKD135" s="190"/>
      <c r="QKE135" s="187"/>
      <c r="QKF135" s="187"/>
      <c r="QKG135" s="187"/>
      <c r="QKH135" s="188"/>
      <c r="QKJ135" s="186"/>
      <c r="QKK135" s="190"/>
      <c r="QKL135" s="190"/>
      <c r="QKM135" s="187"/>
      <c r="QKN135" s="187"/>
      <c r="QKO135" s="187"/>
      <c r="QKP135" s="188"/>
      <c r="QKR135" s="186"/>
      <c r="QKS135" s="190"/>
      <c r="QKT135" s="190"/>
      <c r="QKU135" s="187"/>
      <c r="QKV135" s="187"/>
      <c r="QKW135" s="187"/>
      <c r="QKX135" s="188"/>
      <c r="QKZ135" s="186"/>
      <c r="QLA135" s="190"/>
      <c r="QLB135" s="190"/>
      <c r="QLC135" s="187"/>
      <c r="QLD135" s="187"/>
      <c r="QLE135" s="187"/>
      <c r="QLF135" s="188"/>
      <c r="QLH135" s="186"/>
      <c r="QLI135" s="190"/>
      <c r="QLJ135" s="190"/>
      <c r="QLK135" s="187"/>
      <c r="QLL135" s="187"/>
      <c r="QLM135" s="187"/>
      <c r="QLN135" s="188"/>
      <c r="QLP135" s="186"/>
      <c r="QLQ135" s="190"/>
      <c r="QLR135" s="190"/>
      <c r="QLS135" s="187"/>
      <c r="QLT135" s="187"/>
      <c r="QLU135" s="187"/>
      <c r="QLV135" s="188"/>
      <c r="QLX135" s="186"/>
      <c r="QLY135" s="190"/>
      <c r="QLZ135" s="190"/>
      <c r="QMA135" s="187"/>
      <c r="QMB135" s="187"/>
      <c r="QMC135" s="187"/>
      <c r="QMD135" s="188"/>
      <c r="QMF135" s="186"/>
      <c r="QMG135" s="190"/>
      <c r="QMH135" s="190"/>
      <c r="QMI135" s="187"/>
      <c r="QMJ135" s="187"/>
      <c r="QMK135" s="187"/>
      <c r="QML135" s="188"/>
      <c r="QMN135" s="186"/>
      <c r="QMO135" s="190"/>
      <c r="QMP135" s="190"/>
      <c r="QMQ135" s="187"/>
      <c r="QMR135" s="187"/>
      <c r="QMS135" s="187"/>
      <c r="QMT135" s="188"/>
      <c r="QMV135" s="186"/>
      <c r="QMW135" s="190"/>
      <c r="QMX135" s="190"/>
      <c r="QMY135" s="187"/>
      <c r="QMZ135" s="187"/>
      <c r="QNA135" s="187"/>
      <c r="QNB135" s="188"/>
      <c r="QND135" s="186"/>
      <c r="QNE135" s="190"/>
      <c r="QNF135" s="190"/>
      <c r="QNG135" s="187"/>
      <c r="QNH135" s="187"/>
      <c r="QNI135" s="187"/>
      <c r="QNJ135" s="188"/>
      <c r="QNL135" s="186"/>
      <c r="QNM135" s="190"/>
      <c r="QNN135" s="190"/>
      <c r="QNO135" s="187"/>
      <c r="QNP135" s="187"/>
      <c r="QNQ135" s="187"/>
      <c r="QNR135" s="188"/>
      <c r="QNT135" s="186"/>
      <c r="QNU135" s="190"/>
      <c r="QNV135" s="190"/>
      <c r="QNW135" s="187"/>
      <c r="QNX135" s="187"/>
      <c r="QNY135" s="187"/>
      <c r="QNZ135" s="188"/>
      <c r="QOB135" s="186"/>
      <c r="QOC135" s="190"/>
      <c r="QOD135" s="190"/>
      <c r="QOE135" s="187"/>
      <c r="QOF135" s="187"/>
      <c r="QOG135" s="187"/>
      <c r="QOH135" s="188"/>
      <c r="QOJ135" s="186"/>
      <c r="QOK135" s="190"/>
      <c r="QOL135" s="190"/>
      <c r="QOM135" s="187"/>
      <c r="QON135" s="187"/>
      <c r="QOO135" s="187"/>
      <c r="QOP135" s="188"/>
      <c r="QOR135" s="186"/>
      <c r="QOS135" s="190"/>
      <c r="QOT135" s="190"/>
      <c r="QOU135" s="187"/>
      <c r="QOV135" s="187"/>
      <c r="QOW135" s="187"/>
      <c r="QOX135" s="188"/>
      <c r="QOZ135" s="186"/>
      <c r="QPA135" s="190"/>
      <c r="QPB135" s="190"/>
      <c r="QPC135" s="187"/>
      <c r="QPD135" s="187"/>
      <c r="QPE135" s="187"/>
      <c r="QPF135" s="188"/>
      <c r="QPH135" s="186"/>
      <c r="QPI135" s="190"/>
      <c r="QPJ135" s="190"/>
      <c r="QPK135" s="187"/>
      <c r="QPL135" s="187"/>
      <c r="QPM135" s="187"/>
      <c r="QPN135" s="188"/>
      <c r="QPP135" s="186"/>
      <c r="QPQ135" s="190"/>
      <c r="QPR135" s="190"/>
      <c r="QPS135" s="187"/>
      <c r="QPT135" s="187"/>
      <c r="QPU135" s="187"/>
      <c r="QPV135" s="188"/>
      <c r="QPX135" s="186"/>
      <c r="QPY135" s="190"/>
      <c r="QPZ135" s="190"/>
      <c r="QQA135" s="187"/>
      <c r="QQB135" s="187"/>
      <c r="QQC135" s="187"/>
      <c r="QQD135" s="188"/>
      <c r="QQF135" s="186"/>
      <c r="QQG135" s="190"/>
      <c r="QQH135" s="190"/>
      <c r="QQI135" s="187"/>
      <c r="QQJ135" s="187"/>
      <c r="QQK135" s="187"/>
      <c r="QQL135" s="188"/>
      <c r="QQN135" s="186"/>
      <c r="QQO135" s="190"/>
      <c r="QQP135" s="190"/>
      <c r="QQQ135" s="187"/>
      <c r="QQR135" s="187"/>
      <c r="QQS135" s="187"/>
      <c r="QQT135" s="188"/>
      <c r="QQV135" s="186"/>
      <c r="QQW135" s="190"/>
      <c r="QQX135" s="190"/>
      <c r="QQY135" s="187"/>
      <c r="QQZ135" s="187"/>
      <c r="QRA135" s="187"/>
      <c r="QRB135" s="188"/>
      <c r="QRD135" s="186"/>
      <c r="QRE135" s="190"/>
      <c r="QRF135" s="190"/>
      <c r="QRG135" s="187"/>
      <c r="QRH135" s="187"/>
      <c r="QRI135" s="187"/>
      <c r="QRJ135" s="188"/>
      <c r="QRL135" s="186"/>
      <c r="QRM135" s="190"/>
      <c r="QRN135" s="190"/>
      <c r="QRO135" s="187"/>
      <c r="QRP135" s="187"/>
      <c r="QRQ135" s="187"/>
      <c r="QRR135" s="188"/>
      <c r="QRT135" s="186"/>
      <c r="QRU135" s="190"/>
      <c r="QRV135" s="190"/>
      <c r="QRW135" s="187"/>
      <c r="QRX135" s="187"/>
      <c r="QRY135" s="187"/>
      <c r="QRZ135" s="188"/>
      <c r="QSB135" s="186"/>
      <c r="QSC135" s="190"/>
      <c r="QSD135" s="190"/>
      <c r="QSE135" s="187"/>
      <c r="QSF135" s="187"/>
      <c r="QSG135" s="187"/>
      <c r="QSH135" s="188"/>
      <c r="QSJ135" s="186"/>
      <c r="QSK135" s="190"/>
      <c r="QSL135" s="190"/>
      <c r="QSM135" s="187"/>
      <c r="QSN135" s="187"/>
      <c r="QSO135" s="187"/>
      <c r="QSP135" s="188"/>
      <c r="QSR135" s="186"/>
      <c r="QSS135" s="190"/>
      <c r="QST135" s="190"/>
      <c r="QSU135" s="187"/>
      <c r="QSV135" s="187"/>
      <c r="QSW135" s="187"/>
      <c r="QSX135" s="188"/>
      <c r="QSZ135" s="186"/>
      <c r="QTA135" s="190"/>
      <c r="QTB135" s="190"/>
      <c r="QTC135" s="187"/>
      <c r="QTD135" s="187"/>
      <c r="QTE135" s="187"/>
      <c r="QTF135" s="188"/>
      <c r="QTH135" s="186"/>
      <c r="QTI135" s="190"/>
      <c r="QTJ135" s="190"/>
      <c r="QTK135" s="187"/>
      <c r="QTL135" s="187"/>
      <c r="QTM135" s="187"/>
      <c r="QTN135" s="188"/>
      <c r="QTP135" s="186"/>
      <c r="QTQ135" s="190"/>
      <c r="QTR135" s="190"/>
      <c r="QTS135" s="187"/>
      <c r="QTT135" s="187"/>
      <c r="QTU135" s="187"/>
      <c r="QTV135" s="188"/>
      <c r="QTX135" s="186"/>
      <c r="QTY135" s="190"/>
      <c r="QTZ135" s="190"/>
      <c r="QUA135" s="187"/>
      <c r="QUB135" s="187"/>
      <c r="QUC135" s="187"/>
      <c r="QUD135" s="188"/>
      <c r="QUF135" s="186"/>
      <c r="QUG135" s="190"/>
      <c r="QUH135" s="190"/>
      <c r="QUI135" s="187"/>
      <c r="QUJ135" s="187"/>
      <c r="QUK135" s="187"/>
      <c r="QUL135" s="188"/>
      <c r="QUN135" s="186"/>
      <c r="QUO135" s="190"/>
      <c r="QUP135" s="190"/>
      <c r="QUQ135" s="187"/>
      <c r="QUR135" s="187"/>
      <c r="QUS135" s="187"/>
      <c r="QUT135" s="188"/>
      <c r="QUV135" s="186"/>
      <c r="QUW135" s="190"/>
      <c r="QUX135" s="190"/>
      <c r="QUY135" s="187"/>
      <c r="QUZ135" s="187"/>
      <c r="QVA135" s="187"/>
      <c r="QVB135" s="188"/>
      <c r="QVD135" s="186"/>
      <c r="QVE135" s="190"/>
      <c r="QVF135" s="190"/>
      <c r="QVG135" s="187"/>
      <c r="QVH135" s="187"/>
      <c r="QVI135" s="187"/>
      <c r="QVJ135" s="188"/>
      <c r="QVL135" s="186"/>
      <c r="QVM135" s="190"/>
      <c r="QVN135" s="190"/>
      <c r="QVO135" s="187"/>
      <c r="QVP135" s="187"/>
      <c r="QVQ135" s="187"/>
      <c r="QVR135" s="188"/>
      <c r="QVT135" s="186"/>
      <c r="QVU135" s="190"/>
      <c r="QVV135" s="190"/>
      <c r="QVW135" s="187"/>
      <c r="QVX135" s="187"/>
      <c r="QVY135" s="187"/>
      <c r="QVZ135" s="188"/>
      <c r="QWB135" s="186"/>
      <c r="QWC135" s="190"/>
      <c r="QWD135" s="190"/>
      <c r="QWE135" s="187"/>
      <c r="QWF135" s="187"/>
      <c r="QWG135" s="187"/>
      <c r="QWH135" s="188"/>
      <c r="QWJ135" s="186"/>
      <c r="QWK135" s="190"/>
      <c r="QWL135" s="190"/>
      <c r="QWM135" s="187"/>
      <c r="QWN135" s="187"/>
      <c r="QWO135" s="187"/>
      <c r="QWP135" s="188"/>
      <c r="QWR135" s="186"/>
      <c r="QWS135" s="190"/>
      <c r="QWT135" s="190"/>
      <c r="QWU135" s="187"/>
      <c r="QWV135" s="187"/>
      <c r="QWW135" s="187"/>
      <c r="QWX135" s="188"/>
      <c r="QWZ135" s="186"/>
      <c r="QXA135" s="190"/>
      <c r="QXB135" s="190"/>
      <c r="QXC135" s="187"/>
      <c r="QXD135" s="187"/>
      <c r="QXE135" s="187"/>
      <c r="QXF135" s="188"/>
      <c r="QXH135" s="186"/>
      <c r="QXI135" s="190"/>
      <c r="QXJ135" s="190"/>
      <c r="QXK135" s="187"/>
      <c r="QXL135" s="187"/>
      <c r="QXM135" s="187"/>
      <c r="QXN135" s="188"/>
      <c r="QXP135" s="186"/>
      <c r="QXQ135" s="190"/>
      <c r="QXR135" s="190"/>
      <c r="QXS135" s="187"/>
      <c r="QXT135" s="187"/>
      <c r="QXU135" s="187"/>
      <c r="QXV135" s="188"/>
      <c r="QXX135" s="186"/>
      <c r="QXY135" s="190"/>
      <c r="QXZ135" s="190"/>
      <c r="QYA135" s="187"/>
      <c r="QYB135" s="187"/>
      <c r="QYC135" s="187"/>
      <c r="QYD135" s="188"/>
      <c r="QYF135" s="186"/>
      <c r="QYG135" s="190"/>
      <c r="QYH135" s="190"/>
      <c r="QYI135" s="187"/>
      <c r="QYJ135" s="187"/>
      <c r="QYK135" s="187"/>
      <c r="QYL135" s="188"/>
      <c r="QYN135" s="186"/>
      <c r="QYO135" s="190"/>
      <c r="QYP135" s="190"/>
      <c r="QYQ135" s="187"/>
      <c r="QYR135" s="187"/>
      <c r="QYS135" s="187"/>
      <c r="QYT135" s="188"/>
      <c r="QYV135" s="186"/>
      <c r="QYW135" s="190"/>
      <c r="QYX135" s="190"/>
      <c r="QYY135" s="187"/>
      <c r="QYZ135" s="187"/>
      <c r="QZA135" s="187"/>
      <c r="QZB135" s="188"/>
      <c r="QZD135" s="186"/>
      <c r="QZE135" s="190"/>
      <c r="QZF135" s="190"/>
      <c r="QZG135" s="187"/>
      <c r="QZH135" s="187"/>
      <c r="QZI135" s="187"/>
      <c r="QZJ135" s="188"/>
      <c r="QZL135" s="186"/>
      <c r="QZM135" s="190"/>
      <c r="QZN135" s="190"/>
      <c r="QZO135" s="187"/>
      <c r="QZP135" s="187"/>
      <c r="QZQ135" s="187"/>
      <c r="QZR135" s="188"/>
      <c r="QZT135" s="186"/>
      <c r="QZU135" s="190"/>
      <c r="QZV135" s="190"/>
      <c r="QZW135" s="187"/>
      <c r="QZX135" s="187"/>
      <c r="QZY135" s="187"/>
      <c r="QZZ135" s="188"/>
      <c r="RAB135" s="186"/>
      <c r="RAC135" s="190"/>
      <c r="RAD135" s="190"/>
      <c r="RAE135" s="187"/>
      <c r="RAF135" s="187"/>
      <c r="RAG135" s="187"/>
      <c r="RAH135" s="188"/>
      <c r="RAJ135" s="186"/>
      <c r="RAK135" s="190"/>
      <c r="RAL135" s="190"/>
      <c r="RAM135" s="187"/>
      <c r="RAN135" s="187"/>
      <c r="RAO135" s="187"/>
      <c r="RAP135" s="188"/>
      <c r="RAR135" s="186"/>
      <c r="RAS135" s="190"/>
      <c r="RAT135" s="190"/>
      <c r="RAU135" s="187"/>
      <c r="RAV135" s="187"/>
      <c r="RAW135" s="187"/>
      <c r="RAX135" s="188"/>
      <c r="RAZ135" s="186"/>
      <c r="RBA135" s="190"/>
      <c r="RBB135" s="190"/>
      <c r="RBC135" s="187"/>
      <c r="RBD135" s="187"/>
      <c r="RBE135" s="187"/>
      <c r="RBF135" s="188"/>
      <c r="RBH135" s="186"/>
      <c r="RBI135" s="190"/>
      <c r="RBJ135" s="190"/>
      <c r="RBK135" s="187"/>
      <c r="RBL135" s="187"/>
      <c r="RBM135" s="187"/>
      <c r="RBN135" s="188"/>
      <c r="RBP135" s="186"/>
      <c r="RBQ135" s="190"/>
      <c r="RBR135" s="190"/>
      <c r="RBS135" s="187"/>
      <c r="RBT135" s="187"/>
      <c r="RBU135" s="187"/>
      <c r="RBV135" s="188"/>
      <c r="RBX135" s="186"/>
      <c r="RBY135" s="190"/>
      <c r="RBZ135" s="190"/>
      <c r="RCA135" s="187"/>
      <c r="RCB135" s="187"/>
      <c r="RCC135" s="187"/>
      <c r="RCD135" s="188"/>
      <c r="RCF135" s="186"/>
      <c r="RCG135" s="190"/>
      <c r="RCH135" s="190"/>
      <c r="RCI135" s="187"/>
      <c r="RCJ135" s="187"/>
      <c r="RCK135" s="187"/>
      <c r="RCL135" s="188"/>
      <c r="RCN135" s="186"/>
      <c r="RCO135" s="190"/>
      <c r="RCP135" s="190"/>
      <c r="RCQ135" s="187"/>
      <c r="RCR135" s="187"/>
      <c r="RCS135" s="187"/>
      <c r="RCT135" s="188"/>
      <c r="RCV135" s="186"/>
      <c r="RCW135" s="190"/>
      <c r="RCX135" s="190"/>
      <c r="RCY135" s="187"/>
      <c r="RCZ135" s="187"/>
      <c r="RDA135" s="187"/>
      <c r="RDB135" s="188"/>
      <c r="RDD135" s="186"/>
      <c r="RDE135" s="190"/>
      <c r="RDF135" s="190"/>
      <c r="RDG135" s="187"/>
      <c r="RDH135" s="187"/>
      <c r="RDI135" s="187"/>
      <c r="RDJ135" s="188"/>
      <c r="RDL135" s="186"/>
      <c r="RDM135" s="190"/>
      <c r="RDN135" s="190"/>
      <c r="RDO135" s="187"/>
      <c r="RDP135" s="187"/>
      <c r="RDQ135" s="187"/>
      <c r="RDR135" s="188"/>
      <c r="RDT135" s="186"/>
      <c r="RDU135" s="190"/>
      <c r="RDV135" s="190"/>
      <c r="RDW135" s="187"/>
      <c r="RDX135" s="187"/>
      <c r="RDY135" s="187"/>
      <c r="RDZ135" s="188"/>
      <c r="REB135" s="186"/>
      <c r="REC135" s="190"/>
      <c r="RED135" s="190"/>
      <c r="REE135" s="187"/>
      <c r="REF135" s="187"/>
      <c r="REG135" s="187"/>
      <c r="REH135" s="188"/>
      <c r="REJ135" s="186"/>
      <c r="REK135" s="190"/>
      <c r="REL135" s="190"/>
      <c r="REM135" s="187"/>
      <c r="REN135" s="187"/>
      <c r="REO135" s="187"/>
      <c r="REP135" s="188"/>
      <c r="RER135" s="186"/>
      <c r="RES135" s="190"/>
      <c r="RET135" s="190"/>
      <c r="REU135" s="187"/>
      <c r="REV135" s="187"/>
      <c r="REW135" s="187"/>
      <c r="REX135" s="188"/>
      <c r="REZ135" s="186"/>
      <c r="RFA135" s="190"/>
      <c r="RFB135" s="190"/>
      <c r="RFC135" s="187"/>
      <c r="RFD135" s="187"/>
      <c r="RFE135" s="187"/>
      <c r="RFF135" s="188"/>
      <c r="RFH135" s="186"/>
      <c r="RFI135" s="190"/>
      <c r="RFJ135" s="190"/>
      <c r="RFK135" s="187"/>
      <c r="RFL135" s="187"/>
      <c r="RFM135" s="187"/>
      <c r="RFN135" s="188"/>
      <c r="RFP135" s="186"/>
      <c r="RFQ135" s="190"/>
      <c r="RFR135" s="190"/>
      <c r="RFS135" s="187"/>
      <c r="RFT135" s="187"/>
      <c r="RFU135" s="187"/>
      <c r="RFV135" s="188"/>
      <c r="RFX135" s="186"/>
      <c r="RFY135" s="190"/>
      <c r="RFZ135" s="190"/>
      <c r="RGA135" s="187"/>
      <c r="RGB135" s="187"/>
      <c r="RGC135" s="187"/>
      <c r="RGD135" s="188"/>
      <c r="RGF135" s="186"/>
      <c r="RGG135" s="190"/>
      <c r="RGH135" s="190"/>
      <c r="RGI135" s="187"/>
      <c r="RGJ135" s="187"/>
      <c r="RGK135" s="187"/>
      <c r="RGL135" s="188"/>
      <c r="RGN135" s="186"/>
      <c r="RGO135" s="190"/>
      <c r="RGP135" s="190"/>
      <c r="RGQ135" s="187"/>
      <c r="RGR135" s="187"/>
      <c r="RGS135" s="187"/>
      <c r="RGT135" s="188"/>
      <c r="RGV135" s="186"/>
      <c r="RGW135" s="190"/>
      <c r="RGX135" s="190"/>
      <c r="RGY135" s="187"/>
      <c r="RGZ135" s="187"/>
      <c r="RHA135" s="187"/>
      <c r="RHB135" s="188"/>
      <c r="RHD135" s="186"/>
      <c r="RHE135" s="190"/>
      <c r="RHF135" s="190"/>
      <c r="RHG135" s="187"/>
      <c r="RHH135" s="187"/>
      <c r="RHI135" s="187"/>
      <c r="RHJ135" s="188"/>
      <c r="RHL135" s="186"/>
      <c r="RHM135" s="190"/>
      <c r="RHN135" s="190"/>
      <c r="RHO135" s="187"/>
      <c r="RHP135" s="187"/>
      <c r="RHQ135" s="187"/>
      <c r="RHR135" s="188"/>
      <c r="RHT135" s="186"/>
      <c r="RHU135" s="190"/>
      <c r="RHV135" s="190"/>
      <c r="RHW135" s="187"/>
      <c r="RHX135" s="187"/>
      <c r="RHY135" s="187"/>
      <c r="RHZ135" s="188"/>
      <c r="RIB135" s="186"/>
      <c r="RIC135" s="190"/>
      <c r="RID135" s="190"/>
      <c r="RIE135" s="187"/>
      <c r="RIF135" s="187"/>
      <c r="RIG135" s="187"/>
      <c r="RIH135" s="188"/>
      <c r="RIJ135" s="186"/>
      <c r="RIK135" s="190"/>
      <c r="RIL135" s="190"/>
      <c r="RIM135" s="187"/>
      <c r="RIN135" s="187"/>
      <c r="RIO135" s="187"/>
      <c r="RIP135" s="188"/>
      <c r="RIR135" s="186"/>
      <c r="RIS135" s="190"/>
      <c r="RIT135" s="190"/>
      <c r="RIU135" s="187"/>
      <c r="RIV135" s="187"/>
      <c r="RIW135" s="187"/>
      <c r="RIX135" s="188"/>
      <c r="RIZ135" s="186"/>
      <c r="RJA135" s="190"/>
      <c r="RJB135" s="190"/>
      <c r="RJC135" s="187"/>
      <c r="RJD135" s="187"/>
      <c r="RJE135" s="187"/>
      <c r="RJF135" s="188"/>
      <c r="RJH135" s="186"/>
      <c r="RJI135" s="190"/>
      <c r="RJJ135" s="190"/>
      <c r="RJK135" s="187"/>
      <c r="RJL135" s="187"/>
      <c r="RJM135" s="187"/>
      <c r="RJN135" s="188"/>
      <c r="RJP135" s="186"/>
      <c r="RJQ135" s="190"/>
      <c r="RJR135" s="190"/>
      <c r="RJS135" s="187"/>
      <c r="RJT135" s="187"/>
      <c r="RJU135" s="187"/>
      <c r="RJV135" s="188"/>
      <c r="RJX135" s="186"/>
      <c r="RJY135" s="190"/>
      <c r="RJZ135" s="190"/>
      <c r="RKA135" s="187"/>
      <c r="RKB135" s="187"/>
      <c r="RKC135" s="187"/>
      <c r="RKD135" s="188"/>
      <c r="RKF135" s="186"/>
      <c r="RKG135" s="190"/>
      <c r="RKH135" s="190"/>
      <c r="RKI135" s="187"/>
      <c r="RKJ135" s="187"/>
      <c r="RKK135" s="187"/>
      <c r="RKL135" s="188"/>
      <c r="RKN135" s="186"/>
      <c r="RKO135" s="190"/>
      <c r="RKP135" s="190"/>
      <c r="RKQ135" s="187"/>
      <c r="RKR135" s="187"/>
      <c r="RKS135" s="187"/>
      <c r="RKT135" s="188"/>
      <c r="RKV135" s="186"/>
      <c r="RKW135" s="190"/>
      <c r="RKX135" s="190"/>
      <c r="RKY135" s="187"/>
      <c r="RKZ135" s="187"/>
      <c r="RLA135" s="187"/>
      <c r="RLB135" s="188"/>
      <c r="RLD135" s="186"/>
      <c r="RLE135" s="190"/>
      <c r="RLF135" s="190"/>
      <c r="RLG135" s="187"/>
      <c r="RLH135" s="187"/>
      <c r="RLI135" s="187"/>
      <c r="RLJ135" s="188"/>
      <c r="RLL135" s="186"/>
      <c r="RLM135" s="190"/>
      <c r="RLN135" s="190"/>
      <c r="RLO135" s="187"/>
      <c r="RLP135" s="187"/>
      <c r="RLQ135" s="187"/>
      <c r="RLR135" s="188"/>
      <c r="RLT135" s="186"/>
      <c r="RLU135" s="190"/>
      <c r="RLV135" s="190"/>
      <c r="RLW135" s="187"/>
      <c r="RLX135" s="187"/>
      <c r="RLY135" s="187"/>
      <c r="RLZ135" s="188"/>
      <c r="RMB135" s="186"/>
      <c r="RMC135" s="190"/>
      <c r="RMD135" s="190"/>
      <c r="RME135" s="187"/>
      <c r="RMF135" s="187"/>
      <c r="RMG135" s="187"/>
      <c r="RMH135" s="188"/>
      <c r="RMJ135" s="186"/>
      <c r="RMK135" s="190"/>
      <c r="RML135" s="190"/>
      <c r="RMM135" s="187"/>
      <c r="RMN135" s="187"/>
      <c r="RMO135" s="187"/>
      <c r="RMP135" s="188"/>
      <c r="RMR135" s="186"/>
      <c r="RMS135" s="190"/>
      <c r="RMT135" s="190"/>
      <c r="RMU135" s="187"/>
      <c r="RMV135" s="187"/>
      <c r="RMW135" s="187"/>
      <c r="RMX135" s="188"/>
      <c r="RMZ135" s="186"/>
      <c r="RNA135" s="190"/>
      <c r="RNB135" s="190"/>
      <c r="RNC135" s="187"/>
      <c r="RND135" s="187"/>
      <c r="RNE135" s="187"/>
      <c r="RNF135" s="188"/>
      <c r="RNH135" s="186"/>
      <c r="RNI135" s="190"/>
      <c r="RNJ135" s="190"/>
      <c r="RNK135" s="187"/>
      <c r="RNL135" s="187"/>
      <c r="RNM135" s="187"/>
      <c r="RNN135" s="188"/>
      <c r="RNP135" s="186"/>
      <c r="RNQ135" s="190"/>
      <c r="RNR135" s="190"/>
      <c r="RNS135" s="187"/>
      <c r="RNT135" s="187"/>
      <c r="RNU135" s="187"/>
      <c r="RNV135" s="188"/>
      <c r="RNX135" s="186"/>
      <c r="RNY135" s="190"/>
      <c r="RNZ135" s="190"/>
      <c r="ROA135" s="187"/>
      <c r="ROB135" s="187"/>
      <c r="ROC135" s="187"/>
      <c r="ROD135" s="188"/>
      <c r="ROF135" s="186"/>
      <c r="ROG135" s="190"/>
      <c r="ROH135" s="190"/>
      <c r="ROI135" s="187"/>
      <c r="ROJ135" s="187"/>
      <c r="ROK135" s="187"/>
      <c r="ROL135" s="188"/>
      <c r="RON135" s="186"/>
      <c r="ROO135" s="190"/>
      <c r="ROP135" s="190"/>
      <c r="ROQ135" s="187"/>
      <c r="ROR135" s="187"/>
      <c r="ROS135" s="187"/>
      <c r="ROT135" s="188"/>
      <c r="ROV135" s="186"/>
      <c r="ROW135" s="190"/>
      <c r="ROX135" s="190"/>
      <c r="ROY135" s="187"/>
      <c r="ROZ135" s="187"/>
      <c r="RPA135" s="187"/>
      <c r="RPB135" s="188"/>
      <c r="RPD135" s="186"/>
      <c r="RPE135" s="190"/>
      <c r="RPF135" s="190"/>
      <c r="RPG135" s="187"/>
      <c r="RPH135" s="187"/>
      <c r="RPI135" s="187"/>
      <c r="RPJ135" s="188"/>
      <c r="RPL135" s="186"/>
      <c r="RPM135" s="190"/>
      <c r="RPN135" s="190"/>
      <c r="RPO135" s="187"/>
      <c r="RPP135" s="187"/>
      <c r="RPQ135" s="187"/>
      <c r="RPR135" s="188"/>
      <c r="RPT135" s="186"/>
      <c r="RPU135" s="190"/>
      <c r="RPV135" s="190"/>
      <c r="RPW135" s="187"/>
      <c r="RPX135" s="187"/>
      <c r="RPY135" s="187"/>
      <c r="RPZ135" s="188"/>
      <c r="RQB135" s="186"/>
      <c r="RQC135" s="190"/>
      <c r="RQD135" s="190"/>
      <c r="RQE135" s="187"/>
      <c r="RQF135" s="187"/>
      <c r="RQG135" s="187"/>
      <c r="RQH135" s="188"/>
      <c r="RQJ135" s="186"/>
      <c r="RQK135" s="190"/>
      <c r="RQL135" s="190"/>
      <c r="RQM135" s="187"/>
      <c r="RQN135" s="187"/>
      <c r="RQO135" s="187"/>
      <c r="RQP135" s="188"/>
      <c r="RQR135" s="186"/>
      <c r="RQS135" s="190"/>
      <c r="RQT135" s="190"/>
      <c r="RQU135" s="187"/>
      <c r="RQV135" s="187"/>
      <c r="RQW135" s="187"/>
      <c r="RQX135" s="188"/>
      <c r="RQZ135" s="186"/>
      <c r="RRA135" s="190"/>
      <c r="RRB135" s="190"/>
      <c r="RRC135" s="187"/>
      <c r="RRD135" s="187"/>
      <c r="RRE135" s="187"/>
      <c r="RRF135" s="188"/>
      <c r="RRH135" s="186"/>
      <c r="RRI135" s="190"/>
      <c r="RRJ135" s="190"/>
      <c r="RRK135" s="187"/>
      <c r="RRL135" s="187"/>
      <c r="RRM135" s="187"/>
      <c r="RRN135" s="188"/>
      <c r="RRP135" s="186"/>
      <c r="RRQ135" s="190"/>
      <c r="RRR135" s="190"/>
      <c r="RRS135" s="187"/>
      <c r="RRT135" s="187"/>
      <c r="RRU135" s="187"/>
      <c r="RRV135" s="188"/>
      <c r="RRX135" s="186"/>
      <c r="RRY135" s="190"/>
      <c r="RRZ135" s="190"/>
      <c r="RSA135" s="187"/>
      <c r="RSB135" s="187"/>
      <c r="RSC135" s="187"/>
      <c r="RSD135" s="188"/>
      <c r="RSF135" s="186"/>
      <c r="RSG135" s="190"/>
      <c r="RSH135" s="190"/>
      <c r="RSI135" s="187"/>
      <c r="RSJ135" s="187"/>
      <c r="RSK135" s="187"/>
      <c r="RSL135" s="188"/>
      <c r="RSN135" s="186"/>
      <c r="RSO135" s="190"/>
      <c r="RSP135" s="190"/>
      <c r="RSQ135" s="187"/>
      <c r="RSR135" s="187"/>
      <c r="RSS135" s="187"/>
      <c r="RST135" s="188"/>
      <c r="RSV135" s="186"/>
      <c r="RSW135" s="190"/>
      <c r="RSX135" s="190"/>
      <c r="RSY135" s="187"/>
      <c r="RSZ135" s="187"/>
      <c r="RTA135" s="187"/>
      <c r="RTB135" s="188"/>
      <c r="RTD135" s="186"/>
      <c r="RTE135" s="190"/>
      <c r="RTF135" s="190"/>
      <c r="RTG135" s="187"/>
      <c r="RTH135" s="187"/>
      <c r="RTI135" s="187"/>
      <c r="RTJ135" s="188"/>
      <c r="RTL135" s="186"/>
      <c r="RTM135" s="190"/>
      <c r="RTN135" s="190"/>
      <c r="RTO135" s="187"/>
      <c r="RTP135" s="187"/>
      <c r="RTQ135" s="187"/>
      <c r="RTR135" s="188"/>
      <c r="RTT135" s="186"/>
      <c r="RTU135" s="190"/>
      <c r="RTV135" s="190"/>
      <c r="RTW135" s="187"/>
      <c r="RTX135" s="187"/>
      <c r="RTY135" s="187"/>
      <c r="RTZ135" s="188"/>
      <c r="RUB135" s="186"/>
      <c r="RUC135" s="190"/>
      <c r="RUD135" s="190"/>
      <c r="RUE135" s="187"/>
      <c r="RUF135" s="187"/>
      <c r="RUG135" s="187"/>
      <c r="RUH135" s="188"/>
      <c r="RUJ135" s="186"/>
      <c r="RUK135" s="190"/>
      <c r="RUL135" s="190"/>
      <c r="RUM135" s="187"/>
      <c r="RUN135" s="187"/>
      <c r="RUO135" s="187"/>
      <c r="RUP135" s="188"/>
      <c r="RUR135" s="186"/>
      <c r="RUS135" s="190"/>
      <c r="RUT135" s="190"/>
      <c r="RUU135" s="187"/>
      <c r="RUV135" s="187"/>
      <c r="RUW135" s="187"/>
      <c r="RUX135" s="188"/>
      <c r="RUZ135" s="186"/>
      <c r="RVA135" s="190"/>
      <c r="RVB135" s="190"/>
      <c r="RVC135" s="187"/>
      <c r="RVD135" s="187"/>
      <c r="RVE135" s="187"/>
      <c r="RVF135" s="188"/>
      <c r="RVH135" s="186"/>
      <c r="RVI135" s="190"/>
      <c r="RVJ135" s="190"/>
      <c r="RVK135" s="187"/>
      <c r="RVL135" s="187"/>
      <c r="RVM135" s="187"/>
      <c r="RVN135" s="188"/>
      <c r="RVP135" s="186"/>
      <c r="RVQ135" s="190"/>
      <c r="RVR135" s="190"/>
      <c r="RVS135" s="187"/>
      <c r="RVT135" s="187"/>
      <c r="RVU135" s="187"/>
      <c r="RVV135" s="188"/>
      <c r="RVX135" s="186"/>
      <c r="RVY135" s="190"/>
      <c r="RVZ135" s="190"/>
      <c r="RWA135" s="187"/>
      <c r="RWB135" s="187"/>
      <c r="RWC135" s="187"/>
      <c r="RWD135" s="188"/>
      <c r="RWF135" s="186"/>
      <c r="RWG135" s="190"/>
      <c r="RWH135" s="190"/>
      <c r="RWI135" s="187"/>
      <c r="RWJ135" s="187"/>
      <c r="RWK135" s="187"/>
      <c r="RWL135" s="188"/>
      <c r="RWN135" s="186"/>
      <c r="RWO135" s="190"/>
      <c r="RWP135" s="190"/>
      <c r="RWQ135" s="187"/>
      <c r="RWR135" s="187"/>
      <c r="RWS135" s="187"/>
      <c r="RWT135" s="188"/>
      <c r="RWV135" s="186"/>
      <c r="RWW135" s="190"/>
      <c r="RWX135" s="190"/>
      <c r="RWY135" s="187"/>
      <c r="RWZ135" s="187"/>
      <c r="RXA135" s="187"/>
      <c r="RXB135" s="188"/>
      <c r="RXD135" s="186"/>
      <c r="RXE135" s="190"/>
      <c r="RXF135" s="190"/>
      <c r="RXG135" s="187"/>
      <c r="RXH135" s="187"/>
      <c r="RXI135" s="187"/>
      <c r="RXJ135" s="188"/>
      <c r="RXL135" s="186"/>
      <c r="RXM135" s="190"/>
      <c r="RXN135" s="190"/>
      <c r="RXO135" s="187"/>
      <c r="RXP135" s="187"/>
      <c r="RXQ135" s="187"/>
      <c r="RXR135" s="188"/>
      <c r="RXT135" s="186"/>
      <c r="RXU135" s="190"/>
      <c r="RXV135" s="190"/>
      <c r="RXW135" s="187"/>
      <c r="RXX135" s="187"/>
      <c r="RXY135" s="187"/>
      <c r="RXZ135" s="188"/>
      <c r="RYB135" s="186"/>
      <c r="RYC135" s="190"/>
      <c r="RYD135" s="190"/>
      <c r="RYE135" s="187"/>
      <c r="RYF135" s="187"/>
      <c r="RYG135" s="187"/>
      <c r="RYH135" s="188"/>
      <c r="RYJ135" s="186"/>
      <c r="RYK135" s="190"/>
      <c r="RYL135" s="190"/>
      <c r="RYM135" s="187"/>
      <c r="RYN135" s="187"/>
      <c r="RYO135" s="187"/>
      <c r="RYP135" s="188"/>
      <c r="RYR135" s="186"/>
      <c r="RYS135" s="190"/>
      <c r="RYT135" s="190"/>
      <c r="RYU135" s="187"/>
      <c r="RYV135" s="187"/>
      <c r="RYW135" s="187"/>
      <c r="RYX135" s="188"/>
      <c r="RYZ135" s="186"/>
      <c r="RZA135" s="190"/>
      <c r="RZB135" s="190"/>
      <c r="RZC135" s="187"/>
      <c r="RZD135" s="187"/>
      <c r="RZE135" s="187"/>
      <c r="RZF135" s="188"/>
      <c r="RZH135" s="186"/>
      <c r="RZI135" s="190"/>
      <c r="RZJ135" s="190"/>
      <c r="RZK135" s="187"/>
      <c r="RZL135" s="187"/>
      <c r="RZM135" s="187"/>
      <c r="RZN135" s="188"/>
      <c r="RZP135" s="186"/>
      <c r="RZQ135" s="190"/>
      <c r="RZR135" s="190"/>
      <c r="RZS135" s="187"/>
      <c r="RZT135" s="187"/>
      <c r="RZU135" s="187"/>
      <c r="RZV135" s="188"/>
      <c r="RZX135" s="186"/>
      <c r="RZY135" s="190"/>
      <c r="RZZ135" s="190"/>
      <c r="SAA135" s="187"/>
      <c r="SAB135" s="187"/>
      <c r="SAC135" s="187"/>
      <c r="SAD135" s="188"/>
      <c r="SAF135" s="186"/>
      <c r="SAG135" s="190"/>
      <c r="SAH135" s="190"/>
      <c r="SAI135" s="187"/>
      <c r="SAJ135" s="187"/>
      <c r="SAK135" s="187"/>
      <c r="SAL135" s="188"/>
      <c r="SAN135" s="186"/>
      <c r="SAO135" s="190"/>
      <c r="SAP135" s="190"/>
      <c r="SAQ135" s="187"/>
      <c r="SAR135" s="187"/>
      <c r="SAS135" s="187"/>
      <c r="SAT135" s="188"/>
      <c r="SAV135" s="186"/>
      <c r="SAW135" s="190"/>
      <c r="SAX135" s="190"/>
      <c r="SAY135" s="187"/>
      <c r="SAZ135" s="187"/>
      <c r="SBA135" s="187"/>
      <c r="SBB135" s="188"/>
      <c r="SBD135" s="186"/>
      <c r="SBE135" s="190"/>
      <c r="SBF135" s="190"/>
      <c r="SBG135" s="187"/>
      <c r="SBH135" s="187"/>
      <c r="SBI135" s="187"/>
      <c r="SBJ135" s="188"/>
      <c r="SBL135" s="186"/>
      <c r="SBM135" s="190"/>
      <c r="SBN135" s="190"/>
      <c r="SBO135" s="187"/>
      <c r="SBP135" s="187"/>
      <c r="SBQ135" s="187"/>
      <c r="SBR135" s="188"/>
      <c r="SBT135" s="186"/>
      <c r="SBU135" s="190"/>
      <c r="SBV135" s="190"/>
      <c r="SBW135" s="187"/>
      <c r="SBX135" s="187"/>
      <c r="SBY135" s="187"/>
      <c r="SBZ135" s="188"/>
      <c r="SCB135" s="186"/>
      <c r="SCC135" s="190"/>
      <c r="SCD135" s="190"/>
      <c r="SCE135" s="187"/>
      <c r="SCF135" s="187"/>
      <c r="SCG135" s="187"/>
      <c r="SCH135" s="188"/>
      <c r="SCJ135" s="186"/>
      <c r="SCK135" s="190"/>
      <c r="SCL135" s="190"/>
      <c r="SCM135" s="187"/>
      <c r="SCN135" s="187"/>
      <c r="SCO135" s="187"/>
      <c r="SCP135" s="188"/>
      <c r="SCR135" s="186"/>
      <c r="SCS135" s="190"/>
      <c r="SCT135" s="190"/>
      <c r="SCU135" s="187"/>
      <c r="SCV135" s="187"/>
      <c r="SCW135" s="187"/>
      <c r="SCX135" s="188"/>
      <c r="SCZ135" s="186"/>
      <c r="SDA135" s="190"/>
      <c r="SDB135" s="190"/>
      <c r="SDC135" s="187"/>
      <c r="SDD135" s="187"/>
      <c r="SDE135" s="187"/>
      <c r="SDF135" s="188"/>
      <c r="SDH135" s="186"/>
      <c r="SDI135" s="190"/>
      <c r="SDJ135" s="190"/>
      <c r="SDK135" s="187"/>
      <c r="SDL135" s="187"/>
      <c r="SDM135" s="187"/>
      <c r="SDN135" s="188"/>
      <c r="SDP135" s="186"/>
      <c r="SDQ135" s="190"/>
      <c r="SDR135" s="190"/>
      <c r="SDS135" s="187"/>
      <c r="SDT135" s="187"/>
      <c r="SDU135" s="187"/>
      <c r="SDV135" s="188"/>
      <c r="SDX135" s="186"/>
      <c r="SDY135" s="190"/>
      <c r="SDZ135" s="190"/>
      <c r="SEA135" s="187"/>
      <c r="SEB135" s="187"/>
      <c r="SEC135" s="187"/>
      <c r="SED135" s="188"/>
      <c r="SEF135" s="186"/>
      <c r="SEG135" s="190"/>
      <c r="SEH135" s="190"/>
      <c r="SEI135" s="187"/>
      <c r="SEJ135" s="187"/>
      <c r="SEK135" s="187"/>
      <c r="SEL135" s="188"/>
      <c r="SEN135" s="186"/>
      <c r="SEO135" s="190"/>
      <c r="SEP135" s="190"/>
      <c r="SEQ135" s="187"/>
      <c r="SER135" s="187"/>
      <c r="SES135" s="187"/>
      <c r="SET135" s="188"/>
      <c r="SEV135" s="186"/>
      <c r="SEW135" s="190"/>
      <c r="SEX135" s="190"/>
      <c r="SEY135" s="187"/>
      <c r="SEZ135" s="187"/>
      <c r="SFA135" s="187"/>
      <c r="SFB135" s="188"/>
      <c r="SFD135" s="186"/>
      <c r="SFE135" s="190"/>
      <c r="SFF135" s="190"/>
      <c r="SFG135" s="187"/>
      <c r="SFH135" s="187"/>
      <c r="SFI135" s="187"/>
      <c r="SFJ135" s="188"/>
      <c r="SFL135" s="186"/>
      <c r="SFM135" s="190"/>
      <c r="SFN135" s="190"/>
      <c r="SFO135" s="187"/>
      <c r="SFP135" s="187"/>
      <c r="SFQ135" s="187"/>
      <c r="SFR135" s="188"/>
      <c r="SFT135" s="186"/>
      <c r="SFU135" s="190"/>
      <c r="SFV135" s="190"/>
      <c r="SFW135" s="187"/>
      <c r="SFX135" s="187"/>
      <c r="SFY135" s="187"/>
      <c r="SFZ135" s="188"/>
      <c r="SGB135" s="186"/>
      <c r="SGC135" s="190"/>
      <c r="SGD135" s="190"/>
      <c r="SGE135" s="187"/>
      <c r="SGF135" s="187"/>
      <c r="SGG135" s="187"/>
      <c r="SGH135" s="188"/>
      <c r="SGJ135" s="186"/>
      <c r="SGK135" s="190"/>
      <c r="SGL135" s="190"/>
      <c r="SGM135" s="187"/>
      <c r="SGN135" s="187"/>
      <c r="SGO135" s="187"/>
      <c r="SGP135" s="188"/>
      <c r="SGR135" s="186"/>
      <c r="SGS135" s="190"/>
      <c r="SGT135" s="190"/>
      <c r="SGU135" s="187"/>
      <c r="SGV135" s="187"/>
      <c r="SGW135" s="187"/>
      <c r="SGX135" s="188"/>
      <c r="SGZ135" s="186"/>
      <c r="SHA135" s="190"/>
      <c r="SHB135" s="190"/>
      <c r="SHC135" s="187"/>
      <c r="SHD135" s="187"/>
      <c r="SHE135" s="187"/>
      <c r="SHF135" s="188"/>
      <c r="SHH135" s="186"/>
      <c r="SHI135" s="190"/>
      <c r="SHJ135" s="190"/>
      <c r="SHK135" s="187"/>
      <c r="SHL135" s="187"/>
      <c r="SHM135" s="187"/>
      <c r="SHN135" s="188"/>
      <c r="SHP135" s="186"/>
      <c r="SHQ135" s="190"/>
      <c r="SHR135" s="190"/>
      <c r="SHS135" s="187"/>
      <c r="SHT135" s="187"/>
      <c r="SHU135" s="187"/>
      <c r="SHV135" s="188"/>
      <c r="SHX135" s="186"/>
      <c r="SHY135" s="190"/>
      <c r="SHZ135" s="190"/>
      <c r="SIA135" s="187"/>
      <c r="SIB135" s="187"/>
      <c r="SIC135" s="187"/>
      <c r="SID135" s="188"/>
      <c r="SIF135" s="186"/>
      <c r="SIG135" s="190"/>
      <c r="SIH135" s="190"/>
      <c r="SII135" s="187"/>
      <c r="SIJ135" s="187"/>
      <c r="SIK135" s="187"/>
      <c r="SIL135" s="188"/>
      <c r="SIN135" s="186"/>
      <c r="SIO135" s="190"/>
      <c r="SIP135" s="190"/>
      <c r="SIQ135" s="187"/>
      <c r="SIR135" s="187"/>
      <c r="SIS135" s="187"/>
      <c r="SIT135" s="188"/>
      <c r="SIV135" s="186"/>
      <c r="SIW135" s="190"/>
      <c r="SIX135" s="190"/>
      <c r="SIY135" s="187"/>
      <c r="SIZ135" s="187"/>
      <c r="SJA135" s="187"/>
      <c r="SJB135" s="188"/>
      <c r="SJD135" s="186"/>
      <c r="SJE135" s="190"/>
      <c r="SJF135" s="190"/>
      <c r="SJG135" s="187"/>
      <c r="SJH135" s="187"/>
      <c r="SJI135" s="187"/>
      <c r="SJJ135" s="188"/>
      <c r="SJL135" s="186"/>
      <c r="SJM135" s="190"/>
      <c r="SJN135" s="190"/>
      <c r="SJO135" s="187"/>
      <c r="SJP135" s="187"/>
      <c r="SJQ135" s="187"/>
      <c r="SJR135" s="188"/>
      <c r="SJT135" s="186"/>
      <c r="SJU135" s="190"/>
      <c r="SJV135" s="190"/>
      <c r="SJW135" s="187"/>
      <c r="SJX135" s="187"/>
      <c r="SJY135" s="187"/>
      <c r="SJZ135" s="188"/>
      <c r="SKB135" s="186"/>
      <c r="SKC135" s="190"/>
      <c r="SKD135" s="190"/>
      <c r="SKE135" s="187"/>
      <c r="SKF135" s="187"/>
      <c r="SKG135" s="187"/>
      <c r="SKH135" s="188"/>
      <c r="SKJ135" s="186"/>
      <c r="SKK135" s="190"/>
      <c r="SKL135" s="190"/>
      <c r="SKM135" s="187"/>
      <c r="SKN135" s="187"/>
      <c r="SKO135" s="187"/>
      <c r="SKP135" s="188"/>
      <c r="SKR135" s="186"/>
      <c r="SKS135" s="190"/>
      <c r="SKT135" s="190"/>
      <c r="SKU135" s="187"/>
      <c r="SKV135" s="187"/>
      <c r="SKW135" s="187"/>
      <c r="SKX135" s="188"/>
      <c r="SKZ135" s="186"/>
      <c r="SLA135" s="190"/>
      <c r="SLB135" s="190"/>
      <c r="SLC135" s="187"/>
      <c r="SLD135" s="187"/>
      <c r="SLE135" s="187"/>
      <c r="SLF135" s="188"/>
      <c r="SLH135" s="186"/>
      <c r="SLI135" s="190"/>
      <c r="SLJ135" s="190"/>
      <c r="SLK135" s="187"/>
      <c r="SLL135" s="187"/>
      <c r="SLM135" s="187"/>
      <c r="SLN135" s="188"/>
      <c r="SLP135" s="186"/>
      <c r="SLQ135" s="190"/>
      <c r="SLR135" s="190"/>
      <c r="SLS135" s="187"/>
      <c r="SLT135" s="187"/>
      <c r="SLU135" s="187"/>
      <c r="SLV135" s="188"/>
      <c r="SLX135" s="186"/>
      <c r="SLY135" s="190"/>
      <c r="SLZ135" s="190"/>
      <c r="SMA135" s="187"/>
      <c r="SMB135" s="187"/>
      <c r="SMC135" s="187"/>
      <c r="SMD135" s="188"/>
      <c r="SMF135" s="186"/>
      <c r="SMG135" s="190"/>
      <c r="SMH135" s="190"/>
      <c r="SMI135" s="187"/>
      <c r="SMJ135" s="187"/>
      <c r="SMK135" s="187"/>
      <c r="SML135" s="188"/>
      <c r="SMN135" s="186"/>
      <c r="SMO135" s="190"/>
      <c r="SMP135" s="190"/>
      <c r="SMQ135" s="187"/>
      <c r="SMR135" s="187"/>
      <c r="SMS135" s="187"/>
      <c r="SMT135" s="188"/>
      <c r="SMV135" s="186"/>
      <c r="SMW135" s="190"/>
      <c r="SMX135" s="190"/>
      <c r="SMY135" s="187"/>
      <c r="SMZ135" s="187"/>
      <c r="SNA135" s="187"/>
      <c r="SNB135" s="188"/>
      <c r="SND135" s="186"/>
      <c r="SNE135" s="190"/>
      <c r="SNF135" s="190"/>
      <c r="SNG135" s="187"/>
      <c r="SNH135" s="187"/>
      <c r="SNI135" s="187"/>
      <c r="SNJ135" s="188"/>
      <c r="SNL135" s="186"/>
      <c r="SNM135" s="190"/>
      <c r="SNN135" s="190"/>
      <c r="SNO135" s="187"/>
      <c r="SNP135" s="187"/>
      <c r="SNQ135" s="187"/>
      <c r="SNR135" s="188"/>
      <c r="SNT135" s="186"/>
      <c r="SNU135" s="190"/>
      <c r="SNV135" s="190"/>
      <c r="SNW135" s="187"/>
      <c r="SNX135" s="187"/>
      <c r="SNY135" s="187"/>
      <c r="SNZ135" s="188"/>
      <c r="SOB135" s="186"/>
      <c r="SOC135" s="190"/>
      <c r="SOD135" s="190"/>
      <c r="SOE135" s="187"/>
      <c r="SOF135" s="187"/>
      <c r="SOG135" s="187"/>
      <c r="SOH135" s="188"/>
      <c r="SOJ135" s="186"/>
      <c r="SOK135" s="190"/>
      <c r="SOL135" s="190"/>
      <c r="SOM135" s="187"/>
      <c r="SON135" s="187"/>
      <c r="SOO135" s="187"/>
      <c r="SOP135" s="188"/>
      <c r="SOR135" s="186"/>
      <c r="SOS135" s="190"/>
      <c r="SOT135" s="190"/>
      <c r="SOU135" s="187"/>
      <c r="SOV135" s="187"/>
      <c r="SOW135" s="187"/>
      <c r="SOX135" s="188"/>
      <c r="SOZ135" s="186"/>
      <c r="SPA135" s="190"/>
      <c r="SPB135" s="190"/>
      <c r="SPC135" s="187"/>
      <c r="SPD135" s="187"/>
      <c r="SPE135" s="187"/>
      <c r="SPF135" s="188"/>
      <c r="SPH135" s="186"/>
      <c r="SPI135" s="190"/>
      <c r="SPJ135" s="190"/>
      <c r="SPK135" s="187"/>
      <c r="SPL135" s="187"/>
      <c r="SPM135" s="187"/>
      <c r="SPN135" s="188"/>
      <c r="SPP135" s="186"/>
      <c r="SPQ135" s="190"/>
      <c r="SPR135" s="190"/>
      <c r="SPS135" s="187"/>
      <c r="SPT135" s="187"/>
      <c r="SPU135" s="187"/>
      <c r="SPV135" s="188"/>
      <c r="SPX135" s="186"/>
      <c r="SPY135" s="190"/>
      <c r="SPZ135" s="190"/>
      <c r="SQA135" s="187"/>
      <c r="SQB135" s="187"/>
      <c r="SQC135" s="187"/>
      <c r="SQD135" s="188"/>
      <c r="SQF135" s="186"/>
      <c r="SQG135" s="190"/>
      <c r="SQH135" s="190"/>
      <c r="SQI135" s="187"/>
      <c r="SQJ135" s="187"/>
      <c r="SQK135" s="187"/>
      <c r="SQL135" s="188"/>
      <c r="SQN135" s="186"/>
      <c r="SQO135" s="190"/>
      <c r="SQP135" s="190"/>
      <c r="SQQ135" s="187"/>
      <c r="SQR135" s="187"/>
      <c r="SQS135" s="187"/>
      <c r="SQT135" s="188"/>
      <c r="SQV135" s="186"/>
      <c r="SQW135" s="190"/>
      <c r="SQX135" s="190"/>
      <c r="SQY135" s="187"/>
      <c r="SQZ135" s="187"/>
      <c r="SRA135" s="187"/>
      <c r="SRB135" s="188"/>
      <c r="SRD135" s="186"/>
      <c r="SRE135" s="190"/>
      <c r="SRF135" s="190"/>
      <c r="SRG135" s="187"/>
      <c r="SRH135" s="187"/>
      <c r="SRI135" s="187"/>
      <c r="SRJ135" s="188"/>
      <c r="SRL135" s="186"/>
      <c r="SRM135" s="190"/>
      <c r="SRN135" s="190"/>
      <c r="SRO135" s="187"/>
      <c r="SRP135" s="187"/>
      <c r="SRQ135" s="187"/>
      <c r="SRR135" s="188"/>
      <c r="SRT135" s="186"/>
      <c r="SRU135" s="190"/>
      <c r="SRV135" s="190"/>
      <c r="SRW135" s="187"/>
      <c r="SRX135" s="187"/>
      <c r="SRY135" s="187"/>
      <c r="SRZ135" s="188"/>
      <c r="SSB135" s="186"/>
      <c r="SSC135" s="190"/>
      <c r="SSD135" s="190"/>
      <c r="SSE135" s="187"/>
      <c r="SSF135" s="187"/>
      <c r="SSG135" s="187"/>
      <c r="SSH135" s="188"/>
      <c r="SSJ135" s="186"/>
      <c r="SSK135" s="190"/>
      <c r="SSL135" s="190"/>
      <c r="SSM135" s="187"/>
      <c r="SSN135" s="187"/>
      <c r="SSO135" s="187"/>
      <c r="SSP135" s="188"/>
      <c r="SSR135" s="186"/>
      <c r="SSS135" s="190"/>
      <c r="SST135" s="190"/>
      <c r="SSU135" s="187"/>
      <c r="SSV135" s="187"/>
      <c r="SSW135" s="187"/>
      <c r="SSX135" s="188"/>
      <c r="SSZ135" s="186"/>
      <c r="STA135" s="190"/>
      <c r="STB135" s="190"/>
      <c r="STC135" s="187"/>
      <c r="STD135" s="187"/>
      <c r="STE135" s="187"/>
      <c r="STF135" s="188"/>
      <c r="STH135" s="186"/>
      <c r="STI135" s="190"/>
      <c r="STJ135" s="190"/>
      <c r="STK135" s="187"/>
      <c r="STL135" s="187"/>
      <c r="STM135" s="187"/>
      <c r="STN135" s="188"/>
      <c r="STP135" s="186"/>
      <c r="STQ135" s="190"/>
      <c r="STR135" s="190"/>
      <c r="STS135" s="187"/>
      <c r="STT135" s="187"/>
      <c r="STU135" s="187"/>
      <c r="STV135" s="188"/>
      <c r="STX135" s="186"/>
      <c r="STY135" s="190"/>
      <c r="STZ135" s="190"/>
      <c r="SUA135" s="187"/>
      <c r="SUB135" s="187"/>
      <c r="SUC135" s="187"/>
      <c r="SUD135" s="188"/>
      <c r="SUF135" s="186"/>
      <c r="SUG135" s="190"/>
      <c r="SUH135" s="190"/>
      <c r="SUI135" s="187"/>
      <c r="SUJ135" s="187"/>
      <c r="SUK135" s="187"/>
      <c r="SUL135" s="188"/>
      <c r="SUN135" s="186"/>
      <c r="SUO135" s="190"/>
      <c r="SUP135" s="190"/>
      <c r="SUQ135" s="187"/>
      <c r="SUR135" s="187"/>
      <c r="SUS135" s="187"/>
      <c r="SUT135" s="188"/>
      <c r="SUV135" s="186"/>
      <c r="SUW135" s="190"/>
      <c r="SUX135" s="190"/>
      <c r="SUY135" s="187"/>
      <c r="SUZ135" s="187"/>
      <c r="SVA135" s="187"/>
      <c r="SVB135" s="188"/>
      <c r="SVD135" s="186"/>
      <c r="SVE135" s="190"/>
      <c r="SVF135" s="190"/>
      <c r="SVG135" s="187"/>
      <c r="SVH135" s="187"/>
      <c r="SVI135" s="187"/>
      <c r="SVJ135" s="188"/>
      <c r="SVL135" s="186"/>
      <c r="SVM135" s="190"/>
      <c r="SVN135" s="190"/>
      <c r="SVO135" s="187"/>
      <c r="SVP135" s="187"/>
      <c r="SVQ135" s="187"/>
      <c r="SVR135" s="188"/>
      <c r="SVT135" s="186"/>
      <c r="SVU135" s="190"/>
      <c r="SVV135" s="190"/>
      <c r="SVW135" s="187"/>
      <c r="SVX135" s="187"/>
      <c r="SVY135" s="187"/>
      <c r="SVZ135" s="188"/>
      <c r="SWB135" s="186"/>
      <c r="SWC135" s="190"/>
      <c r="SWD135" s="190"/>
      <c r="SWE135" s="187"/>
      <c r="SWF135" s="187"/>
      <c r="SWG135" s="187"/>
      <c r="SWH135" s="188"/>
      <c r="SWJ135" s="186"/>
      <c r="SWK135" s="190"/>
      <c r="SWL135" s="190"/>
      <c r="SWM135" s="187"/>
      <c r="SWN135" s="187"/>
      <c r="SWO135" s="187"/>
      <c r="SWP135" s="188"/>
      <c r="SWR135" s="186"/>
      <c r="SWS135" s="190"/>
      <c r="SWT135" s="190"/>
      <c r="SWU135" s="187"/>
      <c r="SWV135" s="187"/>
      <c r="SWW135" s="187"/>
      <c r="SWX135" s="188"/>
      <c r="SWZ135" s="186"/>
      <c r="SXA135" s="190"/>
      <c r="SXB135" s="190"/>
      <c r="SXC135" s="187"/>
      <c r="SXD135" s="187"/>
      <c r="SXE135" s="187"/>
      <c r="SXF135" s="188"/>
      <c r="SXH135" s="186"/>
      <c r="SXI135" s="190"/>
      <c r="SXJ135" s="190"/>
      <c r="SXK135" s="187"/>
      <c r="SXL135" s="187"/>
      <c r="SXM135" s="187"/>
      <c r="SXN135" s="188"/>
      <c r="SXP135" s="186"/>
      <c r="SXQ135" s="190"/>
      <c r="SXR135" s="190"/>
      <c r="SXS135" s="187"/>
      <c r="SXT135" s="187"/>
      <c r="SXU135" s="187"/>
      <c r="SXV135" s="188"/>
      <c r="SXX135" s="186"/>
      <c r="SXY135" s="190"/>
      <c r="SXZ135" s="190"/>
      <c r="SYA135" s="187"/>
      <c r="SYB135" s="187"/>
      <c r="SYC135" s="187"/>
      <c r="SYD135" s="188"/>
      <c r="SYF135" s="186"/>
      <c r="SYG135" s="190"/>
      <c r="SYH135" s="190"/>
      <c r="SYI135" s="187"/>
      <c r="SYJ135" s="187"/>
      <c r="SYK135" s="187"/>
      <c r="SYL135" s="188"/>
      <c r="SYN135" s="186"/>
      <c r="SYO135" s="190"/>
      <c r="SYP135" s="190"/>
      <c r="SYQ135" s="187"/>
      <c r="SYR135" s="187"/>
      <c r="SYS135" s="187"/>
      <c r="SYT135" s="188"/>
      <c r="SYV135" s="186"/>
      <c r="SYW135" s="190"/>
      <c r="SYX135" s="190"/>
      <c r="SYY135" s="187"/>
      <c r="SYZ135" s="187"/>
      <c r="SZA135" s="187"/>
      <c r="SZB135" s="188"/>
      <c r="SZD135" s="186"/>
      <c r="SZE135" s="190"/>
      <c r="SZF135" s="190"/>
      <c r="SZG135" s="187"/>
      <c r="SZH135" s="187"/>
      <c r="SZI135" s="187"/>
      <c r="SZJ135" s="188"/>
      <c r="SZL135" s="186"/>
      <c r="SZM135" s="190"/>
      <c r="SZN135" s="190"/>
      <c r="SZO135" s="187"/>
      <c r="SZP135" s="187"/>
      <c r="SZQ135" s="187"/>
      <c r="SZR135" s="188"/>
      <c r="SZT135" s="186"/>
      <c r="SZU135" s="190"/>
      <c r="SZV135" s="190"/>
      <c r="SZW135" s="187"/>
      <c r="SZX135" s="187"/>
      <c r="SZY135" s="187"/>
      <c r="SZZ135" s="188"/>
      <c r="TAB135" s="186"/>
      <c r="TAC135" s="190"/>
      <c r="TAD135" s="190"/>
      <c r="TAE135" s="187"/>
      <c r="TAF135" s="187"/>
      <c r="TAG135" s="187"/>
      <c r="TAH135" s="188"/>
      <c r="TAJ135" s="186"/>
      <c r="TAK135" s="190"/>
      <c r="TAL135" s="190"/>
      <c r="TAM135" s="187"/>
      <c r="TAN135" s="187"/>
      <c r="TAO135" s="187"/>
      <c r="TAP135" s="188"/>
      <c r="TAR135" s="186"/>
      <c r="TAS135" s="190"/>
      <c r="TAT135" s="190"/>
      <c r="TAU135" s="187"/>
      <c r="TAV135" s="187"/>
      <c r="TAW135" s="187"/>
      <c r="TAX135" s="188"/>
      <c r="TAZ135" s="186"/>
      <c r="TBA135" s="190"/>
      <c r="TBB135" s="190"/>
      <c r="TBC135" s="187"/>
      <c r="TBD135" s="187"/>
      <c r="TBE135" s="187"/>
      <c r="TBF135" s="188"/>
      <c r="TBH135" s="186"/>
      <c r="TBI135" s="190"/>
      <c r="TBJ135" s="190"/>
      <c r="TBK135" s="187"/>
      <c r="TBL135" s="187"/>
      <c r="TBM135" s="187"/>
      <c r="TBN135" s="188"/>
      <c r="TBP135" s="186"/>
      <c r="TBQ135" s="190"/>
      <c r="TBR135" s="190"/>
      <c r="TBS135" s="187"/>
      <c r="TBT135" s="187"/>
      <c r="TBU135" s="187"/>
      <c r="TBV135" s="188"/>
      <c r="TBX135" s="186"/>
      <c r="TBY135" s="190"/>
      <c r="TBZ135" s="190"/>
      <c r="TCA135" s="187"/>
      <c r="TCB135" s="187"/>
      <c r="TCC135" s="187"/>
      <c r="TCD135" s="188"/>
      <c r="TCF135" s="186"/>
      <c r="TCG135" s="190"/>
      <c r="TCH135" s="190"/>
      <c r="TCI135" s="187"/>
      <c r="TCJ135" s="187"/>
      <c r="TCK135" s="187"/>
      <c r="TCL135" s="188"/>
      <c r="TCN135" s="186"/>
      <c r="TCO135" s="190"/>
      <c r="TCP135" s="190"/>
      <c r="TCQ135" s="187"/>
      <c r="TCR135" s="187"/>
      <c r="TCS135" s="187"/>
      <c r="TCT135" s="188"/>
      <c r="TCV135" s="186"/>
      <c r="TCW135" s="190"/>
      <c r="TCX135" s="190"/>
      <c r="TCY135" s="187"/>
      <c r="TCZ135" s="187"/>
      <c r="TDA135" s="187"/>
      <c r="TDB135" s="188"/>
      <c r="TDD135" s="186"/>
      <c r="TDE135" s="190"/>
      <c r="TDF135" s="190"/>
      <c r="TDG135" s="187"/>
      <c r="TDH135" s="187"/>
      <c r="TDI135" s="187"/>
      <c r="TDJ135" s="188"/>
      <c r="TDL135" s="186"/>
      <c r="TDM135" s="190"/>
      <c r="TDN135" s="190"/>
      <c r="TDO135" s="187"/>
      <c r="TDP135" s="187"/>
      <c r="TDQ135" s="187"/>
      <c r="TDR135" s="188"/>
      <c r="TDT135" s="186"/>
      <c r="TDU135" s="190"/>
      <c r="TDV135" s="190"/>
      <c r="TDW135" s="187"/>
      <c r="TDX135" s="187"/>
      <c r="TDY135" s="187"/>
      <c r="TDZ135" s="188"/>
      <c r="TEB135" s="186"/>
      <c r="TEC135" s="190"/>
      <c r="TED135" s="190"/>
      <c r="TEE135" s="187"/>
      <c r="TEF135" s="187"/>
      <c r="TEG135" s="187"/>
      <c r="TEH135" s="188"/>
      <c r="TEJ135" s="186"/>
      <c r="TEK135" s="190"/>
      <c r="TEL135" s="190"/>
      <c r="TEM135" s="187"/>
      <c r="TEN135" s="187"/>
      <c r="TEO135" s="187"/>
      <c r="TEP135" s="188"/>
      <c r="TER135" s="186"/>
      <c r="TES135" s="190"/>
      <c r="TET135" s="190"/>
      <c r="TEU135" s="187"/>
      <c r="TEV135" s="187"/>
      <c r="TEW135" s="187"/>
      <c r="TEX135" s="188"/>
      <c r="TEZ135" s="186"/>
      <c r="TFA135" s="190"/>
      <c r="TFB135" s="190"/>
      <c r="TFC135" s="187"/>
      <c r="TFD135" s="187"/>
      <c r="TFE135" s="187"/>
      <c r="TFF135" s="188"/>
      <c r="TFH135" s="186"/>
      <c r="TFI135" s="190"/>
      <c r="TFJ135" s="190"/>
      <c r="TFK135" s="187"/>
      <c r="TFL135" s="187"/>
      <c r="TFM135" s="187"/>
      <c r="TFN135" s="188"/>
      <c r="TFP135" s="186"/>
      <c r="TFQ135" s="190"/>
      <c r="TFR135" s="190"/>
      <c r="TFS135" s="187"/>
      <c r="TFT135" s="187"/>
      <c r="TFU135" s="187"/>
      <c r="TFV135" s="188"/>
      <c r="TFX135" s="186"/>
      <c r="TFY135" s="190"/>
      <c r="TFZ135" s="190"/>
      <c r="TGA135" s="187"/>
      <c r="TGB135" s="187"/>
      <c r="TGC135" s="187"/>
      <c r="TGD135" s="188"/>
      <c r="TGF135" s="186"/>
      <c r="TGG135" s="190"/>
      <c r="TGH135" s="190"/>
      <c r="TGI135" s="187"/>
      <c r="TGJ135" s="187"/>
      <c r="TGK135" s="187"/>
      <c r="TGL135" s="188"/>
      <c r="TGN135" s="186"/>
      <c r="TGO135" s="190"/>
      <c r="TGP135" s="190"/>
      <c r="TGQ135" s="187"/>
      <c r="TGR135" s="187"/>
      <c r="TGS135" s="187"/>
      <c r="TGT135" s="188"/>
      <c r="TGV135" s="186"/>
      <c r="TGW135" s="190"/>
      <c r="TGX135" s="190"/>
      <c r="TGY135" s="187"/>
      <c r="TGZ135" s="187"/>
      <c r="THA135" s="187"/>
      <c r="THB135" s="188"/>
      <c r="THD135" s="186"/>
      <c r="THE135" s="190"/>
      <c r="THF135" s="190"/>
      <c r="THG135" s="187"/>
      <c r="THH135" s="187"/>
      <c r="THI135" s="187"/>
      <c r="THJ135" s="188"/>
      <c r="THL135" s="186"/>
      <c r="THM135" s="190"/>
      <c r="THN135" s="190"/>
      <c r="THO135" s="187"/>
      <c r="THP135" s="187"/>
      <c r="THQ135" s="187"/>
      <c r="THR135" s="188"/>
      <c r="THT135" s="186"/>
      <c r="THU135" s="190"/>
      <c r="THV135" s="190"/>
      <c r="THW135" s="187"/>
      <c r="THX135" s="187"/>
      <c r="THY135" s="187"/>
      <c r="THZ135" s="188"/>
      <c r="TIB135" s="186"/>
      <c r="TIC135" s="190"/>
      <c r="TID135" s="190"/>
      <c r="TIE135" s="187"/>
      <c r="TIF135" s="187"/>
      <c r="TIG135" s="187"/>
      <c r="TIH135" s="188"/>
      <c r="TIJ135" s="186"/>
      <c r="TIK135" s="190"/>
      <c r="TIL135" s="190"/>
      <c r="TIM135" s="187"/>
      <c r="TIN135" s="187"/>
      <c r="TIO135" s="187"/>
      <c r="TIP135" s="188"/>
      <c r="TIR135" s="186"/>
      <c r="TIS135" s="190"/>
      <c r="TIT135" s="190"/>
      <c r="TIU135" s="187"/>
      <c r="TIV135" s="187"/>
      <c r="TIW135" s="187"/>
      <c r="TIX135" s="188"/>
      <c r="TIZ135" s="186"/>
      <c r="TJA135" s="190"/>
      <c r="TJB135" s="190"/>
      <c r="TJC135" s="187"/>
      <c r="TJD135" s="187"/>
      <c r="TJE135" s="187"/>
      <c r="TJF135" s="188"/>
      <c r="TJH135" s="186"/>
      <c r="TJI135" s="190"/>
      <c r="TJJ135" s="190"/>
      <c r="TJK135" s="187"/>
      <c r="TJL135" s="187"/>
      <c r="TJM135" s="187"/>
      <c r="TJN135" s="188"/>
      <c r="TJP135" s="186"/>
      <c r="TJQ135" s="190"/>
      <c r="TJR135" s="190"/>
      <c r="TJS135" s="187"/>
      <c r="TJT135" s="187"/>
      <c r="TJU135" s="187"/>
      <c r="TJV135" s="188"/>
      <c r="TJX135" s="186"/>
      <c r="TJY135" s="190"/>
      <c r="TJZ135" s="190"/>
      <c r="TKA135" s="187"/>
      <c r="TKB135" s="187"/>
      <c r="TKC135" s="187"/>
      <c r="TKD135" s="188"/>
      <c r="TKF135" s="186"/>
      <c r="TKG135" s="190"/>
      <c r="TKH135" s="190"/>
      <c r="TKI135" s="187"/>
      <c r="TKJ135" s="187"/>
      <c r="TKK135" s="187"/>
      <c r="TKL135" s="188"/>
      <c r="TKN135" s="186"/>
      <c r="TKO135" s="190"/>
      <c r="TKP135" s="190"/>
      <c r="TKQ135" s="187"/>
      <c r="TKR135" s="187"/>
      <c r="TKS135" s="187"/>
      <c r="TKT135" s="188"/>
      <c r="TKV135" s="186"/>
      <c r="TKW135" s="190"/>
      <c r="TKX135" s="190"/>
      <c r="TKY135" s="187"/>
      <c r="TKZ135" s="187"/>
      <c r="TLA135" s="187"/>
      <c r="TLB135" s="188"/>
      <c r="TLD135" s="186"/>
      <c r="TLE135" s="190"/>
      <c r="TLF135" s="190"/>
      <c r="TLG135" s="187"/>
      <c r="TLH135" s="187"/>
      <c r="TLI135" s="187"/>
      <c r="TLJ135" s="188"/>
      <c r="TLL135" s="186"/>
      <c r="TLM135" s="190"/>
      <c r="TLN135" s="190"/>
      <c r="TLO135" s="187"/>
      <c r="TLP135" s="187"/>
      <c r="TLQ135" s="187"/>
      <c r="TLR135" s="188"/>
      <c r="TLT135" s="186"/>
      <c r="TLU135" s="190"/>
      <c r="TLV135" s="190"/>
      <c r="TLW135" s="187"/>
      <c r="TLX135" s="187"/>
      <c r="TLY135" s="187"/>
      <c r="TLZ135" s="188"/>
      <c r="TMB135" s="186"/>
      <c r="TMC135" s="190"/>
      <c r="TMD135" s="190"/>
      <c r="TME135" s="187"/>
      <c r="TMF135" s="187"/>
      <c r="TMG135" s="187"/>
      <c r="TMH135" s="188"/>
      <c r="TMJ135" s="186"/>
      <c r="TMK135" s="190"/>
      <c r="TML135" s="190"/>
      <c r="TMM135" s="187"/>
      <c r="TMN135" s="187"/>
      <c r="TMO135" s="187"/>
      <c r="TMP135" s="188"/>
      <c r="TMR135" s="186"/>
      <c r="TMS135" s="190"/>
      <c r="TMT135" s="190"/>
      <c r="TMU135" s="187"/>
      <c r="TMV135" s="187"/>
      <c r="TMW135" s="187"/>
      <c r="TMX135" s="188"/>
      <c r="TMZ135" s="186"/>
      <c r="TNA135" s="190"/>
      <c r="TNB135" s="190"/>
      <c r="TNC135" s="187"/>
      <c r="TND135" s="187"/>
      <c r="TNE135" s="187"/>
      <c r="TNF135" s="188"/>
      <c r="TNH135" s="186"/>
      <c r="TNI135" s="190"/>
      <c r="TNJ135" s="190"/>
      <c r="TNK135" s="187"/>
      <c r="TNL135" s="187"/>
      <c r="TNM135" s="187"/>
      <c r="TNN135" s="188"/>
      <c r="TNP135" s="186"/>
      <c r="TNQ135" s="190"/>
      <c r="TNR135" s="190"/>
      <c r="TNS135" s="187"/>
      <c r="TNT135" s="187"/>
      <c r="TNU135" s="187"/>
      <c r="TNV135" s="188"/>
      <c r="TNX135" s="186"/>
      <c r="TNY135" s="190"/>
      <c r="TNZ135" s="190"/>
      <c r="TOA135" s="187"/>
      <c r="TOB135" s="187"/>
      <c r="TOC135" s="187"/>
      <c r="TOD135" s="188"/>
      <c r="TOF135" s="186"/>
      <c r="TOG135" s="190"/>
      <c r="TOH135" s="190"/>
      <c r="TOI135" s="187"/>
      <c r="TOJ135" s="187"/>
      <c r="TOK135" s="187"/>
      <c r="TOL135" s="188"/>
      <c r="TON135" s="186"/>
      <c r="TOO135" s="190"/>
      <c r="TOP135" s="190"/>
      <c r="TOQ135" s="187"/>
      <c r="TOR135" s="187"/>
      <c r="TOS135" s="187"/>
      <c r="TOT135" s="188"/>
      <c r="TOV135" s="186"/>
      <c r="TOW135" s="190"/>
      <c r="TOX135" s="190"/>
      <c r="TOY135" s="187"/>
      <c r="TOZ135" s="187"/>
      <c r="TPA135" s="187"/>
      <c r="TPB135" s="188"/>
      <c r="TPD135" s="186"/>
      <c r="TPE135" s="190"/>
      <c r="TPF135" s="190"/>
      <c r="TPG135" s="187"/>
      <c r="TPH135" s="187"/>
      <c r="TPI135" s="187"/>
      <c r="TPJ135" s="188"/>
      <c r="TPL135" s="186"/>
      <c r="TPM135" s="190"/>
      <c r="TPN135" s="190"/>
      <c r="TPO135" s="187"/>
      <c r="TPP135" s="187"/>
      <c r="TPQ135" s="187"/>
      <c r="TPR135" s="188"/>
      <c r="TPT135" s="186"/>
      <c r="TPU135" s="190"/>
      <c r="TPV135" s="190"/>
      <c r="TPW135" s="187"/>
      <c r="TPX135" s="187"/>
      <c r="TPY135" s="187"/>
      <c r="TPZ135" s="188"/>
      <c r="TQB135" s="186"/>
      <c r="TQC135" s="190"/>
      <c r="TQD135" s="190"/>
      <c r="TQE135" s="187"/>
      <c r="TQF135" s="187"/>
      <c r="TQG135" s="187"/>
      <c r="TQH135" s="188"/>
      <c r="TQJ135" s="186"/>
      <c r="TQK135" s="190"/>
      <c r="TQL135" s="190"/>
      <c r="TQM135" s="187"/>
      <c r="TQN135" s="187"/>
      <c r="TQO135" s="187"/>
      <c r="TQP135" s="188"/>
      <c r="TQR135" s="186"/>
      <c r="TQS135" s="190"/>
      <c r="TQT135" s="190"/>
      <c r="TQU135" s="187"/>
      <c r="TQV135" s="187"/>
      <c r="TQW135" s="187"/>
      <c r="TQX135" s="188"/>
      <c r="TQZ135" s="186"/>
      <c r="TRA135" s="190"/>
      <c r="TRB135" s="190"/>
      <c r="TRC135" s="187"/>
      <c r="TRD135" s="187"/>
      <c r="TRE135" s="187"/>
      <c r="TRF135" s="188"/>
      <c r="TRH135" s="186"/>
      <c r="TRI135" s="190"/>
      <c r="TRJ135" s="190"/>
      <c r="TRK135" s="187"/>
      <c r="TRL135" s="187"/>
      <c r="TRM135" s="187"/>
      <c r="TRN135" s="188"/>
      <c r="TRP135" s="186"/>
      <c r="TRQ135" s="190"/>
      <c r="TRR135" s="190"/>
      <c r="TRS135" s="187"/>
      <c r="TRT135" s="187"/>
      <c r="TRU135" s="187"/>
      <c r="TRV135" s="188"/>
      <c r="TRX135" s="186"/>
      <c r="TRY135" s="190"/>
      <c r="TRZ135" s="190"/>
      <c r="TSA135" s="187"/>
      <c r="TSB135" s="187"/>
      <c r="TSC135" s="187"/>
      <c r="TSD135" s="188"/>
      <c r="TSF135" s="186"/>
      <c r="TSG135" s="190"/>
      <c r="TSH135" s="190"/>
      <c r="TSI135" s="187"/>
      <c r="TSJ135" s="187"/>
      <c r="TSK135" s="187"/>
      <c r="TSL135" s="188"/>
      <c r="TSN135" s="186"/>
      <c r="TSO135" s="190"/>
      <c r="TSP135" s="190"/>
      <c r="TSQ135" s="187"/>
      <c r="TSR135" s="187"/>
      <c r="TSS135" s="187"/>
      <c r="TST135" s="188"/>
      <c r="TSV135" s="186"/>
      <c r="TSW135" s="190"/>
      <c r="TSX135" s="190"/>
      <c r="TSY135" s="187"/>
      <c r="TSZ135" s="187"/>
      <c r="TTA135" s="187"/>
      <c r="TTB135" s="188"/>
      <c r="TTD135" s="186"/>
      <c r="TTE135" s="190"/>
      <c r="TTF135" s="190"/>
      <c r="TTG135" s="187"/>
      <c r="TTH135" s="187"/>
      <c r="TTI135" s="187"/>
      <c r="TTJ135" s="188"/>
      <c r="TTL135" s="186"/>
      <c r="TTM135" s="190"/>
      <c r="TTN135" s="190"/>
      <c r="TTO135" s="187"/>
      <c r="TTP135" s="187"/>
      <c r="TTQ135" s="187"/>
      <c r="TTR135" s="188"/>
      <c r="TTT135" s="186"/>
      <c r="TTU135" s="190"/>
      <c r="TTV135" s="190"/>
      <c r="TTW135" s="187"/>
      <c r="TTX135" s="187"/>
      <c r="TTY135" s="187"/>
      <c r="TTZ135" s="188"/>
      <c r="TUB135" s="186"/>
      <c r="TUC135" s="190"/>
      <c r="TUD135" s="190"/>
      <c r="TUE135" s="187"/>
      <c r="TUF135" s="187"/>
      <c r="TUG135" s="187"/>
      <c r="TUH135" s="188"/>
      <c r="TUJ135" s="186"/>
      <c r="TUK135" s="190"/>
      <c r="TUL135" s="190"/>
      <c r="TUM135" s="187"/>
      <c r="TUN135" s="187"/>
      <c r="TUO135" s="187"/>
      <c r="TUP135" s="188"/>
      <c r="TUR135" s="186"/>
      <c r="TUS135" s="190"/>
      <c r="TUT135" s="190"/>
      <c r="TUU135" s="187"/>
      <c r="TUV135" s="187"/>
      <c r="TUW135" s="187"/>
      <c r="TUX135" s="188"/>
      <c r="TUZ135" s="186"/>
      <c r="TVA135" s="190"/>
      <c r="TVB135" s="190"/>
      <c r="TVC135" s="187"/>
      <c r="TVD135" s="187"/>
      <c r="TVE135" s="187"/>
      <c r="TVF135" s="188"/>
      <c r="TVH135" s="186"/>
      <c r="TVI135" s="190"/>
      <c r="TVJ135" s="190"/>
      <c r="TVK135" s="187"/>
      <c r="TVL135" s="187"/>
      <c r="TVM135" s="187"/>
      <c r="TVN135" s="188"/>
      <c r="TVP135" s="186"/>
      <c r="TVQ135" s="190"/>
      <c r="TVR135" s="190"/>
      <c r="TVS135" s="187"/>
      <c r="TVT135" s="187"/>
      <c r="TVU135" s="187"/>
      <c r="TVV135" s="188"/>
      <c r="TVX135" s="186"/>
      <c r="TVY135" s="190"/>
      <c r="TVZ135" s="190"/>
      <c r="TWA135" s="187"/>
      <c r="TWB135" s="187"/>
      <c r="TWC135" s="187"/>
      <c r="TWD135" s="188"/>
      <c r="TWF135" s="186"/>
      <c r="TWG135" s="190"/>
      <c r="TWH135" s="190"/>
      <c r="TWI135" s="187"/>
      <c r="TWJ135" s="187"/>
      <c r="TWK135" s="187"/>
      <c r="TWL135" s="188"/>
      <c r="TWN135" s="186"/>
      <c r="TWO135" s="190"/>
      <c r="TWP135" s="190"/>
      <c r="TWQ135" s="187"/>
      <c r="TWR135" s="187"/>
      <c r="TWS135" s="187"/>
      <c r="TWT135" s="188"/>
      <c r="TWV135" s="186"/>
      <c r="TWW135" s="190"/>
      <c r="TWX135" s="190"/>
      <c r="TWY135" s="187"/>
      <c r="TWZ135" s="187"/>
      <c r="TXA135" s="187"/>
      <c r="TXB135" s="188"/>
      <c r="TXD135" s="186"/>
      <c r="TXE135" s="190"/>
      <c r="TXF135" s="190"/>
      <c r="TXG135" s="187"/>
      <c r="TXH135" s="187"/>
      <c r="TXI135" s="187"/>
      <c r="TXJ135" s="188"/>
      <c r="TXL135" s="186"/>
      <c r="TXM135" s="190"/>
      <c r="TXN135" s="190"/>
      <c r="TXO135" s="187"/>
      <c r="TXP135" s="187"/>
      <c r="TXQ135" s="187"/>
      <c r="TXR135" s="188"/>
      <c r="TXT135" s="186"/>
      <c r="TXU135" s="190"/>
      <c r="TXV135" s="190"/>
      <c r="TXW135" s="187"/>
      <c r="TXX135" s="187"/>
      <c r="TXY135" s="187"/>
      <c r="TXZ135" s="188"/>
      <c r="TYB135" s="186"/>
      <c r="TYC135" s="190"/>
      <c r="TYD135" s="190"/>
      <c r="TYE135" s="187"/>
      <c r="TYF135" s="187"/>
      <c r="TYG135" s="187"/>
      <c r="TYH135" s="188"/>
      <c r="TYJ135" s="186"/>
      <c r="TYK135" s="190"/>
      <c r="TYL135" s="190"/>
      <c r="TYM135" s="187"/>
      <c r="TYN135" s="187"/>
      <c r="TYO135" s="187"/>
      <c r="TYP135" s="188"/>
      <c r="TYR135" s="186"/>
      <c r="TYS135" s="190"/>
      <c r="TYT135" s="190"/>
      <c r="TYU135" s="187"/>
      <c r="TYV135" s="187"/>
      <c r="TYW135" s="187"/>
      <c r="TYX135" s="188"/>
      <c r="TYZ135" s="186"/>
      <c r="TZA135" s="190"/>
      <c r="TZB135" s="190"/>
      <c r="TZC135" s="187"/>
      <c r="TZD135" s="187"/>
      <c r="TZE135" s="187"/>
      <c r="TZF135" s="188"/>
      <c r="TZH135" s="186"/>
      <c r="TZI135" s="190"/>
      <c r="TZJ135" s="190"/>
      <c r="TZK135" s="187"/>
      <c r="TZL135" s="187"/>
      <c r="TZM135" s="187"/>
      <c r="TZN135" s="188"/>
      <c r="TZP135" s="186"/>
      <c r="TZQ135" s="190"/>
      <c r="TZR135" s="190"/>
      <c r="TZS135" s="187"/>
      <c r="TZT135" s="187"/>
      <c r="TZU135" s="187"/>
      <c r="TZV135" s="188"/>
      <c r="TZX135" s="186"/>
      <c r="TZY135" s="190"/>
      <c r="TZZ135" s="190"/>
      <c r="UAA135" s="187"/>
      <c r="UAB135" s="187"/>
      <c r="UAC135" s="187"/>
      <c r="UAD135" s="188"/>
      <c r="UAF135" s="186"/>
      <c r="UAG135" s="190"/>
      <c r="UAH135" s="190"/>
      <c r="UAI135" s="187"/>
      <c r="UAJ135" s="187"/>
      <c r="UAK135" s="187"/>
      <c r="UAL135" s="188"/>
      <c r="UAN135" s="186"/>
      <c r="UAO135" s="190"/>
      <c r="UAP135" s="190"/>
      <c r="UAQ135" s="187"/>
      <c r="UAR135" s="187"/>
      <c r="UAS135" s="187"/>
      <c r="UAT135" s="188"/>
      <c r="UAV135" s="186"/>
      <c r="UAW135" s="190"/>
      <c r="UAX135" s="190"/>
      <c r="UAY135" s="187"/>
      <c r="UAZ135" s="187"/>
      <c r="UBA135" s="187"/>
      <c r="UBB135" s="188"/>
      <c r="UBD135" s="186"/>
      <c r="UBE135" s="190"/>
      <c r="UBF135" s="190"/>
      <c r="UBG135" s="187"/>
      <c r="UBH135" s="187"/>
      <c r="UBI135" s="187"/>
      <c r="UBJ135" s="188"/>
      <c r="UBL135" s="186"/>
      <c r="UBM135" s="190"/>
      <c r="UBN135" s="190"/>
      <c r="UBO135" s="187"/>
      <c r="UBP135" s="187"/>
      <c r="UBQ135" s="187"/>
      <c r="UBR135" s="188"/>
      <c r="UBT135" s="186"/>
      <c r="UBU135" s="190"/>
      <c r="UBV135" s="190"/>
      <c r="UBW135" s="187"/>
      <c r="UBX135" s="187"/>
      <c r="UBY135" s="187"/>
      <c r="UBZ135" s="188"/>
      <c r="UCB135" s="186"/>
      <c r="UCC135" s="190"/>
      <c r="UCD135" s="190"/>
      <c r="UCE135" s="187"/>
      <c r="UCF135" s="187"/>
      <c r="UCG135" s="187"/>
      <c r="UCH135" s="188"/>
      <c r="UCJ135" s="186"/>
      <c r="UCK135" s="190"/>
      <c r="UCL135" s="190"/>
      <c r="UCM135" s="187"/>
      <c r="UCN135" s="187"/>
      <c r="UCO135" s="187"/>
      <c r="UCP135" s="188"/>
      <c r="UCR135" s="186"/>
      <c r="UCS135" s="190"/>
      <c r="UCT135" s="190"/>
      <c r="UCU135" s="187"/>
      <c r="UCV135" s="187"/>
      <c r="UCW135" s="187"/>
      <c r="UCX135" s="188"/>
      <c r="UCZ135" s="186"/>
      <c r="UDA135" s="190"/>
      <c r="UDB135" s="190"/>
      <c r="UDC135" s="187"/>
      <c r="UDD135" s="187"/>
      <c r="UDE135" s="187"/>
      <c r="UDF135" s="188"/>
      <c r="UDH135" s="186"/>
      <c r="UDI135" s="190"/>
      <c r="UDJ135" s="190"/>
      <c r="UDK135" s="187"/>
      <c r="UDL135" s="187"/>
      <c r="UDM135" s="187"/>
      <c r="UDN135" s="188"/>
      <c r="UDP135" s="186"/>
      <c r="UDQ135" s="190"/>
      <c r="UDR135" s="190"/>
      <c r="UDS135" s="187"/>
      <c r="UDT135" s="187"/>
      <c r="UDU135" s="187"/>
      <c r="UDV135" s="188"/>
      <c r="UDX135" s="186"/>
      <c r="UDY135" s="190"/>
      <c r="UDZ135" s="190"/>
      <c r="UEA135" s="187"/>
      <c r="UEB135" s="187"/>
      <c r="UEC135" s="187"/>
      <c r="UED135" s="188"/>
      <c r="UEF135" s="186"/>
      <c r="UEG135" s="190"/>
      <c r="UEH135" s="190"/>
      <c r="UEI135" s="187"/>
      <c r="UEJ135" s="187"/>
      <c r="UEK135" s="187"/>
      <c r="UEL135" s="188"/>
      <c r="UEN135" s="186"/>
      <c r="UEO135" s="190"/>
      <c r="UEP135" s="190"/>
      <c r="UEQ135" s="187"/>
      <c r="UER135" s="187"/>
      <c r="UES135" s="187"/>
      <c r="UET135" s="188"/>
      <c r="UEV135" s="186"/>
      <c r="UEW135" s="190"/>
      <c r="UEX135" s="190"/>
      <c r="UEY135" s="187"/>
      <c r="UEZ135" s="187"/>
      <c r="UFA135" s="187"/>
      <c r="UFB135" s="188"/>
      <c r="UFD135" s="186"/>
      <c r="UFE135" s="190"/>
      <c r="UFF135" s="190"/>
      <c r="UFG135" s="187"/>
      <c r="UFH135" s="187"/>
      <c r="UFI135" s="187"/>
      <c r="UFJ135" s="188"/>
      <c r="UFL135" s="186"/>
      <c r="UFM135" s="190"/>
      <c r="UFN135" s="190"/>
      <c r="UFO135" s="187"/>
      <c r="UFP135" s="187"/>
      <c r="UFQ135" s="187"/>
      <c r="UFR135" s="188"/>
      <c r="UFT135" s="186"/>
      <c r="UFU135" s="190"/>
      <c r="UFV135" s="190"/>
      <c r="UFW135" s="187"/>
      <c r="UFX135" s="187"/>
      <c r="UFY135" s="187"/>
      <c r="UFZ135" s="188"/>
      <c r="UGB135" s="186"/>
      <c r="UGC135" s="190"/>
      <c r="UGD135" s="190"/>
      <c r="UGE135" s="187"/>
      <c r="UGF135" s="187"/>
      <c r="UGG135" s="187"/>
      <c r="UGH135" s="188"/>
      <c r="UGJ135" s="186"/>
      <c r="UGK135" s="190"/>
      <c r="UGL135" s="190"/>
      <c r="UGM135" s="187"/>
      <c r="UGN135" s="187"/>
      <c r="UGO135" s="187"/>
      <c r="UGP135" s="188"/>
      <c r="UGR135" s="186"/>
      <c r="UGS135" s="190"/>
      <c r="UGT135" s="190"/>
      <c r="UGU135" s="187"/>
      <c r="UGV135" s="187"/>
      <c r="UGW135" s="187"/>
      <c r="UGX135" s="188"/>
      <c r="UGZ135" s="186"/>
      <c r="UHA135" s="190"/>
      <c r="UHB135" s="190"/>
      <c r="UHC135" s="187"/>
      <c r="UHD135" s="187"/>
      <c r="UHE135" s="187"/>
      <c r="UHF135" s="188"/>
      <c r="UHH135" s="186"/>
      <c r="UHI135" s="190"/>
      <c r="UHJ135" s="190"/>
      <c r="UHK135" s="187"/>
      <c r="UHL135" s="187"/>
      <c r="UHM135" s="187"/>
      <c r="UHN135" s="188"/>
      <c r="UHP135" s="186"/>
      <c r="UHQ135" s="190"/>
      <c r="UHR135" s="190"/>
      <c r="UHS135" s="187"/>
      <c r="UHT135" s="187"/>
      <c r="UHU135" s="187"/>
      <c r="UHV135" s="188"/>
      <c r="UHX135" s="186"/>
      <c r="UHY135" s="190"/>
      <c r="UHZ135" s="190"/>
      <c r="UIA135" s="187"/>
      <c r="UIB135" s="187"/>
      <c r="UIC135" s="187"/>
      <c r="UID135" s="188"/>
      <c r="UIF135" s="186"/>
      <c r="UIG135" s="190"/>
      <c r="UIH135" s="190"/>
      <c r="UII135" s="187"/>
      <c r="UIJ135" s="187"/>
      <c r="UIK135" s="187"/>
      <c r="UIL135" s="188"/>
      <c r="UIN135" s="186"/>
      <c r="UIO135" s="190"/>
      <c r="UIP135" s="190"/>
      <c r="UIQ135" s="187"/>
      <c r="UIR135" s="187"/>
      <c r="UIS135" s="187"/>
      <c r="UIT135" s="188"/>
      <c r="UIV135" s="186"/>
      <c r="UIW135" s="190"/>
      <c r="UIX135" s="190"/>
      <c r="UIY135" s="187"/>
      <c r="UIZ135" s="187"/>
      <c r="UJA135" s="187"/>
      <c r="UJB135" s="188"/>
      <c r="UJD135" s="186"/>
      <c r="UJE135" s="190"/>
      <c r="UJF135" s="190"/>
      <c r="UJG135" s="187"/>
      <c r="UJH135" s="187"/>
      <c r="UJI135" s="187"/>
      <c r="UJJ135" s="188"/>
      <c r="UJL135" s="186"/>
      <c r="UJM135" s="190"/>
      <c r="UJN135" s="190"/>
      <c r="UJO135" s="187"/>
      <c r="UJP135" s="187"/>
      <c r="UJQ135" s="187"/>
      <c r="UJR135" s="188"/>
      <c r="UJT135" s="186"/>
      <c r="UJU135" s="190"/>
      <c r="UJV135" s="190"/>
      <c r="UJW135" s="187"/>
      <c r="UJX135" s="187"/>
      <c r="UJY135" s="187"/>
      <c r="UJZ135" s="188"/>
      <c r="UKB135" s="186"/>
      <c r="UKC135" s="190"/>
      <c r="UKD135" s="190"/>
      <c r="UKE135" s="187"/>
      <c r="UKF135" s="187"/>
      <c r="UKG135" s="187"/>
      <c r="UKH135" s="188"/>
      <c r="UKJ135" s="186"/>
      <c r="UKK135" s="190"/>
      <c r="UKL135" s="190"/>
      <c r="UKM135" s="187"/>
      <c r="UKN135" s="187"/>
      <c r="UKO135" s="187"/>
      <c r="UKP135" s="188"/>
      <c r="UKR135" s="186"/>
      <c r="UKS135" s="190"/>
      <c r="UKT135" s="190"/>
      <c r="UKU135" s="187"/>
      <c r="UKV135" s="187"/>
      <c r="UKW135" s="187"/>
      <c r="UKX135" s="188"/>
      <c r="UKZ135" s="186"/>
      <c r="ULA135" s="190"/>
      <c r="ULB135" s="190"/>
      <c r="ULC135" s="187"/>
      <c r="ULD135" s="187"/>
      <c r="ULE135" s="187"/>
      <c r="ULF135" s="188"/>
      <c r="ULH135" s="186"/>
      <c r="ULI135" s="190"/>
      <c r="ULJ135" s="190"/>
      <c r="ULK135" s="187"/>
      <c r="ULL135" s="187"/>
      <c r="ULM135" s="187"/>
      <c r="ULN135" s="188"/>
      <c r="ULP135" s="186"/>
      <c r="ULQ135" s="190"/>
      <c r="ULR135" s="190"/>
      <c r="ULS135" s="187"/>
      <c r="ULT135" s="187"/>
      <c r="ULU135" s="187"/>
      <c r="ULV135" s="188"/>
      <c r="ULX135" s="186"/>
      <c r="ULY135" s="190"/>
      <c r="ULZ135" s="190"/>
      <c r="UMA135" s="187"/>
      <c r="UMB135" s="187"/>
      <c r="UMC135" s="187"/>
      <c r="UMD135" s="188"/>
      <c r="UMF135" s="186"/>
      <c r="UMG135" s="190"/>
      <c r="UMH135" s="190"/>
      <c r="UMI135" s="187"/>
      <c r="UMJ135" s="187"/>
      <c r="UMK135" s="187"/>
      <c r="UML135" s="188"/>
      <c r="UMN135" s="186"/>
      <c r="UMO135" s="190"/>
      <c r="UMP135" s="190"/>
      <c r="UMQ135" s="187"/>
      <c r="UMR135" s="187"/>
      <c r="UMS135" s="187"/>
      <c r="UMT135" s="188"/>
      <c r="UMV135" s="186"/>
      <c r="UMW135" s="190"/>
      <c r="UMX135" s="190"/>
      <c r="UMY135" s="187"/>
      <c r="UMZ135" s="187"/>
      <c r="UNA135" s="187"/>
      <c r="UNB135" s="188"/>
      <c r="UND135" s="186"/>
      <c r="UNE135" s="190"/>
      <c r="UNF135" s="190"/>
      <c r="UNG135" s="187"/>
      <c r="UNH135" s="187"/>
      <c r="UNI135" s="187"/>
      <c r="UNJ135" s="188"/>
      <c r="UNL135" s="186"/>
      <c r="UNM135" s="190"/>
      <c r="UNN135" s="190"/>
      <c r="UNO135" s="187"/>
      <c r="UNP135" s="187"/>
      <c r="UNQ135" s="187"/>
      <c r="UNR135" s="188"/>
      <c r="UNT135" s="186"/>
      <c r="UNU135" s="190"/>
      <c r="UNV135" s="190"/>
      <c r="UNW135" s="187"/>
      <c r="UNX135" s="187"/>
      <c r="UNY135" s="187"/>
      <c r="UNZ135" s="188"/>
      <c r="UOB135" s="186"/>
      <c r="UOC135" s="190"/>
      <c r="UOD135" s="190"/>
      <c r="UOE135" s="187"/>
      <c r="UOF135" s="187"/>
      <c r="UOG135" s="187"/>
      <c r="UOH135" s="188"/>
      <c r="UOJ135" s="186"/>
      <c r="UOK135" s="190"/>
      <c r="UOL135" s="190"/>
      <c r="UOM135" s="187"/>
      <c r="UON135" s="187"/>
      <c r="UOO135" s="187"/>
      <c r="UOP135" s="188"/>
      <c r="UOR135" s="186"/>
      <c r="UOS135" s="190"/>
      <c r="UOT135" s="190"/>
      <c r="UOU135" s="187"/>
      <c r="UOV135" s="187"/>
      <c r="UOW135" s="187"/>
      <c r="UOX135" s="188"/>
      <c r="UOZ135" s="186"/>
      <c r="UPA135" s="190"/>
      <c r="UPB135" s="190"/>
      <c r="UPC135" s="187"/>
      <c r="UPD135" s="187"/>
      <c r="UPE135" s="187"/>
      <c r="UPF135" s="188"/>
      <c r="UPH135" s="186"/>
      <c r="UPI135" s="190"/>
      <c r="UPJ135" s="190"/>
      <c r="UPK135" s="187"/>
      <c r="UPL135" s="187"/>
      <c r="UPM135" s="187"/>
      <c r="UPN135" s="188"/>
      <c r="UPP135" s="186"/>
      <c r="UPQ135" s="190"/>
      <c r="UPR135" s="190"/>
      <c r="UPS135" s="187"/>
      <c r="UPT135" s="187"/>
      <c r="UPU135" s="187"/>
      <c r="UPV135" s="188"/>
      <c r="UPX135" s="186"/>
      <c r="UPY135" s="190"/>
      <c r="UPZ135" s="190"/>
      <c r="UQA135" s="187"/>
      <c r="UQB135" s="187"/>
      <c r="UQC135" s="187"/>
      <c r="UQD135" s="188"/>
      <c r="UQF135" s="186"/>
      <c r="UQG135" s="190"/>
      <c r="UQH135" s="190"/>
      <c r="UQI135" s="187"/>
      <c r="UQJ135" s="187"/>
      <c r="UQK135" s="187"/>
      <c r="UQL135" s="188"/>
      <c r="UQN135" s="186"/>
      <c r="UQO135" s="190"/>
      <c r="UQP135" s="190"/>
      <c r="UQQ135" s="187"/>
      <c r="UQR135" s="187"/>
      <c r="UQS135" s="187"/>
      <c r="UQT135" s="188"/>
      <c r="UQV135" s="186"/>
      <c r="UQW135" s="190"/>
      <c r="UQX135" s="190"/>
      <c r="UQY135" s="187"/>
      <c r="UQZ135" s="187"/>
      <c r="URA135" s="187"/>
      <c r="URB135" s="188"/>
      <c r="URD135" s="186"/>
      <c r="URE135" s="190"/>
      <c r="URF135" s="190"/>
      <c r="URG135" s="187"/>
      <c r="URH135" s="187"/>
      <c r="URI135" s="187"/>
      <c r="URJ135" s="188"/>
      <c r="URL135" s="186"/>
      <c r="URM135" s="190"/>
      <c r="URN135" s="190"/>
      <c r="URO135" s="187"/>
      <c r="URP135" s="187"/>
      <c r="URQ135" s="187"/>
      <c r="URR135" s="188"/>
      <c r="URT135" s="186"/>
      <c r="URU135" s="190"/>
      <c r="URV135" s="190"/>
      <c r="URW135" s="187"/>
      <c r="URX135" s="187"/>
      <c r="URY135" s="187"/>
      <c r="URZ135" s="188"/>
      <c r="USB135" s="186"/>
      <c r="USC135" s="190"/>
      <c r="USD135" s="190"/>
      <c r="USE135" s="187"/>
      <c r="USF135" s="187"/>
      <c r="USG135" s="187"/>
      <c r="USH135" s="188"/>
      <c r="USJ135" s="186"/>
      <c r="USK135" s="190"/>
      <c r="USL135" s="190"/>
      <c r="USM135" s="187"/>
      <c r="USN135" s="187"/>
      <c r="USO135" s="187"/>
      <c r="USP135" s="188"/>
      <c r="USR135" s="186"/>
      <c r="USS135" s="190"/>
      <c r="UST135" s="190"/>
      <c r="USU135" s="187"/>
      <c r="USV135" s="187"/>
      <c r="USW135" s="187"/>
      <c r="USX135" s="188"/>
      <c r="USZ135" s="186"/>
      <c r="UTA135" s="190"/>
      <c r="UTB135" s="190"/>
      <c r="UTC135" s="187"/>
      <c r="UTD135" s="187"/>
      <c r="UTE135" s="187"/>
      <c r="UTF135" s="188"/>
      <c r="UTH135" s="186"/>
      <c r="UTI135" s="190"/>
      <c r="UTJ135" s="190"/>
      <c r="UTK135" s="187"/>
      <c r="UTL135" s="187"/>
      <c r="UTM135" s="187"/>
      <c r="UTN135" s="188"/>
      <c r="UTP135" s="186"/>
      <c r="UTQ135" s="190"/>
      <c r="UTR135" s="190"/>
      <c r="UTS135" s="187"/>
      <c r="UTT135" s="187"/>
      <c r="UTU135" s="187"/>
      <c r="UTV135" s="188"/>
      <c r="UTX135" s="186"/>
      <c r="UTY135" s="190"/>
      <c r="UTZ135" s="190"/>
      <c r="UUA135" s="187"/>
      <c r="UUB135" s="187"/>
      <c r="UUC135" s="187"/>
      <c r="UUD135" s="188"/>
      <c r="UUF135" s="186"/>
      <c r="UUG135" s="190"/>
      <c r="UUH135" s="190"/>
      <c r="UUI135" s="187"/>
      <c r="UUJ135" s="187"/>
      <c r="UUK135" s="187"/>
      <c r="UUL135" s="188"/>
      <c r="UUN135" s="186"/>
      <c r="UUO135" s="190"/>
      <c r="UUP135" s="190"/>
      <c r="UUQ135" s="187"/>
      <c r="UUR135" s="187"/>
      <c r="UUS135" s="187"/>
      <c r="UUT135" s="188"/>
      <c r="UUV135" s="186"/>
      <c r="UUW135" s="190"/>
      <c r="UUX135" s="190"/>
      <c r="UUY135" s="187"/>
      <c r="UUZ135" s="187"/>
      <c r="UVA135" s="187"/>
      <c r="UVB135" s="188"/>
      <c r="UVD135" s="186"/>
      <c r="UVE135" s="190"/>
      <c r="UVF135" s="190"/>
      <c r="UVG135" s="187"/>
      <c r="UVH135" s="187"/>
      <c r="UVI135" s="187"/>
      <c r="UVJ135" s="188"/>
      <c r="UVL135" s="186"/>
      <c r="UVM135" s="190"/>
      <c r="UVN135" s="190"/>
      <c r="UVO135" s="187"/>
      <c r="UVP135" s="187"/>
      <c r="UVQ135" s="187"/>
      <c r="UVR135" s="188"/>
      <c r="UVT135" s="186"/>
      <c r="UVU135" s="190"/>
      <c r="UVV135" s="190"/>
      <c r="UVW135" s="187"/>
      <c r="UVX135" s="187"/>
      <c r="UVY135" s="187"/>
      <c r="UVZ135" s="188"/>
      <c r="UWB135" s="186"/>
      <c r="UWC135" s="190"/>
      <c r="UWD135" s="190"/>
      <c r="UWE135" s="187"/>
      <c r="UWF135" s="187"/>
      <c r="UWG135" s="187"/>
      <c r="UWH135" s="188"/>
      <c r="UWJ135" s="186"/>
      <c r="UWK135" s="190"/>
      <c r="UWL135" s="190"/>
      <c r="UWM135" s="187"/>
      <c r="UWN135" s="187"/>
      <c r="UWO135" s="187"/>
      <c r="UWP135" s="188"/>
      <c r="UWR135" s="186"/>
      <c r="UWS135" s="190"/>
      <c r="UWT135" s="190"/>
      <c r="UWU135" s="187"/>
      <c r="UWV135" s="187"/>
      <c r="UWW135" s="187"/>
      <c r="UWX135" s="188"/>
      <c r="UWZ135" s="186"/>
      <c r="UXA135" s="190"/>
      <c r="UXB135" s="190"/>
      <c r="UXC135" s="187"/>
      <c r="UXD135" s="187"/>
      <c r="UXE135" s="187"/>
      <c r="UXF135" s="188"/>
      <c r="UXH135" s="186"/>
      <c r="UXI135" s="190"/>
      <c r="UXJ135" s="190"/>
      <c r="UXK135" s="187"/>
      <c r="UXL135" s="187"/>
      <c r="UXM135" s="187"/>
      <c r="UXN135" s="188"/>
      <c r="UXP135" s="186"/>
      <c r="UXQ135" s="190"/>
      <c r="UXR135" s="190"/>
      <c r="UXS135" s="187"/>
      <c r="UXT135" s="187"/>
      <c r="UXU135" s="187"/>
      <c r="UXV135" s="188"/>
      <c r="UXX135" s="186"/>
      <c r="UXY135" s="190"/>
      <c r="UXZ135" s="190"/>
      <c r="UYA135" s="187"/>
      <c r="UYB135" s="187"/>
      <c r="UYC135" s="187"/>
      <c r="UYD135" s="188"/>
      <c r="UYF135" s="186"/>
      <c r="UYG135" s="190"/>
      <c r="UYH135" s="190"/>
      <c r="UYI135" s="187"/>
      <c r="UYJ135" s="187"/>
      <c r="UYK135" s="187"/>
      <c r="UYL135" s="188"/>
      <c r="UYN135" s="186"/>
      <c r="UYO135" s="190"/>
      <c r="UYP135" s="190"/>
      <c r="UYQ135" s="187"/>
      <c r="UYR135" s="187"/>
      <c r="UYS135" s="187"/>
      <c r="UYT135" s="188"/>
      <c r="UYV135" s="186"/>
      <c r="UYW135" s="190"/>
      <c r="UYX135" s="190"/>
      <c r="UYY135" s="187"/>
      <c r="UYZ135" s="187"/>
      <c r="UZA135" s="187"/>
      <c r="UZB135" s="188"/>
      <c r="UZD135" s="186"/>
      <c r="UZE135" s="190"/>
      <c r="UZF135" s="190"/>
      <c r="UZG135" s="187"/>
      <c r="UZH135" s="187"/>
      <c r="UZI135" s="187"/>
      <c r="UZJ135" s="188"/>
      <c r="UZL135" s="186"/>
      <c r="UZM135" s="190"/>
      <c r="UZN135" s="190"/>
      <c r="UZO135" s="187"/>
      <c r="UZP135" s="187"/>
      <c r="UZQ135" s="187"/>
      <c r="UZR135" s="188"/>
      <c r="UZT135" s="186"/>
      <c r="UZU135" s="190"/>
      <c r="UZV135" s="190"/>
      <c r="UZW135" s="187"/>
      <c r="UZX135" s="187"/>
      <c r="UZY135" s="187"/>
      <c r="UZZ135" s="188"/>
      <c r="VAB135" s="186"/>
      <c r="VAC135" s="190"/>
      <c r="VAD135" s="190"/>
      <c r="VAE135" s="187"/>
      <c r="VAF135" s="187"/>
      <c r="VAG135" s="187"/>
      <c r="VAH135" s="188"/>
      <c r="VAJ135" s="186"/>
      <c r="VAK135" s="190"/>
      <c r="VAL135" s="190"/>
      <c r="VAM135" s="187"/>
      <c r="VAN135" s="187"/>
      <c r="VAO135" s="187"/>
      <c r="VAP135" s="188"/>
      <c r="VAR135" s="186"/>
      <c r="VAS135" s="190"/>
      <c r="VAT135" s="190"/>
      <c r="VAU135" s="187"/>
      <c r="VAV135" s="187"/>
      <c r="VAW135" s="187"/>
      <c r="VAX135" s="188"/>
      <c r="VAZ135" s="186"/>
      <c r="VBA135" s="190"/>
      <c r="VBB135" s="190"/>
      <c r="VBC135" s="187"/>
      <c r="VBD135" s="187"/>
      <c r="VBE135" s="187"/>
      <c r="VBF135" s="188"/>
      <c r="VBH135" s="186"/>
      <c r="VBI135" s="190"/>
      <c r="VBJ135" s="190"/>
      <c r="VBK135" s="187"/>
      <c r="VBL135" s="187"/>
      <c r="VBM135" s="187"/>
      <c r="VBN135" s="188"/>
      <c r="VBP135" s="186"/>
      <c r="VBQ135" s="190"/>
      <c r="VBR135" s="190"/>
      <c r="VBS135" s="187"/>
      <c r="VBT135" s="187"/>
      <c r="VBU135" s="187"/>
      <c r="VBV135" s="188"/>
      <c r="VBX135" s="186"/>
      <c r="VBY135" s="190"/>
      <c r="VBZ135" s="190"/>
      <c r="VCA135" s="187"/>
      <c r="VCB135" s="187"/>
      <c r="VCC135" s="187"/>
      <c r="VCD135" s="188"/>
      <c r="VCF135" s="186"/>
      <c r="VCG135" s="190"/>
      <c r="VCH135" s="190"/>
      <c r="VCI135" s="187"/>
      <c r="VCJ135" s="187"/>
      <c r="VCK135" s="187"/>
      <c r="VCL135" s="188"/>
      <c r="VCN135" s="186"/>
      <c r="VCO135" s="190"/>
      <c r="VCP135" s="190"/>
      <c r="VCQ135" s="187"/>
      <c r="VCR135" s="187"/>
      <c r="VCS135" s="187"/>
      <c r="VCT135" s="188"/>
      <c r="VCV135" s="186"/>
      <c r="VCW135" s="190"/>
      <c r="VCX135" s="190"/>
      <c r="VCY135" s="187"/>
      <c r="VCZ135" s="187"/>
      <c r="VDA135" s="187"/>
      <c r="VDB135" s="188"/>
      <c r="VDD135" s="186"/>
      <c r="VDE135" s="190"/>
      <c r="VDF135" s="190"/>
      <c r="VDG135" s="187"/>
      <c r="VDH135" s="187"/>
      <c r="VDI135" s="187"/>
      <c r="VDJ135" s="188"/>
      <c r="VDL135" s="186"/>
      <c r="VDM135" s="190"/>
      <c r="VDN135" s="190"/>
      <c r="VDO135" s="187"/>
      <c r="VDP135" s="187"/>
      <c r="VDQ135" s="187"/>
      <c r="VDR135" s="188"/>
      <c r="VDT135" s="186"/>
      <c r="VDU135" s="190"/>
      <c r="VDV135" s="190"/>
      <c r="VDW135" s="187"/>
      <c r="VDX135" s="187"/>
      <c r="VDY135" s="187"/>
      <c r="VDZ135" s="188"/>
      <c r="VEB135" s="186"/>
      <c r="VEC135" s="190"/>
      <c r="VED135" s="190"/>
      <c r="VEE135" s="187"/>
      <c r="VEF135" s="187"/>
      <c r="VEG135" s="187"/>
      <c r="VEH135" s="188"/>
      <c r="VEJ135" s="186"/>
      <c r="VEK135" s="190"/>
      <c r="VEL135" s="190"/>
      <c r="VEM135" s="187"/>
      <c r="VEN135" s="187"/>
      <c r="VEO135" s="187"/>
      <c r="VEP135" s="188"/>
      <c r="VER135" s="186"/>
      <c r="VES135" s="190"/>
      <c r="VET135" s="190"/>
      <c r="VEU135" s="187"/>
      <c r="VEV135" s="187"/>
      <c r="VEW135" s="187"/>
      <c r="VEX135" s="188"/>
      <c r="VEZ135" s="186"/>
      <c r="VFA135" s="190"/>
      <c r="VFB135" s="190"/>
      <c r="VFC135" s="187"/>
      <c r="VFD135" s="187"/>
      <c r="VFE135" s="187"/>
      <c r="VFF135" s="188"/>
      <c r="VFH135" s="186"/>
      <c r="VFI135" s="190"/>
      <c r="VFJ135" s="190"/>
      <c r="VFK135" s="187"/>
      <c r="VFL135" s="187"/>
      <c r="VFM135" s="187"/>
      <c r="VFN135" s="188"/>
      <c r="VFP135" s="186"/>
      <c r="VFQ135" s="190"/>
      <c r="VFR135" s="190"/>
      <c r="VFS135" s="187"/>
      <c r="VFT135" s="187"/>
      <c r="VFU135" s="187"/>
      <c r="VFV135" s="188"/>
      <c r="VFX135" s="186"/>
      <c r="VFY135" s="190"/>
      <c r="VFZ135" s="190"/>
      <c r="VGA135" s="187"/>
      <c r="VGB135" s="187"/>
      <c r="VGC135" s="187"/>
      <c r="VGD135" s="188"/>
      <c r="VGF135" s="186"/>
      <c r="VGG135" s="190"/>
      <c r="VGH135" s="190"/>
      <c r="VGI135" s="187"/>
      <c r="VGJ135" s="187"/>
      <c r="VGK135" s="187"/>
      <c r="VGL135" s="188"/>
      <c r="VGN135" s="186"/>
      <c r="VGO135" s="190"/>
      <c r="VGP135" s="190"/>
      <c r="VGQ135" s="187"/>
      <c r="VGR135" s="187"/>
      <c r="VGS135" s="187"/>
      <c r="VGT135" s="188"/>
      <c r="VGV135" s="186"/>
      <c r="VGW135" s="190"/>
      <c r="VGX135" s="190"/>
      <c r="VGY135" s="187"/>
      <c r="VGZ135" s="187"/>
      <c r="VHA135" s="187"/>
      <c r="VHB135" s="188"/>
      <c r="VHD135" s="186"/>
      <c r="VHE135" s="190"/>
      <c r="VHF135" s="190"/>
      <c r="VHG135" s="187"/>
      <c r="VHH135" s="187"/>
      <c r="VHI135" s="187"/>
      <c r="VHJ135" s="188"/>
      <c r="VHL135" s="186"/>
      <c r="VHM135" s="190"/>
      <c r="VHN135" s="190"/>
      <c r="VHO135" s="187"/>
      <c r="VHP135" s="187"/>
      <c r="VHQ135" s="187"/>
      <c r="VHR135" s="188"/>
      <c r="VHT135" s="186"/>
      <c r="VHU135" s="190"/>
      <c r="VHV135" s="190"/>
      <c r="VHW135" s="187"/>
      <c r="VHX135" s="187"/>
      <c r="VHY135" s="187"/>
      <c r="VHZ135" s="188"/>
      <c r="VIB135" s="186"/>
      <c r="VIC135" s="190"/>
      <c r="VID135" s="190"/>
      <c r="VIE135" s="187"/>
      <c r="VIF135" s="187"/>
      <c r="VIG135" s="187"/>
      <c r="VIH135" s="188"/>
      <c r="VIJ135" s="186"/>
      <c r="VIK135" s="190"/>
      <c r="VIL135" s="190"/>
      <c r="VIM135" s="187"/>
      <c r="VIN135" s="187"/>
      <c r="VIO135" s="187"/>
      <c r="VIP135" s="188"/>
      <c r="VIR135" s="186"/>
      <c r="VIS135" s="190"/>
      <c r="VIT135" s="190"/>
      <c r="VIU135" s="187"/>
      <c r="VIV135" s="187"/>
      <c r="VIW135" s="187"/>
      <c r="VIX135" s="188"/>
      <c r="VIZ135" s="186"/>
      <c r="VJA135" s="190"/>
      <c r="VJB135" s="190"/>
      <c r="VJC135" s="187"/>
      <c r="VJD135" s="187"/>
      <c r="VJE135" s="187"/>
      <c r="VJF135" s="188"/>
      <c r="VJH135" s="186"/>
      <c r="VJI135" s="190"/>
      <c r="VJJ135" s="190"/>
      <c r="VJK135" s="187"/>
      <c r="VJL135" s="187"/>
      <c r="VJM135" s="187"/>
      <c r="VJN135" s="188"/>
      <c r="VJP135" s="186"/>
      <c r="VJQ135" s="190"/>
      <c r="VJR135" s="190"/>
      <c r="VJS135" s="187"/>
      <c r="VJT135" s="187"/>
      <c r="VJU135" s="187"/>
      <c r="VJV135" s="188"/>
      <c r="VJX135" s="186"/>
      <c r="VJY135" s="190"/>
      <c r="VJZ135" s="190"/>
      <c r="VKA135" s="187"/>
      <c r="VKB135" s="187"/>
      <c r="VKC135" s="187"/>
      <c r="VKD135" s="188"/>
      <c r="VKF135" s="186"/>
      <c r="VKG135" s="190"/>
      <c r="VKH135" s="190"/>
      <c r="VKI135" s="187"/>
      <c r="VKJ135" s="187"/>
      <c r="VKK135" s="187"/>
      <c r="VKL135" s="188"/>
      <c r="VKN135" s="186"/>
      <c r="VKO135" s="190"/>
      <c r="VKP135" s="190"/>
      <c r="VKQ135" s="187"/>
      <c r="VKR135" s="187"/>
      <c r="VKS135" s="187"/>
      <c r="VKT135" s="188"/>
      <c r="VKV135" s="186"/>
      <c r="VKW135" s="190"/>
      <c r="VKX135" s="190"/>
      <c r="VKY135" s="187"/>
      <c r="VKZ135" s="187"/>
      <c r="VLA135" s="187"/>
      <c r="VLB135" s="188"/>
      <c r="VLD135" s="186"/>
      <c r="VLE135" s="190"/>
      <c r="VLF135" s="190"/>
      <c r="VLG135" s="187"/>
      <c r="VLH135" s="187"/>
      <c r="VLI135" s="187"/>
      <c r="VLJ135" s="188"/>
      <c r="VLL135" s="186"/>
      <c r="VLM135" s="190"/>
      <c r="VLN135" s="190"/>
      <c r="VLO135" s="187"/>
      <c r="VLP135" s="187"/>
      <c r="VLQ135" s="187"/>
      <c r="VLR135" s="188"/>
      <c r="VLT135" s="186"/>
      <c r="VLU135" s="190"/>
      <c r="VLV135" s="190"/>
      <c r="VLW135" s="187"/>
      <c r="VLX135" s="187"/>
      <c r="VLY135" s="187"/>
      <c r="VLZ135" s="188"/>
      <c r="VMB135" s="186"/>
      <c r="VMC135" s="190"/>
      <c r="VMD135" s="190"/>
      <c r="VME135" s="187"/>
      <c r="VMF135" s="187"/>
      <c r="VMG135" s="187"/>
      <c r="VMH135" s="188"/>
      <c r="VMJ135" s="186"/>
      <c r="VMK135" s="190"/>
      <c r="VML135" s="190"/>
      <c r="VMM135" s="187"/>
      <c r="VMN135" s="187"/>
      <c r="VMO135" s="187"/>
      <c r="VMP135" s="188"/>
      <c r="VMR135" s="186"/>
      <c r="VMS135" s="190"/>
      <c r="VMT135" s="190"/>
      <c r="VMU135" s="187"/>
      <c r="VMV135" s="187"/>
      <c r="VMW135" s="187"/>
      <c r="VMX135" s="188"/>
      <c r="VMZ135" s="186"/>
      <c r="VNA135" s="190"/>
      <c r="VNB135" s="190"/>
      <c r="VNC135" s="187"/>
      <c r="VND135" s="187"/>
      <c r="VNE135" s="187"/>
      <c r="VNF135" s="188"/>
      <c r="VNH135" s="186"/>
      <c r="VNI135" s="190"/>
      <c r="VNJ135" s="190"/>
      <c r="VNK135" s="187"/>
      <c r="VNL135" s="187"/>
      <c r="VNM135" s="187"/>
      <c r="VNN135" s="188"/>
      <c r="VNP135" s="186"/>
      <c r="VNQ135" s="190"/>
      <c r="VNR135" s="190"/>
      <c r="VNS135" s="187"/>
      <c r="VNT135" s="187"/>
      <c r="VNU135" s="187"/>
      <c r="VNV135" s="188"/>
      <c r="VNX135" s="186"/>
      <c r="VNY135" s="190"/>
      <c r="VNZ135" s="190"/>
      <c r="VOA135" s="187"/>
      <c r="VOB135" s="187"/>
      <c r="VOC135" s="187"/>
      <c r="VOD135" s="188"/>
      <c r="VOF135" s="186"/>
      <c r="VOG135" s="190"/>
      <c r="VOH135" s="190"/>
      <c r="VOI135" s="187"/>
      <c r="VOJ135" s="187"/>
      <c r="VOK135" s="187"/>
      <c r="VOL135" s="188"/>
      <c r="VON135" s="186"/>
      <c r="VOO135" s="190"/>
      <c r="VOP135" s="190"/>
      <c r="VOQ135" s="187"/>
      <c r="VOR135" s="187"/>
      <c r="VOS135" s="187"/>
      <c r="VOT135" s="188"/>
      <c r="VOV135" s="186"/>
      <c r="VOW135" s="190"/>
      <c r="VOX135" s="190"/>
      <c r="VOY135" s="187"/>
      <c r="VOZ135" s="187"/>
      <c r="VPA135" s="187"/>
      <c r="VPB135" s="188"/>
      <c r="VPD135" s="186"/>
      <c r="VPE135" s="190"/>
      <c r="VPF135" s="190"/>
      <c r="VPG135" s="187"/>
      <c r="VPH135" s="187"/>
      <c r="VPI135" s="187"/>
      <c r="VPJ135" s="188"/>
      <c r="VPL135" s="186"/>
      <c r="VPM135" s="190"/>
      <c r="VPN135" s="190"/>
      <c r="VPO135" s="187"/>
      <c r="VPP135" s="187"/>
      <c r="VPQ135" s="187"/>
      <c r="VPR135" s="188"/>
      <c r="VPT135" s="186"/>
      <c r="VPU135" s="190"/>
      <c r="VPV135" s="190"/>
      <c r="VPW135" s="187"/>
      <c r="VPX135" s="187"/>
      <c r="VPY135" s="187"/>
      <c r="VPZ135" s="188"/>
      <c r="VQB135" s="186"/>
      <c r="VQC135" s="190"/>
      <c r="VQD135" s="190"/>
      <c r="VQE135" s="187"/>
      <c r="VQF135" s="187"/>
      <c r="VQG135" s="187"/>
      <c r="VQH135" s="188"/>
      <c r="VQJ135" s="186"/>
      <c r="VQK135" s="190"/>
      <c r="VQL135" s="190"/>
      <c r="VQM135" s="187"/>
      <c r="VQN135" s="187"/>
      <c r="VQO135" s="187"/>
      <c r="VQP135" s="188"/>
      <c r="VQR135" s="186"/>
      <c r="VQS135" s="190"/>
      <c r="VQT135" s="190"/>
      <c r="VQU135" s="187"/>
      <c r="VQV135" s="187"/>
      <c r="VQW135" s="187"/>
      <c r="VQX135" s="188"/>
      <c r="VQZ135" s="186"/>
      <c r="VRA135" s="190"/>
      <c r="VRB135" s="190"/>
      <c r="VRC135" s="187"/>
      <c r="VRD135" s="187"/>
      <c r="VRE135" s="187"/>
      <c r="VRF135" s="188"/>
      <c r="VRH135" s="186"/>
      <c r="VRI135" s="190"/>
      <c r="VRJ135" s="190"/>
      <c r="VRK135" s="187"/>
      <c r="VRL135" s="187"/>
      <c r="VRM135" s="187"/>
      <c r="VRN135" s="188"/>
      <c r="VRP135" s="186"/>
      <c r="VRQ135" s="190"/>
      <c r="VRR135" s="190"/>
      <c r="VRS135" s="187"/>
      <c r="VRT135" s="187"/>
      <c r="VRU135" s="187"/>
      <c r="VRV135" s="188"/>
      <c r="VRX135" s="186"/>
      <c r="VRY135" s="190"/>
      <c r="VRZ135" s="190"/>
      <c r="VSA135" s="187"/>
      <c r="VSB135" s="187"/>
      <c r="VSC135" s="187"/>
      <c r="VSD135" s="188"/>
      <c r="VSF135" s="186"/>
      <c r="VSG135" s="190"/>
      <c r="VSH135" s="190"/>
      <c r="VSI135" s="187"/>
      <c r="VSJ135" s="187"/>
      <c r="VSK135" s="187"/>
      <c r="VSL135" s="188"/>
      <c r="VSN135" s="186"/>
      <c r="VSO135" s="190"/>
      <c r="VSP135" s="190"/>
      <c r="VSQ135" s="187"/>
      <c r="VSR135" s="187"/>
      <c r="VSS135" s="187"/>
      <c r="VST135" s="188"/>
      <c r="VSV135" s="186"/>
      <c r="VSW135" s="190"/>
      <c r="VSX135" s="190"/>
      <c r="VSY135" s="187"/>
      <c r="VSZ135" s="187"/>
      <c r="VTA135" s="187"/>
      <c r="VTB135" s="188"/>
      <c r="VTD135" s="186"/>
      <c r="VTE135" s="190"/>
      <c r="VTF135" s="190"/>
      <c r="VTG135" s="187"/>
      <c r="VTH135" s="187"/>
      <c r="VTI135" s="187"/>
      <c r="VTJ135" s="188"/>
      <c r="VTL135" s="186"/>
      <c r="VTM135" s="190"/>
      <c r="VTN135" s="190"/>
      <c r="VTO135" s="187"/>
      <c r="VTP135" s="187"/>
      <c r="VTQ135" s="187"/>
      <c r="VTR135" s="188"/>
      <c r="VTT135" s="186"/>
      <c r="VTU135" s="190"/>
      <c r="VTV135" s="190"/>
      <c r="VTW135" s="187"/>
      <c r="VTX135" s="187"/>
      <c r="VTY135" s="187"/>
      <c r="VTZ135" s="188"/>
      <c r="VUB135" s="186"/>
      <c r="VUC135" s="190"/>
      <c r="VUD135" s="190"/>
      <c r="VUE135" s="187"/>
      <c r="VUF135" s="187"/>
      <c r="VUG135" s="187"/>
      <c r="VUH135" s="188"/>
      <c r="VUJ135" s="186"/>
      <c r="VUK135" s="190"/>
      <c r="VUL135" s="190"/>
      <c r="VUM135" s="187"/>
      <c r="VUN135" s="187"/>
      <c r="VUO135" s="187"/>
      <c r="VUP135" s="188"/>
      <c r="VUR135" s="186"/>
      <c r="VUS135" s="190"/>
      <c r="VUT135" s="190"/>
      <c r="VUU135" s="187"/>
      <c r="VUV135" s="187"/>
      <c r="VUW135" s="187"/>
      <c r="VUX135" s="188"/>
      <c r="VUZ135" s="186"/>
      <c r="VVA135" s="190"/>
      <c r="VVB135" s="190"/>
      <c r="VVC135" s="187"/>
      <c r="VVD135" s="187"/>
      <c r="VVE135" s="187"/>
      <c r="VVF135" s="188"/>
      <c r="VVH135" s="186"/>
      <c r="VVI135" s="190"/>
      <c r="VVJ135" s="190"/>
      <c r="VVK135" s="187"/>
      <c r="VVL135" s="187"/>
      <c r="VVM135" s="187"/>
      <c r="VVN135" s="188"/>
      <c r="VVP135" s="186"/>
      <c r="VVQ135" s="190"/>
      <c r="VVR135" s="190"/>
      <c r="VVS135" s="187"/>
      <c r="VVT135" s="187"/>
      <c r="VVU135" s="187"/>
      <c r="VVV135" s="188"/>
      <c r="VVX135" s="186"/>
      <c r="VVY135" s="190"/>
      <c r="VVZ135" s="190"/>
      <c r="VWA135" s="187"/>
      <c r="VWB135" s="187"/>
      <c r="VWC135" s="187"/>
      <c r="VWD135" s="188"/>
      <c r="VWF135" s="186"/>
      <c r="VWG135" s="190"/>
      <c r="VWH135" s="190"/>
      <c r="VWI135" s="187"/>
      <c r="VWJ135" s="187"/>
      <c r="VWK135" s="187"/>
      <c r="VWL135" s="188"/>
      <c r="VWN135" s="186"/>
      <c r="VWO135" s="190"/>
      <c r="VWP135" s="190"/>
      <c r="VWQ135" s="187"/>
      <c r="VWR135" s="187"/>
      <c r="VWS135" s="187"/>
      <c r="VWT135" s="188"/>
      <c r="VWV135" s="186"/>
      <c r="VWW135" s="190"/>
      <c r="VWX135" s="190"/>
      <c r="VWY135" s="187"/>
      <c r="VWZ135" s="187"/>
      <c r="VXA135" s="187"/>
      <c r="VXB135" s="188"/>
      <c r="VXD135" s="186"/>
      <c r="VXE135" s="190"/>
      <c r="VXF135" s="190"/>
      <c r="VXG135" s="187"/>
      <c r="VXH135" s="187"/>
      <c r="VXI135" s="187"/>
      <c r="VXJ135" s="188"/>
      <c r="VXL135" s="186"/>
      <c r="VXM135" s="190"/>
      <c r="VXN135" s="190"/>
      <c r="VXO135" s="187"/>
      <c r="VXP135" s="187"/>
      <c r="VXQ135" s="187"/>
      <c r="VXR135" s="188"/>
      <c r="VXT135" s="186"/>
      <c r="VXU135" s="190"/>
      <c r="VXV135" s="190"/>
      <c r="VXW135" s="187"/>
      <c r="VXX135" s="187"/>
      <c r="VXY135" s="187"/>
      <c r="VXZ135" s="188"/>
      <c r="VYB135" s="186"/>
      <c r="VYC135" s="190"/>
      <c r="VYD135" s="190"/>
      <c r="VYE135" s="187"/>
      <c r="VYF135" s="187"/>
      <c r="VYG135" s="187"/>
      <c r="VYH135" s="188"/>
      <c r="VYJ135" s="186"/>
      <c r="VYK135" s="190"/>
      <c r="VYL135" s="190"/>
      <c r="VYM135" s="187"/>
      <c r="VYN135" s="187"/>
      <c r="VYO135" s="187"/>
      <c r="VYP135" s="188"/>
      <c r="VYR135" s="186"/>
      <c r="VYS135" s="190"/>
      <c r="VYT135" s="190"/>
      <c r="VYU135" s="187"/>
      <c r="VYV135" s="187"/>
      <c r="VYW135" s="187"/>
      <c r="VYX135" s="188"/>
      <c r="VYZ135" s="186"/>
      <c r="VZA135" s="190"/>
      <c r="VZB135" s="190"/>
      <c r="VZC135" s="187"/>
      <c r="VZD135" s="187"/>
      <c r="VZE135" s="187"/>
      <c r="VZF135" s="188"/>
      <c r="VZH135" s="186"/>
      <c r="VZI135" s="190"/>
      <c r="VZJ135" s="190"/>
      <c r="VZK135" s="187"/>
      <c r="VZL135" s="187"/>
      <c r="VZM135" s="187"/>
      <c r="VZN135" s="188"/>
      <c r="VZP135" s="186"/>
      <c r="VZQ135" s="190"/>
      <c r="VZR135" s="190"/>
      <c r="VZS135" s="187"/>
      <c r="VZT135" s="187"/>
      <c r="VZU135" s="187"/>
      <c r="VZV135" s="188"/>
      <c r="VZX135" s="186"/>
      <c r="VZY135" s="190"/>
      <c r="VZZ135" s="190"/>
      <c r="WAA135" s="187"/>
      <c r="WAB135" s="187"/>
      <c r="WAC135" s="187"/>
      <c r="WAD135" s="188"/>
      <c r="WAF135" s="186"/>
      <c r="WAG135" s="190"/>
      <c r="WAH135" s="190"/>
      <c r="WAI135" s="187"/>
      <c r="WAJ135" s="187"/>
      <c r="WAK135" s="187"/>
      <c r="WAL135" s="188"/>
      <c r="WAN135" s="186"/>
      <c r="WAO135" s="190"/>
      <c r="WAP135" s="190"/>
      <c r="WAQ135" s="187"/>
      <c r="WAR135" s="187"/>
      <c r="WAS135" s="187"/>
      <c r="WAT135" s="188"/>
      <c r="WAV135" s="186"/>
      <c r="WAW135" s="190"/>
      <c r="WAX135" s="190"/>
      <c r="WAY135" s="187"/>
      <c r="WAZ135" s="187"/>
      <c r="WBA135" s="187"/>
      <c r="WBB135" s="188"/>
      <c r="WBD135" s="186"/>
      <c r="WBE135" s="190"/>
      <c r="WBF135" s="190"/>
      <c r="WBG135" s="187"/>
      <c r="WBH135" s="187"/>
      <c r="WBI135" s="187"/>
      <c r="WBJ135" s="188"/>
      <c r="WBL135" s="186"/>
      <c r="WBM135" s="190"/>
      <c r="WBN135" s="190"/>
      <c r="WBO135" s="187"/>
      <c r="WBP135" s="187"/>
      <c r="WBQ135" s="187"/>
      <c r="WBR135" s="188"/>
      <c r="WBT135" s="186"/>
      <c r="WBU135" s="190"/>
      <c r="WBV135" s="190"/>
      <c r="WBW135" s="187"/>
      <c r="WBX135" s="187"/>
      <c r="WBY135" s="187"/>
      <c r="WBZ135" s="188"/>
      <c r="WCB135" s="186"/>
      <c r="WCC135" s="190"/>
      <c r="WCD135" s="190"/>
      <c r="WCE135" s="187"/>
      <c r="WCF135" s="187"/>
      <c r="WCG135" s="187"/>
      <c r="WCH135" s="188"/>
      <c r="WCJ135" s="186"/>
      <c r="WCK135" s="190"/>
      <c r="WCL135" s="190"/>
      <c r="WCM135" s="187"/>
      <c r="WCN135" s="187"/>
      <c r="WCO135" s="187"/>
      <c r="WCP135" s="188"/>
      <c r="WCR135" s="186"/>
      <c r="WCS135" s="190"/>
      <c r="WCT135" s="190"/>
      <c r="WCU135" s="187"/>
      <c r="WCV135" s="187"/>
      <c r="WCW135" s="187"/>
      <c r="WCX135" s="188"/>
      <c r="WCZ135" s="186"/>
      <c r="WDA135" s="190"/>
      <c r="WDB135" s="190"/>
      <c r="WDC135" s="187"/>
      <c r="WDD135" s="187"/>
      <c r="WDE135" s="187"/>
      <c r="WDF135" s="188"/>
      <c r="WDH135" s="186"/>
      <c r="WDI135" s="190"/>
      <c r="WDJ135" s="190"/>
      <c r="WDK135" s="187"/>
      <c r="WDL135" s="187"/>
      <c r="WDM135" s="187"/>
      <c r="WDN135" s="188"/>
      <c r="WDP135" s="186"/>
      <c r="WDQ135" s="190"/>
      <c r="WDR135" s="190"/>
      <c r="WDS135" s="187"/>
      <c r="WDT135" s="187"/>
      <c r="WDU135" s="187"/>
      <c r="WDV135" s="188"/>
      <c r="WDX135" s="186"/>
      <c r="WDY135" s="190"/>
      <c r="WDZ135" s="190"/>
      <c r="WEA135" s="187"/>
      <c r="WEB135" s="187"/>
      <c r="WEC135" s="187"/>
      <c r="WED135" s="188"/>
      <c r="WEF135" s="186"/>
      <c r="WEG135" s="190"/>
      <c r="WEH135" s="190"/>
      <c r="WEI135" s="187"/>
      <c r="WEJ135" s="187"/>
      <c r="WEK135" s="187"/>
      <c r="WEL135" s="188"/>
      <c r="WEN135" s="186"/>
      <c r="WEO135" s="190"/>
      <c r="WEP135" s="190"/>
      <c r="WEQ135" s="187"/>
      <c r="WER135" s="187"/>
      <c r="WES135" s="187"/>
      <c r="WET135" s="188"/>
      <c r="WEV135" s="186"/>
      <c r="WEW135" s="190"/>
      <c r="WEX135" s="190"/>
      <c r="WEY135" s="187"/>
      <c r="WEZ135" s="187"/>
      <c r="WFA135" s="187"/>
      <c r="WFB135" s="188"/>
      <c r="WFD135" s="186"/>
      <c r="WFE135" s="190"/>
      <c r="WFF135" s="190"/>
      <c r="WFG135" s="187"/>
      <c r="WFH135" s="187"/>
      <c r="WFI135" s="187"/>
      <c r="WFJ135" s="188"/>
      <c r="WFL135" s="186"/>
      <c r="WFM135" s="190"/>
      <c r="WFN135" s="190"/>
      <c r="WFO135" s="187"/>
      <c r="WFP135" s="187"/>
      <c r="WFQ135" s="187"/>
      <c r="WFR135" s="188"/>
      <c r="WFT135" s="186"/>
      <c r="WFU135" s="190"/>
      <c r="WFV135" s="190"/>
      <c r="WFW135" s="187"/>
      <c r="WFX135" s="187"/>
      <c r="WFY135" s="187"/>
      <c r="WFZ135" s="188"/>
      <c r="WGB135" s="186"/>
      <c r="WGC135" s="190"/>
      <c r="WGD135" s="190"/>
      <c r="WGE135" s="187"/>
      <c r="WGF135" s="187"/>
      <c r="WGG135" s="187"/>
      <c r="WGH135" s="188"/>
      <c r="WGJ135" s="186"/>
      <c r="WGK135" s="190"/>
      <c r="WGL135" s="190"/>
      <c r="WGM135" s="187"/>
      <c r="WGN135" s="187"/>
      <c r="WGO135" s="187"/>
      <c r="WGP135" s="188"/>
      <c r="WGR135" s="186"/>
      <c r="WGS135" s="190"/>
      <c r="WGT135" s="190"/>
      <c r="WGU135" s="187"/>
      <c r="WGV135" s="187"/>
      <c r="WGW135" s="187"/>
      <c r="WGX135" s="188"/>
      <c r="WGZ135" s="186"/>
      <c r="WHA135" s="190"/>
      <c r="WHB135" s="190"/>
      <c r="WHC135" s="187"/>
      <c r="WHD135" s="187"/>
      <c r="WHE135" s="187"/>
      <c r="WHF135" s="188"/>
      <c r="WHH135" s="186"/>
      <c r="WHI135" s="190"/>
      <c r="WHJ135" s="190"/>
      <c r="WHK135" s="187"/>
      <c r="WHL135" s="187"/>
      <c r="WHM135" s="187"/>
      <c r="WHN135" s="188"/>
      <c r="WHP135" s="186"/>
      <c r="WHQ135" s="190"/>
      <c r="WHR135" s="190"/>
      <c r="WHS135" s="187"/>
      <c r="WHT135" s="187"/>
      <c r="WHU135" s="187"/>
      <c r="WHV135" s="188"/>
      <c r="WHX135" s="186"/>
      <c r="WHY135" s="190"/>
      <c r="WHZ135" s="190"/>
      <c r="WIA135" s="187"/>
      <c r="WIB135" s="187"/>
      <c r="WIC135" s="187"/>
      <c r="WID135" s="188"/>
      <c r="WIF135" s="186"/>
      <c r="WIG135" s="190"/>
      <c r="WIH135" s="190"/>
      <c r="WII135" s="187"/>
      <c r="WIJ135" s="187"/>
      <c r="WIK135" s="187"/>
      <c r="WIL135" s="188"/>
      <c r="WIN135" s="186"/>
      <c r="WIO135" s="190"/>
      <c r="WIP135" s="190"/>
      <c r="WIQ135" s="187"/>
      <c r="WIR135" s="187"/>
      <c r="WIS135" s="187"/>
      <c r="WIT135" s="188"/>
      <c r="WIV135" s="186"/>
      <c r="WIW135" s="190"/>
      <c r="WIX135" s="190"/>
      <c r="WIY135" s="187"/>
      <c r="WIZ135" s="187"/>
      <c r="WJA135" s="187"/>
      <c r="WJB135" s="188"/>
      <c r="WJD135" s="186"/>
      <c r="WJE135" s="190"/>
      <c r="WJF135" s="190"/>
      <c r="WJG135" s="187"/>
      <c r="WJH135" s="187"/>
      <c r="WJI135" s="187"/>
      <c r="WJJ135" s="188"/>
      <c r="WJL135" s="186"/>
      <c r="WJM135" s="190"/>
      <c r="WJN135" s="190"/>
      <c r="WJO135" s="187"/>
      <c r="WJP135" s="187"/>
      <c r="WJQ135" s="187"/>
      <c r="WJR135" s="188"/>
      <c r="WJT135" s="186"/>
      <c r="WJU135" s="190"/>
      <c r="WJV135" s="190"/>
      <c r="WJW135" s="187"/>
      <c r="WJX135" s="187"/>
      <c r="WJY135" s="187"/>
      <c r="WJZ135" s="188"/>
      <c r="WKB135" s="186"/>
      <c r="WKC135" s="190"/>
      <c r="WKD135" s="190"/>
      <c r="WKE135" s="187"/>
      <c r="WKF135" s="187"/>
      <c r="WKG135" s="187"/>
      <c r="WKH135" s="188"/>
      <c r="WKJ135" s="186"/>
      <c r="WKK135" s="190"/>
      <c r="WKL135" s="190"/>
      <c r="WKM135" s="187"/>
      <c r="WKN135" s="187"/>
      <c r="WKO135" s="187"/>
      <c r="WKP135" s="188"/>
      <c r="WKR135" s="186"/>
      <c r="WKS135" s="190"/>
      <c r="WKT135" s="190"/>
      <c r="WKU135" s="187"/>
      <c r="WKV135" s="187"/>
      <c r="WKW135" s="187"/>
      <c r="WKX135" s="188"/>
      <c r="WKZ135" s="186"/>
      <c r="WLA135" s="190"/>
      <c r="WLB135" s="190"/>
      <c r="WLC135" s="187"/>
      <c r="WLD135" s="187"/>
      <c r="WLE135" s="187"/>
      <c r="WLF135" s="188"/>
      <c r="WLH135" s="186"/>
      <c r="WLI135" s="190"/>
      <c r="WLJ135" s="190"/>
      <c r="WLK135" s="187"/>
      <c r="WLL135" s="187"/>
      <c r="WLM135" s="187"/>
      <c r="WLN135" s="188"/>
      <c r="WLP135" s="186"/>
      <c r="WLQ135" s="190"/>
      <c r="WLR135" s="190"/>
      <c r="WLS135" s="187"/>
      <c r="WLT135" s="187"/>
      <c r="WLU135" s="187"/>
      <c r="WLV135" s="188"/>
      <c r="WLX135" s="186"/>
      <c r="WLY135" s="190"/>
      <c r="WLZ135" s="190"/>
      <c r="WMA135" s="187"/>
      <c r="WMB135" s="187"/>
      <c r="WMC135" s="187"/>
      <c r="WMD135" s="188"/>
      <c r="WMF135" s="186"/>
      <c r="WMG135" s="190"/>
      <c r="WMH135" s="190"/>
      <c r="WMI135" s="187"/>
      <c r="WMJ135" s="187"/>
      <c r="WMK135" s="187"/>
      <c r="WML135" s="188"/>
      <c r="WMN135" s="186"/>
      <c r="WMO135" s="190"/>
      <c r="WMP135" s="190"/>
      <c r="WMQ135" s="187"/>
      <c r="WMR135" s="187"/>
      <c r="WMS135" s="187"/>
      <c r="WMT135" s="188"/>
      <c r="WMV135" s="186"/>
      <c r="WMW135" s="190"/>
      <c r="WMX135" s="190"/>
      <c r="WMY135" s="187"/>
      <c r="WMZ135" s="187"/>
      <c r="WNA135" s="187"/>
      <c r="WNB135" s="188"/>
      <c r="WND135" s="186"/>
      <c r="WNE135" s="190"/>
      <c r="WNF135" s="190"/>
      <c r="WNG135" s="187"/>
      <c r="WNH135" s="187"/>
      <c r="WNI135" s="187"/>
      <c r="WNJ135" s="188"/>
      <c r="WNL135" s="186"/>
      <c r="WNM135" s="190"/>
      <c r="WNN135" s="190"/>
      <c r="WNO135" s="187"/>
      <c r="WNP135" s="187"/>
      <c r="WNQ135" s="187"/>
      <c r="WNR135" s="188"/>
      <c r="WNT135" s="186"/>
      <c r="WNU135" s="190"/>
      <c r="WNV135" s="190"/>
      <c r="WNW135" s="187"/>
      <c r="WNX135" s="187"/>
      <c r="WNY135" s="187"/>
      <c r="WNZ135" s="188"/>
      <c r="WOB135" s="186"/>
      <c r="WOC135" s="190"/>
      <c r="WOD135" s="190"/>
      <c r="WOE135" s="187"/>
      <c r="WOF135" s="187"/>
      <c r="WOG135" s="187"/>
      <c r="WOH135" s="188"/>
      <c r="WOJ135" s="186"/>
      <c r="WOK135" s="190"/>
      <c r="WOL135" s="190"/>
      <c r="WOM135" s="187"/>
      <c r="WON135" s="187"/>
      <c r="WOO135" s="187"/>
      <c r="WOP135" s="188"/>
      <c r="WOR135" s="186"/>
      <c r="WOS135" s="190"/>
      <c r="WOT135" s="190"/>
      <c r="WOU135" s="187"/>
      <c r="WOV135" s="187"/>
      <c r="WOW135" s="187"/>
      <c r="WOX135" s="188"/>
      <c r="WOZ135" s="186"/>
      <c r="WPA135" s="190"/>
      <c r="WPB135" s="190"/>
      <c r="WPC135" s="187"/>
      <c r="WPD135" s="187"/>
      <c r="WPE135" s="187"/>
      <c r="WPF135" s="188"/>
      <c r="WPH135" s="186"/>
      <c r="WPI135" s="190"/>
      <c r="WPJ135" s="190"/>
      <c r="WPK135" s="187"/>
      <c r="WPL135" s="187"/>
      <c r="WPM135" s="187"/>
      <c r="WPN135" s="188"/>
      <c r="WPP135" s="186"/>
      <c r="WPQ135" s="190"/>
      <c r="WPR135" s="190"/>
      <c r="WPS135" s="187"/>
      <c r="WPT135" s="187"/>
      <c r="WPU135" s="187"/>
      <c r="WPV135" s="188"/>
      <c r="WPX135" s="186"/>
      <c r="WPY135" s="190"/>
      <c r="WPZ135" s="190"/>
      <c r="WQA135" s="187"/>
      <c r="WQB135" s="187"/>
      <c r="WQC135" s="187"/>
      <c r="WQD135" s="188"/>
      <c r="WQF135" s="186"/>
      <c r="WQG135" s="190"/>
      <c r="WQH135" s="190"/>
      <c r="WQI135" s="187"/>
      <c r="WQJ135" s="187"/>
      <c r="WQK135" s="187"/>
      <c r="WQL135" s="188"/>
      <c r="WQN135" s="186"/>
      <c r="WQO135" s="190"/>
      <c r="WQP135" s="190"/>
      <c r="WQQ135" s="187"/>
      <c r="WQR135" s="187"/>
      <c r="WQS135" s="187"/>
      <c r="WQT135" s="188"/>
      <c r="WQV135" s="186"/>
      <c r="WQW135" s="190"/>
      <c r="WQX135" s="190"/>
      <c r="WQY135" s="187"/>
      <c r="WQZ135" s="187"/>
      <c r="WRA135" s="187"/>
      <c r="WRB135" s="188"/>
      <c r="WRD135" s="186"/>
      <c r="WRE135" s="190"/>
      <c r="WRF135" s="190"/>
      <c r="WRG135" s="187"/>
      <c r="WRH135" s="187"/>
      <c r="WRI135" s="187"/>
      <c r="WRJ135" s="188"/>
      <c r="WRL135" s="186"/>
      <c r="WRM135" s="190"/>
      <c r="WRN135" s="190"/>
      <c r="WRO135" s="187"/>
      <c r="WRP135" s="187"/>
      <c r="WRQ135" s="187"/>
      <c r="WRR135" s="188"/>
      <c r="WRT135" s="186"/>
      <c r="WRU135" s="190"/>
      <c r="WRV135" s="190"/>
      <c r="WRW135" s="187"/>
      <c r="WRX135" s="187"/>
      <c r="WRY135" s="187"/>
      <c r="WRZ135" s="188"/>
      <c r="WSB135" s="186"/>
      <c r="WSC135" s="190"/>
      <c r="WSD135" s="190"/>
      <c r="WSE135" s="187"/>
      <c r="WSF135" s="187"/>
      <c r="WSG135" s="187"/>
      <c r="WSH135" s="188"/>
      <c r="WSJ135" s="186"/>
      <c r="WSK135" s="190"/>
      <c r="WSL135" s="190"/>
      <c r="WSM135" s="187"/>
      <c r="WSN135" s="187"/>
      <c r="WSO135" s="187"/>
      <c r="WSP135" s="188"/>
      <c r="WSR135" s="186"/>
      <c r="WSS135" s="190"/>
      <c r="WST135" s="190"/>
      <c r="WSU135" s="187"/>
      <c r="WSV135" s="187"/>
      <c r="WSW135" s="187"/>
      <c r="WSX135" s="188"/>
      <c r="WSZ135" s="186"/>
      <c r="WTA135" s="190"/>
      <c r="WTB135" s="190"/>
      <c r="WTC135" s="187"/>
      <c r="WTD135" s="187"/>
      <c r="WTE135" s="187"/>
      <c r="WTF135" s="188"/>
      <c r="WTH135" s="186"/>
      <c r="WTI135" s="190"/>
      <c r="WTJ135" s="190"/>
      <c r="WTK135" s="187"/>
      <c r="WTL135" s="187"/>
      <c r="WTM135" s="187"/>
      <c r="WTN135" s="188"/>
      <c r="WTP135" s="186"/>
      <c r="WTQ135" s="190"/>
      <c r="WTR135" s="190"/>
      <c r="WTS135" s="187"/>
      <c r="WTT135" s="187"/>
      <c r="WTU135" s="187"/>
      <c r="WTV135" s="188"/>
      <c r="WTX135" s="186"/>
      <c r="WTY135" s="190"/>
      <c r="WTZ135" s="190"/>
      <c r="WUA135" s="187"/>
      <c r="WUB135" s="187"/>
      <c r="WUC135" s="187"/>
      <c r="WUD135" s="188"/>
      <c r="WUF135" s="186"/>
      <c r="WUG135" s="190"/>
      <c r="WUH135" s="190"/>
      <c r="WUI135" s="187"/>
      <c r="WUJ135" s="187"/>
      <c r="WUK135" s="187"/>
      <c r="WUL135" s="188"/>
      <c r="WUN135" s="186"/>
      <c r="WUO135" s="190"/>
      <c r="WUP135" s="190"/>
      <c r="WUQ135" s="187"/>
      <c r="WUR135" s="187"/>
      <c r="WUS135" s="187"/>
      <c r="WUT135" s="188"/>
      <c r="WUV135" s="186"/>
      <c r="WUW135" s="190"/>
      <c r="WUX135" s="190"/>
      <c r="WUY135" s="187"/>
      <c r="WUZ135" s="187"/>
      <c r="WVA135" s="187"/>
      <c r="WVB135" s="188"/>
      <c r="WVD135" s="186"/>
      <c r="WVE135" s="190"/>
      <c r="WVF135" s="190"/>
      <c r="WVG135" s="187"/>
      <c r="WVH135" s="187"/>
      <c r="WVI135" s="187"/>
      <c r="WVJ135" s="188"/>
      <c r="WVL135" s="186"/>
      <c r="WVM135" s="190"/>
      <c r="WVN135" s="190"/>
      <c r="WVO135" s="187"/>
      <c r="WVP135" s="187"/>
      <c r="WVQ135" s="187"/>
      <c r="WVR135" s="188"/>
      <c r="WVT135" s="186"/>
      <c r="WVU135" s="190"/>
      <c r="WVV135" s="190"/>
      <c r="WVW135" s="187"/>
      <c r="WVX135" s="187"/>
      <c r="WVY135" s="187"/>
      <c r="WVZ135" s="188"/>
      <c r="WWB135" s="186"/>
      <c r="WWC135" s="190"/>
      <c r="WWD135" s="190"/>
      <c r="WWE135" s="187"/>
      <c r="WWF135" s="187"/>
      <c r="WWG135" s="187"/>
      <c r="WWH135" s="188"/>
      <c r="WWJ135" s="186"/>
      <c r="WWK135" s="190"/>
      <c r="WWL135" s="190"/>
      <c r="WWM135" s="187"/>
      <c r="WWN135" s="187"/>
      <c r="WWO135" s="187"/>
      <c r="WWP135" s="188"/>
      <c r="WWR135" s="186"/>
      <c r="WWS135" s="190"/>
      <c r="WWT135" s="190"/>
      <c r="WWU135" s="187"/>
      <c r="WWV135" s="187"/>
      <c r="WWW135" s="187"/>
      <c r="WWX135" s="188"/>
      <c r="WWZ135" s="186"/>
      <c r="WXA135" s="190"/>
      <c r="WXB135" s="190"/>
      <c r="WXC135" s="187"/>
      <c r="WXD135" s="187"/>
      <c r="WXE135" s="187"/>
      <c r="WXF135" s="188"/>
      <c r="WXH135" s="186"/>
      <c r="WXI135" s="190"/>
      <c r="WXJ135" s="190"/>
      <c r="WXK135" s="187"/>
      <c r="WXL135" s="187"/>
      <c r="WXM135" s="187"/>
      <c r="WXN135" s="188"/>
      <c r="WXP135" s="186"/>
      <c r="WXQ135" s="190"/>
      <c r="WXR135" s="190"/>
      <c r="WXS135" s="187"/>
      <c r="WXT135" s="187"/>
      <c r="WXU135" s="187"/>
      <c r="WXV135" s="188"/>
      <c r="WXX135" s="186"/>
      <c r="WXY135" s="190"/>
      <c r="WXZ135" s="190"/>
      <c r="WYA135" s="187"/>
      <c r="WYB135" s="187"/>
      <c r="WYC135" s="187"/>
      <c r="WYD135" s="188"/>
      <c r="WYF135" s="186"/>
      <c r="WYG135" s="190"/>
      <c r="WYH135" s="190"/>
      <c r="WYI135" s="187"/>
      <c r="WYJ135" s="187"/>
      <c r="WYK135" s="187"/>
      <c r="WYL135" s="188"/>
      <c r="WYN135" s="186"/>
      <c r="WYO135" s="190"/>
      <c r="WYP135" s="190"/>
      <c r="WYQ135" s="187"/>
      <c r="WYR135" s="187"/>
      <c r="WYS135" s="187"/>
      <c r="WYT135" s="188"/>
      <c r="WYV135" s="186"/>
      <c r="WYW135" s="190"/>
      <c r="WYX135" s="190"/>
      <c r="WYY135" s="187"/>
      <c r="WYZ135" s="187"/>
      <c r="WZA135" s="187"/>
      <c r="WZB135" s="188"/>
      <c r="WZD135" s="186"/>
      <c r="WZE135" s="190"/>
      <c r="WZF135" s="190"/>
      <c r="WZG135" s="187"/>
      <c r="WZH135" s="187"/>
      <c r="WZI135" s="187"/>
      <c r="WZJ135" s="188"/>
      <c r="WZL135" s="186"/>
      <c r="WZM135" s="190"/>
      <c r="WZN135" s="190"/>
      <c r="WZO135" s="187"/>
      <c r="WZP135" s="187"/>
      <c r="WZQ135" s="187"/>
      <c r="WZR135" s="188"/>
      <c r="WZT135" s="186"/>
      <c r="WZU135" s="190"/>
      <c r="WZV135" s="190"/>
      <c r="WZW135" s="187"/>
      <c r="WZX135" s="187"/>
      <c r="WZY135" s="187"/>
      <c r="WZZ135" s="188"/>
      <c r="XAB135" s="186"/>
      <c r="XAC135" s="190"/>
      <c r="XAD135" s="190"/>
      <c r="XAE135" s="187"/>
      <c r="XAF135" s="187"/>
      <c r="XAG135" s="187"/>
      <c r="XAH135" s="188"/>
      <c r="XAJ135" s="186"/>
      <c r="XAK135" s="190"/>
      <c r="XAL135" s="190"/>
      <c r="XAM135" s="187"/>
      <c r="XAN135" s="187"/>
      <c r="XAO135" s="187"/>
      <c r="XAP135" s="188"/>
      <c r="XAR135" s="186"/>
      <c r="XAS135" s="190"/>
      <c r="XAT135" s="190"/>
      <c r="XAU135" s="187"/>
      <c r="XAV135" s="187"/>
      <c r="XAW135" s="187"/>
      <c r="XAX135" s="188"/>
      <c r="XAZ135" s="186"/>
      <c r="XBA135" s="190"/>
      <c r="XBB135" s="190"/>
      <c r="XBC135" s="187"/>
      <c r="XBD135" s="187"/>
      <c r="XBE135" s="187"/>
      <c r="XBF135" s="188"/>
      <c r="XBH135" s="186"/>
      <c r="XBI135" s="190"/>
      <c r="XBJ135" s="190"/>
      <c r="XBK135" s="187"/>
      <c r="XBL135" s="187"/>
      <c r="XBM135" s="187"/>
      <c r="XBN135" s="188"/>
      <c r="XBP135" s="186"/>
      <c r="XBQ135" s="190"/>
      <c r="XBR135" s="190"/>
      <c r="XBS135" s="187"/>
      <c r="XBT135" s="187"/>
      <c r="XBU135" s="187"/>
      <c r="XBV135" s="188"/>
      <c r="XBX135" s="186"/>
      <c r="XBY135" s="190"/>
      <c r="XBZ135" s="190"/>
      <c r="XCA135" s="187"/>
      <c r="XCB135" s="187"/>
      <c r="XCC135" s="187"/>
      <c r="XCD135" s="188"/>
      <c r="XCF135" s="186"/>
      <c r="XCG135" s="190"/>
      <c r="XCH135" s="190"/>
      <c r="XCI135" s="187"/>
      <c r="XCJ135" s="187"/>
      <c r="XCK135" s="187"/>
      <c r="XCL135" s="188"/>
      <c r="XCN135" s="186"/>
      <c r="XCO135" s="190"/>
      <c r="XCP135" s="190"/>
      <c r="XCQ135" s="187"/>
      <c r="XCR135" s="187"/>
      <c r="XCS135" s="187"/>
      <c r="XCT135" s="188"/>
      <c r="XCV135" s="186"/>
      <c r="XCW135" s="190"/>
      <c r="XCX135" s="190"/>
      <c r="XCY135" s="187"/>
      <c r="XCZ135" s="187"/>
      <c r="XDA135" s="187"/>
      <c r="XDB135" s="188"/>
      <c r="XDD135" s="186"/>
      <c r="XDE135" s="190"/>
      <c r="XDF135" s="190"/>
      <c r="XDG135" s="187"/>
      <c r="XDH135" s="187"/>
      <c r="XDI135" s="187"/>
      <c r="XDJ135" s="188"/>
      <c r="XDL135" s="186"/>
      <c r="XDM135" s="190"/>
      <c r="XDN135" s="190"/>
      <c r="XDO135" s="187"/>
      <c r="XDP135" s="187"/>
      <c r="XDQ135" s="187"/>
      <c r="XDR135" s="188"/>
      <c r="XDT135" s="186"/>
      <c r="XDU135" s="190"/>
      <c r="XDV135" s="190"/>
      <c r="XDW135" s="187"/>
      <c r="XDX135" s="187"/>
      <c r="XDY135" s="187"/>
      <c r="XDZ135" s="188"/>
      <c r="XEB135" s="186"/>
      <c r="XEC135" s="190"/>
      <c r="XED135" s="190"/>
      <c r="XEE135" s="187"/>
      <c r="XEF135" s="187"/>
      <c r="XEG135" s="187"/>
      <c r="XEH135" s="188"/>
      <c r="XEJ135" s="186"/>
      <c r="XEK135" s="190"/>
      <c r="XEL135" s="190"/>
      <c r="XEM135" s="187"/>
      <c r="XEN135" s="187"/>
      <c r="XEO135" s="187"/>
      <c r="XEP135" s="188"/>
      <c r="XER135" s="186"/>
      <c r="XES135" s="190"/>
      <c r="XET135" s="190"/>
      <c r="XEU135" s="187"/>
      <c r="XEV135" s="187"/>
      <c r="XEW135" s="187"/>
      <c r="XEX135" s="188"/>
      <c r="XEZ135" s="186"/>
      <c r="XFA135" s="190"/>
      <c r="XFB135" s="190"/>
      <c r="XFC135" s="187"/>
      <c r="XFD135" s="187"/>
    </row>
    <row r="136" spans="1:16384" s="189" customFormat="1" ht="20.25" customHeight="1">
      <c r="A136" s="180">
        <f t="shared" si="13"/>
        <v>127</v>
      </c>
      <c r="B136" s="752"/>
      <c r="C136" s="780"/>
      <c r="D136" s="705" t="s">
        <v>9</v>
      </c>
      <c r="E136" s="721"/>
      <c r="F136" s="722"/>
      <c r="G136" s="252"/>
      <c r="H136" s="252"/>
      <c r="I136" s="252"/>
      <c r="J136" s="252"/>
      <c r="K136" s="253">
        <f t="shared" si="24"/>
        <v>0</v>
      </c>
      <c r="L136" s="186"/>
      <c r="M136" s="190"/>
      <c r="N136" s="190"/>
      <c r="O136" s="187"/>
      <c r="P136" s="187"/>
      <c r="Q136" s="187"/>
      <c r="R136" s="188"/>
      <c r="T136" s="186"/>
      <c r="U136" s="190"/>
      <c r="V136" s="190"/>
      <c r="W136" s="187"/>
      <c r="X136" s="187"/>
      <c r="Y136" s="187"/>
      <c r="Z136" s="188"/>
      <c r="AB136" s="186"/>
      <c r="AC136" s="190"/>
      <c r="AD136" s="190"/>
      <c r="AE136" s="187"/>
      <c r="AF136" s="187"/>
      <c r="AG136" s="187"/>
      <c r="AH136" s="188"/>
      <c r="AJ136" s="186"/>
      <c r="AK136" s="190"/>
      <c r="AL136" s="190"/>
      <c r="AM136" s="187"/>
      <c r="AN136" s="187"/>
      <c r="AO136" s="187"/>
      <c r="AP136" s="188"/>
      <c r="AR136" s="186"/>
      <c r="AS136" s="190"/>
      <c r="AT136" s="190"/>
      <c r="AU136" s="187"/>
      <c r="AV136" s="187"/>
      <c r="AW136" s="187"/>
      <c r="AX136" s="188"/>
      <c r="AZ136" s="186"/>
      <c r="BA136" s="190"/>
      <c r="BB136" s="190"/>
      <c r="BC136" s="187"/>
      <c r="BD136" s="187"/>
      <c r="BE136" s="187"/>
      <c r="BF136" s="188"/>
      <c r="BH136" s="186"/>
      <c r="BI136" s="190"/>
      <c r="BJ136" s="190"/>
      <c r="BK136" s="187"/>
      <c r="BL136" s="187"/>
      <c r="BM136" s="187"/>
      <c r="BN136" s="188"/>
      <c r="BP136" s="186"/>
      <c r="BQ136" s="190"/>
      <c r="BR136" s="190"/>
      <c r="BS136" s="187"/>
      <c r="BT136" s="187"/>
      <c r="BU136" s="187"/>
      <c r="BV136" s="188"/>
      <c r="BX136" s="186"/>
      <c r="BY136" s="190"/>
      <c r="BZ136" s="190"/>
      <c r="CA136" s="187"/>
      <c r="CB136" s="187"/>
      <c r="CC136" s="187"/>
      <c r="CD136" s="188"/>
      <c r="CF136" s="186"/>
      <c r="CG136" s="190"/>
      <c r="CH136" s="190"/>
      <c r="CI136" s="187"/>
      <c r="CJ136" s="187"/>
      <c r="CK136" s="187"/>
      <c r="CL136" s="188"/>
      <c r="CN136" s="186"/>
      <c r="CO136" s="190"/>
      <c r="CP136" s="190"/>
      <c r="CQ136" s="187"/>
      <c r="CR136" s="187"/>
      <c r="CS136" s="187"/>
      <c r="CT136" s="188"/>
      <c r="CV136" s="186"/>
      <c r="CW136" s="190"/>
      <c r="CX136" s="190"/>
      <c r="CY136" s="187"/>
      <c r="CZ136" s="187"/>
      <c r="DA136" s="187"/>
      <c r="DB136" s="188"/>
      <c r="DD136" s="186"/>
      <c r="DE136" s="190"/>
      <c r="DF136" s="190"/>
      <c r="DG136" s="187"/>
      <c r="DH136" s="187"/>
      <c r="DI136" s="187"/>
      <c r="DJ136" s="188"/>
      <c r="DL136" s="186"/>
      <c r="DM136" s="190"/>
      <c r="DN136" s="190"/>
      <c r="DO136" s="187"/>
      <c r="DP136" s="187"/>
      <c r="DQ136" s="187"/>
      <c r="DR136" s="188"/>
      <c r="DT136" s="186"/>
      <c r="DU136" s="190"/>
      <c r="DV136" s="190"/>
      <c r="DW136" s="187"/>
      <c r="DX136" s="187"/>
      <c r="DY136" s="187"/>
      <c r="DZ136" s="188"/>
      <c r="EB136" s="186"/>
      <c r="EC136" s="190"/>
      <c r="ED136" s="190"/>
      <c r="EE136" s="187"/>
      <c r="EF136" s="187"/>
      <c r="EG136" s="187"/>
      <c r="EH136" s="188"/>
      <c r="EJ136" s="186"/>
      <c r="EK136" s="190"/>
      <c r="EL136" s="190"/>
      <c r="EM136" s="187"/>
      <c r="EN136" s="187"/>
      <c r="EO136" s="187"/>
      <c r="EP136" s="188"/>
      <c r="ER136" s="186"/>
      <c r="ES136" s="190"/>
      <c r="ET136" s="190"/>
      <c r="EU136" s="187"/>
      <c r="EV136" s="187"/>
      <c r="EW136" s="187"/>
      <c r="EX136" s="188"/>
      <c r="EZ136" s="186"/>
      <c r="FA136" s="190"/>
      <c r="FB136" s="190"/>
      <c r="FC136" s="187"/>
      <c r="FD136" s="187"/>
      <c r="FE136" s="187"/>
      <c r="FF136" s="188"/>
      <c r="FH136" s="186"/>
      <c r="FI136" s="190"/>
      <c r="FJ136" s="190"/>
      <c r="FK136" s="187"/>
      <c r="FL136" s="187"/>
      <c r="FM136" s="187"/>
      <c r="FN136" s="188"/>
      <c r="FP136" s="186"/>
      <c r="FQ136" s="190"/>
      <c r="FR136" s="190"/>
      <c r="FS136" s="187"/>
      <c r="FT136" s="187"/>
      <c r="FU136" s="187"/>
      <c r="FV136" s="188"/>
      <c r="FX136" s="186"/>
      <c r="FY136" s="190"/>
      <c r="FZ136" s="190"/>
      <c r="GA136" s="187"/>
      <c r="GB136" s="187"/>
      <c r="GC136" s="187"/>
      <c r="GD136" s="188"/>
      <c r="GF136" s="186"/>
      <c r="GG136" s="190"/>
      <c r="GH136" s="190"/>
      <c r="GI136" s="187"/>
      <c r="GJ136" s="187"/>
      <c r="GK136" s="187"/>
      <c r="GL136" s="188"/>
      <c r="GN136" s="186"/>
      <c r="GO136" s="190"/>
      <c r="GP136" s="190"/>
      <c r="GQ136" s="187"/>
      <c r="GR136" s="187"/>
      <c r="GS136" s="187"/>
      <c r="GT136" s="188"/>
      <c r="GV136" s="186"/>
      <c r="GW136" s="190"/>
      <c r="GX136" s="190"/>
      <c r="GY136" s="187"/>
      <c r="GZ136" s="187"/>
      <c r="HA136" s="187"/>
      <c r="HB136" s="188"/>
      <c r="HD136" s="186"/>
      <c r="HE136" s="190"/>
      <c r="HF136" s="190"/>
      <c r="HG136" s="187"/>
      <c r="HH136" s="187"/>
      <c r="HI136" s="187"/>
      <c r="HJ136" s="188"/>
      <c r="HL136" s="186"/>
      <c r="HM136" s="190"/>
      <c r="HN136" s="190"/>
      <c r="HO136" s="187"/>
      <c r="HP136" s="187"/>
      <c r="HQ136" s="187"/>
      <c r="HR136" s="188"/>
      <c r="HT136" s="186"/>
      <c r="HU136" s="190"/>
      <c r="HV136" s="190"/>
      <c r="HW136" s="187"/>
      <c r="HX136" s="187"/>
      <c r="HY136" s="187"/>
      <c r="HZ136" s="188"/>
      <c r="IB136" s="186"/>
      <c r="IC136" s="190"/>
      <c r="ID136" s="190"/>
      <c r="IE136" s="187"/>
      <c r="IF136" s="187"/>
      <c r="IG136" s="187"/>
      <c r="IH136" s="188"/>
      <c r="IJ136" s="186"/>
      <c r="IK136" s="190"/>
      <c r="IL136" s="190"/>
      <c r="IM136" s="187"/>
      <c r="IN136" s="187"/>
      <c r="IO136" s="187"/>
      <c r="IP136" s="188"/>
      <c r="IR136" s="186"/>
      <c r="IS136" s="190"/>
      <c r="IT136" s="190"/>
      <c r="IU136" s="187"/>
      <c r="IV136" s="187"/>
      <c r="IW136" s="187"/>
      <c r="IX136" s="188"/>
      <c r="IZ136" s="186"/>
      <c r="JA136" s="190"/>
      <c r="JB136" s="190"/>
      <c r="JC136" s="187"/>
      <c r="JD136" s="187"/>
      <c r="JE136" s="187"/>
      <c r="JF136" s="188"/>
      <c r="JH136" s="186"/>
      <c r="JI136" s="190"/>
      <c r="JJ136" s="190"/>
      <c r="JK136" s="187"/>
      <c r="JL136" s="187"/>
      <c r="JM136" s="187"/>
      <c r="JN136" s="188"/>
      <c r="JP136" s="186"/>
      <c r="JQ136" s="190"/>
      <c r="JR136" s="190"/>
      <c r="JS136" s="187"/>
      <c r="JT136" s="187"/>
      <c r="JU136" s="187"/>
      <c r="JV136" s="188"/>
      <c r="JX136" s="186"/>
      <c r="JY136" s="190"/>
      <c r="JZ136" s="190"/>
      <c r="KA136" s="187"/>
      <c r="KB136" s="187"/>
      <c r="KC136" s="187"/>
      <c r="KD136" s="188"/>
      <c r="KF136" s="186"/>
      <c r="KG136" s="190"/>
      <c r="KH136" s="190"/>
      <c r="KI136" s="187"/>
      <c r="KJ136" s="187"/>
      <c r="KK136" s="187"/>
      <c r="KL136" s="188"/>
      <c r="KN136" s="186"/>
      <c r="KO136" s="190"/>
      <c r="KP136" s="190"/>
      <c r="KQ136" s="187"/>
      <c r="KR136" s="187"/>
      <c r="KS136" s="187"/>
      <c r="KT136" s="188"/>
      <c r="KV136" s="186"/>
      <c r="KW136" s="190"/>
      <c r="KX136" s="190"/>
      <c r="KY136" s="187"/>
      <c r="KZ136" s="187"/>
      <c r="LA136" s="187"/>
      <c r="LB136" s="188"/>
      <c r="LD136" s="186"/>
      <c r="LE136" s="190"/>
      <c r="LF136" s="190"/>
      <c r="LG136" s="187"/>
      <c r="LH136" s="187"/>
      <c r="LI136" s="187"/>
      <c r="LJ136" s="188"/>
      <c r="LL136" s="186"/>
      <c r="LM136" s="190"/>
      <c r="LN136" s="190"/>
      <c r="LO136" s="187"/>
      <c r="LP136" s="187"/>
      <c r="LQ136" s="187"/>
      <c r="LR136" s="188"/>
      <c r="LT136" s="186"/>
      <c r="LU136" s="190"/>
      <c r="LV136" s="190"/>
      <c r="LW136" s="187"/>
      <c r="LX136" s="187"/>
      <c r="LY136" s="187"/>
      <c r="LZ136" s="188"/>
      <c r="MB136" s="186"/>
      <c r="MC136" s="190"/>
      <c r="MD136" s="190"/>
      <c r="ME136" s="187"/>
      <c r="MF136" s="187"/>
      <c r="MG136" s="187"/>
      <c r="MH136" s="188"/>
      <c r="MJ136" s="186"/>
      <c r="MK136" s="190"/>
      <c r="ML136" s="190"/>
      <c r="MM136" s="187"/>
      <c r="MN136" s="187"/>
      <c r="MO136" s="187"/>
      <c r="MP136" s="188"/>
      <c r="MR136" s="186"/>
      <c r="MS136" s="190"/>
      <c r="MT136" s="190"/>
      <c r="MU136" s="187"/>
      <c r="MV136" s="187"/>
      <c r="MW136" s="187"/>
      <c r="MX136" s="188"/>
      <c r="MZ136" s="186"/>
      <c r="NA136" s="190"/>
      <c r="NB136" s="190"/>
      <c r="NC136" s="187"/>
      <c r="ND136" s="187"/>
      <c r="NE136" s="187"/>
      <c r="NF136" s="188"/>
      <c r="NH136" s="186"/>
      <c r="NI136" s="190"/>
      <c r="NJ136" s="190"/>
      <c r="NK136" s="187"/>
      <c r="NL136" s="187"/>
      <c r="NM136" s="187"/>
      <c r="NN136" s="188"/>
      <c r="NP136" s="186"/>
      <c r="NQ136" s="190"/>
      <c r="NR136" s="190"/>
      <c r="NS136" s="187"/>
      <c r="NT136" s="187"/>
      <c r="NU136" s="187"/>
      <c r="NV136" s="188"/>
      <c r="NX136" s="186"/>
      <c r="NY136" s="190"/>
      <c r="NZ136" s="190"/>
      <c r="OA136" s="187"/>
      <c r="OB136" s="187"/>
      <c r="OC136" s="187"/>
      <c r="OD136" s="188"/>
      <c r="OF136" s="186"/>
      <c r="OG136" s="190"/>
      <c r="OH136" s="190"/>
      <c r="OI136" s="187"/>
      <c r="OJ136" s="187"/>
      <c r="OK136" s="187"/>
      <c r="OL136" s="188"/>
      <c r="ON136" s="186"/>
      <c r="OO136" s="190"/>
      <c r="OP136" s="190"/>
      <c r="OQ136" s="187"/>
      <c r="OR136" s="187"/>
      <c r="OS136" s="187"/>
      <c r="OT136" s="188"/>
      <c r="OV136" s="186"/>
      <c r="OW136" s="190"/>
      <c r="OX136" s="190"/>
      <c r="OY136" s="187"/>
      <c r="OZ136" s="187"/>
      <c r="PA136" s="187"/>
      <c r="PB136" s="188"/>
      <c r="PD136" s="186"/>
      <c r="PE136" s="190"/>
      <c r="PF136" s="190"/>
      <c r="PG136" s="187"/>
      <c r="PH136" s="187"/>
      <c r="PI136" s="187"/>
      <c r="PJ136" s="188"/>
      <c r="PL136" s="186"/>
      <c r="PM136" s="190"/>
      <c r="PN136" s="190"/>
      <c r="PO136" s="187"/>
      <c r="PP136" s="187"/>
      <c r="PQ136" s="187"/>
      <c r="PR136" s="188"/>
      <c r="PT136" s="186"/>
      <c r="PU136" s="190"/>
      <c r="PV136" s="190"/>
      <c r="PW136" s="187"/>
      <c r="PX136" s="187"/>
      <c r="PY136" s="187"/>
      <c r="PZ136" s="188"/>
      <c r="QB136" s="186"/>
      <c r="QC136" s="190"/>
      <c r="QD136" s="190"/>
      <c r="QE136" s="187"/>
      <c r="QF136" s="187"/>
      <c r="QG136" s="187"/>
      <c r="QH136" s="188"/>
      <c r="QJ136" s="186"/>
      <c r="QK136" s="190"/>
      <c r="QL136" s="190"/>
      <c r="QM136" s="187"/>
      <c r="QN136" s="187"/>
      <c r="QO136" s="187"/>
      <c r="QP136" s="188"/>
      <c r="QR136" s="186"/>
      <c r="QS136" s="190"/>
      <c r="QT136" s="190"/>
      <c r="QU136" s="187"/>
      <c r="QV136" s="187"/>
      <c r="QW136" s="187"/>
      <c r="QX136" s="188"/>
      <c r="QZ136" s="186"/>
      <c r="RA136" s="190"/>
      <c r="RB136" s="190"/>
      <c r="RC136" s="187"/>
      <c r="RD136" s="187"/>
      <c r="RE136" s="187"/>
      <c r="RF136" s="188"/>
      <c r="RH136" s="186"/>
      <c r="RI136" s="190"/>
      <c r="RJ136" s="190"/>
      <c r="RK136" s="187"/>
      <c r="RL136" s="187"/>
      <c r="RM136" s="187"/>
      <c r="RN136" s="188"/>
      <c r="RP136" s="186"/>
      <c r="RQ136" s="190"/>
      <c r="RR136" s="190"/>
      <c r="RS136" s="187"/>
      <c r="RT136" s="187"/>
      <c r="RU136" s="187"/>
      <c r="RV136" s="188"/>
      <c r="RX136" s="186"/>
      <c r="RY136" s="190"/>
      <c r="RZ136" s="190"/>
      <c r="SA136" s="187"/>
      <c r="SB136" s="187"/>
      <c r="SC136" s="187"/>
      <c r="SD136" s="188"/>
      <c r="SF136" s="186"/>
      <c r="SG136" s="190"/>
      <c r="SH136" s="190"/>
      <c r="SI136" s="187"/>
      <c r="SJ136" s="187"/>
      <c r="SK136" s="187"/>
      <c r="SL136" s="188"/>
      <c r="SN136" s="186"/>
      <c r="SO136" s="190"/>
      <c r="SP136" s="190"/>
      <c r="SQ136" s="187"/>
      <c r="SR136" s="187"/>
      <c r="SS136" s="187"/>
      <c r="ST136" s="188"/>
      <c r="SV136" s="186"/>
      <c r="SW136" s="190"/>
      <c r="SX136" s="190"/>
      <c r="SY136" s="187"/>
      <c r="SZ136" s="187"/>
      <c r="TA136" s="187"/>
      <c r="TB136" s="188"/>
      <c r="TD136" s="186"/>
      <c r="TE136" s="190"/>
      <c r="TF136" s="190"/>
      <c r="TG136" s="187"/>
      <c r="TH136" s="187"/>
      <c r="TI136" s="187"/>
      <c r="TJ136" s="188"/>
      <c r="TL136" s="186"/>
      <c r="TM136" s="190"/>
      <c r="TN136" s="190"/>
      <c r="TO136" s="187"/>
      <c r="TP136" s="187"/>
      <c r="TQ136" s="187"/>
      <c r="TR136" s="188"/>
      <c r="TT136" s="186"/>
      <c r="TU136" s="190"/>
      <c r="TV136" s="190"/>
      <c r="TW136" s="187"/>
      <c r="TX136" s="187"/>
      <c r="TY136" s="187"/>
      <c r="TZ136" s="188"/>
      <c r="UB136" s="186"/>
      <c r="UC136" s="190"/>
      <c r="UD136" s="190"/>
      <c r="UE136" s="187"/>
      <c r="UF136" s="187"/>
      <c r="UG136" s="187"/>
      <c r="UH136" s="188"/>
      <c r="UJ136" s="186"/>
      <c r="UK136" s="190"/>
      <c r="UL136" s="190"/>
      <c r="UM136" s="187"/>
      <c r="UN136" s="187"/>
      <c r="UO136" s="187"/>
      <c r="UP136" s="188"/>
      <c r="UR136" s="186"/>
      <c r="US136" s="190"/>
      <c r="UT136" s="190"/>
      <c r="UU136" s="187"/>
      <c r="UV136" s="187"/>
      <c r="UW136" s="187"/>
      <c r="UX136" s="188"/>
      <c r="UZ136" s="186"/>
      <c r="VA136" s="190"/>
      <c r="VB136" s="190"/>
      <c r="VC136" s="187"/>
      <c r="VD136" s="187"/>
      <c r="VE136" s="187"/>
      <c r="VF136" s="188"/>
      <c r="VH136" s="186"/>
      <c r="VI136" s="190"/>
      <c r="VJ136" s="190"/>
      <c r="VK136" s="187"/>
      <c r="VL136" s="187"/>
      <c r="VM136" s="187"/>
      <c r="VN136" s="188"/>
      <c r="VP136" s="186"/>
      <c r="VQ136" s="190"/>
      <c r="VR136" s="190"/>
      <c r="VS136" s="187"/>
      <c r="VT136" s="187"/>
      <c r="VU136" s="187"/>
      <c r="VV136" s="188"/>
      <c r="VX136" s="186"/>
      <c r="VY136" s="190"/>
      <c r="VZ136" s="190"/>
      <c r="WA136" s="187"/>
      <c r="WB136" s="187"/>
      <c r="WC136" s="187"/>
      <c r="WD136" s="188"/>
      <c r="WF136" s="186"/>
      <c r="WG136" s="190"/>
      <c r="WH136" s="190"/>
      <c r="WI136" s="187"/>
      <c r="WJ136" s="187"/>
      <c r="WK136" s="187"/>
      <c r="WL136" s="188"/>
      <c r="WN136" s="186"/>
      <c r="WO136" s="190"/>
      <c r="WP136" s="190"/>
      <c r="WQ136" s="187"/>
      <c r="WR136" s="187"/>
      <c r="WS136" s="187"/>
      <c r="WT136" s="188"/>
      <c r="WV136" s="186"/>
      <c r="WW136" s="190"/>
      <c r="WX136" s="190"/>
      <c r="WY136" s="187"/>
      <c r="WZ136" s="187"/>
      <c r="XA136" s="187"/>
      <c r="XB136" s="188"/>
      <c r="XD136" s="186"/>
      <c r="XE136" s="190"/>
      <c r="XF136" s="190"/>
      <c r="XG136" s="187"/>
      <c r="XH136" s="187"/>
      <c r="XI136" s="187"/>
      <c r="XJ136" s="188"/>
      <c r="XL136" s="186"/>
      <c r="XM136" s="190"/>
      <c r="XN136" s="190"/>
      <c r="XO136" s="187"/>
      <c r="XP136" s="187"/>
      <c r="XQ136" s="187"/>
      <c r="XR136" s="188"/>
      <c r="XT136" s="186"/>
      <c r="XU136" s="190"/>
      <c r="XV136" s="190"/>
      <c r="XW136" s="187"/>
      <c r="XX136" s="187"/>
      <c r="XY136" s="187"/>
      <c r="XZ136" s="188"/>
      <c r="YB136" s="186"/>
      <c r="YC136" s="190"/>
      <c r="YD136" s="190"/>
      <c r="YE136" s="187"/>
      <c r="YF136" s="187"/>
      <c r="YG136" s="187"/>
      <c r="YH136" s="188"/>
      <c r="YJ136" s="186"/>
      <c r="YK136" s="190"/>
      <c r="YL136" s="190"/>
      <c r="YM136" s="187"/>
      <c r="YN136" s="187"/>
      <c r="YO136" s="187"/>
      <c r="YP136" s="188"/>
      <c r="YR136" s="186"/>
      <c r="YS136" s="190"/>
      <c r="YT136" s="190"/>
      <c r="YU136" s="187"/>
      <c r="YV136" s="187"/>
      <c r="YW136" s="187"/>
      <c r="YX136" s="188"/>
      <c r="YZ136" s="186"/>
      <c r="ZA136" s="190"/>
      <c r="ZB136" s="190"/>
      <c r="ZC136" s="187"/>
      <c r="ZD136" s="187"/>
      <c r="ZE136" s="187"/>
      <c r="ZF136" s="188"/>
      <c r="ZH136" s="186"/>
      <c r="ZI136" s="190"/>
      <c r="ZJ136" s="190"/>
      <c r="ZK136" s="187"/>
      <c r="ZL136" s="187"/>
      <c r="ZM136" s="187"/>
      <c r="ZN136" s="188"/>
      <c r="ZP136" s="186"/>
      <c r="ZQ136" s="190"/>
      <c r="ZR136" s="190"/>
      <c r="ZS136" s="187"/>
      <c r="ZT136" s="187"/>
      <c r="ZU136" s="187"/>
      <c r="ZV136" s="188"/>
      <c r="ZX136" s="186"/>
      <c r="ZY136" s="190"/>
      <c r="ZZ136" s="190"/>
      <c r="AAA136" s="187"/>
      <c r="AAB136" s="187"/>
      <c r="AAC136" s="187"/>
      <c r="AAD136" s="188"/>
      <c r="AAF136" s="186"/>
      <c r="AAG136" s="190"/>
      <c r="AAH136" s="190"/>
      <c r="AAI136" s="187"/>
      <c r="AAJ136" s="187"/>
      <c r="AAK136" s="187"/>
      <c r="AAL136" s="188"/>
      <c r="AAN136" s="186"/>
      <c r="AAO136" s="190"/>
      <c r="AAP136" s="190"/>
      <c r="AAQ136" s="187"/>
      <c r="AAR136" s="187"/>
      <c r="AAS136" s="187"/>
      <c r="AAT136" s="188"/>
      <c r="AAV136" s="186"/>
      <c r="AAW136" s="190"/>
      <c r="AAX136" s="190"/>
      <c r="AAY136" s="187"/>
      <c r="AAZ136" s="187"/>
      <c r="ABA136" s="187"/>
      <c r="ABB136" s="188"/>
      <c r="ABD136" s="186"/>
      <c r="ABE136" s="190"/>
      <c r="ABF136" s="190"/>
      <c r="ABG136" s="187"/>
      <c r="ABH136" s="187"/>
      <c r="ABI136" s="187"/>
      <c r="ABJ136" s="188"/>
      <c r="ABL136" s="186"/>
      <c r="ABM136" s="190"/>
      <c r="ABN136" s="190"/>
      <c r="ABO136" s="187"/>
      <c r="ABP136" s="187"/>
      <c r="ABQ136" s="187"/>
      <c r="ABR136" s="188"/>
      <c r="ABT136" s="186"/>
      <c r="ABU136" s="190"/>
      <c r="ABV136" s="190"/>
      <c r="ABW136" s="187"/>
      <c r="ABX136" s="187"/>
      <c r="ABY136" s="187"/>
      <c r="ABZ136" s="188"/>
      <c r="ACB136" s="186"/>
      <c r="ACC136" s="190"/>
      <c r="ACD136" s="190"/>
      <c r="ACE136" s="187"/>
      <c r="ACF136" s="187"/>
      <c r="ACG136" s="187"/>
      <c r="ACH136" s="188"/>
      <c r="ACJ136" s="186"/>
      <c r="ACK136" s="190"/>
      <c r="ACL136" s="190"/>
      <c r="ACM136" s="187"/>
      <c r="ACN136" s="187"/>
      <c r="ACO136" s="187"/>
      <c r="ACP136" s="188"/>
      <c r="ACR136" s="186"/>
      <c r="ACS136" s="190"/>
      <c r="ACT136" s="190"/>
      <c r="ACU136" s="187"/>
      <c r="ACV136" s="187"/>
      <c r="ACW136" s="187"/>
      <c r="ACX136" s="188"/>
      <c r="ACZ136" s="186"/>
      <c r="ADA136" s="190"/>
      <c r="ADB136" s="190"/>
      <c r="ADC136" s="187"/>
      <c r="ADD136" s="187"/>
      <c r="ADE136" s="187"/>
      <c r="ADF136" s="188"/>
      <c r="ADH136" s="186"/>
      <c r="ADI136" s="190"/>
      <c r="ADJ136" s="190"/>
      <c r="ADK136" s="187"/>
      <c r="ADL136" s="187"/>
      <c r="ADM136" s="187"/>
      <c r="ADN136" s="188"/>
      <c r="ADP136" s="186"/>
      <c r="ADQ136" s="190"/>
      <c r="ADR136" s="190"/>
      <c r="ADS136" s="187"/>
      <c r="ADT136" s="187"/>
      <c r="ADU136" s="187"/>
      <c r="ADV136" s="188"/>
      <c r="ADX136" s="186"/>
      <c r="ADY136" s="190"/>
      <c r="ADZ136" s="190"/>
      <c r="AEA136" s="187"/>
      <c r="AEB136" s="187"/>
      <c r="AEC136" s="187"/>
      <c r="AED136" s="188"/>
      <c r="AEF136" s="186"/>
      <c r="AEG136" s="190"/>
      <c r="AEH136" s="190"/>
      <c r="AEI136" s="187"/>
      <c r="AEJ136" s="187"/>
      <c r="AEK136" s="187"/>
      <c r="AEL136" s="188"/>
      <c r="AEN136" s="186"/>
      <c r="AEO136" s="190"/>
      <c r="AEP136" s="190"/>
      <c r="AEQ136" s="187"/>
      <c r="AER136" s="187"/>
      <c r="AES136" s="187"/>
      <c r="AET136" s="188"/>
      <c r="AEV136" s="186"/>
      <c r="AEW136" s="190"/>
      <c r="AEX136" s="190"/>
      <c r="AEY136" s="187"/>
      <c r="AEZ136" s="187"/>
      <c r="AFA136" s="187"/>
      <c r="AFB136" s="188"/>
      <c r="AFD136" s="186"/>
      <c r="AFE136" s="190"/>
      <c r="AFF136" s="190"/>
      <c r="AFG136" s="187"/>
      <c r="AFH136" s="187"/>
      <c r="AFI136" s="187"/>
      <c r="AFJ136" s="188"/>
      <c r="AFL136" s="186"/>
      <c r="AFM136" s="190"/>
      <c r="AFN136" s="190"/>
      <c r="AFO136" s="187"/>
      <c r="AFP136" s="187"/>
      <c r="AFQ136" s="187"/>
      <c r="AFR136" s="188"/>
      <c r="AFT136" s="186"/>
      <c r="AFU136" s="190"/>
      <c r="AFV136" s="190"/>
      <c r="AFW136" s="187"/>
      <c r="AFX136" s="187"/>
      <c r="AFY136" s="187"/>
      <c r="AFZ136" s="188"/>
      <c r="AGB136" s="186"/>
      <c r="AGC136" s="190"/>
      <c r="AGD136" s="190"/>
      <c r="AGE136" s="187"/>
      <c r="AGF136" s="187"/>
      <c r="AGG136" s="187"/>
      <c r="AGH136" s="188"/>
      <c r="AGJ136" s="186"/>
      <c r="AGK136" s="190"/>
      <c r="AGL136" s="190"/>
      <c r="AGM136" s="187"/>
      <c r="AGN136" s="187"/>
      <c r="AGO136" s="187"/>
      <c r="AGP136" s="188"/>
      <c r="AGR136" s="186"/>
      <c r="AGS136" s="190"/>
      <c r="AGT136" s="190"/>
      <c r="AGU136" s="187"/>
      <c r="AGV136" s="187"/>
      <c r="AGW136" s="187"/>
      <c r="AGX136" s="188"/>
      <c r="AGZ136" s="186"/>
      <c r="AHA136" s="190"/>
      <c r="AHB136" s="190"/>
      <c r="AHC136" s="187"/>
      <c r="AHD136" s="187"/>
      <c r="AHE136" s="187"/>
      <c r="AHF136" s="188"/>
      <c r="AHH136" s="186"/>
      <c r="AHI136" s="190"/>
      <c r="AHJ136" s="190"/>
      <c r="AHK136" s="187"/>
      <c r="AHL136" s="187"/>
      <c r="AHM136" s="187"/>
      <c r="AHN136" s="188"/>
      <c r="AHP136" s="186"/>
      <c r="AHQ136" s="190"/>
      <c r="AHR136" s="190"/>
      <c r="AHS136" s="187"/>
      <c r="AHT136" s="187"/>
      <c r="AHU136" s="187"/>
      <c r="AHV136" s="188"/>
      <c r="AHX136" s="186"/>
      <c r="AHY136" s="190"/>
      <c r="AHZ136" s="190"/>
      <c r="AIA136" s="187"/>
      <c r="AIB136" s="187"/>
      <c r="AIC136" s="187"/>
      <c r="AID136" s="188"/>
      <c r="AIF136" s="186"/>
      <c r="AIG136" s="190"/>
      <c r="AIH136" s="190"/>
      <c r="AII136" s="187"/>
      <c r="AIJ136" s="187"/>
      <c r="AIK136" s="187"/>
      <c r="AIL136" s="188"/>
      <c r="AIN136" s="186"/>
      <c r="AIO136" s="190"/>
      <c r="AIP136" s="190"/>
      <c r="AIQ136" s="187"/>
      <c r="AIR136" s="187"/>
      <c r="AIS136" s="187"/>
      <c r="AIT136" s="188"/>
      <c r="AIV136" s="186"/>
      <c r="AIW136" s="190"/>
      <c r="AIX136" s="190"/>
      <c r="AIY136" s="187"/>
      <c r="AIZ136" s="187"/>
      <c r="AJA136" s="187"/>
      <c r="AJB136" s="188"/>
      <c r="AJD136" s="186"/>
      <c r="AJE136" s="190"/>
      <c r="AJF136" s="190"/>
      <c r="AJG136" s="187"/>
      <c r="AJH136" s="187"/>
      <c r="AJI136" s="187"/>
      <c r="AJJ136" s="188"/>
      <c r="AJL136" s="186"/>
      <c r="AJM136" s="190"/>
      <c r="AJN136" s="190"/>
      <c r="AJO136" s="187"/>
      <c r="AJP136" s="187"/>
      <c r="AJQ136" s="187"/>
      <c r="AJR136" s="188"/>
      <c r="AJT136" s="186"/>
      <c r="AJU136" s="190"/>
      <c r="AJV136" s="190"/>
      <c r="AJW136" s="187"/>
      <c r="AJX136" s="187"/>
      <c r="AJY136" s="187"/>
      <c r="AJZ136" s="188"/>
      <c r="AKB136" s="186"/>
      <c r="AKC136" s="190"/>
      <c r="AKD136" s="190"/>
      <c r="AKE136" s="187"/>
      <c r="AKF136" s="187"/>
      <c r="AKG136" s="187"/>
      <c r="AKH136" s="188"/>
      <c r="AKJ136" s="186"/>
      <c r="AKK136" s="190"/>
      <c r="AKL136" s="190"/>
      <c r="AKM136" s="187"/>
      <c r="AKN136" s="187"/>
      <c r="AKO136" s="187"/>
      <c r="AKP136" s="188"/>
      <c r="AKR136" s="186"/>
      <c r="AKS136" s="190"/>
      <c r="AKT136" s="190"/>
      <c r="AKU136" s="187"/>
      <c r="AKV136" s="187"/>
      <c r="AKW136" s="187"/>
      <c r="AKX136" s="188"/>
      <c r="AKZ136" s="186"/>
      <c r="ALA136" s="190"/>
      <c r="ALB136" s="190"/>
      <c r="ALC136" s="187"/>
      <c r="ALD136" s="187"/>
      <c r="ALE136" s="187"/>
      <c r="ALF136" s="188"/>
      <c r="ALH136" s="186"/>
      <c r="ALI136" s="190"/>
      <c r="ALJ136" s="190"/>
      <c r="ALK136" s="187"/>
      <c r="ALL136" s="187"/>
      <c r="ALM136" s="187"/>
      <c r="ALN136" s="188"/>
      <c r="ALP136" s="186"/>
      <c r="ALQ136" s="190"/>
      <c r="ALR136" s="190"/>
      <c r="ALS136" s="187"/>
      <c r="ALT136" s="187"/>
      <c r="ALU136" s="187"/>
      <c r="ALV136" s="188"/>
      <c r="ALX136" s="186"/>
      <c r="ALY136" s="190"/>
      <c r="ALZ136" s="190"/>
      <c r="AMA136" s="187"/>
      <c r="AMB136" s="187"/>
      <c r="AMC136" s="187"/>
      <c r="AMD136" s="188"/>
      <c r="AMF136" s="186"/>
      <c r="AMG136" s="190"/>
      <c r="AMH136" s="190"/>
      <c r="AMI136" s="187"/>
      <c r="AMJ136" s="187"/>
      <c r="AMK136" s="187"/>
      <c r="AML136" s="188"/>
      <c r="AMN136" s="186"/>
      <c r="AMO136" s="190"/>
      <c r="AMP136" s="190"/>
      <c r="AMQ136" s="187"/>
      <c r="AMR136" s="187"/>
      <c r="AMS136" s="187"/>
      <c r="AMT136" s="188"/>
      <c r="AMV136" s="186"/>
      <c r="AMW136" s="190"/>
      <c r="AMX136" s="190"/>
      <c r="AMY136" s="187"/>
      <c r="AMZ136" s="187"/>
      <c r="ANA136" s="187"/>
      <c r="ANB136" s="188"/>
      <c r="AND136" s="186"/>
      <c r="ANE136" s="190"/>
      <c r="ANF136" s="190"/>
      <c r="ANG136" s="187"/>
      <c r="ANH136" s="187"/>
      <c r="ANI136" s="187"/>
      <c r="ANJ136" s="188"/>
      <c r="ANL136" s="186"/>
      <c r="ANM136" s="190"/>
      <c r="ANN136" s="190"/>
      <c r="ANO136" s="187"/>
      <c r="ANP136" s="187"/>
      <c r="ANQ136" s="187"/>
      <c r="ANR136" s="188"/>
      <c r="ANT136" s="186"/>
      <c r="ANU136" s="190"/>
      <c r="ANV136" s="190"/>
      <c r="ANW136" s="187"/>
      <c r="ANX136" s="187"/>
      <c r="ANY136" s="187"/>
      <c r="ANZ136" s="188"/>
      <c r="AOB136" s="186"/>
      <c r="AOC136" s="190"/>
      <c r="AOD136" s="190"/>
      <c r="AOE136" s="187"/>
      <c r="AOF136" s="187"/>
      <c r="AOG136" s="187"/>
      <c r="AOH136" s="188"/>
      <c r="AOJ136" s="186"/>
      <c r="AOK136" s="190"/>
      <c r="AOL136" s="190"/>
      <c r="AOM136" s="187"/>
      <c r="AON136" s="187"/>
      <c r="AOO136" s="187"/>
      <c r="AOP136" s="188"/>
      <c r="AOR136" s="186"/>
      <c r="AOS136" s="190"/>
      <c r="AOT136" s="190"/>
      <c r="AOU136" s="187"/>
      <c r="AOV136" s="187"/>
      <c r="AOW136" s="187"/>
      <c r="AOX136" s="188"/>
      <c r="AOZ136" s="186"/>
      <c r="APA136" s="190"/>
      <c r="APB136" s="190"/>
      <c r="APC136" s="187"/>
      <c r="APD136" s="187"/>
      <c r="APE136" s="187"/>
      <c r="APF136" s="188"/>
      <c r="APH136" s="186"/>
      <c r="API136" s="190"/>
      <c r="APJ136" s="190"/>
      <c r="APK136" s="187"/>
      <c r="APL136" s="187"/>
      <c r="APM136" s="187"/>
      <c r="APN136" s="188"/>
      <c r="APP136" s="186"/>
      <c r="APQ136" s="190"/>
      <c r="APR136" s="190"/>
      <c r="APS136" s="187"/>
      <c r="APT136" s="187"/>
      <c r="APU136" s="187"/>
      <c r="APV136" s="188"/>
      <c r="APX136" s="186"/>
      <c r="APY136" s="190"/>
      <c r="APZ136" s="190"/>
      <c r="AQA136" s="187"/>
      <c r="AQB136" s="187"/>
      <c r="AQC136" s="187"/>
      <c r="AQD136" s="188"/>
      <c r="AQF136" s="186"/>
      <c r="AQG136" s="190"/>
      <c r="AQH136" s="190"/>
      <c r="AQI136" s="187"/>
      <c r="AQJ136" s="187"/>
      <c r="AQK136" s="187"/>
      <c r="AQL136" s="188"/>
      <c r="AQN136" s="186"/>
      <c r="AQO136" s="190"/>
      <c r="AQP136" s="190"/>
      <c r="AQQ136" s="187"/>
      <c r="AQR136" s="187"/>
      <c r="AQS136" s="187"/>
      <c r="AQT136" s="188"/>
      <c r="AQV136" s="186"/>
      <c r="AQW136" s="190"/>
      <c r="AQX136" s="190"/>
      <c r="AQY136" s="187"/>
      <c r="AQZ136" s="187"/>
      <c r="ARA136" s="187"/>
      <c r="ARB136" s="188"/>
      <c r="ARD136" s="186"/>
      <c r="ARE136" s="190"/>
      <c r="ARF136" s="190"/>
      <c r="ARG136" s="187"/>
      <c r="ARH136" s="187"/>
      <c r="ARI136" s="187"/>
      <c r="ARJ136" s="188"/>
      <c r="ARL136" s="186"/>
      <c r="ARM136" s="190"/>
      <c r="ARN136" s="190"/>
      <c r="ARO136" s="187"/>
      <c r="ARP136" s="187"/>
      <c r="ARQ136" s="187"/>
      <c r="ARR136" s="188"/>
      <c r="ART136" s="186"/>
      <c r="ARU136" s="190"/>
      <c r="ARV136" s="190"/>
      <c r="ARW136" s="187"/>
      <c r="ARX136" s="187"/>
      <c r="ARY136" s="187"/>
      <c r="ARZ136" s="188"/>
      <c r="ASB136" s="186"/>
      <c r="ASC136" s="190"/>
      <c r="ASD136" s="190"/>
      <c r="ASE136" s="187"/>
      <c r="ASF136" s="187"/>
      <c r="ASG136" s="187"/>
      <c r="ASH136" s="188"/>
      <c r="ASJ136" s="186"/>
      <c r="ASK136" s="190"/>
      <c r="ASL136" s="190"/>
      <c r="ASM136" s="187"/>
      <c r="ASN136" s="187"/>
      <c r="ASO136" s="187"/>
      <c r="ASP136" s="188"/>
      <c r="ASR136" s="186"/>
      <c r="ASS136" s="190"/>
      <c r="AST136" s="190"/>
      <c r="ASU136" s="187"/>
      <c r="ASV136" s="187"/>
      <c r="ASW136" s="187"/>
      <c r="ASX136" s="188"/>
      <c r="ASZ136" s="186"/>
      <c r="ATA136" s="190"/>
      <c r="ATB136" s="190"/>
      <c r="ATC136" s="187"/>
      <c r="ATD136" s="187"/>
      <c r="ATE136" s="187"/>
      <c r="ATF136" s="188"/>
      <c r="ATH136" s="186"/>
      <c r="ATI136" s="190"/>
      <c r="ATJ136" s="190"/>
      <c r="ATK136" s="187"/>
      <c r="ATL136" s="187"/>
      <c r="ATM136" s="187"/>
      <c r="ATN136" s="188"/>
      <c r="ATP136" s="186"/>
      <c r="ATQ136" s="190"/>
      <c r="ATR136" s="190"/>
      <c r="ATS136" s="187"/>
      <c r="ATT136" s="187"/>
      <c r="ATU136" s="187"/>
      <c r="ATV136" s="188"/>
      <c r="ATX136" s="186"/>
      <c r="ATY136" s="190"/>
      <c r="ATZ136" s="190"/>
      <c r="AUA136" s="187"/>
      <c r="AUB136" s="187"/>
      <c r="AUC136" s="187"/>
      <c r="AUD136" s="188"/>
      <c r="AUF136" s="186"/>
      <c r="AUG136" s="190"/>
      <c r="AUH136" s="190"/>
      <c r="AUI136" s="187"/>
      <c r="AUJ136" s="187"/>
      <c r="AUK136" s="187"/>
      <c r="AUL136" s="188"/>
      <c r="AUN136" s="186"/>
      <c r="AUO136" s="190"/>
      <c r="AUP136" s="190"/>
      <c r="AUQ136" s="187"/>
      <c r="AUR136" s="187"/>
      <c r="AUS136" s="187"/>
      <c r="AUT136" s="188"/>
      <c r="AUV136" s="186"/>
      <c r="AUW136" s="190"/>
      <c r="AUX136" s="190"/>
      <c r="AUY136" s="187"/>
      <c r="AUZ136" s="187"/>
      <c r="AVA136" s="187"/>
      <c r="AVB136" s="188"/>
      <c r="AVD136" s="186"/>
      <c r="AVE136" s="190"/>
      <c r="AVF136" s="190"/>
      <c r="AVG136" s="187"/>
      <c r="AVH136" s="187"/>
      <c r="AVI136" s="187"/>
      <c r="AVJ136" s="188"/>
      <c r="AVL136" s="186"/>
      <c r="AVM136" s="190"/>
      <c r="AVN136" s="190"/>
      <c r="AVO136" s="187"/>
      <c r="AVP136" s="187"/>
      <c r="AVQ136" s="187"/>
      <c r="AVR136" s="188"/>
      <c r="AVT136" s="186"/>
      <c r="AVU136" s="190"/>
      <c r="AVV136" s="190"/>
      <c r="AVW136" s="187"/>
      <c r="AVX136" s="187"/>
      <c r="AVY136" s="187"/>
      <c r="AVZ136" s="188"/>
      <c r="AWB136" s="186"/>
      <c r="AWC136" s="190"/>
      <c r="AWD136" s="190"/>
      <c r="AWE136" s="187"/>
      <c r="AWF136" s="187"/>
      <c r="AWG136" s="187"/>
      <c r="AWH136" s="188"/>
      <c r="AWJ136" s="186"/>
      <c r="AWK136" s="190"/>
      <c r="AWL136" s="190"/>
      <c r="AWM136" s="187"/>
      <c r="AWN136" s="187"/>
      <c r="AWO136" s="187"/>
      <c r="AWP136" s="188"/>
      <c r="AWR136" s="186"/>
      <c r="AWS136" s="190"/>
      <c r="AWT136" s="190"/>
      <c r="AWU136" s="187"/>
      <c r="AWV136" s="187"/>
      <c r="AWW136" s="187"/>
      <c r="AWX136" s="188"/>
      <c r="AWZ136" s="186"/>
      <c r="AXA136" s="190"/>
      <c r="AXB136" s="190"/>
      <c r="AXC136" s="187"/>
      <c r="AXD136" s="187"/>
      <c r="AXE136" s="187"/>
      <c r="AXF136" s="188"/>
      <c r="AXH136" s="186"/>
      <c r="AXI136" s="190"/>
      <c r="AXJ136" s="190"/>
      <c r="AXK136" s="187"/>
      <c r="AXL136" s="187"/>
      <c r="AXM136" s="187"/>
      <c r="AXN136" s="188"/>
      <c r="AXP136" s="186"/>
      <c r="AXQ136" s="190"/>
      <c r="AXR136" s="190"/>
      <c r="AXS136" s="187"/>
      <c r="AXT136" s="187"/>
      <c r="AXU136" s="187"/>
      <c r="AXV136" s="188"/>
      <c r="AXX136" s="186"/>
      <c r="AXY136" s="190"/>
      <c r="AXZ136" s="190"/>
      <c r="AYA136" s="187"/>
      <c r="AYB136" s="187"/>
      <c r="AYC136" s="187"/>
      <c r="AYD136" s="188"/>
      <c r="AYF136" s="186"/>
      <c r="AYG136" s="190"/>
      <c r="AYH136" s="190"/>
      <c r="AYI136" s="187"/>
      <c r="AYJ136" s="187"/>
      <c r="AYK136" s="187"/>
      <c r="AYL136" s="188"/>
      <c r="AYN136" s="186"/>
      <c r="AYO136" s="190"/>
      <c r="AYP136" s="190"/>
      <c r="AYQ136" s="187"/>
      <c r="AYR136" s="187"/>
      <c r="AYS136" s="187"/>
      <c r="AYT136" s="188"/>
      <c r="AYV136" s="186"/>
      <c r="AYW136" s="190"/>
      <c r="AYX136" s="190"/>
      <c r="AYY136" s="187"/>
      <c r="AYZ136" s="187"/>
      <c r="AZA136" s="187"/>
      <c r="AZB136" s="188"/>
      <c r="AZD136" s="186"/>
      <c r="AZE136" s="190"/>
      <c r="AZF136" s="190"/>
      <c r="AZG136" s="187"/>
      <c r="AZH136" s="187"/>
      <c r="AZI136" s="187"/>
      <c r="AZJ136" s="188"/>
      <c r="AZL136" s="186"/>
      <c r="AZM136" s="190"/>
      <c r="AZN136" s="190"/>
      <c r="AZO136" s="187"/>
      <c r="AZP136" s="187"/>
      <c r="AZQ136" s="187"/>
      <c r="AZR136" s="188"/>
      <c r="AZT136" s="186"/>
      <c r="AZU136" s="190"/>
      <c r="AZV136" s="190"/>
      <c r="AZW136" s="187"/>
      <c r="AZX136" s="187"/>
      <c r="AZY136" s="187"/>
      <c r="AZZ136" s="188"/>
      <c r="BAB136" s="186"/>
      <c r="BAC136" s="190"/>
      <c r="BAD136" s="190"/>
      <c r="BAE136" s="187"/>
      <c r="BAF136" s="187"/>
      <c r="BAG136" s="187"/>
      <c r="BAH136" s="188"/>
      <c r="BAJ136" s="186"/>
      <c r="BAK136" s="190"/>
      <c r="BAL136" s="190"/>
      <c r="BAM136" s="187"/>
      <c r="BAN136" s="187"/>
      <c r="BAO136" s="187"/>
      <c r="BAP136" s="188"/>
      <c r="BAR136" s="186"/>
      <c r="BAS136" s="190"/>
      <c r="BAT136" s="190"/>
      <c r="BAU136" s="187"/>
      <c r="BAV136" s="187"/>
      <c r="BAW136" s="187"/>
      <c r="BAX136" s="188"/>
      <c r="BAZ136" s="186"/>
      <c r="BBA136" s="190"/>
      <c r="BBB136" s="190"/>
      <c r="BBC136" s="187"/>
      <c r="BBD136" s="187"/>
      <c r="BBE136" s="187"/>
      <c r="BBF136" s="188"/>
      <c r="BBH136" s="186"/>
      <c r="BBI136" s="190"/>
      <c r="BBJ136" s="190"/>
      <c r="BBK136" s="187"/>
      <c r="BBL136" s="187"/>
      <c r="BBM136" s="187"/>
      <c r="BBN136" s="188"/>
      <c r="BBP136" s="186"/>
      <c r="BBQ136" s="190"/>
      <c r="BBR136" s="190"/>
      <c r="BBS136" s="187"/>
      <c r="BBT136" s="187"/>
      <c r="BBU136" s="187"/>
      <c r="BBV136" s="188"/>
      <c r="BBX136" s="186"/>
      <c r="BBY136" s="190"/>
      <c r="BBZ136" s="190"/>
      <c r="BCA136" s="187"/>
      <c r="BCB136" s="187"/>
      <c r="BCC136" s="187"/>
      <c r="BCD136" s="188"/>
      <c r="BCF136" s="186"/>
      <c r="BCG136" s="190"/>
      <c r="BCH136" s="190"/>
      <c r="BCI136" s="187"/>
      <c r="BCJ136" s="187"/>
      <c r="BCK136" s="187"/>
      <c r="BCL136" s="188"/>
      <c r="BCN136" s="186"/>
      <c r="BCO136" s="190"/>
      <c r="BCP136" s="190"/>
      <c r="BCQ136" s="187"/>
      <c r="BCR136" s="187"/>
      <c r="BCS136" s="187"/>
      <c r="BCT136" s="188"/>
      <c r="BCV136" s="186"/>
      <c r="BCW136" s="190"/>
      <c r="BCX136" s="190"/>
      <c r="BCY136" s="187"/>
      <c r="BCZ136" s="187"/>
      <c r="BDA136" s="187"/>
      <c r="BDB136" s="188"/>
      <c r="BDD136" s="186"/>
      <c r="BDE136" s="190"/>
      <c r="BDF136" s="190"/>
      <c r="BDG136" s="187"/>
      <c r="BDH136" s="187"/>
      <c r="BDI136" s="187"/>
      <c r="BDJ136" s="188"/>
      <c r="BDL136" s="186"/>
      <c r="BDM136" s="190"/>
      <c r="BDN136" s="190"/>
      <c r="BDO136" s="187"/>
      <c r="BDP136" s="187"/>
      <c r="BDQ136" s="187"/>
      <c r="BDR136" s="188"/>
      <c r="BDT136" s="186"/>
      <c r="BDU136" s="190"/>
      <c r="BDV136" s="190"/>
      <c r="BDW136" s="187"/>
      <c r="BDX136" s="187"/>
      <c r="BDY136" s="187"/>
      <c r="BDZ136" s="188"/>
      <c r="BEB136" s="186"/>
      <c r="BEC136" s="190"/>
      <c r="BED136" s="190"/>
      <c r="BEE136" s="187"/>
      <c r="BEF136" s="187"/>
      <c r="BEG136" s="187"/>
      <c r="BEH136" s="188"/>
      <c r="BEJ136" s="186"/>
      <c r="BEK136" s="190"/>
      <c r="BEL136" s="190"/>
      <c r="BEM136" s="187"/>
      <c r="BEN136" s="187"/>
      <c r="BEO136" s="187"/>
      <c r="BEP136" s="188"/>
      <c r="BER136" s="186"/>
      <c r="BES136" s="190"/>
      <c r="BET136" s="190"/>
      <c r="BEU136" s="187"/>
      <c r="BEV136" s="187"/>
      <c r="BEW136" s="187"/>
      <c r="BEX136" s="188"/>
      <c r="BEZ136" s="186"/>
      <c r="BFA136" s="190"/>
      <c r="BFB136" s="190"/>
      <c r="BFC136" s="187"/>
      <c r="BFD136" s="187"/>
      <c r="BFE136" s="187"/>
      <c r="BFF136" s="188"/>
      <c r="BFH136" s="186"/>
      <c r="BFI136" s="190"/>
      <c r="BFJ136" s="190"/>
      <c r="BFK136" s="187"/>
      <c r="BFL136" s="187"/>
      <c r="BFM136" s="187"/>
      <c r="BFN136" s="188"/>
      <c r="BFP136" s="186"/>
      <c r="BFQ136" s="190"/>
      <c r="BFR136" s="190"/>
      <c r="BFS136" s="187"/>
      <c r="BFT136" s="187"/>
      <c r="BFU136" s="187"/>
      <c r="BFV136" s="188"/>
      <c r="BFX136" s="186"/>
      <c r="BFY136" s="190"/>
      <c r="BFZ136" s="190"/>
      <c r="BGA136" s="187"/>
      <c r="BGB136" s="187"/>
      <c r="BGC136" s="187"/>
      <c r="BGD136" s="188"/>
      <c r="BGF136" s="186"/>
      <c r="BGG136" s="190"/>
      <c r="BGH136" s="190"/>
      <c r="BGI136" s="187"/>
      <c r="BGJ136" s="187"/>
      <c r="BGK136" s="187"/>
      <c r="BGL136" s="188"/>
      <c r="BGN136" s="186"/>
      <c r="BGO136" s="190"/>
      <c r="BGP136" s="190"/>
      <c r="BGQ136" s="187"/>
      <c r="BGR136" s="187"/>
      <c r="BGS136" s="187"/>
      <c r="BGT136" s="188"/>
      <c r="BGV136" s="186"/>
      <c r="BGW136" s="190"/>
      <c r="BGX136" s="190"/>
      <c r="BGY136" s="187"/>
      <c r="BGZ136" s="187"/>
      <c r="BHA136" s="187"/>
      <c r="BHB136" s="188"/>
      <c r="BHD136" s="186"/>
      <c r="BHE136" s="190"/>
      <c r="BHF136" s="190"/>
      <c r="BHG136" s="187"/>
      <c r="BHH136" s="187"/>
      <c r="BHI136" s="187"/>
      <c r="BHJ136" s="188"/>
      <c r="BHL136" s="186"/>
      <c r="BHM136" s="190"/>
      <c r="BHN136" s="190"/>
      <c r="BHO136" s="187"/>
      <c r="BHP136" s="187"/>
      <c r="BHQ136" s="187"/>
      <c r="BHR136" s="188"/>
      <c r="BHT136" s="186"/>
      <c r="BHU136" s="190"/>
      <c r="BHV136" s="190"/>
      <c r="BHW136" s="187"/>
      <c r="BHX136" s="187"/>
      <c r="BHY136" s="187"/>
      <c r="BHZ136" s="188"/>
      <c r="BIB136" s="186"/>
      <c r="BIC136" s="190"/>
      <c r="BID136" s="190"/>
      <c r="BIE136" s="187"/>
      <c r="BIF136" s="187"/>
      <c r="BIG136" s="187"/>
      <c r="BIH136" s="188"/>
      <c r="BIJ136" s="186"/>
      <c r="BIK136" s="190"/>
      <c r="BIL136" s="190"/>
      <c r="BIM136" s="187"/>
      <c r="BIN136" s="187"/>
      <c r="BIO136" s="187"/>
      <c r="BIP136" s="188"/>
      <c r="BIR136" s="186"/>
      <c r="BIS136" s="190"/>
      <c r="BIT136" s="190"/>
      <c r="BIU136" s="187"/>
      <c r="BIV136" s="187"/>
      <c r="BIW136" s="187"/>
      <c r="BIX136" s="188"/>
      <c r="BIZ136" s="186"/>
      <c r="BJA136" s="190"/>
      <c r="BJB136" s="190"/>
      <c r="BJC136" s="187"/>
      <c r="BJD136" s="187"/>
      <c r="BJE136" s="187"/>
      <c r="BJF136" s="188"/>
      <c r="BJH136" s="186"/>
      <c r="BJI136" s="190"/>
      <c r="BJJ136" s="190"/>
      <c r="BJK136" s="187"/>
      <c r="BJL136" s="187"/>
      <c r="BJM136" s="187"/>
      <c r="BJN136" s="188"/>
      <c r="BJP136" s="186"/>
      <c r="BJQ136" s="190"/>
      <c r="BJR136" s="190"/>
      <c r="BJS136" s="187"/>
      <c r="BJT136" s="187"/>
      <c r="BJU136" s="187"/>
      <c r="BJV136" s="188"/>
      <c r="BJX136" s="186"/>
      <c r="BJY136" s="190"/>
      <c r="BJZ136" s="190"/>
      <c r="BKA136" s="187"/>
      <c r="BKB136" s="187"/>
      <c r="BKC136" s="187"/>
      <c r="BKD136" s="188"/>
      <c r="BKF136" s="186"/>
      <c r="BKG136" s="190"/>
      <c r="BKH136" s="190"/>
      <c r="BKI136" s="187"/>
      <c r="BKJ136" s="187"/>
      <c r="BKK136" s="187"/>
      <c r="BKL136" s="188"/>
      <c r="BKN136" s="186"/>
      <c r="BKO136" s="190"/>
      <c r="BKP136" s="190"/>
      <c r="BKQ136" s="187"/>
      <c r="BKR136" s="187"/>
      <c r="BKS136" s="187"/>
      <c r="BKT136" s="188"/>
      <c r="BKV136" s="186"/>
      <c r="BKW136" s="190"/>
      <c r="BKX136" s="190"/>
      <c r="BKY136" s="187"/>
      <c r="BKZ136" s="187"/>
      <c r="BLA136" s="187"/>
      <c r="BLB136" s="188"/>
      <c r="BLD136" s="186"/>
      <c r="BLE136" s="190"/>
      <c r="BLF136" s="190"/>
      <c r="BLG136" s="187"/>
      <c r="BLH136" s="187"/>
      <c r="BLI136" s="187"/>
      <c r="BLJ136" s="188"/>
      <c r="BLL136" s="186"/>
      <c r="BLM136" s="190"/>
      <c r="BLN136" s="190"/>
      <c r="BLO136" s="187"/>
      <c r="BLP136" s="187"/>
      <c r="BLQ136" s="187"/>
      <c r="BLR136" s="188"/>
      <c r="BLT136" s="186"/>
      <c r="BLU136" s="190"/>
      <c r="BLV136" s="190"/>
      <c r="BLW136" s="187"/>
      <c r="BLX136" s="187"/>
      <c r="BLY136" s="187"/>
      <c r="BLZ136" s="188"/>
      <c r="BMB136" s="186"/>
      <c r="BMC136" s="190"/>
      <c r="BMD136" s="190"/>
      <c r="BME136" s="187"/>
      <c r="BMF136" s="187"/>
      <c r="BMG136" s="187"/>
      <c r="BMH136" s="188"/>
      <c r="BMJ136" s="186"/>
      <c r="BMK136" s="190"/>
      <c r="BML136" s="190"/>
      <c r="BMM136" s="187"/>
      <c r="BMN136" s="187"/>
      <c r="BMO136" s="187"/>
      <c r="BMP136" s="188"/>
      <c r="BMR136" s="186"/>
      <c r="BMS136" s="190"/>
      <c r="BMT136" s="190"/>
      <c r="BMU136" s="187"/>
      <c r="BMV136" s="187"/>
      <c r="BMW136" s="187"/>
      <c r="BMX136" s="188"/>
      <c r="BMZ136" s="186"/>
      <c r="BNA136" s="190"/>
      <c r="BNB136" s="190"/>
      <c r="BNC136" s="187"/>
      <c r="BND136" s="187"/>
      <c r="BNE136" s="187"/>
      <c r="BNF136" s="188"/>
      <c r="BNH136" s="186"/>
      <c r="BNI136" s="190"/>
      <c r="BNJ136" s="190"/>
      <c r="BNK136" s="187"/>
      <c r="BNL136" s="187"/>
      <c r="BNM136" s="187"/>
      <c r="BNN136" s="188"/>
      <c r="BNP136" s="186"/>
      <c r="BNQ136" s="190"/>
      <c r="BNR136" s="190"/>
      <c r="BNS136" s="187"/>
      <c r="BNT136" s="187"/>
      <c r="BNU136" s="187"/>
      <c r="BNV136" s="188"/>
      <c r="BNX136" s="186"/>
      <c r="BNY136" s="190"/>
      <c r="BNZ136" s="190"/>
      <c r="BOA136" s="187"/>
      <c r="BOB136" s="187"/>
      <c r="BOC136" s="187"/>
      <c r="BOD136" s="188"/>
      <c r="BOF136" s="186"/>
      <c r="BOG136" s="190"/>
      <c r="BOH136" s="190"/>
      <c r="BOI136" s="187"/>
      <c r="BOJ136" s="187"/>
      <c r="BOK136" s="187"/>
      <c r="BOL136" s="188"/>
      <c r="BON136" s="186"/>
      <c r="BOO136" s="190"/>
      <c r="BOP136" s="190"/>
      <c r="BOQ136" s="187"/>
      <c r="BOR136" s="187"/>
      <c r="BOS136" s="187"/>
      <c r="BOT136" s="188"/>
      <c r="BOV136" s="186"/>
      <c r="BOW136" s="190"/>
      <c r="BOX136" s="190"/>
      <c r="BOY136" s="187"/>
      <c r="BOZ136" s="187"/>
      <c r="BPA136" s="187"/>
      <c r="BPB136" s="188"/>
      <c r="BPD136" s="186"/>
      <c r="BPE136" s="190"/>
      <c r="BPF136" s="190"/>
      <c r="BPG136" s="187"/>
      <c r="BPH136" s="187"/>
      <c r="BPI136" s="187"/>
      <c r="BPJ136" s="188"/>
      <c r="BPL136" s="186"/>
      <c r="BPM136" s="190"/>
      <c r="BPN136" s="190"/>
      <c r="BPO136" s="187"/>
      <c r="BPP136" s="187"/>
      <c r="BPQ136" s="187"/>
      <c r="BPR136" s="188"/>
      <c r="BPT136" s="186"/>
      <c r="BPU136" s="190"/>
      <c r="BPV136" s="190"/>
      <c r="BPW136" s="187"/>
      <c r="BPX136" s="187"/>
      <c r="BPY136" s="187"/>
      <c r="BPZ136" s="188"/>
      <c r="BQB136" s="186"/>
      <c r="BQC136" s="190"/>
      <c r="BQD136" s="190"/>
      <c r="BQE136" s="187"/>
      <c r="BQF136" s="187"/>
      <c r="BQG136" s="187"/>
      <c r="BQH136" s="188"/>
      <c r="BQJ136" s="186"/>
      <c r="BQK136" s="190"/>
      <c r="BQL136" s="190"/>
      <c r="BQM136" s="187"/>
      <c r="BQN136" s="187"/>
      <c r="BQO136" s="187"/>
      <c r="BQP136" s="188"/>
      <c r="BQR136" s="186"/>
      <c r="BQS136" s="190"/>
      <c r="BQT136" s="190"/>
      <c r="BQU136" s="187"/>
      <c r="BQV136" s="187"/>
      <c r="BQW136" s="187"/>
      <c r="BQX136" s="188"/>
      <c r="BQZ136" s="186"/>
      <c r="BRA136" s="190"/>
      <c r="BRB136" s="190"/>
      <c r="BRC136" s="187"/>
      <c r="BRD136" s="187"/>
      <c r="BRE136" s="187"/>
      <c r="BRF136" s="188"/>
      <c r="BRH136" s="186"/>
      <c r="BRI136" s="190"/>
      <c r="BRJ136" s="190"/>
      <c r="BRK136" s="187"/>
      <c r="BRL136" s="187"/>
      <c r="BRM136" s="187"/>
      <c r="BRN136" s="188"/>
      <c r="BRP136" s="186"/>
      <c r="BRQ136" s="190"/>
      <c r="BRR136" s="190"/>
      <c r="BRS136" s="187"/>
      <c r="BRT136" s="187"/>
      <c r="BRU136" s="187"/>
      <c r="BRV136" s="188"/>
      <c r="BRX136" s="186"/>
      <c r="BRY136" s="190"/>
      <c r="BRZ136" s="190"/>
      <c r="BSA136" s="187"/>
      <c r="BSB136" s="187"/>
      <c r="BSC136" s="187"/>
      <c r="BSD136" s="188"/>
      <c r="BSF136" s="186"/>
      <c r="BSG136" s="190"/>
      <c r="BSH136" s="190"/>
      <c r="BSI136" s="187"/>
      <c r="BSJ136" s="187"/>
      <c r="BSK136" s="187"/>
      <c r="BSL136" s="188"/>
      <c r="BSN136" s="186"/>
      <c r="BSO136" s="190"/>
      <c r="BSP136" s="190"/>
      <c r="BSQ136" s="187"/>
      <c r="BSR136" s="187"/>
      <c r="BSS136" s="187"/>
      <c r="BST136" s="188"/>
      <c r="BSV136" s="186"/>
      <c r="BSW136" s="190"/>
      <c r="BSX136" s="190"/>
      <c r="BSY136" s="187"/>
      <c r="BSZ136" s="187"/>
      <c r="BTA136" s="187"/>
      <c r="BTB136" s="188"/>
      <c r="BTD136" s="186"/>
      <c r="BTE136" s="190"/>
      <c r="BTF136" s="190"/>
      <c r="BTG136" s="187"/>
      <c r="BTH136" s="187"/>
      <c r="BTI136" s="187"/>
      <c r="BTJ136" s="188"/>
      <c r="BTL136" s="186"/>
      <c r="BTM136" s="190"/>
      <c r="BTN136" s="190"/>
      <c r="BTO136" s="187"/>
      <c r="BTP136" s="187"/>
      <c r="BTQ136" s="187"/>
      <c r="BTR136" s="188"/>
      <c r="BTT136" s="186"/>
      <c r="BTU136" s="190"/>
      <c r="BTV136" s="190"/>
      <c r="BTW136" s="187"/>
      <c r="BTX136" s="187"/>
      <c r="BTY136" s="187"/>
      <c r="BTZ136" s="188"/>
      <c r="BUB136" s="186"/>
      <c r="BUC136" s="190"/>
      <c r="BUD136" s="190"/>
      <c r="BUE136" s="187"/>
      <c r="BUF136" s="187"/>
      <c r="BUG136" s="187"/>
      <c r="BUH136" s="188"/>
      <c r="BUJ136" s="186"/>
      <c r="BUK136" s="190"/>
      <c r="BUL136" s="190"/>
      <c r="BUM136" s="187"/>
      <c r="BUN136" s="187"/>
      <c r="BUO136" s="187"/>
      <c r="BUP136" s="188"/>
      <c r="BUR136" s="186"/>
      <c r="BUS136" s="190"/>
      <c r="BUT136" s="190"/>
      <c r="BUU136" s="187"/>
      <c r="BUV136" s="187"/>
      <c r="BUW136" s="187"/>
      <c r="BUX136" s="188"/>
      <c r="BUZ136" s="186"/>
      <c r="BVA136" s="190"/>
      <c r="BVB136" s="190"/>
      <c r="BVC136" s="187"/>
      <c r="BVD136" s="187"/>
      <c r="BVE136" s="187"/>
      <c r="BVF136" s="188"/>
      <c r="BVH136" s="186"/>
      <c r="BVI136" s="190"/>
      <c r="BVJ136" s="190"/>
      <c r="BVK136" s="187"/>
      <c r="BVL136" s="187"/>
      <c r="BVM136" s="187"/>
      <c r="BVN136" s="188"/>
      <c r="BVP136" s="186"/>
      <c r="BVQ136" s="190"/>
      <c r="BVR136" s="190"/>
      <c r="BVS136" s="187"/>
      <c r="BVT136" s="187"/>
      <c r="BVU136" s="187"/>
      <c r="BVV136" s="188"/>
      <c r="BVX136" s="186"/>
      <c r="BVY136" s="190"/>
      <c r="BVZ136" s="190"/>
      <c r="BWA136" s="187"/>
      <c r="BWB136" s="187"/>
      <c r="BWC136" s="187"/>
      <c r="BWD136" s="188"/>
      <c r="BWF136" s="186"/>
      <c r="BWG136" s="190"/>
      <c r="BWH136" s="190"/>
      <c r="BWI136" s="187"/>
      <c r="BWJ136" s="187"/>
      <c r="BWK136" s="187"/>
      <c r="BWL136" s="188"/>
      <c r="BWN136" s="186"/>
      <c r="BWO136" s="190"/>
      <c r="BWP136" s="190"/>
      <c r="BWQ136" s="187"/>
      <c r="BWR136" s="187"/>
      <c r="BWS136" s="187"/>
      <c r="BWT136" s="188"/>
      <c r="BWV136" s="186"/>
      <c r="BWW136" s="190"/>
      <c r="BWX136" s="190"/>
      <c r="BWY136" s="187"/>
      <c r="BWZ136" s="187"/>
      <c r="BXA136" s="187"/>
      <c r="BXB136" s="188"/>
      <c r="BXD136" s="186"/>
      <c r="BXE136" s="190"/>
      <c r="BXF136" s="190"/>
      <c r="BXG136" s="187"/>
      <c r="BXH136" s="187"/>
      <c r="BXI136" s="187"/>
      <c r="BXJ136" s="188"/>
      <c r="BXL136" s="186"/>
      <c r="BXM136" s="190"/>
      <c r="BXN136" s="190"/>
      <c r="BXO136" s="187"/>
      <c r="BXP136" s="187"/>
      <c r="BXQ136" s="187"/>
      <c r="BXR136" s="188"/>
      <c r="BXT136" s="186"/>
      <c r="BXU136" s="190"/>
      <c r="BXV136" s="190"/>
      <c r="BXW136" s="187"/>
      <c r="BXX136" s="187"/>
      <c r="BXY136" s="187"/>
      <c r="BXZ136" s="188"/>
      <c r="BYB136" s="186"/>
      <c r="BYC136" s="190"/>
      <c r="BYD136" s="190"/>
      <c r="BYE136" s="187"/>
      <c r="BYF136" s="187"/>
      <c r="BYG136" s="187"/>
      <c r="BYH136" s="188"/>
      <c r="BYJ136" s="186"/>
      <c r="BYK136" s="190"/>
      <c r="BYL136" s="190"/>
      <c r="BYM136" s="187"/>
      <c r="BYN136" s="187"/>
      <c r="BYO136" s="187"/>
      <c r="BYP136" s="188"/>
      <c r="BYR136" s="186"/>
      <c r="BYS136" s="190"/>
      <c r="BYT136" s="190"/>
      <c r="BYU136" s="187"/>
      <c r="BYV136" s="187"/>
      <c r="BYW136" s="187"/>
      <c r="BYX136" s="188"/>
      <c r="BYZ136" s="186"/>
      <c r="BZA136" s="190"/>
      <c r="BZB136" s="190"/>
      <c r="BZC136" s="187"/>
      <c r="BZD136" s="187"/>
      <c r="BZE136" s="187"/>
      <c r="BZF136" s="188"/>
      <c r="BZH136" s="186"/>
      <c r="BZI136" s="190"/>
      <c r="BZJ136" s="190"/>
      <c r="BZK136" s="187"/>
      <c r="BZL136" s="187"/>
      <c r="BZM136" s="187"/>
      <c r="BZN136" s="188"/>
      <c r="BZP136" s="186"/>
      <c r="BZQ136" s="190"/>
      <c r="BZR136" s="190"/>
      <c r="BZS136" s="187"/>
      <c r="BZT136" s="187"/>
      <c r="BZU136" s="187"/>
      <c r="BZV136" s="188"/>
      <c r="BZX136" s="186"/>
      <c r="BZY136" s="190"/>
      <c r="BZZ136" s="190"/>
      <c r="CAA136" s="187"/>
      <c r="CAB136" s="187"/>
      <c r="CAC136" s="187"/>
      <c r="CAD136" s="188"/>
      <c r="CAF136" s="186"/>
      <c r="CAG136" s="190"/>
      <c r="CAH136" s="190"/>
      <c r="CAI136" s="187"/>
      <c r="CAJ136" s="187"/>
      <c r="CAK136" s="187"/>
      <c r="CAL136" s="188"/>
      <c r="CAN136" s="186"/>
      <c r="CAO136" s="190"/>
      <c r="CAP136" s="190"/>
      <c r="CAQ136" s="187"/>
      <c r="CAR136" s="187"/>
      <c r="CAS136" s="187"/>
      <c r="CAT136" s="188"/>
      <c r="CAV136" s="186"/>
      <c r="CAW136" s="190"/>
      <c r="CAX136" s="190"/>
      <c r="CAY136" s="187"/>
      <c r="CAZ136" s="187"/>
      <c r="CBA136" s="187"/>
      <c r="CBB136" s="188"/>
      <c r="CBD136" s="186"/>
      <c r="CBE136" s="190"/>
      <c r="CBF136" s="190"/>
      <c r="CBG136" s="187"/>
      <c r="CBH136" s="187"/>
      <c r="CBI136" s="187"/>
      <c r="CBJ136" s="188"/>
      <c r="CBL136" s="186"/>
      <c r="CBM136" s="190"/>
      <c r="CBN136" s="190"/>
      <c r="CBO136" s="187"/>
      <c r="CBP136" s="187"/>
      <c r="CBQ136" s="187"/>
      <c r="CBR136" s="188"/>
      <c r="CBT136" s="186"/>
      <c r="CBU136" s="190"/>
      <c r="CBV136" s="190"/>
      <c r="CBW136" s="187"/>
      <c r="CBX136" s="187"/>
      <c r="CBY136" s="187"/>
      <c r="CBZ136" s="188"/>
      <c r="CCB136" s="186"/>
      <c r="CCC136" s="190"/>
      <c r="CCD136" s="190"/>
      <c r="CCE136" s="187"/>
      <c r="CCF136" s="187"/>
      <c r="CCG136" s="187"/>
      <c r="CCH136" s="188"/>
      <c r="CCJ136" s="186"/>
      <c r="CCK136" s="190"/>
      <c r="CCL136" s="190"/>
      <c r="CCM136" s="187"/>
      <c r="CCN136" s="187"/>
      <c r="CCO136" s="187"/>
      <c r="CCP136" s="188"/>
      <c r="CCR136" s="186"/>
      <c r="CCS136" s="190"/>
      <c r="CCT136" s="190"/>
      <c r="CCU136" s="187"/>
      <c r="CCV136" s="187"/>
      <c r="CCW136" s="187"/>
      <c r="CCX136" s="188"/>
      <c r="CCZ136" s="186"/>
      <c r="CDA136" s="190"/>
      <c r="CDB136" s="190"/>
      <c r="CDC136" s="187"/>
      <c r="CDD136" s="187"/>
      <c r="CDE136" s="187"/>
      <c r="CDF136" s="188"/>
      <c r="CDH136" s="186"/>
      <c r="CDI136" s="190"/>
      <c r="CDJ136" s="190"/>
      <c r="CDK136" s="187"/>
      <c r="CDL136" s="187"/>
      <c r="CDM136" s="187"/>
      <c r="CDN136" s="188"/>
      <c r="CDP136" s="186"/>
      <c r="CDQ136" s="190"/>
      <c r="CDR136" s="190"/>
      <c r="CDS136" s="187"/>
      <c r="CDT136" s="187"/>
      <c r="CDU136" s="187"/>
      <c r="CDV136" s="188"/>
      <c r="CDX136" s="186"/>
      <c r="CDY136" s="190"/>
      <c r="CDZ136" s="190"/>
      <c r="CEA136" s="187"/>
      <c r="CEB136" s="187"/>
      <c r="CEC136" s="187"/>
      <c r="CED136" s="188"/>
      <c r="CEF136" s="186"/>
      <c r="CEG136" s="190"/>
      <c r="CEH136" s="190"/>
      <c r="CEI136" s="187"/>
      <c r="CEJ136" s="187"/>
      <c r="CEK136" s="187"/>
      <c r="CEL136" s="188"/>
      <c r="CEN136" s="186"/>
      <c r="CEO136" s="190"/>
      <c r="CEP136" s="190"/>
      <c r="CEQ136" s="187"/>
      <c r="CER136" s="187"/>
      <c r="CES136" s="187"/>
      <c r="CET136" s="188"/>
      <c r="CEV136" s="186"/>
      <c r="CEW136" s="190"/>
      <c r="CEX136" s="190"/>
      <c r="CEY136" s="187"/>
      <c r="CEZ136" s="187"/>
      <c r="CFA136" s="187"/>
      <c r="CFB136" s="188"/>
      <c r="CFD136" s="186"/>
      <c r="CFE136" s="190"/>
      <c r="CFF136" s="190"/>
      <c r="CFG136" s="187"/>
      <c r="CFH136" s="187"/>
      <c r="CFI136" s="187"/>
      <c r="CFJ136" s="188"/>
      <c r="CFL136" s="186"/>
      <c r="CFM136" s="190"/>
      <c r="CFN136" s="190"/>
      <c r="CFO136" s="187"/>
      <c r="CFP136" s="187"/>
      <c r="CFQ136" s="187"/>
      <c r="CFR136" s="188"/>
      <c r="CFT136" s="186"/>
      <c r="CFU136" s="190"/>
      <c r="CFV136" s="190"/>
      <c r="CFW136" s="187"/>
      <c r="CFX136" s="187"/>
      <c r="CFY136" s="187"/>
      <c r="CFZ136" s="188"/>
      <c r="CGB136" s="186"/>
      <c r="CGC136" s="190"/>
      <c r="CGD136" s="190"/>
      <c r="CGE136" s="187"/>
      <c r="CGF136" s="187"/>
      <c r="CGG136" s="187"/>
      <c r="CGH136" s="188"/>
      <c r="CGJ136" s="186"/>
      <c r="CGK136" s="190"/>
      <c r="CGL136" s="190"/>
      <c r="CGM136" s="187"/>
      <c r="CGN136" s="187"/>
      <c r="CGO136" s="187"/>
      <c r="CGP136" s="188"/>
      <c r="CGR136" s="186"/>
      <c r="CGS136" s="190"/>
      <c r="CGT136" s="190"/>
      <c r="CGU136" s="187"/>
      <c r="CGV136" s="187"/>
      <c r="CGW136" s="187"/>
      <c r="CGX136" s="188"/>
      <c r="CGZ136" s="186"/>
      <c r="CHA136" s="190"/>
      <c r="CHB136" s="190"/>
      <c r="CHC136" s="187"/>
      <c r="CHD136" s="187"/>
      <c r="CHE136" s="187"/>
      <c r="CHF136" s="188"/>
      <c r="CHH136" s="186"/>
      <c r="CHI136" s="190"/>
      <c r="CHJ136" s="190"/>
      <c r="CHK136" s="187"/>
      <c r="CHL136" s="187"/>
      <c r="CHM136" s="187"/>
      <c r="CHN136" s="188"/>
      <c r="CHP136" s="186"/>
      <c r="CHQ136" s="190"/>
      <c r="CHR136" s="190"/>
      <c r="CHS136" s="187"/>
      <c r="CHT136" s="187"/>
      <c r="CHU136" s="187"/>
      <c r="CHV136" s="188"/>
      <c r="CHX136" s="186"/>
      <c r="CHY136" s="190"/>
      <c r="CHZ136" s="190"/>
      <c r="CIA136" s="187"/>
      <c r="CIB136" s="187"/>
      <c r="CIC136" s="187"/>
      <c r="CID136" s="188"/>
      <c r="CIF136" s="186"/>
      <c r="CIG136" s="190"/>
      <c r="CIH136" s="190"/>
      <c r="CII136" s="187"/>
      <c r="CIJ136" s="187"/>
      <c r="CIK136" s="187"/>
      <c r="CIL136" s="188"/>
      <c r="CIN136" s="186"/>
      <c r="CIO136" s="190"/>
      <c r="CIP136" s="190"/>
      <c r="CIQ136" s="187"/>
      <c r="CIR136" s="187"/>
      <c r="CIS136" s="187"/>
      <c r="CIT136" s="188"/>
      <c r="CIV136" s="186"/>
      <c r="CIW136" s="190"/>
      <c r="CIX136" s="190"/>
      <c r="CIY136" s="187"/>
      <c r="CIZ136" s="187"/>
      <c r="CJA136" s="187"/>
      <c r="CJB136" s="188"/>
      <c r="CJD136" s="186"/>
      <c r="CJE136" s="190"/>
      <c r="CJF136" s="190"/>
      <c r="CJG136" s="187"/>
      <c r="CJH136" s="187"/>
      <c r="CJI136" s="187"/>
      <c r="CJJ136" s="188"/>
      <c r="CJL136" s="186"/>
      <c r="CJM136" s="190"/>
      <c r="CJN136" s="190"/>
      <c r="CJO136" s="187"/>
      <c r="CJP136" s="187"/>
      <c r="CJQ136" s="187"/>
      <c r="CJR136" s="188"/>
      <c r="CJT136" s="186"/>
      <c r="CJU136" s="190"/>
      <c r="CJV136" s="190"/>
      <c r="CJW136" s="187"/>
      <c r="CJX136" s="187"/>
      <c r="CJY136" s="187"/>
      <c r="CJZ136" s="188"/>
      <c r="CKB136" s="186"/>
      <c r="CKC136" s="190"/>
      <c r="CKD136" s="190"/>
      <c r="CKE136" s="187"/>
      <c r="CKF136" s="187"/>
      <c r="CKG136" s="187"/>
      <c r="CKH136" s="188"/>
      <c r="CKJ136" s="186"/>
      <c r="CKK136" s="190"/>
      <c r="CKL136" s="190"/>
      <c r="CKM136" s="187"/>
      <c r="CKN136" s="187"/>
      <c r="CKO136" s="187"/>
      <c r="CKP136" s="188"/>
      <c r="CKR136" s="186"/>
      <c r="CKS136" s="190"/>
      <c r="CKT136" s="190"/>
      <c r="CKU136" s="187"/>
      <c r="CKV136" s="187"/>
      <c r="CKW136" s="187"/>
      <c r="CKX136" s="188"/>
      <c r="CKZ136" s="186"/>
      <c r="CLA136" s="190"/>
      <c r="CLB136" s="190"/>
      <c r="CLC136" s="187"/>
      <c r="CLD136" s="187"/>
      <c r="CLE136" s="187"/>
      <c r="CLF136" s="188"/>
      <c r="CLH136" s="186"/>
      <c r="CLI136" s="190"/>
      <c r="CLJ136" s="190"/>
      <c r="CLK136" s="187"/>
      <c r="CLL136" s="187"/>
      <c r="CLM136" s="187"/>
      <c r="CLN136" s="188"/>
      <c r="CLP136" s="186"/>
      <c r="CLQ136" s="190"/>
      <c r="CLR136" s="190"/>
      <c r="CLS136" s="187"/>
      <c r="CLT136" s="187"/>
      <c r="CLU136" s="187"/>
      <c r="CLV136" s="188"/>
      <c r="CLX136" s="186"/>
      <c r="CLY136" s="190"/>
      <c r="CLZ136" s="190"/>
      <c r="CMA136" s="187"/>
      <c r="CMB136" s="187"/>
      <c r="CMC136" s="187"/>
      <c r="CMD136" s="188"/>
      <c r="CMF136" s="186"/>
      <c r="CMG136" s="190"/>
      <c r="CMH136" s="190"/>
      <c r="CMI136" s="187"/>
      <c r="CMJ136" s="187"/>
      <c r="CMK136" s="187"/>
      <c r="CML136" s="188"/>
      <c r="CMN136" s="186"/>
      <c r="CMO136" s="190"/>
      <c r="CMP136" s="190"/>
      <c r="CMQ136" s="187"/>
      <c r="CMR136" s="187"/>
      <c r="CMS136" s="187"/>
      <c r="CMT136" s="188"/>
      <c r="CMV136" s="186"/>
      <c r="CMW136" s="190"/>
      <c r="CMX136" s="190"/>
      <c r="CMY136" s="187"/>
      <c r="CMZ136" s="187"/>
      <c r="CNA136" s="187"/>
      <c r="CNB136" s="188"/>
      <c r="CND136" s="186"/>
      <c r="CNE136" s="190"/>
      <c r="CNF136" s="190"/>
      <c r="CNG136" s="187"/>
      <c r="CNH136" s="187"/>
      <c r="CNI136" s="187"/>
      <c r="CNJ136" s="188"/>
      <c r="CNL136" s="186"/>
      <c r="CNM136" s="190"/>
      <c r="CNN136" s="190"/>
      <c r="CNO136" s="187"/>
      <c r="CNP136" s="187"/>
      <c r="CNQ136" s="187"/>
      <c r="CNR136" s="188"/>
      <c r="CNT136" s="186"/>
      <c r="CNU136" s="190"/>
      <c r="CNV136" s="190"/>
      <c r="CNW136" s="187"/>
      <c r="CNX136" s="187"/>
      <c r="CNY136" s="187"/>
      <c r="CNZ136" s="188"/>
      <c r="COB136" s="186"/>
      <c r="COC136" s="190"/>
      <c r="COD136" s="190"/>
      <c r="COE136" s="187"/>
      <c r="COF136" s="187"/>
      <c r="COG136" s="187"/>
      <c r="COH136" s="188"/>
      <c r="COJ136" s="186"/>
      <c r="COK136" s="190"/>
      <c r="COL136" s="190"/>
      <c r="COM136" s="187"/>
      <c r="CON136" s="187"/>
      <c r="COO136" s="187"/>
      <c r="COP136" s="188"/>
      <c r="COR136" s="186"/>
      <c r="COS136" s="190"/>
      <c r="COT136" s="190"/>
      <c r="COU136" s="187"/>
      <c r="COV136" s="187"/>
      <c r="COW136" s="187"/>
      <c r="COX136" s="188"/>
      <c r="COZ136" s="186"/>
      <c r="CPA136" s="190"/>
      <c r="CPB136" s="190"/>
      <c r="CPC136" s="187"/>
      <c r="CPD136" s="187"/>
      <c r="CPE136" s="187"/>
      <c r="CPF136" s="188"/>
      <c r="CPH136" s="186"/>
      <c r="CPI136" s="190"/>
      <c r="CPJ136" s="190"/>
      <c r="CPK136" s="187"/>
      <c r="CPL136" s="187"/>
      <c r="CPM136" s="187"/>
      <c r="CPN136" s="188"/>
      <c r="CPP136" s="186"/>
      <c r="CPQ136" s="190"/>
      <c r="CPR136" s="190"/>
      <c r="CPS136" s="187"/>
      <c r="CPT136" s="187"/>
      <c r="CPU136" s="187"/>
      <c r="CPV136" s="188"/>
      <c r="CPX136" s="186"/>
      <c r="CPY136" s="190"/>
      <c r="CPZ136" s="190"/>
      <c r="CQA136" s="187"/>
      <c r="CQB136" s="187"/>
      <c r="CQC136" s="187"/>
      <c r="CQD136" s="188"/>
      <c r="CQF136" s="186"/>
      <c r="CQG136" s="190"/>
      <c r="CQH136" s="190"/>
      <c r="CQI136" s="187"/>
      <c r="CQJ136" s="187"/>
      <c r="CQK136" s="187"/>
      <c r="CQL136" s="188"/>
      <c r="CQN136" s="186"/>
      <c r="CQO136" s="190"/>
      <c r="CQP136" s="190"/>
      <c r="CQQ136" s="187"/>
      <c r="CQR136" s="187"/>
      <c r="CQS136" s="187"/>
      <c r="CQT136" s="188"/>
      <c r="CQV136" s="186"/>
      <c r="CQW136" s="190"/>
      <c r="CQX136" s="190"/>
      <c r="CQY136" s="187"/>
      <c r="CQZ136" s="187"/>
      <c r="CRA136" s="187"/>
      <c r="CRB136" s="188"/>
      <c r="CRD136" s="186"/>
      <c r="CRE136" s="190"/>
      <c r="CRF136" s="190"/>
      <c r="CRG136" s="187"/>
      <c r="CRH136" s="187"/>
      <c r="CRI136" s="187"/>
      <c r="CRJ136" s="188"/>
      <c r="CRL136" s="186"/>
      <c r="CRM136" s="190"/>
      <c r="CRN136" s="190"/>
      <c r="CRO136" s="187"/>
      <c r="CRP136" s="187"/>
      <c r="CRQ136" s="187"/>
      <c r="CRR136" s="188"/>
      <c r="CRT136" s="186"/>
      <c r="CRU136" s="190"/>
      <c r="CRV136" s="190"/>
      <c r="CRW136" s="187"/>
      <c r="CRX136" s="187"/>
      <c r="CRY136" s="187"/>
      <c r="CRZ136" s="188"/>
      <c r="CSB136" s="186"/>
      <c r="CSC136" s="190"/>
      <c r="CSD136" s="190"/>
      <c r="CSE136" s="187"/>
      <c r="CSF136" s="187"/>
      <c r="CSG136" s="187"/>
      <c r="CSH136" s="188"/>
      <c r="CSJ136" s="186"/>
      <c r="CSK136" s="190"/>
      <c r="CSL136" s="190"/>
      <c r="CSM136" s="187"/>
      <c r="CSN136" s="187"/>
      <c r="CSO136" s="187"/>
      <c r="CSP136" s="188"/>
      <c r="CSR136" s="186"/>
      <c r="CSS136" s="190"/>
      <c r="CST136" s="190"/>
      <c r="CSU136" s="187"/>
      <c r="CSV136" s="187"/>
      <c r="CSW136" s="187"/>
      <c r="CSX136" s="188"/>
      <c r="CSZ136" s="186"/>
      <c r="CTA136" s="190"/>
      <c r="CTB136" s="190"/>
      <c r="CTC136" s="187"/>
      <c r="CTD136" s="187"/>
      <c r="CTE136" s="187"/>
      <c r="CTF136" s="188"/>
      <c r="CTH136" s="186"/>
      <c r="CTI136" s="190"/>
      <c r="CTJ136" s="190"/>
      <c r="CTK136" s="187"/>
      <c r="CTL136" s="187"/>
      <c r="CTM136" s="187"/>
      <c r="CTN136" s="188"/>
      <c r="CTP136" s="186"/>
      <c r="CTQ136" s="190"/>
      <c r="CTR136" s="190"/>
      <c r="CTS136" s="187"/>
      <c r="CTT136" s="187"/>
      <c r="CTU136" s="187"/>
      <c r="CTV136" s="188"/>
      <c r="CTX136" s="186"/>
      <c r="CTY136" s="190"/>
      <c r="CTZ136" s="190"/>
      <c r="CUA136" s="187"/>
      <c r="CUB136" s="187"/>
      <c r="CUC136" s="187"/>
      <c r="CUD136" s="188"/>
      <c r="CUF136" s="186"/>
      <c r="CUG136" s="190"/>
      <c r="CUH136" s="190"/>
      <c r="CUI136" s="187"/>
      <c r="CUJ136" s="187"/>
      <c r="CUK136" s="187"/>
      <c r="CUL136" s="188"/>
      <c r="CUN136" s="186"/>
      <c r="CUO136" s="190"/>
      <c r="CUP136" s="190"/>
      <c r="CUQ136" s="187"/>
      <c r="CUR136" s="187"/>
      <c r="CUS136" s="187"/>
      <c r="CUT136" s="188"/>
      <c r="CUV136" s="186"/>
      <c r="CUW136" s="190"/>
      <c r="CUX136" s="190"/>
      <c r="CUY136" s="187"/>
      <c r="CUZ136" s="187"/>
      <c r="CVA136" s="187"/>
      <c r="CVB136" s="188"/>
      <c r="CVD136" s="186"/>
      <c r="CVE136" s="190"/>
      <c r="CVF136" s="190"/>
      <c r="CVG136" s="187"/>
      <c r="CVH136" s="187"/>
      <c r="CVI136" s="187"/>
      <c r="CVJ136" s="188"/>
      <c r="CVL136" s="186"/>
      <c r="CVM136" s="190"/>
      <c r="CVN136" s="190"/>
      <c r="CVO136" s="187"/>
      <c r="CVP136" s="187"/>
      <c r="CVQ136" s="187"/>
      <c r="CVR136" s="188"/>
      <c r="CVT136" s="186"/>
      <c r="CVU136" s="190"/>
      <c r="CVV136" s="190"/>
      <c r="CVW136" s="187"/>
      <c r="CVX136" s="187"/>
      <c r="CVY136" s="187"/>
      <c r="CVZ136" s="188"/>
      <c r="CWB136" s="186"/>
      <c r="CWC136" s="190"/>
      <c r="CWD136" s="190"/>
      <c r="CWE136" s="187"/>
      <c r="CWF136" s="187"/>
      <c r="CWG136" s="187"/>
      <c r="CWH136" s="188"/>
      <c r="CWJ136" s="186"/>
      <c r="CWK136" s="190"/>
      <c r="CWL136" s="190"/>
      <c r="CWM136" s="187"/>
      <c r="CWN136" s="187"/>
      <c r="CWO136" s="187"/>
      <c r="CWP136" s="188"/>
      <c r="CWR136" s="186"/>
      <c r="CWS136" s="190"/>
      <c r="CWT136" s="190"/>
      <c r="CWU136" s="187"/>
      <c r="CWV136" s="187"/>
      <c r="CWW136" s="187"/>
      <c r="CWX136" s="188"/>
      <c r="CWZ136" s="186"/>
      <c r="CXA136" s="190"/>
      <c r="CXB136" s="190"/>
      <c r="CXC136" s="187"/>
      <c r="CXD136" s="187"/>
      <c r="CXE136" s="187"/>
      <c r="CXF136" s="188"/>
      <c r="CXH136" s="186"/>
      <c r="CXI136" s="190"/>
      <c r="CXJ136" s="190"/>
      <c r="CXK136" s="187"/>
      <c r="CXL136" s="187"/>
      <c r="CXM136" s="187"/>
      <c r="CXN136" s="188"/>
      <c r="CXP136" s="186"/>
      <c r="CXQ136" s="190"/>
      <c r="CXR136" s="190"/>
      <c r="CXS136" s="187"/>
      <c r="CXT136" s="187"/>
      <c r="CXU136" s="187"/>
      <c r="CXV136" s="188"/>
      <c r="CXX136" s="186"/>
      <c r="CXY136" s="190"/>
      <c r="CXZ136" s="190"/>
      <c r="CYA136" s="187"/>
      <c r="CYB136" s="187"/>
      <c r="CYC136" s="187"/>
      <c r="CYD136" s="188"/>
      <c r="CYF136" s="186"/>
      <c r="CYG136" s="190"/>
      <c r="CYH136" s="190"/>
      <c r="CYI136" s="187"/>
      <c r="CYJ136" s="187"/>
      <c r="CYK136" s="187"/>
      <c r="CYL136" s="188"/>
      <c r="CYN136" s="186"/>
      <c r="CYO136" s="190"/>
      <c r="CYP136" s="190"/>
      <c r="CYQ136" s="187"/>
      <c r="CYR136" s="187"/>
      <c r="CYS136" s="187"/>
      <c r="CYT136" s="188"/>
      <c r="CYV136" s="186"/>
      <c r="CYW136" s="190"/>
      <c r="CYX136" s="190"/>
      <c r="CYY136" s="187"/>
      <c r="CYZ136" s="187"/>
      <c r="CZA136" s="187"/>
      <c r="CZB136" s="188"/>
      <c r="CZD136" s="186"/>
      <c r="CZE136" s="190"/>
      <c r="CZF136" s="190"/>
      <c r="CZG136" s="187"/>
      <c r="CZH136" s="187"/>
      <c r="CZI136" s="187"/>
      <c r="CZJ136" s="188"/>
      <c r="CZL136" s="186"/>
      <c r="CZM136" s="190"/>
      <c r="CZN136" s="190"/>
      <c r="CZO136" s="187"/>
      <c r="CZP136" s="187"/>
      <c r="CZQ136" s="187"/>
      <c r="CZR136" s="188"/>
      <c r="CZT136" s="186"/>
      <c r="CZU136" s="190"/>
      <c r="CZV136" s="190"/>
      <c r="CZW136" s="187"/>
      <c r="CZX136" s="187"/>
      <c r="CZY136" s="187"/>
      <c r="CZZ136" s="188"/>
      <c r="DAB136" s="186"/>
      <c r="DAC136" s="190"/>
      <c r="DAD136" s="190"/>
      <c r="DAE136" s="187"/>
      <c r="DAF136" s="187"/>
      <c r="DAG136" s="187"/>
      <c r="DAH136" s="188"/>
      <c r="DAJ136" s="186"/>
      <c r="DAK136" s="190"/>
      <c r="DAL136" s="190"/>
      <c r="DAM136" s="187"/>
      <c r="DAN136" s="187"/>
      <c r="DAO136" s="187"/>
      <c r="DAP136" s="188"/>
      <c r="DAR136" s="186"/>
      <c r="DAS136" s="190"/>
      <c r="DAT136" s="190"/>
      <c r="DAU136" s="187"/>
      <c r="DAV136" s="187"/>
      <c r="DAW136" s="187"/>
      <c r="DAX136" s="188"/>
      <c r="DAZ136" s="186"/>
      <c r="DBA136" s="190"/>
      <c r="DBB136" s="190"/>
      <c r="DBC136" s="187"/>
      <c r="DBD136" s="187"/>
      <c r="DBE136" s="187"/>
      <c r="DBF136" s="188"/>
      <c r="DBH136" s="186"/>
      <c r="DBI136" s="190"/>
      <c r="DBJ136" s="190"/>
      <c r="DBK136" s="187"/>
      <c r="DBL136" s="187"/>
      <c r="DBM136" s="187"/>
      <c r="DBN136" s="188"/>
      <c r="DBP136" s="186"/>
      <c r="DBQ136" s="190"/>
      <c r="DBR136" s="190"/>
      <c r="DBS136" s="187"/>
      <c r="DBT136" s="187"/>
      <c r="DBU136" s="187"/>
      <c r="DBV136" s="188"/>
      <c r="DBX136" s="186"/>
      <c r="DBY136" s="190"/>
      <c r="DBZ136" s="190"/>
      <c r="DCA136" s="187"/>
      <c r="DCB136" s="187"/>
      <c r="DCC136" s="187"/>
      <c r="DCD136" s="188"/>
      <c r="DCF136" s="186"/>
      <c r="DCG136" s="190"/>
      <c r="DCH136" s="190"/>
      <c r="DCI136" s="187"/>
      <c r="DCJ136" s="187"/>
      <c r="DCK136" s="187"/>
      <c r="DCL136" s="188"/>
      <c r="DCN136" s="186"/>
      <c r="DCO136" s="190"/>
      <c r="DCP136" s="190"/>
      <c r="DCQ136" s="187"/>
      <c r="DCR136" s="187"/>
      <c r="DCS136" s="187"/>
      <c r="DCT136" s="188"/>
      <c r="DCV136" s="186"/>
      <c r="DCW136" s="190"/>
      <c r="DCX136" s="190"/>
      <c r="DCY136" s="187"/>
      <c r="DCZ136" s="187"/>
      <c r="DDA136" s="187"/>
      <c r="DDB136" s="188"/>
      <c r="DDD136" s="186"/>
      <c r="DDE136" s="190"/>
      <c r="DDF136" s="190"/>
      <c r="DDG136" s="187"/>
      <c r="DDH136" s="187"/>
      <c r="DDI136" s="187"/>
      <c r="DDJ136" s="188"/>
      <c r="DDL136" s="186"/>
      <c r="DDM136" s="190"/>
      <c r="DDN136" s="190"/>
      <c r="DDO136" s="187"/>
      <c r="DDP136" s="187"/>
      <c r="DDQ136" s="187"/>
      <c r="DDR136" s="188"/>
      <c r="DDT136" s="186"/>
      <c r="DDU136" s="190"/>
      <c r="DDV136" s="190"/>
      <c r="DDW136" s="187"/>
      <c r="DDX136" s="187"/>
      <c r="DDY136" s="187"/>
      <c r="DDZ136" s="188"/>
      <c r="DEB136" s="186"/>
      <c r="DEC136" s="190"/>
      <c r="DED136" s="190"/>
      <c r="DEE136" s="187"/>
      <c r="DEF136" s="187"/>
      <c r="DEG136" s="187"/>
      <c r="DEH136" s="188"/>
      <c r="DEJ136" s="186"/>
      <c r="DEK136" s="190"/>
      <c r="DEL136" s="190"/>
      <c r="DEM136" s="187"/>
      <c r="DEN136" s="187"/>
      <c r="DEO136" s="187"/>
      <c r="DEP136" s="188"/>
      <c r="DER136" s="186"/>
      <c r="DES136" s="190"/>
      <c r="DET136" s="190"/>
      <c r="DEU136" s="187"/>
      <c r="DEV136" s="187"/>
      <c r="DEW136" s="187"/>
      <c r="DEX136" s="188"/>
      <c r="DEZ136" s="186"/>
      <c r="DFA136" s="190"/>
      <c r="DFB136" s="190"/>
      <c r="DFC136" s="187"/>
      <c r="DFD136" s="187"/>
      <c r="DFE136" s="187"/>
      <c r="DFF136" s="188"/>
      <c r="DFH136" s="186"/>
      <c r="DFI136" s="190"/>
      <c r="DFJ136" s="190"/>
      <c r="DFK136" s="187"/>
      <c r="DFL136" s="187"/>
      <c r="DFM136" s="187"/>
      <c r="DFN136" s="188"/>
      <c r="DFP136" s="186"/>
      <c r="DFQ136" s="190"/>
      <c r="DFR136" s="190"/>
      <c r="DFS136" s="187"/>
      <c r="DFT136" s="187"/>
      <c r="DFU136" s="187"/>
      <c r="DFV136" s="188"/>
      <c r="DFX136" s="186"/>
      <c r="DFY136" s="190"/>
      <c r="DFZ136" s="190"/>
      <c r="DGA136" s="187"/>
      <c r="DGB136" s="187"/>
      <c r="DGC136" s="187"/>
      <c r="DGD136" s="188"/>
      <c r="DGF136" s="186"/>
      <c r="DGG136" s="190"/>
      <c r="DGH136" s="190"/>
      <c r="DGI136" s="187"/>
      <c r="DGJ136" s="187"/>
      <c r="DGK136" s="187"/>
      <c r="DGL136" s="188"/>
      <c r="DGN136" s="186"/>
      <c r="DGO136" s="190"/>
      <c r="DGP136" s="190"/>
      <c r="DGQ136" s="187"/>
      <c r="DGR136" s="187"/>
      <c r="DGS136" s="187"/>
      <c r="DGT136" s="188"/>
      <c r="DGV136" s="186"/>
      <c r="DGW136" s="190"/>
      <c r="DGX136" s="190"/>
      <c r="DGY136" s="187"/>
      <c r="DGZ136" s="187"/>
      <c r="DHA136" s="187"/>
      <c r="DHB136" s="188"/>
      <c r="DHD136" s="186"/>
      <c r="DHE136" s="190"/>
      <c r="DHF136" s="190"/>
      <c r="DHG136" s="187"/>
      <c r="DHH136" s="187"/>
      <c r="DHI136" s="187"/>
      <c r="DHJ136" s="188"/>
      <c r="DHL136" s="186"/>
      <c r="DHM136" s="190"/>
      <c r="DHN136" s="190"/>
      <c r="DHO136" s="187"/>
      <c r="DHP136" s="187"/>
      <c r="DHQ136" s="187"/>
      <c r="DHR136" s="188"/>
      <c r="DHT136" s="186"/>
      <c r="DHU136" s="190"/>
      <c r="DHV136" s="190"/>
      <c r="DHW136" s="187"/>
      <c r="DHX136" s="187"/>
      <c r="DHY136" s="187"/>
      <c r="DHZ136" s="188"/>
      <c r="DIB136" s="186"/>
      <c r="DIC136" s="190"/>
      <c r="DID136" s="190"/>
      <c r="DIE136" s="187"/>
      <c r="DIF136" s="187"/>
      <c r="DIG136" s="187"/>
      <c r="DIH136" s="188"/>
      <c r="DIJ136" s="186"/>
      <c r="DIK136" s="190"/>
      <c r="DIL136" s="190"/>
      <c r="DIM136" s="187"/>
      <c r="DIN136" s="187"/>
      <c r="DIO136" s="187"/>
      <c r="DIP136" s="188"/>
      <c r="DIR136" s="186"/>
      <c r="DIS136" s="190"/>
      <c r="DIT136" s="190"/>
      <c r="DIU136" s="187"/>
      <c r="DIV136" s="187"/>
      <c r="DIW136" s="187"/>
      <c r="DIX136" s="188"/>
      <c r="DIZ136" s="186"/>
      <c r="DJA136" s="190"/>
      <c r="DJB136" s="190"/>
      <c r="DJC136" s="187"/>
      <c r="DJD136" s="187"/>
      <c r="DJE136" s="187"/>
      <c r="DJF136" s="188"/>
      <c r="DJH136" s="186"/>
      <c r="DJI136" s="190"/>
      <c r="DJJ136" s="190"/>
      <c r="DJK136" s="187"/>
      <c r="DJL136" s="187"/>
      <c r="DJM136" s="187"/>
      <c r="DJN136" s="188"/>
      <c r="DJP136" s="186"/>
      <c r="DJQ136" s="190"/>
      <c r="DJR136" s="190"/>
      <c r="DJS136" s="187"/>
      <c r="DJT136" s="187"/>
      <c r="DJU136" s="187"/>
      <c r="DJV136" s="188"/>
      <c r="DJX136" s="186"/>
      <c r="DJY136" s="190"/>
      <c r="DJZ136" s="190"/>
      <c r="DKA136" s="187"/>
      <c r="DKB136" s="187"/>
      <c r="DKC136" s="187"/>
      <c r="DKD136" s="188"/>
      <c r="DKF136" s="186"/>
      <c r="DKG136" s="190"/>
      <c r="DKH136" s="190"/>
      <c r="DKI136" s="187"/>
      <c r="DKJ136" s="187"/>
      <c r="DKK136" s="187"/>
      <c r="DKL136" s="188"/>
      <c r="DKN136" s="186"/>
      <c r="DKO136" s="190"/>
      <c r="DKP136" s="190"/>
      <c r="DKQ136" s="187"/>
      <c r="DKR136" s="187"/>
      <c r="DKS136" s="187"/>
      <c r="DKT136" s="188"/>
      <c r="DKV136" s="186"/>
      <c r="DKW136" s="190"/>
      <c r="DKX136" s="190"/>
      <c r="DKY136" s="187"/>
      <c r="DKZ136" s="187"/>
      <c r="DLA136" s="187"/>
      <c r="DLB136" s="188"/>
      <c r="DLD136" s="186"/>
      <c r="DLE136" s="190"/>
      <c r="DLF136" s="190"/>
      <c r="DLG136" s="187"/>
      <c r="DLH136" s="187"/>
      <c r="DLI136" s="187"/>
      <c r="DLJ136" s="188"/>
      <c r="DLL136" s="186"/>
      <c r="DLM136" s="190"/>
      <c r="DLN136" s="190"/>
      <c r="DLO136" s="187"/>
      <c r="DLP136" s="187"/>
      <c r="DLQ136" s="187"/>
      <c r="DLR136" s="188"/>
      <c r="DLT136" s="186"/>
      <c r="DLU136" s="190"/>
      <c r="DLV136" s="190"/>
      <c r="DLW136" s="187"/>
      <c r="DLX136" s="187"/>
      <c r="DLY136" s="187"/>
      <c r="DLZ136" s="188"/>
      <c r="DMB136" s="186"/>
      <c r="DMC136" s="190"/>
      <c r="DMD136" s="190"/>
      <c r="DME136" s="187"/>
      <c r="DMF136" s="187"/>
      <c r="DMG136" s="187"/>
      <c r="DMH136" s="188"/>
      <c r="DMJ136" s="186"/>
      <c r="DMK136" s="190"/>
      <c r="DML136" s="190"/>
      <c r="DMM136" s="187"/>
      <c r="DMN136" s="187"/>
      <c r="DMO136" s="187"/>
      <c r="DMP136" s="188"/>
      <c r="DMR136" s="186"/>
      <c r="DMS136" s="190"/>
      <c r="DMT136" s="190"/>
      <c r="DMU136" s="187"/>
      <c r="DMV136" s="187"/>
      <c r="DMW136" s="187"/>
      <c r="DMX136" s="188"/>
      <c r="DMZ136" s="186"/>
      <c r="DNA136" s="190"/>
      <c r="DNB136" s="190"/>
      <c r="DNC136" s="187"/>
      <c r="DND136" s="187"/>
      <c r="DNE136" s="187"/>
      <c r="DNF136" s="188"/>
      <c r="DNH136" s="186"/>
      <c r="DNI136" s="190"/>
      <c r="DNJ136" s="190"/>
      <c r="DNK136" s="187"/>
      <c r="DNL136" s="187"/>
      <c r="DNM136" s="187"/>
      <c r="DNN136" s="188"/>
      <c r="DNP136" s="186"/>
      <c r="DNQ136" s="190"/>
      <c r="DNR136" s="190"/>
      <c r="DNS136" s="187"/>
      <c r="DNT136" s="187"/>
      <c r="DNU136" s="187"/>
      <c r="DNV136" s="188"/>
      <c r="DNX136" s="186"/>
      <c r="DNY136" s="190"/>
      <c r="DNZ136" s="190"/>
      <c r="DOA136" s="187"/>
      <c r="DOB136" s="187"/>
      <c r="DOC136" s="187"/>
      <c r="DOD136" s="188"/>
      <c r="DOF136" s="186"/>
      <c r="DOG136" s="190"/>
      <c r="DOH136" s="190"/>
      <c r="DOI136" s="187"/>
      <c r="DOJ136" s="187"/>
      <c r="DOK136" s="187"/>
      <c r="DOL136" s="188"/>
      <c r="DON136" s="186"/>
      <c r="DOO136" s="190"/>
      <c r="DOP136" s="190"/>
      <c r="DOQ136" s="187"/>
      <c r="DOR136" s="187"/>
      <c r="DOS136" s="187"/>
      <c r="DOT136" s="188"/>
      <c r="DOV136" s="186"/>
      <c r="DOW136" s="190"/>
      <c r="DOX136" s="190"/>
      <c r="DOY136" s="187"/>
      <c r="DOZ136" s="187"/>
      <c r="DPA136" s="187"/>
      <c r="DPB136" s="188"/>
      <c r="DPD136" s="186"/>
      <c r="DPE136" s="190"/>
      <c r="DPF136" s="190"/>
      <c r="DPG136" s="187"/>
      <c r="DPH136" s="187"/>
      <c r="DPI136" s="187"/>
      <c r="DPJ136" s="188"/>
      <c r="DPL136" s="186"/>
      <c r="DPM136" s="190"/>
      <c r="DPN136" s="190"/>
      <c r="DPO136" s="187"/>
      <c r="DPP136" s="187"/>
      <c r="DPQ136" s="187"/>
      <c r="DPR136" s="188"/>
      <c r="DPT136" s="186"/>
      <c r="DPU136" s="190"/>
      <c r="DPV136" s="190"/>
      <c r="DPW136" s="187"/>
      <c r="DPX136" s="187"/>
      <c r="DPY136" s="187"/>
      <c r="DPZ136" s="188"/>
      <c r="DQB136" s="186"/>
      <c r="DQC136" s="190"/>
      <c r="DQD136" s="190"/>
      <c r="DQE136" s="187"/>
      <c r="DQF136" s="187"/>
      <c r="DQG136" s="187"/>
      <c r="DQH136" s="188"/>
      <c r="DQJ136" s="186"/>
      <c r="DQK136" s="190"/>
      <c r="DQL136" s="190"/>
      <c r="DQM136" s="187"/>
      <c r="DQN136" s="187"/>
      <c r="DQO136" s="187"/>
      <c r="DQP136" s="188"/>
      <c r="DQR136" s="186"/>
      <c r="DQS136" s="190"/>
      <c r="DQT136" s="190"/>
      <c r="DQU136" s="187"/>
      <c r="DQV136" s="187"/>
      <c r="DQW136" s="187"/>
      <c r="DQX136" s="188"/>
      <c r="DQZ136" s="186"/>
      <c r="DRA136" s="190"/>
      <c r="DRB136" s="190"/>
      <c r="DRC136" s="187"/>
      <c r="DRD136" s="187"/>
      <c r="DRE136" s="187"/>
      <c r="DRF136" s="188"/>
      <c r="DRH136" s="186"/>
      <c r="DRI136" s="190"/>
      <c r="DRJ136" s="190"/>
      <c r="DRK136" s="187"/>
      <c r="DRL136" s="187"/>
      <c r="DRM136" s="187"/>
      <c r="DRN136" s="188"/>
      <c r="DRP136" s="186"/>
      <c r="DRQ136" s="190"/>
      <c r="DRR136" s="190"/>
      <c r="DRS136" s="187"/>
      <c r="DRT136" s="187"/>
      <c r="DRU136" s="187"/>
      <c r="DRV136" s="188"/>
      <c r="DRX136" s="186"/>
      <c r="DRY136" s="190"/>
      <c r="DRZ136" s="190"/>
      <c r="DSA136" s="187"/>
      <c r="DSB136" s="187"/>
      <c r="DSC136" s="187"/>
      <c r="DSD136" s="188"/>
      <c r="DSF136" s="186"/>
      <c r="DSG136" s="190"/>
      <c r="DSH136" s="190"/>
      <c r="DSI136" s="187"/>
      <c r="DSJ136" s="187"/>
      <c r="DSK136" s="187"/>
      <c r="DSL136" s="188"/>
      <c r="DSN136" s="186"/>
      <c r="DSO136" s="190"/>
      <c r="DSP136" s="190"/>
      <c r="DSQ136" s="187"/>
      <c r="DSR136" s="187"/>
      <c r="DSS136" s="187"/>
      <c r="DST136" s="188"/>
      <c r="DSV136" s="186"/>
      <c r="DSW136" s="190"/>
      <c r="DSX136" s="190"/>
      <c r="DSY136" s="187"/>
      <c r="DSZ136" s="187"/>
      <c r="DTA136" s="187"/>
      <c r="DTB136" s="188"/>
      <c r="DTD136" s="186"/>
      <c r="DTE136" s="190"/>
      <c r="DTF136" s="190"/>
      <c r="DTG136" s="187"/>
      <c r="DTH136" s="187"/>
      <c r="DTI136" s="187"/>
      <c r="DTJ136" s="188"/>
      <c r="DTL136" s="186"/>
      <c r="DTM136" s="190"/>
      <c r="DTN136" s="190"/>
      <c r="DTO136" s="187"/>
      <c r="DTP136" s="187"/>
      <c r="DTQ136" s="187"/>
      <c r="DTR136" s="188"/>
      <c r="DTT136" s="186"/>
      <c r="DTU136" s="190"/>
      <c r="DTV136" s="190"/>
      <c r="DTW136" s="187"/>
      <c r="DTX136" s="187"/>
      <c r="DTY136" s="187"/>
      <c r="DTZ136" s="188"/>
      <c r="DUB136" s="186"/>
      <c r="DUC136" s="190"/>
      <c r="DUD136" s="190"/>
      <c r="DUE136" s="187"/>
      <c r="DUF136" s="187"/>
      <c r="DUG136" s="187"/>
      <c r="DUH136" s="188"/>
      <c r="DUJ136" s="186"/>
      <c r="DUK136" s="190"/>
      <c r="DUL136" s="190"/>
      <c r="DUM136" s="187"/>
      <c r="DUN136" s="187"/>
      <c r="DUO136" s="187"/>
      <c r="DUP136" s="188"/>
      <c r="DUR136" s="186"/>
      <c r="DUS136" s="190"/>
      <c r="DUT136" s="190"/>
      <c r="DUU136" s="187"/>
      <c r="DUV136" s="187"/>
      <c r="DUW136" s="187"/>
      <c r="DUX136" s="188"/>
      <c r="DUZ136" s="186"/>
      <c r="DVA136" s="190"/>
      <c r="DVB136" s="190"/>
      <c r="DVC136" s="187"/>
      <c r="DVD136" s="187"/>
      <c r="DVE136" s="187"/>
      <c r="DVF136" s="188"/>
      <c r="DVH136" s="186"/>
      <c r="DVI136" s="190"/>
      <c r="DVJ136" s="190"/>
      <c r="DVK136" s="187"/>
      <c r="DVL136" s="187"/>
      <c r="DVM136" s="187"/>
      <c r="DVN136" s="188"/>
      <c r="DVP136" s="186"/>
      <c r="DVQ136" s="190"/>
      <c r="DVR136" s="190"/>
      <c r="DVS136" s="187"/>
      <c r="DVT136" s="187"/>
      <c r="DVU136" s="187"/>
      <c r="DVV136" s="188"/>
      <c r="DVX136" s="186"/>
      <c r="DVY136" s="190"/>
      <c r="DVZ136" s="190"/>
      <c r="DWA136" s="187"/>
      <c r="DWB136" s="187"/>
      <c r="DWC136" s="187"/>
      <c r="DWD136" s="188"/>
      <c r="DWF136" s="186"/>
      <c r="DWG136" s="190"/>
      <c r="DWH136" s="190"/>
      <c r="DWI136" s="187"/>
      <c r="DWJ136" s="187"/>
      <c r="DWK136" s="187"/>
      <c r="DWL136" s="188"/>
      <c r="DWN136" s="186"/>
      <c r="DWO136" s="190"/>
      <c r="DWP136" s="190"/>
      <c r="DWQ136" s="187"/>
      <c r="DWR136" s="187"/>
      <c r="DWS136" s="187"/>
      <c r="DWT136" s="188"/>
      <c r="DWV136" s="186"/>
      <c r="DWW136" s="190"/>
      <c r="DWX136" s="190"/>
      <c r="DWY136" s="187"/>
      <c r="DWZ136" s="187"/>
      <c r="DXA136" s="187"/>
      <c r="DXB136" s="188"/>
      <c r="DXD136" s="186"/>
      <c r="DXE136" s="190"/>
      <c r="DXF136" s="190"/>
      <c r="DXG136" s="187"/>
      <c r="DXH136" s="187"/>
      <c r="DXI136" s="187"/>
      <c r="DXJ136" s="188"/>
      <c r="DXL136" s="186"/>
      <c r="DXM136" s="190"/>
      <c r="DXN136" s="190"/>
      <c r="DXO136" s="187"/>
      <c r="DXP136" s="187"/>
      <c r="DXQ136" s="187"/>
      <c r="DXR136" s="188"/>
      <c r="DXT136" s="186"/>
      <c r="DXU136" s="190"/>
      <c r="DXV136" s="190"/>
      <c r="DXW136" s="187"/>
      <c r="DXX136" s="187"/>
      <c r="DXY136" s="187"/>
      <c r="DXZ136" s="188"/>
      <c r="DYB136" s="186"/>
      <c r="DYC136" s="190"/>
      <c r="DYD136" s="190"/>
      <c r="DYE136" s="187"/>
      <c r="DYF136" s="187"/>
      <c r="DYG136" s="187"/>
      <c r="DYH136" s="188"/>
      <c r="DYJ136" s="186"/>
      <c r="DYK136" s="190"/>
      <c r="DYL136" s="190"/>
      <c r="DYM136" s="187"/>
      <c r="DYN136" s="187"/>
      <c r="DYO136" s="187"/>
      <c r="DYP136" s="188"/>
      <c r="DYR136" s="186"/>
      <c r="DYS136" s="190"/>
      <c r="DYT136" s="190"/>
      <c r="DYU136" s="187"/>
      <c r="DYV136" s="187"/>
      <c r="DYW136" s="187"/>
      <c r="DYX136" s="188"/>
      <c r="DYZ136" s="186"/>
      <c r="DZA136" s="190"/>
      <c r="DZB136" s="190"/>
      <c r="DZC136" s="187"/>
      <c r="DZD136" s="187"/>
      <c r="DZE136" s="187"/>
      <c r="DZF136" s="188"/>
      <c r="DZH136" s="186"/>
      <c r="DZI136" s="190"/>
      <c r="DZJ136" s="190"/>
      <c r="DZK136" s="187"/>
      <c r="DZL136" s="187"/>
      <c r="DZM136" s="187"/>
      <c r="DZN136" s="188"/>
      <c r="DZP136" s="186"/>
      <c r="DZQ136" s="190"/>
      <c r="DZR136" s="190"/>
      <c r="DZS136" s="187"/>
      <c r="DZT136" s="187"/>
      <c r="DZU136" s="187"/>
      <c r="DZV136" s="188"/>
      <c r="DZX136" s="186"/>
      <c r="DZY136" s="190"/>
      <c r="DZZ136" s="190"/>
      <c r="EAA136" s="187"/>
      <c r="EAB136" s="187"/>
      <c r="EAC136" s="187"/>
      <c r="EAD136" s="188"/>
      <c r="EAF136" s="186"/>
      <c r="EAG136" s="190"/>
      <c r="EAH136" s="190"/>
      <c r="EAI136" s="187"/>
      <c r="EAJ136" s="187"/>
      <c r="EAK136" s="187"/>
      <c r="EAL136" s="188"/>
      <c r="EAN136" s="186"/>
      <c r="EAO136" s="190"/>
      <c r="EAP136" s="190"/>
      <c r="EAQ136" s="187"/>
      <c r="EAR136" s="187"/>
      <c r="EAS136" s="187"/>
      <c r="EAT136" s="188"/>
      <c r="EAV136" s="186"/>
      <c r="EAW136" s="190"/>
      <c r="EAX136" s="190"/>
      <c r="EAY136" s="187"/>
      <c r="EAZ136" s="187"/>
      <c r="EBA136" s="187"/>
      <c r="EBB136" s="188"/>
      <c r="EBD136" s="186"/>
      <c r="EBE136" s="190"/>
      <c r="EBF136" s="190"/>
      <c r="EBG136" s="187"/>
      <c r="EBH136" s="187"/>
      <c r="EBI136" s="187"/>
      <c r="EBJ136" s="188"/>
      <c r="EBL136" s="186"/>
      <c r="EBM136" s="190"/>
      <c r="EBN136" s="190"/>
      <c r="EBO136" s="187"/>
      <c r="EBP136" s="187"/>
      <c r="EBQ136" s="187"/>
      <c r="EBR136" s="188"/>
      <c r="EBT136" s="186"/>
      <c r="EBU136" s="190"/>
      <c r="EBV136" s="190"/>
      <c r="EBW136" s="187"/>
      <c r="EBX136" s="187"/>
      <c r="EBY136" s="187"/>
      <c r="EBZ136" s="188"/>
      <c r="ECB136" s="186"/>
      <c r="ECC136" s="190"/>
      <c r="ECD136" s="190"/>
      <c r="ECE136" s="187"/>
      <c r="ECF136" s="187"/>
      <c r="ECG136" s="187"/>
      <c r="ECH136" s="188"/>
      <c r="ECJ136" s="186"/>
      <c r="ECK136" s="190"/>
      <c r="ECL136" s="190"/>
      <c r="ECM136" s="187"/>
      <c r="ECN136" s="187"/>
      <c r="ECO136" s="187"/>
      <c r="ECP136" s="188"/>
      <c r="ECR136" s="186"/>
      <c r="ECS136" s="190"/>
      <c r="ECT136" s="190"/>
      <c r="ECU136" s="187"/>
      <c r="ECV136" s="187"/>
      <c r="ECW136" s="187"/>
      <c r="ECX136" s="188"/>
      <c r="ECZ136" s="186"/>
      <c r="EDA136" s="190"/>
      <c r="EDB136" s="190"/>
      <c r="EDC136" s="187"/>
      <c r="EDD136" s="187"/>
      <c r="EDE136" s="187"/>
      <c r="EDF136" s="188"/>
      <c r="EDH136" s="186"/>
      <c r="EDI136" s="190"/>
      <c r="EDJ136" s="190"/>
      <c r="EDK136" s="187"/>
      <c r="EDL136" s="187"/>
      <c r="EDM136" s="187"/>
      <c r="EDN136" s="188"/>
      <c r="EDP136" s="186"/>
      <c r="EDQ136" s="190"/>
      <c r="EDR136" s="190"/>
      <c r="EDS136" s="187"/>
      <c r="EDT136" s="187"/>
      <c r="EDU136" s="187"/>
      <c r="EDV136" s="188"/>
      <c r="EDX136" s="186"/>
      <c r="EDY136" s="190"/>
      <c r="EDZ136" s="190"/>
      <c r="EEA136" s="187"/>
      <c r="EEB136" s="187"/>
      <c r="EEC136" s="187"/>
      <c r="EED136" s="188"/>
      <c r="EEF136" s="186"/>
      <c r="EEG136" s="190"/>
      <c r="EEH136" s="190"/>
      <c r="EEI136" s="187"/>
      <c r="EEJ136" s="187"/>
      <c r="EEK136" s="187"/>
      <c r="EEL136" s="188"/>
      <c r="EEN136" s="186"/>
      <c r="EEO136" s="190"/>
      <c r="EEP136" s="190"/>
      <c r="EEQ136" s="187"/>
      <c r="EER136" s="187"/>
      <c r="EES136" s="187"/>
      <c r="EET136" s="188"/>
      <c r="EEV136" s="186"/>
      <c r="EEW136" s="190"/>
      <c r="EEX136" s="190"/>
      <c r="EEY136" s="187"/>
      <c r="EEZ136" s="187"/>
      <c r="EFA136" s="187"/>
      <c r="EFB136" s="188"/>
      <c r="EFD136" s="186"/>
      <c r="EFE136" s="190"/>
      <c r="EFF136" s="190"/>
      <c r="EFG136" s="187"/>
      <c r="EFH136" s="187"/>
      <c r="EFI136" s="187"/>
      <c r="EFJ136" s="188"/>
      <c r="EFL136" s="186"/>
      <c r="EFM136" s="190"/>
      <c r="EFN136" s="190"/>
      <c r="EFO136" s="187"/>
      <c r="EFP136" s="187"/>
      <c r="EFQ136" s="187"/>
      <c r="EFR136" s="188"/>
      <c r="EFT136" s="186"/>
      <c r="EFU136" s="190"/>
      <c r="EFV136" s="190"/>
      <c r="EFW136" s="187"/>
      <c r="EFX136" s="187"/>
      <c r="EFY136" s="187"/>
      <c r="EFZ136" s="188"/>
      <c r="EGB136" s="186"/>
      <c r="EGC136" s="190"/>
      <c r="EGD136" s="190"/>
      <c r="EGE136" s="187"/>
      <c r="EGF136" s="187"/>
      <c r="EGG136" s="187"/>
      <c r="EGH136" s="188"/>
      <c r="EGJ136" s="186"/>
      <c r="EGK136" s="190"/>
      <c r="EGL136" s="190"/>
      <c r="EGM136" s="187"/>
      <c r="EGN136" s="187"/>
      <c r="EGO136" s="187"/>
      <c r="EGP136" s="188"/>
      <c r="EGR136" s="186"/>
      <c r="EGS136" s="190"/>
      <c r="EGT136" s="190"/>
      <c r="EGU136" s="187"/>
      <c r="EGV136" s="187"/>
      <c r="EGW136" s="187"/>
      <c r="EGX136" s="188"/>
      <c r="EGZ136" s="186"/>
      <c r="EHA136" s="190"/>
      <c r="EHB136" s="190"/>
      <c r="EHC136" s="187"/>
      <c r="EHD136" s="187"/>
      <c r="EHE136" s="187"/>
      <c r="EHF136" s="188"/>
      <c r="EHH136" s="186"/>
      <c r="EHI136" s="190"/>
      <c r="EHJ136" s="190"/>
      <c r="EHK136" s="187"/>
      <c r="EHL136" s="187"/>
      <c r="EHM136" s="187"/>
      <c r="EHN136" s="188"/>
      <c r="EHP136" s="186"/>
      <c r="EHQ136" s="190"/>
      <c r="EHR136" s="190"/>
      <c r="EHS136" s="187"/>
      <c r="EHT136" s="187"/>
      <c r="EHU136" s="187"/>
      <c r="EHV136" s="188"/>
      <c r="EHX136" s="186"/>
      <c r="EHY136" s="190"/>
      <c r="EHZ136" s="190"/>
      <c r="EIA136" s="187"/>
      <c r="EIB136" s="187"/>
      <c r="EIC136" s="187"/>
      <c r="EID136" s="188"/>
      <c r="EIF136" s="186"/>
      <c r="EIG136" s="190"/>
      <c r="EIH136" s="190"/>
      <c r="EII136" s="187"/>
      <c r="EIJ136" s="187"/>
      <c r="EIK136" s="187"/>
      <c r="EIL136" s="188"/>
      <c r="EIN136" s="186"/>
      <c r="EIO136" s="190"/>
      <c r="EIP136" s="190"/>
      <c r="EIQ136" s="187"/>
      <c r="EIR136" s="187"/>
      <c r="EIS136" s="187"/>
      <c r="EIT136" s="188"/>
      <c r="EIV136" s="186"/>
      <c r="EIW136" s="190"/>
      <c r="EIX136" s="190"/>
      <c r="EIY136" s="187"/>
      <c r="EIZ136" s="187"/>
      <c r="EJA136" s="187"/>
      <c r="EJB136" s="188"/>
      <c r="EJD136" s="186"/>
      <c r="EJE136" s="190"/>
      <c r="EJF136" s="190"/>
      <c r="EJG136" s="187"/>
      <c r="EJH136" s="187"/>
      <c r="EJI136" s="187"/>
      <c r="EJJ136" s="188"/>
      <c r="EJL136" s="186"/>
      <c r="EJM136" s="190"/>
      <c r="EJN136" s="190"/>
      <c r="EJO136" s="187"/>
      <c r="EJP136" s="187"/>
      <c r="EJQ136" s="187"/>
      <c r="EJR136" s="188"/>
      <c r="EJT136" s="186"/>
      <c r="EJU136" s="190"/>
      <c r="EJV136" s="190"/>
      <c r="EJW136" s="187"/>
      <c r="EJX136" s="187"/>
      <c r="EJY136" s="187"/>
      <c r="EJZ136" s="188"/>
      <c r="EKB136" s="186"/>
      <c r="EKC136" s="190"/>
      <c r="EKD136" s="190"/>
      <c r="EKE136" s="187"/>
      <c r="EKF136" s="187"/>
      <c r="EKG136" s="187"/>
      <c r="EKH136" s="188"/>
      <c r="EKJ136" s="186"/>
      <c r="EKK136" s="190"/>
      <c r="EKL136" s="190"/>
      <c r="EKM136" s="187"/>
      <c r="EKN136" s="187"/>
      <c r="EKO136" s="187"/>
      <c r="EKP136" s="188"/>
      <c r="EKR136" s="186"/>
      <c r="EKS136" s="190"/>
      <c r="EKT136" s="190"/>
      <c r="EKU136" s="187"/>
      <c r="EKV136" s="187"/>
      <c r="EKW136" s="187"/>
      <c r="EKX136" s="188"/>
      <c r="EKZ136" s="186"/>
      <c r="ELA136" s="190"/>
      <c r="ELB136" s="190"/>
      <c r="ELC136" s="187"/>
      <c r="ELD136" s="187"/>
      <c r="ELE136" s="187"/>
      <c r="ELF136" s="188"/>
      <c r="ELH136" s="186"/>
      <c r="ELI136" s="190"/>
      <c r="ELJ136" s="190"/>
      <c r="ELK136" s="187"/>
      <c r="ELL136" s="187"/>
      <c r="ELM136" s="187"/>
      <c r="ELN136" s="188"/>
      <c r="ELP136" s="186"/>
      <c r="ELQ136" s="190"/>
      <c r="ELR136" s="190"/>
      <c r="ELS136" s="187"/>
      <c r="ELT136" s="187"/>
      <c r="ELU136" s="187"/>
      <c r="ELV136" s="188"/>
      <c r="ELX136" s="186"/>
      <c r="ELY136" s="190"/>
      <c r="ELZ136" s="190"/>
      <c r="EMA136" s="187"/>
      <c r="EMB136" s="187"/>
      <c r="EMC136" s="187"/>
      <c r="EMD136" s="188"/>
      <c r="EMF136" s="186"/>
      <c r="EMG136" s="190"/>
      <c r="EMH136" s="190"/>
      <c r="EMI136" s="187"/>
      <c r="EMJ136" s="187"/>
      <c r="EMK136" s="187"/>
      <c r="EML136" s="188"/>
      <c r="EMN136" s="186"/>
      <c r="EMO136" s="190"/>
      <c r="EMP136" s="190"/>
      <c r="EMQ136" s="187"/>
      <c r="EMR136" s="187"/>
      <c r="EMS136" s="187"/>
      <c r="EMT136" s="188"/>
      <c r="EMV136" s="186"/>
      <c r="EMW136" s="190"/>
      <c r="EMX136" s="190"/>
      <c r="EMY136" s="187"/>
      <c r="EMZ136" s="187"/>
      <c r="ENA136" s="187"/>
      <c r="ENB136" s="188"/>
      <c r="END136" s="186"/>
      <c r="ENE136" s="190"/>
      <c r="ENF136" s="190"/>
      <c r="ENG136" s="187"/>
      <c r="ENH136" s="187"/>
      <c r="ENI136" s="187"/>
      <c r="ENJ136" s="188"/>
      <c r="ENL136" s="186"/>
      <c r="ENM136" s="190"/>
      <c r="ENN136" s="190"/>
      <c r="ENO136" s="187"/>
      <c r="ENP136" s="187"/>
      <c r="ENQ136" s="187"/>
      <c r="ENR136" s="188"/>
      <c r="ENT136" s="186"/>
      <c r="ENU136" s="190"/>
      <c r="ENV136" s="190"/>
      <c r="ENW136" s="187"/>
      <c r="ENX136" s="187"/>
      <c r="ENY136" s="187"/>
      <c r="ENZ136" s="188"/>
      <c r="EOB136" s="186"/>
      <c r="EOC136" s="190"/>
      <c r="EOD136" s="190"/>
      <c r="EOE136" s="187"/>
      <c r="EOF136" s="187"/>
      <c r="EOG136" s="187"/>
      <c r="EOH136" s="188"/>
      <c r="EOJ136" s="186"/>
      <c r="EOK136" s="190"/>
      <c r="EOL136" s="190"/>
      <c r="EOM136" s="187"/>
      <c r="EON136" s="187"/>
      <c r="EOO136" s="187"/>
      <c r="EOP136" s="188"/>
      <c r="EOR136" s="186"/>
      <c r="EOS136" s="190"/>
      <c r="EOT136" s="190"/>
      <c r="EOU136" s="187"/>
      <c r="EOV136" s="187"/>
      <c r="EOW136" s="187"/>
      <c r="EOX136" s="188"/>
      <c r="EOZ136" s="186"/>
      <c r="EPA136" s="190"/>
      <c r="EPB136" s="190"/>
      <c r="EPC136" s="187"/>
      <c r="EPD136" s="187"/>
      <c r="EPE136" s="187"/>
      <c r="EPF136" s="188"/>
      <c r="EPH136" s="186"/>
      <c r="EPI136" s="190"/>
      <c r="EPJ136" s="190"/>
      <c r="EPK136" s="187"/>
      <c r="EPL136" s="187"/>
      <c r="EPM136" s="187"/>
      <c r="EPN136" s="188"/>
      <c r="EPP136" s="186"/>
      <c r="EPQ136" s="190"/>
      <c r="EPR136" s="190"/>
      <c r="EPS136" s="187"/>
      <c r="EPT136" s="187"/>
      <c r="EPU136" s="187"/>
      <c r="EPV136" s="188"/>
      <c r="EPX136" s="186"/>
      <c r="EPY136" s="190"/>
      <c r="EPZ136" s="190"/>
      <c r="EQA136" s="187"/>
      <c r="EQB136" s="187"/>
      <c r="EQC136" s="187"/>
      <c r="EQD136" s="188"/>
      <c r="EQF136" s="186"/>
      <c r="EQG136" s="190"/>
      <c r="EQH136" s="190"/>
      <c r="EQI136" s="187"/>
      <c r="EQJ136" s="187"/>
      <c r="EQK136" s="187"/>
      <c r="EQL136" s="188"/>
      <c r="EQN136" s="186"/>
      <c r="EQO136" s="190"/>
      <c r="EQP136" s="190"/>
      <c r="EQQ136" s="187"/>
      <c r="EQR136" s="187"/>
      <c r="EQS136" s="187"/>
      <c r="EQT136" s="188"/>
      <c r="EQV136" s="186"/>
      <c r="EQW136" s="190"/>
      <c r="EQX136" s="190"/>
      <c r="EQY136" s="187"/>
      <c r="EQZ136" s="187"/>
      <c r="ERA136" s="187"/>
      <c r="ERB136" s="188"/>
      <c r="ERD136" s="186"/>
      <c r="ERE136" s="190"/>
      <c r="ERF136" s="190"/>
      <c r="ERG136" s="187"/>
      <c r="ERH136" s="187"/>
      <c r="ERI136" s="187"/>
      <c r="ERJ136" s="188"/>
      <c r="ERL136" s="186"/>
      <c r="ERM136" s="190"/>
      <c r="ERN136" s="190"/>
      <c r="ERO136" s="187"/>
      <c r="ERP136" s="187"/>
      <c r="ERQ136" s="187"/>
      <c r="ERR136" s="188"/>
      <c r="ERT136" s="186"/>
      <c r="ERU136" s="190"/>
      <c r="ERV136" s="190"/>
      <c r="ERW136" s="187"/>
      <c r="ERX136" s="187"/>
      <c r="ERY136" s="187"/>
      <c r="ERZ136" s="188"/>
      <c r="ESB136" s="186"/>
      <c r="ESC136" s="190"/>
      <c r="ESD136" s="190"/>
      <c r="ESE136" s="187"/>
      <c r="ESF136" s="187"/>
      <c r="ESG136" s="187"/>
      <c r="ESH136" s="188"/>
      <c r="ESJ136" s="186"/>
      <c r="ESK136" s="190"/>
      <c r="ESL136" s="190"/>
      <c r="ESM136" s="187"/>
      <c r="ESN136" s="187"/>
      <c r="ESO136" s="187"/>
      <c r="ESP136" s="188"/>
      <c r="ESR136" s="186"/>
      <c r="ESS136" s="190"/>
      <c r="EST136" s="190"/>
      <c r="ESU136" s="187"/>
      <c r="ESV136" s="187"/>
      <c r="ESW136" s="187"/>
      <c r="ESX136" s="188"/>
      <c r="ESZ136" s="186"/>
      <c r="ETA136" s="190"/>
      <c r="ETB136" s="190"/>
      <c r="ETC136" s="187"/>
      <c r="ETD136" s="187"/>
      <c r="ETE136" s="187"/>
      <c r="ETF136" s="188"/>
      <c r="ETH136" s="186"/>
      <c r="ETI136" s="190"/>
      <c r="ETJ136" s="190"/>
      <c r="ETK136" s="187"/>
      <c r="ETL136" s="187"/>
      <c r="ETM136" s="187"/>
      <c r="ETN136" s="188"/>
      <c r="ETP136" s="186"/>
      <c r="ETQ136" s="190"/>
      <c r="ETR136" s="190"/>
      <c r="ETS136" s="187"/>
      <c r="ETT136" s="187"/>
      <c r="ETU136" s="187"/>
      <c r="ETV136" s="188"/>
      <c r="ETX136" s="186"/>
      <c r="ETY136" s="190"/>
      <c r="ETZ136" s="190"/>
      <c r="EUA136" s="187"/>
      <c r="EUB136" s="187"/>
      <c r="EUC136" s="187"/>
      <c r="EUD136" s="188"/>
      <c r="EUF136" s="186"/>
      <c r="EUG136" s="190"/>
      <c r="EUH136" s="190"/>
      <c r="EUI136" s="187"/>
      <c r="EUJ136" s="187"/>
      <c r="EUK136" s="187"/>
      <c r="EUL136" s="188"/>
      <c r="EUN136" s="186"/>
      <c r="EUO136" s="190"/>
      <c r="EUP136" s="190"/>
      <c r="EUQ136" s="187"/>
      <c r="EUR136" s="187"/>
      <c r="EUS136" s="187"/>
      <c r="EUT136" s="188"/>
      <c r="EUV136" s="186"/>
      <c r="EUW136" s="190"/>
      <c r="EUX136" s="190"/>
      <c r="EUY136" s="187"/>
      <c r="EUZ136" s="187"/>
      <c r="EVA136" s="187"/>
      <c r="EVB136" s="188"/>
      <c r="EVD136" s="186"/>
      <c r="EVE136" s="190"/>
      <c r="EVF136" s="190"/>
      <c r="EVG136" s="187"/>
      <c r="EVH136" s="187"/>
      <c r="EVI136" s="187"/>
      <c r="EVJ136" s="188"/>
      <c r="EVL136" s="186"/>
      <c r="EVM136" s="190"/>
      <c r="EVN136" s="190"/>
      <c r="EVO136" s="187"/>
      <c r="EVP136" s="187"/>
      <c r="EVQ136" s="187"/>
      <c r="EVR136" s="188"/>
      <c r="EVT136" s="186"/>
      <c r="EVU136" s="190"/>
      <c r="EVV136" s="190"/>
      <c r="EVW136" s="187"/>
      <c r="EVX136" s="187"/>
      <c r="EVY136" s="187"/>
      <c r="EVZ136" s="188"/>
      <c r="EWB136" s="186"/>
      <c r="EWC136" s="190"/>
      <c r="EWD136" s="190"/>
      <c r="EWE136" s="187"/>
      <c r="EWF136" s="187"/>
      <c r="EWG136" s="187"/>
      <c r="EWH136" s="188"/>
      <c r="EWJ136" s="186"/>
      <c r="EWK136" s="190"/>
      <c r="EWL136" s="190"/>
      <c r="EWM136" s="187"/>
      <c r="EWN136" s="187"/>
      <c r="EWO136" s="187"/>
      <c r="EWP136" s="188"/>
      <c r="EWR136" s="186"/>
      <c r="EWS136" s="190"/>
      <c r="EWT136" s="190"/>
      <c r="EWU136" s="187"/>
      <c r="EWV136" s="187"/>
      <c r="EWW136" s="187"/>
      <c r="EWX136" s="188"/>
      <c r="EWZ136" s="186"/>
      <c r="EXA136" s="190"/>
      <c r="EXB136" s="190"/>
      <c r="EXC136" s="187"/>
      <c r="EXD136" s="187"/>
      <c r="EXE136" s="187"/>
      <c r="EXF136" s="188"/>
      <c r="EXH136" s="186"/>
      <c r="EXI136" s="190"/>
      <c r="EXJ136" s="190"/>
      <c r="EXK136" s="187"/>
      <c r="EXL136" s="187"/>
      <c r="EXM136" s="187"/>
      <c r="EXN136" s="188"/>
      <c r="EXP136" s="186"/>
      <c r="EXQ136" s="190"/>
      <c r="EXR136" s="190"/>
      <c r="EXS136" s="187"/>
      <c r="EXT136" s="187"/>
      <c r="EXU136" s="187"/>
      <c r="EXV136" s="188"/>
      <c r="EXX136" s="186"/>
      <c r="EXY136" s="190"/>
      <c r="EXZ136" s="190"/>
      <c r="EYA136" s="187"/>
      <c r="EYB136" s="187"/>
      <c r="EYC136" s="187"/>
      <c r="EYD136" s="188"/>
      <c r="EYF136" s="186"/>
      <c r="EYG136" s="190"/>
      <c r="EYH136" s="190"/>
      <c r="EYI136" s="187"/>
      <c r="EYJ136" s="187"/>
      <c r="EYK136" s="187"/>
      <c r="EYL136" s="188"/>
      <c r="EYN136" s="186"/>
      <c r="EYO136" s="190"/>
      <c r="EYP136" s="190"/>
      <c r="EYQ136" s="187"/>
      <c r="EYR136" s="187"/>
      <c r="EYS136" s="187"/>
      <c r="EYT136" s="188"/>
      <c r="EYV136" s="186"/>
      <c r="EYW136" s="190"/>
      <c r="EYX136" s="190"/>
      <c r="EYY136" s="187"/>
      <c r="EYZ136" s="187"/>
      <c r="EZA136" s="187"/>
      <c r="EZB136" s="188"/>
      <c r="EZD136" s="186"/>
      <c r="EZE136" s="190"/>
      <c r="EZF136" s="190"/>
      <c r="EZG136" s="187"/>
      <c r="EZH136" s="187"/>
      <c r="EZI136" s="187"/>
      <c r="EZJ136" s="188"/>
      <c r="EZL136" s="186"/>
      <c r="EZM136" s="190"/>
      <c r="EZN136" s="190"/>
      <c r="EZO136" s="187"/>
      <c r="EZP136" s="187"/>
      <c r="EZQ136" s="187"/>
      <c r="EZR136" s="188"/>
      <c r="EZT136" s="186"/>
      <c r="EZU136" s="190"/>
      <c r="EZV136" s="190"/>
      <c r="EZW136" s="187"/>
      <c r="EZX136" s="187"/>
      <c r="EZY136" s="187"/>
      <c r="EZZ136" s="188"/>
      <c r="FAB136" s="186"/>
      <c r="FAC136" s="190"/>
      <c r="FAD136" s="190"/>
      <c r="FAE136" s="187"/>
      <c r="FAF136" s="187"/>
      <c r="FAG136" s="187"/>
      <c r="FAH136" s="188"/>
      <c r="FAJ136" s="186"/>
      <c r="FAK136" s="190"/>
      <c r="FAL136" s="190"/>
      <c r="FAM136" s="187"/>
      <c r="FAN136" s="187"/>
      <c r="FAO136" s="187"/>
      <c r="FAP136" s="188"/>
      <c r="FAR136" s="186"/>
      <c r="FAS136" s="190"/>
      <c r="FAT136" s="190"/>
      <c r="FAU136" s="187"/>
      <c r="FAV136" s="187"/>
      <c r="FAW136" s="187"/>
      <c r="FAX136" s="188"/>
      <c r="FAZ136" s="186"/>
      <c r="FBA136" s="190"/>
      <c r="FBB136" s="190"/>
      <c r="FBC136" s="187"/>
      <c r="FBD136" s="187"/>
      <c r="FBE136" s="187"/>
      <c r="FBF136" s="188"/>
      <c r="FBH136" s="186"/>
      <c r="FBI136" s="190"/>
      <c r="FBJ136" s="190"/>
      <c r="FBK136" s="187"/>
      <c r="FBL136" s="187"/>
      <c r="FBM136" s="187"/>
      <c r="FBN136" s="188"/>
      <c r="FBP136" s="186"/>
      <c r="FBQ136" s="190"/>
      <c r="FBR136" s="190"/>
      <c r="FBS136" s="187"/>
      <c r="FBT136" s="187"/>
      <c r="FBU136" s="187"/>
      <c r="FBV136" s="188"/>
      <c r="FBX136" s="186"/>
      <c r="FBY136" s="190"/>
      <c r="FBZ136" s="190"/>
      <c r="FCA136" s="187"/>
      <c r="FCB136" s="187"/>
      <c r="FCC136" s="187"/>
      <c r="FCD136" s="188"/>
      <c r="FCF136" s="186"/>
      <c r="FCG136" s="190"/>
      <c r="FCH136" s="190"/>
      <c r="FCI136" s="187"/>
      <c r="FCJ136" s="187"/>
      <c r="FCK136" s="187"/>
      <c r="FCL136" s="188"/>
      <c r="FCN136" s="186"/>
      <c r="FCO136" s="190"/>
      <c r="FCP136" s="190"/>
      <c r="FCQ136" s="187"/>
      <c r="FCR136" s="187"/>
      <c r="FCS136" s="187"/>
      <c r="FCT136" s="188"/>
      <c r="FCV136" s="186"/>
      <c r="FCW136" s="190"/>
      <c r="FCX136" s="190"/>
      <c r="FCY136" s="187"/>
      <c r="FCZ136" s="187"/>
      <c r="FDA136" s="187"/>
      <c r="FDB136" s="188"/>
      <c r="FDD136" s="186"/>
      <c r="FDE136" s="190"/>
      <c r="FDF136" s="190"/>
      <c r="FDG136" s="187"/>
      <c r="FDH136" s="187"/>
      <c r="FDI136" s="187"/>
      <c r="FDJ136" s="188"/>
      <c r="FDL136" s="186"/>
      <c r="FDM136" s="190"/>
      <c r="FDN136" s="190"/>
      <c r="FDO136" s="187"/>
      <c r="FDP136" s="187"/>
      <c r="FDQ136" s="187"/>
      <c r="FDR136" s="188"/>
      <c r="FDT136" s="186"/>
      <c r="FDU136" s="190"/>
      <c r="FDV136" s="190"/>
      <c r="FDW136" s="187"/>
      <c r="FDX136" s="187"/>
      <c r="FDY136" s="187"/>
      <c r="FDZ136" s="188"/>
      <c r="FEB136" s="186"/>
      <c r="FEC136" s="190"/>
      <c r="FED136" s="190"/>
      <c r="FEE136" s="187"/>
      <c r="FEF136" s="187"/>
      <c r="FEG136" s="187"/>
      <c r="FEH136" s="188"/>
      <c r="FEJ136" s="186"/>
      <c r="FEK136" s="190"/>
      <c r="FEL136" s="190"/>
      <c r="FEM136" s="187"/>
      <c r="FEN136" s="187"/>
      <c r="FEO136" s="187"/>
      <c r="FEP136" s="188"/>
      <c r="FER136" s="186"/>
      <c r="FES136" s="190"/>
      <c r="FET136" s="190"/>
      <c r="FEU136" s="187"/>
      <c r="FEV136" s="187"/>
      <c r="FEW136" s="187"/>
      <c r="FEX136" s="188"/>
      <c r="FEZ136" s="186"/>
      <c r="FFA136" s="190"/>
      <c r="FFB136" s="190"/>
      <c r="FFC136" s="187"/>
      <c r="FFD136" s="187"/>
      <c r="FFE136" s="187"/>
      <c r="FFF136" s="188"/>
      <c r="FFH136" s="186"/>
      <c r="FFI136" s="190"/>
      <c r="FFJ136" s="190"/>
      <c r="FFK136" s="187"/>
      <c r="FFL136" s="187"/>
      <c r="FFM136" s="187"/>
      <c r="FFN136" s="188"/>
      <c r="FFP136" s="186"/>
      <c r="FFQ136" s="190"/>
      <c r="FFR136" s="190"/>
      <c r="FFS136" s="187"/>
      <c r="FFT136" s="187"/>
      <c r="FFU136" s="187"/>
      <c r="FFV136" s="188"/>
      <c r="FFX136" s="186"/>
      <c r="FFY136" s="190"/>
      <c r="FFZ136" s="190"/>
      <c r="FGA136" s="187"/>
      <c r="FGB136" s="187"/>
      <c r="FGC136" s="187"/>
      <c r="FGD136" s="188"/>
      <c r="FGF136" s="186"/>
      <c r="FGG136" s="190"/>
      <c r="FGH136" s="190"/>
      <c r="FGI136" s="187"/>
      <c r="FGJ136" s="187"/>
      <c r="FGK136" s="187"/>
      <c r="FGL136" s="188"/>
      <c r="FGN136" s="186"/>
      <c r="FGO136" s="190"/>
      <c r="FGP136" s="190"/>
      <c r="FGQ136" s="187"/>
      <c r="FGR136" s="187"/>
      <c r="FGS136" s="187"/>
      <c r="FGT136" s="188"/>
      <c r="FGV136" s="186"/>
      <c r="FGW136" s="190"/>
      <c r="FGX136" s="190"/>
      <c r="FGY136" s="187"/>
      <c r="FGZ136" s="187"/>
      <c r="FHA136" s="187"/>
      <c r="FHB136" s="188"/>
      <c r="FHD136" s="186"/>
      <c r="FHE136" s="190"/>
      <c r="FHF136" s="190"/>
      <c r="FHG136" s="187"/>
      <c r="FHH136" s="187"/>
      <c r="FHI136" s="187"/>
      <c r="FHJ136" s="188"/>
      <c r="FHL136" s="186"/>
      <c r="FHM136" s="190"/>
      <c r="FHN136" s="190"/>
      <c r="FHO136" s="187"/>
      <c r="FHP136" s="187"/>
      <c r="FHQ136" s="187"/>
      <c r="FHR136" s="188"/>
      <c r="FHT136" s="186"/>
      <c r="FHU136" s="190"/>
      <c r="FHV136" s="190"/>
      <c r="FHW136" s="187"/>
      <c r="FHX136" s="187"/>
      <c r="FHY136" s="187"/>
      <c r="FHZ136" s="188"/>
      <c r="FIB136" s="186"/>
      <c r="FIC136" s="190"/>
      <c r="FID136" s="190"/>
      <c r="FIE136" s="187"/>
      <c r="FIF136" s="187"/>
      <c r="FIG136" s="187"/>
      <c r="FIH136" s="188"/>
      <c r="FIJ136" s="186"/>
      <c r="FIK136" s="190"/>
      <c r="FIL136" s="190"/>
      <c r="FIM136" s="187"/>
      <c r="FIN136" s="187"/>
      <c r="FIO136" s="187"/>
      <c r="FIP136" s="188"/>
      <c r="FIR136" s="186"/>
      <c r="FIS136" s="190"/>
      <c r="FIT136" s="190"/>
      <c r="FIU136" s="187"/>
      <c r="FIV136" s="187"/>
      <c r="FIW136" s="187"/>
      <c r="FIX136" s="188"/>
      <c r="FIZ136" s="186"/>
      <c r="FJA136" s="190"/>
      <c r="FJB136" s="190"/>
      <c r="FJC136" s="187"/>
      <c r="FJD136" s="187"/>
      <c r="FJE136" s="187"/>
      <c r="FJF136" s="188"/>
      <c r="FJH136" s="186"/>
      <c r="FJI136" s="190"/>
      <c r="FJJ136" s="190"/>
      <c r="FJK136" s="187"/>
      <c r="FJL136" s="187"/>
      <c r="FJM136" s="187"/>
      <c r="FJN136" s="188"/>
      <c r="FJP136" s="186"/>
      <c r="FJQ136" s="190"/>
      <c r="FJR136" s="190"/>
      <c r="FJS136" s="187"/>
      <c r="FJT136" s="187"/>
      <c r="FJU136" s="187"/>
      <c r="FJV136" s="188"/>
      <c r="FJX136" s="186"/>
      <c r="FJY136" s="190"/>
      <c r="FJZ136" s="190"/>
      <c r="FKA136" s="187"/>
      <c r="FKB136" s="187"/>
      <c r="FKC136" s="187"/>
      <c r="FKD136" s="188"/>
      <c r="FKF136" s="186"/>
      <c r="FKG136" s="190"/>
      <c r="FKH136" s="190"/>
      <c r="FKI136" s="187"/>
      <c r="FKJ136" s="187"/>
      <c r="FKK136" s="187"/>
      <c r="FKL136" s="188"/>
      <c r="FKN136" s="186"/>
      <c r="FKO136" s="190"/>
      <c r="FKP136" s="190"/>
      <c r="FKQ136" s="187"/>
      <c r="FKR136" s="187"/>
      <c r="FKS136" s="187"/>
      <c r="FKT136" s="188"/>
      <c r="FKV136" s="186"/>
      <c r="FKW136" s="190"/>
      <c r="FKX136" s="190"/>
      <c r="FKY136" s="187"/>
      <c r="FKZ136" s="187"/>
      <c r="FLA136" s="187"/>
      <c r="FLB136" s="188"/>
      <c r="FLD136" s="186"/>
      <c r="FLE136" s="190"/>
      <c r="FLF136" s="190"/>
      <c r="FLG136" s="187"/>
      <c r="FLH136" s="187"/>
      <c r="FLI136" s="187"/>
      <c r="FLJ136" s="188"/>
      <c r="FLL136" s="186"/>
      <c r="FLM136" s="190"/>
      <c r="FLN136" s="190"/>
      <c r="FLO136" s="187"/>
      <c r="FLP136" s="187"/>
      <c r="FLQ136" s="187"/>
      <c r="FLR136" s="188"/>
      <c r="FLT136" s="186"/>
      <c r="FLU136" s="190"/>
      <c r="FLV136" s="190"/>
      <c r="FLW136" s="187"/>
      <c r="FLX136" s="187"/>
      <c r="FLY136" s="187"/>
      <c r="FLZ136" s="188"/>
      <c r="FMB136" s="186"/>
      <c r="FMC136" s="190"/>
      <c r="FMD136" s="190"/>
      <c r="FME136" s="187"/>
      <c r="FMF136" s="187"/>
      <c r="FMG136" s="187"/>
      <c r="FMH136" s="188"/>
      <c r="FMJ136" s="186"/>
      <c r="FMK136" s="190"/>
      <c r="FML136" s="190"/>
      <c r="FMM136" s="187"/>
      <c r="FMN136" s="187"/>
      <c r="FMO136" s="187"/>
      <c r="FMP136" s="188"/>
      <c r="FMR136" s="186"/>
      <c r="FMS136" s="190"/>
      <c r="FMT136" s="190"/>
      <c r="FMU136" s="187"/>
      <c r="FMV136" s="187"/>
      <c r="FMW136" s="187"/>
      <c r="FMX136" s="188"/>
      <c r="FMZ136" s="186"/>
      <c r="FNA136" s="190"/>
      <c r="FNB136" s="190"/>
      <c r="FNC136" s="187"/>
      <c r="FND136" s="187"/>
      <c r="FNE136" s="187"/>
      <c r="FNF136" s="188"/>
      <c r="FNH136" s="186"/>
      <c r="FNI136" s="190"/>
      <c r="FNJ136" s="190"/>
      <c r="FNK136" s="187"/>
      <c r="FNL136" s="187"/>
      <c r="FNM136" s="187"/>
      <c r="FNN136" s="188"/>
      <c r="FNP136" s="186"/>
      <c r="FNQ136" s="190"/>
      <c r="FNR136" s="190"/>
      <c r="FNS136" s="187"/>
      <c r="FNT136" s="187"/>
      <c r="FNU136" s="187"/>
      <c r="FNV136" s="188"/>
      <c r="FNX136" s="186"/>
      <c r="FNY136" s="190"/>
      <c r="FNZ136" s="190"/>
      <c r="FOA136" s="187"/>
      <c r="FOB136" s="187"/>
      <c r="FOC136" s="187"/>
      <c r="FOD136" s="188"/>
      <c r="FOF136" s="186"/>
      <c r="FOG136" s="190"/>
      <c r="FOH136" s="190"/>
      <c r="FOI136" s="187"/>
      <c r="FOJ136" s="187"/>
      <c r="FOK136" s="187"/>
      <c r="FOL136" s="188"/>
      <c r="FON136" s="186"/>
      <c r="FOO136" s="190"/>
      <c r="FOP136" s="190"/>
      <c r="FOQ136" s="187"/>
      <c r="FOR136" s="187"/>
      <c r="FOS136" s="187"/>
      <c r="FOT136" s="188"/>
      <c r="FOV136" s="186"/>
      <c r="FOW136" s="190"/>
      <c r="FOX136" s="190"/>
      <c r="FOY136" s="187"/>
      <c r="FOZ136" s="187"/>
      <c r="FPA136" s="187"/>
      <c r="FPB136" s="188"/>
      <c r="FPD136" s="186"/>
      <c r="FPE136" s="190"/>
      <c r="FPF136" s="190"/>
      <c r="FPG136" s="187"/>
      <c r="FPH136" s="187"/>
      <c r="FPI136" s="187"/>
      <c r="FPJ136" s="188"/>
      <c r="FPL136" s="186"/>
      <c r="FPM136" s="190"/>
      <c r="FPN136" s="190"/>
      <c r="FPO136" s="187"/>
      <c r="FPP136" s="187"/>
      <c r="FPQ136" s="187"/>
      <c r="FPR136" s="188"/>
      <c r="FPT136" s="186"/>
      <c r="FPU136" s="190"/>
      <c r="FPV136" s="190"/>
      <c r="FPW136" s="187"/>
      <c r="FPX136" s="187"/>
      <c r="FPY136" s="187"/>
      <c r="FPZ136" s="188"/>
      <c r="FQB136" s="186"/>
      <c r="FQC136" s="190"/>
      <c r="FQD136" s="190"/>
      <c r="FQE136" s="187"/>
      <c r="FQF136" s="187"/>
      <c r="FQG136" s="187"/>
      <c r="FQH136" s="188"/>
      <c r="FQJ136" s="186"/>
      <c r="FQK136" s="190"/>
      <c r="FQL136" s="190"/>
      <c r="FQM136" s="187"/>
      <c r="FQN136" s="187"/>
      <c r="FQO136" s="187"/>
      <c r="FQP136" s="188"/>
      <c r="FQR136" s="186"/>
      <c r="FQS136" s="190"/>
      <c r="FQT136" s="190"/>
      <c r="FQU136" s="187"/>
      <c r="FQV136" s="187"/>
      <c r="FQW136" s="187"/>
      <c r="FQX136" s="188"/>
      <c r="FQZ136" s="186"/>
      <c r="FRA136" s="190"/>
      <c r="FRB136" s="190"/>
      <c r="FRC136" s="187"/>
      <c r="FRD136" s="187"/>
      <c r="FRE136" s="187"/>
      <c r="FRF136" s="188"/>
      <c r="FRH136" s="186"/>
      <c r="FRI136" s="190"/>
      <c r="FRJ136" s="190"/>
      <c r="FRK136" s="187"/>
      <c r="FRL136" s="187"/>
      <c r="FRM136" s="187"/>
      <c r="FRN136" s="188"/>
      <c r="FRP136" s="186"/>
      <c r="FRQ136" s="190"/>
      <c r="FRR136" s="190"/>
      <c r="FRS136" s="187"/>
      <c r="FRT136" s="187"/>
      <c r="FRU136" s="187"/>
      <c r="FRV136" s="188"/>
      <c r="FRX136" s="186"/>
      <c r="FRY136" s="190"/>
      <c r="FRZ136" s="190"/>
      <c r="FSA136" s="187"/>
      <c r="FSB136" s="187"/>
      <c r="FSC136" s="187"/>
      <c r="FSD136" s="188"/>
      <c r="FSF136" s="186"/>
      <c r="FSG136" s="190"/>
      <c r="FSH136" s="190"/>
      <c r="FSI136" s="187"/>
      <c r="FSJ136" s="187"/>
      <c r="FSK136" s="187"/>
      <c r="FSL136" s="188"/>
      <c r="FSN136" s="186"/>
      <c r="FSO136" s="190"/>
      <c r="FSP136" s="190"/>
      <c r="FSQ136" s="187"/>
      <c r="FSR136" s="187"/>
      <c r="FSS136" s="187"/>
      <c r="FST136" s="188"/>
      <c r="FSV136" s="186"/>
      <c r="FSW136" s="190"/>
      <c r="FSX136" s="190"/>
      <c r="FSY136" s="187"/>
      <c r="FSZ136" s="187"/>
      <c r="FTA136" s="187"/>
      <c r="FTB136" s="188"/>
      <c r="FTD136" s="186"/>
      <c r="FTE136" s="190"/>
      <c r="FTF136" s="190"/>
      <c r="FTG136" s="187"/>
      <c r="FTH136" s="187"/>
      <c r="FTI136" s="187"/>
      <c r="FTJ136" s="188"/>
      <c r="FTL136" s="186"/>
      <c r="FTM136" s="190"/>
      <c r="FTN136" s="190"/>
      <c r="FTO136" s="187"/>
      <c r="FTP136" s="187"/>
      <c r="FTQ136" s="187"/>
      <c r="FTR136" s="188"/>
      <c r="FTT136" s="186"/>
      <c r="FTU136" s="190"/>
      <c r="FTV136" s="190"/>
      <c r="FTW136" s="187"/>
      <c r="FTX136" s="187"/>
      <c r="FTY136" s="187"/>
      <c r="FTZ136" s="188"/>
      <c r="FUB136" s="186"/>
      <c r="FUC136" s="190"/>
      <c r="FUD136" s="190"/>
      <c r="FUE136" s="187"/>
      <c r="FUF136" s="187"/>
      <c r="FUG136" s="187"/>
      <c r="FUH136" s="188"/>
      <c r="FUJ136" s="186"/>
      <c r="FUK136" s="190"/>
      <c r="FUL136" s="190"/>
      <c r="FUM136" s="187"/>
      <c r="FUN136" s="187"/>
      <c r="FUO136" s="187"/>
      <c r="FUP136" s="188"/>
      <c r="FUR136" s="186"/>
      <c r="FUS136" s="190"/>
      <c r="FUT136" s="190"/>
      <c r="FUU136" s="187"/>
      <c r="FUV136" s="187"/>
      <c r="FUW136" s="187"/>
      <c r="FUX136" s="188"/>
      <c r="FUZ136" s="186"/>
      <c r="FVA136" s="190"/>
      <c r="FVB136" s="190"/>
      <c r="FVC136" s="187"/>
      <c r="FVD136" s="187"/>
      <c r="FVE136" s="187"/>
      <c r="FVF136" s="188"/>
      <c r="FVH136" s="186"/>
      <c r="FVI136" s="190"/>
      <c r="FVJ136" s="190"/>
      <c r="FVK136" s="187"/>
      <c r="FVL136" s="187"/>
      <c r="FVM136" s="187"/>
      <c r="FVN136" s="188"/>
      <c r="FVP136" s="186"/>
      <c r="FVQ136" s="190"/>
      <c r="FVR136" s="190"/>
      <c r="FVS136" s="187"/>
      <c r="FVT136" s="187"/>
      <c r="FVU136" s="187"/>
      <c r="FVV136" s="188"/>
      <c r="FVX136" s="186"/>
      <c r="FVY136" s="190"/>
      <c r="FVZ136" s="190"/>
      <c r="FWA136" s="187"/>
      <c r="FWB136" s="187"/>
      <c r="FWC136" s="187"/>
      <c r="FWD136" s="188"/>
      <c r="FWF136" s="186"/>
      <c r="FWG136" s="190"/>
      <c r="FWH136" s="190"/>
      <c r="FWI136" s="187"/>
      <c r="FWJ136" s="187"/>
      <c r="FWK136" s="187"/>
      <c r="FWL136" s="188"/>
      <c r="FWN136" s="186"/>
      <c r="FWO136" s="190"/>
      <c r="FWP136" s="190"/>
      <c r="FWQ136" s="187"/>
      <c r="FWR136" s="187"/>
      <c r="FWS136" s="187"/>
      <c r="FWT136" s="188"/>
      <c r="FWV136" s="186"/>
      <c r="FWW136" s="190"/>
      <c r="FWX136" s="190"/>
      <c r="FWY136" s="187"/>
      <c r="FWZ136" s="187"/>
      <c r="FXA136" s="187"/>
      <c r="FXB136" s="188"/>
      <c r="FXD136" s="186"/>
      <c r="FXE136" s="190"/>
      <c r="FXF136" s="190"/>
      <c r="FXG136" s="187"/>
      <c r="FXH136" s="187"/>
      <c r="FXI136" s="187"/>
      <c r="FXJ136" s="188"/>
      <c r="FXL136" s="186"/>
      <c r="FXM136" s="190"/>
      <c r="FXN136" s="190"/>
      <c r="FXO136" s="187"/>
      <c r="FXP136" s="187"/>
      <c r="FXQ136" s="187"/>
      <c r="FXR136" s="188"/>
      <c r="FXT136" s="186"/>
      <c r="FXU136" s="190"/>
      <c r="FXV136" s="190"/>
      <c r="FXW136" s="187"/>
      <c r="FXX136" s="187"/>
      <c r="FXY136" s="187"/>
      <c r="FXZ136" s="188"/>
      <c r="FYB136" s="186"/>
      <c r="FYC136" s="190"/>
      <c r="FYD136" s="190"/>
      <c r="FYE136" s="187"/>
      <c r="FYF136" s="187"/>
      <c r="FYG136" s="187"/>
      <c r="FYH136" s="188"/>
      <c r="FYJ136" s="186"/>
      <c r="FYK136" s="190"/>
      <c r="FYL136" s="190"/>
      <c r="FYM136" s="187"/>
      <c r="FYN136" s="187"/>
      <c r="FYO136" s="187"/>
      <c r="FYP136" s="188"/>
      <c r="FYR136" s="186"/>
      <c r="FYS136" s="190"/>
      <c r="FYT136" s="190"/>
      <c r="FYU136" s="187"/>
      <c r="FYV136" s="187"/>
      <c r="FYW136" s="187"/>
      <c r="FYX136" s="188"/>
      <c r="FYZ136" s="186"/>
      <c r="FZA136" s="190"/>
      <c r="FZB136" s="190"/>
      <c r="FZC136" s="187"/>
      <c r="FZD136" s="187"/>
      <c r="FZE136" s="187"/>
      <c r="FZF136" s="188"/>
      <c r="FZH136" s="186"/>
      <c r="FZI136" s="190"/>
      <c r="FZJ136" s="190"/>
      <c r="FZK136" s="187"/>
      <c r="FZL136" s="187"/>
      <c r="FZM136" s="187"/>
      <c r="FZN136" s="188"/>
      <c r="FZP136" s="186"/>
      <c r="FZQ136" s="190"/>
      <c r="FZR136" s="190"/>
      <c r="FZS136" s="187"/>
      <c r="FZT136" s="187"/>
      <c r="FZU136" s="187"/>
      <c r="FZV136" s="188"/>
      <c r="FZX136" s="186"/>
      <c r="FZY136" s="190"/>
      <c r="FZZ136" s="190"/>
      <c r="GAA136" s="187"/>
      <c r="GAB136" s="187"/>
      <c r="GAC136" s="187"/>
      <c r="GAD136" s="188"/>
      <c r="GAF136" s="186"/>
      <c r="GAG136" s="190"/>
      <c r="GAH136" s="190"/>
      <c r="GAI136" s="187"/>
      <c r="GAJ136" s="187"/>
      <c r="GAK136" s="187"/>
      <c r="GAL136" s="188"/>
      <c r="GAN136" s="186"/>
      <c r="GAO136" s="190"/>
      <c r="GAP136" s="190"/>
      <c r="GAQ136" s="187"/>
      <c r="GAR136" s="187"/>
      <c r="GAS136" s="187"/>
      <c r="GAT136" s="188"/>
      <c r="GAV136" s="186"/>
      <c r="GAW136" s="190"/>
      <c r="GAX136" s="190"/>
      <c r="GAY136" s="187"/>
      <c r="GAZ136" s="187"/>
      <c r="GBA136" s="187"/>
      <c r="GBB136" s="188"/>
      <c r="GBD136" s="186"/>
      <c r="GBE136" s="190"/>
      <c r="GBF136" s="190"/>
      <c r="GBG136" s="187"/>
      <c r="GBH136" s="187"/>
      <c r="GBI136" s="187"/>
      <c r="GBJ136" s="188"/>
      <c r="GBL136" s="186"/>
      <c r="GBM136" s="190"/>
      <c r="GBN136" s="190"/>
      <c r="GBO136" s="187"/>
      <c r="GBP136" s="187"/>
      <c r="GBQ136" s="187"/>
      <c r="GBR136" s="188"/>
      <c r="GBT136" s="186"/>
      <c r="GBU136" s="190"/>
      <c r="GBV136" s="190"/>
      <c r="GBW136" s="187"/>
      <c r="GBX136" s="187"/>
      <c r="GBY136" s="187"/>
      <c r="GBZ136" s="188"/>
      <c r="GCB136" s="186"/>
      <c r="GCC136" s="190"/>
      <c r="GCD136" s="190"/>
      <c r="GCE136" s="187"/>
      <c r="GCF136" s="187"/>
      <c r="GCG136" s="187"/>
      <c r="GCH136" s="188"/>
      <c r="GCJ136" s="186"/>
      <c r="GCK136" s="190"/>
      <c r="GCL136" s="190"/>
      <c r="GCM136" s="187"/>
      <c r="GCN136" s="187"/>
      <c r="GCO136" s="187"/>
      <c r="GCP136" s="188"/>
      <c r="GCR136" s="186"/>
      <c r="GCS136" s="190"/>
      <c r="GCT136" s="190"/>
      <c r="GCU136" s="187"/>
      <c r="GCV136" s="187"/>
      <c r="GCW136" s="187"/>
      <c r="GCX136" s="188"/>
      <c r="GCZ136" s="186"/>
      <c r="GDA136" s="190"/>
      <c r="GDB136" s="190"/>
      <c r="GDC136" s="187"/>
      <c r="GDD136" s="187"/>
      <c r="GDE136" s="187"/>
      <c r="GDF136" s="188"/>
      <c r="GDH136" s="186"/>
      <c r="GDI136" s="190"/>
      <c r="GDJ136" s="190"/>
      <c r="GDK136" s="187"/>
      <c r="GDL136" s="187"/>
      <c r="GDM136" s="187"/>
      <c r="GDN136" s="188"/>
      <c r="GDP136" s="186"/>
      <c r="GDQ136" s="190"/>
      <c r="GDR136" s="190"/>
      <c r="GDS136" s="187"/>
      <c r="GDT136" s="187"/>
      <c r="GDU136" s="187"/>
      <c r="GDV136" s="188"/>
      <c r="GDX136" s="186"/>
      <c r="GDY136" s="190"/>
      <c r="GDZ136" s="190"/>
      <c r="GEA136" s="187"/>
      <c r="GEB136" s="187"/>
      <c r="GEC136" s="187"/>
      <c r="GED136" s="188"/>
      <c r="GEF136" s="186"/>
      <c r="GEG136" s="190"/>
      <c r="GEH136" s="190"/>
      <c r="GEI136" s="187"/>
      <c r="GEJ136" s="187"/>
      <c r="GEK136" s="187"/>
      <c r="GEL136" s="188"/>
      <c r="GEN136" s="186"/>
      <c r="GEO136" s="190"/>
      <c r="GEP136" s="190"/>
      <c r="GEQ136" s="187"/>
      <c r="GER136" s="187"/>
      <c r="GES136" s="187"/>
      <c r="GET136" s="188"/>
      <c r="GEV136" s="186"/>
      <c r="GEW136" s="190"/>
      <c r="GEX136" s="190"/>
      <c r="GEY136" s="187"/>
      <c r="GEZ136" s="187"/>
      <c r="GFA136" s="187"/>
      <c r="GFB136" s="188"/>
      <c r="GFD136" s="186"/>
      <c r="GFE136" s="190"/>
      <c r="GFF136" s="190"/>
      <c r="GFG136" s="187"/>
      <c r="GFH136" s="187"/>
      <c r="GFI136" s="187"/>
      <c r="GFJ136" s="188"/>
      <c r="GFL136" s="186"/>
      <c r="GFM136" s="190"/>
      <c r="GFN136" s="190"/>
      <c r="GFO136" s="187"/>
      <c r="GFP136" s="187"/>
      <c r="GFQ136" s="187"/>
      <c r="GFR136" s="188"/>
      <c r="GFT136" s="186"/>
      <c r="GFU136" s="190"/>
      <c r="GFV136" s="190"/>
      <c r="GFW136" s="187"/>
      <c r="GFX136" s="187"/>
      <c r="GFY136" s="187"/>
      <c r="GFZ136" s="188"/>
      <c r="GGB136" s="186"/>
      <c r="GGC136" s="190"/>
      <c r="GGD136" s="190"/>
      <c r="GGE136" s="187"/>
      <c r="GGF136" s="187"/>
      <c r="GGG136" s="187"/>
      <c r="GGH136" s="188"/>
      <c r="GGJ136" s="186"/>
      <c r="GGK136" s="190"/>
      <c r="GGL136" s="190"/>
      <c r="GGM136" s="187"/>
      <c r="GGN136" s="187"/>
      <c r="GGO136" s="187"/>
      <c r="GGP136" s="188"/>
      <c r="GGR136" s="186"/>
      <c r="GGS136" s="190"/>
      <c r="GGT136" s="190"/>
      <c r="GGU136" s="187"/>
      <c r="GGV136" s="187"/>
      <c r="GGW136" s="187"/>
      <c r="GGX136" s="188"/>
      <c r="GGZ136" s="186"/>
      <c r="GHA136" s="190"/>
      <c r="GHB136" s="190"/>
      <c r="GHC136" s="187"/>
      <c r="GHD136" s="187"/>
      <c r="GHE136" s="187"/>
      <c r="GHF136" s="188"/>
      <c r="GHH136" s="186"/>
      <c r="GHI136" s="190"/>
      <c r="GHJ136" s="190"/>
      <c r="GHK136" s="187"/>
      <c r="GHL136" s="187"/>
      <c r="GHM136" s="187"/>
      <c r="GHN136" s="188"/>
      <c r="GHP136" s="186"/>
      <c r="GHQ136" s="190"/>
      <c r="GHR136" s="190"/>
      <c r="GHS136" s="187"/>
      <c r="GHT136" s="187"/>
      <c r="GHU136" s="187"/>
      <c r="GHV136" s="188"/>
      <c r="GHX136" s="186"/>
      <c r="GHY136" s="190"/>
      <c r="GHZ136" s="190"/>
      <c r="GIA136" s="187"/>
      <c r="GIB136" s="187"/>
      <c r="GIC136" s="187"/>
      <c r="GID136" s="188"/>
      <c r="GIF136" s="186"/>
      <c r="GIG136" s="190"/>
      <c r="GIH136" s="190"/>
      <c r="GII136" s="187"/>
      <c r="GIJ136" s="187"/>
      <c r="GIK136" s="187"/>
      <c r="GIL136" s="188"/>
      <c r="GIN136" s="186"/>
      <c r="GIO136" s="190"/>
      <c r="GIP136" s="190"/>
      <c r="GIQ136" s="187"/>
      <c r="GIR136" s="187"/>
      <c r="GIS136" s="187"/>
      <c r="GIT136" s="188"/>
      <c r="GIV136" s="186"/>
      <c r="GIW136" s="190"/>
      <c r="GIX136" s="190"/>
      <c r="GIY136" s="187"/>
      <c r="GIZ136" s="187"/>
      <c r="GJA136" s="187"/>
      <c r="GJB136" s="188"/>
      <c r="GJD136" s="186"/>
      <c r="GJE136" s="190"/>
      <c r="GJF136" s="190"/>
      <c r="GJG136" s="187"/>
      <c r="GJH136" s="187"/>
      <c r="GJI136" s="187"/>
      <c r="GJJ136" s="188"/>
      <c r="GJL136" s="186"/>
      <c r="GJM136" s="190"/>
      <c r="GJN136" s="190"/>
      <c r="GJO136" s="187"/>
      <c r="GJP136" s="187"/>
      <c r="GJQ136" s="187"/>
      <c r="GJR136" s="188"/>
      <c r="GJT136" s="186"/>
      <c r="GJU136" s="190"/>
      <c r="GJV136" s="190"/>
      <c r="GJW136" s="187"/>
      <c r="GJX136" s="187"/>
      <c r="GJY136" s="187"/>
      <c r="GJZ136" s="188"/>
      <c r="GKB136" s="186"/>
      <c r="GKC136" s="190"/>
      <c r="GKD136" s="190"/>
      <c r="GKE136" s="187"/>
      <c r="GKF136" s="187"/>
      <c r="GKG136" s="187"/>
      <c r="GKH136" s="188"/>
      <c r="GKJ136" s="186"/>
      <c r="GKK136" s="190"/>
      <c r="GKL136" s="190"/>
      <c r="GKM136" s="187"/>
      <c r="GKN136" s="187"/>
      <c r="GKO136" s="187"/>
      <c r="GKP136" s="188"/>
      <c r="GKR136" s="186"/>
      <c r="GKS136" s="190"/>
      <c r="GKT136" s="190"/>
      <c r="GKU136" s="187"/>
      <c r="GKV136" s="187"/>
      <c r="GKW136" s="187"/>
      <c r="GKX136" s="188"/>
      <c r="GKZ136" s="186"/>
      <c r="GLA136" s="190"/>
      <c r="GLB136" s="190"/>
      <c r="GLC136" s="187"/>
      <c r="GLD136" s="187"/>
      <c r="GLE136" s="187"/>
      <c r="GLF136" s="188"/>
      <c r="GLH136" s="186"/>
      <c r="GLI136" s="190"/>
      <c r="GLJ136" s="190"/>
      <c r="GLK136" s="187"/>
      <c r="GLL136" s="187"/>
      <c r="GLM136" s="187"/>
      <c r="GLN136" s="188"/>
      <c r="GLP136" s="186"/>
      <c r="GLQ136" s="190"/>
      <c r="GLR136" s="190"/>
      <c r="GLS136" s="187"/>
      <c r="GLT136" s="187"/>
      <c r="GLU136" s="187"/>
      <c r="GLV136" s="188"/>
      <c r="GLX136" s="186"/>
      <c r="GLY136" s="190"/>
      <c r="GLZ136" s="190"/>
      <c r="GMA136" s="187"/>
      <c r="GMB136" s="187"/>
      <c r="GMC136" s="187"/>
      <c r="GMD136" s="188"/>
      <c r="GMF136" s="186"/>
      <c r="GMG136" s="190"/>
      <c r="GMH136" s="190"/>
      <c r="GMI136" s="187"/>
      <c r="GMJ136" s="187"/>
      <c r="GMK136" s="187"/>
      <c r="GML136" s="188"/>
      <c r="GMN136" s="186"/>
      <c r="GMO136" s="190"/>
      <c r="GMP136" s="190"/>
      <c r="GMQ136" s="187"/>
      <c r="GMR136" s="187"/>
      <c r="GMS136" s="187"/>
      <c r="GMT136" s="188"/>
      <c r="GMV136" s="186"/>
      <c r="GMW136" s="190"/>
      <c r="GMX136" s="190"/>
      <c r="GMY136" s="187"/>
      <c r="GMZ136" s="187"/>
      <c r="GNA136" s="187"/>
      <c r="GNB136" s="188"/>
      <c r="GND136" s="186"/>
      <c r="GNE136" s="190"/>
      <c r="GNF136" s="190"/>
      <c r="GNG136" s="187"/>
      <c r="GNH136" s="187"/>
      <c r="GNI136" s="187"/>
      <c r="GNJ136" s="188"/>
      <c r="GNL136" s="186"/>
      <c r="GNM136" s="190"/>
      <c r="GNN136" s="190"/>
      <c r="GNO136" s="187"/>
      <c r="GNP136" s="187"/>
      <c r="GNQ136" s="187"/>
      <c r="GNR136" s="188"/>
      <c r="GNT136" s="186"/>
      <c r="GNU136" s="190"/>
      <c r="GNV136" s="190"/>
      <c r="GNW136" s="187"/>
      <c r="GNX136" s="187"/>
      <c r="GNY136" s="187"/>
      <c r="GNZ136" s="188"/>
      <c r="GOB136" s="186"/>
      <c r="GOC136" s="190"/>
      <c r="GOD136" s="190"/>
      <c r="GOE136" s="187"/>
      <c r="GOF136" s="187"/>
      <c r="GOG136" s="187"/>
      <c r="GOH136" s="188"/>
      <c r="GOJ136" s="186"/>
      <c r="GOK136" s="190"/>
      <c r="GOL136" s="190"/>
      <c r="GOM136" s="187"/>
      <c r="GON136" s="187"/>
      <c r="GOO136" s="187"/>
      <c r="GOP136" s="188"/>
      <c r="GOR136" s="186"/>
      <c r="GOS136" s="190"/>
      <c r="GOT136" s="190"/>
      <c r="GOU136" s="187"/>
      <c r="GOV136" s="187"/>
      <c r="GOW136" s="187"/>
      <c r="GOX136" s="188"/>
      <c r="GOZ136" s="186"/>
      <c r="GPA136" s="190"/>
      <c r="GPB136" s="190"/>
      <c r="GPC136" s="187"/>
      <c r="GPD136" s="187"/>
      <c r="GPE136" s="187"/>
      <c r="GPF136" s="188"/>
      <c r="GPH136" s="186"/>
      <c r="GPI136" s="190"/>
      <c r="GPJ136" s="190"/>
      <c r="GPK136" s="187"/>
      <c r="GPL136" s="187"/>
      <c r="GPM136" s="187"/>
      <c r="GPN136" s="188"/>
      <c r="GPP136" s="186"/>
      <c r="GPQ136" s="190"/>
      <c r="GPR136" s="190"/>
      <c r="GPS136" s="187"/>
      <c r="GPT136" s="187"/>
      <c r="GPU136" s="187"/>
      <c r="GPV136" s="188"/>
      <c r="GPX136" s="186"/>
      <c r="GPY136" s="190"/>
      <c r="GPZ136" s="190"/>
      <c r="GQA136" s="187"/>
      <c r="GQB136" s="187"/>
      <c r="GQC136" s="187"/>
      <c r="GQD136" s="188"/>
      <c r="GQF136" s="186"/>
      <c r="GQG136" s="190"/>
      <c r="GQH136" s="190"/>
      <c r="GQI136" s="187"/>
      <c r="GQJ136" s="187"/>
      <c r="GQK136" s="187"/>
      <c r="GQL136" s="188"/>
      <c r="GQN136" s="186"/>
      <c r="GQO136" s="190"/>
      <c r="GQP136" s="190"/>
      <c r="GQQ136" s="187"/>
      <c r="GQR136" s="187"/>
      <c r="GQS136" s="187"/>
      <c r="GQT136" s="188"/>
      <c r="GQV136" s="186"/>
      <c r="GQW136" s="190"/>
      <c r="GQX136" s="190"/>
      <c r="GQY136" s="187"/>
      <c r="GQZ136" s="187"/>
      <c r="GRA136" s="187"/>
      <c r="GRB136" s="188"/>
      <c r="GRD136" s="186"/>
      <c r="GRE136" s="190"/>
      <c r="GRF136" s="190"/>
      <c r="GRG136" s="187"/>
      <c r="GRH136" s="187"/>
      <c r="GRI136" s="187"/>
      <c r="GRJ136" s="188"/>
      <c r="GRL136" s="186"/>
      <c r="GRM136" s="190"/>
      <c r="GRN136" s="190"/>
      <c r="GRO136" s="187"/>
      <c r="GRP136" s="187"/>
      <c r="GRQ136" s="187"/>
      <c r="GRR136" s="188"/>
      <c r="GRT136" s="186"/>
      <c r="GRU136" s="190"/>
      <c r="GRV136" s="190"/>
      <c r="GRW136" s="187"/>
      <c r="GRX136" s="187"/>
      <c r="GRY136" s="187"/>
      <c r="GRZ136" s="188"/>
      <c r="GSB136" s="186"/>
      <c r="GSC136" s="190"/>
      <c r="GSD136" s="190"/>
      <c r="GSE136" s="187"/>
      <c r="GSF136" s="187"/>
      <c r="GSG136" s="187"/>
      <c r="GSH136" s="188"/>
      <c r="GSJ136" s="186"/>
      <c r="GSK136" s="190"/>
      <c r="GSL136" s="190"/>
      <c r="GSM136" s="187"/>
      <c r="GSN136" s="187"/>
      <c r="GSO136" s="187"/>
      <c r="GSP136" s="188"/>
      <c r="GSR136" s="186"/>
      <c r="GSS136" s="190"/>
      <c r="GST136" s="190"/>
      <c r="GSU136" s="187"/>
      <c r="GSV136" s="187"/>
      <c r="GSW136" s="187"/>
      <c r="GSX136" s="188"/>
      <c r="GSZ136" s="186"/>
      <c r="GTA136" s="190"/>
      <c r="GTB136" s="190"/>
      <c r="GTC136" s="187"/>
      <c r="GTD136" s="187"/>
      <c r="GTE136" s="187"/>
      <c r="GTF136" s="188"/>
      <c r="GTH136" s="186"/>
      <c r="GTI136" s="190"/>
      <c r="GTJ136" s="190"/>
      <c r="GTK136" s="187"/>
      <c r="GTL136" s="187"/>
      <c r="GTM136" s="187"/>
      <c r="GTN136" s="188"/>
      <c r="GTP136" s="186"/>
      <c r="GTQ136" s="190"/>
      <c r="GTR136" s="190"/>
      <c r="GTS136" s="187"/>
      <c r="GTT136" s="187"/>
      <c r="GTU136" s="187"/>
      <c r="GTV136" s="188"/>
      <c r="GTX136" s="186"/>
      <c r="GTY136" s="190"/>
      <c r="GTZ136" s="190"/>
      <c r="GUA136" s="187"/>
      <c r="GUB136" s="187"/>
      <c r="GUC136" s="187"/>
      <c r="GUD136" s="188"/>
      <c r="GUF136" s="186"/>
      <c r="GUG136" s="190"/>
      <c r="GUH136" s="190"/>
      <c r="GUI136" s="187"/>
      <c r="GUJ136" s="187"/>
      <c r="GUK136" s="187"/>
      <c r="GUL136" s="188"/>
      <c r="GUN136" s="186"/>
      <c r="GUO136" s="190"/>
      <c r="GUP136" s="190"/>
      <c r="GUQ136" s="187"/>
      <c r="GUR136" s="187"/>
      <c r="GUS136" s="187"/>
      <c r="GUT136" s="188"/>
      <c r="GUV136" s="186"/>
      <c r="GUW136" s="190"/>
      <c r="GUX136" s="190"/>
      <c r="GUY136" s="187"/>
      <c r="GUZ136" s="187"/>
      <c r="GVA136" s="187"/>
      <c r="GVB136" s="188"/>
      <c r="GVD136" s="186"/>
      <c r="GVE136" s="190"/>
      <c r="GVF136" s="190"/>
      <c r="GVG136" s="187"/>
      <c r="GVH136" s="187"/>
      <c r="GVI136" s="187"/>
      <c r="GVJ136" s="188"/>
      <c r="GVL136" s="186"/>
      <c r="GVM136" s="190"/>
      <c r="GVN136" s="190"/>
      <c r="GVO136" s="187"/>
      <c r="GVP136" s="187"/>
      <c r="GVQ136" s="187"/>
      <c r="GVR136" s="188"/>
      <c r="GVT136" s="186"/>
      <c r="GVU136" s="190"/>
      <c r="GVV136" s="190"/>
      <c r="GVW136" s="187"/>
      <c r="GVX136" s="187"/>
      <c r="GVY136" s="187"/>
      <c r="GVZ136" s="188"/>
      <c r="GWB136" s="186"/>
      <c r="GWC136" s="190"/>
      <c r="GWD136" s="190"/>
      <c r="GWE136" s="187"/>
      <c r="GWF136" s="187"/>
      <c r="GWG136" s="187"/>
      <c r="GWH136" s="188"/>
      <c r="GWJ136" s="186"/>
      <c r="GWK136" s="190"/>
      <c r="GWL136" s="190"/>
      <c r="GWM136" s="187"/>
      <c r="GWN136" s="187"/>
      <c r="GWO136" s="187"/>
      <c r="GWP136" s="188"/>
      <c r="GWR136" s="186"/>
      <c r="GWS136" s="190"/>
      <c r="GWT136" s="190"/>
      <c r="GWU136" s="187"/>
      <c r="GWV136" s="187"/>
      <c r="GWW136" s="187"/>
      <c r="GWX136" s="188"/>
      <c r="GWZ136" s="186"/>
      <c r="GXA136" s="190"/>
      <c r="GXB136" s="190"/>
      <c r="GXC136" s="187"/>
      <c r="GXD136" s="187"/>
      <c r="GXE136" s="187"/>
      <c r="GXF136" s="188"/>
      <c r="GXH136" s="186"/>
      <c r="GXI136" s="190"/>
      <c r="GXJ136" s="190"/>
      <c r="GXK136" s="187"/>
      <c r="GXL136" s="187"/>
      <c r="GXM136" s="187"/>
      <c r="GXN136" s="188"/>
      <c r="GXP136" s="186"/>
      <c r="GXQ136" s="190"/>
      <c r="GXR136" s="190"/>
      <c r="GXS136" s="187"/>
      <c r="GXT136" s="187"/>
      <c r="GXU136" s="187"/>
      <c r="GXV136" s="188"/>
      <c r="GXX136" s="186"/>
      <c r="GXY136" s="190"/>
      <c r="GXZ136" s="190"/>
      <c r="GYA136" s="187"/>
      <c r="GYB136" s="187"/>
      <c r="GYC136" s="187"/>
      <c r="GYD136" s="188"/>
      <c r="GYF136" s="186"/>
      <c r="GYG136" s="190"/>
      <c r="GYH136" s="190"/>
      <c r="GYI136" s="187"/>
      <c r="GYJ136" s="187"/>
      <c r="GYK136" s="187"/>
      <c r="GYL136" s="188"/>
      <c r="GYN136" s="186"/>
      <c r="GYO136" s="190"/>
      <c r="GYP136" s="190"/>
      <c r="GYQ136" s="187"/>
      <c r="GYR136" s="187"/>
      <c r="GYS136" s="187"/>
      <c r="GYT136" s="188"/>
      <c r="GYV136" s="186"/>
      <c r="GYW136" s="190"/>
      <c r="GYX136" s="190"/>
      <c r="GYY136" s="187"/>
      <c r="GYZ136" s="187"/>
      <c r="GZA136" s="187"/>
      <c r="GZB136" s="188"/>
      <c r="GZD136" s="186"/>
      <c r="GZE136" s="190"/>
      <c r="GZF136" s="190"/>
      <c r="GZG136" s="187"/>
      <c r="GZH136" s="187"/>
      <c r="GZI136" s="187"/>
      <c r="GZJ136" s="188"/>
      <c r="GZL136" s="186"/>
      <c r="GZM136" s="190"/>
      <c r="GZN136" s="190"/>
      <c r="GZO136" s="187"/>
      <c r="GZP136" s="187"/>
      <c r="GZQ136" s="187"/>
      <c r="GZR136" s="188"/>
      <c r="GZT136" s="186"/>
      <c r="GZU136" s="190"/>
      <c r="GZV136" s="190"/>
      <c r="GZW136" s="187"/>
      <c r="GZX136" s="187"/>
      <c r="GZY136" s="187"/>
      <c r="GZZ136" s="188"/>
      <c r="HAB136" s="186"/>
      <c r="HAC136" s="190"/>
      <c r="HAD136" s="190"/>
      <c r="HAE136" s="187"/>
      <c r="HAF136" s="187"/>
      <c r="HAG136" s="187"/>
      <c r="HAH136" s="188"/>
      <c r="HAJ136" s="186"/>
      <c r="HAK136" s="190"/>
      <c r="HAL136" s="190"/>
      <c r="HAM136" s="187"/>
      <c r="HAN136" s="187"/>
      <c r="HAO136" s="187"/>
      <c r="HAP136" s="188"/>
      <c r="HAR136" s="186"/>
      <c r="HAS136" s="190"/>
      <c r="HAT136" s="190"/>
      <c r="HAU136" s="187"/>
      <c r="HAV136" s="187"/>
      <c r="HAW136" s="187"/>
      <c r="HAX136" s="188"/>
      <c r="HAZ136" s="186"/>
      <c r="HBA136" s="190"/>
      <c r="HBB136" s="190"/>
      <c r="HBC136" s="187"/>
      <c r="HBD136" s="187"/>
      <c r="HBE136" s="187"/>
      <c r="HBF136" s="188"/>
      <c r="HBH136" s="186"/>
      <c r="HBI136" s="190"/>
      <c r="HBJ136" s="190"/>
      <c r="HBK136" s="187"/>
      <c r="HBL136" s="187"/>
      <c r="HBM136" s="187"/>
      <c r="HBN136" s="188"/>
      <c r="HBP136" s="186"/>
      <c r="HBQ136" s="190"/>
      <c r="HBR136" s="190"/>
      <c r="HBS136" s="187"/>
      <c r="HBT136" s="187"/>
      <c r="HBU136" s="187"/>
      <c r="HBV136" s="188"/>
      <c r="HBX136" s="186"/>
      <c r="HBY136" s="190"/>
      <c r="HBZ136" s="190"/>
      <c r="HCA136" s="187"/>
      <c r="HCB136" s="187"/>
      <c r="HCC136" s="187"/>
      <c r="HCD136" s="188"/>
      <c r="HCF136" s="186"/>
      <c r="HCG136" s="190"/>
      <c r="HCH136" s="190"/>
      <c r="HCI136" s="187"/>
      <c r="HCJ136" s="187"/>
      <c r="HCK136" s="187"/>
      <c r="HCL136" s="188"/>
      <c r="HCN136" s="186"/>
      <c r="HCO136" s="190"/>
      <c r="HCP136" s="190"/>
      <c r="HCQ136" s="187"/>
      <c r="HCR136" s="187"/>
      <c r="HCS136" s="187"/>
      <c r="HCT136" s="188"/>
      <c r="HCV136" s="186"/>
      <c r="HCW136" s="190"/>
      <c r="HCX136" s="190"/>
      <c r="HCY136" s="187"/>
      <c r="HCZ136" s="187"/>
      <c r="HDA136" s="187"/>
      <c r="HDB136" s="188"/>
      <c r="HDD136" s="186"/>
      <c r="HDE136" s="190"/>
      <c r="HDF136" s="190"/>
      <c r="HDG136" s="187"/>
      <c r="HDH136" s="187"/>
      <c r="HDI136" s="187"/>
      <c r="HDJ136" s="188"/>
      <c r="HDL136" s="186"/>
      <c r="HDM136" s="190"/>
      <c r="HDN136" s="190"/>
      <c r="HDO136" s="187"/>
      <c r="HDP136" s="187"/>
      <c r="HDQ136" s="187"/>
      <c r="HDR136" s="188"/>
      <c r="HDT136" s="186"/>
      <c r="HDU136" s="190"/>
      <c r="HDV136" s="190"/>
      <c r="HDW136" s="187"/>
      <c r="HDX136" s="187"/>
      <c r="HDY136" s="187"/>
      <c r="HDZ136" s="188"/>
      <c r="HEB136" s="186"/>
      <c r="HEC136" s="190"/>
      <c r="HED136" s="190"/>
      <c r="HEE136" s="187"/>
      <c r="HEF136" s="187"/>
      <c r="HEG136" s="187"/>
      <c r="HEH136" s="188"/>
      <c r="HEJ136" s="186"/>
      <c r="HEK136" s="190"/>
      <c r="HEL136" s="190"/>
      <c r="HEM136" s="187"/>
      <c r="HEN136" s="187"/>
      <c r="HEO136" s="187"/>
      <c r="HEP136" s="188"/>
      <c r="HER136" s="186"/>
      <c r="HES136" s="190"/>
      <c r="HET136" s="190"/>
      <c r="HEU136" s="187"/>
      <c r="HEV136" s="187"/>
      <c r="HEW136" s="187"/>
      <c r="HEX136" s="188"/>
      <c r="HEZ136" s="186"/>
      <c r="HFA136" s="190"/>
      <c r="HFB136" s="190"/>
      <c r="HFC136" s="187"/>
      <c r="HFD136" s="187"/>
      <c r="HFE136" s="187"/>
      <c r="HFF136" s="188"/>
      <c r="HFH136" s="186"/>
      <c r="HFI136" s="190"/>
      <c r="HFJ136" s="190"/>
      <c r="HFK136" s="187"/>
      <c r="HFL136" s="187"/>
      <c r="HFM136" s="187"/>
      <c r="HFN136" s="188"/>
      <c r="HFP136" s="186"/>
      <c r="HFQ136" s="190"/>
      <c r="HFR136" s="190"/>
      <c r="HFS136" s="187"/>
      <c r="HFT136" s="187"/>
      <c r="HFU136" s="187"/>
      <c r="HFV136" s="188"/>
      <c r="HFX136" s="186"/>
      <c r="HFY136" s="190"/>
      <c r="HFZ136" s="190"/>
      <c r="HGA136" s="187"/>
      <c r="HGB136" s="187"/>
      <c r="HGC136" s="187"/>
      <c r="HGD136" s="188"/>
      <c r="HGF136" s="186"/>
      <c r="HGG136" s="190"/>
      <c r="HGH136" s="190"/>
      <c r="HGI136" s="187"/>
      <c r="HGJ136" s="187"/>
      <c r="HGK136" s="187"/>
      <c r="HGL136" s="188"/>
      <c r="HGN136" s="186"/>
      <c r="HGO136" s="190"/>
      <c r="HGP136" s="190"/>
      <c r="HGQ136" s="187"/>
      <c r="HGR136" s="187"/>
      <c r="HGS136" s="187"/>
      <c r="HGT136" s="188"/>
      <c r="HGV136" s="186"/>
      <c r="HGW136" s="190"/>
      <c r="HGX136" s="190"/>
      <c r="HGY136" s="187"/>
      <c r="HGZ136" s="187"/>
      <c r="HHA136" s="187"/>
      <c r="HHB136" s="188"/>
      <c r="HHD136" s="186"/>
      <c r="HHE136" s="190"/>
      <c r="HHF136" s="190"/>
      <c r="HHG136" s="187"/>
      <c r="HHH136" s="187"/>
      <c r="HHI136" s="187"/>
      <c r="HHJ136" s="188"/>
      <c r="HHL136" s="186"/>
      <c r="HHM136" s="190"/>
      <c r="HHN136" s="190"/>
      <c r="HHO136" s="187"/>
      <c r="HHP136" s="187"/>
      <c r="HHQ136" s="187"/>
      <c r="HHR136" s="188"/>
      <c r="HHT136" s="186"/>
      <c r="HHU136" s="190"/>
      <c r="HHV136" s="190"/>
      <c r="HHW136" s="187"/>
      <c r="HHX136" s="187"/>
      <c r="HHY136" s="187"/>
      <c r="HHZ136" s="188"/>
      <c r="HIB136" s="186"/>
      <c r="HIC136" s="190"/>
      <c r="HID136" s="190"/>
      <c r="HIE136" s="187"/>
      <c r="HIF136" s="187"/>
      <c r="HIG136" s="187"/>
      <c r="HIH136" s="188"/>
      <c r="HIJ136" s="186"/>
      <c r="HIK136" s="190"/>
      <c r="HIL136" s="190"/>
      <c r="HIM136" s="187"/>
      <c r="HIN136" s="187"/>
      <c r="HIO136" s="187"/>
      <c r="HIP136" s="188"/>
      <c r="HIR136" s="186"/>
      <c r="HIS136" s="190"/>
      <c r="HIT136" s="190"/>
      <c r="HIU136" s="187"/>
      <c r="HIV136" s="187"/>
      <c r="HIW136" s="187"/>
      <c r="HIX136" s="188"/>
      <c r="HIZ136" s="186"/>
      <c r="HJA136" s="190"/>
      <c r="HJB136" s="190"/>
      <c r="HJC136" s="187"/>
      <c r="HJD136" s="187"/>
      <c r="HJE136" s="187"/>
      <c r="HJF136" s="188"/>
      <c r="HJH136" s="186"/>
      <c r="HJI136" s="190"/>
      <c r="HJJ136" s="190"/>
      <c r="HJK136" s="187"/>
      <c r="HJL136" s="187"/>
      <c r="HJM136" s="187"/>
      <c r="HJN136" s="188"/>
      <c r="HJP136" s="186"/>
      <c r="HJQ136" s="190"/>
      <c r="HJR136" s="190"/>
      <c r="HJS136" s="187"/>
      <c r="HJT136" s="187"/>
      <c r="HJU136" s="187"/>
      <c r="HJV136" s="188"/>
      <c r="HJX136" s="186"/>
      <c r="HJY136" s="190"/>
      <c r="HJZ136" s="190"/>
      <c r="HKA136" s="187"/>
      <c r="HKB136" s="187"/>
      <c r="HKC136" s="187"/>
      <c r="HKD136" s="188"/>
      <c r="HKF136" s="186"/>
      <c r="HKG136" s="190"/>
      <c r="HKH136" s="190"/>
      <c r="HKI136" s="187"/>
      <c r="HKJ136" s="187"/>
      <c r="HKK136" s="187"/>
      <c r="HKL136" s="188"/>
      <c r="HKN136" s="186"/>
      <c r="HKO136" s="190"/>
      <c r="HKP136" s="190"/>
      <c r="HKQ136" s="187"/>
      <c r="HKR136" s="187"/>
      <c r="HKS136" s="187"/>
      <c r="HKT136" s="188"/>
      <c r="HKV136" s="186"/>
      <c r="HKW136" s="190"/>
      <c r="HKX136" s="190"/>
      <c r="HKY136" s="187"/>
      <c r="HKZ136" s="187"/>
      <c r="HLA136" s="187"/>
      <c r="HLB136" s="188"/>
      <c r="HLD136" s="186"/>
      <c r="HLE136" s="190"/>
      <c r="HLF136" s="190"/>
      <c r="HLG136" s="187"/>
      <c r="HLH136" s="187"/>
      <c r="HLI136" s="187"/>
      <c r="HLJ136" s="188"/>
      <c r="HLL136" s="186"/>
      <c r="HLM136" s="190"/>
      <c r="HLN136" s="190"/>
      <c r="HLO136" s="187"/>
      <c r="HLP136" s="187"/>
      <c r="HLQ136" s="187"/>
      <c r="HLR136" s="188"/>
      <c r="HLT136" s="186"/>
      <c r="HLU136" s="190"/>
      <c r="HLV136" s="190"/>
      <c r="HLW136" s="187"/>
      <c r="HLX136" s="187"/>
      <c r="HLY136" s="187"/>
      <c r="HLZ136" s="188"/>
      <c r="HMB136" s="186"/>
      <c r="HMC136" s="190"/>
      <c r="HMD136" s="190"/>
      <c r="HME136" s="187"/>
      <c r="HMF136" s="187"/>
      <c r="HMG136" s="187"/>
      <c r="HMH136" s="188"/>
      <c r="HMJ136" s="186"/>
      <c r="HMK136" s="190"/>
      <c r="HML136" s="190"/>
      <c r="HMM136" s="187"/>
      <c r="HMN136" s="187"/>
      <c r="HMO136" s="187"/>
      <c r="HMP136" s="188"/>
      <c r="HMR136" s="186"/>
      <c r="HMS136" s="190"/>
      <c r="HMT136" s="190"/>
      <c r="HMU136" s="187"/>
      <c r="HMV136" s="187"/>
      <c r="HMW136" s="187"/>
      <c r="HMX136" s="188"/>
      <c r="HMZ136" s="186"/>
      <c r="HNA136" s="190"/>
      <c r="HNB136" s="190"/>
      <c r="HNC136" s="187"/>
      <c r="HND136" s="187"/>
      <c r="HNE136" s="187"/>
      <c r="HNF136" s="188"/>
      <c r="HNH136" s="186"/>
      <c r="HNI136" s="190"/>
      <c r="HNJ136" s="190"/>
      <c r="HNK136" s="187"/>
      <c r="HNL136" s="187"/>
      <c r="HNM136" s="187"/>
      <c r="HNN136" s="188"/>
      <c r="HNP136" s="186"/>
      <c r="HNQ136" s="190"/>
      <c r="HNR136" s="190"/>
      <c r="HNS136" s="187"/>
      <c r="HNT136" s="187"/>
      <c r="HNU136" s="187"/>
      <c r="HNV136" s="188"/>
      <c r="HNX136" s="186"/>
      <c r="HNY136" s="190"/>
      <c r="HNZ136" s="190"/>
      <c r="HOA136" s="187"/>
      <c r="HOB136" s="187"/>
      <c r="HOC136" s="187"/>
      <c r="HOD136" s="188"/>
      <c r="HOF136" s="186"/>
      <c r="HOG136" s="190"/>
      <c r="HOH136" s="190"/>
      <c r="HOI136" s="187"/>
      <c r="HOJ136" s="187"/>
      <c r="HOK136" s="187"/>
      <c r="HOL136" s="188"/>
      <c r="HON136" s="186"/>
      <c r="HOO136" s="190"/>
      <c r="HOP136" s="190"/>
      <c r="HOQ136" s="187"/>
      <c r="HOR136" s="187"/>
      <c r="HOS136" s="187"/>
      <c r="HOT136" s="188"/>
      <c r="HOV136" s="186"/>
      <c r="HOW136" s="190"/>
      <c r="HOX136" s="190"/>
      <c r="HOY136" s="187"/>
      <c r="HOZ136" s="187"/>
      <c r="HPA136" s="187"/>
      <c r="HPB136" s="188"/>
      <c r="HPD136" s="186"/>
      <c r="HPE136" s="190"/>
      <c r="HPF136" s="190"/>
      <c r="HPG136" s="187"/>
      <c r="HPH136" s="187"/>
      <c r="HPI136" s="187"/>
      <c r="HPJ136" s="188"/>
      <c r="HPL136" s="186"/>
      <c r="HPM136" s="190"/>
      <c r="HPN136" s="190"/>
      <c r="HPO136" s="187"/>
      <c r="HPP136" s="187"/>
      <c r="HPQ136" s="187"/>
      <c r="HPR136" s="188"/>
      <c r="HPT136" s="186"/>
      <c r="HPU136" s="190"/>
      <c r="HPV136" s="190"/>
      <c r="HPW136" s="187"/>
      <c r="HPX136" s="187"/>
      <c r="HPY136" s="187"/>
      <c r="HPZ136" s="188"/>
      <c r="HQB136" s="186"/>
      <c r="HQC136" s="190"/>
      <c r="HQD136" s="190"/>
      <c r="HQE136" s="187"/>
      <c r="HQF136" s="187"/>
      <c r="HQG136" s="187"/>
      <c r="HQH136" s="188"/>
      <c r="HQJ136" s="186"/>
      <c r="HQK136" s="190"/>
      <c r="HQL136" s="190"/>
      <c r="HQM136" s="187"/>
      <c r="HQN136" s="187"/>
      <c r="HQO136" s="187"/>
      <c r="HQP136" s="188"/>
      <c r="HQR136" s="186"/>
      <c r="HQS136" s="190"/>
      <c r="HQT136" s="190"/>
      <c r="HQU136" s="187"/>
      <c r="HQV136" s="187"/>
      <c r="HQW136" s="187"/>
      <c r="HQX136" s="188"/>
      <c r="HQZ136" s="186"/>
      <c r="HRA136" s="190"/>
      <c r="HRB136" s="190"/>
      <c r="HRC136" s="187"/>
      <c r="HRD136" s="187"/>
      <c r="HRE136" s="187"/>
      <c r="HRF136" s="188"/>
      <c r="HRH136" s="186"/>
      <c r="HRI136" s="190"/>
      <c r="HRJ136" s="190"/>
      <c r="HRK136" s="187"/>
      <c r="HRL136" s="187"/>
      <c r="HRM136" s="187"/>
      <c r="HRN136" s="188"/>
      <c r="HRP136" s="186"/>
      <c r="HRQ136" s="190"/>
      <c r="HRR136" s="190"/>
      <c r="HRS136" s="187"/>
      <c r="HRT136" s="187"/>
      <c r="HRU136" s="187"/>
      <c r="HRV136" s="188"/>
      <c r="HRX136" s="186"/>
      <c r="HRY136" s="190"/>
      <c r="HRZ136" s="190"/>
      <c r="HSA136" s="187"/>
      <c r="HSB136" s="187"/>
      <c r="HSC136" s="187"/>
      <c r="HSD136" s="188"/>
      <c r="HSF136" s="186"/>
      <c r="HSG136" s="190"/>
      <c r="HSH136" s="190"/>
      <c r="HSI136" s="187"/>
      <c r="HSJ136" s="187"/>
      <c r="HSK136" s="187"/>
      <c r="HSL136" s="188"/>
      <c r="HSN136" s="186"/>
      <c r="HSO136" s="190"/>
      <c r="HSP136" s="190"/>
      <c r="HSQ136" s="187"/>
      <c r="HSR136" s="187"/>
      <c r="HSS136" s="187"/>
      <c r="HST136" s="188"/>
      <c r="HSV136" s="186"/>
      <c r="HSW136" s="190"/>
      <c r="HSX136" s="190"/>
      <c r="HSY136" s="187"/>
      <c r="HSZ136" s="187"/>
      <c r="HTA136" s="187"/>
      <c r="HTB136" s="188"/>
      <c r="HTD136" s="186"/>
      <c r="HTE136" s="190"/>
      <c r="HTF136" s="190"/>
      <c r="HTG136" s="187"/>
      <c r="HTH136" s="187"/>
      <c r="HTI136" s="187"/>
      <c r="HTJ136" s="188"/>
      <c r="HTL136" s="186"/>
      <c r="HTM136" s="190"/>
      <c r="HTN136" s="190"/>
      <c r="HTO136" s="187"/>
      <c r="HTP136" s="187"/>
      <c r="HTQ136" s="187"/>
      <c r="HTR136" s="188"/>
      <c r="HTT136" s="186"/>
      <c r="HTU136" s="190"/>
      <c r="HTV136" s="190"/>
      <c r="HTW136" s="187"/>
      <c r="HTX136" s="187"/>
      <c r="HTY136" s="187"/>
      <c r="HTZ136" s="188"/>
      <c r="HUB136" s="186"/>
      <c r="HUC136" s="190"/>
      <c r="HUD136" s="190"/>
      <c r="HUE136" s="187"/>
      <c r="HUF136" s="187"/>
      <c r="HUG136" s="187"/>
      <c r="HUH136" s="188"/>
      <c r="HUJ136" s="186"/>
      <c r="HUK136" s="190"/>
      <c r="HUL136" s="190"/>
      <c r="HUM136" s="187"/>
      <c r="HUN136" s="187"/>
      <c r="HUO136" s="187"/>
      <c r="HUP136" s="188"/>
      <c r="HUR136" s="186"/>
      <c r="HUS136" s="190"/>
      <c r="HUT136" s="190"/>
      <c r="HUU136" s="187"/>
      <c r="HUV136" s="187"/>
      <c r="HUW136" s="187"/>
      <c r="HUX136" s="188"/>
      <c r="HUZ136" s="186"/>
      <c r="HVA136" s="190"/>
      <c r="HVB136" s="190"/>
      <c r="HVC136" s="187"/>
      <c r="HVD136" s="187"/>
      <c r="HVE136" s="187"/>
      <c r="HVF136" s="188"/>
      <c r="HVH136" s="186"/>
      <c r="HVI136" s="190"/>
      <c r="HVJ136" s="190"/>
      <c r="HVK136" s="187"/>
      <c r="HVL136" s="187"/>
      <c r="HVM136" s="187"/>
      <c r="HVN136" s="188"/>
      <c r="HVP136" s="186"/>
      <c r="HVQ136" s="190"/>
      <c r="HVR136" s="190"/>
      <c r="HVS136" s="187"/>
      <c r="HVT136" s="187"/>
      <c r="HVU136" s="187"/>
      <c r="HVV136" s="188"/>
      <c r="HVX136" s="186"/>
      <c r="HVY136" s="190"/>
      <c r="HVZ136" s="190"/>
      <c r="HWA136" s="187"/>
      <c r="HWB136" s="187"/>
      <c r="HWC136" s="187"/>
      <c r="HWD136" s="188"/>
      <c r="HWF136" s="186"/>
      <c r="HWG136" s="190"/>
      <c r="HWH136" s="190"/>
      <c r="HWI136" s="187"/>
      <c r="HWJ136" s="187"/>
      <c r="HWK136" s="187"/>
      <c r="HWL136" s="188"/>
      <c r="HWN136" s="186"/>
      <c r="HWO136" s="190"/>
      <c r="HWP136" s="190"/>
      <c r="HWQ136" s="187"/>
      <c r="HWR136" s="187"/>
      <c r="HWS136" s="187"/>
      <c r="HWT136" s="188"/>
      <c r="HWV136" s="186"/>
      <c r="HWW136" s="190"/>
      <c r="HWX136" s="190"/>
      <c r="HWY136" s="187"/>
      <c r="HWZ136" s="187"/>
      <c r="HXA136" s="187"/>
      <c r="HXB136" s="188"/>
      <c r="HXD136" s="186"/>
      <c r="HXE136" s="190"/>
      <c r="HXF136" s="190"/>
      <c r="HXG136" s="187"/>
      <c r="HXH136" s="187"/>
      <c r="HXI136" s="187"/>
      <c r="HXJ136" s="188"/>
      <c r="HXL136" s="186"/>
      <c r="HXM136" s="190"/>
      <c r="HXN136" s="190"/>
      <c r="HXO136" s="187"/>
      <c r="HXP136" s="187"/>
      <c r="HXQ136" s="187"/>
      <c r="HXR136" s="188"/>
      <c r="HXT136" s="186"/>
      <c r="HXU136" s="190"/>
      <c r="HXV136" s="190"/>
      <c r="HXW136" s="187"/>
      <c r="HXX136" s="187"/>
      <c r="HXY136" s="187"/>
      <c r="HXZ136" s="188"/>
      <c r="HYB136" s="186"/>
      <c r="HYC136" s="190"/>
      <c r="HYD136" s="190"/>
      <c r="HYE136" s="187"/>
      <c r="HYF136" s="187"/>
      <c r="HYG136" s="187"/>
      <c r="HYH136" s="188"/>
      <c r="HYJ136" s="186"/>
      <c r="HYK136" s="190"/>
      <c r="HYL136" s="190"/>
      <c r="HYM136" s="187"/>
      <c r="HYN136" s="187"/>
      <c r="HYO136" s="187"/>
      <c r="HYP136" s="188"/>
      <c r="HYR136" s="186"/>
      <c r="HYS136" s="190"/>
      <c r="HYT136" s="190"/>
      <c r="HYU136" s="187"/>
      <c r="HYV136" s="187"/>
      <c r="HYW136" s="187"/>
      <c r="HYX136" s="188"/>
      <c r="HYZ136" s="186"/>
      <c r="HZA136" s="190"/>
      <c r="HZB136" s="190"/>
      <c r="HZC136" s="187"/>
      <c r="HZD136" s="187"/>
      <c r="HZE136" s="187"/>
      <c r="HZF136" s="188"/>
      <c r="HZH136" s="186"/>
      <c r="HZI136" s="190"/>
      <c r="HZJ136" s="190"/>
      <c r="HZK136" s="187"/>
      <c r="HZL136" s="187"/>
      <c r="HZM136" s="187"/>
      <c r="HZN136" s="188"/>
      <c r="HZP136" s="186"/>
      <c r="HZQ136" s="190"/>
      <c r="HZR136" s="190"/>
      <c r="HZS136" s="187"/>
      <c r="HZT136" s="187"/>
      <c r="HZU136" s="187"/>
      <c r="HZV136" s="188"/>
      <c r="HZX136" s="186"/>
      <c r="HZY136" s="190"/>
      <c r="HZZ136" s="190"/>
      <c r="IAA136" s="187"/>
      <c r="IAB136" s="187"/>
      <c r="IAC136" s="187"/>
      <c r="IAD136" s="188"/>
      <c r="IAF136" s="186"/>
      <c r="IAG136" s="190"/>
      <c r="IAH136" s="190"/>
      <c r="IAI136" s="187"/>
      <c r="IAJ136" s="187"/>
      <c r="IAK136" s="187"/>
      <c r="IAL136" s="188"/>
      <c r="IAN136" s="186"/>
      <c r="IAO136" s="190"/>
      <c r="IAP136" s="190"/>
      <c r="IAQ136" s="187"/>
      <c r="IAR136" s="187"/>
      <c r="IAS136" s="187"/>
      <c r="IAT136" s="188"/>
      <c r="IAV136" s="186"/>
      <c r="IAW136" s="190"/>
      <c r="IAX136" s="190"/>
      <c r="IAY136" s="187"/>
      <c r="IAZ136" s="187"/>
      <c r="IBA136" s="187"/>
      <c r="IBB136" s="188"/>
      <c r="IBD136" s="186"/>
      <c r="IBE136" s="190"/>
      <c r="IBF136" s="190"/>
      <c r="IBG136" s="187"/>
      <c r="IBH136" s="187"/>
      <c r="IBI136" s="187"/>
      <c r="IBJ136" s="188"/>
      <c r="IBL136" s="186"/>
      <c r="IBM136" s="190"/>
      <c r="IBN136" s="190"/>
      <c r="IBO136" s="187"/>
      <c r="IBP136" s="187"/>
      <c r="IBQ136" s="187"/>
      <c r="IBR136" s="188"/>
      <c r="IBT136" s="186"/>
      <c r="IBU136" s="190"/>
      <c r="IBV136" s="190"/>
      <c r="IBW136" s="187"/>
      <c r="IBX136" s="187"/>
      <c r="IBY136" s="187"/>
      <c r="IBZ136" s="188"/>
      <c r="ICB136" s="186"/>
      <c r="ICC136" s="190"/>
      <c r="ICD136" s="190"/>
      <c r="ICE136" s="187"/>
      <c r="ICF136" s="187"/>
      <c r="ICG136" s="187"/>
      <c r="ICH136" s="188"/>
      <c r="ICJ136" s="186"/>
      <c r="ICK136" s="190"/>
      <c r="ICL136" s="190"/>
      <c r="ICM136" s="187"/>
      <c r="ICN136" s="187"/>
      <c r="ICO136" s="187"/>
      <c r="ICP136" s="188"/>
      <c r="ICR136" s="186"/>
      <c r="ICS136" s="190"/>
      <c r="ICT136" s="190"/>
      <c r="ICU136" s="187"/>
      <c r="ICV136" s="187"/>
      <c r="ICW136" s="187"/>
      <c r="ICX136" s="188"/>
      <c r="ICZ136" s="186"/>
      <c r="IDA136" s="190"/>
      <c r="IDB136" s="190"/>
      <c r="IDC136" s="187"/>
      <c r="IDD136" s="187"/>
      <c r="IDE136" s="187"/>
      <c r="IDF136" s="188"/>
      <c r="IDH136" s="186"/>
      <c r="IDI136" s="190"/>
      <c r="IDJ136" s="190"/>
      <c r="IDK136" s="187"/>
      <c r="IDL136" s="187"/>
      <c r="IDM136" s="187"/>
      <c r="IDN136" s="188"/>
      <c r="IDP136" s="186"/>
      <c r="IDQ136" s="190"/>
      <c r="IDR136" s="190"/>
      <c r="IDS136" s="187"/>
      <c r="IDT136" s="187"/>
      <c r="IDU136" s="187"/>
      <c r="IDV136" s="188"/>
      <c r="IDX136" s="186"/>
      <c r="IDY136" s="190"/>
      <c r="IDZ136" s="190"/>
      <c r="IEA136" s="187"/>
      <c r="IEB136" s="187"/>
      <c r="IEC136" s="187"/>
      <c r="IED136" s="188"/>
      <c r="IEF136" s="186"/>
      <c r="IEG136" s="190"/>
      <c r="IEH136" s="190"/>
      <c r="IEI136" s="187"/>
      <c r="IEJ136" s="187"/>
      <c r="IEK136" s="187"/>
      <c r="IEL136" s="188"/>
      <c r="IEN136" s="186"/>
      <c r="IEO136" s="190"/>
      <c r="IEP136" s="190"/>
      <c r="IEQ136" s="187"/>
      <c r="IER136" s="187"/>
      <c r="IES136" s="187"/>
      <c r="IET136" s="188"/>
      <c r="IEV136" s="186"/>
      <c r="IEW136" s="190"/>
      <c r="IEX136" s="190"/>
      <c r="IEY136" s="187"/>
      <c r="IEZ136" s="187"/>
      <c r="IFA136" s="187"/>
      <c r="IFB136" s="188"/>
      <c r="IFD136" s="186"/>
      <c r="IFE136" s="190"/>
      <c r="IFF136" s="190"/>
      <c r="IFG136" s="187"/>
      <c r="IFH136" s="187"/>
      <c r="IFI136" s="187"/>
      <c r="IFJ136" s="188"/>
      <c r="IFL136" s="186"/>
      <c r="IFM136" s="190"/>
      <c r="IFN136" s="190"/>
      <c r="IFO136" s="187"/>
      <c r="IFP136" s="187"/>
      <c r="IFQ136" s="187"/>
      <c r="IFR136" s="188"/>
      <c r="IFT136" s="186"/>
      <c r="IFU136" s="190"/>
      <c r="IFV136" s="190"/>
      <c r="IFW136" s="187"/>
      <c r="IFX136" s="187"/>
      <c r="IFY136" s="187"/>
      <c r="IFZ136" s="188"/>
      <c r="IGB136" s="186"/>
      <c r="IGC136" s="190"/>
      <c r="IGD136" s="190"/>
      <c r="IGE136" s="187"/>
      <c r="IGF136" s="187"/>
      <c r="IGG136" s="187"/>
      <c r="IGH136" s="188"/>
      <c r="IGJ136" s="186"/>
      <c r="IGK136" s="190"/>
      <c r="IGL136" s="190"/>
      <c r="IGM136" s="187"/>
      <c r="IGN136" s="187"/>
      <c r="IGO136" s="187"/>
      <c r="IGP136" s="188"/>
      <c r="IGR136" s="186"/>
      <c r="IGS136" s="190"/>
      <c r="IGT136" s="190"/>
      <c r="IGU136" s="187"/>
      <c r="IGV136" s="187"/>
      <c r="IGW136" s="187"/>
      <c r="IGX136" s="188"/>
      <c r="IGZ136" s="186"/>
      <c r="IHA136" s="190"/>
      <c r="IHB136" s="190"/>
      <c r="IHC136" s="187"/>
      <c r="IHD136" s="187"/>
      <c r="IHE136" s="187"/>
      <c r="IHF136" s="188"/>
      <c r="IHH136" s="186"/>
      <c r="IHI136" s="190"/>
      <c r="IHJ136" s="190"/>
      <c r="IHK136" s="187"/>
      <c r="IHL136" s="187"/>
      <c r="IHM136" s="187"/>
      <c r="IHN136" s="188"/>
      <c r="IHP136" s="186"/>
      <c r="IHQ136" s="190"/>
      <c r="IHR136" s="190"/>
      <c r="IHS136" s="187"/>
      <c r="IHT136" s="187"/>
      <c r="IHU136" s="187"/>
      <c r="IHV136" s="188"/>
      <c r="IHX136" s="186"/>
      <c r="IHY136" s="190"/>
      <c r="IHZ136" s="190"/>
      <c r="IIA136" s="187"/>
      <c r="IIB136" s="187"/>
      <c r="IIC136" s="187"/>
      <c r="IID136" s="188"/>
      <c r="IIF136" s="186"/>
      <c r="IIG136" s="190"/>
      <c r="IIH136" s="190"/>
      <c r="III136" s="187"/>
      <c r="IIJ136" s="187"/>
      <c r="IIK136" s="187"/>
      <c r="IIL136" s="188"/>
      <c r="IIN136" s="186"/>
      <c r="IIO136" s="190"/>
      <c r="IIP136" s="190"/>
      <c r="IIQ136" s="187"/>
      <c r="IIR136" s="187"/>
      <c r="IIS136" s="187"/>
      <c r="IIT136" s="188"/>
      <c r="IIV136" s="186"/>
      <c r="IIW136" s="190"/>
      <c r="IIX136" s="190"/>
      <c r="IIY136" s="187"/>
      <c r="IIZ136" s="187"/>
      <c r="IJA136" s="187"/>
      <c r="IJB136" s="188"/>
      <c r="IJD136" s="186"/>
      <c r="IJE136" s="190"/>
      <c r="IJF136" s="190"/>
      <c r="IJG136" s="187"/>
      <c r="IJH136" s="187"/>
      <c r="IJI136" s="187"/>
      <c r="IJJ136" s="188"/>
      <c r="IJL136" s="186"/>
      <c r="IJM136" s="190"/>
      <c r="IJN136" s="190"/>
      <c r="IJO136" s="187"/>
      <c r="IJP136" s="187"/>
      <c r="IJQ136" s="187"/>
      <c r="IJR136" s="188"/>
      <c r="IJT136" s="186"/>
      <c r="IJU136" s="190"/>
      <c r="IJV136" s="190"/>
      <c r="IJW136" s="187"/>
      <c r="IJX136" s="187"/>
      <c r="IJY136" s="187"/>
      <c r="IJZ136" s="188"/>
      <c r="IKB136" s="186"/>
      <c r="IKC136" s="190"/>
      <c r="IKD136" s="190"/>
      <c r="IKE136" s="187"/>
      <c r="IKF136" s="187"/>
      <c r="IKG136" s="187"/>
      <c r="IKH136" s="188"/>
      <c r="IKJ136" s="186"/>
      <c r="IKK136" s="190"/>
      <c r="IKL136" s="190"/>
      <c r="IKM136" s="187"/>
      <c r="IKN136" s="187"/>
      <c r="IKO136" s="187"/>
      <c r="IKP136" s="188"/>
      <c r="IKR136" s="186"/>
      <c r="IKS136" s="190"/>
      <c r="IKT136" s="190"/>
      <c r="IKU136" s="187"/>
      <c r="IKV136" s="187"/>
      <c r="IKW136" s="187"/>
      <c r="IKX136" s="188"/>
      <c r="IKZ136" s="186"/>
      <c r="ILA136" s="190"/>
      <c r="ILB136" s="190"/>
      <c r="ILC136" s="187"/>
      <c r="ILD136" s="187"/>
      <c r="ILE136" s="187"/>
      <c r="ILF136" s="188"/>
      <c r="ILH136" s="186"/>
      <c r="ILI136" s="190"/>
      <c r="ILJ136" s="190"/>
      <c r="ILK136" s="187"/>
      <c r="ILL136" s="187"/>
      <c r="ILM136" s="187"/>
      <c r="ILN136" s="188"/>
      <c r="ILP136" s="186"/>
      <c r="ILQ136" s="190"/>
      <c r="ILR136" s="190"/>
      <c r="ILS136" s="187"/>
      <c r="ILT136" s="187"/>
      <c r="ILU136" s="187"/>
      <c r="ILV136" s="188"/>
      <c r="ILX136" s="186"/>
      <c r="ILY136" s="190"/>
      <c r="ILZ136" s="190"/>
      <c r="IMA136" s="187"/>
      <c r="IMB136" s="187"/>
      <c r="IMC136" s="187"/>
      <c r="IMD136" s="188"/>
      <c r="IMF136" s="186"/>
      <c r="IMG136" s="190"/>
      <c r="IMH136" s="190"/>
      <c r="IMI136" s="187"/>
      <c r="IMJ136" s="187"/>
      <c r="IMK136" s="187"/>
      <c r="IML136" s="188"/>
      <c r="IMN136" s="186"/>
      <c r="IMO136" s="190"/>
      <c r="IMP136" s="190"/>
      <c r="IMQ136" s="187"/>
      <c r="IMR136" s="187"/>
      <c r="IMS136" s="187"/>
      <c r="IMT136" s="188"/>
      <c r="IMV136" s="186"/>
      <c r="IMW136" s="190"/>
      <c r="IMX136" s="190"/>
      <c r="IMY136" s="187"/>
      <c r="IMZ136" s="187"/>
      <c r="INA136" s="187"/>
      <c r="INB136" s="188"/>
      <c r="IND136" s="186"/>
      <c r="INE136" s="190"/>
      <c r="INF136" s="190"/>
      <c r="ING136" s="187"/>
      <c r="INH136" s="187"/>
      <c r="INI136" s="187"/>
      <c r="INJ136" s="188"/>
      <c r="INL136" s="186"/>
      <c r="INM136" s="190"/>
      <c r="INN136" s="190"/>
      <c r="INO136" s="187"/>
      <c r="INP136" s="187"/>
      <c r="INQ136" s="187"/>
      <c r="INR136" s="188"/>
      <c r="INT136" s="186"/>
      <c r="INU136" s="190"/>
      <c r="INV136" s="190"/>
      <c r="INW136" s="187"/>
      <c r="INX136" s="187"/>
      <c r="INY136" s="187"/>
      <c r="INZ136" s="188"/>
      <c r="IOB136" s="186"/>
      <c r="IOC136" s="190"/>
      <c r="IOD136" s="190"/>
      <c r="IOE136" s="187"/>
      <c r="IOF136" s="187"/>
      <c r="IOG136" s="187"/>
      <c r="IOH136" s="188"/>
      <c r="IOJ136" s="186"/>
      <c r="IOK136" s="190"/>
      <c r="IOL136" s="190"/>
      <c r="IOM136" s="187"/>
      <c r="ION136" s="187"/>
      <c r="IOO136" s="187"/>
      <c r="IOP136" s="188"/>
      <c r="IOR136" s="186"/>
      <c r="IOS136" s="190"/>
      <c r="IOT136" s="190"/>
      <c r="IOU136" s="187"/>
      <c r="IOV136" s="187"/>
      <c r="IOW136" s="187"/>
      <c r="IOX136" s="188"/>
      <c r="IOZ136" s="186"/>
      <c r="IPA136" s="190"/>
      <c r="IPB136" s="190"/>
      <c r="IPC136" s="187"/>
      <c r="IPD136" s="187"/>
      <c r="IPE136" s="187"/>
      <c r="IPF136" s="188"/>
      <c r="IPH136" s="186"/>
      <c r="IPI136" s="190"/>
      <c r="IPJ136" s="190"/>
      <c r="IPK136" s="187"/>
      <c r="IPL136" s="187"/>
      <c r="IPM136" s="187"/>
      <c r="IPN136" s="188"/>
      <c r="IPP136" s="186"/>
      <c r="IPQ136" s="190"/>
      <c r="IPR136" s="190"/>
      <c r="IPS136" s="187"/>
      <c r="IPT136" s="187"/>
      <c r="IPU136" s="187"/>
      <c r="IPV136" s="188"/>
      <c r="IPX136" s="186"/>
      <c r="IPY136" s="190"/>
      <c r="IPZ136" s="190"/>
      <c r="IQA136" s="187"/>
      <c r="IQB136" s="187"/>
      <c r="IQC136" s="187"/>
      <c r="IQD136" s="188"/>
      <c r="IQF136" s="186"/>
      <c r="IQG136" s="190"/>
      <c r="IQH136" s="190"/>
      <c r="IQI136" s="187"/>
      <c r="IQJ136" s="187"/>
      <c r="IQK136" s="187"/>
      <c r="IQL136" s="188"/>
      <c r="IQN136" s="186"/>
      <c r="IQO136" s="190"/>
      <c r="IQP136" s="190"/>
      <c r="IQQ136" s="187"/>
      <c r="IQR136" s="187"/>
      <c r="IQS136" s="187"/>
      <c r="IQT136" s="188"/>
      <c r="IQV136" s="186"/>
      <c r="IQW136" s="190"/>
      <c r="IQX136" s="190"/>
      <c r="IQY136" s="187"/>
      <c r="IQZ136" s="187"/>
      <c r="IRA136" s="187"/>
      <c r="IRB136" s="188"/>
      <c r="IRD136" s="186"/>
      <c r="IRE136" s="190"/>
      <c r="IRF136" s="190"/>
      <c r="IRG136" s="187"/>
      <c r="IRH136" s="187"/>
      <c r="IRI136" s="187"/>
      <c r="IRJ136" s="188"/>
      <c r="IRL136" s="186"/>
      <c r="IRM136" s="190"/>
      <c r="IRN136" s="190"/>
      <c r="IRO136" s="187"/>
      <c r="IRP136" s="187"/>
      <c r="IRQ136" s="187"/>
      <c r="IRR136" s="188"/>
      <c r="IRT136" s="186"/>
      <c r="IRU136" s="190"/>
      <c r="IRV136" s="190"/>
      <c r="IRW136" s="187"/>
      <c r="IRX136" s="187"/>
      <c r="IRY136" s="187"/>
      <c r="IRZ136" s="188"/>
      <c r="ISB136" s="186"/>
      <c r="ISC136" s="190"/>
      <c r="ISD136" s="190"/>
      <c r="ISE136" s="187"/>
      <c r="ISF136" s="187"/>
      <c r="ISG136" s="187"/>
      <c r="ISH136" s="188"/>
      <c r="ISJ136" s="186"/>
      <c r="ISK136" s="190"/>
      <c r="ISL136" s="190"/>
      <c r="ISM136" s="187"/>
      <c r="ISN136" s="187"/>
      <c r="ISO136" s="187"/>
      <c r="ISP136" s="188"/>
      <c r="ISR136" s="186"/>
      <c r="ISS136" s="190"/>
      <c r="IST136" s="190"/>
      <c r="ISU136" s="187"/>
      <c r="ISV136" s="187"/>
      <c r="ISW136" s="187"/>
      <c r="ISX136" s="188"/>
      <c r="ISZ136" s="186"/>
      <c r="ITA136" s="190"/>
      <c r="ITB136" s="190"/>
      <c r="ITC136" s="187"/>
      <c r="ITD136" s="187"/>
      <c r="ITE136" s="187"/>
      <c r="ITF136" s="188"/>
      <c r="ITH136" s="186"/>
      <c r="ITI136" s="190"/>
      <c r="ITJ136" s="190"/>
      <c r="ITK136" s="187"/>
      <c r="ITL136" s="187"/>
      <c r="ITM136" s="187"/>
      <c r="ITN136" s="188"/>
      <c r="ITP136" s="186"/>
      <c r="ITQ136" s="190"/>
      <c r="ITR136" s="190"/>
      <c r="ITS136" s="187"/>
      <c r="ITT136" s="187"/>
      <c r="ITU136" s="187"/>
      <c r="ITV136" s="188"/>
      <c r="ITX136" s="186"/>
      <c r="ITY136" s="190"/>
      <c r="ITZ136" s="190"/>
      <c r="IUA136" s="187"/>
      <c r="IUB136" s="187"/>
      <c r="IUC136" s="187"/>
      <c r="IUD136" s="188"/>
      <c r="IUF136" s="186"/>
      <c r="IUG136" s="190"/>
      <c r="IUH136" s="190"/>
      <c r="IUI136" s="187"/>
      <c r="IUJ136" s="187"/>
      <c r="IUK136" s="187"/>
      <c r="IUL136" s="188"/>
      <c r="IUN136" s="186"/>
      <c r="IUO136" s="190"/>
      <c r="IUP136" s="190"/>
      <c r="IUQ136" s="187"/>
      <c r="IUR136" s="187"/>
      <c r="IUS136" s="187"/>
      <c r="IUT136" s="188"/>
      <c r="IUV136" s="186"/>
      <c r="IUW136" s="190"/>
      <c r="IUX136" s="190"/>
      <c r="IUY136" s="187"/>
      <c r="IUZ136" s="187"/>
      <c r="IVA136" s="187"/>
      <c r="IVB136" s="188"/>
      <c r="IVD136" s="186"/>
      <c r="IVE136" s="190"/>
      <c r="IVF136" s="190"/>
      <c r="IVG136" s="187"/>
      <c r="IVH136" s="187"/>
      <c r="IVI136" s="187"/>
      <c r="IVJ136" s="188"/>
      <c r="IVL136" s="186"/>
      <c r="IVM136" s="190"/>
      <c r="IVN136" s="190"/>
      <c r="IVO136" s="187"/>
      <c r="IVP136" s="187"/>
      <c r="IVQ136" s="187"/>
      <c r="IVR136" s="188"/>
      <c r="IVT136" s="186"/>
      <c r="IVU136" s="190"/>
      <c r="IVV136" s="190"/>
      <c r="IVW136" s="187"/>
      <c r="IVX136" s="187"/>
      <c r="IVY136" s="187"/>
      <c r="IVZ136" s="188"/>
      <c r="IWB136" s="186"/>
      <c r="IWC136" s="190"/>
      <c r="IWD136" s="190"/>
      <c r="IWE136" s="187"/>
      <c r="IWF136" s="187"/>
      <c r="IWG136" s="187"/>
      <c r="IWH136" s="188"/>
      <c r="IWJ136" s="186"/>
      <c r="IWK136" s="190"/>
      <c r="IWL136" s="190"/>
      <c r="IWM136" s="187"/>
      <c r="IWN136" s="187"/>
      <c r="IWO136" s="187"/>
      <c r="IWP136" s="188"/>
      <c r="IWR136" s="186"/>
      <c r="IWS136" s="190"/>
      <c r="IWT136" s="190"/>
      <c r="IWU136" s="187"/>
      <c r="IWV136" s="187"/>
      <c r="IWW136" s="187"/>
      <c r="IWX136" s="188"/>
      <c r="IWZ136" s="186"/>
      <c r="IXA136" s="190"/>
      <c r="IXB136" s="190"/>
      <c r="IXC136" s="187"/>
      <c r="IXD136" s="187"/>
      <c r="IXE136" s="187"/>
      <c r="IXF136" s="188"/>
      <c r="IXH136" s="186"/>
      <c r="IXI136" s="190"/>
      <c r="IXJ136" s="190"/>
      <c r="IXK136" s="187"/>
      <c r="IXL136" s="187"/>
      <c r="IXM136" s="187"/>
      <c r="IXN136" s="188"/>
      <c r="IXP136" s="186"/>
      <c r="IXQ136" s="190"/>
      <c r="IXR136" s="190"/>
      <c r="IXS136" s="187"/>
      <c r="IXT136" s="187"/>
      <c r="IXU136" s="187"/>
      <c r="IXV136" s="188"/>
      <c r="IXX136" s="186"/>
      <c r="IXY136" s="190"/>
      <c r="IXZ136" s="190"/>
      <c r="IYA136" s="187"/>
      <c r="IYB136" s="187"/>
      <c r="IYC136" s="187"/>
      <c r="IYD136" s="188"/>
      <c r="IYF136" s="186"/>
      <c r="IYG136" s="190"/>
      <c r="IYH136" s="190"/>
      <c r="IYI136" s="187"/>
      <c r="IYJ136" s="187"/>
      <c r="IYK136" s="187"/>
      <c r="IYL136" s="188"/>
      <c r="IYN136" s="186"/>
      <c r="IYO136" s="190"/>
      <c r="IYP136" s="190"/>
      <c r="IYQ136" s="187"/>
      <c r="IYR136" s="187"/>
      <c r="IYS136" s="187"/>
      <c r="IYT136" s="188"/>
      <c r="IYV136" s="186"/>
      <c r="IYW136" s="190"/>
      <c r="IYX136" s="190"/>
      <c r="IYY136" s="187"/>
      <c r="IYZ136" s="187"/>
      <c r="IZA136" s="187"/>
      <c r="IZB136" s="188"/>
      <c r="IZD136" s="186"/>
      <c r="IZE136" s="190"/>
      <c r="IZF136" s="190"/>
      <c r="IZG136" s="187"/>
      <c r="IZH136" s="187"/>
      <c r="IZI136" s="187"/>
      <c r="IZJ136" s="188"/>
      <c r="IZL136" s="186"/>
      <c r="IZM136" s="190"/>
      <c r="IZN136" s="190"/>
      <c r="IZO136" s="187"/>
      <c r="IZP136" s="187"/>
      <c r="IZQ136" s="187"/>
      <c r="IZR136" s="188"/>
      <c r="IZT136" s="186"/>
      <c r="IZU136" s="190"/>
      <c r="IZV136" s="190"/>
      <c r="IZW136" s="187"/>
      <c r="IZX136" s="187"/>
      <c r="IZY136" s="187"/>
      <c r="IZZ136" s="188"/>
      <c r="JAB136" s="186"/>
      <c r="JAC136" s="190"/>
      <c r="JAD136" s="190"/>
      <c r="JAE136" s="187"/>
      <c r="JAF136" s="187"/>
      <c r="JAG136" s="187"/>
      <c r="JAH136" s="188"/>
      <c r="JAJ136" s="186"/>
      <c r="JAK136" s="190"/>
      <c r="JAL136" s="190"/>
      <c r="JAM136" s="187"/>
      <c r="JAN136" s="187"/>
      <c r="JAO136" s="187"/>
      <c r="JAP136" s="188"/>
      <c r="JAR136" s="186"/>
      <c r="JAS136" s="190"/>
      <c r="JAT136" s="190"/>
      <c r="JAU136" s="187"/>
      <c r="JAV136" s="187"/>
      <c r="JAW136" s="187"/>
      <c r="JAX136" s="188"/>
      <c r="JAZ136" s="186"/>
      <c r="JBA136" s="190"/>
      <c r="JBB136" s="190"/>
      <c r="JBC136" s="187"/>
      <c r="JBD136" s="187"/>
      <c r="JBE136" s="187"/>
      <c r="JBF136" s="188"/>
      <c r="JBH136" s="186"/>
      <c r="JBI136" s="190"/>
      <c r="JBJ136" s="190"/>
      <c r="JBK136" s="187"/>
      <c r="JBL136" s="187"/>
      <c r="JBM136" s="187"/>
      <c r="JBN136" s="188"/>
      <c r="JBP136" s="186"/>
      <c r="JBQ136" s="190"/>
      <c r="JBR136" s="190"/>
      <c r="JBS136" s="187"/>
      <c r="JBT136" s="187"/>
      <c r="JBU136" s="187"/>
      <c r="JBV136" s="188"/>
      <c r="JBX136" s="186"/>
      <c r="JBY136" s="190"/>
      <c r="JBZ136" s="190"/>
      <c r="JCA136" s="187"/>
      <c r="JCB136" s="187"/>
      <c r="JCC136" s="187"/>
      <c r="JCD136" s="188"/>
      <c r="JCF136" s="186"/>
      <c r="JCG136" s="190"/>
      <c r="JCH136" s="190"/>
      <c r="JCI136" s="187"/>
      <c r="JCJ136" s="187"/>
      <c r="JCK136" s="187"/>
      <c r="JCL136" s="188"/>
      <c r="JCN136" s="186"/>
      <c r="JCO136" s="190"/>
      <c r="JCP136" s="190"/>
      <c r="JCQ136" s="187"/>
      <c r="JCR136" s="187"/>
      <c r="JCS136" s="187"/>
      <c r="JCT136" s="188"/>
      <c r="JCV136" s="186"/>
      <c r="JCW136" s="190"/>
      <c r="JCX136" s="190"/>
      <c r="JCY136" s="187"/>
      <c r="JCZ136" s="187"/>
      <c r="JDA136" s="187"/>
      <c r="JDB136" s="188"/>
      <c r="JDD136" s="186"/>
      <c r="JDE136" s="190"/>
      <c r="JDF136" s="190"/>
      <c r="JDG136" s="187"/>
      <c r="JDH136" s="187"/>
      <c r="JDI136" s="187"/>
      <c r="JDJ136" s="188"/>
      <c r="JDL136" s="186"/>
      <c r="JDM136" s="190"/>
      <c r="JDN136" s="190"/>
      <c r="JDO136" s="187"/>
      <c r="JDP136" s="187"/>
      <c r="JDQ136" s="187"/>
      <c r="JDR136" s="188"/>
      <c r="JDT136" s="186"/>
      <c r="JDU136" s="190"/>
      <c r="JDV136" s="190"/>
      <c r="JDW136" s="187"/>
      <c r="JDX136" s="187"/>
      <c r="JDY136" s="187"/>
      <c r="JDZ136" s="188"/>
      <c r="JEB136" s="186"/>
      <c r="JEC136" s="190"/>
      <c r="JED136" s="190"/>
      <c r="JEE136" s="187"/>
      <c r="JEF136" s="187"/>
      <c r="JEG136" s="187"/>
      <c r="JEH136" s="188"/>
      <c r="JEJ136" s="186"/>
      <c r="JEK136" s="190"/>
      <c r="JEL136" s="190"/>
      <c r="JEM136" s="187"/>
      <c r="JEN136" s="187"/>
      <c r="JEO136" s="187"/>
      <c r="JEP136" s="188"/>
      <c r="JER136" s="186"/>
      <c r="JES136" s="190"/>
      <c r="JET136" s="190"/>
      <c r="JEU136" s="187"/>
      <c r="JEV136" s="187"/>
      <c r="JEW136" s="187"/>
      <c r="JEX136" s="188"/>
      <c r="JEZ136" s="186"/>
      <c r="JFA136" s="190"/>
      <c r="JFB136" s="190"/>
      <c r="JFC136" s="187"/>
      <c r="JFD136" s="187"/>
      <c r="JFE136" s="187"/>
      <c r="JFF136" s="188"/>
      <c r="JFH136" s="186"/>
      <c r="JFI136" s="190"/>
      <c r="JFJ136" s="190"/>
      <c r="JFK136" s="187"/>
      <c r="JFL136" s="187"/>
      <c r="JFM136" s="187"/>
      <c r="JFN136" s="188"/>
      <c r="JFP136" s="186"/>
      <c r="JFQ136" s="190"/>
      <c r="JFR136" s="190"/>
      <c r="JFS136" s="187"/>
      <c r="JFT136" s="187"/>
      <c r="JFU136" s="187"/>
      <c r="JFV136" s="188"/>
      <c r="JFX136" s="186"/>
      <c r="JFY136" s="190"/>
      <c r="JFZ136" s="190"/>
      <c r="JGA136" s="187"/>
      <c r="JGB136" s="187"/>
      <c r="JGC136" s="187"/>
      <c r="JGD136" s="188"/>
      <c r="JGF136" s="186"/>
      <c r="JGG136" s="190"/>
      <c r="JGH136" s="190"/>
      <c r="JGI136" s="187"/>
      <c r="JGJ136" s="187"/>
      <c r="JGK136" s="187"/>
      <c r="JGL136" s="188"/>
      <c r="JGN136" s="186"/>
      <c r="JGO136" s="190"/>
      <c r="JGP136" s="190"/>
      <c r="JGQ136" s="187"/>
      <c r="JGR136" s="187"/>
      <c r="JGS136" s="187"/>
      <c r="JGT136" s="188"/>
      <c r="JGV136" s="186"/>
      <c r="JGW136" s="190"/>
      <c r="JGX136" s="190"/>
      <c r="JGY136" s="187"/>
      <c r="JGZ136" s="187"/>
      <c r="JHA136" s="187"/>
      <c r="JHB136" s="188"/>
      <c r="JHD136" s="186"/>
      <c r="JHE136" s="190"/>
      <c r="JHF136" s="190"/>
      <c r="JHG136" s="187"/>
      <c r="JHH136" s="187"/>
      <c r="JHI136" s="187"/>
      <c r="JHJ136" s="188"/>
      <c r="JHL136" s="186"/>
      <c r="JHM136" s="190"/>
      <c r="JHN136" s="190"/>
      <c r="JHO136" s="187"/>
      <c r="JHP136" s="187"/>
      <c r="JHQ136" s="187"/>
      <c r="JHR136" s="188"/>
      <c r="JHT136" s="186"/>
      <c r="JHU136" s="190"/>
      <c r="JHV136" s="190"/>
      <c r="JHW136" s="187"/>
      <c r="JHX136" s="187"/>
      <c r="JHY136" s="187"/>
      <c r="JHZ136" s="188"/>
      <c r="JIB136" s="186"/>
      <c r="JIC136" s="190"/>
      <c r="JID136" s="190"/>
      <c r="JIE136" s="187"/>
      <c r="JIF136" s="187"/>
      <c r="JIG136" s="187"/>
      <c r="JIH136" s="188"/>
      <c r="JIJ136" s="186"/>
      <c r="JIK136" s="190"/>
      <c r="JIL136" s="190"/>
      <c r="JIM136" s="187"/>
      <c r="JIN136" s="187"/>
      <c r="JIO136" s="187"/>
      <c r="JIP136" s="188"/>
      <c r="JIR136" s="186"/>
      <c r="JIS136" s="190"/>
      <c r="JIT136" s="190"/>
      <c r="JIU136" s="187"/>
      <c r="JIV136" s="187"/>
      <c r="JIW136" s="187"/>
      <c r="JIX136" s="188"/>
      <c r="JIZ136" s="186"/>
      <c r="JJA136" s="190"/>
      <c r="JJB136" s="190"/>
      <c r="JJC136" s="187"/>
      <c r="JJD136" s="187"/>
      <c r="JJE136" s="187"/>
      <c r="JJF136" s="188"/>
      <c r="JJH136" s="186"/>
      <c r="JJI136" s="190"/>
      <c r="JJJ136" s="190"/>
      <c r="JJK136" s="187"/>
      <c r="JJL136" s="187"/>
      <c r="JJM136" s="187"/>
      <c r="JJN136" s="188"/>
      <c r="JJP136" s="186"/>
      <c r="JJQ136" s="190"/>
      <c r="JJR136" s="190"/>
      <c r="JJS136" s="187"/>
      <c r="JJT136" s="187"/>
      <c r="JJU136" s="187"/>
      <c r="JJV136" s="188"/>
      <c r="JJX136" s="186"/>
      <c r="JJY136" s="190"/>
      <c r="JJZ136" s="190"/>
      <c r="JKA136" s="187"/>
      <c r="JKB136" s="187"/>
      <c r="JKC136" s="187"/>
      <c r="JKD136" s="188"/>
      <c r="JKF136" s="186"/>
      <c r="JKG136" s="190"/>
      <c r="JKH136" s="190"/>
      <c r="JKI136" s="187"/>
      <c r="JKJ136" s="187"/>
      <c r="JKK136" s="187"/>
      <c r="JKL136" s="188"/>
      <c r="JKN136" s="186"/>
      <c r="JKO136" s="190"/>
      <c r="JKP136" s="190"/>
      <c r="JKQ136" s="187"/>
      <c r="JKR136" s="187"/>
      <c r="JKS136" s="187"/>
      <c r="JKT136" s="188"/>
      <c r="JKV136" s="186"/>
      <c r="JKW136" s="190"/>
      <c r="JKX136" s="190"/>
      <c r="JKY136" s="187"/>
      <c r="JKZ136" s="187"/>
      <c r="JLA136" s="187"/>
      <c r="JLB136" s="188"/>
      <c r="JLD136" s="186"/>
      <c r="JLE136" s="190"/>
      <c r="JLF136" s="190"/>
      <c r="JLG136" s="187"/>
      <c r="JLH136" s="187"/>
      <c r="JLI136" s="187"/>
      <c r="JLJ136" s="188"/>
      <c r="JLL136" s="186"/>
      <c r="JLM136" s="190"/>
      <c r="JLN136" s="190"/>
      <c r="JLO136" s="187"/>
      <c r="JLP136" s="187"/>
      <c r="JLQ136" s="187"/>
      <c r="JLR136" s="188"/>
      <c r="JLT136" s="186"/>
      <c r="JLU136" s="190"/>
      <c r="JLV136" s="190"/>
      <c r="JLW136" s="187"/>
      <c r="JLX136" s="187"/>
      <c r="JLY136" s="187"/>
      <c r="JLZ136" s="188"/>
      <c r="JMB136" s="186"/>
      <c r="JMC136" s="190"/>
      <c r="JMD136" s="190"/>
      <c r="JME136" s="187"/>
      <c r="JMF136" s="187"/>
      <c r="JMG136" s="187"/>
      <c r="JMH136" s="188"/>
      <c r="JMJ136" s="186"/>
      <c r="JMK136" s="190"/>
      <c r="JML136" s="190"/>
      <c r="JMM136" s="187"/>
      <c r="JMN136" s="187"/>
      <c r="JMO136" s="187"/>
      <c r="JMP136" s="188"/>
      <c r="JMR136" s="186"/>
      <c r="JMS136" s="190"/>
      <c r="JMT136" s="190"/>
      <c r="JMU136" s="187"/>
      <c r="JMV136" s="187"/>
      <c r="JMW136" s="187"/>
      <c r="JMX136" s="188"/>
      <c r="JMZ136" s="186"/>
      <c r="JNA136" s="190"/>
      <c r="JNB136" s="190"/>
      <c r="JNC136" s="187"/>
      <c r="JND136" s="187"/>
      <c r="JNE136" s="187"/>
      <c r="JNF136" s="188"/>
      <c r="JNH136" s="186"/>
      <c r="JNI136" s="190"/>
      <c r="JNJ136" s="190"/>
      <c r="JNK136" s="187"/>
      <c r="JNL136" s="187"/>
      <c r="JNM136" s="187"/>
      <c r="JNN136" s="188"/>
      <c r="JNP136" s="186"/>
      <c r="JNQ136" s="190"/>
      <c r="JNR136" s="190"/>
      <c r="JNS136" s="187"/>
      <c r="JNT136" s="187"/>
      <c r="JNU136" s="187"/>
      <c r="JNV136" s="188"/>
      <c r="JNX136" s="186"/>
      <c r="JNY136" s="190"/>
      <c r="JNZ136" s="190"/>
      <c r="JOA136" s="187"/>
      <c r="JOB136" s="187"/>
      <c r="JOC136" s="187"/>
      <c r="JOD136" s="188"/>
      <c r="JOF136" s="186"/>
      <c r="JOG136" s="190"/>
      <c r="JOH136" s="190"/>
      <c r="JOI136" s="187"/>
      <c r="JOJ136" s="187"/>
      <c r="JOK136" s="187"/>
      <c r="JOL136" s="188"/>
      <c r="JON136" s="186"/>
      <c r="JOO136" s="190"/>
      <c r="JOP136" s="190"/>
      <c r="JOQ136" s="187"/>
      <c r="JOR136" s="187"/>
      <c r="JOS136" s="187"/>
      <c r="JOT136" s="188"/>
      <c r="JOV136" s="186"/>
      <c r="JOW136" s="190"/>
      <c r="JOX136" s="190"/>
      <c r="JOY136" s="187"/>
      <c r="JOZ136" s="187"/>
      <c r="JPA136" s="187"/>
      <c r="JPB136" s="188"/>
      <c r="JPD136" s="186"/>
      <c r="JPE136" s="190"/>
      <c r="JPF136" s="190"/>
      <c r="JPG136" s="187"/>
      <c r="JPH136" s="187"/>
      <c r="JPI136" s="187"/>
      <c r="JPJ136" s="188"/>
      <c r="JPL136" s="186"/>
      <c r="JPM136" s="190"/>
      <c r="JPN136" s="190"/>
      <c r="JPO136" s="187"/>
      <c r="JPP136" s="187"/>
      <c r="JPQ136" s="187"/>
      <c r="JPR136" s="188"/>
      <c r="JPT136" s="186"/>
      <c r="JPU136" s="190"/>
      <c r="JPV136" s="190"/>
      <c r="JPW136" s="187"/>
      <c r="JPX136" s="187"/>
      <c r="JPY136" s="187"/>
      <c r="JPZ136" s="188"/>
      <c r="JQB136" s="186"/>
      <c r="JQC136" s="190"/>
      <c r="JQD136" s="190"/>
      <c r="JQE136" s="187"/>
      <c r="JQF136" s="187"/>
      <c r="JQG136" s="187"/>
      <c r="JQH136" s="188"/>
      <c r="JQJ136" s="186"/>
      <c r="JQK136" s="190"/>
      <c r="JQL136" s="190"/>
      <c r="JQM136" s="187"/>
      <c r="JQN136" s="187"/>
      <c r="JQO136" s="187"/>
      <c r="JQP136" s="188"/>
      <c r="JQR136" s="186"/>
      <c r="JQS136" s="190"/>
      <c r="JQT136" s="190"/>
      <c r="JQU136" s="187"/>
      <c r="JQV136" s="187"/>
      <c r="JQW136" s="187"/>
      <c r="JQX136" s="188"/>
      <c r="JQZ136" s="186"/>
      <c r="JRA136" s="190"/>
      <c r="JRB136" s="190"/>
      <c r="JRC136" s="187"/>
      <c r="JRD136" s="187"/>
      <c r="JRE136" s="187"/>
      <c r="JRF136" s="188"/>
      <c r="JRH136" s="186"/>
      <c r="JRI136" s="190"/>
      <c r="JRJ136" s="190"/>
      <c r="JRK136" s="187"/>
      <c r="JRL136" s="187"/>
      <c r="JRM136" s="187"/>
      <c r="JRN136" s="188"/>
      <c r="JRP136" s="186"/>
      <c r="JRQ136" s="190"/>
      <c r="JRR136" s="190"/>
      <c r="JRS136" s="187"/>
      <c r="JRT136" s="187"/>
      <c r="JRU136" s="187"/>
      <c r="JRV136" s="188"/>
      <c r="JRX136" s="186"/>
      <c r="JRY136" s="190"/>
      <c r="JRZ136" s="190"/>
      <c r="JSA136" s="187"/>
      <c r="JSB136" s="187"/>
      <c r="JSC136" s="187"/>
      <c r="JSD136" s="188"/>
      <c r="JSF136" s="186"/>
      <c r="JSG136" s="190"/>
      <c r="JSH136" s="190"/>
      <c r="JSI136" s="187"/>
      <c r="JSJ136" s="187"/>
      <c r="JSK136" s="187"/>
      <c r="JSL136" s="188"/>
      <c r="JSN136" s="186"/>
      <c r="JSO136" s="190"/>
      <c r="JSP136" s="190"/>
      <c r="JSQ136" s="187"/>
      <c r="JSR136" s="187"/>
      <c r="JSS136" s="187"/>
      <c r="JST136" s="188"/>
      <c r="JSV136" s="186"/>
      <c r="JSW136" s="190"/>
      <c r="JSX136" s="190"/>
      <c r="JSY136" s="187"/>
      <c r="JSZ136" s="187"/>
      <c r="JTA136" s="187"/>
      <c r="JTB136" s="188"/>
      <c r="JTD136" s="186"/>
      <c r="JTE136" s="190"/>
      <c r="JTF136" s="190"/>
      <c r="JTG136" s="187"/>
      <c r="JTH136" s="187"/>
      <c r="JTI136" s="187"/>
      <c r="JTJ136" s="188"/>
      <c r="JTL136" s="186"/>
      <c r="JTM136" s="190"/>
      <c r="JTN136" s="190"/>
      <c r="JTO136" s="187"/>
      <c r="JTP136" s="187"/>
      <c r="JTQ136" s="187"/>
      <c r="JTR136" s="188"/>
      <c r="JTT136" s="186"/>
      <c r="JTU136" s="190"/>
      <c r="JTV136" s="190"/>
      <c r="JTW136" s="187"/>
      <c r="JTX136" s="187"/>
      <c r="JTY136" s="187"/>
      <c r="JTZ136" s="188"/>
      <c r="JUB136" s="186"/>
      <c r="JUC136" s="190"/>
      <c r="JUD136" s="190"/>
      <c r="JUE136" s="187"/>
      <c r="JUF136" s="187"/>
      <c r="JUG136" s="187"/>
      <c r="JUH136" s="188"/>
      <c r="JUJ136" s="186"/>
      <c r="JUK136" s="190"/>
      <c r="JUL136" s="190"/>
      <c r="JUM136" s="187"/>
      <c r="JUN136" s="187"/>
      <c r="JUO136" s="187"/>
      <c r="JUP136" s="188"/>
      <c r="JUR136" s="186"/>
      <c r="JUS136" s="190"/>
      <c r="JUT136" s="190"/>
      <c r="JUU136" s="187"/>
      <c r="JUV136" s="187"/>
      <c r="JUW136" s="187"/>
      <c r="JUX136" s="188"/>
      <c r="JUZ136" s="186"/>
      <c r="JVA136" s="190"/>
      <c r="JVB136" s="190"/>
      <c r="JVC136" s="187"/>
      <c r="JVD136" s="187"/>
      <c r="JVE136" s="187"/>
      <c r="JVF136" s="188"/>
      <c r="JVH136" s="186"/>
      <c r="JVI136" s="190"/>
      <c r="JVJ136" s="190"/>
      <c r="JVK136" s="187"/>
      <c r="JVL136" s="187"/>
      <c r="JVM136" s="187"/>
      <c r="JVN136" s="188"/>
      <c r="JVP136" s="186"/>
      <c r="JVQ136" s="190"/>
      <c r="JVR136" s="190"/>
      <c r="JVS136" s="187"/>
      <c r="JVT136" s="187"/>
      <c r="JVU136" s="187"/>
      <c r="JVV136" s="188"/>
      <c r="JVX136" s="186"/>
      <c r="JVY136" s="190"/>
      <c r="JVZ136" s="190"/>
      <c r="JWA136" s="187"/>
      <c r="JWB136" s="187"/>
      <c r="JWC136" s="187"/>
      <c r="JWD136" s="188"/>
      <c r="JWF136" s="186"/>
      <c r="JWG136" s="190"/>
      <c r="JWH136" s="190"/>
      <c r="JWI136" s="187"/>
      <c r="JWJ136" s="187"/>
      <c r="JWK136" s="187"/>
      <c r="JWL136" s="188"/>
      <c r="JWN136" s="186"/>
      <c r="JWO136" s="190"/>
      <c r="JWP136" s="190"/>
      <c r="JWQ136" s="187"/>
      <c r="JWR136" s="187"/>
      <c r="JWS136" s="187"/>
      <c r="JWT136" s="188"/>
      <c r="JWV136" s="186"/>
      <c r="JWW136" s="190"/>
      <c r="JWX136" s="190"/>
      <c r="JWY136" s="187"/>
      <c r="JWZ136" s="187"/>
      <c r="JXA136" s="187"/>
      <c r="JXB136" s="188"/>
      <c r="JXD136" s="186"/>
      <c r="JXE136" s="190"/>
      <c r="JXF136" s="190"/>
      <c r="JXG136" s="187"/>
      <c r="JXH136" s="187"/>
      <c r="JXI136" s="187"/>
      <c r="JXJ136" s="188"/>
      <c r="JXL136" s="186"/>
      <c r="JXM136" s="190"/>
      <c r="JXN136" s="190"/>
      <c r="JXO136" s="187"/>
      <c r="JXP136" s="187"/>
      <c r="JXQ136" s="187"/>
      <c r="JXR136" s="188"/>
      <c r="JXT136" s="186"/>
      <c r="JXU136" s="190"/>
      <c r="JXV136" s="190"/>
      <c r="JXW136" s="187"/>
      <c r="JXX136" s="187"/>
      <c r="JXY136" s="187"/>
      <c r="JXZ136" s="188"/>
      <c r="JYB136" s="186"/>
      <c r="JYC136" s="190"/>
      <c r="JYD136" s="190"/>
      <c r="JYE136" s="187"/>
      <c r="JYF136" s="187"/>
      <c r="JYG136" s="187"/>
      <c r="JYH136" s="188"/>
      <c r="JYJ136" s="186"/>
      <c r="JYK136" s="190"/>
      <c r="JYL136" s="190"/>
      <c r="JYM136" s="187"/>
      <c r="JYN136" s="187"/>
      <c r="JYO136" s="187"/>
      <c r="JYP136" s="188"/>
      <c r="JYR136" s="186"/>
      <c r="JYS136" s="190"/>
      <c r="JYT136" s="190"/>
      <c r="JYU136" s="187"/>
      <c r="JYV136" s="187"/>
      <c r="JYW136" s="187"/>
      <c r="JYX136" s="188"/>
      <c r="JYZ136" s="186"/>
      <c r="JZA136" s="190"/>
      <c r="JZB136" s="190"/>
      <c r="JZC136" s="187"/>
      <c r="JZD136" s="187"/>
      <c r="JZE136" s="187"/>
      <c r="JZF136" s="188"/>
      <c r="JZH136" s="186"/>
      <c r="JZI136" s="190"/>
      <c r="JZJ136" s="190"/>
      <c r="JZK136" s="187"/>
      <c r="JZL136" s="187"/>
      <c r="JZM136" s="187"/>
      <c r="JZN136" s="188"/>
      <c r="JZP136" s="186"/>
      <c r="JZQ136" s="190"/>
      <c r="JZR136" s="190"/>
      <c r="JZS136" s="187"/>
      <c r="JZT136" s="187"/>
      <c r="JZU136" s="187"/>
      <c r="JZV136" s="188"/>
      <c r="JZX136" s="186"/>
      <c r="JZY136" s="190"/>
      <c r="JZZ136" s="190"/>
      <c r="KAA136" s="187"/>
      <c r="KAB136" s="187"/>
      <c r="KAC136" s="187"/>
      <c r="KAD136" s="188"/>
      <c r="KAF136" s="186"/>
      <c r="KAG136" s="190"/>
      <c r="KAH136" s="190"/>
      <c r="KAI136" s="187"/>
      <c r="KAJ136" s="187"/>
      <c r="KAK136" s="187"/>
      <c r="KAL136" s="188"/>
      <c r="KAN136" s="186"/>
      <c r="KAO136" s="190"/>
      <c r="KAP136" s="190"/>
      <c r="KAQ136" s="187"/>
      <c r="KAR136" s="187"/>
      <c r="KAS136" s="187"/>
      <c r="KAT136" s="188"/>
      <c r="KAV136" s="186"/>
      <c r="KAW136" s="190"/>
      <c r="KAX136" s="190"/>
      <c r="KAY136" s="187"/>
      <c r="KAZ136" s="187"/>
      <c r="KBA136" s="187"/>
      <c r="KBB136" s="188"/>
      <c r="KBD136" s="186"/>
      <c r="KBE136" s="190"/>
      <c r="KBF136" s="190"/>
      <c r="KBG136" s="187"/>
      <c r="KBH136" s="187"/>
      <c r="KBI136" s="187"/>
      <c r="KBJ136" s="188"/>
      <c r="KBL136" s="186"/>
      <c r="KBM136" s="190"/>
      <c r="KBN136" s="190"/>
      <c r="KBO136" s="187"/>
      <c r="KBP136" s="187"/>
      <c r="KBQ136" s="187"/>
      <c r="KBR136" s="188"/>
      <c r="KBT136" s="186"/>
      <c r="KBU136" s="190"/>
      <c r="KBV136" s="190"/>
      <c r="KBW136" s="187"/>
      <c r="KBX136" s="187"/>
      <c r="KBY136" s="187"/>
      <c r="KBZ136" s="188"/>
      <c r="KCB136" s="186"/>
      <c r="KCC136" s="190"/>
      <c r="KCD136" s="190"/>
      <c r="KCE136" s="187"/>
      <c r="KCF136" s="187"/>
      <c r="KCG136" s="187"/>
      <c r="KCH136" s="188"/>
      <c r="KCJ136" s="186"/>
      <c r="KCK136" s="190"/>
      <c r="KCL136" s="190"/>
      <c r="KCM136" s="187"/>
      <c r="KCN136" s="187"/>
      <c r="KCO136" s="187"/>
      <c r="KCP136" s="188"/>
      <c r="KCR136" s="186"/>
      <c r="KCS136" s="190"/>
      <c r="KCT136" s="190"/>
      <c r="KCU136" s="187"/>
      <c r="KCV136" s="187"/>
      <c r="KCW136" s="187"/>
      <c r="KCX136" s="188"/>
      <c r="KCZ136" s="186"/>
      <c r="KDA136" s="190"/>
      <c r="KDB136" s="190"/>
      <c r="KDC136" s="187"/>
      <c r="KDD136" s="187"/>
      <c r="KDE136" s="187"/>
      <c r="KDF136" s="188"/>
      <c r="KDH136" s="186"/>
      <c r="KDI136" s="190"/>
      <c r="KDJ136" s="190"/>
      <c r="KDK136" s="187"/>
      <c r="KDL136" s="187"/>
      <c r="KDM136" s="187"/>
      <c r="KDN136" s="188"/>
      <c r="KDP136" s="186"/>
      <c r="KDQ136" s="190"/>
      <c r="KDR136" s="190"/>
      <c r="KDS136" s="187"/>
      <c r="KDT136" s="187"/>
      <c r="KDU136" s="187"/>
      <c r="KDV136" s="188"/>
      <c r="KDX136" s="186"/>
      <c r="KDY136" s="190"/>
      <c r="KDZ136" s="190"/>
      <c r="KEA136" s="187"/>
      <c r="KEB136" s="187"/>
      <c r="KEC136" s="187"/>
      <c r="KED136" s="188"/>
      <c r="KEF136" s="186"/>
      <c r="KEG136" s="190"/>
      <c r="KEH136" s="190"/>
      <c r="KEI136" s="187"/>
      <c r="KEJ136" s="187"/>
      <c r="KEK136" s="187"/>
      <c r="KEL136" s="188"/>
      <c r="KEN136" s="186"/>
      <c r="KEO136" s="190"/>
      <c r="KEP136" s="190"/>
      <c r="KEQ136" s="187"/>
      <c r="KER136" s="187"/>
      <c r="KES136" s="187"/>
      <c r="KET136" s="188"/>
      <c r="KEV136" s="186"/>
      <c r="KEW136" s="190"/>
      <c r="KEX136" s="190"/>
      <c r="KEY136" s="187"/>
      <c r="KEZ136" s="187"/>
      <c r="KFA136" s="187"/>
      <c r="KFB136" s="188"/>
      <c r="KFD136" s="186"/>
      <c r="KFE136" s="190"/>
      <c r="KFF136" s="190"/>
      <c r="KFG136" s="187"/>
      <c r="KFH136" s="187"/>
      <c r="KFI136" s="187"/>
      <c r="KFJ136" s="188"/>
      <c r="KFL136" s="186"/>
      <c r="KFM136" s="190"/>
      <c r="KFN136" s="190"/>
      <c r="KFO136" s="187"/>
      <c r="KFP136" s="187"/>
      <c r="KFQ136" s="187"/>
      <c r="KFR136" s="188"/>
      <c r="KFT136" s="186"/>
      <c r="KFU136" s="190"/>
      <c r="KFV136" s="190"/>
      <c r="KFW136" s="187"/>
      <c r="KFX136" s="187"/>
      <c r="KFY136" s="187"/>
      <c r="KFZ136" s="188"/>
      <c r="KGB136" s="186"/>
      <c r="KGC136" s="190"/>
      <c r="KGD136" s="190"/>
      <c r="KGE136" s="187"/>
      <c r="KGF136" s="187"/>
      <c r="KGG136" s="187"/>
      <c r="KGH136" s="188"/>
      <c r="KGJ136" s="186"/>
      <c r="KGK136" s="190"/>
      <c r="KGL136" s="190"/>
      <c r="KGM136" s="187"/>
      <c r="KGN136" s="187"/>
      <c r="KGO136" s="187"/>
      <c r="KGP136" s="188"/>
      <c r="KGR136" s="186"/>
      <c r="KGS136" s="190"/>
      <c r="KGT136" s="190"/>
      <c r="KGU136" s="187"/>
      <c r="KGV136" s="187"/>
      <c r="KGW136" s="187"/>
      <c r="KGX136" s="188"/>
      <c r="KGZ136" s="186"/>
      <c r="KHA136" s="190"/>
      <c r="KHB136" s="190"/>
      <c r="KHC136" s="187"/>
      <c r="KHD136" s="187"/>
      <c r="KHE136" s="187"/>
      <c r="KHF136" s="188"/>
      <c r="KHH136" s="186"/>
      <c r="KHI136" s="190"/>
      <c r="KHJ136" s="190"/>
      <c r="KHK136" s="187"/>
      <c r="KHL136" s="187"/>
      <c r="KHM136" s="187"/>
      <c r="KHN136" s="188"/>
      <c r="KHP136" s="186"/>
      <c r="KHQ136" s="190"/>
      <c r="KHR136" s="190"/>
      <c r="KHS136" s="187"/>
      <c r="KHT136" s="187"/>
      <c r="KHU136" s="187"/>
      <c r="KHV136" s="188"/>
      <c r="KHX136" s="186"/>
      <c r="KHY136" s="190"/>
      <c r="KHZ136" s="190"/>
      <c r="KIA136" s="187"/>
      <c r="KIB136" s="187"/>
      <c r="KIC136" s="187"/>
      <c r="KID136" s="188"/>
      <c r="KIF136" s="186"/>
      <c r="KIG136" s="190"/>
      <c r="KIH136" s="190"/>
      <c r="KII136" s="187"/>
      <c r="KIJ136" s="187"/>
      <c r="KIK136" s="187"/>
      <c r="KIL136" s="188"/>
      <c r="KIN136" s="186"/>
      <c r="KIO136" s="190"/>
      <c r="KIP136" s="190"/>
      <c r="KIQ136" s="187"/>
      <c r="KIR136" s="187"/>
      <c r="KIS136" s="187"/>
      <c r="KIT136" s="188"/>
      <c r="KIV136" s="186"/>
      <c r="KIW136" s="190"/>
      <c r="KIX136" s="190"/>
      <c r="KIY136" s="187"/>
      <c r="KIZ136" s="187"/>
      <c r="KJA136" s="187"/>
      <c r="KJB136" s="188"/>
      <c r="KJD136" s="186"/>
      <c r="KJE136" s="190"/>
      <c r="KJF136" s="190"/>
      <c r="KJG136" s="187"/>
      <c r="KJH136" s="187"/>
      <c r="KJI136" s="187"/>
      <c r="KJJ136" s="188"/>
      <c r="KJL136" s="186"/>
      <c r="KJM136" s="190"/>
      <c r="KJN136" s="190"/>
      <c r="KJO136" s="187"/>
      <c r="KJP136" s="187"/>
      <c r="KJQ136" s="187"/>
      <c r="KJR136" s="188"/>
      <c r="KJT136" s="186"/>
      <c r="KJU136" s="190"/>
      <c r="KJV136" s="190"/>
      <c r="KJW136" s="187"/>
      <c r="KJX136" s="187"/>
      <c r="KJY136" s="187"/>
      <c r="KJZ136" s="188"/>
      <c r="KKB136" s="186"/>
      <c r="KKC136" s="190"/>
      <c r="KKD136" s="190"/>
      <c r="KKE136" s="187"/>
      <c r="KKF136" s="187"/>
      <c r="KKG136" s="187"/>
      <c r="KKH136" s="188"/>
      <c r="KKJ136" s="186"/>
      <c r="KKK136" s="190"/>
      <c r="KKL136" s="190"/>
      <c r="KKM136" s="187"/>
      <c r="KKN136" s="187"/>
      <c r="KKO136" s="187"/>
      <c r="KKP136" s="188"/>
      <c r="KKR136" s="186"/>
      <c r="KKS136" s="190"/>
      <c r="KKT136" s="190"/>
      <c r="KKU136" s="187"/>
      <c r="KKV136" s="187"/>
      <c r="KKW136" s="187"/>
      <c r="KKX136" s="188"/>
      <c r="KKZ136" s="186"/>
      <c r="KLA136" s="190"/>
      <c r="KLB136" s="190"/>
      <c r="KLC136" s="187"/>
      <c r="KLD136" s="187"/>
      <c r="KLE136" s="187"/>
      <c r="KLF136" s="188"/>
      <c r="KLH136" s="186"/>
      <c r="KLI136" s="190"/>
      <c r="KLJ136" s="190"/>
      <c r="KLK136" s="187"/>
      <c r="KLL136" s="187"/>
      <c r="KLM136" s="187"/>
      <c r="KLN136" s="188"/>
      <c r="KLP136" s="186"/>
      <c r="KLQ136" s="190"/>
      <c r="KLR136" s="190"/>
      <c r="KLS136" s="187"/>
      <c r="KLT136" s="187"/>
      <c r="KLU136" s="187"/>
      <c r="KLV136" s="188"/>
      <c r="KLX136" s="186"/>
      <c r="KLY136" s="190"/>
      <c r="KLZ136" s="190"/>
      <c r="KMA136" s="187"/>
      <c r="KMB136" s="187"/>
      <c r="KMC136" s="187"/>
      <c r="KMD136" s="188"/>
      <c r="KMF136" s="186"/>
      <c r="KMG136" s="190"/>
      <c r="KMH136" s="190"/>
      <c r="KMI136" s="187"/>
      <c r="KMJ136" s="187"/>
      <c r="KMK136" s="187"/>
      <c r="KML136" s="188"/>
      <c r="KMN136" s="186"/>
      <c r="KMO136" s="190"/>
      <c r="KMP136" s="190"/>
      <c r="KMQ136" s="187"/>
      <c r="KMR136" s="187"/>
      <c r="KMS136" s="187"/>
      <c r="KMT136" s="188"/>
      <c r="KMV136" s="186"/>
      <c r="KMW136" s="190"/>
      <c r="KMX136" s="190"/>
      <c r="KMY136" s="187"/>
      <c r="KMZ136" s="187"/>
      <c r="KNA136" s="187"/>
      <c r="KNB136" s="188"/>
      <c r="KND136" s="186"/>
      <c r="KNE136" s="190"/>
      <c r="KNF136" s="190"/>
      <c r="KNG136" s="187"/>
      <c r="KNH136" s="187"/>
      <c r="KNI136" s="187"/>
      <c r="KNJ136" s="188"/>
      <c r="KNL136" s="186"/>
      <c r="KNM136" s="190"/>
      <c r="KNN136" s="190"/>
      <c r="KNO136" s="187"/>
      <c r="KNP136" s="187"/>
      <c r="KNQ136" s="187"/>
      <c r="KNR136" s="188"/>
      <c r="KNT136" s="186"/>
      <c r="KNU136" s="190"/>
      <c r="KNV136" s="190"/>
      <c r="KNW136" s="187"/>
      <c r="KNX136" s="187"/>
      <c r="KNY136" s="187"/>
      <c r="KNZ136" s="188"/>
      <c r="KOB136" s="186"/>
      <c r="KOC136" s="190"/>
      <c r="KOD136" s="190"/>
      <c r="KOE136" s="187"/>
      <c r="KOF136" s="187"/>
      <c r="KOG136" s="187"/>
      <c r="KOH136" s="188"/>
      <c r="KOJ136" s="186"/>
      <c r="KOK136" s="190"/>
      <c r="KOL136" s="190"/>
      <c r="KOM136" s="187"/>
      <c r="KON136" s="187"/>
      <c r="KOO136" s="187"/>
      <c r="KOP136" s="188"/>
      <c r="KOR136" s="186"/>
      <c r="KOS136" s="190"/>
      <c r="KOT136" s="190"/>
      <c r="KOU136" s="187"/>
      <c r="KOV136" s="187"/>
      <c r="KOW136" s="187"/>
      <c r="KOX136" s="188"/>
      <c r="KOZ136" s="186"/>
      <c r="KPA136" s="190"/>
      <c r="KPB136" s="190"/>
      <c r="KPC136" s="187"/>
      <c r="KPD136" s="187"/>
      <c r="KPE136" s="187"/>
      <c r="KPF136" s="188"/>
      <c r="KPH136" s="186"/>
      <c r="KPI136" s="190"/>
      <c r="KPJ136" s="190"/>
      <c r="KPK136" s="187"/>
      <c r="KPL136" s="187"/>
      <c r="KPM136" s="187"/>
      <c r="KPN136" s="188"/>
      <c r="KPP136" s="186"/>
      <c r="KPQ136" s="190"/>
      <c r="KPR136" s="190"/>
      <c r="KPS136" s="187"/>
      <c r="KPT136" s="187"/>
      <c r="KPU136" s="187"/>
      <c r="KPV136" s="188"/>
      <c r="KPX136" s="186"/>
      <c r="KPY136" s="190"/>
      <c r="KPZ136" s="190"/>
      <c r="KQA136" s="187"/>
      <c r="KQB136" s="187"/>
      <c r="KQC136" s="187"/>
      <c r="KQD136" s="188"/>
      <c r="KQF136" s="186"/>
      <c r="KQG136" s="190"/>
      <c r="KQH136" s="190"/>
      <c r="KQI136" s="187"/>
      <c r="KQJ136" s="187"/>
      <c r="KQK136" s="187"/>
      <c r="KQL136" s="188"/>
      <c r="KQN136" s="186"/>
      <c r="KQO136" s="190"/>
      <c r="KQP136" s="190"/>
      <c r="KQQ136" s="187"/>
      <c r="KQR136" s="187"/>
      <c r="KQS136" s="187"/>
      <c r="KQT136" s="188"/>
      <c r="KQV136" s="186"/>
      <c r="KQW136" s="190"/>
      <c r="KQX136" s="190"/>
      <c r="KQY136" s="187"/>
      <c r="KQZ136" s="187"/>
      <c r="KRA136" s="187"/>
      <c r="KRB136" s="188"/>
      <c r="KRD136" s="186"/>
      <c r="KRE136" s="190"/>
      <c r="KRF136" s="190"/>
      <c r="KRG136" s="187"/>
      <c r="KRH136" s="187"/>
      <c r="KRI136" s="187"/>
      <c r="KRJ136" s="188"/>
      <c r="KRL136" s="186"/>
      <c r="KRM136" s="190"/>
      <c r="KRN136" s="190"/>
      <c r="KRO136" s="187"/>
      <c r="KRP136" s="187"/>
      <c r="KRQ136" s="187"/>
      <c r="KRR136" s="188"/>
      <c r="KRT136" s="186"/>
      <c r="KRU136" s="190"/>
      <c r="KRV136" s="190"/>
      <c r="KRW136" s="187"/>
      <c r="KRX136" s="187"/>
      <c r="KRY136" s="187"/>
      <c r="KRZ136" s="188"/>
      <c r="KSB136" s="186"/>
      <c r="KSC136" s="190"/>
      <c r="KSD136" s="190"/>
      <c r="KSE136" s="187"/>
      <c r="KSF136" s="187"/>
      <c r="KSG136" s="187"/>
      <c r="KSH136" s="188"/>
      <c r="KSJ136" s="186"/>
      <c r="KSK136" s="190"/>
      <c r="KSL136" s="190"/>
      <c r="KSM136" s="187"/>
      <c r="KSN136" s="187"/>
      <c r="KSO136" s="187"/>
      <c r="KSP136" s="188"/>
      <c r="KSR136" s="186"/>
      <c r="KSS136" s="190"/>
      <c r="KST136" s="190"/>
      <c r="KSU136" s="187"/>
      <c r="KSV136" s="187"/>
      <c r="KSW136" s="187"/>
      <c r="KSX136" s="188"/>
      <c r="KSZ136" s="186"/>
      <c r="KTA136" s="190"/>
      <c r="KTB136" s="190"/>
      <c r="KTC136" s="187"/>
      <c r="KTD136" s="187"/>
      <c r="KTE136" s="187"/>
      <c r="KTF136" s="188"/>
      <c r="KTH136" s="186"/>
      <c r="KTI136" s="190"/>
      <c r="KTJ136" s="190"/>
      <c r="KTK136" s="187"/>
      <c r="KTL136" s="187"/>
      <c r="KTM136" s="187"/>
      <c r="KTN136" s="188"/>
      <c r="KTP136" s="186"/>
      <c r="KTQ136" s="190"/>
      <c r="KTR136" s="190"/>
      <c r="KTS136" s="187"/>
      <c r="KTT136" s="187"/>
      <c r="KTU136" s="187"/>
      <c r="KTV136" s="188"/>
      <c r="KTX136" s="186"/>
      <c r="KTY136" s="190"/>
      <c r="KTZ136" s="190"/>
      <c r="KUA136" s="187"/>
      <c r="KUB136" s="187"/>
      <c r="KUC136" s="187"/>
      <c r="KUD136" s="188"/>
      <c r="KUF136" s="186"/>
      <c r="KUG136" s="190"/>
      <c r="KUH136" s="190"/>
      <c r="KUI136" s="187"/>
      <c r="KUJ136" s="187"/>
      <c r="KUK136" s="187"/>
      <c r="KUL136" s="188"/>
      <c r="KUN136" s="186"/>
      <c r="KUO136" s="190"/>
      <c r="KUP136" s="190"/>
      <c r="KUQ136" s="187"/>
      <c r="KUR136" s="187"/>
      <c r="KUS136" s="187"/>
      <c r="KUT136" s="188"/>
      <c r="KUV136" s="186"/>
      <c r="KUW136" s="190"/>
      <c r="KUX136" s="190"/>
      <c r="KUY136" s="187"/>
      <c r="KUZ136" s="187"/>
      <c r="KVA136" s="187"/>
      <c r="KVB136" s="188"/>
      <c r="KVD136" s="186"/>
      <c r="KVE136" s="190"/>
      <c r="KVF136" s="190"/>
      <c r="KVG136" s="187"/>
      <c r="KVH136" s="187"/>
      <c r="KVI136" s="187"/>
      <c r="KVJ136" s="188"/>
      <c r="KVL136" s="186"/>
      <c r="KVM136" s="190"/>
      <c r="KVN136" s="190"/>
      <c r="KVO136" s="187"/>
      <c r="KVP136" s="187"/>
      <c r="KVQ136" s="187"/>
      <c r="KVR136" s="188"/>
      <c r="KVT136" s="186"/>
      <c r="KVU136" s="190"/>
      <c r="KVV136" s="190"/>
      <c r="KVW136" s="187"/>
      <c r="KVX136" s="187"/>
      <c r="KVY136" s="187"/>
      <c r="KVZ136" s="188"/>
      <c r="KWB136" s="186"/>
      <c r="KWC136" s="190"/>
      <c r="KWD136" s="190"/>
      <c r="KWE136" s="187"/>
      <c r="KWF136" s="187"/>
      <c r="KWG136" s="187"/>
      <c r="KWH136" s="188"/>
      <c r="KWJ136" s="186"/>
      <c r="KWK136" s="190"/>
      <c r="KWL136" s="190"/>
      <c r="KWM136" s="187"/>
      <c r="KWN136" s="187"/>
      <c r="KWO136" s="187"/>
      <c r="KWP136" s="188"/>
      <c r="KWR136" s="186"/>
      <c r="KWS136" s="190"/>
      <c r="KWT136" s="190"/>
      <c r="KWU136" s="187"/>
      <c r="KWV136" s="187"/>
      <c r="KWW136" s="187"/>
      <c r="KWX136" s="188"/>
      <c r="KWZ136" s="186"/>
      <c r="KXA136" s="190"/>
      <c r="KXB136" s="190"/>
      <c r="KXC136" s="187"/>
      <c r="KXD136" s="187"/>
      <c r="KXE136" s="187"/>
      <c r="KXF136" s="188"/>
      <c r="KXH136" s="186"/>
      <c r="KXI136" s="190"/>
      <c r="KXJ136" s="190"/>
      <c r="KXK136" s="187"/>
      <c r="KXL136" s="187"/>
      <c r="KXM136" s="187"/>
      <c r="KXN136" s="188"/>
      <c r="KXP136" s="186"/>
      <c r="KXQ136" s="190"/>
      <c r="KXR136" s="190"/>
      <c r="KXS136" s="187"/>
      <c r="KXT136" s="187"/>
      <c r="KXU136" s="187"/>
      <c r="KXV136" s="188"/>
      <c r="KXX136" s="186"/>
      <c r="KXY136" s="190"/>
      <c r="KXZ136" s="190"/>
      <c r="KYA136" s="187"/>
      <c r="KYB136" s="187"/>
      <c r="KYC136" s="187"/>
      <c r="KYD136" s="188"/>
      <c r="KYF136" s="186"/>
      <c r="KYG136" s="190"/>
      <c r="KYH136" s="190"/>
      <c r="KYI136" s="187"/>
      <c r="KYJ136" s="187"/>
      <c r="KYK136" s="187"/>
      <c r="KYL136" s="188"/>
      <c r="KYN136" s="186"/>
      <c r="KYO136" s="190"/>
      <c r="KYP136" s="190"/>
      <c r="KYQ136" s="187"/>
      <c r="KYR136" s="187"/>
      <c r="KYS136" s="187"/>
      <c r="KYT136" s="188"/>
      <c r="KYV136" s="186"/>
      <c r="KYW136" s="190"/>
      <c r="KYX136" s="190"/>
      <c r="KYY136" s="187"/>
      <c r="KYZ136" s="187"/>
      <c r="KZA136" s="187"/>
      <c r="KZB136" s="188"/>
      <c r="KZD136" s="186"/>
      <c r="KZE136" s="190"/>
      <c r="KZF136" s="190"/>
      <c r="KZG136" s="187"/>
      <c r="KZH136" s="187"/>
      <c r="KZI136" s="187"/>
      <c r="KZJ136" s="188"/>
      <c r="KZL136" s="186"/>
      <c r="KZM136" s="190"/>
      <c r="KZN136" s="190"/>
      <c r="KZO136" s="187"/>
      <c r="KZP136" s="187"/>
      <c r="KZQ136" s="187"/>
      <c r="KZR136" s="188"/>
      <c r="KZT136" s="186"/>
      <c r="KZU136" s="190"/>
      <c r="KZV136" s="190"/>
      <c r="KZW136" s="187"/>
      <c r="KZX136" s="187"/>
      <c r="KZY136" s="187"/>
      <c r="KZZ136" s="188"/>
      <c r="LAB136" s="186"/>
      <c r="LAC136" s="190"/>
      <c r="LAD136" s="190"/>
      <c r="LAE136" s="187"/>
      <c r="LAF136" s="187"/>
      <c r="LAG136" s="187"/>
      <c r="LAH136" s="188"/>
      <c r="LAJ136" s="186"/>
      <c r="LAK136" s="190"/>
      <c r="LAL136" s="190"/>
      <c r="LAM136" s="187"/>
      <c r="LAN136" s="187"/>
      <c r="LAO136" s="187"/>
      <c r="LAP136" s="188"/>
      <c r="LAR136" s="186"/>
      <c r="LAS136" s="190"/>
      <c r="LAT136" s="190"/>
      <c r="LAU136" s="187"/>
      <c r="LAV136" s="187"/>
      <c r="LAW136" s="187"/>
      <c r="LAX136" s="188"/>
      <c r="LAZ136" s="186"/>
      <c r="LBA136" s="190"/>
      <c r="LBB136" s="190"/>
      <c r="LBC136" s="187"/>
      <c r="LBD136" s="187"/>
      <c r="LBE136" s="187"/>
      <c r="LBF136" s="188"/>
      <c r="LBH136" s="186"/>
      <c r="LBI136" s="190"/>
      <c r="LBJ136" s="190"/>
      <c r="LBK136" s="187"/>
      <c r="LBL136" s="187"/>
      <c r="LBM136" s="187"/>
      <c r="LBN136" s="188"/>
      <c r="LBP136" s="186"/>
      <c r="LBQ136" s="190"/>
      <c r="LBR136" s="190"/>
      <c r="LBS136" s="187"/>
      <c r="LBT136" s="187"/>
      <c r="LBU136" s="187"/>
      <c r="LBV136" s="188"/>
      <c r="LBX136" s="186"/>
      <c r="LBY136" s="190"/>
      <c r="LBZ136" s="190"/>
      <c r="LCA136" s="187"/>
      <c r="LCB136" s="187"/>
      <c r="LCC136" s="187"/>
      <c r="LCD136" s="188"/>
      <c r="LCF136" s="186"/>
      <c r="LCG136" s="190"/>
      <c r="LCH136" s="190"/>
      <c r="LCI136" s="187"/>
      <c r="LCJ136" s="187"/>
      <c r="LCK136" s="187"/>
      <c r="LCL136" s="188"/>
      <c r="LCN136" s="186"/>
      <c r="LCO136" s="190"/>
      <c r="LCP136" s="190"/>
      <c r="LCQ136" s="187"/>
      <c r="LCR136" s="187"/>
      <c r="LCS136" s="187"/>
      <c r="LCT136" s="188"/>
      <c r="LCV136" s="186"/>
      <c r="LCW136" s="190"/>
      <c r="LCX136" s="190"/>
      <c r="LCY136" s="187"/>
      <c r="LCZ136" s="187"/>
      <c r="LDA136" s="187"/>
      <c r="LDB136" s="188"/>
      <c r="LDD136" s="186"/>
      <c r="LDE136" s="190"/>
      <c r="LDF136" s="190"/>
      <c r="LDG136" s="187"/>
      <c r="LDH136" s="187"/>
      <c r="LDI136" s="187"/>
      <c r="LDJ136" s="188"/>
      <c r="LDL136" s="186"/>
      <c r="LDM136" s="190"/>
      <c r="LDN136" s="190"/>
      <c r="LDO136" s="187"/>
      <c r="LDP136" s="187"/>
      <c r="LDQ136" s="187"/>
      <c r="LDR136" s="188"/>
      <c r="LDT136" s="186"/>
      <c r="LDU136" s="190"/>
      <c r="LDV136" s="190"/>
      <c r="LDW136" s="187"/>
      <c r="LDX136" s="187"/>
      <c r="LDY136" s="187"/>
      <c r="LDZ136" s="188"/>
      <c r="LEB136" s="186"/>
      <c r="LEC136" s="190"/>
      <c r="LED136" s="190"/>
      <c r="LEE136" s="187"/>
      <c r="LEF136" s="187"/>
      <c r="LEG136" s="187"/>
      <c r="LEH136" s="188"/>
      <c r="LEJ136" s="186"/>
      <c r="LEK136" s="190"/>
      <c r="LEL136" s="190"/>
      <c r="LEM136" s="187"/>
      <c r="LEN136" s="187"/>
      <c r="LEO136" s="187"/>
      <c r="LEP136" s="188"/>
      <c r="LER136" s="186"/>
      <c r="LES136" s="190"/>
      <c r="LET136" s="190"/>
      <c r="LEU136" s="187"/>
      <c r="LEV136" s="187"/>
      <c r="LEW136" s="187"/>
      <c r="LEX136" s="188"/>
      <c r="LEZ136" s="186"/>
      <c r="LFA136" s="190"/>
      <c r="LFB136" s="190"/>
      <c r="LFC136" s="187"/>
      <c r="LFD136" s="187"/>
      <c r="LFE136" s="187"/>
      <c r="LFF136" s="188"/>
      <c r="LFH136" s="186"/>
      <c r="LFI136" s="190"/>
      <c r="LFJ136" s="190"/>
      <c r="LFK136" s="187"/>
      <c r="LFL136" s="187"/>
      <c r="LFM136" s="187"/>
      <c r="LFN136" s="188"/>
      <c r="LFP136" s="186"/>
      <c r="LFQ136" s="190"/>
      <c r="LFR136" s="190"/>
      <c r="LFS136" s="187"/>
      <c r="LFT136" s="187"/>
      <c r="LFU136" s="187"/>
      <c r="LFV136" s="188"/>
      <c r="LFX136" s="186"/>
      <c r="LFY136" s="190"/>
      <c r="LFZ136" s="190"/>
      <c r="LGA136" s="187"/>
      <c r="LGB136" s="187"/>
      <c r="LGC136" s="187"/>
      <c r="LGD136" s="188"/>
      <c r="LGF136" s="186"/>
      <c r="LGG136" s="190"/>
      <c r="LGH136" s="190"/>
      <c r="LGI136" s="187"/>
      <c r="LGJ136" s="187"/>
      <c r="LGK136" s="187"/>
      <c r="LGL136" s="188"/>
      <c r="LGN136" s="186"/>
      <c r="LGO136" s="190"/>
      <c r="LGP136" s="190"/>
      <c r="LGQ136" s="187"/>
      <c r="LGR136" s="187"/>
      <c r="LGS136" s="187"/>
      <c r="LGT136" s="188"/>
      <c r="LGV136" s="186"/>
      <c r="LGW136" s="190"/>
      <c r="LGX136" s="190"/>
      <c r="LGY136" s="187"/>
      <c r="LGZ136" s="187"/>
      <c r="LHA136" s="187"/>
      <c r="LHB136" s="188"/>
      <c r="LHD136" s="186"/>
      <c r="LHE136" s="190"/>
      <c r="LHF136" s="190"/>
      <c r="LHG136" s="187"/>
      <c r="LHH136" s="187"/>
      <c r="LHI136" s="187"/>
      <c r="LHJ136" s="188"/>
      <c r="LHL136" s="186"/>
      <c r="LHM136" s="190"/>
      <c r="LHN136" s="190"/>
      <c r="LHO136" s="187"/>
      <c r="LHP136" s="187"/>
      <c r="LHQ136" s="187"/>
      <c r="LHR136" s="188"/>
      <c r="LHT136" s="186"/>
      <c r="LHU136" s="190"/>
      <c r="LHV136" s="190"/>
      <c r="LHW136" s="187"/>
      <c r="LHX136" s="187"/>
      <c r="LHY136" s="187"/>
      <c r="LHZ136" s="188"/>
      <c r="LIB136" s="186"/>
      <c r="LIC136" s="190"/>
      <c r="LID136" s="190"/>
      <c r="LIE136" s="187"/>
      <c r="LIF136" s="187"/>
      <c r="LIG136" s="187"/>
      <c r="LIH136" s="188"/>
      <c r="LIJ136" s="186"/>
      <c r="LIK136" s="190"/>
      <c r="LIL136" s="190"/>
      <c r="LIM136" s="187"/>
      <c r="LIN136" s="187"/>
      <c r="LIO136" s="187"/>
      <c r="LIP136" s="188"/>
      <c r="LIR136" s="186"/>
      <c r="LIS136" s="190"/>
      <c r="LIT136" s="190"/>
      <c r="LIU136" s="187"/>
      <c r="LIV136" s="187"/>
      <c r="LIW136" s="187"/>
      <c r="LIX136" s="188"/>
      <c r="LIZ136" s="186"/>
      <c r="LJA136" s="190"/>
      <c r="LJB136" s="190"/>
      <c r="LJC136" s="187"/>
      <c r="LJD136" s="187"/>
      <c r="LJE136" s="187"/>
      <c r="LJF136" s="188"/>
      <c r="LJH136" s="186"/>
      <c r="LJI136" s="190"/>
      <c r="LJJ136" s="190"/>
      <c r="LJK136" s="187"/>
      <c r="LJL136" s="187"/>
      <c r="LJM136" s="187"/>
      <c r="LJN136" s="188"/>
      <c r="LJP136" s="186"/>
      <c r="LJQ136" s="190"/>
      <c r="LJR136" s="190"/>
      <c r="LJS136" s="187"/>
      <c r="LJT136" s="187"/>
      <c r="LJU136" s="187"/>
      <c r="LJV136" s="188"/>
      <c r="LJX136" s="186"/>
      <c r="LJY136" s="190"/>
      <c r="LJZ136" s="190"/>
      <c r="LKA136" s="187"/>
      <c r="LKB136" s="187"/>
      <c r="LKC136" s="187"/>
      <c r="LKD136" s="188"/>
      <c r="LKF136" s="186"/>
      <c r="LKG136" s="190"/>
      <c r="LKH136" s="190"/>
      <c r="LKI136" s="187"/>
      <c r="LKJ136" s="187"/>
      <c r="LKK136" s="187"/>
      <c r="LKL136" s="188"/>
      <c r="LKN136" s="186"/>
      <c r="LKO136" s="190"/>
      <c r="LKP136" s="190"/>
      <c r="LKQ136" s="187"/>
      <c r="LKR136" s="187"/>
      <c r="LKS136" s="187"/>
      <c r="LKT136" s="188"/>
      <c r="LKV136" s="186"/>
      <c r="LKW136" s="190"/>
      <c r="LKX136" s="190"/>
      <c r="LKY136" s="187"/>
      <c r="LKZ136" s="187"/>
      <c r="LLA136" s="187"/>
      <c r="LLB136" s="188"/>
      <c r="LLD136" s="186"/>
      <c r="LLE136" s="190"/>
      <c r="LLF136" s="190"/>
      <c r="LLG136" s="187"/>
      <c r="LLH136" s="187"/>
      <c r="LLI136" s="187"/>
      <c r="LLJ136" s="188"/>
      <c r="LLL136" s="186"/>
      <c r="LLM136" s="190"/>
      <c r="LLN136" s="190"/>
      <c r="LLO136" s="187"/>
      <c r="LLP136" s="187"/>
      <c r="LLQ136" s="187"/>
      <c r="LLR136" s="188"/>
      <c r="LLT136" s="186"/>
      <c r="LLU136" s="190"/>
      <c r="LLV136" s="190"/>
      <c r="LLW136" s="187"/>
      <c r="LLX136" s="187"/>
      <c r="LLY136" s="187"/>
      <c r="LLZ136" s="188"/>
      <c r="LMB136" s="186"/>
      <c r="LMC136" s="190"/>
      <c r="LMD136" s="190"/>
      <c r="LME136" s="187"/>
      <c r="LMF136" s="187"/>
      <c r="LMG136" s="187"/>
      <c r="LMH136" s="188"/>
      <c r="LMJ136" s="186"/>
      <c r="LMK136" s="190"/>
      <c r="LML136" s="190"/>
      <c r="LMM136" s="187"/>
      <c r="LMN136" s="187"/>
      <c r="LMO136" s="187"/>
      <c r="LMP136" s="188"/>
      <c r="LMR136" s="186"/>
      <c r="LMS136" s="190"/>
      <c r="LMT136" s="190"/>
      <c r="LMU136" s="187"/>
      <c r="LMV136" s="187"/>
      <c r="LMW136" s="187"/>
      <c r="LMX136" s="188"/>
      <c r="LMZ136" s="186"/>
      <c r="LNA136" s="190"/>
      <c r="LNB136" s="190"/>
      <c r="LNC136" s="187"/>
      <c r="LND136" s="187"/>
      <c r="LNE136" s="187"/>
      <c r="LNF136" s="188"/>
      <c r="LNH136" s="186"/>
      <c r="LNI136" s="190"/>
      <c r="LNJ136" s="190"/>
      <c r="LNK136" s="187"/>
      <c r="LNL136" s="187"/>
      <c r="LNM136" s="187"/>
      <c r="LNN136" s="188"/>
      <c r="LNP136" s="186"/>
      <c r="LNQ136" s="190"/>
      <c r="LNR136" s="190"/>
      <c r="LNS136" s="187"/>
      <c r="LNT136" s="187"/>
      <c r="LNU136" s="187"/>
      <c r="LNV136" s="188"/>
      <c r="LNX136" s="186"/>
      <c r="LNY136" s="190"/>
      <c r="LNZ136" s="190"/>
      <c r="LOA136" s="187"/>
      <c r="LOB136" s="187"/>
      <c r="LOC136" s="187"/>
      <c r="LOD136" s="188"/>
      <c r="LOF136" s="186"/>
      <c r="LOG136" s="190"/>
      <c r="LOH136" s="190"/>
      <c r="LOI136" s="187"/>
      <c r="LOJ136" s="187"/>
      <c r="LOK136" s="187"/>
      <c r="LOL136" s="188"/>
      <c r="LON136" s="186"/>
      <c r="LOO136" s="190"/>
      <c r="LOP136" s="190"/>
      <c r="LOQ136" s="187"/>
      <c r="LOR136" s="187"/>
      <c r="LOS136" s="187"/>
      <c r="LOT136" s="188"/>
      <c r="LOV136" s="186"/>
      <c r="LOW136" s="190"/>
      <c r="LOX136" s="190"/>
      <c r="LOY136" s="187"/>
      <c r="LOZ136" s="187"/>
      <c r="LPA136" s="187"/>
      <c r="LPB136" s="188"/>
      <c r="LPD136" s="186"/>
      <c r="LPE136" s="190"/>
      <c r="LPF136" s="190"/>
      <c r="LPG136" s="187"/>
      <c r="LPH136" s="187"/>
      <c r="LPI136" s="187"/>
      <c r="LPJ136" s="188"/>
      <c r="LPL136" s="186"/>
      <c r="LPM136" s="190"/>
      <c r="LPN136" s="190"/>
      <c r="LPO136" s="187"/>
      <c r="LPP136" s="187"/>
      <c r="LPQ136" s="187"/>
      <c r="LPR136" s="188"/>
      <c r="LPT136" s="186"/>
      <c r="LPU136" s="190"/>
      <c r="LPV136" s="190"/>
      <c r="LPW136" s="187"/>
      <c r="LPX136" s="187"/>
      <c r="LPY136" s="187"/>
      <c r="LPZ136" s="188"/>
      <c r="LQB136" s="186"/>
      <c r="LQC136" s="190"/>
      <c r="LQD136" s="190"/>
      <c r="LQE136" s="187"/>
      <c r="LQF136" s="187"/>
      <c r="LQG136" s="187"/>
      <c r="LQH136" s="188"/>
      <c r="LQJ136" s="186"/>
      <c r="LQK136" s="190"/>
      <c r="LQL136" s="190"/>
      <c r="LQM136" s="187"/>
      <c r="LQN136" s="187"/>
      <c r="LQO136" s="187"/>
      <c r="LQP136" s="188"/>
      <c r="LQR136" s="186"/>
      <c r="LQS136" s="190"/>
      <c r="LQT136" s="190"/>
      <c r="LQU136" s="187"/>
      <c r="LQV136" s="187"/>
      <c r="LQW136" s="187"/>
      <c r="LQX136" s="188"/>
      <c r="LQZ136" s="186"/>
      <c r="LRA136" s="190"/>
      <c r="LRB136" s="190"/>
      <c r="LRC136" s="187"/>
      <c r="LRD136" s="187"/>
      <c r="LRE136" s="187"/>
      <c r="LRF136" s="188"/>
      <c r="LRH136" s="186"/>
      <c r="LRI136" s="190"/>
      <c r="LRJ136" s="190"/>
      <c r="LRK136" s="187"/>
      <c r="LRL136" s="187"/>
      <c r="LRM136" s="187"/>
      <c r="LRN136" s="188"/>
      <c r="LRP136" s="186"/>
      <c r="LRQ136" s="190"/>
      <c r="LRR136" s="190"/>
      <c r="LRS136" s="187"/>
      <c r="LRT136" s="187"/>
      <c r="LRU136" s="187"/>
      <c r="LRV136" s="188"/>
      <c r="LRX136" s="186"/>
      <c r="LRY136" s="190"/>
      <c r="LRZ136" s="190"/>
      <c r="LSA136" s="187"/>
      <c r="LSB136" s="187"/>
      <c r="LSC136" s="187"/>
      <c r="LSD136" s="188"/>
      <c r="LSF136" s="186"/>
      <c r="LSG136" s="190"/>
      <c r="LSH136" s="190"/>
      <c r="LSI136" s="187"/>
      <c r="LSJ136" s="187"/>
      <c r="LSK136" s="187"/>
      <c r="LSL136" s="188"/>
      <c r="LSN136" s="186"/>
      <c r="LSO136" s="190"/>
      <c r="LSP136" s="190"/>
      <c r="LSQ136" s="187"/>
      <c r="LSR136" s="187"/>
      <c r="LSS136" s="187"/>
      <c r="LST136" s="188"/>
      <c r="LSV136" s="186"/>
      <c r="LSW136" s="190"/>
      <c r="LSX136" s="190"/>
      <c r="LSY136" s="187"/>
      <c r="LSZ136" s="187"/>
      <c r="LTA136" s="187"/>
      <c r="LTB136" s="188"/>
      <c r="LTD136" s="186"/>
      <c r="LTE136" s="190"/>
      <c r="LTF136" s="190"/>
      <c r="LTG136" s="187"/>
      <c r="LTH136" s="187"/>
      <c r="LTI136" s="187"/>
      <c r="LTJ136" s="188"/>
      <c r="LTL136" s="186"/>
      <c r="LTM136" s="190"/>
      <c r="LTN136" s="190"/>
      <c r="LTO136" s="187"/>
      <c r="LTP136" s="187"/>
      <c r="LTQ136" s="187"/>
      <c r="LTR136" s="188"/>
      <c r="LTT136" s="186"/>
      <c r="LTU136" s="190"/>
      <c r="LTV136" s="190"/>
      <c r="LTW136" s="187"/>
      <c r="LTX136" s="187"/>
      <c r="LTY136" s="187"/>
      <c r="LTZ136" s="188"/>
      <c r="LUB136" s="186"/>
      <c r="LUC136" s="190"/>
      <c r="LUD136" s="190"/>
      <c r="LUE136" s="187"/>
      <c r="LUF136" s="187"/>
      <c r="LUG136" s="187"/>
      <c r="LUH136" s="188"/>
      <c r="LUJ136" s="186"/>
      <c r="LUK136" s="190"/>
      <c r="LUL136" s="190"/>
      <c r="LUM136" s="187"/>
      <c r="LUN136" s="187"/>
      <c r="LUO136" s="187"/>
      <c r="LUP136" s="188"/>
      <c r="LUR136" s="186"/>
      <c r="LUS136" s="190"/>
      <c r="LUT136" s="190"/>
      <c r="LUU136" s="187"/>
      <c r="LUV136" s="187"/>
      <c r="LUW136" s="187"/>
      <c r="LUX136" s="188"/>
      <c r="LUZ136" s="186"/>
      <c r="LVA136" s="190"/>
      <c r="LVB136" s="190"/>
      <c r="LVC136" s="187"/>
      <c r="LVD136" s="187"/>
      <c r="LVE136" s="187"/>
      <c r="LVF136" s="188"/>
      <c r="LVH136" s="186"/>
      <c r="LVI136" s="190"/>
      <c r="LVJ136" s="190"/>
      <c r="LVK136" s="187"/>
      <c r="LVL136" s="187"/>
      <c r="LVM136" s="187"/>
      <c r="LVN136" s="188"/>
      <c r="LVP136" s="186"/>
      <c r="LVQ136" s="190"/>
      <c r="LVR136" s="190"/>
      <c r="LVS136" s="187"/>
      <c r="LVT136" s="187"/>
      <c r="LVU136" s="187"/>
      <c r="LVV136" s="188"/>
      <c r="LVX136" s="186"/>
      <c r="LVY136" s="190"/>
      <c r="LVZ136" s="190"/>
      <c r="LWA136" s="187"/>
      <c r="LWB136" s="187"/>
      <c r="LWC136" s="187"/>
      <c r="LWD136" s="188"/>
      <c r="LWF136" s="186"/>
      <c r="LWG136" s="190"/>
      <c r="LWH136" s="190"/>
      <c r="LWI136" s="187"/>
      <c r="LWJ136" s="187"/>
      <c r="LWK136" s="187"/>
      <c r="LWL136" s="188"/>
      <c r="LWN136" s="186"/>
      <c r="LWO136" s="190"/>
      <c r="LWP136" s="190"/>
      <c r="LWQ136" s="187"/>
      <c r="LWR136" s="187"/>
      <c r="LWS136" s="187"/>
      <c r="LWT136" s="188"/>
      <c r="LWV136" s="186"/>
      <c r="LWW136" s="190"/>
      <c r="LWX136" s="190"/>
      <c r="LWY136" s="187"/>
      <c r="LWZ136" s="187"/>
      <c r="LXA136" s="187"/>
      <c r="LXB136" s="188"/>
      <c r="LXD136" s="186"/>
      <c r="LXE136" s="190"/>
      <c r="LXF136" s="190"/>
      <c r="LXG136" s="187"/>
      <c r="LXH136" s="187"/>
      <c r="LXI136" s="187"/>
      <c r="LXJ136" s="188"/>
      <c r="LXL136" s="186"/>
      <c r="LXM136" s="190"/>
      <c r="LXN136" s="190"/>
      <c r="LXO136" s="187"/>
      <c r="LXP136" s="187"/>
      <c r="LXQ136" s="187"/>
      <c r="LXR136" s="188"/>
      <c r="LXT136" s="186"/>
      <c r="LXU136" s="190"/>
      <c r="LXV136" s="190"/>
      <c r="LXW136" s="187"/>
      <c r="LXX136" s="187"/>
      <c r="LXY136" s="187"/>
      <c r="LXZ136" s="188"/>
      <c r="LYB136" s="186"/>
      <c r="LYC136" s="190"/>
      <c r="LYD136" s="190"/>
      <c r="LYE136" s="187"/>
      <c r="LYF136" s="187"/>
      <c r="LYG136" s="187"/>
      <c r="LYH136" s="188"/>
      <c r="LYJ136" s="186"/>
      <c r="LYK136" s="190"/>
      <c r="LYL136" s="190"/>
      <c r="LYM136" s="187"/>
      <c r="LYN136" s="187"/>
      <c r="LYO136" s="187"/>
      <c r="LYP136" s="188"/>
      <c r="LYR136" s="186"/>
      <c r="LYS136" s="190"/>
      <c r="LYT136" s="190"/>
      <c r="LYU136" s="187"/>
      <c r="LYV136" s="187"/>
      <c r="LYW136" s="187"/>
      <c r="LYX136" s="188"/>
      <c r="LYZ136" s="186"/>
      <c r="LZA136" s="190"/>
      <c r="LZB136" s="190"/>
      <c r="LZC136" s="187"/>
      <c r="LZD136" s="187"/>
      <c r="LZE136" s="187"/>
      <c r="LZF136" s="188"/>
      <c r="LZH136" s="186"/>
      <c r="LZI136" s="190"/>
      <c r="LZJ136" s="190"/>
      <c r="LZK136" s="187"/>
      <c r="LZL136" s="187"/>
      <c r="LZM136" s="187"/>
      <c r="LZN136" s="188"/>
      <c r="LZP136" s="186"/>
      <c r="LZQ136" s="190"/>
      <c r="LZR136" s="190"/>
      <c r="LZS136" s="187"/>
      <c r="LZT136" s="187"/>
      <c r="LZU136" s="187"/>
      <c r="LZV136" s="188"/>
      <c r="LZX136" s="186"/>
      <c r="LZY136" s="190"/>
      <c r="LZZ136" s="190"/>
      <c r="MAA136" s="187"/>
      <c r="MAB136" s="187"/>
      <c r="MAC136" s="187"/>
      <c r="MAD136" s="188"/>
      <c r="MAF136" s="186"/>
      <c r="MAG136" s="190"/>
      <c r="MAH136" s="190"/>
      <c r="MAI136" s="187"/>
      <c r="MAJ136" s="187"/>
      <c r="MAK136" s="187"/>
      <c r="MAL136" s="188"/>
      <c r="MAN136" s="186"/>
      <c r="MAO136" s="190"/>
      <c r="MAP136" s="190"/>
      <c r="MAQ136" s="187"/>
      <c r="MAR136" s="187"/>
      <c r="MAS136" s="187"/>
      <c r="MAT136" s="188"/>
      <c r="MAV136" s="186"/>
      <c r="MAW136" s="190"/>
      <c r="MAX136" s="190"/>
      <c r="MAY136" s="187"/>
      <c r="MAZ136" s="187"/>
      <c r="MBA136" s="187"/>
      <c r="MBB136" s="188"/>
      <c r="MBD136" s="186"/>
      <c r="MBE136" s="190"/>
      <c r="MBF136" s="190"/>
      <c r="MBG136" s="187"/>
      <c r="MBH136" s="187"/>
      <c r="MBI136" s="187"/>
      <c r="MBJ136" s="188"/>
      <c r="MBL136" s="186"/>
      <c r="MBM136" s="190"/>
      <c r="MBN136" s="190"/>
      <c r="MBO136" s="187"/>
      <c r="MBP136" s="187"/>
      <c r="MBQ136" s="187"/>
      <c r="MBR136" s="188"/>
      <c r="MBT136" s="186"/>
      <c r="MBU136" s="190"/>
      <c r="MBV136" s="190"/>
      <c r="MBW136" s="187"/>
      <c r="MBX136" s="187"/>
      <c r="MBY136" s="187"/>
      <c r="MBZ136" s="188"/>
      <c r="MCB136" s="186"/>
      <c r="MCC136" s="190"/>
      <c r="MCD136" s="190"/>
      <c r="MCE136" s="187"/>
      <c r="MCF136" s="187"/>
      <c r="MCG136" s="187"/>
      <c r="MCH136" s="188"/>
      <c r="MCJ136" s="186"/>
      <c r="MCK136" s="190"/>
      <c r="MCL136" s="190"/>
      <c r="MCM136" s="187"/>
      <c r="MCN136" s="187"/>
      <c r="MCO136" s="187"/>
      <c r="MCP136" s="188"/>
      <c r="MCR136" s="186"/>
      <c r="MCS136" s="190"/>
      <c r="MCT136" s="190"/>
      <c r="MCU136" s="187"/>
      <c r="MCV136" s="187"/>
      <c r="MCW136" s="187"/>
      <c r="MCX136" s="188"/>
      <c r="MCZ136" s="186"/>
      <c r="MDA136" s="190"/>
      <c r="MDB136" s="190"/>
      <c r="MDC136" s="187"/>
      <c r="MDD136" s="187"/>
      <c r="MDE136" s="187"/>
      <c r="MDF136" s="188"/>
      <c r="MDH136" s="186"/>
      <c r="MDI136" s="190"/>
      <c r="MDJ136" s="190"/>
      <c r="MDK136" s="187"/>
      <c r="MDL136" s="187"/>
      <c r="MDM136" s="187"/>
      <c r="MDN136" s="188"/>
      <c r="MDP136" s="186"/>
      <c r="MDQ136" s="190"/>
      <c r="MDR136" s="190"/>
      <c r="MDS136" s="187"/>
      <c r="MDT136" s="187"/>
      <c r="MDU136" s="187"/>
      <c r="MDV136" s="188"/>
      <c r="MDX136" s="186"/>
      <c r="MDY136" s="190"/>
      <c r="MDZ136" s="190"/>
      <c r="MEA136" s="187"/>
      <c r="MEB136" s="187"/>
      <c r="MEC136" s="187"/>
      <c r="MED136" s="188"/>
      <c r="MEF136" s="186"/>
      <c r="MEG136" s="190"/>
      <c r="MEH136" s="190"/>
      <c r="MEI136" s="187"/>
      <c r="MEJ136" s="187"/>
      <c r="MEK136" s="187"/>
      <c r="MEL136" s="188"/>
      <c r="MEN136" s="186"/>
      <c r="MEO136" s="190"/>
      <c r="MEP136" s="190"/>
      <c r="MEQ136" s="187"/>
      <c r="MER136" s="187"/>
      <c r="MES136" s="187"/>
      <c r="MET136" s="188"/>
      <c r="MEV136" s="186"/>
      <c r="MEW136" s="190"/>
      <c r="MEX136" s="190"/>
      <c r="MEY136" s="187"/>
      <c r="MEZ136" s="187"/>
      <c r="MFA136" s="187"/>
      <c r="MFB136" s="188"/>
      <c r="MFD136" s="186"/>
      <c r="MFE136" s="190"/>
      <c r="MFF136" s="190"/>
      <c r="MFG136" s="187"/>
      <c r="MFH136" s="187"/>
      <c r="MFI136" s="187"/>
      <c r="MFJ136" s="188"/>
      <c r="MFL136" s="186"/>
      <c r="MFM136" s="190"/>
      <c r="MFN136" s="190"/>
      <c r="MFO136" s="187"/>
      <c r="MFP136" s="187"/>
      <c r="MFQ136" s="187"/>
      <c r="MFR136" s="188"/>
      <c r="MFT136" s="186"/>
      <c r="MFU136" s="190"/>
      <c r="MFV136" s="190"/>
      <c r="MFW136" s="187"/>
      <c r="MFX136" s="187"/>
      <c r="MFY136" s="187"/>
      <c r="MFZ136" s="188"/>
      <c r="MGB136" s="186"/>
      <c r="MGC136" s="190"/>
      <c r="MGD136" s="190"/>
      <c r="MGE136" s="187"/>
      <c r="MGF136" s="187"/>
      <c r="MGG136" s="187"/>
      <c r="MGH136" s="188"/>
      <c r="MGJ136" s="186"/>
      <c r="MGK136" s="190"/>
      <c r="MGL136" s="190"/>
      <c r="MGM136" s="187"/>
      <c r="MGN136" s="187"/>
      <c r="MGO136" s="187"/>
      <c r="MGP136" s="188"/>
      <c r="MGR136" s="186"/>
      <c r="MGS136" s="190"/>
      <c r="MGT136" s="190"/>
      <c r="MGU136" s="187"/>
      <c r="MGV136" s="187"/>
      <c r="MGW136" s="187"/>
      <c r="MGX136" s="188"/>
      <c r="MGZ136" s="186"/>
      <c r="MHA136" s="190"/>
      <c r="MHB136" s="190"/>
      <c r="MHC136" s="187"/>
      <c r="MHD136" s="187"/>
      <c r="MHE136" s="187"/>
      <c r="MHF136" s="188"/>
      <c r="MHH136" s="186"/>
      <c r="MHI136" s="190"/>
      <c r="MHJ136" s="190"/>
      <c r="MHK136" s="187"/>
      <c r="MHL136" s="187"/>
      <c r="MHM136" s="187"/>
      <c r="MHN136" s="188"/>
      <c r="MHP136" s="186"/>
      <c r="MHQ136" s="190"/>
      <c r="MHR136" s="190"/>
      <c r="MHS136" s="187"/>
      <c r="MHT136" s="187"/>
      <c r="MHU136" s="187"/>
      <c r="MHV136" s="188"/>
      <c r="MHX136" s="186"/>
      <c r="MHY136" s="190"/>
      <c r="MHZ136" s="190"/>
      <c r="MIA136" s="187"/>
      <c r="MIB136" s="187"/>
      <c r="MIC136" s="187"/>
      <c r="MID136" s="188"/>
      <c r="MIF136" s="186"/>
      <c r="MIG136" s="190"/>
      <c r="MIH136" s="190"/>
      <c r="MII136" s="187"/>
      <c r="MIJ136" s="187"/>
      <c r="MIK136" s="187"/>
      <c r="MIL136" s="188"/>
      <c r="MIN136" s="186"/>
      <c r="MIO136" s="190"/>
      <c r="MIP136" s="190"/>
      <c r="MIQ136" s="187"/>
      <c r="MIR136" s="187"/>
      <c r="MIS136" s="187"/>
      <c r="MIT136" s="188"/>
      <c r="MIV136" s="186"/>
      <c r="MIW136" s="190"/>
      <c r="MIX136" s="190"/>
      <c r="MIY136" s="187"/>
      <c r="MIZ136" s="187"/>
      <c r="MJA136" s="187"/>
      <c r="MJB136" s="188"/>
      <c r="MJD136" s="186"/>
      <c r="MJE136" s="190"/>
      <c r="MJF136" s="190"/>
      <c r="MJG136" s="187"/>
      <c r="MJH136" s="187"/>
      <c r="MJI136" s="187"/>
      <c r="MJJ136" s="188"/>
      <c r="MJL136" s="186"/>
      <c r="MJM136" s="190"/>
      <c r="MJN136" s="190"/>
      <c r="MJO136" s="187"/>
      <c r="MJP136" s="187"/>
      <c r="MJQ136" s="187"/>
      <c r="MJR136" s="188"/>
      <c r="MJT136" s="186"/>
      <c r="MJU136" s="190"/>
      <c r="MJV136" s="190"/>
      <c r="MJW136" s="187"/>
      <c r="MJX136" s="187"/>
      <c r="MJY136" s="187"/>
      <c r="MJZ136" s="188"/>
      <c r="MKB136" s="186"/>
      <c r="MKC136" s="190"/>
      <c r="MKD136" s="190"/>
      <c r="MKE136" s="187"/>
      <c r="MKF136" s="187"/>
      <c r="MKG136" s="187"/>
      <c r="MKH136" s="188"/>
      <c r="MKJ136" s="186"/>
      <c r="MKK136" s="190"/>
      <c r="MKL136" s="190"/>
      <c r="MKM136" s="187"/>
      <c r="MKN136" s="187"/>
      <c r="MKO136" s="187"/>
      <c r="MKP136" s="188"/>
      <c r="MKR136" s="186"/>
      <c r="MKS136" s="190"/>
      <c r="MKT136" s="190"/>
      <c r="MKU136" s="187"/>
      <c r="MKV136" s="187"/>
      <c r="MKW136" s="187"/>
      <c r="MKX136" s="188"/>
      <c r="MKZ136" s="186"/>
      <c r="MLA136" s="190"/>
      <c r="MLB136" s="190"/>
      <c r="MLC136" s="187"/>
      <c r="MLD136" s="187"/>
      <c r="MLE136" s="187"/>
      <c r="MLF136" s="188"/>
      <c r="MLH136" s="186"/>
      <c r="MLI136" s="190"/>
      <c r="MLJ136" s="190"/>
      <c r="MLK136" s="187"/>
      <c r="MLL136" s="187"/>
      <c r="MLM136" s="187"/>
      <c r="MLN136" s="188"/>
      <c r="MLP136" s="186"/>
      <c r="MLQ136" s="190"/>
      <c r="MLR136" s="190"/>
      <c r="MLS136" s="187"/>
      <c r="MLT136" s="187"/>
      <c r="MLU136" s="187"/>
      <c r="MLV136" s="188"/>
      <c r="MLX136" s="186"/>
      <c r="MLY136" s="190"/>
      <c r="MLZ136" s="190"/>
      <c r="MMA136" s="187"/>
      <c r="MMB136" s="187"/>
      <c r="MMC136" s="187"/>
      <c r="MMD136" s="188"/>
      <c r="MMF136" s="186"/>
      <c r="MMG136" s="190"/>
      <c r="MMH136" s="190"/>
      <c r="MMI136" s="187"/>
      <c r="MMJ136" s="187"/>
      <c r="MMK136" s="187"/>
      <c r="MML136" s="188"/>
      <c r="MMN136" s="186"/>
      <c r="MMO136" s="190"/>
      <c r="MMP136" s="190"/>
      <c r="MMQ136" s="187"/>
      <c r="MMR136" s="187"/>
      <c r="MMS136" s="187"/>
      <c r="MMT136" s="188"/>
      <c r="MMV136" s="186"/>
      <c r="MMW136" s="190"/>
      <c r="MMX136" s="190"/>
      <c r="MMY136" s="187"/>
      <c r="MMZ136" s="187"/>
      <c r="MNA136" s="187"/>
      <c r="MNB136" s="188"/>
      <c r="MND136" s="186"/>
      <c r="MNE136" s="190"/>
      <c r="MNF136" s="190"/>
      <c r="MNG136" s="187"/>
      <c r="MNH136" s="187"/>
      <c r="MNI136" s="187"/>
      <c r="MNJ136" s="188"/>
      <c r="MNL136" s="186"/>
      <c r="MNM136" s="190"/>
      <c r="MNN136" s="190"/>
      <c r="MNO136" s="187"/>
      <c r="MNP136" s="187"/>
      <c r="MNQ136" s="187"/>
      <c r="MNR136" s="188"/>
      <c r="MNT136" s="186"/>
      <c r="MNU136" s="190"/>
      <c r="MNV136" s="190"/>
      <c r="MNW136" s="187"/>
      <c r="MNX136" s="187"/>
      <c r="MNY136" s="187"/>
      <c r="MNZ136" s="188"/>
      <c r="MOB136" s="186"/>
      <c r="MOC136" s="190"/>
      <c r="MOD136" s="190"/>
      <c r="MOE136" s="187"/>
      <c r="MOF136" s="187"/>
      <c r="MOG136" s="187"/>
      <c r="MOH136" s="188"/>
      <c r="MOJ136" s="186"/>
      <c r="MOK136" s="190"/>
      <c r="MOL136" s="190"/>
      <c r="MOM136" s="187"/>
      <c r="MON136" s="187"/>
      <c r="MOO136" s="187"/>
      <c r="MOP136" s="188"/>
      <c r="MOR136" s="186"/>
      <c r="MOS136" s="190"/>
      <c r="MOT136" s="190"/>
      <c r="MOU136" s="187"/>
      <c r="MOV136" s="187"/>
      <c r="MOW136" s="187"/>
      <c r="MOX136" s="188"/>
      <c r="MOZ136" s="186"/>
      <c r="MPA136" s="190"/>
      <c r="MPB136" s="190"/>
      <c r="MPC136" s="187"/>
      <c r="MPD136" s="187"/>
      <c r="MPE136" s="187"/>
      <c r="MPF136" s="188"/>
      <c r="MPH136" s="186"/>
      <c r="MPI136" s="190"/>
      <c r="MPJ136" s="190"/>
      <c r="MPK136" s="187"/>
      <c r="MPL136" s="187"/>
      <c r="MPM136" s="187"/>
      <c r="MPN136" s="188"/>
      <c r="MPP136" s="186"/>
      <c r="MPQ136" s="190"/>
      <c r="MPR136" s="190"/>
      <c r="MPS136" s="187"/>
      <c r="MPT136" s="187"/>
      <c r="MPU136" s="187"/>
      <c r="MPV136" s="188"/>
      <c r="MPX136" s="186"/>
      <c r="MPY136" s="190"/>
      <c r="MPZ136" s="190"/>
      <c r="MQA136" s="187"/>
      <c r="MQB136" s="187"/>
      <c r="MQC136" s="187"/>
      <c r="MQD136" s="188"/>
      <c r="MQF136" s="186"/>
      <c r="MQG136" s="190"/>
      <c r="MQH136" s="190"/>
      <c r="MQI136" s="187"/>
      <c r="MQJ136" s="187"/>
      <c r="MQK136" s="187"/>
      <c r="MQL136" s="188"/>
      <c r="MQN136" s="186"/>
      <c r="MQO136" s="190"/>
      <c r="MQP136" s="190"/>
      <c r="MQQ136" s="187"/>
      <c r="MQR136" s="187"/>
      <c r="MQS136" s="187"/>
      <c r="MQT136" s="188"/>
      <c r="MQV136" s="186"/>
      <c r="MQW136" s="190"/>
      <c r="MQX136" s="190"/>
      <c r="MQY136" s="187"/>
      <c r="MQZ136" s="187"/>
      <c r="MRA136" s="187"/>
      <c r="MRB136" s="188"/>
      <c r="MRD136" s="186"/>
      <c r="MRE136" s="190"/>
      <c r="MRF136" s="190"/>
      <c r="MRG136" s="187"/>
      <c r="MRH136" s="187"/>
      <c r="MRI136" s="187"/>
      <c r="MRJ136" s="188"/>
      <c r="MRL136" s="186"/>
      <c r="MRM136" s="190"/>
      <c r="MRN136" s="190"/>
      <c r="MRO136" s="187"/>
      <c r="MRP136" s="187"/>
      <c r="MRQ136" s="187"/>
      <c r="MRR136" s="188"/>
      <c r="MRT136" s="186"/>
      <c r="MRU136" s="190"/>
      <c r="MRV136" s="190"/>
      <c r="MRW136" s="187"/>
      <c r="MRX136" s="187"/>
      <c r="MRY136" s="187"/>
      <c r="MRZ136" s="188"/>
      <c r="MSB136" s="186"/>
      <c r="MSC136" s="190"/>
      <c r="MSD136" s="190"/>
      <c r="MSE136" s="187"/>
      <c r="MSF136" s="187"/>
      <c r="MSG136" s="187"/>
      <c r="MSH136" s="188"/>
      <c r="MSJ136" s="186"/>
      <c r="MSK136" s="190"/>
      <c r="MSL136" s="190"/>
      <c r="MSM136" s="187"/>
      <c r="MSN136" s="187"/>
      <c r="MSO136" s="187"/>
      <c r="MSP136" s="188"/>
      <c r="MSR136" s="186"/>
      <c r="MSS136" s="190"/>
      <c r="MST136" s="190"/>
      <c r="MSU136" s="187"/>
      <c r="MSV136" s="187"/>
      <c r="MSW136" s="187"/>
      <c r="MSX136" s="188"/>
      <c r="MSZ136" s="186"/>
      <c r="MTA136" s="190"/>
      <c r="MTB136" s="190"/>
      <c r="MTC136" s="187"/>
      <c r="MTD136" s="187"/>
      <c r="MTE136" s="187"/>
      <c r="MTF136" s="188"/>
      <c r="MTH136" s="186"/>
      <c r="MTI136" s="190"/>
      <c r="MTJ136" s="190"/>
      <c r="MTK136" s="187"/>
      <c r="MTL136" s="187"/>
      <c r="MTM136" s="187"/>
      <c r="MTN136" s="188"/>
      <c r="MTP136" s="186"/>
      <c r="MTQ136" s="190"/>
      <c r="MTR136" s="190"/>
      <c r="MTS136" s="187"/>
      <c r="MTT136" s="187"/>
      <c r="MTU136" s="187"/>
      <c r="MTV136" s="188"/>
      <c r="MTX136" s="186"/>
      <c r="MTY136" s="190"/>
      <c r="MTZ136" s="190"/>
      <c r="MUA136" s="187"/>
      <c r="MUB136" s="187"/>
      <c r="MUC136" s="187"/>
      <c r="MUD136" s="188"/>
      <c r="MUF136" s="186"/>
      <c r="MUG136" s="190"/>
      <c r="MUH136" s="190"/>
      <c r="MUI136" s="187"/>
      <c r="MUJ136" s="187"/>
      <c r="MUK136" s="187"/>
      <c r="MUL136" s="188"/>
      <c r="MUN136" s="186"/>
      <c r="MUO136" s="190"/>
      <c r="MUP136" s="190"/>
      <c r="MUQ136" s="187"/>
      <c r="MUR136" s="187"/>
      <c r="MUS136" s="187"/>
      <c r="MUT136" s="188"/>
      <c r="MUV136" s="186"/>
      <c r="MUW136" s="190"/>
      <c r="MUX136" s="190"/>
      <c r="MUY136" s="187"/>
      <c r="MUZ136" s="187"/>
      <c r="MVA136" s="187"/>
      <c r="MVB136" s="188"/>
      <c r="MVD136" s="186"/>
      <c r="MVE136" s="190"/>
      <c r="MVF136" s="190"/>
      <c r="MVG136" s="187"/>
      <c r="MVH136" s="187"/>
      <c r="MVI136" s="187"/>
      <c r="MVJ136" s="188"/>
      <c r="MVL136" s="186"/>
      <c r="MVM136" s="190"/>
      <c r="MVN136" s="190"/>
      <c r="MVO136" s="187"/>
      <c r="MVP136" s="187"/>
      <c r="MVQ136" s="187"/>
      <c r="MVR136" s="188"/>
      <c r="MVT136" s="186"/>
      <c r="MVU136" s="190"/>
      <c r="MVV136" s="190"/>
      <c r="MVW136" s="187"/>
      <c r="MVX136" s="187"/>
      <c r="MVY136" s="187"/>
      <c r="MVZ136" s="188"/>
      <c r="MWB136" s="186"/>
      <c r="MWC136" s="190"/>
      <c r="MWD136" s="190"/>
      <c r="MWE136" s="187"/>
      <c r="MWF136" s="187"/>
      <c r="MWG136" s="187"/>
      <c r="MWH136" s="188"/>
      <c r="MWJ136" s="186"/>
      <c r="MWK136" s="190"/>
      <c r="MWL136" s="190"/>
      <c r="MWM136" s="187"/>
      <c r="MWN136" s="187"/>
      <c r="MWO136" s="187"/>
      <c r="MWP136" s="188"/>
      <c r="MWR136" s="186"/>
      <c r="MWS136" s="190"/>
      <c r="MWT136" s="190"/>
      <c r="MWU136" s="187"/>
      <c r="MWV136" s="187"/>
      <c r="MWW136" s="187"/>
      <c r="MWX136" s="188"/>
      <c r="MWZ136" s="186"/>
      <c r="MXA136" s="190"/>
      <c r="MXB136" s="190"/>
      <c r="MXC136" s="187"/>
      <c r="MXD136" s="187"/>
      <c r="MXE136" s="187"/>
      <c r="MXF136" s="188"/>
      <c r="MXH136" s="186"/>
      <c r="MXI136" s="190"/>
      <c r="MXJ136" s="190"/>
      <c r="MXK136" s="187"/>
      <c r="MXL136" s="187"/>
      <c r="MXM136" s="187"/>
      <c r="MXN136" s="188"/>
      <c r="MXP136" s="186"/>
      <c r="MXQ136" s="190"/>
      <c r="MXR136" s="190"/>
      <c r="MXS136" s="187"/>
      <c r="MXT136" s="187"/>
      <c r="MXU136" s="187"/>
      <c r="MXV136" s="188"/>
      <c r="MXX136" s="186"/>
      <c r="MXY136" s="190"/>
      <c r="MXZ136" s="190"/>
      <c r="MYA136" s="187"/>
      <c r="MYB136" s="187"/>
      <c r="MYC136" s="187"/>
      <c r="MYD136" s="188"/>
      <c r="MYF136" s="186"/>
      <c r="MYG136" s="190"/>
      <c r="MYH136" s="190"/>
      <c r="MYI136" s="187"/>
      <c r="MYJ136" s="187"/>
      <c r="MYK136" s="187"/>
      <c r="MYL136" s="188"/>
      <c r="MYN136" s="186"/>
      <c r="MYO136" s="190"/>
      <c r="MYP136" s="190"/>
      <c r="MYQ136" s="187"/>
      <c r="MYR136" s="187"/>
      <c r="MYS136" s="187"/>
      <c r="MYT136" s="188"/>
      <c r="MYV136" s="186"/>
      <c r="MYW136" s="190"/>
      <c r="MYX136" s="190"/>
      <c r="MYY136" s="187"/>
      <c r="MYZ136" s="187"/>
      <c r="MZA136" s="187"/>
      <c r="MZB136" s="188"/>
      <c r="MZD136" s="186"/>
      <c r="MZE136" s="190"/>
      <c r="MZF136" s="190"/>
      <c r="MZG136" s="187"/>
      <c r="MZH136" s="187"/>
      <c r="MZI136" s="187"/>
      <c r="MZJ136" s="188"/>
      <c r="MZL136" s="186"/>
      <c r="MZM136" s="190"/>
      <c r="MZN136" s="190"/>
      <c r="MZO136" s="187"/>
      <c r="MZP136" s="187"/>
      <c r="MZQ136" s="187"/>
      <c r="MZR136" s="188"/>
      <c r="MZT136" s="186"/>
      <c r="MZU136" s="190"/>
      <c r="MZV136" s="190"/>
      <c r="MZW136" s="187"/>
      <c r="MZX136" s="187"/>
      <c r="MZY136" s="187"/>
      <c r="MZZ136" s="188"/>
      <c r="NAB136" s="186"/>
      <c r="NAC136" s="190"/>
      <c r="NAD136" s="190"/>
      <c r="NAE136" s="187"/>
      <c r="NAF136" s="187"/>
      <c r="NAG136" s="187"/>
      <c r="NAH136" s="188"/>
      <c r="NAJ136" s="186"/>
      <c r="NAK136" s="190"/>
      <c r="NAL136" s="190"/>
      <c r="NAM136" s="187"/>
      <c r="NAN136" s="187"/>
      <c r="NAO136" s="187"/>
      <c r="NAP136" s="188"/>
      <c r="NAR136" s="186"/>
      <c r="NAS136" s="190"/>
      <c r="NAT136" s="190"/>
      <c r="NAU136" s="187"/>
      <c r="NAV136" s="187"/>
      <c r="NAW136" s="187"/>
      <c r="NAX136" s="188"/>
      <c r="NAZ136" s="186"/>
      <c r="NBA136" s="190"/>
      <c r="NBB136" s="190"/>
      <c r="NBC136" s="187"/>
      <c r="NBD136" s="187"/>
      <c r="NBE136" s="187"/>
      <c r="NBF136" s="188"/>
      <c r="NBH136" s="186"/>
      <c r="NBI136" s="190"/>
      <c r="NBJ136" s="190"/>
      <c r="NBK136" s="187"/>
      <c r="NBL136" s="187"/>
      <c r="NBM136" s="187"/>
      <c r="NBN136" s="188"/>
      <c r="NBP136" s="186"/>
      <c r="NBQ136" s="190"/>
      <c r="NBR136" s="190"/>
      <c r="NBS136" s="187"/>
      <c r="NBT136" s="187"/>
      <c r="NBU136" s="187"/>
      <c r="NBV136" s="188"/>
      <c r="NBX136" s="186"/>
      <c r="NBY136" s="190"/>
      <c r="NBZ136" s="190"/>
      <c r="NCA136" s="187"/>
      <c r="NCB136" s="187"/>
      <c r="NCC136" s="187"/>
      <c r="NCD136" s="188"/>
      <c r="NCF136" s="186"/>
      <c r="NCG136" s="190"/>
      <c r="NCH136" s="190"/>
      <c r="NCI136" s="187"/>
      <c r="NCJ136" s="187"/>
      <c r="NCK136" s="187"/>
      <c r="NCL136" s="188"/>
      <c r="NCN136" s="186"/>
      <c r="NCO136" s="190"/>
      <c r="NCP136" s="190"/>
      <c r="NCQ136" s="187"/>
      <c r="NCR136" s="187"/>
      <c r="NCS136" s="187"/>
      <c r="NCT136" s="188"/>
      <c r="NCV136" s="186"/>
      <c r="NCW136" s="190"/>
      <c r="NCX136" s="190"/>
      <c r="NCY136" s="187"/>
      <c r="NCZ136" s="187"/>
      <c r="NDA136" s="187"/>
      <c r="NDB136" s="188"/>
      <c r="NDD136" s="186"/>
      <c r="NDE136" s="190"/>
      <c r="NDF136" s="190"/>
      <c r="NDG136" s="187"/>
      <c r="NDH136" s="187"/>
      <c r="NDI136" s="187"/>
      <c r="NDJ136" s="188"/>
      <c r="NDL136" s="186"/>
      <c r="NDM136" s="190"/>
      <c r="NDN136" s="190"/>
      <c r="NDO136" s="187"/>
      <c r="NDP136" s="187"/>
      <c r="NDQ136" s="187"/>
      <c r="NDR136" s="188"/>
      <c r="NDT136" s="186"/>
      <c r="NDU136" s="190"/>
      <c r="NDV136" s="190"/>
      <c r="NDW136" s="187"/>
      <c r="NDX136" s="187"/>
      <c r="NDY136" s="187"/>
      <c r="NDZ136" s="188"/>
      <c r="NEB136" s="186"/>
      <c r="NEC136" s="190"/>
      <c r="NED136" s="190"/>
      <c r="NEE136" s="187"/>
      <c r="NEF136" s="187"/>
      <c r="NEG136" s="187"/>
      <c r="NEH136" s="188"/>
      <c r="NEJ136" s="186"/>
      <c r="NEK136" s="190"/>
      <c r="NEL136" s="190"/>
      <c r="NEM136" s="187"/>
      <c r="NEN136" s="187"/>
      <c r="NEO136" s="187"/>
      <c r="NEP136" s="188"/>
      <c r="NER136" s="186"/>
      <c r="NES136" s="190"/>
      <c r="NET136" s="190"/>
      <c r="NEU136" s="187"/>
      <c r="NEV136" s="187"/>
      <c r="NEW136" s="187"/>
      <c r="NEX136" s="188"/>
      <c r="NEZ136" s="186"/>
      <c r="NFA136" s="190"/>
      <c r="NFB136" s="190"/>
      <c r="NFC136" s="187"/>
      <c r="NFD136" s="187"/>
      <c r="NFE136" s="187"/>
      <c r="NFF136" s="188"/>
      <c r="NFH136" s="186"/>
      <c r="NFI136" s="190"/>
      <c r="NFJ136" s="190"/>
      <c r="NFK136" s="187"/>
      <c r="NFL136" s="187"/>
      <c r="NFM136" s="187"/>
      <c r="NFN136" s="188"/>
      <c r="NFP136" s="186"/>
      <c r="NFQ136" s="190"/>
      <c r="NFR136" s="190"/>
      <c r="NFS136" s="187"/>
      <c r="NFT136" s="187"/>
      <c r="NFU136" s="187"/>
      <c r="NFV136" s="188"/>
      <c r="NFX136" s="186"/>
      <c r="NFY136" s="190"/>
      <c r="NFZ136" s="190"/>
      <c r="NGA136" s="187"/>
      <c r="NGB136" s="187"/>
      <c r="NGC136" s="187"/>
      <c r="NGD136" s="188"/>
      <c r="NGF136" s="186"/>
      <c r="NGG136" s="190"/>
      <c r="NGH136" s="190"/>
      <c r="NGI136" s="187"/>
      <c r="NGJ136" s="187"/>
      <c r="NGK136" s="187"/>
      <c r="NGL136" s="188"/>
      <c r="NGN136" s="186"/>
      <c r="NGO136" s="190"/>
      <c r="NGP136" s="190"/>
      <c r="NGQ136" s="187"/>
      <c r="NGR136" s="187"/>
      <c r="NGS136" s="187"/>
      <c r="NGT136" s="188"/>
      <c r="NGV136" s="186"/>
      <c r="NGW136" s="190"/>
      <c r="NGX136" s="190"/>
      <c r="NGY136" s="187"/>
      <c r="NGZ136" s="187"/>
      <c r="NHA136" s="187"/>
      <c r="NHB136" s="188"/>
      <c r="NHD136" s="186"/>
      <c r="NHE136" s="190"/>
      <c r="NHF136" s="190"/>
      <c r="NHG136" s="187"/>
      <c r="NHH136" s="187"/>
      <c r="NHI136" s="187"/>
      <c r="NHJ136" s="188"/>
      <c r="NHL136" s="186"/>
      <c r="NHM136" s="190"/>
      <c r="NHN136" s="190"/>
      <c r="NHO136" s="187"/>
      <c r="NHP136" s="187"/>
      <c r="NHQ136" s="187"/>
      <c r="NHR136" s="188"/>
      <c r="NHT136" s="186"/>
      <c r="NHU136" s="190"/>
      <c r="NHV136" s="190"/>
      <c r="NHW136" s="187"/>
      <c r="NHX136" s="187"/>
      <c r="NHY136" s="187"/>
      <c r="NHZ136" s="188"/>
      <c r="NIB136" s="186"/>
      <c r="NIC136" s="190"/>
      <c r="NID136" s="190"/>
      <c r="NIE136" s="187"/>
      <c r="NIF136" s="187"/>
      <c r="NIG136" s="187"/>
      <c r="NIH136" s="188"/>
      <c r="NIJ136" s="186"/>
      <c r="NIK136" s="190"/>
      <c r="NIL136" s="190"/>
      <c r="NIM136" s="187"/>
      <c r="NIN136" s="187"/>
      <c r="NIO136" s="187"/>
      <c r="NIP136" s="188"/>
      <c r="NIR136" s="186"/>
      <c r="NIS136" s="190"/>
      <c r="NIT136" s="190"/>
      <c r="NIU136" s="187"/>
      <c r="NIV136" s="187"/>
      <c r="NIW136" s="187"/>
      <c r="NIX136" s="188"/>
      <c r="NIZ136" s="186"/>
      <c r="NJA136" s="190"/>
      <c r="NJB136" s="190"/>
      <c r="NJC136" s="187"/>
      <c r="NJD136" s="187"/>
      <c r="NJE136" s="187"/>
      <c r="NJF136" s="188"/>
      <c r="NJH136" s="186"/>
      <c r="NJI136" s="190"/>
      <c r="NJJ136" s="190"/>
      <c r="NJK136" s="187"/>
      <c r="NJL136" s="187"/>
      <c r="NJM136" s="187"/>
      <c r="NJN136" s="188"/>
      <c r="NJP136" s="186"/>
      <c r="NJQ136" s="190"/>
      <c r="NJR136" s="190"/>
      <c r="NJS136" s="187"/>
      <c r="NJT136" s="187"/>
      <c r="NJU136" s="187"/>
      <c r="NJV136" s="188"/>
      <c r="NJX136" s="186"/>
      <c r="NJY136" s="190"/>
      <c r="NJZ136" s="190"/>
      <c r="NKA136" s="187"/>
      <c r="NKB136" s="187"/>
      <c r="NKC136" s="187"/>
      <c r="NKD136" s="188"/>
      <c r="NKF136" s="186"/>
      <c r="NKG136" s="190"/>
      <c r="NKH136" s="190"/>
      <c r="NKI136" s="187"/>
      <c r="NKJ136" s="187"/>
      <c r="NKK136" s="187"/>
      <c r="NKL136" s="188"/>
      <c r="NKN136" s="186"/>
      <c r="NKO136" s="190"/>
      <c r="NKP136" s="190"/>
      <c r="NKQ136" s="187"/>
      <c r="NKR136" s="187"/>
      <c r="NKS136" s="187"/>
      <c r="NKT136" s="188"/>
      <c r="NKV136" s="186"/>
      <c r="NKW136" s="190"/>
      <c r="NKX136" s="190"/>
      <c r="NKY136" s="187"/>
      <c r="NKZ136" s="187"/>
      <c r="NLA136" s="187"/>
      <c r="NLB136" s="188"/>
      <c r="NLD136" s="186"/>
      <c r="NLE136" s="190"/>
      <c r="NLF136" s="190"/>
      <c r="NLG136" s="187"/>
      <c r="NLH136" s="187"/>
      <c r="NLI136" s="187"/>
      <c r="NLJ136" s="188"/>
      <c r="NLL136" s="186"/>
      <c r="NLM136" s="190"/>
      <c r="NLN136" s="190"/>
      <c r="NLO136" s="187"/>
      <c r="NLP136" s="187"/>
      <c r="NLQ136" s="187"/>
      <c r="NLR136" s="188"/>
      <c r="NLT136" s="186"/>
      <c r="NLU136" s="190"/>
      <c r="NLV136" s="190"/>
      <c r="NLW136" s="187"/>
      <c r="NLX136" s="187"/>
      <c r="NLY136" s="187"/>
      <c r="NLZ136" s="188"/>
      <c r="NMB136" s="186"/>
      <c r="NMC136" s="190"/>
      <c r="NMD136" s="190"/>
      <c r="NME136" s="187"/>
      <c r="NMF136" s="187"/>
      <c r="NMG136" s="187"/>
      <c r="NMH136" s="188"/>
      <c r="NMJ136" s="186"/>
      <c r="NMK136" s="190"/>
      <c r="NML136" s="190"/>
      <c r="NMM136" s="187"/>
      <c r="NMN136" s="187"/>
      <c r="NMO136" s="187"/>
      <c r="NMP136" s="188"/>
      <c r="NMR136" s="186"/>
      <c r="NMS136" s="190"/>
      <c r="NMT136" s="190"/>
      <c r="NMU136" s="187"/>
      <c r="NMV136" s="187"/>
      <c r="NMW136" s="187"/>
      <c r="NMX136" s="188"/>
      <c r="NMZ136" s="186"/>
      <c r="NNA136" s="190"/>
      <c r="NNB136" s="190"/>
      <c r="NNC136" s="187"/>
      <c r="NND136" s="187"/>
      <c r="NNE136" s="187"/>
      <c r="NNF136" s="188"/>
      <c r="NNH136" s="186"/>
      <c r="NNI136" s="190"/>
      <c r="NNJ136" s="190"/>
      <c r="NNK136" s="187"/>
      <c r="NNL136" s="187"/>
      <c r="NNM136" s="187"/>
      <c r="NNN136" s="188"/>
      <c r="NNP136" s="186"/>
      <c r="NNQ136" s="190"/>
      <c r="NNR136" s="190"/>
      <c r="NNS136" s="187"/>
      <c r="NNT136" s="187"/>
      <c r="NNU136" s="187"/>
      <c r="NNV136" s="188"/>
      <c r="NNX136" s="186"/>
      <c r="NNY136" s="190"/>
      <c r="NNZ136" s="190"/>
      <c r="NOA136" s="187"/>
      <c r="NOB136" s="187"/>
      <c r="NOC136" s="187"/>
      <c r="NOD136" s="188"/>
      <c r="NOF136" s="186"/>
      <c r="NOG136" s="190"/>
      <c r="NOH136" s="190"/>
      <c r="NOI136" s="187"/>
      <c r="NOJ136" s="187"/>
      <c r="NOK136" s="187"/>
      <c r="NOL136" s="188"/>
      <c r="NON136" s="186"/>
      <c r="NOO136" s="190"/>
      <c r="NOP136" s="190"/>
      <c r="NOQ136" s="187"/>
      <c r="NOR136" s="187"/>
      <c r="NOS136" s="187"/>
      <c r="NOT136" s="188"/>
      <c r="NOV136" s="186"/>
      <c r="NOW136" s="190"/>
      <c r="NOX136" s="190"/>
      <c r="NOY136" s="187"/>
      <c r="NOZ136" s="187"/>
      <c r="NPA136" s="187"/>
      <c r="NPB136" s="188"/>
      <c r="NPD136" s="186"/>
      <c r="NPE136" s="190"/>
      <c r="NPF136" s="190"/>
      <c r="NPG136" s="187"/>
      <c r="NPH136" s="187"/>
      <c r="NPI136" s="187"/>
      <c r="NPJ136" s="188"/>
      <c r="NPL136" s="186"/>
      <c r="NPM136" s="190"/>
      <c r="NPN136" s="190"/>
      <c r="NPO136" s="187"/>
      <c r="NPP136" s="187"/>
      <c r="NPQ136" s="187"/>
      <c r="NPR136" s="188"/>
      <c r="NPT136" s="186"/>
      <c r="NPU136" s="190"/>
      <c r="NPV136" s="190"/>
      <c r="NPW136" s="187"/>
      <c r="NPX136" s="187"/>
      <c r="NPY136" s="187"/>
      <c r="NPZ136" s="188"/>
      <c r="NQB136" s="186"/>
      <c r="NQC136" s="190"/>
      <c r="NQD136" s="190"/>
      <c r="NQE136" s="187"/>
      <c r="NQF136" s="187"/>
      <c r="NQG136" s="187"/>
      <c r="NQH136" s="188"/>
      <c r="NQJ136" s="186"/>
      <c r="NQK136" s="190"/>
      <c r="NQL136" s="190"/>
      <c r="NQM136" s="187"/>
      <c r="NQN136" s="187"/>
      <c r="NQO136" s="187"/>
      <c r="NQP136" s="188"/>
      <c r="NQR136" s="186"/>
      <c r="NQS136" s="190"/>
      <c r="NQT136" s="190"/>
      <c r="NQU136" s="187"/>
      <c r="NQV136" s="187"/>
      <c r="NQW136" s="187"/>
      <c r="NQX136" s="188"/>
      <c r="NQZ136" s="186"/>
      <c r="NRA136" s="190"/>
      <c r="NRB136" s="190"/>
      <c r="NRC136" s="187"/>
      <c r="NRD136" s="187"/>
      <c r="NRE136" s="187"/>
      <c r="NRF136" s="188"/>
      <c r="NRH136" s="186"/>
      <c r="NRI136" s="190"/>
      <c r="NRJ136" s="190"/>
      <c r="NRK136" s="187"/>
      <c r="NRL136" s="187"/>
      <c r="NRM136" s="187"/>
      <c r="NRN136" s="188"/>
      <c r="NRP136" s="186"/>
      <c r="NRQ136" s="190"/>
      <c r="NRR136" s="190"/>
      <c r="NRS136" s="187"/>
      <c r="NRT136" s="187"/>
      <c r="NRU136" s="187"/>
      <c r="NRV136" s="188"/>
      <c r="NRX136" s="186"/>
      <c r="NRY136" s="190"/>
      <c r="NRZ136" s="190"/>
      <c r="NSA136" s="187"/>
      <c r="NSB136" s="187"/>
      <c r="NSC136" s="187"/>
      <c r="NSD136" s="188"/>
      <c r="NSF136" s="186"/>
      <c r="NSG136" s="190"/>
      <c r="NSH136" s="190"/>
      <c r="NSI136" s="187"/>
      <c r="NSJ136" s="187"/>
      <c r="NSK136" s="187"/>
      <c r="NSL136" s="188"/>
      <c r="NSN136" s="186"/>
      <c r="NSO136" s="190"/>
      <c r="NSP136" s="190"/>
      <c r="NSQ136" s="187"/>
      <c r="NSR136" s="187"/>
      <c r="NSS136" s="187"/>
      <c r="NST136" s="188"/>
      <c r="NSV136" s="186"/>
      <c r="NSW136" s="190"/>
      <c r="NSX136" s="190"/>
      <c r="NSY136" s="187"/>
      <c r="NSZ136" s="187"/>
      <c r="NTA136" s="187"/>
      <c r="NTB136" s="188"/>
      <c r="NTD136" s="186"/>
      <c r="NTE136" s="190"/>
      <c r="NTF136" s="190"/>
      <c r="NTG136" s="187"/>
      <c r="NTH136" s="187"/>
      <c r="NTI136" s="187"/>
      <c r="NTJ136" s="188"/>
      <c r="NTL136" s="186"/>
      <c r="NTM136" s="190"/>
      <c r="NTN136" s="190"/>
      <c r="NTO136" s="187"/>
      <c r="NTP136" s="187"/>
      <c r="NTQ136" s="187"/>
      <c r="NTR136" s="188"/>
      <c r="NTT136" s="186"/>
      <c r="NTU136" s="190"/>
      <c r="NTV136" s="190"/>
      <c r="NTW136" s="187"/>
      <c r="NTX136" s="187"/>
      <c r="NTY136" s="187"/>
      <c r="NTZ136" s="188"/>
      <c r="NUB136" s="186"/>
      <c r="NUC136" s="190"/>
      <c r="NUD136" s="190"/>
      <c r="NUE136" s="187"/>
      <c r="NUF136" s="187"/>
      <c r="NUG136" s="187"/>
      <c r="NUH136" s="188"/>
      <c r="NUJ136" s="186"/>
      <c r="NUK136" s="190"/>
      <c r="NUL136" s="190"/>
      <c r="NUM136" s="187"/>
      <c r="NUN136" s="187"/>
      <c r="NUO136" s="187"/>
      <c r="NUP136" s="188"/>
      <c r="NUR136" s="186"/>
      <c r="NUS136" s="190"/>
      <c r="NUT136" s="190"/>
      <c r="NUU136" s="187"/>
      <c r="NUV136" s="187"/>
      <c r="NUW136" s="187"/>
      <c r="NUX136" s="188"/>
      <c r="NUZ136" s="186"/>
      <c r="NVA136" s="190"/>
      <c r="NVB136" s="190"/>
      <c r="NVC136" s="187"/>
      <c r="NVD136" s="187"/>
      <c r="NVE136" s="187"/>
      <c r="NVF136" s="188"/>
      <c r="NVH136" s="186"/>
      <c r="NVI136" s="190"/>
      <c r="NVJ136" s="190"/>
      <c r="NVK136" s="187"/>
      <c r="NVL136" s="187"/>
      <c r="NVM136" s="187"/>
      <c r="NVN136" s="188"/>
      <c r="NVP136" s="186"/>
      <c r="NVQ136" s="190"/>
      <c r="NVR136" s="190"/>
      <c r="NVS136" s="187"/>
      <c r="NVT136" s="187"/>
      <c r="NVU136" s="187"/>
      <c r="NVV136" s="188"/>
      <c r="NVX136" s="186"/>
      <c r="NVY136" s="190"/>
      <c r="NVZ136" s="190"/>
      <c r="NWA136" s="187"/>
      <c r="NWB136" s="187"/>
      <c r="NWC136" s="187"/>
      <c r="NWD136" s="188"/>
      <c r="NWF136" s="186"/>
      <c r="NWG136" s="190"/>
      <c r="NWH136" s="190"/>
      <c r="NWI136" s="187"/>
      <c r="NWJ136" s="187"/>
      <c r="NWK136" s="187"/>
      <c r="NWL136" s="188"/>
      <c r="NWN136" s="186"/>
      <c r="NWO136" s="190"/>
      <c r="NWP136" s="190"/>
      <c r="NWQ136" s="187"/>
      <c r="NWR136" s="187"/>
      <c r="NWS136" s="187"/>
      <c r="NWT136" s="188"/>
      <c r="NWV136" s="186"/>
      <c r="NWW136" s="190"/>
      <c r="NWX136" s="190"/>
      <c r="NWY136" s="187"/>
      <c r="NWZ136" s="187"/>
      <c r="NXA136" s="187"/>
      <c r="NXB136" s="188"/>
      <c r="NXD136" s="186"/>
      <c r="NXE136" s="190"/>
      <c r="NXF136" s="190"/>
      <c r="NXG136" s="187"/>
      <c r="NXH136" s="187"/>
      <c r="NXI136" s="187"/>
      <c r="NXJ136" s="188"/>
      <c r="NXL136" s="186"/>
      <c r="NXM136" s="190"/>
      <c r="NXN136" s="190"/>
      <c r="NXO136" s="187"/>
      <c r="NXP136" s="187"/>
      <c r="NXQ136" s="187"/>
      <c r="NXR136" s="188"/>
      <c r="NXT136" s="186"/>
      <c r="NXU136" s="190"/>
      <c r="NXV136" s="190"/>
      <c r="NXW136" s="187"/>
      <c r="NXX136" s="187"/>
      <c r="NXY136" s="187"/>
      <c r="NXZ136" s="188"/>
      <c r="NYB136" s="186"/>
      <c r="NYC136" s="190"/>
      <c r="NYD136" s="190"/>
      <c r="NYE136" s="187"/>
      <c r="NYF136" s="187"/>
      <c r="NYG136" s="187"/>
      <c r="NYH136" s="188"/>
      <c r="NYJ136" s="186"/>
      <c r="NYK136" s="190"/>
      <c r="NYL136" s="190"/>
      <c r="NYM136" s="187"/>
      <c r="NYN136" s="187"/>
      <c r="NYO136" s="187"/>
      <c r="NYP136" s="188"/>
      <c r="NYR136" s="186"/>
      <c r="NYS136" s="190"/>
      <c r="NYT136" s="190"/>
      <c r="NYU136" s="187"/>
      <c r="NYV136" s="187"/>
      <c r="NYW136" s="187"/>
      <c r="NYX136" s="188"/>
      <c r="NYZ136" s="186"/>
      <c r="NZA136" s="190"/>
      <c r="NZB136" s="190"/>
      <c r="NZC136" s="187"/>
      <c r="NZD136" s="187"/>
      <c r="NZE136" s="187"/>
      <c r="NZF136" s="188"/>
      <c r="NZH136" s="186"/>
      <c r="NZI136" s="190"/>
      <c r="NZJ136" s="190"/>
      <c r="NZK136" s="187"/>
      <c r="NZL136" s="187"/>
      <c r="NZM136" s="187"/>
      <c r="NZN136" s="188"/>
      <c r="NZP136" s="186"/>
      <c r="NZQ136" s="190"/>
      <c r="NZR136" s="190"/>
      <c r="NZS136" s="187"/>
      <c r="NZT136" s="187"/>
      <c r="NZU136" s="187"/>
      <c r="NZV136" s="188"/>
      <c r="NZX136" s="186"/>
      <c r="NZY136" s="190"/>
      <c r="NZZ136" s="190"/>
      <c r="OAA136" s="187"/>
      <c r="OAB136" s="187"/>
      <c r="OAC136" s="187"/>
      <c r="OAD136" s="188"/>
      <c r="OAF136" s="186"/>
      <c r="OAG136" s="190"/>
      <c r="OAH136" s="190"/>
      <c r="OAI136" s="187"/>
      <c r="OAJ136" s="187"/>
      <c r="OAK136" s="187"/>
      <c r="OAL136" s="188"/>
      <c r="OAN136" s="186"/>
      <c r="OAO136" s="190"/>
      <c r="OAP136" s="190"/>
      <c r="OAQ136" s="187"/>
      <c r="OAR136" s="187"/>
      <c r="OAS136" s="187"/>
      <c r="OAT136" s="188"/>
      <c r="OAV136" s="186"/>
      <c r="OAW136" s="190"/>
      <c r="OAX136" s="190"/>
      <c r="OAY136" s="187"/>
      <c r="OAZ136" s="187"/>
      <c r="OBA136" s="187"/>
      <c r="OBB136" s="188"/>
      <c r="OBD136" s="186"/>
      <c r="OBE136" s="190"/>
      <c r="OBF136" s="190"/>
      <c r="OBG136" s="187"/>
      <c r="OBH136" s="187"/>
      <c r="OBI136" s="187"/>
      <c r="OBJ136" s="188"/>
      <c r="OBL136" s="186"/>
      <c r="OBM136" s="190"/>
      <c r="OBN136" s="190"/>
      <c r="OBO136" s="187"/>
      <c r="OBP136" s="187"/>
      <c r="OBQ136" s="187"/>
      <c r="OBR136" s="188"/>
      <c r="OBT136" s="186"/>
      <c r="OBU136" s="190"/>
      <c r="OBV136" s="190"/>
      <c r="OBW136" s="187"/>
      <c r="OBX136" s="187"/>
      <c r="OBY136" s="187"/>
      <c r="OBZ136" s="188"/>
      <c r="OCB136" s="186"/>
      <c r="OCC136" s="190"/>
      <c r="OCD136" s="190"/>
      <c r="OCE136" s="187"/>
      <c r="OCF136" s="187"/>
      <c r="OCG136" s="187"/>
      <c r="OCH136" s="188"/>
      <c r="OCJ136" s="186"/>
      <c r="OCK136" s="190"/>
      <c r="OCL136" s="190"/>
      <c r="OCM136" s="187"/>
      <c r="OCN136" s="187"/>
      <c r="OCO136" s="187"/>
      <c r="OCP136" s="188"/>
      <c r="OCR136" s="186"/>
      <c r="OCS136" s="190"/>
      <c r="OCT136" s="190"/>
      <c r="OCU136" s="187"/>
      <c r="OCV136" s="187"/>
      <c r="OCW136" s="187"/>
      <c r="OCX136" s="188"/>
      <c r="OCZ136" s="186"/>
      <c r="ODA136" s="190"/>
      <c r="ODB136" s="190"/>
      <c r="ODC136" s="187"/>
      <c r="ODD136" s="187"/>
      <c r="ODE136" s="187"/>
      <c r="ODF136" s="188"/>
      <c r="ODH136" s="186"/>
      <c r="ODI136" s="190"/>
      <c r="ODJ136" s="190"/>
      <c r="ODK136" s="187"/>
      <c r="ODL136" s="187"/>
      <c r="ODM136" s="187"/>
      <c r="ODN136" s="188"/>
      <c r="ODP136" s="186"/>
      <c r="ODQ136" s="190"/>
      <c r="ODR136" s="190"/>
      <c r="ODS136" s="187"/>
      <c r="ODT136" s="187"/>
      <c r="ODU136" s="187"/>
      <c r="ODV136" s="188"/>
      <c r="ODX136" s="186"/>
      <c r="ODY136" s="190"/>
      <c r="ODZ136" s="190"/>
      <c r="OEA136" s="187"/>
      <c r="OEB136" s="187"/>
      <c r="OEC136" s="187"/>
      <c r="OED136" s="188"/>
      <c r="OEF136" s="186"/>
      <c r="OEG136" s="190"/>
      <c r="OEH136" s="190"/>
      <c r="OEI136" s="187"/>
      <c r="OEJ136" s="187"/>
      <c r="OEK136" s="187"/>
      <c r="OEL136" s="188"/>
      <c r="OEN136" s="186"/>
      <c r="OEO136" s="190"/>
      <c r="OEP136" s="190"/>
      <c r="OEQ136" s="187"/>
      <c r="OER136" s="187"/>
      <c r="OES136" s="187"/>
      <c r="OET136" s="188"/>
      <c r="OEV136" s="186"/>
      <c r="OEW136" s="190"/>
      <c r="OEX136" s="190"/>
      <c r="OEY136" s="187"/>
      <c r="OEZ136" s="187"/>
      <c r="OFA136" s="187"/>
      <c r="OFB136" s="188"/>
      <c r="OFD136" s="186"/>
      <c r="OFE136" s="190"/>
      <c r="OFF136" s="190"/>
      <c r="OFG136" s="187"/>
      <c r="OFH136" s="187"/>
      <c r="OFI136" s="187"/>
      <c r="OFJ136" s="188"/>
      <c r="OFL136" s="186"/>
      <c r="OFM136" s="190"/>
      <c r="OFN136" s="190"/>
      <c r="OFO136" s="187"/>
      <c r="OFP136" s="187"/>
      <c r="OFQ136" s="187"/>
      <c r="OFR136" s="188"/>
      <c r="OFT136" s="186"/>
      <c r="OFU136" s="190"/>
      <c r="OFV136" s="190"/>
      <c r="OFW136" s="187"/>
      <c r="OFX136" s="187"/>
      <c r="OFY136" s="187"/>
      <c r="OFZ136" s="188"/>
      <c r="OGB136" s="186"/>
      <c r="OGC136" s="190"/>
      <c r="OGD136" s="190"/>
      <c r="OGE136" s="187"/>
      <c r="OGF136" s="187"/>
      <c r="OGG136" s="187"/>
      <c r="OGH136" s="188"/>
      <c r="OGJ136" s="186"/>
      <c r="OGK136" s="190"/>
      <c r="OGL136" s="190"/>
      <c r="OGM136" s="187"/>
      <c r="OGN136" s="187"/>
      <c r="OGO136" s="187"/>
      <c r="OGP136" s="188"/>
      <c r="OGR136" s="186"/>
      <c r="OGS136" s="190"/>
      <c r="OGT136" s="190"/>
      <c r="OGU136" s="187"/>
      <c r="OGV136" s="187"/>
      <c r="OGW136" s="187"/>
      <c r="OGX136" s="188"/>
      <c r="OGZ136" s="186"/>
      <c r="OHA136" s="190"/>
      <c r="OHB136" s="190"/>
      <c r="OHC136" s="187"/>
      <c r="OHD136" s="187"/>
      <c r="OHE136" s="187"/>
      <c r="OHF136" s="188"/>
      <c r="OHH136" s="186"/>
      <c r="OHI136" s="190"/>
      <c r="OHJ136" s="190"/>
      <c r="OHK136" s="187"/>
      <c r="OHL136" s="187"/>
      <c r="OHM136" s="187"/>
      <c r="OHN136" s="188"/>
      <c r="OHP136" s="186"/>
      <c r="OHQ136" s="190"/>
      <c r="OHR136" s="190"/>
      <c r="OHS136" s="187"/>
      <c r="OHT136" s="187"/>
      <c r="OHU136" s="187"/>
      <c r="OHV136" s="188"/>
      <c r="OHX136" s="186"/>
      <c r="OHY136" s="190"/>
      <c r="OHZ136" s="190"/>
      <c r="OIA136" s="187"/>
      <c r="OIB136" s="187"/>
      <c r="OIC136" s="187"/>
      <c r="OID136" s="188"/>
      <c r="OIF136" s="186"/>
      <c r="OIG136" s="190"/>
      <c r="OIH136" s="190"/>
      <c r="OII136" s="187"/>
      <c r="OIJ136" s="187"/>
      <c r="OIK136" s="187"/>
      <c r="OIL136" s="188"/>
      <c r="OIN136" s="186"/>
      <c r="OIO136" s="190"/>
      <c r="OIP136" s="190"/>
      <c r="OIQ136" s="187"/>
      <c r="OIR136" s="187"/>
      <c r="OIS136" s="187"/>
      <c r="OIT136" s="188"/>
      <c r="OIV136" s="186"/>
      <c r="OIW136" s="190"/>
      <c r="OIX136" s="190"/>
      <c r="OIY136" s="187"/>
      <c r="OIZ136" s="187"/>
      <c r="OJA136" s="187"/>
      <c r="OJB136" s="188"/>
      <c r="OJD136" s="186"/>
      <c r="OJE136" s="190"/>
      <c r="OJF136" s="190"/>
      <c r="OJG136" s="187"/>
      <c r="OJH136" s="187"/>
      <c r="OJI136" s="187"/>
      <c r="OJJ136" s="188"/>
      <c r="OJL136" s="186"/>
      <c r="OJM136" s="190"/>
      <c r="OJN136" s="190"/>
      <c r="OJO136" s="187"/>
      <c r="OJP136" s="187"/>
      <c r="OJQ136" s="187"/>
      <c r="OJR136" s="188"/>
      <c r="OJT136" s="186"/>
      <c r="OJU136" s="190"/>
      <c r="OJV136" s="190"/>
      <c r="OJW136" s="187"/>
      <c r="OJX136" s="187"/>
      <c r="OJY136" s="187"/>
      <c r="OJZ136" s="188"/>
      <c r="OKB136" s="186"/>
      <c r="OKC136" s="190"/>
      <c r="OKD136" s="190"/>
      <c r="OKE136" s="187"/>
      <c r="OKF136" s="187"/>
      <c r="OKG136" s="187"/>
      <c r="OKH136" s="188"/>
      <c r="OKJ136" s="186"/>
      <c r="OKK136" s="190"/>
      <c r="OKL136" s="190"/>
      <c r="OKM136" s="187"/>
      <c r="OKN136" s="187"/>
      <c r="OKO136" s="187"/>
      <c r="OKP136" s="188"/>
      <c r="OKR136" s="186"/>
      <c r="OKS136" s="190"/>
      <c r="OKT136" s="190"/>
      <c r="OKU136" s="187"/>
      <c r="OKV136" s="187"/>
      <c r="OKW136" s="187"/>
      <c r="OKX136" s="188"/>
      <c r="OKZ136" s="186"/>
      <c r="OLA136" s="190"/>
      <c r="OLB136" s="190"/>
      <c r="OLC136" s="187"/>
      <c r="OLD136" s="187"/>
      <c r="OLE136" s="187"/>
      <c r="OLF136" s="188"/>
      <c r="OLH136" s="186"/>
      <c r="OLI136" s="190"/>
      <c r="OLJ136" s="190"/>
      <c r="OLK136" s="187"/>
      <c r="OLL136" s="187"/>
      <c r="OLM136" s="187"/>
      <c r="OLN136" s="188"/>
      <c r="OLP136" s="186"/>
      <c r="OLQ136" s="190"/>
      <c r="OLR136" s="190"/>
      <c r="OLS136" s="187"/>
      <c r="OLT136" s="187"/>
      <c r="OLU136" s="187"/>
      <c r="OLV136" s="188"/>
      <c r="OLX136" s="186"/>
      <c r="OLY136" s="190"/>
      <c r="OLZ136" s="190"/>
      <c r="OMA136" s="187"/>
      <c r="OMB136" s="187"/>
      <c r="OMC136" s="187"/>
      <c r="OMD136" s="188"/>
      <c r="OMF136" s="186"/>
      <c r="OMG136" s="190"/>
      <c r="OMH136" s="190"/>
      <c r="OMI136" s="187"/>
      <c r="OMJ136" s="187"/>
      <c r="OMK136" s="187"/>
      <c r="OML136" s="188"/>
      <c r="OMN136" s="186"/>
      <c r="OMO136" s="190"/>
      <c r="OMP136" s="190"/>
      <c r="OMQ136" s="187"/>
      <c r="OMR136" s="187"/>
      <c r="OMS136" s="187"/>
      <c r="OMT136" s="188"/>
      <c r="OMV136" s="186"/>
      <c r="OMW136" s="190"/>
      <c r="OMX136" s="190"/>
      <c r="OMY136" s="187"/>
      <c r="OMZ136" s="187"/>
      <c r="ONA136" s="187"/>
      <c r="ONB136" s="188"/>
      <c r="OND136" s="186"/>
      <c r="ONE136" s="190"/>
      <c r="ONF136" s="190"/>
      <c r="ONG136" s="187"/>
      <c r="ONH136" s="187"/>
      <c r="ONI136" s="187"/>
      <c r="ONJ136" s="188"/>
      <c r="ONL136" s="186"/>
      <c r="ONM136" s="190"/>
      <c r="ONN136" s="190"/>
      <c r="ONO136" s="187"/>
      <c r="ONP136" s="187"/>
      <c r="ONQ136" s="187"/>
      <c r="ONR136" s="188"/>
      <c r="ONT136" s="186"/>
      <c r="ONU136" s="190"/>
      <c r="ONV136" s="190"/>
      <c r="ONW136" s="187"/>
      <c r="ONX136" s="187"/>
      <c r="ONY136" s="187"/>
      <c r="ONZ136" s="188"/>
      <c r="OOB136" s="186"/>
      <c r="OOC136" s="190"/>
      <c r="OOD136" s="190"/>
      <c r="OOE136" s="187"/>
      <c r="OOF136" s="187"/>
      <c r="OOG136" s="187"/>
      <c r="OOH136" s="188"/>
      <c r="OOJ136" s="186"/>
      <c r="OOK136" s="190"/>
      <c r="OOL136" s="190"/>
      <c r="OOM136" s="187"/>
      <c r="OON136" s="187"/>
      <c r="OOO136" s="187"/>
      <c r="OOP136" s="188"/>
      <c r="OOR136" s="186"/>
      <c r="OOS136" s="190"/>
      <c r="OOT136" s="190"/>
      <c r="OOU136" s="187"/>
      <c r="OOV136" s="187"/>
      <c r="OOW136" s="187"/>
      <c r="OOX136" s="188"/>
      <c r="OOZ136" s="186"/>
      <c r="OPA136" s="190"/>
      <c r="OPB136" s="190"/>
      <c r="OPC136" s="187"/>
      <c r="OPD136" s="187"/>
      <c r="OPE136" s="187"/>
      <c r="OPF136" s="188"/>
      <c r="OPH136" s="186"/>
      <c r="OPI136" s="190"/>
      <c r="OPJ136" s="190"/>
      <c r="OPK136" s="187"/>
      <c r="OPL136" s="187"/>
      <c r="OPM136" s="187"/>
      <c r="OPN136" s="188"/>
      <c r="OPP136" s="186"/>
      <c r="OPQ136" s="190"/>
      <c r="OPR136" s="190"/>
      <c r="OPS136" s="187"/>
      <c r="OPT136" s="187"/>
      <c r="OPU136" s="187"/>
      <c r="OPV136" s="188"/>
      <c r="OPX136" s="186"/>
      <c r="OPY136" s="190"/>
      <c r="OPZ136" s="190"/>
      <c r="OQA136" s="187"/>
      <c r="OQB136" s="187"/>
      <c r="OQC136" s="187"/>
      <c r="OQD136" s="188"/>
      <c r="OQF136" s="186"/>
      <c r="OQG136" s="190"/>
      <c r="OQH136" s="190"/>
      <c r="OQI136" s="187"/>
      <c r="OQJ136" s="187"/>
      <c r="OQK136" s="187"/>
      <c r="OQL136" s="188"/>
      <c r="OQN136" s="186"/>
      <c r="OQO136" s="190"/>
      <c r="OQP136" s="190"/>
      <c r="OQQ136" s="187"/>
      <c r="OQR136" s="187"/>
      <c r="OQS136" s="187"/>
      <c r="OQT136" s="188"/>
      <c r="OQV136" s="186"/>
      <c r="OQW136" s="190"/>
      <c r="OQX136" s="190"/>
      <c r="OQY136" s="187"/>
      <c r="OQZ136" s="187"/>
      <c r="ORA136" s="187"/>
      <c r="ORB136" s="188"/>
      <c r="ORD136" s="186"/>
      <c r="ORE136" s="190"/>
      <c r="ORF136" s="190"/>
      <c r="ORG136" s="187"/>
      <c r="ORH136" s="187"/>
      <c r="ORI136" s="187"/>
      <c r="ORJ136" s="188"/>
      <c r="ORL136" s="186"/>
      <c r="ORM136" s="190"/>
      <c r="ORN136" s="190"/>
      <c r="ORO136" s="187"/>
      <c r="ORP136" s="187"/>
      <c r="ORQ136" s="187"/>
      <c r="ORR136" s="188"/>
      <c r="ORT136" s="186"/>
      <c r="ORU136" s="190"/>
      <c r="ORV136" s="190"/>
      <c r="ORW136" s="187"/>
      <c r="ORX136" s="187"/>
      <c r="ORY136" s="187"/>
      <c r="ORZ136" s="188"/>
      <c r="OSB136" s="186"/>
      <c r="OSC136" s="190"/>
      <c r="OSD136" s="190"/>
      <c r="OSE136" s="187"/>
      <c r="OSF136" s="187"/>
      <c r="OSG136" s="187"/>
      <c r="OSH136" s="188"/>
      <c r="OSJ136" s="186"/>
      <c r="OSK136" s="190"/>
      <c r="OSL136" s="190"/>
      <c r="OSM136" s="187"/>
      <c r="OSN136" s="187"/>
      <c r="OSO136" s="187"/>
      <c r="OSP136" s="188"/>
      <c r="OSR136" s="186"/>
      <c r="OSS136" s="190"/>
      <c r="OST136" s="190"/>
      <c r="OSU136" s="187"/>
      <c r="OSV136" s="187"/>
      <c r="OSW136" s="187"/>
      <c r="OSX136" s="188"/>
      <c r="OSZ136" s="186"/>
      <c r="OTA136" s="190"/>
      <c r="OTB136" s="190"/>
      <c r="OTC136" s="187"/>
      <c r="OTD136" s="187"/>
      <c r="OTE136" s="187"/>
      <c r="OTF136" s="188"/>
      <c r="OTH136" s="186"/>
      <c r="OTI136" s="190"/>
      <c r="OTJ136" s="190"/>
      <c r="OTK136" s="187"/>
      <c r="OTL136" s="187"/>
      <c r="OTM136" s="187"/>
      <c r="OTN136" s="188"/>
      <c r="OTP136" s="186"/>
      <c r="OTQ136" s="190"/>
      <c r="OTR136" s="190"/>
      <c r="OTS136" s="187"/>
      <c r="OTT136" s="187"/>
      <c r="OTU136" s="187"/>
      <c r="OTV136" s="188"/>
      <c r="OTX136" s="186"/>
      <c r="OTY136" s="190"/>
      <c r="OTZ136" s="190"/>
      <c r="OUA136" s="187"/>
      <c r="OUB136" s="187"/>
      <c r="OUC136" s="187"/>
      <c r="OUD136" s="188"/>
      <c r="OUF136" s="186"/>
      <c r="OUG136" s="190"/>
      <c r="OUH136" s="190"/>
      <c r="OUI136" s="187"/>
      <c r="OUJ136" s="187"/>
      <c r="OUK136" s="187"/>
      <c r="OUL136" s="188"/>
      <c r="OUN136" s="186"/>
      <c r="OUO136" s="190"/>
      <c r="OUP136" s="190"/>
      <c r="OUQ136" s="187"/>
      <c r="OUR136" s="187"/>
      <c r="OUS136" s="187"/>
      <c r="OUT136" s="188"/>
      <c r="OUV136" s="186"/>
      <c r="OUW136" s="190"/>
      <c r="OUX136" s="190"/>
      <c r="OUY136" s="187"/>
      <c r="OUZ136" s="187"/>
      <c r="OVA136" s="187"/>
      <c r="OVB136" s="188"/>
      <c r="OVD136" s="186"/>
      <c r="OVE136" s="190"/>
      <c r="OVF136" s="190"/>
      <c r="OVG136" s="187"/>
      <c r="OVH136" s="187"/>
      <c r="OVI136" s="187"/>
      <c r="OVJ136" s="188"/>
      <c r="OVL136" s="186"/>
      <c r="OVM136" s="190"/>
      <c r="OVN136" s="190"/>
      <c r="OVO136" s="187"/>
      <c r="OVP136" s="187"/>
      <c r="OVQ136" s="187"/>
      <c r="OVR136" s="188"/>
      <c r="OVT136" s="186"/>
      <c r="OVU136" s="190"/>
      <c r="OVV136" s="190"/>
      <c r="OVW136" s="187"/>
      <c r="OVX136" s="187"/>
      <c r="OVY136" s="187"/>
      <c r="OVZ136" s="188"/>
      <c r="OWB136" s="186"/>
      <c r="OWC136" s="190"/>
      <c r="OWD136" s="190"/>
      <c r="OWE136" s="187"/>
      <c r="OWF136" s="187"/>
      <c r="OWG136" s="187"/>
      <c r="OWH136" s="188"/>
      <c r="OWJ136" s="186"/>
      <c r="OWK136" s="190"/>
      <c r="OWL136" s="190"/>
      <c r="OWM136" s="187"/>
      <c r="OWN136" s="187"/>
      <c r="OWO136" s="187"/>
      <c r="OWP136" s="188"/>
      <c r="OWR136" s="186"/>
      <c r="OWS136" s="190"/>
      <c r="OWT136" s="190"/>
      <c r="OWU136" s="187"/>
      <c r="OWV136" s="187"/>
      <c r="OWW136" s="187"/>
      <c r="OWX136" s="188"/>
      <c r="OWZ136" s="186"/>
      <c r="OXA136" s="190"/>
      <c r="OXB136" s="190"/>
      <c r="OXC136" s="187"/>
      <c r="OXD136" s="187"/>
      <c r="OXE136" s="187"/>
      <c r="OXF136" s="188"/>
      <c r="OXH136" s="186"/>
      <c r="OXI136" s="190"/>
      <c r="OXJ136" s="190"/>
      <c r="OXK136" s="187"/>
      <c r="OXL136" s="187"/>
      <c r="OXM136" s="187"/>
      <c r="OXN136" s="188"/>
      <c r="OXP136" s="186"/>
      <c r="OXQ136" s="190"/>
      <c r="OXR136" s="190"/>
      <c r="OXS136" s="187"/>
      <c r="OXT136" s="187"/>
      <c r="OXU136" s="187"/>
      <c r="OXV136" s="188"/>
      <c r="OXX136" s="186"/>
      <c r="OXY136" s="190"/>
      <c r="OXZ136" s="190"/>
      <c r="OYA136" s="187"/>
      <c r="OYB136" s="187"/>
      <c r="OYC136" s="187"/>
      <c r="OYD136" s="188"/>
      <c r="OYF136" s="186"/>
      <c r="OYG136" s="190"/>
      <c r="OYH136" s="190"/>
      <c r="OYI136" s="187"/>
      <c r="OYJ136" s="187"/>
      <c r="OYK136" s="187"/>
      <c r="OYL136" s="188"/>
      <c r="OYN136" s="186"/>
      <c r="OYO136" s="190"/>
      <c r="OYP136" s="190"/>
      <c r="OYQ136" s="187"/>
      <c r="OYR136" s="187"/>
      <c r="OYS136" s="187"/>
      <c r="OYT136" s="188"/>
      <c r="OYV136" s="186"/>
      <c r="OYW136" s="190"/>
      <c r="OYX136" s="190"/>
      <c r="OYY136" s="187"/>
      <c r="OYZ136" s="187"/>
      <c r="OZA136" s="187"/>
      <c r="OZB136" s="188"/>
      <c r="OZD136" s="186"/>
      <c r="OZE136" s="190"/>
      <c r="OZF136" s="190"/>
      <c r="OZG136" s="187"/>
      <c r="OZH136" s="187"/>
      <c r="OZI136" s="187"/>
      <c r="OZJ136" s="188"/>
      <c r="OZL136" s="186"/>
      <c r="OZM136" s="190"/>
      <c r="OZN136" s="190"/>
      <c r="OZO136" s="187"/>
      <c r="OZP136" s="187"/>
      <c r="OZQ136" s="187"/>
      <c r="OZR136" s="188"/>
      <c r="OZT136" s="186"/>
      <c r="OZU136" s="190"/>
      <c r="OZV136" s="190"/>
      <c r="OZW136" s="187"/>
      <c r="OZX136" s="187"/>
      <c r="OZY136" s="187"/>
      <c r="OZZ136" s="188"/>
      <c r="PAB136" s="186"/>
      <c r="PAC136" s="190"/>
      <c r="PAD136" s="190"/>
      <c r="PAE136" s="187"/>
      <c r="PAF136" s="187"/>
      <c r="PAG136" s="187"/>
      <c r="PAH136" s="188"/>
      <c r="PAJ136" s="186"/>
      <c r="PAK136" s="190"/>
      <c r="PAL136" s="190"/>
      <c r="PAM136" s="187"/>
      <c r="PAN136" s="187"/>
      <c r="PAO136" s="187"/>
      <c r="PAP136" s="188"/>
      <c r="PAR136" s="186"/>
      <c r="PAS136" s="190"/>
      <c r="PAT136" s="190"/>
      <c r="PAU136" s="187"/>
      <c r="PAV136" s="187"/>
      <c r="PAW136" s="187"/>
      <c r="PAX136" s="188"/>
      <c r="PAZ136" s="186"/>
      <c r="PBA136" s="190"/>
      <c r="PBB136" s="190"/>
      <c r="PBC136" s="187"/>
      <c r="PBD136" s="187"/>
      <c r="PBE136" s="187"/>
      <c r="PBF136" s="188"/>
      <c r="PBH136" s="186"/>
      <c r="PBI136" s="190"/>
      <c r="PBJ136" s="190"/>
      <c r="PBK136" s="187"/>
      <c r="PBL136" s="187"/>
      <c r="PBM136" s="187"/>
      <c r="PBN136" s="188"/>
      <c r="PBP136" s="186"/>
      <c r="PBQ136" s="190"/>
      <c r="PBR136" s="190"/>
      <c r="PBS136" s="187"/>
      <c r="PBT136" s="187"/>
      <c r="PBU136" s="187"/>
      <c r="PBV136" s="188"/>
      <c r="PBX136" s="186"/>
      <c r="PBY136" s="190"/>
      <c r="PBZ136" s="190"/>
      <c r="PCA136" s="187"/>
      <c r="PCB136" s="187"/>
      <c r="PCC136" s="187"/>
      <c r="PCD136" s="188"/>
      <c r="PCF136" s="186"/>
      <c r="PCG136" s="190"/>
      <c r="PCH136" s="190"/>
      <c r="PCI136" s="187"/>
      <c r="PCJ136" s="187"/>
      <c r="PCK136" s="187"/>
      <c r="PCL136" s="188"/>
      <c r="PCN136" s="186"/>
      <c r="PCO136" s="190"/>
      <c r="PCP136" s="190"/>
      <c r="PCQ136" s="187"/>
      <c r="PCR136" s="187"/>
      <c r="PCS136" s="187"/>
      <c r="PCT136" s="188"/>
      <c r="PCV136" s="186"/>
      <c r="PCW136" s="190"/>
      <c r="PCX136" s="190"/>
      <c r="PCY136" s="187"/>
      <c r="PCZ136" s="187"/>
      <c r="PDA136" s="187"/>
      <c r="PDB136" s="188"/>
      <c r="PDD136" s="186"/>
      <c r="PDE136" s="190"/>
      <c r="PDF136" s="190"/>
      <c r="PDG136" s="187"/>
      <c r="PDH136" s="187"/>
      <c r="PDI136" s="187"/>
      <c r="PDJ136" s="188"/>
      <c r="PDL136" s="186"/>
      <c r="PDM136" s="190"/>
      <c r="PDN136" s="190"/>
      <c r="PDO136" s="187"/>
      <c r="PDP136" s="187"/>
      <c r="PDQ136" s="187"/>
      <c r="PDR136" s="188"/>
      <c r="PDT136" s="186"/>
      <c r="PDU136" s="190"/>
      <c r="PDV136" s="190"/>
      <c r="PDW136" s="187"/>
      <c r="PDX136" s="187"/>
      <c r="PDY136" s="187"/>
      <c r="PDZ136" s="188"/>
      <c r="PEB136" s="186"/>
      <c r="PEC136" s="190"/>
      <c r="PED136" s="190"/>
      <c r="PEE136" s="187"/>
      <c r="PEF136" s="187"/>
      <c r="PEG136" s="187"/>
      <c r="PEH136" s="188"/>
      <c r="PEJ136" s="186"/>
      <c r="PEK136" s="190"/>
      <c r="PEL136" s="190"/>
      <c r="PEM136" s="187"/>
      <c r="PEN136" s="187"/>
      <c r="PEO136" s="187"/>
      <c r="PEP136" s="188"/>
      <c r="PER136" s="186"/>
      <c r="PES136" s="190"/>
      <c r="PET136" s="190"/>
      <c r="PEU136" s="187"/>
      <c r="PEV136" s="187"/>
      <c r="PEW136" s="187"/>
      <c r="PEX136" s="188"/>
      <c r="PEZ136" s="186"/>
      <c r="PFA136" s="190"/>
      <c r="PFB136" s="190"/>
      <c r="PFC136" s="187"/>
      <c r="PFD136" s="187"/>
      <c r="PFE136" s="187"/>
      <c r="PFF136" s="188"/>
      <c r="PFH136" s="186"/>
      <c r="PFI136" s="190"/>
      <c r="PFJ136" s="190"/>
      <c r="PFK136" s="187"/>
      <c r="PFL136" s="187"/>
      <c r="PFM136" s="187"/>
      <c r="PFN136" s="188"/>
      <c r="PFP136" s="186"/>
      <c r="PFQ136" s="190"/>
      <c r="PFR136" s="190"/>
      <c r="PFS136" s="187"/>
      <c r="PFT136" s="187"/>
      <c r="PFU136" s="187"/>
      <c r="PFV136" s="188"/>
      <c r="PFX136" s="186"/>
      <c r="PFY136" s="190"/>
      <c r="PFZ136" s="190"/>
      <c r="PGA136" s="187"/>
      <c r="PGB136" s="187"/>
      <c r="PGC136" s="187"/>
      <c r="PGD136" s="188"/>
      <c r="PGF136" s="186"/>
      <c r="PGG136" s="190"/>
      <c r="PGH136" s="190"/>
      <c r="PGI136" s="187"/>
      <c r="PGJ136" s="187"/>
      <c r="PGK136" s="187"/>
      <c r="PGL136" s="188"/>
      <c r="PGN136" s="186"/>
      <c r="PGO136" s="190"/>
      <c r="PGP136" s="190"/>
      <c r="PGQ136" s="187"/>
      <c r="PGR136" s="187"/>
      <c r="PGS136" s="187"/>
      <c r="PGT136" s="188"/>
      <c r="PGV136" s="186"/>
      <c r="PGW136" s="190"/>
      <c r="PGX136" s="190"/>
      <c r="PGY136" s="187"/>
      <c r="PGZ136" s="187"/>
      <c r="PHA136" s="187"/>
      <c r="PHB136" s="188"/>
      <c r="PHD136" s="186"/>
      <c r="PHE136" s="190"/>
      <c r="PHF136" s="190"/>
      <c r="PHG136" s="187"/>
      <c r="PHH136" s="187"/>
      <c r="PHI136" s="187"/>
      <c r="PHJ136" s="188"/>
      <c r="PHL136" s="186"/>
      <c r="PHM136" s="190"/>
      <c r="PHN136" s="190"/>
      <c r="PHO136" s="187"/>
      <c r="PHP136" s="187"/>
      <c r="PHQ136" s="187"/>
      <c r="PHR136" s="188"/>
      <c r="PHT136" s="186"/>
      <c r="PHU136" s="190"/>
      <c r="PHV136" s="190"/>
      <c r="PHW136" s="187"/>
      <c r="PHX136" s="187"/>
      <c r="PHY136" s="187"/>
      <c r="PHZ136" s="188"/>
      <c r="PIB136" s="186"/>
      <c r="PIC136" s="190"/>
      <c r="PID136" s="190"/>
      <c r="PIE136" s="187"/>
      <c r="PIF136" s="187"/>
      <c r="PIG136" s="187"/>
      <c r="PIH136" s="188"/>
      <c r="PIJ136" s="186"/>
      <c r="PIK136" s="190"/>
      <c r="PIL136" s="190"/>
      <c r="PIM136" s="187"/>
      <c r="PIN136" s="187"/>
      <c r="PIO136" s="187"/>
      <c r="PIP136" s="188"/>
      <c r="PIR136" s="186"/>
      <c r="PIS136" s="190"/>
      <c r="PIT136" s="190"/>
      <c r="PIU136" s="187"/>
      <c r="PIV136" s="187"/>
      <c r="PIW136" s="187"/>
      <c r="PIX136" s="188"/>
      <c r="PIZ136" s="186"/>
      <c r="PJA136" s="190"/>
      <c r="PJB136" s="190"/>
      <c r="PJC136" s="187"/>
      <c r="PJD136" s="187"/>
      <c r="PJE136" s="187"/>
      <c r="PJF136" s="188"/>
      <c r="PJH136" s="186"/>
      <c r="PJI136" s="190"/>
      <c r="PJJ136" s="190"/>
      <c r="PJK136" s="187"/>
      <c r="PJL136" s="187"/>
      <c r="PJM136" s="187"/>
      <c r="PJN136" s="188"/>
      <c r="PJP136" s="186"/>
      <c r="PJQ136" s="190"/>
      <c r="PJR136" s="190"/>
      <c r="PJS136" s="187"/>
      <c r="PJT136" s="187"/>
      <c r="PJU136" s="187"/>
      <c r="PJV136" s="188"/>
      <c r="PJX136" s="186"/>
      <c r="PJY136" s="190"/>
      <c r="PJZ136" s="190"/>
      <c r="PKA136" s="187"/>
      <c r="PKB136" s="187"/>
      <c r="PKC136" s="187"/>
      <c r="PKD136" s="188"/>
      <c r="PKF136" s="186"/>
      <c r="PKG136" s="190"/>
      <c r="PKH136" s="190"/>
      <c r="PKI136" s="187"/>
      <c r="PKJ136" s="187"/>
      <c r="PKK136" s="187"/>
      <c r="PKL136" s="188"/>
      <c r="PKN136" s="186"/>
      <c r="PKO136" s="190"/>
      <c r="PKP136" s="190"/>
      <c r="PKQ136" s="187"/>
      <c r="PKR136" s="187"/>
      <c r="PKS136" s="187"/>
      <c r="PKT136" s="188"/>
      <c r="PKV136" s="186"/>
      <c r="PKW136" s="190"/>
      <c r="PKX136" s="190"/>
      <c r="PKY136" s="187"/>
      <c r="PKZ136" s="187"/>
      <c r="PLA136" s="187"/>
      <c r="PLB136" s="188"/>
      <c r="PLD136" s="186"/>
      <c r="PLE136" s="190"/>
      <c r="PLF136" s="190"/>
      <c r="PLG136" s="187"/>
      <c r="PLH136" s="187"/>
      <c r="PLI136" s="187"/>
      <c r="PLJ136" s="188"/>
      <c r="PLL136" s="186"/>
      <c r="PLM136" s="190"/>
      <c r="PLN136" s="190"/>
      <c r="PLO136" s="187"/>
      <c r="PLP136" s="187"/>
      <c r="PLQ136" s="187"/>
      <c r="PLR136" s="188"/>
      <c r="PLT136" s="186"/>
      <c r="PLU136" s="190"/>
      <c r="PLV136" s="190"/>
      <c r="PLW136" s="187"/>
      <c r="PLX136" s="187"/>
      <c r="PLY136" s="187"/>
      <c r="PLZ136" s="188"/>
      <c r="PMB136" s="186"/>
      <c r="PMC136" s="190"/>
      <c r="PMD136" s="190"/>
      <c r="PME136" s="187"/>
      <c r="PMF136" s="187"/>
      <c r="PMG136" s="187"/>
      <c r="PMH136" s="188"/>
      <c r="PMJ136" s="186"/>
      <c r="PMK136" s="190"/>
      <c r="PML136" s="190"/>
      <c r="PMM136" s="187"/>
      <c r="PMN136" s="187"/>
      <c r="PMO136" s="187"/>
      <c r="PMP136" s="188"/>
      <c r="PMR136" s="186"/>
      <c r="PMS136" s="190"/>
      <c r="PMT136" s="190"/>
      <c r="PMU136" s="187"/>
      <c r="PMV136" s="187"/>
      <c r="PMW136" s="187"/>
      <c r="PMX136" s="188"/>
      <c r="PMZ136" s="186"/>
      <c r="PNA136" s="190"/>
      <c r="PNB136" s="190"/>
      <c r="PNC136" s="187"/>
      <c r="PND136" s="187"/>
      <c r="PNE136" s="187"/>
      <c r="PNF136" s="188"/>
      <c r="PNH136" s="186"/>
      <c r="PNI136" s="190"/>
      <c r="PNJ136" s="190"/>
      <c r="PNK136" s="187"/>
      <c r="PNL136" s="187"/>
      <c r="PNM136" s="187"/>
      <c r="PNN136" s="188"/>
      <c r="PNP136" s="186"/>
      <c r="PNQ136" s="190"/>
      <c r="PNR136" s="190"/>
      <c r="PNS136" s="187"/>
      <c r="PNT136" s="187"/>
      <c r="PNU136" s="187"/>
      <c r="PNV136" s="188"/>
      <c r="PNX136" s="186"/>
      <c r="PNY136" s="190"/>
      <c r="PNZ136" s="190"/>
      <c r="POA136" s="187"/>
      <c r="POB136" s="187"/>
      <c r="POC136" s="187"/>
      <c r="POD136" s="188"/>
      <c r="POF136" s="186"/>
      <c r="POG136" s="190"/>
      <c r="POH136" s="190"/>
      <c r="POI136" s="187"/>
      <c r="POJ136" s="187"/>
      <c r="POK136" s="187"/>
      <c r="POL136" s="188"/>
      <c r="PON136" s="186"/>
      <c r="POO136" s="190"/>
      <c r="POP136" s="190"/>
      <c r="POQ136" s="187"/>
      <c r="POR136" s="187"/>
      <c r="POS136" s="187"/>
      <c r="POT136" s="188"/>
      <c r="POV136" s="186"/>
      <c r="POW136" s="190"/>
      <c r="POX136" s="190"/>
      <c r="POY136" s="187"/>
      <c r="POZ136" s="187"/>
      <c r="PPA136" s="187"/>
      <c r="PPB136" s="188"/>
      <c r="PPD136" s="186"/>
      <c r="PPE136" s="190"/>
      <c r="PPF136" s="190"/>
      <c r="PPG136" s="187"/>
      <c r="PPH136" s="187"/>
      <c r="PPI136" s="187"/>
      <c r="PPJ136" s="188"/>
      <c r="PPL136" s="186"/>
      <c r="PPM136" s="190"/>
      <c r="PPN136" s="190"/>
      <c r="PPO136" s="187"/>
      <c r="PPP136" s="187"/>
      <c r="PPQ136" s="187"/>
      <c r="PPR136" s="188"/>
      <c r="PPT136" s="186"/>
      <c r="PPU136" s="190"/>
      <c r="PPV136" s="190"/>
      <c r="PPW136" s="187"/>
      <c r="PPX136" s="187"/>
      <c r="PPY136" s="187"/>
      <c r="PPZ136" s="188"/>
      <c r="PQB136" s="186"/>
      <c r="PQC136" s="190"/>
      <c r="PQD136" s="190"/>
      <c r="PQE136" s="187"/>
      <c r="PQF136" s="187"/>
      <c r="PQG136" s="187"/>
      <c r="PQH136" s="188"/>
      <c r="PQJ136" s="186"/>
      <c r="PQK136" s="190"/>
      <c r="PQL136" s="190"/>
      <c r="PQM136" s="187"/>
      <c r="PQN136" s="187"/>
      <c r="PQO136" s="187"/>
      <c r="PQP136" s="188"/>
      <c r="PQR136" s="186"/>
      <c r="PQS136" s="190"/>
      <c r="PQT136" s="190"/>
      <c r="PQU136" s="187"/>
      <c r="PQV136" s="187"/>
      <c r="PQW136" s="187"/>
      <c r="PQX136" s="188"/>
      <c r="PQZ136" s="186"/>
      <c r="PRA136" s="190"/>
      <c r="PRB136" s="190"/>
      <c r="PRC136" s="187"/>
      <c r="PRD136" s="187"/>
      <c r="PRE136" s="187"/>
      <c r="PRF136" s="188"/>
      <c r="PRH136" s="186"/>
      <c r="PRI136" s="190"/>
      <c r="PRJ136" s="190"/>
      <c r="PRK136" s="187"/>
      <c r="PRL136" s="187"/>
      <c r="PRM136" s="187"/>
      <c r="PRN136" s="188"/>
      <c r="PRP136" s="186"/>
      <c r="PRQ136" s="190"/>
      <c r="PRR136" s="190"/>
      <c r="PRS136" s="187"/>
      <c r="PRT136" s="187"/>
      <c r="PRU136" s="187"/>
      <c r="PRV136" s="188"/>
      <c r="PRX136" s="186"/>
      <c r="PRY136" s="190"/>
      <c r="PRZ136" s="190"/>
      <c r="PSA136" s="187"/>
      <c r="PSB136" s="187"/>
      <c r="PSC136" s="187"/>
      <c r="PSD136" s="188"/>
      <c r="PSF136" s="186"/>
      <c r="PSG136" s="190"/>
      <c r="PSH136" s="190"/>
      <c r="PSI136" s="187"/>
      <c r="PSJ136" s="187"/>
      <c r="PSK136" s="187"/>
      <c r="PSL136" s="188"/>
      <c r="PSN136" s="186"/>
      <c r="PSO136" s="190"/>
      <c r="PSP136" s="190"/>
      <c r="PSQ136" s="187"/>
      <c r="PSR136" s="187"/>
      <c r="PSS136" s="187"/>
      <c r="PST136" s="188"/>
      <c r="PSV136" s="186"/>
      <c r="PSW136" s="190"/>
      <c r="PSX136" s="190"/>
      <c r="PSY136" s="187"/>
      <c r="PSZ136" s="187"/>
      <c r="PTA136" s="187"/>
      <c r="PTB136" s="188"/>
      <c r="PTD136" s="186"/>
      <c r="PTE136" s="190"/>
      <c r="PTF136" s="190"/>
      <c r="PTG136" s="187"/>
      <c r="PTH136" s="187"/>
      <c r="PTI136" s="187"/>
      <c r="PTJ136" s="188"/>
      <c r="PTL136" s="186"/>
      <c r="PTM136" s="190"/>
      <c r="PTN136" s="190"/>
      <c r="PTO136" s="187"/>
      <c r="PTP136" s="187"/>
      <c r="PTQ136" s="187"/>
      <c r="PTR136" s="188"/>
      <c r="PTT136" s="186"/>
      <c r="PTU136" s="190"/>
      <c r="PTV136" s="190"/>
      <c r="PTW136" s="187"/>
      <c r="PTX136" s="187"/>
      <c r="PTY136" s="187"/>
      <c r="PTZ136" s="188"/>
      <c r="PUB136" s="186"/>
      <c r="PUC136" s="190"/>
      <c r="PUD136" s="190"/>
      <c r="PUE136" s="187"/>
      <c r="PUF136" s="187"/>
      <c r="PUG136" s="187"/>
      <c r="PUH136" s="188"/>
      <c r="PUJ136" s="186"/>
      <c r="PUK136" s="190"/>
      <c r="PUL136" s="190"/>
      <c r="PUM136" s="187"/>
      <c r="PUN136" s="187"/>
      <c r="PUO136" s="187"/>
      <c r="PUP136" s="188"/>
      <c r="PUR136" s="186"/>
      <c r="PUS136" s="190"/>
      <c r="PUT136" s="190"/>
      <c r="PUU136" s="187"/>
      <c r="PUV136" s="187"/>
      <c r="PUW136" s="187"/>
      <c r="PUX136" s="188"/>
      <c r="PUZ136" s="186"/>
      <c r="PVA136" s="190"/>
      <c r="PVB136" s="190"/>
      <c r="PVC136" s="187"/>
      <c r="PVD136" s="187"/>
      <c r="PVE136" s="187"/>
      <c r="PVF136" s="188"/>
      <c r="PVH136" s="186"/>
      <c r="PVI136" s="190"/>
      <c r="PVJ136" s="190"/>
      <c r="PVK136" s="187"/>
      <c r="PVL136" s="187"/>
      <c r="PVM136" s="187"/>
      <c r="PVN136" s="188"/>
      <c r="PVP136" s="186"/>
      <c r="PVQ136" s="190"/>
      <c r="PVR136" s="190"/>
      <c r="PVS136" s="187"/>
      <c r="PVT136" s="187"/>
      <c r="PVU136" s="187"/>
      <c r="PVV136" s="188"/>
      <c r="PVX136" s="186"/>
      <c r="PVY136" s="190"/>
      <c r="PVZ136" s="190"/>
      <c r="PWA136" s="187"/>
      <c r="PWB136" s="187"/>
      <c r="PWC136" s="187"/>
      <c r="PWD136" s="188"/>
      <c r="PWF136" s="186"/>
      <c r="PWG136" s="190"/>
      <c r="PWH136" s="190"/>
      <c r="PWI136" s="187"/>
      <c r="PWJ136" s="187"/>
      <c r="PWK136" s="187"/>
      <c r="PWL136" s="188"/>
      <c r="PWN136" s="186"/>
      <c r="PWO136" s="190"/>
      <c r="PWP136" s="190"/>
      <c r="PWQ136" s="187"/>
      <c r="PWR136" s="187"/>
      <c r="PWS136" s="187"/>
      <c r="PWT136" s="188"/>
      <c r="PWV136" s="186"/>
      <c r="PWW136" s="190"/>
      <c r="PWX136" s="190"/>
      <c r="PWY136" s="187"/>
      <c r="PWZ136" s="187"/>
      <c r="PXA136" s="187"/>
      <c r="PXB136" s="188"/>
      <c r="PXD136" s="186"/>
      <c r="PXE136" s="190"/>
      <c r="PXF136" s="190"/>
      <c r="PXG136" s="187"/>
      <c r="PXH136" s="187"/>
      <c r="PXI136" s="187"/>
      <c r="PXJ136" s="188"/>
      <c r="PXL136" s="186"/>
      <c r="PXM136" s="190"/>
      <c r="PXN136" s="190"/>
      <c r="PXO136" s="187"/>
      <c r="PXP136" s="187"/>
      <c r="PXQ136" s="187"/>
      <c r="PXR136" s="188"/>
      <c r="PXT136" s="186"/>
      <c r="PXU136" s="190"/>
      <c r="PXV136" s="190"/>
      <c r="PXW136" s="187"/>
      <c r="PXX136" s="187"/>
      <c r="PXY136" s="187"/>
      <c r="PXZ136" s="188"/>
      <c r="PYB136" s="186"/>
      <c r="PYC136" s="190"/>
      <c r="PYD136" s="190"/>
      <c r="PYE136" s="187"/>
      <c r="PYF136" s="187"/>
      <c r="PYG136" s="187"/>
      <c r="PYH136" s="188"/>
      <c r="PYJ136" s="186"/>
      <c r="PYK136" s="190"/>
      <c r="PYL136" s="190"/>
      <c r="PYM136" s="187"/>
      <c r="PYN136" s="187"/>
      <c r="PYO136" s="187"/>
      <c r="PYP136" s="188"/>
      <c r="PYR136" s="186"/>
      <c r="PYS136" s="190"/>
      <c r="PYT136" s="190"/>
      <c r="PYU136" s="187"/>
      <c r="PYV136" s="187"/>
      <c r="PYW136" s="187"/>
      <c r="PYX136" s="188"/>
      <c r="PYZ136" s="186"/>
      <c r="PZA136" s="190"/>
      <c r="PZB136" s="190"/>
      <c r="PZC136" s="187"/>
      <c r="PZD136" s="187"/>
      <c r="PZE136" s="187"/>
      <c r="PZF136" s="188"/>
      <c r="PZH136" s="186"/>
      <c r="PZI136" s="190"/>
      <c r="PZJ136" s="190"/>
      <c r="PZK136" s="187"/>
      <c r="PZL136" s="187"/>
      <c r="PZM136" s="187"/>
      <c r="PZN136" s="188"/>
      <c r="PZP136" s="186"/>
      <c r="PZQ136" s="190"/>
      <c r="PZR136" s="190"/>
      <c r="PZS136" s="187"/>
      <c r="PZT136" s="187"/>
      <c r="PZU136" s="187"/>
      <c r="PZV136" s="188"/>
      <c r="PZX136" s="186"/>
      <c r="PZY136" s="190"/>
      <c r="PZZ136" s="190"/>
      <c r="QAA136" s="187"/>
      <c r="QAB136" s="187"/>
      <c r="QAC136" s="187"/>
      <c r="QAD136" s="188"/>
      <c r="QAF136" s="186"/>
      <c r="QAG136" s="190"/>
      <c r="QAH136" s="190"/>
      <c r="QAI136" s="187"/>
      <c r="QAJ136" s="187"/>
      <c r="QAK136" s="187"/>
      <c r="QAL136" s="188"/>
      <c r="QAN136" s="186"/>
      <c r="QAO136" s="190"/>
      <c r="QAP136" s="190"/>
      <c r="QAQ136" s="187"/>
      <c r="QAR136" s="187"/>
      <c r="QAS136" s="187"/>
      <c r="QAT136" s="188"/>
      <c r="QAV136" s="186"/>
      <c r="QAW136" s="190"/>
      <c r="QAX136" s="190"/>
      <c r="QAY136" s="187"/>
      <c r="QAZ136" s="187"/>
      <c r="QBA136" s="187"/>
      <c r="QBB136" s="188"/>
      <c r="QBD136" s="186"/>
      <c r="QBE136" s="190"/>
      <c r="QBF136" s="190"/>
      <c r="QBG136" s="187"/>
      <c r="QBH136" s="187"/>
      <c r="QBI136" s="187"/>
      <c r="QBJ136" s="188"/>
      <c r="QBL136" s="186"/>
      <c r="QBM136" s="190"/>
      <c r="QBN136" s="190"/>
      <c r="QBO136" s="187"/>
      <c r="QBP136" s="187"/>
      <c r="QBQ136" s="187"/>
      <c r="QBR136" s="188"/>
      <c r="QBT136" s="186"/>
      <c r="QBU136" s="190"/>
      <c r="QBV136" s="190"/>
      <c r="QBW136" s="187"/>
      <c r="QBX136" s="187"/>
      <c r="QBY136" s="187"/>
      <c r="QBZ136" s="188"/>
      <c r="QCB136" s="186"/>
      <c r="QCC136" s="190"/>
      <c r="QCD136" s="190"/>
      <c r="QCE136" s="187"/>
      <c r="QCF136" s="187"/>
      <c r="QCG136" s="187"/>
      <c r="QCH136" s="188"/>
      <c r="QCJ136" s="186"/>
      <c r="QCK136" s="190"/>
      <c r="QCL136" s="190"/>
      <c r="QCM136" s="187"/>
      <c r="QCN136" s="187"/>
      <c r="QCO136" s="187"/>
      <c r="QCP136" s="188"/>
      <c r="QCR136" s="186"/>
      <c r="QCS136" s="190"/>
      <c r="QCT136" s="190"/>
      <c r="QCU136" s="187"/>
      <c r="QCV136" s="187"/>
      <c r="QCW136" s="187"/>
      <c r="QCX136" s="188"/>
      <c r="QCZ136" s="186"/>
      <c r="QDA136" s="190"/>
      <c r="QDB136" s="190"/>
      <c r="QDC136" s="187"/>
      <c r="QDD136" s="187"/>
      <c r="QDE136" s="187"/>
      <c r="QDF136" s="188"/>
      <c r="QDH136" s="186"/>
      <c r="QDI136" s="190"/>
      <c r="QDJ136" s="190"/>
      <c r="QDK136" s="187"/>
      <c r="QDL136" s="187"/>
      <c r="QDM136" s="187"/>
      <c r="QDN136" s="188"/>
      <c r="QDP136" s="186"/>
      <c r="QDQ136" s="190"/>
      <c r="QDR136" s="190"/>
      <c r="QDS136" s="187"/>
      <c r="QDT136" s="187"/>
      <c r="QDU136" s="187"/>
      <c r="QDV136" s="188"/>
      <c r="QDX136" s="186"/>
      <c r="QDY136" s="190"/>
      <c r="QDZ136" s="190"/>
      <c r="QEA136" s="187"/>
      <c r="QEB136" s="187"/>
      <c r="QEC136" s="187"/>
      <c r="QED136" s="188"/>
      <c r="QEF136" s="186"/>
      <c r="QEG136" s="190"/>
      <c r="QEH136" s="190"/>
      <c r="QEI136" s="187"/>
      <c r="QEJ136" s="187"/>
      <c r="QEK136" s="187"/>
      <c r="QEL136" s="188"/>
      <c r="QEN136" s="186"/>
      <c r="QEO136" s="190"/>
      <c r="QEP136" s="190"/>
      <c r="QEQ136" s="187"/>
      <c r="QER136" s="187"/>
      <c r="QES136" s="187"/>
      <c r="QET136" s="188"/>
      <c r="QEV136" s="186"/>
      <c r="QEW136" s="190"/>
      <c r="QEX136" s="190"/>
      <c r="QEY136" s="187"/>
      <c r="QEZ136" s="187"/>
      <c r="QFA136" s="187"/>
      <c r="QFB136" s="188"/>
      <c r="QFD136" s="186"/>
      <c r="QFE136" s="190"/>
      <c r="QFF136" s="190"/>
      <c r="QFG136" s="187"/>
      <c r="QFH136" s="187"/>
      <c r="QFI136" s="187"/>
      <c r="QFJ136" s="188"/>
      <c r="QFL136" s="186"/>
      <c r="QFM136" s="190"/>
      <c r="QFN136" s="190"/>
      <c r="QFO136" s="187"/>
      <c r="QFP136" s="187"/>
      <c r="QFQ136" s="187"/>
      <c r="QFR136" s="188"/>
      <c r="QFT136" s="186"/>
      <c r="QFU136" s="190"/>
      <c r="QFV136" s="190"/>
      <c r="QFW136" s="187"/>
      <c r="QFX136" s="187"/>
      <c r="QFY136" s="187"/>
      <c r="QFZ136" s="188"/>
      <c r="QGB136" s="186"/>
      <c r="QGC136" s="190"/>
      <c r="QGD136" s="190"/>
      <c r="QGE136" s="187"/>
      <c r="QGF136" s="187"/>
      <c r="QGG136" s="187"/>
      <c r="QGH136" s="188"/>
      <c r="QGJ136" s="186"/>
      <c r="QGK136" s="190"/>
      <c r="QGL136" s="190"/>
      <c r="QGM136" s="187"/>
      <c r="QGN136" s="187"/>
      <c r="QGO136" s="187"/>
      <c r="QGP136" s="188"/>
      <c r="QGR136" s="186"/>
      <c r="QGS136" s="190"/>
      <c r="QGT136" s="190"/>
      <c r="QGU136" s="187"/>
      <c r="QGV136" s="187"/>
      <c r="QGW136" s="187"/>
      <c r="QGX136" s="188"/>
      <c r="QGZ136" s="186"/>
      <c r="QHA136" s="190"/>
      <c r="QHB136" s="190"/>
      <c r="QHC136" s="187"/>
      <c r="QHD136" s="187"/>
      <c r="QHE136" s="187"/>
      <c r="QHF136" s="188"/>
      <c r="QHH136" s="186"/>
      <c r="QHI136" s="190"/>
      <c r="QHJ136" s="190"/>
      <c r="QHK136" s="187"/>
      <c r="QHL136" s="187"/>
      <c r="QHM136" s="187"/>
      <c r="QHN136" s="188"/>
      <c r="QHP136" s="186"/>
      <c r="QHQ136" s="190"/>
      <c r="QHR136" s="190"/>
      <c r="QHS136" s="187"/>
      <c r="QHT136" s="187"/>
      <c r="QHU136" s="187"/>
      <c r="QHV136" s="188"/>
      <c r="QHX136" s="186"/>
      <c r="QHY136" s="190"/>
      <c r="QHZ136" s="190"/>
      <c r="QIA136" s="187"/>
      <c r="QIB136" s="187"/>
      <c r="QIC136" s="187"/>
      <c r="QID136" s="188"/>
      <c r="QIF136" s="186"/>
      <c r="QIG136" s="190"/>
      <c r="QIH136" s="190"/>
      <c r="QII136" s="187"/>
      <c r="QIJ136" s="187"/>
      <c r="QIK136" s="187"/>
      <c r="QIL136" s="188"/>
      <c r="QIN136" s="186"/>
      <c r="QIO136" s="190"/>
      <c r="QIP136" s="190"/>
      <c r="QIQ136" s="187"/>
      <c r="QIR136" s="187"/>
      <c r="QIS136" s="187"/>
      <c r="QIT136" s="188"/>
      <c r="QIV136" s="186"/>
      <c r="QIW136" s="190"/>
      <c r="QIX136" s="190"/>
      <c r="QIY136" s="187"/>
      <c r="QIZ136" s="187"/>
      <c r="QJA136" s="187"/>
      <c r="QJB136" s="188"/>
      <c r="QJD136" s="186"/>
      <c r="QJE136" s="190"/>
      <c r="QJF136" s="190"/>
      <c r="QJG136" s="187"/>
      <c r="QJH136" s="187"/>
      <c r="QJI136" s="187"/>
      <c r="QJJ136" s="188"/>
      <c r="QJL136" s="186"/>
      <c r="QJM136" s="190"/>
      <c r="QJN136" s="190"/>
      <c r="QJO136" s="187"/>
      <c r="QJP136" s="187"/>
      <c r="QJQ136" s="187"/>
      <c r="QJR136" s="188"/>
      <c r="QJT136" s="186"/>
      <c r="QJU136" s="190"/>
      <c r="QJV136" s="190"/>
      <c r="QJW136" s="187"/>
      <c r="QJX136" s="187"/>
      <c r="QJY136" s="187"/>
      <c r="QJZ136" s="188"/>
      <c r="QKB136" s="186"/>
      <c r="QKC136" s="190"/>
      <c r="QKD136" s="190"/>
      <c r="QKE136" s="187"/>
      <c r="QKF136" s="187"/>
      <c r="QKG136" s="187"/>
      <c r="QKH136" s="188"/>
      <c r="QKJ136" s="186"/>
      <c r="QKK136" s="190"/>
      <c r="QKL136" s="190"/>
      <c r="QKM136" s="187"/>
      <c r="QKN136" s="187"/>
      <c r="QKO136" s="187"/>
      <c r="QKP136" s="188"/>
      <c r="QKR136" s="186"/>
      <c r="QKS136" s="190"/>
      <c r="QKT136" s="190"/>
      <c r="QKU136" s="187"/>
      <c r="QKV136" s="187"/>
      <c r="QKW136" s="187"/>
      <c r="QKX136" s="188"/>
      <c r="QKZ136" s="186"/>
      <c r="QLA136" s="190"/>
      <c r="QLB136" s="190"/>
      <c r="QLC136" s="187"/>
      <c r="QLD136" s="187"/>
      <c r="QLE136" s="187"/>
      <c r="QLF136" s="188"/>
      <c r="QLH136" s="186"/>
      <c r="QLI136" s="190"/>
      <c r="QLJ136" s="190"/>
      <c r="QLK136" s="187"/>
      <c r="QLL136" s="187"/>
      <c r="QLM136" s="187"/>
      <c r="QLN136" s="188"/>
      <c r="QLP136" s="186"/>
      <c r="QLQ136" s="190"/>
      <c r="QLR136" s="190"/>
      <c r="QLS136" s="187"/>
      <c r="QLT136" s="187"/>
      <c r="QLU136" s="187"/>
      <c r="QLV136" s="188"/>
      <c r="QLX136" s="186"/>
      <c r="QLY136" s="190"/>
      <c r="QLZ136" s="190"/>
      <c r="QMA136" s="187"/>
      <c r="QMB136" s="187"/>
      <c r="QMC136" s="187"/>
      <c r="QMD136" s="188"/>
      <c r="QMF136" s="186"/>
      <c r="QMG136" s="190"/>
      <c r="QMH136" s="190"/>
      <c r="QMI136" s="187"/>
      <c r="QMJ136" s="187"/>
      <c r="QMK136" s="187"/>
      <c r="QML136" s="188"/>
      <c r="QMN136" s="186"/>
      <c r="QMO136" s="190"/>
      <c r="QMP136" s="190"/>
      <c r="QMQ136" s="187"/>
      <c r="QMR136" s="187"/>
      <c r="QMS136" s="187"/>
      <c r="QMT136" s="188"/>
      <c r="QMV136" s="186"/>
      <c r="QMW136" s="190"/>
      <c r="QMX136" s="190"/>
      <c r="QMY136" s="187"/>
      <c r="QMZ136" s="187"/>
      <c r="QNA136" s="187"/>
      <c r="QNB136" s="188"/>
      <c r="QND136" s="186"/>
      <c r="QNE136" s="190"/>
      <c r="QNF136" s="190"/>
      <c r="QNG136" s="187"/>
      <c r="QNH136" s="187"/>
      <c r="QNI136" s="187"/>
      <c r="QNJ136" s="188"/>
      <c r="QNL136" s="186"/>
      <c r="QNM136" s="190"/>
      <c r="QNN136" s="190"/>
      <c r="QNO136" s="187"/>
      <c r="QNP136" s="187"/>
      <c r="QNQ136" s="187"/>
      <c r="QNR136" s="188"/>
      <c r="QNT136" s="186"/>
      <c r="QNU136" s="190"/>
      <c r="QNV136" s="190"/>
      <c r="QNW136" s="187"/>
      <c r="QNX136" s="187"/>
      <c r="QNY136" s="187"/>
      <c r="QNZ136" s="188"/>
      <c r="QOB136" s="186"/>
      <c r="QOC136" s="190"/>
      <c r="QOD136" s="190"/>
      <c r="QOE136" s="187"/>
      <c r="QOF136" s="187"/>
      <c r="QOG136" s="187"/>
      <c r="QOH136" s="188"/>
      <c r="QOJ136" s="186"/>
      <c r="QOK136" s="190"/>
      <c r="QOL136" s="190"/>
      <c r="QOM136" s="187"/>
      <c r="QON136" s="187"/>
      <c r="QOO136" s="187"/>
      <c r="QOP136" s="188"/>
      <c r="QOR136" s="186"/>
      <c r="QOS136" s="190"/>
      <c r="QOT136" s="190"/>
      <c r="QOU136" s="187"/>
      <c r="QOV136" s="187"/>
      <c r="QOW136" s="187"/>
      <c r="QOX136" s="188"/>
      <c r="QOZ136" s="186"/>
      <c r="QPA136" s="190"/>
      <c r="QPB136" s="190"/>
      <c r="QPC136" s="187"/>
      <c r="QPD136" s="187"/>
      <c r="QPE136" s="187"/>
      <c r="QPF136" s="188"/>
      <c r="QPH136" s="186"/>
      <c r="QPI136" s="190"/>
      <c r="QPJ136" s="190"/>
      <c r="QPK136" s="187"/>
      <c r="QPL136" s="187"/>
      <c r="QPM136" s="187"/>
      <c r="QPN136" s="188"/>
      <c r="QPP136" s="186"/>
      <c r="QPQ136" s="190"/>
      <c r="QPR136" s="190"/>
      <c r="QPS136" s="187"/>
      <c r="QPT136" s="187"/>
      <c r="QPU136" s="187"/>
      <c r="QPV136" s="188"/>
      <c r="QPX136" s="186"/>
      <c r="QPY136" s="190"/>
      <c r="QPZ136" s="190"/>
      <c r="QQA136" s="187"/>
      <c r="QQB136" s="187"/>
      <c r="QQC136" s="187"/>
      <c r="QQD136" s="188"/>
      <c r="QQF136" s="186"/>
      <c r="QQG136" s="190"/>
      <c r="QQH136" s="190"/>
      <c r="QQI136" s="187"/>
      <c r="QQJ136" s="187"/>
      <c r="QQK136" s="187"/>
      <c r="QQL136" s="188"/>
      <c r="QQN136" s="186"/>
      <c r="QQO136" s="190"/>
      <c r="QQP136" s="190"/>
      <c r="QQQ136" s="187"/>
      <c r="QQR136" s="187"/>
      <c r="QQS136" s="187"/>
      <c r="QQT136" s="188"/>
      <c r="QQV136" s="186"/>
      <c r="QQW136" s="190"/>
      <c r="QQX136" s="190"/>
      <c r="QQY136" s="187"/>
      <c r="QQZ136" s="187"/>
      <c r="QRA136" s="187"/>
      <c r="QRB136" s="188"/>
      <c r="QRD136" s="186"/>
      <c r="QRE136" s="190"/>
      <c r="QRF136" s="190"/>
      <c r="QRG136" s="187"/>
      <c r="QRH136" s="187"/>
      <c r="QRI136" s="187"/>
      <c r="QRJ136" s="188"/>
      <c r="QRL136" s="186"/>
      <c r="QRM136" s="190"/>
      <c r="QRN136" s="190"/>
      <c r="QRO136" s="187"/>
      <c r="QRP136" s="187"/>
      <c r="QRQ136" s="187"/>
      <c r="QRR136" s="188"/>
      <c r="QRT136" s="186"/>
      <c r="QRU136" s="190"/>
      <c r="QRV136" s="190"/>
      <c r="QRW136" s="187"/>
      <c r="QRX136" s="187"/>
      <c r="QRY136" s="187"/>
      <c r="QRZ136" s="188"/>
      <c r="QSB136" s="186"/>
      <c r="QSC136" s="190"/>
      <c r="QSD136" s="190"/>
      <c r="QSE136" s="187"/>
      <c r="QSF136" s="187"/>
      <c r="QSG136" s="187"/>
      <c r="QSH136" s="188"/>
      <c r="QSJ136" s="186"/>
      <c r="QSK136" s="190"/>
      <c r="QSL136" s="190"/>
      <c r="QSM136" s="187"/>
      <c r="QSN136" s="187"/>
      <c r="QSO136" s="187"/>
      <c r="QSP136" s="188"/>
      <c r="QSR136" s="186"/>
      <c r="QSS136" s="190"/>
      <c r="QST136" s="190"/>
      <c r="QSU136" s="187"/>
      <c r="QSV136" s="187"/>
      <c r="QSW136" s="187"/>
      <c r="QSX136" s="188"/>
      <c r="QSZ136" s="186"/>
      <c r="QTA136" s="190"/>
      <c r="QTB136" s="190"/>
      <c r="QTC136" s="187"/>
      <c r="QTD136" s="187"/>
      <c r="QTE136" s="187"/>
      <c r="QTF136" s="188"/>
      <c r="QTH136" s="186"/>
      <c r="QTI136" s="190"/>
      <c r="QTJ136" s="190"/>
      <c r="QTK136" s="187"/>
      <c r="QTL136" s="187"/>
      <c r="QTM136" s="187"/>
      <c r="QTN136" s="188"/>
      <c r="QTP136" s="186"/>
      <c r="QTQ136" s="190"/>
      <c r="QTR136" s="190"/>
      <c r="QTS136" s="187"/>
      <c r="QTT136" s="187"/>
      <c r="QTU136" s="187"/>
      <c r="QTV136" s="188"/>
      <c r="QTX136" s="186"/>
      <c r="QTY136" s="190"/>
      <c r="QTZ136" s="190"/>
      <c r="QUA136" s="187"/>
      <c r="QUB136" s="187"/>
      <c r="QUC136" s="187"/>
      <c r="QUD136" s="188"/>
      <c r="QUF136" s="186"/>
      <c r="QUG136" s="190"/>
      <c r="QUH136" s="190"/>
      <c r="QUI136" s="187"/>
      <c r="QUJ136" s="187"/>
      <c r="QUK136" s="187"/>
      <c r="QUL136" s="188"/>
      <c r="QUN136" s="186"/>
      <c r="QUO136" s="190"/>
      <c r="QUP136" s="190"/>
      <c r="QUQ136" s="187"/>
      <c r="QUR136" s="187"/>
      <c r="QUS136" s="187"/>
      <c r="QUT136" s="188"/>
      <c r="QUV136" s="186"/>
      <c r="QUW136" s="190"/>
      <c r="QUX136" s="190"/>
      <c r="QUY136" s="187"/>
      <c r="QUZ136" s="187"/>
      <c r="QVA136" s="187"/>
      <c r="QVB136" s="188"/>
      <c r="QVD136" s="186"/>
      <c r="QVE136" s="190"/>
      <c r="QVF136" s="190"/>
      <c r="QVG136" s="187"/>
      <c r="QVH136" s="187"/>
      <c r="QVI136" s="187"/>
      <c r="QVJ136" s="188"/>
      <c r="QVL136" s="186"/>
      <c r="QVM136" s="190"/>
      <c r="QVN136" s="190"/>
      <c r="QVO136" s="187"/>
      <c r="QVP136" s="187"/>
      <c r="QVQ136" s="187"/>
      <c r="QVR136" s="188"/>
      <c r="QVT136" s="186"/>
      <c r="QVU136" s="190"/>
      <c r="QVV136" s="190"/>
      <c r="QVW136" s="187"/>
      <c r="QVX136" s="187"/>
      <c r="QVY136" s="187"/>
      <c r="QVZ136" s="188"/>
      <c r="QWB136" s="186"/>
      <c r="QWC136" s="190"/>
      <c r="QWD136" s="190"/>
      <c r="QWE136" s="187"/>
      <c r="QWF136" s="187"/>
      <c r="QWG136" s="187"/>
      <c r="QWH136" s="188"/>
      <c r="QWJ136" s="186"/>
      <c r="QWK136" s="190"/>
      <c r="QWL136" s="190"/>
      <c r="QWM136" s="187"/>
      <c r="QWN136" s="187"/>
      <c r="QWO136" s="187"/>
      <c r="QWP136" s="188"/>
      <c r="QWR136" s="186"/>
      <c r="QWS136" s="190"/>
      <c r="QWT136" s="190"/>
      <c r="QWU136" s="187"/>
      <c r="QWV136" s="187"/>
      <c r="QWW136" s="187"/>
      <c r="QWX136" s="188"/>
      <c r="QWZ136" s="186"/>
      <c r="QXA136" s="190"/>
      <c r="QXB136" s="190"/>
      <c r="QXC136" s="187"/>
      <c r="QXD136" s="187"/>
      <c r="QXE136" s="187"/>
      <c r="QXF136" s="188"/>
      <c r="QXH136" s="186"/>
      <c r="QXI136" s="190"/>
      <c r="QXJ136" s="190"/>
      <c r="QXK136" s="187"/>
      <c r="QXL136" s="187"/>
      <c r="QXM136" s="187"/>
      <c r="QXN136" s="188"/>
      <c r="QXP136" s="186"/>
      <c r="QXQ136" s="190"/>
      <c r="QXR136" s="190"/>
      <c r="QXS136" s="187"/>
      <c r="QXT136" s="187"/>
      <c r="QXU136" s="187"/>
      <c r="QXV136" s="188"/>
      <c r="QXX136" s="186"/>
      <c r="QXY136" s="190"/>
      <c r="QXZ136" s="190"/>
      <c r="QYA136" s="187"/>
      <c r="QYB136" s="187"/>
      <c r="QYC136" s="187"/>
      <c r="QYD136" s="188"/>
      <c r="QYF136" s="186"/>
      <c r="QYG136" s="190"/>
      <c r="QYH136" s="190"/>
      <c r="QYI136" s="187"/>
      <c r="QYJ136" s="187"/>
      <c r="QYK136" s="187"/>
      <c r="QYL136" s="188"/>
      <c r="QYN136" s="186"/>
      <c r="QYO136" s="190"/>
      <c r="QYP136" s="190"/>
      <c r="QYQ136" s="187"/>
      <c r="QYR136" s="187"/>
      <c r="QYS136" s="187"/>
      <c r="QYT136" s="188"/>
      <c r="QYV136" s="186"/>
      <c r="QYW136" s="190"/>
      <c r="QYX136" s="190"/>
      <c r="QYY136" s="187"/>
      <c r="QYZ136" s="187"/>
      <c r="QZA136" s="187"/>
      <c r="QZB136" s="188"/>
      <c r="QZD136" s="186"/>
      <c r="QZE136" s="190"/>
      <c r="QZF136" s="190"/>
      <c r="QZG136" s="187"/>
      <c r="QZH136" s="187"/>
      <c r="QZI136" s="187"/>
      <c r="QZJ136" s="188"/>
      <c r="QZL136" s="186"/>
      <c r="QZM136" s="190"/>
      <c r="QZN136" s="190"/>
      <c r="QZO136" s="187"/>
      <c r="QZP136" s="187"/>
      <c r="QZQ136" s="187"/>
      <c r="QZR136" s="188"/>
      <c r="QZT136" s="186"/>
      <c r="QZU136" s="190"/>
      <c r="QZV136" s="190"/>
      <c r="QZW136" s="187"/>
      <c r="QZX136" s="187"/>
      <c r="QZY136" s="187"/>
      <c r="QZZ136" s="188"/>
      <c r="RAB136" s="186"/>
      <c r="RAC136" s="190"/>
      <c r="RAD136" s="190"/>
      <c r="RAE136" s="187"/>
      <c r="RAF136" s="187"/>
      <c r="RAG136" s="187"/>
      <c r="RAH136" s="188"/>
      <c r="RAJ136" s="186"/>
      <c r="RAK136" s="190"/>
      <c r="RAL136" s="190"/>
      <c r="RAM136" s="187"/>
      <c r="RAN136" s="187"/>
      <c r="RAO136" s="187"/>
      <c r="RAP136" s="188"/>
      <c r="RAR136" s="186"/>
      <c r="RAS136" s="190"/>
      <c r="RAT136" s="190"/>
      <c r="RAU136" s="187"/>
      <c r="RAV136" s="187"/>
      <c r="RAW136" s="187"/>
      <c r="RAX136" s="188"/>
      <c r="RAZ136" s="186"/>
      <c r="RBA136" s="190"/>
      <c r="RBB136" s="190"/>
      <c r="RBC136" s="187"/>
      <c r="RBD136" s="187"/>
      <c r="RBE136" s="187"/>
      <c r="RBF136" s="188"/>
      <c r="RBH136" s="186"/>
      <c r="RBI136" s="190"/>
      <c r="RBJ136" s="190"/>
      <c r="RBK136" s="187"/>
      <c r="RBL136" s="187"/>
      <c r="RBM136" s="187"/>
      <c r="RBN136" s="188"/>
      <c r="RBP136" s="186"/>
      <c r="RBQ136" s="190"/>
      <c r="RBR136" s="190"/>
      <c r="RBS136" s="187"/>
      <c r="RBT136" s="187"/>
      <c r="RBU136" s="187"/>
      <c r="RBV136" s="188"/>
      <c r="RBX136" s="186"/>
      <c r="RBY136" s="190"/>
      <c r="RBZ136" s="190"/>
      <c r="RCA136" s="187"/>
      <c r="RCB136" s="187"/>
      <c r="RCC136" s="187"/>
      <c r="RCD136" s="188"/>
      <c r="RCF136" s="186"/>
      <c r="RCG136" s="190"/>
      <c r="RCH136" s="190"/>
      <c r="RCI136" s="187"/>
      <c r="RCJ136" s="187"/>
      <c r="RCK136" s="187"/>
      <c r="RCL136" s="188"/>
      <c r="RCN136" s="186"/>
      <c r="RCO136" s="190"/>
      <c r="RCP136" s="190"/>
      <c r="RCQ136" s="187"/>
      <c r="RCR136" s="187"/>
      <c r="RCS136" s="187"/>
      <c r="RCT136" s="188"/>
      <c r="RCV136" s="186"/>
      <c r="RCW136" s="190"/>
      <c r="RCX136" s="190"/>
      <c r="RCY136" s="187"/>
      <c r="RCZ136" s="187"/>
      <c r="RDA136" s="187"/>
      <c r="RDB136" s="188"/>
      <c r="RDD136" s="186"/>
      <c r="RDE136" s="190"/>
      <c r="RDF136" s="190"/>
      <c r="RDG136" s="187"/>
      <c r="RDH136" s="187"/>
      <c r="RDI136" s="187"/>
      <c r="RDJ136" s="188"/>
      <c r="RDL136" s="186"/>
      <c r="RDM136" s="190"/>
      <c r="RDN136" s="190"/>
      <c r="RDO136" s="187"/>
      <c r="RDP136" s="187"/>
      <c r="RDQ136" s="187"/>
      <c r="RDR136" s="188"/>
      <c r="RDT136" s="186"/>
      <c r="RDU136" s="190"/>
      <c r="RDV136" s="190"/>
      <c r="RDW136" s="187"/>
      <c r="RDX136" s="187"/>
      <c r="RDY136" s="187"/>
      <c r="RDZ136" s="188"/>
      <c r="REB136" s="186"/>
      <c r="REC136" s="190"/>
      <c r="RED136" s="190"/>
      <c r="REE136" s="187"/>
      <c r="REF136" s="187"/>
      <c r="REG136" s="187"/>
      <c r="REH136" s="188"/>
      <c r="REJ136" s="186"/>
      <c r="REK136" s="190"/>
      <c r="REL136" s="190"/>
      <c r="REM136" s="187"/>
      <c r="REN136" s="187"/>
      <c r="REO136" s="187"/>
      <c r="REP136" s="188"/>
      <c r="RER136" s="186"/>
      <c r="RES136" s="190"/>
      <c r="RET136" s="190"/>
      <c r="REU136" s="187"/>
      <c r="REV136" s="187"/>
      <c r="REW136" s="187"/>
      <c r="REX136" s="188"/>
      <c r="REZ136" s="186"/>
      <c r="RFA136" s="190"/>
      <c r="RFB136" s="190"/>
      <c r="RFC136" s="187"/>
      <c r="RFD136" s="187"/>
      <c r="RFE136" s="187"/>
      <c r="RFF136" s="188"/>
      <c r="RFH136" s="186"/>
      <c r="RFI136" s="190"/>
      <c r="RFJ136" s="190"/>
      <c r="RFK136" s="187"/>
      <c r="RFL136" s="187"/>
      <c r="RFM136" s="187"/>
      <c r="RFN136" s="188"/>
      <c r="RFP136" s="186"/>
      <c r="RFQ136" s="190"/>
      <c r="RFR136" s="190"/>
      <c r="RFS136" s="187"/>
      <c r="RFT136" s="187"/>
      <c r="RFU136" s="187"/>
      <c r="RFV136" s="188"/>
      <c r="RFX136" s="186"/>
      <c r="RFY136" s="190"/>
      <c r="RFZ136" s="190"/>
      <c r="RGA136" s="187"/>
      <c r="RGB136" s="187"/>
      <c r="RGC136" s="187"/>
      <c r="RGD136" s="188"/>
      <c r="RGF136" s="186"/>
      <c r="RGG136" s="190"/>
      <c r="RGH136" s="190"/>
      <c r="RGI136" s="187"/>
      <c r="RGJ136" s="187"/>
      <c r="RGK136" s="187"/>
      <c r="RGL136" s="188"/>
      <c r="RGN136" s="186"/>
      <c r="RGO136" s="190"/>
      <c r="RGP136" s="190"/>
      <c r="RGQ136" s="187"/>
      <c r="RGR136" s="187"/>
      <c r="RGS136" s="187"/>
      <c r="RGT136" s="188"/>
      <c r="RGV136" s="186"/>
      <c r="RGW136" s="190"/>
      <c r="RGX136" s="190"/>
      <c r="RGY136" s="187"/>
      <c r="RGZ136" s="187"/>
      <c r="RHA136" s="187"/>
      <c r="RHB136" s="188"/>
      <c r="RHD136" s="186"/>
      <c r="RHE136" s="190"/>
      <c r="RHF136" s="190"/>
      <c r="RHG136" s="187"/>
      <c r="RHH136" s="187"/>
      <c r="RHI136" s="187"/>
      <c r="RHJ136" s="188"/>
      <c r="RHL136" s="186"/>
      <c r="RHM136" s="190"/>
      <c r="RHN136" s="190"/>
      <c r="RHO136" s="187"/>
      <c r="RHP136" s="187"/>
      <c r="RHQ136" s="187"/>
      <c r="RHR136" s="188"/>
      <c r="RHT136" s="186"/>
      <c r="RHU136" s="190"/>
      <c r="RHV136" s="190"/>
      <c r="RHW136" s="187"/>
      <c r="RHX136" s="187"/>
      <c r="RHY136" s="187"/>
      <c r="RHZ136" s="188"/>
      <c r="RIB136" s="186"/>
      <c r="RIC136" s="190"/>
      <c r="RID136" s="190"/>
      <c r="RIE136" s="187"/>
      <c r="RIF136" s="187"/>
      <c r="RIG136" s="187"/>
      <c r="RIH136" s="188"/>
      <c r="RIJ136" s="186"/>
      <c r="RIK136" s="190"/>
      <c r="RIL136" s="190"/>
      <c r="RIM136" s="187"/>
      <c r="RIN136" s="187"/>
      <c r="RIO136" s="187"/>
      <c r="RIP136" s="188"/>
      <c r="RIR136" s="186"/>
      <c r="RIS136" s="190"/>
      <c r="RIT136" s="190"/>
      <c r="RIU136" s="187"/>
      <c r="RIV136" s="187"/>
      <c r="RIW136" s="187"/>
      <c r="RIX136" s="188"/>
      <c r="RIZ136" s="186"/>
      <c r="RJA136" s="190"/>
      <c r="RJB136" s="190"/>
      <c r="RJC136" s="187"/>
      <c r="RJD136" s="187"/>
      <c r="RJE136" s="187"/>
      <c r="RJF136" s="188"/>
      <c r="RJH136" s="186"/>
      <c r="RJI136" s="190"/>
      <c r="RJJ136" s="190"/>
      <c r="RJK136" s="187"/>
      <c r="RJL136" s="187"/>
      <c r="RJM136" s="187"/>
      <c r="RJN136" s="188"/>
      <c r="RJP136" s="186"/>
      <c r="RJQ136" s="190"/>
      <c r="RJR136" s="190"/>
      <c r="RJS136" s="187"/>
      <c r="RJT136" s="187"/>
      <c r="RJU136" s="187"/>
      <c r="RJV136" s="188"/>
      <c r="RJX136" s="186"/>
      <c r="RJY136" s="190"/>
      <c r="RJZ136" s="190"/>
      <c r="RKA136" s="187"/>
      <c r="RKB136" s="187"/>
      <c r="RKC136" s="187"/>
      <c r="RKD136" s="188"/>
      <c r="RKF136" s="186"/>
      <c r="RKG136" s="190"/>
      <c r="RKH136" s="190"/>
      <c r="RKI136" s="187"/>
      <c r="RKJ136" s="187"/>
      <c r="RKK136" s="187"/>
      <c r="RKL136" s="188"/>
      <c r="RKN136" s="186"/>
      <c r="RKO136" s="190"/>
      <c r="RKP136" s="190"/>
      <c r="RKQ136" s="187"/>
      <c r="RKR136" s="187"/>
      <c r="RKS136" s="187"/>
      <c r="RKT136" s="188"/>
      <c r="RKV136" s="186"/>
      <c r="RKW136" s="190"/>
      <c r="RKX136" s="190"/>
      <c r="RKY136" s="187"/>
      <c r="RKZ136" s="187"/>
      <c r="RLA136" s="187"/>
      <c r="RLB136" s="188"/>
      <c r="RLD136" s="186"/>
      <c r="RLE136" s="190"/>
      <c r="RLF136" s="190"/>
      <c r="RLG136" s="187"/>
      <c r="RLH136" s="187"/>
      <c r="RLI136" s="187"/>
      <c r="RLJ136" s="188"/>
      <c r="RLL136" s="186"/>
      <c r="RLM136" s="190"/>
      <c r="RLN136" s="190"/>
      <c r="RLO136" s="187"/>
      <c r="RLP136" s="187"/>
      <c r="RLQ136" s="187"/>
      <c r="RLR136" s="188"/>
      <c r="RLT136" s="186"/>
      <c r="RLU136" s="190"/>
      <c r="RLV136" s="190"/>
      <c r="RLW136" s="187"/>
      <c r="RLX136" s="187"/>
      <c r="RLY136" s="187"/>
      <c r="RLZ136" s="188"/>
      <c r="RMB136" s="186"/>
      <c r="RMC136" s="190"/>
      <c r="RMD136" s="190"/>
      <c r="RME136" s="187"/>
      <c r="RMF136" s="187"/>
      <c r="RMG136" s="187"/>
      <c r="RMH136" s="188"/>
      <c r="RMJ136" s="186"/>
      <c r="RMK136" s="190"/>
      <c r="RML136" s="190"/>
      <c r="RMM136" s="187"/>
      <c r="RMN136" s="187"/>
      <c r="RMO136" s="187"/>
      <c r="RMP136" s="188"/>
      <c r="RMR136" s="186"/>
      <c r="RMS136" s="190"/>
      <c r="RMT136" s="190"/>
      <c r="RMU136" s="187"/>
      <c r="RMV136" s="187"/>
      <c r="RMW136" s="187"/>
      <c r="RMX136" s="188"/>
      <c r="RMZ136" s="186"/>
      <c r="RNA136" s="190"/>
      <c r="RNB136" s="190"/>
      <c r="RNC136" s="187"/>
      <c r="RND136" s="187"/>
      <c r="RNE136" s="187"/>
      <c r="RNF136" s="188"/>
      <c r="RNH136" s="186"/>
      <c r="RNI136" s="190"/>
      <c r="RNJ136" s="190"/>
      <c r="RNK136" s="187"/>
      <c r="RNL136" s="187"/>
      <c r="RNM136" s="187"/>
      <c r="RNN136" s="188"/>
      <c r="RNP136" s="186"/>
      <c r="RNQ136" s="190"/>
      <c r="RNR136" s="190"/>
      <c r="RNS136" s="187"/>
      <c r="RNT136" s="187"/>
      <c r="RNU136" s="187"/>
      <c r="RNV136" s="188"/>
      <c r="RNX136" s="186"/>
      <c r="RNY136" s="190"/>
      <c r="RNZ136" s="190"/>
      <c r="ROA136" s="187"/>
      <c r="ROB136" s="187"/>
      <c r="ROC136" s="187"/>
      <c r="ROD136" s="188"/>
      <c r="ROF136" s="186"/>
      <c r="ROG136" s="190"/>
      <c r="ROH136" s="190"/>
      <c r="ROI136" s="187"/>
      <c r="ROJ136" s="187"/>
      <c r="ROK136" s="187"/>
      <c r="ROL136" s="188"/>
      <c r="RON136" s="186"/>
      <c r="ROO136" s="190"/>
      <c r="ROP136" s="190"/>
      <c r="ROQ136" s="187"/>
      <c r="ROR136" s="187"/>
      <c r="ROS136" s="187"/>
      <c r="ROT136" s="188"/>
      <c r="ROV136" s="186"/>
      <c r="ROW136" s="190"/>
      <c r="ROX136" s="190"/>
      <c r="ROY136" s="187"/>
      <c r="ROZ136" s="187"/>
      <c r="RPA136" s="187"/>
      <c r="RPB136" s="188"/>
      <c r="RPD136" s="186"/>
      <c r="RPE136" s="190"/>
      <c r="RPF136" s="190"/>
      <c r="RPG136" s="187"/>
      <c r="RPH136" s="187"/>
      <c r="RPI136" s="187"/>
      <c r="RPJ136" s="188"/>
      <c r="RPL136" s="186"/>
      <c r="RPM136" s="190"/>
      <c r="RPN136" s="190"/>
      <c r="RPO136" s="187"/>
      <c r="RPP136" s="187"/>
      <c r="RPQ136" s="187"/>
      <c r="RPR136" s="188"/>
      <c r="RPT136" s="186"/>
      <c r="RPU136" s="190"/>
      <c r="RPV136" s="190"/>
      <c r="RPW136" s="187"/>
      <c r="RPX136" s="187"/>
      <c r="RPY136" s="187"/>
      <c r="RPZ136" s="188"/>
      <c r="RQB136" s="186"/>
      <c r="RQC136" s="190"/>
      <c r="RQD136" s="190"/>
      <c r="RQE136" s="187"/>
      <c r="RQF136" s="187"/>
      <c r="RQG136" s="187"/>
      <c r="RQH136" s="188"/>
      <c r="RQJ136" s="186"/>
      <c r="RQK136" s="190"/>
      <c r="RQL136" s="190"/>
      <c r="RQM136" s="187"/>
      <c r="RQN136" s="187"/>
      <c r="RQO136" s="187"/>
      <c r="RQP136" s="188"/>
      <c r="RQR136" s="186"/>
      <c r="RQS136" s="190"/>
      <c r="RQT136" s="190"/>
      <c r="RQU136" s="187"/>
      <c r="RQV136" s="187"/>
      <c r="RQW136" s="187"/>
      <c r="RQX136" s="188"/>
      <c r="RQZ136" s="186"/>
      <c r="RRA136" s="190"/>
      <c r="RRB136" s="190"/>
      <c r="RRC136" s="187"/>
      <c r="RRD136" s="187"/>
      <c r="RRE136" s="187"/>
      <c r="RRF136" s="188"/>
      <c r="RRH136" s="186"/>
      <c r="RRI136" s="190"/>
      <c r="RRJ136" s="190"/>
      <c r="RRK136" s="187"/>
      <c r="RRL136" s="187"/>
      <c r="RRM136" s="187"/>
      <c r="RRN136" s="188"/>
      <c r="RRP136" s="186"/>
      <c r="RRQ136" s="190"/>
      <c r="RRR136" s="190"/>
      <c r="RRS136" s="187"/>
      <c r="RRT136" s="187"/>
      <c r="RRU136" s="187"/>
      <c r="RRV136" s="188"/>
      <c r="RRX136" s="186"/>
      <c r="RRY136" s="190"/>
      <c r="RRZ136" s="190"/>
      <c r="RSA136" s="187"/>
      <c r="RSB136" s="187"/>
      <c r="RSC136" s="187"/>
      <c r="RSD136" s="188"/>
      <c r="RSF136" s="186"/>
      <c r="RSG136" s="190"/>
      <c r="RSH136" s="190"/>
      <c r="RSI136" s="187"/>
      <c r="RSJ136" s="187"/>
      <c r="RSK136" s="187"/>
      <c r="RSL136" s="188"/>
      <c r="RSN136" s="186"/>
      <c r="RSO136" s="190"/>
      <c r="RSP136" s="190"/>
      <c r="RSQ136" s="187"/>
      <c r="RSR136" s="187"/>
      <c r="RSS136" s="187"/>
      <c r="RST136" s="188"/>
      <c r="RSV136" s="186"/>
      <c r="RSW136" s="190"/>
      <c r="RSX136" s="190"/>
      <c r="RSY136" s="187"/>
      <c r="RSZ136" s="187"/>
      <c r="RTA136" s="187"/>
      <c r="RTB136" s="188"/>
      <c r="RTD136" s="186"/>
      <c r="RTE136" s="190"/>
      <c r="RTF136" s="190"/>
      <c r="RTG136" s="187"/>
      <c r="RTH136" s="187"/>
      <c r="RTI136" s="187"/>
      <c r="RTJ136" s="188"/>
      <c r="RTL136" s="186"/>
      <c r="RTM136" s="190"/>
      <c r="RTN136" s="190"/>
      <c r="RTO136" s="187"/>
      <c r="RTP136" s="187"/>
      <c r="RTQ136" s="187"/>
      <c r="RTR136" s="188"/>
      <c r="RTT136" s="186"/>
      <c r="RTU136" s="190"/>
      <c r="RTV136" s="190"/>
      <c r="RTW136" s="187"/>
      <c r="RTX136" s="187"/>
      <c r="RTY136" s="187"/>
      <c r="RTZ136" s="188"/>
      <c r="RUB136" s="186"/>
      <c r="RUC136" s="190"/>
      <c r="RUD136" s="190"/>
      <c r="RUE136" s="187"/>
      <c r="RUF136" s="187"/>
      <c r="RUG136" s="187"/>
      <c r="RUH136" s="188"/>
      <c r="RUJ136" s="186"/>
      <c r="RUK136" s="190"/>
      <c r="RUL136" s="190"/>
      <c r="RUM136" s="187"/>
      <c r="RUN136" s="187"/>
      <c r="RUO136" s="187"/>
      <c r="RUP136" s="188"/>
      <c r="RUR136" s="186"/>
      <c r="RUS136" s="190"/>
      <c r="RUT136" s="190"/>
      <c r="RUU136" s="187"/>
      <c r="RUV136" s="187"/>
      <c r="RUW136" s="187"/>
      <c r="RUX136" s="188"/>
      <c r="RUZ136" s="186"/>
      <c r="RVA136" s="190"/>
      <c r="RVB136" s="190"/>
      <c r="RVC136" s="187"/>
      <c r="RVD136" s="187"/>
      <c r="RVE136" s="187"/>
      <c r="RVF136" s="188"/>
      <c r="RVH136" s="186"/>
      <c r="RVI136" s="190"/>
      <c r="RVJ136" s="190"/>
      <c r="RVK136" s="187"/>
      <c r="RVL136" s="187"/>
      <c r="RVM136" s="187"/>
      <c r="RVN136" s="188"/>
      <c r="RVP136" s="186"/>
      <c r="RVQ136" s="190"/>
      <c r="RVR136" s="190"/>
      <c r="RVS136" s="187"/>
      <c r="RVT136" s="187"/>
      <c r="RVU136" s="187"/>
      <c r="RVV136" s="188"/>
      <c r="RVX136" s="186"/>
      <c r="RVY136" s="190"/>
      <c r="RVZ136" s="190"/>
      <c r="RWA136" s="187"/>
      <c r="RWB136" s="187"/>
      <c r="RWC136" s="187"/>
      <c r="RWD136" s="188"/>
      <c r="RWF136" s="186"/>
      <c r="RWG136" s="190"/>
      <c r="RWH136" s="190"/>
      <c r="RWI136" s="187"/>
      <c r="RWJ136" s="187"/>
      <c r="RWK136" s="187"/>
      <c r="RWL136" s="188"/>
      <c r="RWN136" s="186"/>
      <c r="RWO136" s="190"/>
      <c r="RWP136" s="190"/>
      <c r="RWQ136" s="187"/>
      <c r="RWR136" s="187"/>
      <c r="RWS136" s="187"/>
      <c r="RWT136" s="188"/>
      <c r="RWV136" s="186"/>
      <c r="RWW136" s="190"/>
      <c r="RWX136" s="190"/>
      <c r="RWY136" s="187"/>
      <c r="RWZ136" s="187"/>
      <c r="RXA136" s="187"/>
      <c r="RXB136" s="188"/>
      <c r="RXD136" s="186"/>
      <c r="RXE136" s="190"/>
      <c r="RXF136" s="190"/>
      <c r="RXG136" s="187"/>
      <c r="RXH136" s="187"/>
      <c r="RXI136" s="187"/>
      <c r="RXJ136" s="188"/>
      <c r="RXL136" s="186"/>
      <c r="RXM136" s="190"/>
      <c r="RXN136" s="190"/>
      <c r="RXO136" s="187"/>
      <c r="RXP136" s="187"/>
      <c r="RXQ136" s="187"/>
      <c r="RXR136" s="188"/>
      <c r="RXT136" s="186"/>
      <c r="RXU136" s="190"/>
      <c r="RXV136" s="190"/>
      <c r="RXW136" s="187"/>
      <c r="RXX136" s="187"/>
      <c r="RXY136" s="187"/>
      <c r="RXZ136" s="188"/>
      <c r="RYB136" s="186"/>
      <c r="RYC136" s="190"/>
      <c r="RYD136" s="190"/>
      <c r="RYE136" s="187"/>
      <c r="RYF136" s="187"/>
      <c r="RYG136" s="187"/>
      <c r="RYH136" s="188"/>
      <c r="RYJ136" s="186"/>
      <c r="RYK136" s="190"/>
      <c r="RYL136" s="190"/>
      <c r="RYM136" s="187"/>
      <c r="RYN136" s="187"/>
      <c r="RYO136" s="187"/>
      <c r="RYP136" s="188"/>
      <c r="RYR136" s="186"/>
      <c r="RYS136" s="190"/>
      <c r="RYT136" s="190"/>
      <c r="RYU136" s="187"/>
      <c r="RYV136" s="187"/>
      <c r="RYW136" s="187"/>
      <c r="RYX136" s="188"/>
      <c r="RYZ136" s="186"/>
      <c r="RZA136" s="190"/>
      <c r="RZB136" s="190"/>
      <c r="RZC136" s="187"/>
      <c r="RZD136" s="187"/>
      <c r="RZE136" s="187"/>
      <c r="RZF136" s="188"/>
      <c r="RZH136" s="186"/>
      <c r="RZI136" s="190"/>
      <c r="RZJ136" s="190"/>
      <c r="RZK136" s="187"/>
      <c r="RZL136" s="187"/>
      <c r="RZM136" s="187"/>
      <c r="RZN136" s="188"/>
      <c r="RZP136" s="186"/>
      <c r="RZQ136" s="190"/>
      <c r="RZR136" s="190"/>
      <c r="RZS136" s="187"/>
      <c r="RZT136" s="187"/>
      <c r="RZU136" s="187"/>
      <c r="RZV136" s="188"/>
      <c r="RZX136" s="186"/>
      <c r="RZY136" s="190"/>
      <c r="RZZ136" s="190"/>
      <c r="SAA136" s="187"/>
      <c r="SAB136" s="187"/>
      <c r="SAC136" s="187"/>
      <c r="SAD136" s="188"/>
      <c r="SAF136" s="186"/>
      <c r="SAG136" s="190"/>
      <c r="SAH136" s="190"/>
      <c r="SAI136" s="187"/>
      <c r="SAJ136" s="187"/>
      <c r="SAK136" s="187"/>
      <c r="SAL136" s="188"/>
      <c r="SAN136" s="186"/>
      <c r="SAO136" s="190"/>
      <c r="SAP136" s="190"/>
      <c r="SAQ136" s="187"/>
      <c r="SAR136" s="187"/>
      <c r="SAS136" s="187"/>
      <c r="SAT136" s="188"/>
      <c r="SAV136" s="186"/>
      <c r="SAW136" s="190"/>
      <c r="SAX136" s="190"/>
      <c r="SAY136" s="187"/>
      <c r="SAZ136" s="187"/>
      <c r="SBA136" s="187"/>
      <c r="SBB136" s="188"/>
      <c r="SBD136" s="186"/>
      <c r="SBE136" s="190"/>
      <c r="SBF136" s="190"/>
      <c r="SBG136" s="187"/>
      <c r="SBH136" s="187"/>
      <c r="SBI136" s="187"/>
      <c r="SBJ136" s="188"/>
      <c r="SBL136" s="186"/>
      <c r="SBM136" s="190"/>
      <c r="SBN136" s="190"/>
      <c r="SBO136" s="187"/>
      <c r="SBP136" s="187"/>
      <c r="SBQ136" s="187"/>
      <c r="SBR136" s="188"/>
      <c r="SBT136" s="186"/>
      <c r="SBU136" s="190"/>
      <c r="SBV136" s="190"/>
      <c r="SBW136" s="187"/>
      <c r="SBX136" s="187"/>
      <c r="SBY136" s="187"/>
      <c r="SBZ136" s="188"/>
      <c r="SCB136" s="186"/>
      <c r="SCC136" s="190"/>
      <c r="SCD136" s="190"/>
      <c r="SCE136" s="187"/>
      <c r="SCF136" s="187"/>
      <c r="SCG136" s="187"/>
      <c r="SCH136" s="188"/>
      <c r="SCJ136" s="186"/>
      <c r="SCK136" s="190"/>
      <c r="SCL136" s="190"/>
      <c r="SCM136" s="187"/>
      <c r="SCN136" s="187"/>
      <c r="SCO136" s="187"/>
      <c r="SCP136" s="188"/>
      <c r="SCR136" s="186"/>
      <c r="SCS136" s="190"/>
      <c r="SCT136" s="190"/>
      <c r="SCU136" s="187"/>
      <c r="SCV136" s="187"/>
      <c r="SCW136" s="187"/>
      <c r="SCX136" s="188"/>
      <c r="SCZ136" s="186"/>
      <c r="SDA136" s="190"/>
      <c r="SDB136" s="190"/>
      <c r="SDC136" s="187"/>
      <c r="SDD136" s="187"/>
      <c r="SDE136" s="187"/>
      <c r="SDF136" s="188"/>
      <c r="SDH136" s="186"/>
      <c r="SDI136" s="190"/>
      <c r="SDJ136" s="190"/>
      <c r="SDK136" s="187"/>
      <c r="SDL136" s="187"/>
      <c r="SDM136" s="187"/>
      <c r="SDN136" s="188"/>
      <c r="SDP136" s="186"/>
      <c r="SDQ136" s="190"/>
      <c r="SDR136" s="190"/>
      <c r="SDS136" s="187"/>
      <c r="SDT136" s="187"/>
      <c r="SDU136" s="187"/>
      <c r="SDV136" s="188"/>
      <c r="SDX136" s="186"/>
      <c r="SDY136" s="190"/>
      <c r="SDZ136" s="190"/>
      <c r="SEA136" s="187"/>
      <c r="SEB136" s="187"/>
      <c r="SEC136" s="187"/>
      <c r="SED136" s="188"/>
      <c r="SEF136" s="186"/>
      <c r="SEG136" s="190"/>
      <c r="SEH136" s="190"/>
      <c r="SEI136" s="187"/>
      <c r="SEJ136" s="187"/>
      <c r="SEK136" s="187"/>
      <c r="SEL136" s="188"/>
      <c r="SEN136" s="186"/>
      <c r="SEO136" s="190"/>
      <c r="SEP136" s="190"/>
      <c r="SEQ136" s="187"/>
      <c r="SER136" s="187"/>
      <c r="SES136" s="187"/>
      <c r="SET136" s="188"/>
      <c r="SEV136" s="186"/>
      <c r="SEW136" s="190"/>
      <c r="SEX136" s="190"/>
      <c r="SEY136" s="187"/>
      <c r="SEZ136" s="187"/>
      <c r="SFA136" s="187"/>
      <c r="SFB136" s="188"/>
      <c r="SFD136" s="186"/>
      <c r="SFE136" s="190"/>
      <c r="SFF136" s="190"/>
      <c r="SFG136" s="187"/>
      <c r="SFH136" s="187"/>
      <c r="SFI136" s="187"/>
      <c r="SFJ136" s="188"/>
      <c r="SFL136" s="186"/>
      <c r="SFM136" s="190"/>
      <c r="SFN136" s="190"/>
      <c r="SFO136" s="187"/>
      <c r="SFP136" s="187"/>
      <c r="SFQ136" s="187"/>
      <c r="SFR136" s="188"/>
      <c r="SFT136" s="186"/>
      <c r="SFU136" s="190"/>
      <c r="SFV136" s="190"/>
      <c r="SFW136" s="187"/>
      <c r="SFX136" s="187"/>
      <c r="SFY136" s="187"/>
      <c r="SFZ136" s="188"/>
      <c r="SGB136" s="186"/>
      <c r="SGC136" s="190"/>
      <c r="SGD136" s="190"/>
      <c r="SGE136" s="187"/>
      <c r="SGF136" s="187"/>
      <c r="SGG136" s="187"/>
      <c r="SGH136" s="188"/>
      <c r="SGJ136" s="186"/>
      <c r="SGK136" s="190"/>
      <c r="SGL136" s="190"/>
      <c r="SGM136" s="187"/>
      <c r="SGN136" s="187"/>
      <c r="SGO136" s="187"/>
      <c r="SGP136" s="188"/>
      <c r="SGR136" s="186"/>
      <c r="SGS136" s="190"/>
      <c r="SGT136" s="190"/>
      <c r="SGU136" s="187"/>
      <c r="SGV136" s="187"/>
      <c r="SGW136" s="187"/>
      <c r="SGX136" s="188"/>
      <c r="SGZ136" s="186"/>
      <c r="SHA136" s="190"/>
      <c r="SHB136" s="190"/>
      <c r="SHC136" s="187"/>
      <c r="SHD136" s="187"/>
      <c r="SHE136" s="187"/>
      <c r="SHF136" s="188"/>
      <c r="SHH136" s="186"/>
      <c r="SHI136" s="190"/>
      <c r="SHJ136" s="190"/>
      <c r="SHK136" s="187"/>
      <c r="SHL136" s="187"/>
      <c r="SHM136" s="187"/>
      <c r="SHN136" s="188"/>
      <c r="SHP136" s="186"/>
      <c r="SHQ136" s="190"/>
      <c r="SHR136" s="190"/>
      <c r="SHS136" s="187"/>
      <c r="SHT136" s="187"/>
      <c r="SHU136" s="187"/>
      <c r="SHV136" s="188"/>
      <c r="SHX136" s="186"/>
      <c r="SHY136" s="190"/>
      <c r="SHZ136" s="190"/>
      <c r="SIA136" s="187"/>
      <c r="SIB136" s="187"/>
      <c r="SIC136" s="187"/>
      <c r="SID136" s="188"/>
      <c r="SIF136" s="186"/>
      <c r="SIG136" s="190"/>
      <c r="SIH136" s="190"/>
      <c r="SII136" s="187"/>
      <c r="SIJ136" s="187"/>
      <c r="SIK136" s="187"/>
      <c r="SIL136" s="188"/>
      <c r="SIN136" s="186"/>
      <c r="SIO136" s="190"/>
      <c r="SIP136" s="190"/>
      <c r="SIQ136" s="187"/>
      <c r="SIR136" s="187"/>
      <c r="SIS136" s="187"/>
      <c r="SIT136" s="188"/>
      <c r="SIV136" s="186"/>
      <c r="SIW136" s="190"/>
      <c r="SIX136" s="190"/>
      <c r="SIY136" s="187"/>
      <c r="SIZ136" s="187"/>
      <c r="SJA136" s="187"/>
      <c r="SJB136" s="188"/>
      <c r="SJD136" s="186"/>
      <c r="SJE136" s="190"/>
      <c r="SJF136" s="190"/>
      <c r="SJG136" s="187"/>
      <c r="SJH136" s="187"/>
      <c r="SJI136" s="187"/>
      <c r="SJJ136" s="188"/>
      <c r="SJL136" s="186"/>
      <c r="SJM136" s="190"/>
      <c r="SJN136" s="190"/>
      <c r="SJO136" s="187"/>
      <c r="SJP136" s="187"/>
      <c r="SJQ136" s="187"/>
      <c r="SJR136" s="188"/>
      <c r="SJT136" s="186"/>
      <c r="SJU136" s="190"/>
      <c r="SJV136" s="190"/>
      <c r="SJW136" s="187"/>
      <c r="SJX136" s="187"/>
      <c r="SJY136" s="187"/>
      <c r="SJZ136" s="188"/>
      <c r="SKB136" s="186"/>
      <c r="SKC136" s="190"/>
      <c r="SKD136" s="190"/>
      <c r="SKE136" s="187"/>
      <c r="SKF136" s="187"/>
      <c r="SKG136" s="187"/>
      <c r="SKH136" s="188"/>
      <c r="SKJ136" s="186"/>
      <c r="SKK136" s="190"/>
      <c r="SKL136" s="190"/>
      <c r="SKM136" s="187"/>
      <c r="SKN136" s="187"/>
      <c r="SKO136" s="187"/>
      <c r="SKP136" s="188"/>
      <c r="SKR136" s="186"/>
      <c r="SKS136" s="190"/>
      <c r="SKT136" s="190"/>
      <c r="SKU136" s="187"/>
      <c r="SKV136" s="187"/>
      <c r="SKW136" s="187"/>
      <c r="SKX136" s="188"/>
      <c r="SKZ136" s="186"/>
      <c r="SLA136" s="190"/>
      <c r="SLB136" s="190"/>
      <c r="SLC136" s="187"/>
      <c r="SLD136" s="187"/>
      <c r="SLE136" s="187"/>
      <c r="SLF136" s="188"/>
      <c r="SLH136" s="186"/>
      <c r="SLI136" s="190"/>
      <c r="SLJ136" s="190"/>
      <c r="SLK136" s="187"/>
      <c r="SLL136" s="187"/>
      <c r="SLM136" s="187"/>
      <c r="SLN136" s="188"/>
      <c r="SLP136" s="186"/>
      <c r="SLQ136" s="190"/>
      <c r="SLR136" s="190"/>
      <c r="SLS136" s="187"/>
      <c r="SLT136" s="187"/>
      <c r="SLU136" s="187"/>
      <c r="SLV136" s="188"/>
      <c r="SLX136" s="186"/>
      <c r="SLY136" s="190"/>
      <c r="SLZ136" s="190"/>
      <c r="SMA136" s="187"/>
      <c r="SMB136" s="187"/>
      <c r="SMC136" s="187"/>
      <c r="SMD136" s="188"/>
      <c r="SMF136" s="186"/>
      <c r="SMG136" s="190"/>
      <c r="SMH136" s="190"/>
      <c r="SMI136" s="187"/>
      <c r="SMJ136" s="187"/>
      <c r="SMK136" s="187"/>
      <c r="SML136" s="188"/>
      <c r="SMN136" s="186"/>
      <c r="SMO136" s="190"/>
      <c r="SMP136" s="190"/>
      <c r="SMQ136" s="187"/>
      <c r="SMR136" s="187"/>
      <c r="SMS136" s="187"/>
      <c r="SMT136" s="188"/>
      <c r="SMV136" s="186"/>
      <c r="SMW136" s="190"/>
      <c r="SMX136" s="190"/>
      <c r="SMY136" s="187"/>
      <c r="SMZ136" s="187"/>
      <c r="SNA136" s="187"/>
      <c r="SNB136" s="188"/>
      <c r="SND136" s="186"/>
      <c r="SNE136" s="190"/>
      <c r="SNF136" s="190"/>
      <c r="SNG136" s="187"/>
      <c r="SNH136" s="187"/>
      <c r="SNI136" s="187"/>
      <c r="SNJ136" s="188"/>
      <c r="SNL136" s="186"/>
      <c r="SNM136" s="190"/>
      <c r="SNN136" s="190"/>
      <c r="SNO136" s="187"/>
      <c r="SNP136" s="187"/>
      <c r="SNQ136" s="187"/>
      <c r="SNR136" s="188"/>
      <c r="SNT136" s="186"/>
      <c r="SNU136" s="190"/>
      <c r="SNV136" s="190"/>
      <c r="SNW136" s="187"/>
      <c r="SNX136" s="187"/>
      <c r="SNY136" s="187"/>
      <c r="SNZ136" s="188"/>
      <c r="SOB136" s="186"/>
      <c r="SOC136" s="190"/>
      <c r="SOD136" s="190"/>
      <c r="SOE136" s="187"/>
      <c r="SOF136" s="187"/>
      <c r="SOG136" s="187"/>
      <c r="SOH136" s="188"/>
      <c r="SOJ136" s="186"/>
      <c r="SOK136" s="190"/>
      <c r="SOL136" s="190"/>
      <c r="SOM136" s="187"/>
      <c r="SON136" s="187"/>
      <c r="SOO136" s="187"/>
      <c r="SOP136" s="188"/>
      <c r="SOR136" s="186"/>
      <c r="SOS136" s="190"/>
      <c r="SOT136" s="190"/>
      <c r="SOU136" s="187"/>
      <c r="SOV136" s="187"/>
      <c r="SOW136" s="187"/>
      <c r="SOX136" s="188"/>
      <c r="SOZ136" s="186"/>
      <c r="SPA136" s="190"/>
      <c r="SPB136" s="190"/>
      <c r="SPC136" s="187"/>
      <c r="SPD136" s="187"/>
      <c r="SPE136" s="187"/>
      <c r="SPF136" s="188"/>
      <c r="SPH136" s="186"/>
      <c r="SPI136" s="190"/>
      <c r="SPJ136" s="190"/>
      <c r="SPK136" s="187"/>
      <c r="SPL136" s="187"/>
      <c r="SPM136" s="187"/>
      <c r="SPN136" s="188"/>
      <c r="SPP136" s="186"/>
      <c r="SPQ136" s="190"/>
      <c r="SPR136" s="190"/>
      <c r="SPS136" s="187"/>
      <c r="SPT136" s="187"/>
      <c r="SPU136" s="187"/>
      <c r="SPV136" s="188"/>
      <c r="SPX136" s="186"/>
      <c r="SPY136" s="190"/>
      <c r="SPZ136" s="190"/>
      <c r="SQA136" s="187"/>
      <c r="SQB136" s="187"/>
      <c r="SQC136" s="187"/>
      <c r="SQD136" s="188"/>
      <c r="SQF136" s="186"/>
      <c r="SQG136" s="190"/>
      <c r="SQH136" s="190"/>
      <c r="SQI136" s="187"/>
      <c r="SQJ136" s="187"/>
      <c r="SQK136" s="187"/>
      <c r="SQL136" s="188"/>
      <c r="SQN136" s="186"/>
      <c r="SQO136" s="190"/>
      <c r="SQP136" s="190"/>
      <c r="SQQ136" s="187"/>
      <c r="SQR136" s="187"/>
      <c r="SQS136" s="187"/>
      <c r="SQT136" s="188"/>
      <c r="SQV136" s="186"/>
      <c r="SQW136" s="190"/>
      <c r="SQX136" s="190"/>
      <c r="SQY136" s="187"/>
      <c r="SQZ136" s="187"/>
      <c r="SRA136" s="187"/>
      <c r="SRB136" s="188"/>
      <c r="SRD136" s="186"/>
      <c r="SRE136" s="190"/>
      <c r="SRF136" s="190"/>
      <c r="SRG136" s="187"/>
      <c r="SRH136" s="187"/>
      <c r="SRI136" s="187"/>
      <c r="SRJ136" s="188"/>
      <c r="SRL136" s="186"/>
      <c r="SRM136" s="190"/>
      <c r="SRN136" s="190"/>
      <c r="SRO136" s="187"/>
      <c r="SRP136" s="187"/>
      <c r="SRQ136" s="187"/>
      <c r="SRR136" s="188"/>
      <c r="SRT136" s="186"/>
      <c r="SRU136" s="190"/>
      <c r="SRV136" s="190"/>
      <c r="SRW136" s="187"/>
      <c r="SRX136" s="187"/>
      <c r="SRY136" s="187"/>
      <c r="SRZ136" s="188"/>
      <c r="SSB136" s="186"/>
      <c r="SSC136" s="190"/>
      <c r="SSD136" s="190"/>
      <c r="SSE136" s="187"/>
      <c r="SSF136" s="187"/>
      <c r="SSG136" s="187"/>
      <c r="SSH136" s="188"/>
      <c r="SSJ136" s="186"/>
      <c r="SSK136" s="190"/>
      <c r="SSL136" s="190"/>
      <c r="SSM136" s="187"/>
      <c r="SSN136" s="187"/>
      <c r="SSO136" s="187"/>
      <c r="SSP136" s="188"/>
      <c r="SSR136" s="186"/>
      <c r="SSS136" s="190"/>
      <c r="SST136" s="190"/>
      <c r="SSU136" s="187"/>
      <c r="SSV136" s="187"/>
      <c r="SSW136" s="187"/>
      <c r="SSX136" s="188"/>
      <c r="SSZ136" s="186"/>
      <c r="STA136" s="190"/>
      <c r="STB136" s="190"/>
      <c r="STC136" s="187"/>
      <c r="STD136" s="187"/>
      <c r="STE136" s="187"/>
      <c r="STF136" s="188"/>
      <c r="STH136" s="186"/>
      <c r="STI136" s="190"/>
      <c r="STJ136" s="190"/>
      <c r="STK136" s="187"/>
      <c r="STL136" s="187"/>
      <c r="STM136" s="187"/>
      <c r="STN136" s="188"/>
      <c r="STP136" s="186"/>
      <c r="STQ136" s="190"/>
      <c r="STR136" s="190"/>
      <c r="STS136" s="187"/>
      <c r="STT136" s="187"/>
      <c r="STU136" s="187"/>
      <c r="STV136" s="188"/>
      <c r="STX136" s="186"/>
      <c r="STY136" s="190"/>
      <c r="STZ136" s="190"/>
      <c r="SUA136" s="187"/>
      <c r="SUB136" s="187"/>
      <c r="SUC136" s="187"/>
      <c r="SUD136" s="188"/>
      <c r="SUF136" s="186"/>
      <c r="SUG136" s="190"/>
      <c r="SUH136" s="190"/>
      <c r="SUI136" s="187"/>
      <c r="SUJ136" s="187"/>
      <c r="SUK136" s="187"/>
      <c r="SUL136" s="188"/>
      <c r="SUN136" s="186"/>
      <c r="SUO136" s="190"/>
      <c r="SUP136" s="190"/>
      <c r="SUQ136" s="187"/>
      <c r="SUR136" s="187"/>
      <c r="SUS136" s="187"/>
      <c r="SUT136" s="188"/>
      <c r="SUV136" s="186"/>
      <c r="SUW136" s="190"/>
      <c r="SUX136" s="190"/>
      <c r="SUY136" s="187"/>
      <c r="SUZ136" s="187"/>
      <c r="SVA136" s="187"/>
      <c r="SVB136" s="188"/>
      <c r="SVD136" s="186"/>
      <c r="SVE136" s="190"/>
      <c r="SVF136" s="190"/>
      <c r="SVG136" s="187"/>
      <c r="SVH136" s="187"/>
      <c r="SVI136" s="187"/>
      <c r="SVJ136" s="188"/>
      <c r="SVL136" s="186"/>
      <c r="SVM136" s="190"/>
      <c r="SVN136" s="190"/>
      <c r="SVO136" s="187"/>
      <c r="SVP136" s="187"/>
      <c r="SVQ136" s="187"/>
      <c r="SVR136" s="188"/>
      <c r="SVT136" s="186"/>
      <c r="SVU136" s="190"/>
      <c r="SVV136" s="190"/>
      <c r="SVW136" s="187"/>
      <c r="SVX136" s="187"/>
      <c r="SVY136" s="187"/>
      <c r="SVZ136" s="188"/>
      <c r="SWB136" s="186"/>
      <c r="SWC136" s="190"/>
      <c r="SWD136" s="190"/>
      <c r="SWE136" s="187"/>
      <c r="SWF136" s="187"/>
      <c r="SWG136" s="187"/>
      <c r="SWH136" s="188"/>
      <c r="SWJ136" s="186"/>
      <c r="SWK136" s="190"/>
      <c r="SWL136" s="190"/>
      <c r="SWM136" s="187"/>
      <c r="SWN136" s="187"/>
      <c r="SWO136" s="187"/>
      <c r="SWP136" s="188"/>
      <c r="SWR136" s="186"/>
      <c r="SWS136" s="190"/>
      <c r="SWT136" s="190"/>
      <c r="SWU136" s="187"/>
      <c r="SWV136" s="187"/>
      <c r="SWW136" s="187"/>
      <c r="SWX136" s="188"/>
      <c r="SWZ136" s="186"/>
      <c r="SXA136" s="190"/>
      <c r="SXB136" s="190"/>
      <c r="SXC136" s="187"/>
      <c r="SXD136" s="187"/>
      <c r="SXE136" s="187"/>
      <c r="SXF136" s="188"/>
      <c r="SXH136" s="186"/>
      <c r="SXI136" s="190"/>
      <c r="SXJ136" s="190"/>
      <c r="SXK136" s="187"/>
      <c r="SXL136" s="187"/>
      <c r="SXM136" s="187"/>
      <c r="SXN136" s="188"/>
      <c r="SXP136" s="186"/>
      <c r="SXQ136" s="190"/>
      <c r="SXR136" s="190"/>
      <c r="SXS136" s="187"/>
      <c r="SXT136" s="187"/>
      <c r="SXU136" s="187"/>
      <c r="SXV136" s="188"/>
      <c r="SXX136" s="186"/>
      <c r="SXY136" s="190"/>
      <c r="SXZ136" s="190"/>
      <c r="SYA136" s="187"/>
      <c r="SYB136" s="187"/>
      <c r="SYC136" s="187"/>
      <c r="SYD136" s="188"/>
      <c r="SYF136" s="186"/>
      <c r="SYG136" s="190"/>
      <c r="SYH136" s="190"/>
      <c r="SYI136" s="187"/>
      <c r="SYJ136" s="187"/>
      <c r="SYK136" s="187"/>
      <c r="SYL136" s="188"/>
      <c r="SYN136" s="186"/>
      <c r="SYO136" s="190"/>
      <c r="SYP136" s="190"/>
      <c r="SYQ136" s="187"/>
      <c r="SYR136" s="187"/>
      <c r="SYS136" s="187"/>
      <c r="SYT136" s="188"/>
      <c r="SYV136" s="186"/>
      <c r="SYW136" s="190"/>
      <c r="SYX136" s="190"/>
      <c r="SYY136" s="187"/>
      <c r="SYZ136" s="187"/>
      <c r="SZA136" s="187"/>
      <c r="SZB136" s="188"/>
      <c r="SZD136" s="186"/>
      <c r="SZE136" s="190"/>
      <c r="SZF136" s="190"/>
      <c r="SZG136" s="187"/>
      <c r="SZH136" s="187"/>
      <c r="SZI136" s="187"/>
      <c r="SZJ136" s="188"/>
      <c r="SZL136" s="186"/>
      <c r="SZM136" s="190"/>
      <c r="SZN136" s="190"/>
      <c r="SZO136" s="187"/>
      <c r="SZP136" s="187"/>
      <c r="SZQ136" s="187"/>
      <c r="SZR136" s="188"/>
      <c r="SZT136" s="186"/>
      <c r="SZU136" s="190"/>
      <c r="SZV136" s="190"/>
      <c r="SZW136" s="187"/>
      <c r="SZX136" s="187"/>
      <c r="SZY136" s="187"/>
      <c r="SZZ136" s="188"/>
      <c r="TAB136" s="186"/>
      <c r="TAC136" s="190"/>
      <c r="TAD136" s="190"/>
      <c r="TAE136" s="187"/>
      <c r="TAF136" s="187"/>
      <c r="TAG136" s="187"/>
      <c r="TAH136" s="188"/>
      <c r="TAJ136" s="186"/>
      <c r="TAK136" s="190"/>
      <c r="TAL136" s="190"/>
      <c r="TAM136" s="187"/>
      <c r="TAN136" s="187"/>
      <c r="TAO136" s="187"/>
      <c r="TAP136" s="188"/>
      <c r="TAR136" s="186"/>
      <c r="TAS136" s="190"/>
      <c r="TAT136" s="190"/>
      <c r="TAU136" s="187"/>
      <c r="TAV136" s="187"/>
      <c r="TAW136" s="187"/>
      <c r="TAX136" s="188"/>
      <c r="TAZ136" s="186"/>
      <c r="TBA136" s="190"/>
      <c r="TBB136" s="190"/>
      <c r="TBC136" s="187"/>
      <c r="TBD136" s="187"/>
      <c r="TBE136" s="187"/>
      <c r="TBF136" s="188"/>
      <c r="TBH136" s="186"/>
      <c r="TBI136" s="190"/>
      <c r="TBJ136" s="190"/>
      <c r="TBK136" s="187"/>
      <c r="TBL136" s="187"/>
      <c r="TBM136" s="187"/>
      <c r="TBN136" s="188"/>
      <c r="TBP136" s="186"/>
      <c r="TBQ136" s="190"/>
      <c r="TBR136" s="190"/>
      <c r="TBS136" s="187"/>
      <c r="TBT136" s="187"/>
      <c r="TBU136" s="187"/>
      <c r="TBV136" s="188"/>
      <c r="TBX136" s="186"/>
      <c r="TBY136" s="190"/>
      <c r="TBZ136" s="190"/>
      <c r="TCA136" s="187"/>
      <c r="TCB136" s="187"/>
      <c r="TCC136" s="187"/>
      <c r="TCD136" s="188"/>
      <c r="TCF136" s="186"/>
      <c r="TCG136" s="190"/>
      <c r="TCH136" s="190"/>
      <c r="TCI136" s="187"/>
      <c r="TCJ136" s="187"/>
      <c r="TCK136" s="187"/>
      <c r="TCL136" s="188"/>
      <c r="TCN136" s="186"/>
      <c r="TCO136" s="190"/>
      <c r="TCP136" s="190"/>
      <c r="TCQ136" s="187"/>
      <c r="TCR136" s="187"/>
      <c r="TCS136" s="187"/>
      <c r="TCT136" s="188"/>
      <c r="TCV136" s="186"/>
      <c r="TCW136" s="190"/>
      <c r="TCX136" s="190"/>
      <c r="TCY136" s="187"/>
      <c r="TCZ136" s="187"/>
      <c r="TDA136" s="187"/>
      <c r="TDB136" s="188"/>
      <c r="TDD136" s="186"/>
      <c r="TDE136" s="190"/>
      <c r="TDF136" s="190"/>
      <c r="TDG136" s="187"/>
      <c r="TDH136" s="187"/>
      <c r="TDI136" s="187"/>
      <c r="TDJ136" s="188"/>
      <c r="TDL136" s="186"/>
      <c r="TDM136" s="190"/>
      <c r="TDN136" s="190"/>
      <c r="TDO136" s="187"/>
      <c r="TDP136" s="187"/>
      <c r="TDQ136" s="187"/>
      <c r="TDR136" s="188"/>
      <c r="TDT136" s="186"/>
      <c r="TDU136" s="190"/>
      <c r="TDV136" s="190"/>
      <c r="TDW136" s="187"/>
      <c r="TDX136" s="187"/>
      <c r="TDY136" s="187"/>
      <c r="TDZ136" s="188"/>
      <c r="TEB136" s="186"/>
      <c r="TEC136" s="190"/>
      <c r="TED136" s="190"/>
      <c r="TEE136" s="187"/>
      <c r="TEF136" s="187"/>
      <c r="TEG136" s="187"/>
      <c r="TEH136" s="188"/>
      <c r="TEJ136" s="186"/>
      <c r="TEK136" s="190"/>
      <c r="TEL136" s="190"/>
      <c r="TEM136" s="187"/>
      <c r="TEN136" s="187"/>
      <c r="TEO136" s="187"/>
      <c r="TEP136" s="188"/>
      <c r="TER136" s="186"/>
      <c r="TES136" s="190"/>
      <c r="TET136" s="190"/>
      <c r="TEU136" s="187"/>
      <c r="TEV136" s="187"/>
      <c r="TEW136" s="187"/>
      <c r="TEX136" s="188"/>
      <c r="TEZ136" s="186"/>
      <c r="TFA136" s="190"/>
      <c r="TFB136" s="190"/>
      <c r="TFC136" s="187"/>
      <c r="TFD136" s="187"/>
      <c r="TFE136" s="187"/>
      <c r="TFF136" s="188"/>
      <c r="TFH136" s="186"/>
      <c r="TFI136" s="190"/>
      <c r="TFJ136" s="190"/>
      <c r="TFK136" s="187"/>
      <c r="TFL136" s="187"/>
      <c r="TFM136" s="187"/>
      <c r="TFN136" s="188"/>
      <c r="TFP136" s="186"/>
      <c r="TFQ136" s="190"/>
      <c r="TFR136" s="190"/>
      <c r="TFS136" s="187"/>
      <c r="TFT136" s="187"/>
      <c r="TFU136" s="187"/>
      <c r="TFV136" s="188"/>
      <c r="TFX136" s="186"/>
      <c r="TFY136" s="190"/>
      <c r="TFZ136" s="190"/>
      <c r="TGA136" s="187"/>
      <c r="TGB136" s="187"/>
      <c r="TGC136" s="187"/>
      <c r="TGD136" s="188"/>
      <c r="TGF136" s="186"/>
      <c r="TGG136" s="190"/>
      <c r="TGH136" s="190"/>
      <c r="TGI136" s="187"/>
      <c r="TGJ136" s="187"/>
      <c r="TGK136" s="187"/>
      <c r="TGL136" s="188"/>
      <c r="TGN136" s="186"/>
      <c r="TGO136" s="190"/>
      <c r="TGP136" s="190"/>
      <c r="TGQ136" s="187"/>
      <c r="TGR136" s="187"/>
      <c r="TGS136" s="187"/>
      <c r="TGT136" s="188"/>
      <c r="TGV136" s="186"/>
      <c r="TGW136" s="190"/>
      <c r="TGX136" s="190"/>
      <c r="TGY136" s="187"/>
      <c r="TGZ136" s="187"/>
      <c r="THA136" s="187"/>
      <c r="THB136" s="188"/>
      <c r="THD136" s="186"/>
      <c r="THE136" s="190"/>
      <c r="THF136" s="190"/>
      <c r="THG136" s="187"/>
      <c r="THH136" s="187"/>
      <c r="THI136" s="187"/>
      <c r="THJ136" s="188"/>
      <c r="THL136" s="186"/>
      <c r="THM136" s="190"/>
      <c r="THN136" s="190"/>
      <c r="THO136" s="187"/>
      <c r="THP136" s="187"/>
      <c r="THQ136" s="187"/>
      <c r="THR136" s="188"/>
      <c r="THT136" s="186"/>
      <c r="THU136" s="190"/>
      <c r="THV136" s="190"/>
      <c r="THW136" s="187"/>
      <c r="THX136" s="187"/>
      <c r="THY136" s="187"/>
      <c r="THZ136" s="188"/>
      <c r="TIB136" s="186"/>
      <c r="TIC136" s="190"/>
      <c r="TID136" s="190"/>
      <c r="TIE136" s="187"/>
      <c r="TIF136" s="187"/>
      <c r="TIG136" s="187"/>
      <c r="TIH136" s="188"/>
      <c r="TIJ136" s="186"/>
      <c r="TIK136" s="190"/>
      <c r="TIL136" s="190"/>
      <c r="TIM136" s="187"/>
      <c r="TIN136" s="187"/>
      <c r="TIO136" s="187"/>
      <c r="TIP136" s="188"/>
      <c r="TIR136" s="186"/>
      <c r="TIS136" s="190"/>
      <c r="TIT136" s="190"/>
      <c r="TIU136" s="187"/>
      <c r="TIV136" s="187"/>
      <c r="TIW136" s="187"/>
      <c r="TIX136" s="188"/>
      <c r="TIZ136" s="186"/>
      <c r="TJA136" s="190"/>
      <c r="TJB136" s="190"/>
      <c r="TJC136" s="187"/>
      <c r="TJD136" s="187"/>
      <c r="TJE136" s="187"/>
      <c r="TJF136" s="188"/>
      <c r="TJH136" s="186"/>
      <c r="TJI136" s="190"/>
      <c r="TJJ136" s="190"/>
      <c r="TJK136" s="187"/>
      <c r="TJL136" s="187"/>
      <c r="TJM136" s="187"/>
      <c r="TJN136" s="188"/>
      <c r="TJP136" s="186"/>
      <c r="TJQ136" s="190"/>
      <c r="TJR136" s="190"/>
      <c r="TJS136" s="187"/>
      <c r="TJT136" s="187"/>
      <c r="TJU136" s="187"/>
      <c r="TJV136" s="188"/>
      <c r="TJX136" s="186"/>
      <c r="TJY136" s="190"/>
      <c r="TJZ136" s="190"/>
      <c r="TKA136" s="187"/>
      <c r="TKB136" s="187"/>
      <c r="TKC136" s="187"/>
      <c r="TKD136" s="188"/>
      <c r="TKF136" s="186"/>
      <c r="TKG136" s="190"/>
      <c r="TKH136" s="190"/>
      <c r="TKI136" s="187"/>
      <c r="TKJ136" s="187"/>
      <c r="TKK136" s="187"/>
      <c r="TKL136" s="188"/>
      <c r="TKN136" s="186"/>
      <c r="TKO136" s="190"/>
      <c r="TKP136" s="190"/>
      <c r="TKQ136" s="187"/>
      <c r="TKR136" s="187"/>
      <c r="TKS136" s="187"/>
      <c r="TKT136" s="188"/>
      <c r="TKV136" s="186"/>
      <c r="TKW136" s="190"/>
      <c r="TKX136" s="190"/>
      <c r="TKY136" s="187"/>
      <c r="TKZ136" s="187"/>
      <c r="TLA136" s="187"/>
      <c r="TLB136" s="188"/>
      <c r="TLD136" s="186"/>
      <c r="TLE136" s="190"/>
      <c r="TLF136" s="190"/>
      <c r="TLG136" s="187"/>
      <c r="TLH136" s="187"/>
      <c r="TLI136" s="187"/>
      <c r="TLJ136" s="188"/>
      <c r="TLL136" s="186"/>
      <c r="TLM136" s="190"/>
      <c r="TLN136" s="190"/>
      <c r="TLO136" s="187"/>
      <c r="TLP136" s="187"/>
      <c r="TLQ136" s="187"/>
      <c r="TLR136" s="188"/>
      <c r="TLT136" s="186"/>
      <c r="TLU136" s="190"/>
      <c r="TLV136" s="190"/>
      <c r="TLW136" s="187"/>
      <c r="TLX136" s="187"/>
      <c r="TLY136" s="187"/>
      <c r="TLZ136" s="188"/>
      <c r="TMB136" s="186"/>
      <c r="TMC136" s="190"/>
      <c r="TMD136" s="190"/>
      <c r="TME136" s="187"/>
      <c r="TMF136" s="187"/>
      <c r="TMG136" s="187"/>
      <c r="TMH136" s="188"/>
      <c r="TMJ136" s="186"/>
      <c r="TMK136" s="190"/>
      <c r="TML136" s="190"/>
      <c r="TMM136" s="187"/>
      <c r="TMN136" s="187"/>
      <c r="TMO136" s="187"/>
      <c r="TMP136" s="188"/>
      <c r="TMR136" s="186"/>
      <c r="TMS136" s="190"/>
      <c r="TMT136" s="190"/>
      <c r="TMU136" s="187"/>
      <c r="TMV136" s="187"/>
      <c r="TMW136" s="187"/>
      <c r="TMX136" s="188"/>
      <c r="TMZ136" s="186"/>
      <c r="TNA136" s="190"/>
      <c r="TNB136" s="190"/>
      <c r="TNC136" s="187"/>
      <c r="TND136" s="187"/>
      <c r="TNE136" s="187"/>
      <c r="TNF136" s="188"/>
      <c r="TNH136" s="186"/>
      <c r="TNI136" s="190"/>
      <c r="TNJ136" s="190"/>
      <c r="TNK136" s="187"/>
      <c r="TNL136" s="187"/>
      <c r="TNM136" s="187"/>
      <c r="TNN136" s="188"/>
      <c r="TNP136" s="186"/>
      <c r="TNQ136" s="190"/>
      <c r="TNR136" s="190"/>
      <c r="TNS136" s="187"/>
      <c r="TNT136" s="187"/>
      <c r="TNU136" s="187"/>
      <c r="TNV136" s="188"/>
      <c r="TNX136" s="186"/>
      <c r="TNY136" s="190"/>
      <c r="TNZ136" s="190"/>
      <c r="TOA136" s="187"/>
      <c r="TOB136" s="187"/>
      <c r="TOC136" s="187"/>
      <c r="TOD136" s="188"/>
      <c r="TOF136" s="186"/>
      <c r="TOG136" s="190"/>
      <c r="TOH136" s="190"/>
      <c r="TOI136" s="187"/>
      <c r="TOJ136" s="187"/>
      <c r="TOK136" s="187"/>
      <c r="TOL136" s="188"/>
      <c r="TON136" s="186"/>
      <c r="TOO136" s="190"/>
      <c r="TOP136" s="190"/>
      <c r="TOQ136" s="187"/>
      <c r="TOR136" s="187"/>
      <c r="TOS136" s="187"/>
      <c r="TOT136" s="188"/>
      <c r="TOV136" s="186"/>
      <c r="TOW136" s="190"/>
      <c r="TOX136" s="190"/>
      <c r="TOY136" s="187"/>
      <c r="TOZ136" s="187"/>
      <c r="TPA136" s="187"/>
      <c r="TPB136" s="188"/>
      <c r="TPD136" s="186"/>
      <c r="TPE136" s="190"/>
      <c r="TPF136" s="190"/>
      <c r="TPG136" s="187"/>
      <c r="TPH136" s="187"/>
      <c r="TPI136" s="187"/>
      <c r="TPJ136" s="188"/>
      <c r="TPL136" s="186"/>
      <c r="TPM136" s="190"/>
      <c r="TPN136" s="190"/>
      <c r="TPO136" s="187"/>
      <c r="TPP136" s="187"/>
      <c r="TPQ136" s="187"/>
      <c r="TPR136" s="188"/>
      <c r="TPT136" s="186"/>
      <c r="TPU136" s="190"/>
      <c r="TPV136" s="190"/>
      <c r="TPW136" s="187"/>
      <c r="TPX136" s="187"/>
      <c r="TPY136" s="187"/>
      <c r="TPZ136" s="188"/>
      <c r="TQB136" s="186"/>
      <c r="TQC136" s="190"/>
      <c r="TQD136" s="190"/>
      <c r="TQE136" s="187"/>
      <c r="TQF136" s="187"/>
      <c r="TQG136" s="187"/>
      <c r="TQH136" s="188"/>
      <c r="TQJ136" s="186"/>
      <c r="TQK136" s="190"/>
      <c r="TQL136" s="190"/>
      <c r="TQM136" s="187"/>
      <c r="TQN136" s="187"/>
      <c r="TQO136" s="187"/>
      <c r="TQP136" s="188"/>
      <c r="TQR136" s="186"/>
      <c r="TQS136" s="190"/>
      <c r="TQT136" s="190"/>
      <c r="TQU136" s="187"/>
      <c r="TQV136" s="187"/>
      <c r="TQW136" s="187"/>
      <c r="TQX136" s="188"/>
      <c r="TQZ136" s="186"/>
      <c r="TRA136" s="190"/>
      <c r="TRB136" s="190"/>
      <c r="TRC136" s="187"/>
      <c r="TRD136" s="187"/>
      <c r="TRE136" s="187"/>
      <c r="TRF136" s="188"/>
      <c r="TRH136" s="186"/>
      <c r="TRI136" s="190"/>
      <c r="TRJ136" s="190"/>
      <c r="TRK136" s="187"/>
      <c r="TRL136" s="187"/>
      <c r="TRM136" s="187"/>
      <c r="TRN136" s="188"/>
      <c r="TRP136" s="186"/>
      <c r="TRQ136" s="190"/>
      <c r="TRR136" s="190"/>
      <c r="TRS136" s="187"/>
      <c r="TRT136" s="187"/>
      <c r="TRU136" s="187"/>
      <c r="TRV136" s="188"/>
      <c r="TRX136" s="186"/>
      <c r="TRY136" s="190"/>
      <c r="TRZ136" s="190"/>
      <c r="TSA136" s="187"/>
      <c r="TSB136" s="187"/>
      <c r="TSC136" s="187"/>
      <c r="TSD136" s="188"/>
      <c r="TSF136" s="186"/>
      <c r="TSG136" s="190"/>
      <c r="TSH136" s="190"/>
      <c r="TSI136" s="187"/>
      <c r="TSJ136" s="187"/>
      <c r="TSK136" s="187"/>
      <c r="TSL136" s="188"/>
      <c r="TSN136" s="186"/>
      <c r="TSO136" s="190"/>
      <c r="TSP136" s="190"/>
      <c r="TSQ136" s="187"/>
      <c r="TSR136" s="187"/>
      <c r="TSS136" s="187"/>
      <c r="TST136" s="188"/>
      <c r="TSV136" s="186"/>
      <c r="TSW136" s="190"/>
      <c r="TSX136" s="190"/>
      <c r="TSY136" s="187"/>
      <c r="TSZ136" s="187"/>
      <c r="TTA136" s="187"/>
      <c r="TTB136" s="188"/>
      <c r="TTD136" s="186"/>
      <c r="TTE136" s="190"/>
      <c r="TTF136" s="190"/>
      <c r="TTG136" s="187"/>
      <c r="TTH136" s="187"/>
      <c r="TTI136" s="187"/>
      <c r="TTJ136" s="188"/>
      <c r="TTL136" s="186"/>
      <c r="TTM136" s="190"/>
      <c r="TTN136" s="190"/>
      <c r="TTO136" s="187"/>
      <c r="TTP136" s="187"/>
      <c r="TTQ136" s="187"/>
      <c r="TTR136" s="188"/>
      <c r="TTT136" s="186"/>
      <c r="TTU136" s="190"/>
      <c r="TTV136" s="190"/>
      <c r="TTW136" s="187"/>
      <c r="TTX136" s="187"/>
      <c r="TTY136" s="187"/>
      <c r="TTZ136" s="188"/>
      <c r="TUB136" s="186"/>
      <c r="TUC136" s="190"/>
      <c r="TUD136" s="190"/>
      <c r="TUE136" s="187"/>
      <c r="TUF136" s="187"/>
      <c r="TUG136" s="187"/>
      <c r="TUH136" s="188"/>
      <c r="TUJ136" s="186"/>
      <c r="TUK136" s="190"/>
      <c r="TUL136" s="190"/>
      <c r="TUM136" s="187"/>
      <c r="TUN136" s="187"/>
      <c r="TUO136" s="187"/>
      <c r="TUP136" s="188"/>
      <c r="TUR136" s="186"/>
      <c r="TUS136" s="190"/>
      <c r="TUT136" s="190"/>
      <c r="TUU136" s="187"/>
      <c r="TUV136" s="187"/>
      <c r="TUW136" s="187"/>
      <c r="TUX136" s="188"/>
      <c r="TUZ136" s="186"/>
      <c r="TVA136" s="190"/>
      <c r="TVB136" s="190"/>
      <c r="TVC136" s="187"/>
      <c r="TVD136" s="187"/>
      <c r="TVE136" s="187"/>
      <c r="TVF136" s="188"/>
      <c r="TVH136" s="186"/>
      <c r="TVI136" s="190"/>
      <c r="TVJ136" s="190"/>
      <c r="TVK136" s="187"/>
      <c r="TVL136" s="187"/>
      <c r="TVM136" s="187"/>
      <c r="TVN136" s="188"/>
      <c r="TVP136" s="186"/>
      <c r="TVQ136" s="190"/>
      <c r="TVR136" s="190"/>
      <c r="TVS136" s="187"/>
      <c r="TVT136" s="187"/>
      <c r="TVU136" s="187"/>
      <c r="TVV136" s="188"/>
      <c r="TVX136" s="186"/>
      <c r="TVY136" s="190"/>
      <c r="TVZ136" s="190"/>
      <c r="TWA136" s="187"/>
      <c r="TWB136" s="187"/>
      <c r="TWC136" s="187"/>
      <c r="TWD136" s="188"/>
      <c r="TWF136" s="186"/>
      <c r="TWG136" s="190"/>
      <c r="TWH136" s="190"/>
      <c r="TWI136" s="187"/>
      <c r="TWJ136" s="187"/>
      <c r="TWK136" s="187"/>
      <c r="TWL136" s="188"/>
      <c r="TWN136" s="186"/>
      <c r="TWO136" s="190"/>
      <c r="TWP136" s="190"/>
      <c r="TWQ136" s="187"/>
      <c r="TWR136" s="187"/>
      <c r="TWS136" s="187"/>
      <c r="TWT136" s="188"/>
      <c r="TWV136" s="186"/>
      <c r="TWW136" s="190"/>
      <c r="TWX136" s="190"/>
      <c r="TWY136" s="187"/>
      <c r="TWZ136" s="187"/>
      <c r="TXA136" s="187"/>
      <c r="TXB136" s="188"/>
      <c r="TXD136" s="186"/>
      <c r="TXE136" s="190"/>
      <c r="TXF136" s="190"/>
      <c r="TXG136" s="187"/>
      <c r="TXH136" s="187"/>
      <c r="TXI136" s="187"/>
      <c r="TXJ136" s="188"/>
      <c r="TXL136" s="186"/>
      <c r="TXM136" s="190"/>
      <c r="TXN136" s="190"/>
      <c r="TXO136" s="187"/>
      <c r="TXP136" s="187"/>
      <c r="TXQ136" s="187"/>
      <c r="TXR136" s="188"/>
      <c r="TXT136" s="186"/>
      <c r="TXU136" s="190"/>
      <c r="TXV136" s="190"/>
      <c r="TXW136" s="187"/>
      <c r="TXX136" s="187"/>
      <c r="TXY136" s="187"/>
      <c r="TXZ136" s="188"/>
      <c r="TYB136" s="186"/>
      <c r="TYC136" s="190"/>
      <c r="TYD136" s="190"/>
      <c r="TYE136" s="187"/>
      <c r="TYF136" s="187"/>
      <c r="TYG136" s="187"/>
      <c r="TYH136" s="188"/>
      <c r="TYJ136" s="186"/>
      <c r="TYK136" s="190"/>
      <c r="TYL136" s="190"/>
      <c r="TYM136" s="187"/>
      <c r="TYN136" s="187"/>
      <c r="TYO136" s="187"/>
      <c r="TYP136" s="188"/>
      <c r="TYR136" s="186"/>
      <c r="TYS136" s="190"/>
      <c r="TYT136" s="190"/>
      <c r="TYU136" s="187"/>
      <c r="TYV136" s="187"/>
      <c r="TYW136" s="187"/>
      <c r="TYX136" s="188"/>
      <c r="TYZ136" s="186"/>
      <c r="TZA136" s="190"/>
      <c r="TZB136" s="190"/>
      <c r="TZC136" s="187"/>
      <c r="TZD136" s="187"/>
      <c r="TZE136" s="187"/>
      <c r="TZF136" s="188"/>
      <c r="TZH136" s="186"/>
      <c r="TZI136" s="190"/>
      <c r="TZJ136" s="190"/>
      <c r="TZK136" s="187"/>
      <c r="TZL136" s="187"/>
      <c r="TZM136" s="187"/>
      <c r="TZN136" s="188"/>
      <c r="TZP136" s="186"/>
      <c r="TZQ136" s="190"/>
      <c r="TZR136" s="190"/>
      <c r="TZS136" s="187"/>
      <c r="TZT136" s="187"/>
      <c r="TZU136" s="187"/>
      <c r="TZV136" s="188"/>
      <c r="TZX136" s="186"/>
      <c r="TZY136" s="190"/>
      <c r="TZZ136" s="190"/>
      <c r="UAA136" s="187"/>
      <c r="UAB136" s="187"/>
      <c r="UAC136" s="187"/>
      <c r="UAD136" s="188"/>
      <c r="UAF136" s="186"/>
      <c r="UAG136" s="190"/>
      <c r="UAH136" s="190"/>
      <c r="UAI136" s="187"/>
      <c r="UAJ136" s="187"/>
      <c r="UAK136" s="187"/>
      <c r="UAL136" s="188"/>
      <c r="UAN136" s="186"/>
      <c r="UAO136" s="190"/>
      <c r="UAP136" s="190"/>
      <c r="UAQ136" s="187"/>
      <c r="UAR136" s="187"/>
      <c r="UAS136" s="187"/>
      <c r="UAT136" s="188"/>
      <c r="UAV136" s="186"/>
      <c r="UAW136" s="190"/>
      <c r="UAX136" s="190"/>
      <c r="UAY136" s="187"/>
      <c r="UAZ136" s="187"/>
      <c r="UBA136" s="187"/>
      <c r="UBB136" s="188"/>
      <c r="UBD136" s="186"/>
      <c r="UBE136" s="190"/>
      <c r="UBF136" s="190"/>
      <c r="UBG136" s="187"/>
      <c r="UBH136" s="187"/>
      <c r="UBI136" s="187"/>
      <c r="UBJ136" s="188"/>
      <c r="UBL136" s="186"/>
      <c r="UBM136" s="190"/>
      <c r="UBN136" s="190"/>
      <c r="UBO136" s="187"/>
      <c r="UBP136" s="187"/>
      <c r="UBQ136" s="187"/>
      <c r="UBR136" s="188"/>
      <c r="UBT136" s="186"/>
      <c r="UBU136" s="190"/>
      <c r="UBV136" s="190"/>
      <c r="UBW136" s="187"/>
      <c r="UBX136" s="187"/>
      <c r="UBY136" s="187"/>
      <c r="UBZ136" s="188"/>
      <c r="UCB136" s="186"/>
      <c r="UCC136" s="190"/>
      <c r="UCD136" s="190"/>
      <c r="UCE136" s="187"/>
      <c r="UCF136" s="187"/>
      <c r="UCG136" s="187"/>
      <c r="UCH136" s="188"/>
      <c r="UCJ136" s="186"/>
      <c r="UCK136" s="190"/>
      <c r="UCL136" s="190"/>
      <c r="UCM136" s="187"/>
      <c r="UCN136" s="187"/>
      <c r="UCO136" s="187"/>
      <c r="UCP136" s="188"/>
      <c r="UCR136" s="186"/>
      <c r="UCS136" s="190"/>
      <c r="UCT136" s="190"/>
      <c r="UCU136" s="187"/>
      <c r="UCV136" s="187"/>
      <c r="UCW136" s="187"/>
      <c r="UCX136" s="188"/>
      <c r="UCZ136" s="186"/>
      <c r="UDA136" s="190"/>
      <c r="UDB136" s="190"/>
      <c r="UDC136" s="187"/>
      <c r="UDD136" s="187"/>
      <c r="UDE136" s="187"/>
      <c r="UDF136" s="188"/>
      <c r="UDH136" s="186"/>
      <c r="UDI136" s="190"/>
      <c r="UDJ136" s="190"/>
      <c r="UDK136" s="187"/>
      <c r="UDL136" s="187"/>
      <c r="UDM136" s="187"/>
      <c r="UDN136" s="188"/>
      <c r="UDP136" s="186"/>
      <c r="UDQ136" s="190"/>
      <c r="UDR136" s="190"/>
      <c r="UDS136" s="187"/>
      <c r="UDT136" s="187"/>
      <c r="UDU136" s="187"/>
      <c r="UDV136" s="188"/>
      <c r="UDX136" s="186"/>
      <c r="UDY136" s="190"/>
      <c r="UDZ136" s="190"/>
      <c r="UEA136" s="187"/>
      <c r="UEB136" s="187"/>
      <c r="UEC136" s="187"/>
      <c r="UED136" s="188"/>
      <c r="UEF136" s="186"/>
      <c r="UEG136" s="190"/>
      <c r="UEH136" s="190"/>
      <c r="UEI136" s="187"/>
      <c r="UEJ136" s="187"/>
      <c r="UEK136" s="187"/>
      <c r="UEL136" s="188"/>
      <c r="UEN136" s="186"/>
      <c r="UEO136" s="190"/>
      <c r="UEP136" s="190"/>
      <c r="UEQ136" s="187"/>
      <c r="UER136" s="187"/>
      <c r="UES136" s="187"/>
      <c r="UET136" s="188"/>
      <c r="UEV136" s="186"/>
      <c r="UEW136" s="190"/>
      <c r="UEX136" s="190"/>
      <c r="UEY136" s="187"/>
      <c r="UEZ136" s="187"/>
      <c r="UFA136" s="187"/>
      <c r="UFB136" s="188"/>
      <c r="UFD136" s="186"/>
      <c r="UFE136" s="190"/>
      <c r="UFF136" s="190"/>
      <c r="UFG136" s="187"/>
      <c r="UFH136" s="187"/>
      <c r="UFI136" s="187"/>
      <c r="UFJ136" s="188"/>
      <c r="UFL136" s="186"/>
      <c r="UFM136" s="190"/>
      <c r="UFN136" s="190"/>
      <c r="UFO136" s="187"/>
      <c r="UFP136" s="187"/>
      <c r="UFQ136" s="187"/>
      <c r="UFR136" s="188"/>
      <c r="UFT136" s="186"/>
      <c r="UFU136" s="190"/>
      <c r="UFV136" s="190"/>
      <c r="UFW136" s="187"/>
      <c r="UFX136" s="187"/>
      <c r="UFY136" s="187"/>
      <c r="UFZ136" s="188"/>
      <c r="UGB136" s="186"/>
      <c r="UGC136" s="190"/>
      <c r="UGD136" s="190"/>
      <c r="UGE136" s="187"/>
      <c r="UGF136" s="187"/>
      <c r="UGG136" s="187"/>
      <c r="UGH136" s="188"/>
      <c r="UGJ136" s="186"/>
      <c r="UGK136" s="190"/>
      <c r="UGL136" s="190"/>
      <c r="UGM136" s="187"/>
      <c r="UGN136" s="187"/>
      <c r="UGO136" s="187"/>
      <c r="UGP136" s="188"/>
      <c r="UGR136" s="186"/>
      <c r="UGS136" s="190"/>
      <c r="UGT136" s="190"/>
      <c r="UGU136" s="187"/>
      <c r="UGV136" s="187"/>
      <c r="UGW136" s="187"/>
      <c r="UGX136" s="188"/>
      <c r="UGZ136" s="186"/>
      <c r="UHA136" s="190"/>
      <c r="UHB136" s="190"/>
      <c r="UHC136" s="187"/>
      <c r="UHD136" s="187"/>
      <c r="UHE136" s="187"/>
      <c r="UHF136" s="188"/>
      <c r="UHH136" s="186"/>
      <c r="UHI136" s="190"/>
      <c r="UHJ136" s="190"/>
      <c r="UHK136" s="187"/>
      <c r="UHL136" s="187"/>
      <c r="UHM136" s="187"/>
      <c r="UHN136" s="188"/>
      <c r="UHP136" s="186"/>
      <c r="UHQ136" s="190"/>
      <c r="UHR136" s="190"/>
      <c r="UHS136" s="187"/>
      <c r="UHT136" s="187"/>
      <c r="UHU136" s="187"/>
      <c r="UHV136" s="188"/>
      <c r="UHX136" s="186"/>
      <c r="UHY136" s="190"/>
      <c r="UHZ136" s="190"/>
      <c r="UIA136" s="187"/>
      <c r="UIB136" s="187"/>
      <c r="UIC136" s="187"/>
      <c r="UID136" s="188"/>
      <c r="UIF136" s="186"/>
      <c r="UIG136" s="190"/>
      <c r="UIH136" s="190"/>
      <c r="UII136" s="187"/>
      <c r="UIJ136" s="187"/>
      <c r="UIK136" s="187"/>
      <c r="UIL136" s="188"/>
      <c r="UIN136" s="186"/>
      <c r="UIO136" s="190"/>
      <c r="UIP136" s="190"/>
      <c r="UIQ136" s="187"/>
      <c r="UIR136" s="187"/>
      <c r="UIS136" s="187"/>
      <c r="UIT136" s="188"/>
      <c r="UIV136" s="186"/>
      <c r="UIW136" s="190"/>
      <c r="UIX136" s="190"/>
      <c r="UIY136" s="187"/>
      <c r="UIZ136" s="187"/>
      <c r="UJA136" s="187"/>
      <c r="UJB136" s="188"/>
      <c r="UJD136" s="186"/>
      <c r="UJE136" s="190"/>
      <c r="UJF136" s="190"/>
      <c r="UJG136" s="187"/>
      <c r="UJH136" s="187"/>
      <c r="UJI136" s="187"/>
      <c r="UJJ136" s="188"/>
      <c r="UJL136" s="186"/>
      <c r="UJM136" s="190"/>
      <c r="UJN136" s="190"/>
      <c r="UJO136" s="187"/>
      <c r="UJP136" s="187"/>
      <c r="UJQ136" s="187"/>
      <c r="UJR136" s="188"/>
      <c r="UJT136" s="186"/>
      <c r="UJU136" s="190"/>
      <c r="UJV136" s="190"/>
      <c r="UJW136" s="187"/>
      <c r="UJX136" s="187"/>
      <c r="UJY136" s="187"/>
      <c r="UJZ136" s="188"/>
      <c r="UKB136" s="186"/>
      <c r="UKC136" s="190"/>
      <c r="UKD136" s="190"/>
      <c r="UKE136" s="187"/>
      <c r="UKF136" s="187"/>
      <c r="UKG136" s="187"/>
      <c r="UKH136" s="188"/>
      <c r="UKJ136" s="186"/>
      <c r="UKK136" s="190"/>
      <c r="UKL136" s="190"/>
      <c r="UKM136" s="187"/>
      <c r="UKN136" s="187"/>
      <c r="UKO136" s="187"/>
      <c r="UKP136" s="188"/>
      <c r="UKR136" s="186"/>
      <c r="UKS136" s="190"/>
      <c r="UKT136" s="190"/>
      <c r="UKU136" s="187"/>
      <c r="UKV136" s="187"/>
      <c r="UKW136" s="187"/>
      <c r="UKX136" s="188"/>
      <c r="UKZ136" s="186"/>
      <c r="ULA136" s="190"/>
      <c r="ULB136" s="190"/>
      <c r="ULC136" s="187"/>
      <c r="ULD136" s="187"/>
      <c r="ULE136" s="187"/>
      <c r="ULF136" s="188"/>
      <c r="ULH136" s="186"/>
      <c r="ULI136" s="190"/>
      <c r="ULJ136" s="190"/>
      <c r="ULK136" s="187"/>
      <c r="ULL136" s="187"/>
      <c r="ULM136" s="187"/>
      <c r="ULN136" s="188"/>
      <c r="ULP136" s="186"/>
      <c r="ULQ136" s="190"/>
      <c r="ULR136" s="190"/>
      <c r="ULS136" s="187"/>
      <c r="ULT136" s="187"/>
      <c r="ULU136" s="187"/>
      <c r="ULV136" s="188"/>
      <c r="ULX136" s="186"/>
      <c r="ULY136" s="190"/>
      <c r="ULZ136" s="190"/>
      <c r="UMA136" s="187"/>
      <c r="UMB136" s="187"/>
      <c r="UMC136" s="187"/>
      <c r="UMD136" s="188"/>
      <c r="UMF136" s="186"/>
      <c r="UMG136" s="190"/>
      <c r="UMH136" s="190"/>
      <c r="UMI136" s="187"/>
      <c r="UMJ136" s="187"/>
      <c r="UMK136" s="187"/>
      <c r="UML136" s="188"/>
      <c r="UMN136" s="186"/>
      <c r="UMO136" s="190"/>
      <c r="UMP136" s="190"/>
      <c r="UMQ136" s="187"/>
      <c r="UMR136" s="187"/>
      <c r="UMS136" s="187"/>
      <c r="UMT136" s="188"/>
      <c r="UMV136" s="186"/>
      <c r="UMW136" s="190"/>
      <c r="UMX136" s="190"/>
      <c r="UMY136" s="187"/>
      <c r="UMZ136" s="187"/>
      <c r="UNA136" s="187"/>
      <c r="UNB136" s="188"/>
      <c r="UND136" s="186"/>
      <c r="UNE136" s="190"/>
      <c r="UNF136" s="190"/>
      <c r="UNG136" s="187"/>
      <c r="UNH136" s="187"/>
      <c r="UNI136" s="187"/>
      <c r="UNJ136" s="188"/>
      <c r="UNL136" s="186"/>
      <c r="UNM136" s="190"/>
      <c r="UNN136" s="190"/>
      <c r="UNO136" s="187"/>
      <c r="UNP136" s="187"/>
      <c r="UNQ136" s="187"/>
      <c r="UNR136" s="188"/>
      <c r="UNT136" s="186"/>
      <c r="UNU136" s="190"/>
      <c r="UNV136" s="190"/>
      <c r="UNW136" s="187"/>
      <c r="UNX136" s="187"/>
      <c r="UNY136" s="187"/>
      <c r="UNZ136" s="188"/>
      <c r="UOB136" s="186"/>
      <c r="UOC136" s="190"/>
      <c r="UOD136" s="190"/>
      <c r="UOE136" s="187"/>
      <c r="UOF136" s="187"/>
      <c r="UOG136" s="187"/>
      <c r="UOH136" s="188"/>
      <c r="UOJ136" s="186"/>
      <c r="UOK136" s="190"/>
      <c r="UOL136" s="190"/>
      <c r="UOM136" s="187"/>
      <c r="UON136" s="187"/>
      <c r="UOO136" s="187"/>
      <c r="UOP136" s="188"/>
      <c r="UOR136" s="186"/>
      <c r="UOS136" s="190"/>
      <c r="UOT136" s="190"/>
      <c r="UOU136" s="187"/>
      <c r="UOV136" s="187"/>
      <c r="UOW136" s="187"/>
      <c r="UOX136" s="188"/>
      <c r="UOZ136" s="186"/>
      <c r="UPA136" s="190"/>
      <c r="UPB136" s="190"/>
      <c r="UPC136" s="187"/>
      <c r="UPD136" s="187"/>
      <c r="UPE136" s="187"/>
      <c r="UPF136" s="188"/>
      <c r="UPH136" s="186"/>
      <c r="UPI136" s="190"/>
      <c r="UPJ136" s="190"/>
      <c r="UPK136" s="187"/>
      <c r="UPL136" s="187"/>
      <c r="UPM136" s="187"/>
      <c r="UPN136" s="188"/>
      <c r="UPP136" s="186"/>
      <c r="UPQ136" s="190"/>
      <c r="UPR136" s="190"/>
      <c r="UPS136" s="187"/>
      <c r="UPT136" s="187"/>
      <c r="UPU136" s="187"/>
      <c r="UPV136" s="188"/>
      <c r="UPX136" s="186"/>
      <c r="UPY136" s="190"/>
      <c r="UPZ136" s="190"/>
      <c r="UQA136" s="187"/>
      <c r="UQB136" s="187"/>
      <c r="UQC136" s="187"/>
      <c r="UQD136" s="188"/>
      <c r="UQF136" s="186"/>
      <c r="UQG136" s="190"/>
      <c r="UQH136" s="190"/>
      <c r="UQI136" s="187"/>
      <c r="UQJ136" s="187"/>
      <c r="UQK136" s="187"/>
      <c r="UQL136" s="188"/>
      <c r="UQN136" s="186"/>
      <c r="UQO136" s="190"/>
      <c r="UQP136" s="190"/>
      <c r="UQQ136" s="187"/>
      <c r="UQR136" s="187"/>
      <c r="UQS136" s="187"/>
      <c r="UQT136" s="188"/>
      <c r="UQV136" s="186"/>
      <c r="UQW136" s="190"/>
      <c r="UQX136" s="190"/>
      <c r="UQY136" s="187"/>
      <c r="UQZ136" s="187"/>
      <c r="URA136" s="187"/>
      <c r="URB136" s="188"/>
      <c r="URD136" s="186"/>
      <c r="URE136" s="190"/>
      <c r="URF136" s="190"/>
      <c r="URG136" s="187"/>
      <c r="URH136" s="187"/>
      <c r="URI136" s="187"/>
      <c r="URJ136" s="188"/>
      <c r="URL136" s="186"/>
      <c r="URM136" s="190"/>
      <c r="URN136" s="190"/>
      <c r="URO136" s="187"/>
      <c r="URP136" s="187"/>
      <c r="URQ136" s="187"/>
      <c r="URR136" s="188"/>
      <c r="URT136" s="186"/>
      <c r="URU136" s="190"/>
      <c r="URV136" s="190"/>
      <c r="URW136" s="187"/>
      <c r="URX136" s="187"/>
      <c r="URY136" s="187"/>
      <c r="URZ136" s="188"/>
      <c r="USB136" s="186"/>
      <c r="USC136" s="190"/>
      <c r="USD136" s="190"/>
      <c r="USE136" s="187"/>
      <c r="USF136" s="187"/>
      <c r="USG136" s="187"/>
      <c r="USH136" s="188"/>
      <c r="USJ136" s="186"/>
      <c r="USK136" s="190"/>
      <c r="USL136" s="190"/>
      <c r="USM136" s="187"/>
      <c r="USN136" s="187"/>
      <c r="USO136" s="187"/>
      <c r="USP136" s="188"/>
      <c r="USR136" s="186"/>
      <c r="USS136" s="190"/>
      <c r="UST136" s="190"/>
      <c r="USU136" s="187"/>
      <c r="USV136" s="187"/>
      <c r="USW136" s="187"/>
      <c r="USX136" s="188"/>
      <c r="USZ136" s="186"/>
      <c r="UTA136" s="190"/>
      <c r="UTB136" s="190"/>
      <c r="UTC136" s="187"/>
      <c r="UTD136" s="187"/>
      <c r="UTE136" s="187"/>
      <c r="UTF136" s="188"/>
      <c r="UTH136" s="186"/>
      <c r="UTI136" s="190"/>
      <c r="UTJ136" s="190"/>
      <c r="UTK136" s="187"/>
      <c r="UTL136" s="187"/>
      <c r="UTM136" s="187"/>
      <c r="UTN136" s="188"/>
      <c r="UTP136" s="186"/>
      <c r="UTQ136" s="190"/>
      <c r="UTR136" s="190"/>
      <c r="UTS136" s="187"/>
      <c r="UTT136" s="187"/>
      <c r="UTU136" s="187"/>
      <c r="UTV136" s="188"/>
      <c r="UTX136" s="186"/>
      <c r="UTY136" s="190"/>
      <c r="UTZ136" s="190"/>
      <c r="UUA136" s="187"/>
      <c r="UUB136" s="187"/>
      <c r="UUC136" s="187"/>
      <c r="UUD136" s="188"/>
      <c r="UUF136" s="186"/>
      <c r="UUG136" s="190"/>
      <c r="UUH136" s="190"/>
      <c r="UUI136" s="187"/>
      <c r="UUJ136" s="187"/>
      <c r="UUK136" s="187"/>
      <c r="UUL136" s="188"/>
      <c r="UUN136" s="186"/>
      <c r="UUO136" s="190"/>
      <c r="UUP136" s="190"/>
      <c r="UUQ136" s="187"/>
      <c r="UUR136" s="187"/>
      <c r="UUS136" s="187"/>
      <c r="UUT136" s="188"/>
      <c r="UUV136" s="186"/>
      <c r="UUW136" s="190"/>
      <c r="UUX136" s="190"/>
      <c r="UUY136" s="187"/>
      <c r="UUZ136" s="187"/>
      <c r="UVA136" s="187"/>
      <c r="UVB136" s="188"/>
      <c r="UVD136" s="186"/>
      <c r="UVE136" s="190"/>
      <c r="UVF136" s="190"/>
      <c r="UVG136" s="187"/>
      <c r="UVH136" s="187"/>
      <c r="UVI136" s="187"/>
      <c r="UVJ136" s="188"/>
      <c r="UVL136" s="186"/>
      <c r="UVM136" s="190"/>
      <c r="UVN136" s="190"/>
      <c r="UVO136" s="187"/>
      <c r="UVP136" s="187"/>
      <c r="UVQ136" s="187"/>
      <c r="UVR136" s="188"/>
      <c r="UVT136" s="186"/>
      <c r="UVU136" s="190"/>
      <c r="UVV136" s="190"/>
      <c r="UVW136" s="187"/>
      <c r="UVX136" s="187"/>
      <c r="UVY136" s="187"/>
      <c r="UVZ136" s="188"/>
      <c r="UWB136" s="186"/>
      <c r="UWC136" s="190"/>
      <c r="UWD136" s="190"/>
      <c r="UWE136" s="187"/>
      <c r="UWF136" s="187"/>
      <c r="UWG136" s="187"/>
      <c r="UWH136" s="188"/>
      <c r="UWJ136" s="186"/>
      <c r="UWK136" s="190"/>
      <c r="UWL136" s="190"/>
      <c r="UWM136" s="187"/>
      <c r="UWN136" s="187"/>
      <c r="UWO136" s="187"/>
      <c r="UWP136" s="188"/>
      <c r="UWR136" s="186"/>
      <c r="UWS136" s="190"/>
      <c r="UWT136" s="190"/>
      <c r="UWU136" s="187"/>
      <c r="UWV136" s="187"/>
      <c r="UWW136" s="187"/>
      <c r="UWX136" s="188"/>
      <c r="UWZ136" s="186"/>
      <c r="UXA136" s="190"/>
      <c r="UXB136" s="190"/>
      <c r="UXC136" s="187"/>
      <c r="UXD136" s="187"/>
      <c r="UXE136" s="187"/>
      <c r="UXF136" s="188"/>
      <c r="UXH136" s="186"/>
      <c r="UXI136" s="190"/>
      <c r="UXJ136" s="190"/>
      <c r="UXK136" s="187"/>
      <c r="UXL136" s="187"/>
      <c r="UXM136" s="187"/>
      <c r="UXN136" s="188"/>
      <c r="UXP136" s="186"/>
      <c r="UXQ136" s="190"/>
      <c r="UXR136" s="190"/>
      <c r="UXS136" s="187"/>
      <c r="UXT136" s="187"/>
      <c r="UXU136" s="187"/>
      <c r="UXV136" s="188"/>
      <c r="UXX136" s="186"/>
      <c r="UXY136" s="190"/>
      <c r="UXZ136" s="190"/>
      <c r="UYA136" s="187"/>
      <c r="UYB136" s="187"/>
      <c r="UYC136" s="187"/>
      <c r="UYD136" s="188"/>
      <c r="UYF136" s="186"/>
      <c r="UYG136" s="190"/>
      <c r="UYH136" s="190"/>
      <c r="UYI136" s="187"/>
      <c r="UYJ136" s="187"/>
      <c r="UYK136" s="187"/>
      <c r="UYL136" s="188"/>
      <c r="UYN136" s="186"/>
      <c r="UYO136" s="190"/>
      <c r="UYP136" s="190"/>
      <c r="UYQ136" s="187"/>
      <c r="UYR136" s="187"/>
      <c r="UYS136" s="187"/>
      <c r="UYT136" s="188"/>
      <c r="UYV136" s="186"/>
      <c r="UYW136" s="190"/>
      <c r="UYX136" s="190"/>
      <c r="UYY136" s="187"/>
      <c r="UYZ136" s="187"/>
      <c r="UZA136" s="187"/>
      <c r="UZB136" s="188"/>
      <c r="UZD136" s="186"/>
      <c r="UZE136" s="190"/>
      <c r="UZF136" s="190"/>
      <c r="UZG136" s="187"/>
      <c r="UZH136" s="187"/>
      <c r="UZI136" s="187"/>
      <c r="UZJ136" s="188"/>
      <c r="UZL136" s="186"/>
      <c r="UZM136" s="190"/>
      <c r="UZN136" s="190"/>
      <c r="UZO136" s="187"/>
      <c r="UZP136" s="187"/>
      <c r="UZQ136" s="187"/>
      <c r="UZR136" s="188"/>
      <c r="UZT136" s="186"/>
      <c r="UZU136" s="190"/>
      <c r="UZV136" s="190"/>
      <c r="UZW136" s="187"/>
      <c r="UZX136" s="187"/>
      <c r="UZY136" s="187"/>
      <c r="UZZ136" s="188"/>
      <c r="VAB136" s="186"/>
      <c r="VAC136" s="190"/>
      <c r="VAD136" s="190"/>
      <c r="VAE136" s="187"/>
      <c r="VAF136" s="187"/>
      <c r="VAG136" s="187"/>
      <c r="VAH136" s="188"/>
      <c r="VAJ136" s="186"/>
      <c r="VAK136" s="190"/>
      <c r="VAL136" s="190"/>
      <c r="VAM136" s="187"/>
      <c r="VAN136" s="187"/>
      <c r="VAO136" s="187"/>
      <c r="VAP136" s="188"/>
      <c r="VAR136" s="186"/>
      <c r="VAS136" s="190"/>
      <c r="VAT136" s="190"/>
      <c r="VAU136" s="187"/>
      <c r="VAV136" s="187"/>
      <c r="VAW136" s="187"/>
      <c r="VAX136" s="188"/>
      <c r="VAZ136" s="186"/>
      <c r="VBA136" s="190"/>
      <c r="VBB136" s="190"/>
      <c r="VBC136" s="187"/>
      <c r="VBD136" s="187"/>
      <c r="VBE136" s="187"/>
      <c r="VBF136" s="188"/>
      <c r="VBH136" s="186"/>
      <c r="VBI136" s="190"/>
      <c r="VBJ136" s="190"/>
      <c r="VBK136" s="187"/>
      <c r="VBL136" s="187"/>
      <c r="VBM136" s="187"/>
      <c r="VBN136" s="188"/>
      <c r="VBP136" s="186"/>
      <c r="VBQ136" s="190"/>
      <c r="VBR136" s="190"/>
      <c r="VBS136" s="187"/>
      <c r="VBT136" s="187"/>
      <c r="VBU136" s="187"/>
      <c r="VBV136" s="188"/>
      <c r="VBX136" s="186"/>
      <c r="VBY136" s="190"/>
      <c r="VBZ136" s="190"/>
      <c r="VCA136" s="187"/>
      <c r="VCB136" s="187"/>
      <c r="VCC136" s="187"/>
      <c r="VCD136" s="188"/>
      <c r="VCF136" s="186"/>
      <c r="VCG136" s="190"/>
      <c r="VCH136" s="190"/>
      <c r="VCI136" s="187"/>
      <c r="VCJ136" s="187"/>
      <c r="VCK136" s="187"/>
      <c r="VCL136" s="188"/>
      <c r="VCN136" s="186"/>
      <c r="VCO136" s="190"/>
      <c r="VCP136" s="190"/>
      <c r="VCQ136" s="187"/>
      <c r="VCR136" s="187"/>
      <c r="VCS136" s="187"/>
      <c r="VCT136" s="188"/>
      <c r="VCV136" s="186"/>
      <c r="VCW136" s="190"/>
      <c r="VCX136" s="190"/>
      <c r="VCY136" s="187"/>
      <c r="VCZ136" s="187"/>
      <c r="VDA136" s="187"/>
      <c r="VDB136" s="188"/>
      <c r="VDD136" s="186"/>
      <c r="VDE136" s="190"/>
      <c r="VDF136" s="190"/>
      <c r="VDG136" s="187"/>
      <c r="VDH136" s="187"/>
      <c r="VDI136" s="187"/>
      <c r="VDJ136" s="188"/>
      <c r="VDL136" s="186"/>
      <c r="VDM136" s="190"/>
      <c r="VDN136" s="190"/>
      <c r="VDO136" s="187"/>
      <c r="VDP136" s="187"/>
      <c r="VDQ136" s="187"/>
      <c r="VDR136" s="188"/>
      <c r="VDT136" s="186"/>
      <c r="VDU136" s="190"/>
      <c r="VDV136" s="190"/>
      <c r="VDW136" s="187"/>
      <c r="VDX136" s="187"/>
      <c r="VDY136" s="187"/>
      <c r="VDZ136" s="188"/>
      <c r="VEB136" s="186"/>
      <c r="VEC136" s="190"/>
      <c r="VED136" s="190"/>
      <c r="VEE136" s="187"/>
      <c r="VEF136" s="187"/>
      <c r="VEG136" s="187"/>
      <c r="VEH136" s="188"/>
      <c r="VEJ136" s="186"/>
      <c r="VEK136" s="190"/>
      <c r="VEL136" s="190"/>
      <c r="VEM136" s="187"/>
      <c r="VEN136" s="187"/>
      <c r="VEO136" s="187"/>
      <c r="VEP136" s="188"/>
      <c r="VER136" s="186"/>
      <c r="VES136" s="190"/>
      <c r="VET136" s="190"/>
      <c r="VEU136" s="187"/>
      <c r="VEV136" s="187"/>
      <c r="VEW136" s="187"/>
      <c r="VEX136" s="188"/>
      <c r="VEZ136" s="186"/>
      <c r="VFA136" s="190"/>
      <c r="VFB136" s="190"/>
      <c r="VFC136" s="187"/>
      <c r="VFD136" s="187"/>
      <c r="VFE136" s="187"/>
      <c r="VFF136" s="188"/>
      <c r="VFH136" s="186"/>
      <c r="VFI136" s="190"/>
      <c r="VFJ136" s="190"/>
      <c r="VFK136" s="187"/>
      <c r="VFL136" s="187"/>
      <c r="VFM136" s="187"/>
      <c r="VFN136" s="188"/>
      <c r="VFP136" s="186"/>
      <c r="VFQ136" s="190"/>
      <c r="VFR136" s="190"/>
      <c r="VFS136" s="187"/>
      <c r="VFT136" s="187"/>
      <c r="VFU136" s="187"/>
      <c r="VFV136" s="188"/>
      <c r="VFX136" s="186"/>
      <c r="VFY136" s="190"/>
      <c r="VFZ136" s="190"/>
      <c r="VGA136" s="187"/>
      <c r="VGB136" s="187"/>
      <c r="VGC136" s="187"/>
      <c r="VGD136" s="188"/>
      <c r="VGF136" s="186"/>
      <c r="VGG136" s="190"/>
      <c r="VGH136" s="190"/>
      <c r="VGI136" s="187"/>
      <c r="VGJ136" s="187"/>
      <c r="VGK136" s="187"/>
      <c r="VGL136" s="188"/>
      <c r="VGN136" s="186"/>
      <c r="VGO136" s="190"/>
      <c r="VGP136" s="190"/>
      <c r="VGQ136" s="187"/>
      <c r="VGR136" s="187"/>
      <c r="VGS136" s="187"/>
      <c r="VGT136" s="188"/>
      <c r="VGV136" s="186"/>
      <c r="VGW136" s="190"/>
      <c r="VGX136" s="190"/>
      <c r="VGY136" s="187"/>
      <c r="VGZ136" s="187"/>
      <c r="VHA136" s="187"/>
      <c r="VHB136" s="188"/>
      <c r="VHD136" s="186"/>
      <c r="VHE136" s="190"/>
      <c r="VHF136" s="190"/>
      <c r="VHG136" s="187"/>
      <c r="VHH136" s="187"/>
      <c r="VHI136" s="187"/>
      <c r="VHJ136" s="188"/>
      <c r="VHL136" s="186"/>
      <c r="VHM136" s="190"/>
      <c r="VHN136" s="190"/>
      <c r="VHO136" s="187"/>
      <c r="VHP136" s="187"/>
      <c r="VHQ136" s="187"/>
      <c r="VHR136" s="188"/>
      <c r="VHT136" s="186"/>
      <c r="VHU136" s="190"/>
      <c r="VHV136" s="190"/>
      <c r="VHW136" s="187"/>
      <c r="VHX136" s="187"/>
      <c r="VHY136" s="187"/>
      <c r="VHZ136" s="188"/>
      <c r="VIB136" s="186"/>
      <c r="VIC136" s="190"/>
      <c r="VID136" s="190"/>
      <c r="VIE136" s="187"/>
      <c r="VIF136" s="187"/>
      <c r="VIG136" s="187"/>
      <c r="VIH136" s="188"/>
      <c r="VIJ136" s="186"/>
      <c r="VIK136" s="190"/>
      <c r="VIL136" s="190"/>
      <c r="VIM136" s="187"/>
      <c r="VIN136" s="187"/>
      <c r="VIO136" s="187"/>
      <c r="VIP136" s="188"/>
      <c r="VIR136" s="186"/>
      <c r="VIS136" s="190"/>
      <c r="VIT136" s="190"/>
      <c r="VIU136" s="187"/>
      <c r="VIV136" s="187"/>
      <c r="VIW136" s="187"/>
      <c r="VIX136" s="188"/>
      <c r="VIZ136" s="186"/>
      <c r="VJA136" s="190"/>
      <c r="VJB136" s="190"/>
      <c r="VJC136" s="187"/>
      <c r="VJD136" s="187"/>
      <c r="VJE136" s="187"/>
      <c r="VJF136" s="188"/>
      <c r="VJH136" s="186"/>
      <c r="VJI136" s="190"/>
      <c r="VJJ136" s="190"/>
      <c r="VJK136" s="187"/>
      <c r="VJL136" s="187"/>
      <c r="VJM136" s="187"/>
      <c r="VJN136" s="188"/>
      <c r="VJP136" s="186"/>
      <c r="VJQ136" s="190"/>
      <c r="VJR136" s="190"/>
      <c r="VJS136" s="187"/>
      <c r="VJT136" s="187"/>
      <c r="VJU136" s="187"/>
      <c r="VJV136" s="188"/>
      <c r="VJX136" s="186"/>
      <c r="VJY136" s="190"/>
      <c r="VJZ136" s="190"/>
      <c r="VKA136" s="187"/>
      <c r="VKB136" s="187"/>
      <c r="VKC136" s="187"/>
      <c r="VKD136" s="188"/>
      <c r="VKF136" s="186"/>
      <c r="VKG136" s="190"/>
      <c r="VKH136" s="190"/>
      <c r="VKI136" s="187"/>
      <c r="VKJ136" s="187"/>
      <c r="VKK136" s="187"/>
      <c r="VKL136" s="188"/>
      <c r="VKN136" s="186"/>
      <c r="VKO136" s="190"/>
      <c r="VKP136" s="190"/>
      <c r="VKQ136" s="187"/>
      <c r="VKR136" s="187"/>
      <c r="VKS136" s="187"/>
      <c r="VKT136" s="188"/>
      <c r="VKV136" s="186"/>
      <c r="VKW136" s="190"/>
      <c r="VKX136" s="190"/>
      <c r="VKY136" s="187"/>
      <c r="VKZ136" s="187"/>
      <c r="VLA136" s="187"/>
      <c r="VLB136" s="188"/>
      <c r="VLD136" s="186"/>
      <c r="VLE136" s="190"/>
      <c r="VLF136" s="190"/>
      <c r="VLG136" s="187"/>
      <c r="VLH136" s="187"/>
      <c r="VLI136" s="187"/>
      <c r="VLJ136" s="188"/>
      <c r="VLL136" s="186"/>
      <c r="VLM136" s="190"/>
      <c r="VLN136" s="190"/>
      <c r="VLO136" s="187"/>
      <c r="VLP136" s="187"/>
      <c r="VLQ136" s="187"/>
      <c r="VLR136" s="188"/>
      <c r="VLT136" s="186"/>
      <c r="VLU136" s="190"/>
      <c r="VLV136" s="190"/>
      <c r="VLW136" s="187"/>
      <c r="VLX136" s="187"/>
      <c r="VLY136" s="187"/>
      <c r="VLZ136" s="188"/>
      <c r="VMB136" s="186"/>
      <c r="VMC136" s="190"/>
      <c r="VMD136" s="190"/>
      <c r="VME136" s="187"/>
      <c r="VMF136" s="187"/>
      <c r="VMG136" s="187"/>
      <c r="VMH136" s="188"/>
      <c r="VMJ136" s="186"/>
      <c r="VMK136" s="190"/>
      <c r="VML136" s="190"/>
      <c r="VMM136" s="187"/>
      <c r="VMN136" s="187"/>
      <c r="VMO136" s="187"/>
      <c r="VMP136" s="188"/>
      <c r="VMR136" s="186"/>
      <c r="VMS136" s="190"/>
      <c r="VMT136" s="190"/>
      <c r="VMU136" s="187"/>
      <c r="VMV136" s="187"/>
      <c r="VMW136" s="187"/>
      <c r="VMX136" s="188"/>
      <c r="VMZ136" s="186"/>
      <c r="VNA136" s="190"/>
      <c r="VNB136" s="190"/>
      <c r="VNC136" s="187"/>
      <c r="VND136" s="187"/>
      <c r="VNE136" s="187"/>
      <c r="VNF136" s="188"/>
      <c r="VNH136" s="186"/>
      <c r="VNI136" s="190"/>
      <c r="VNJ136" s="190"/>
      <c r="VNK136" s="187"/>
      <c r="VNL136" s="187"/>
      <c r="VNM136" s="187"/>
      <c r="VNN136" s="188"/>
      <c r="VNP136" s="186"/>
      <c r="VNQ136" s="190"/>
      <c r="VNR136" s="190"/>
      <c r="VNS136" s="187"/>
      <c r="VNT136" s="187"/>
      <c r="VNU136" s="187"/>
      <c r="VNV136" s="188"/>
      <c r="VNX136" s="186"/>
      <c r="VNY136" s="190"/>
      <c r="VNZ136" s="190"/>
      <c r="VOA136" s="187"/>
      <c r="VOB136" s="187"/>
      <c r="VOC136" s="187"/>
      <c r="VOD136" s="188"/>
      <c r="VOF136" s="186"/>
      <c r="VOG136" s="190"/>
      <c r="VOH136" s="190"/>
      <c r="VOI136" s="187"/>
      <c r="VOJ136" s="187"/>
      <c r="VOK136" s="187"/>
      <c r="VOL136" s="188"/>
      <c r="VON136" s="186"/>
      <c r="VOO136" s="190"/>
      <c r="VOP136" s="190"/>
      <c r="VOQ136" s="187"/>
      <c r="VOR136" s="187"/>
      <c r="VOS136" s="187"/>
      <c r="VOT136" s="188"/>
      <c r="VOV136" s="186"/>
      <c r="VOW136" s="190"/>
      <c r="VOX136" s="190"/>
      <c r="VOY136" s="187"/>
      <c r="VOZ136" s="187"/>
      <c r="VPA136" s="187"/>
      <c r="VPB136" s="188"/>
      <c r="VPD136" s="186"/>
      <c r="VPE136" s="190"/>
      <c r="VPF136" s="190"/>
      <c r="VPG136" s="187"/>
      <c r="VPH136" s="187"/>
      <c r="VPI136" s="187"/>
      <c r="VPJ136" s="188"/>
      <c r="VPL136" s="186"/>
      <c r="VPM136" s="190"/>
      <c r="VPN136" s="190"/>
      <c r="VPO136" s="187"/>
      <c r="VPP136" s="187"/>
      <c r="VPQ136" s="187"/>
      <c r="VPR136" s="188"/>
      <c r="VPT136" s="186"/>
      <c r="VPU136" s="190"/>
      <c r="VPV136" s="190"/>
      <c r="VPW136" s="187"/>
      <c r="VPX136" s="187"/>
      <c r="VPY136" s="187"/>
      <c r="VPZ136" s="188"/>
      <c r="VQB136" s="186"/>
      <c r="VQC136" s="190"/>
      <c r="VQD136" s="190"/>
      <c r="VQE136" s="187"/>
      <c r="VQF136" s="187"/>
      <c r="VQG136" s="187"/>
      <c r="VQH136" s="188"/>
      <c r="VQJ136" s="186"/>
      <c r="VQK136" s="190"/>
      <c r="VQL136" s="190"/>
      <c r="VQM136" s="187"/>
      <c r="VQN136" s="187"/>
      <c r="VQO136" s="187"/>
      <c r="VQP136" s="188"/>
      <c r="VQR136" s="186"/>
      <c r="VQS136" s="190"/>
      <c r="VQT136" s="190"/>
      <c r="VQU136" s="187"/>
      <c r="VQV136" s="187"/>
      <c r="VQW136" s="187"/>
      <c r="VQX136" s="188"/>
      <c r="VQZ136" s="186"/>
      <c r="VRA136" s="190"/>
      <c r="VRB136" s="190"/>
      <c r="VRC136" s="187"/>
      <c r="VRD136" s="187"/>
      <c r="VRE136" s="187"/>
      <c r="VRF136" s="188"/>
      <c r="VRH136" s="186"/>
      <c r="VRI136" s="190"/>
      <c r="VRJ136" s="190"/>
      <c r="VRK136" s="187"/>
      <c r="VRL136" s="187"/>
      <c r="VRM136" s="187"/>
      <c r="VRN136" s="188"/>
      <c r="VRP136" s="186"/>
      <c r="VRQ136" s="190"/>
      <c r="VRR136" s="190"/>
      <c r="VRS136" s="187"/>
      <c r="VRT136" s="187"/>
      <c r="VRU136" s="187"/>
      <c r="VRV136" s="188"/>
      <c r="VRX136" s="186"/>
      <c r="VRY136" s="190"/>
      <c r="VRZ136" s="190"/>
      <c r="VSA136" s="187"/>
      <c r="VSB136" s="187"/>
      <c r="VSC136" s="187"/>
      <c r="VSD136" s="188"/>
      <c r="VSF136" s="186"/>
      <c r="VSG136" s="190"/>
      <c r="VSH136" s="190"/>
      <c r="VSI136" s="187"/>
      <c r="VSJ136" s="187"/>
      <c r="VSK136" s="187"/>
      <c r="VSL136" s="188"/>
      <c r="VSN136" s="186"/>
      <c r="VSO136" s="190"/>
      <c r="VSP136" s="190"/>
      <c r="VSQ136" s="187"/>
      <c r="VSR136" s="187"/>
      <c r="VSS136" s="187"/>
      <c r="VST136" s="188"/>
      <c r="VSV136" s="186"/>
      <c r="VSW136" s="190"/>
      <c r="VSX136" s="190"/>
      <c r="VSY136" s="187"/>
      <c r="VSZ136" s="187"/>
      <c r="VTA136" s="187"/>
      <c r="VTB136" s="188"/>
      <c r="VTD136" s="186"/>
      <c r="VTE136" s="190"/>
      <c r="VTF136" s="190"/>
      <c r="VTG136" s="187"/>
      <c r="VTH136" s="187"/>
      <c r="VTI136" s="187"/>
      <c r="VTJ136" s="188"/>
      <c r="VTL136" s="186"/>
      <c r="VTM136" s="190"/>
      <c r="VTN136" s="190"/>
      <c r="VTO136" s="187"/>
      <c r="VTP136" s="187"/>
      <c r="VTQ136" s="187"/>
      <c r="VTR136" s="188"/>
      <c r="VTT136" s="186"/>
      <c r="VTU136" s="190"/>
      <c r="VTV136" s="190"/>
      <c r="VTW136" s="187"/>
      <c r="VTX136" s="187"/>
      <c r="VTY136" s="187"/>
      <c r="VTZ136" s="188"/>
      <c r="VUB136" s="186"/>
      <c r="VUC136" s="190"/>
      <c r="VUD136" s="190"/>
      <c r="VUE136" s="187"/>
      <c r="VUF136" s="187"/>
      <c r="VUG136" s="187"/>
      <c r="VUH136" s="188"/>
      <c r="VUJ136" s="186"/>
      <c r="VUK136" s="190"/>
      <c r="VUL136" s="190"/>
      <c r="VUM136" s="187"/>
      <c r="VUN136" s="187"/>
      <c r="VUO136" s="187"/>
      <c r="VUP136" s="188"/>
      <c r="VUR136" s="186"/>
      <c r="VUS136" s="190"/>
      <c r="VUT136" s="190"/>
      <c r="VUU136" s="187"/>
      <c r="VUV136" s="187"/>
      <c r="VUW136" s="187"/>
      <c r="VUX136" s="188"/>
      <c r="VUZ136" s="186"/>
      <c r="VVA136" s="190"/>
      <c r="VVB136" s="190"/>
      <c r="VVC136" s="187"/>
      <c r="VVD136" s="187"/>
      <c r="VVE136" s="187"/>
      <c r="VVF136" s="188"/>
      <c r="VVH136" s="186"/>
      <c r="VVI136" s="190"/>
      <c r="VVJ136" s="190"/>
      <c r="VVK136" s="187"/>
      <c r="VVL136" s="187"/>
      <c r="VVM136" s="187"/>
      <c r="VVN136" s="188"/>
      <c r="VVP136" s="186"/>
      <c r="VVQ136" s="190"/>
      <c r="VVR136" s="190"/>
      <c r="VVS136" s="187"/>
      <c r="VVT136" s="187"/>
      <c r="VVU136" s="187"/>
      <c r="VVV136" s="188"/>
      <c r="VVX136" s="186"/>
      <c r="VVY136" s="190"/>
      <c r="VVZ136" s="190"/>
      <c r="VWA136" s="187"/>
      <c r="VWB136" s="187"/>
      <c r="VWC136" s="187"/>
      <c r="VWD136" s="188"/>
      <c r="VWF136" s="186"/>
      <c r="VWG136" s="190"/>
      <c r="VWH136" s="190"/>
      <c r="VWI136" s="187"/>
      <c r="VWJ136" s="187"/>
      <c r="VWK136" s="187"/>
      <c r="VWL136" s="188"/>
      <c r="VWN136" s="186"/>
      <c r="VWO136" s="190"/>
      <c r="VWP136" s="190"/>
      <c r="VWQ136" s="187"/>
      <c r="VWR136" s="187"/>
      <c r="VWS136" s="187"/>
      <c r="VWT136" s="188"/>
      <c r="VWV136" s="186"/>
      <c r="VWW136" s="190"/>
      <c r="VWX136" s="190"/>
      <c r="VWY136" s="187"/>
      <c r="VWZ136" s="187"/>
      <c r="VXA136" s="187"/>
      <c r="VXB136" s="188"/>
      <c r="VXD136" s="186"/>
      <c r="VXE136" s="190"/>
      <c r="VXF136" s="190"/>
      <c r="VXG136" s="187"/>
      <c r="VXH136" s="187"/>
      <c r="VXI136" s="187"/>
      <c r="VXJ136" s="188"/>
      <c r="VXL136" s="186"/>
      <c r="VXM136" s="190"/>
      <c r="VXN136" s="190"/>
      <c r="VXO136" s="187"/>
      <c r="VXP136" s="187"/>
      <c r="VXQ136" s="187"/>
      <c r="VXR136" s="188"/>
      <c r="VXT136" s="186"/>
      <c r="VXU136" s="190"/>
      <c r="VXV136" s="190"/>
      <c r="VXW136" s="187"/>
      <c r="VXX136" s="187"/>
      <c r="VXY136" s="187"/>
      <c r="VXZ136" s="188"/>
      <c r="VYB136" s="186"/>
      <c r="VYC136" s="190"/>
      <c r="VYD136" s="190"/>
      <c r="VYE136" s="187"/>
      <c r="VYF136" s="187"/>
      <c r="VYG136" s="187"/>
      <c r="VYH136" s="188"/>
      <c r="VYJ136" s="186"/>
      <c r="VYK136" s="190"/>
      <c r="VYL136" s="190"/>
      <c r="VYM136" s="187"/>
      <c r="VYN136" s="187"/>
      <c r="VYO136" s="187"/>
      <c r="VYP136" s="188"/>
      <c r="VYR136" s="186"/>
      <c r="VYS136" s="190"/>
      <c r="VYT136" s="190"/>
      <c r="VYU136" s="187"/>
      <c r="VYV136" s="187"/>
      <c r="VYW136" s="187"/>
      <c r="VYX136" s="188"/>
      <c r="VYZ136" s="186"/>
      <c r="VZA136" s="190"/>
      <c r="VZB136" s="190"/>
      <c r="VZC136" s="187"/>
      <c r="VZD136" s="187"/>
      <c r="VZE136" s="187"/>
      <c r="VZF136" s="188"/>
      <c r="VZH136" s="186"/>
      <c r="VZI136" s="190"/>
      <c r="VZJ136" s="190"/>
      <c r="VZK136" s="187"/>
      <c r="VZL136" s="187"/>
      <c r="VZM136" s="187"/>
      <c r="VZN136" s="188"/>
      <c r="VZP136" s="186"/>
      <c r="VZQ136" s="190"/>
      <c r="VZR136" s="190"/>
      <c r="VZS136" s="187"/>
      <c r="VZT136" s="187"/>
      <c r="VZU136" s="187"/>
      <c r="VZV136" s="188"/>
      <c r="VZX136" s="186"/>
      <c r="VZY136" s="190"/>
      <c r="VZZ136" s="190"/>
      <c r="WAA136" s="187"/>
      <c r="WAB136" s="187"/>
      <c r="WAC136" s="187"/>
      <c r="WAD136" s="188"/>
      <c r="WAF136" s="186"/>
      <c r="WAG136" s="190"/>
      <c r="WAH136" s="190"/>
      <c r="WAI136" s="187"/>
      <c r="WAJ136" s="187"/>
      <c r="WAK136" s="187"/>
      <c r="WAL136" s="188"/>
      <c r="WAN136" s="186"/>
      <c r="WAO136" s="190"/>
      <c r="WAP136" s="190"/>
      <c r="WAQ136" s="187"/>
      <c r="WAR136" s="187"/>
      <c r="WAS136" s="187"/>
      <c r="WAT136" s="188"/>
      <c r="WAV136" s="186"/>
      <c r="WAW136" s="190"/>
      <c r="WAX136" s="190"/>
      <c r="WAY136" s="187"/>
      <c r="WAZ136" s="187"/>
      <c r="WBA136" s="187"/>
      <c r="WBB136" s="188"/>
      <c r="WBD136" s="186"/>
      <c r="WBE136" s="190"/>
      <c r="WBF136" s="190"/>
      <c r="WBG136" s="187"/>
      <c r="WBH136" s="187"/>
      <c r="WBI136" s="187"/>
      <c r="WBJ136" s="188"/>
      <c r="WBL136" s="186"/>
      <c r="WBM136" s="190"/>
      <c r="WBN136" s="190"/>
      <c r="WBO136" s="187"/>
      <c r="WBP136" s="187"/>
      <c r="WBQ136" s="187"/>
      <c r="WBR136" s="188"/>
      <c r="WBT136" s="186"/>
      <c r="WBU136" s="190"/>
      <c r="WBV136" s="190"/>
      <c r="WBW136" s="187"/>
      <c r="WBX136" s="187"/>
      <c r="WBY136" s="187"/>
      <c r="WBZ136" s="188"/>
      <c r="WCB136" s="186"/>
      <c r="WCC136" s="190"/>
      <c r="WCD136" s="190"/>
      <c r="WCE136" s="187"/>
      <c r="WCF136" s="187"/>
      <c r="WCG136" s="187"/>
      <c r="WCH136" s="188"/>
      <c r="WCJ136" s="186"/>
      <c r="WCK136" s="190"/>
      <c r="WCL136" s="190"/>
      <c r="WCM136" s="187"/>
      <c r="WCN136" s="187"/>
      <c r="WCO136" s="187"/>
      <c r="WCP136" s="188"/>
      <c r="WCR136" s="186"/>
      <c r="WCS136" s="190"/>
      <c r="WCT136" s="190"/>
      <c r="WCU136" s="187"/>
      <c r="WCV136" s="187"/>
      <c r="WCW136" s="187"/>
      <c r="WCX136" s="188"/>
      <c r="WCZ136" s="186"/>
      <c r="WDA136" s="190"/>
      <c r="WDB136" s="190"/>
      <c r="WDC136" s="187"/>
      <c r="WDD136" s="187"/>
      <c r="WDE136" s="187"/>
      <c r="WDF136" s="188"/>
      <c r="WDH136" s="186"/>
      <c r="WDI136" s="190"/>
      <c r="WDJ136" s="190"/>
      <c r="WDK136" s="187"/>
      <c r="WDL136" s="187"/>
      <c r="WDM136" s="187"/>
      <c r="WDN136" s="188"/>
      <c r="WDP136" s="186"/>
      <c r="WDQ136" s="190"/>
      <c r="WDR136" s="190"/>
      <c r="WDS136" s="187"/>
      <c r="WDT136" s="187"/>
      <c r="WDU136" s="187"/>
      <c r="WDV136" s="188"/>
      <c r="WDX136" s="186"/>
      <c r="WDY136" s="190"/>
      <c r="WDZ136" s="190"/>
      <c r="WEA136" s="187"/>
      <c r="WEB136" s="187"/>
      <c r="WEC136" s="187"/>
      <c r="WED136" s="188"/>
      <c r="WEF136" s="186"/>
      <c r="WEG136" s="190"/>
      <c r="WEH136" s="190"/>
      <c r="WEI136" s="187"/>
      <c r="WEJ136" s="187"/>
      <c r="WEK136" s="187"/>
      <c r="WEL136" s="188"/>
      <c r="WEN136" s="186"/>
      <c r="WEO136" s="190"/>
      <c r="WEP136" s="190"/>
      <c r="WEQ136" s="187"/>
      <c r="WER136" s="187"/>
      <c r="WES136" s="187"/>
      <c r="WET136" s="188"/>
      <c r="WEV136" s="186"/>
      <c r="WEW136" s="190"/>
      <c r="WEX136" s="190"/>
      <c r="WEY136" s="187"/>
      <c r="WEZ136" s="187"/>
      <c r="WFA136" s="187"/>
      <c r="WFB136" s="188"/>
      <c r="WFD136" s="186"/>
      <c r="WFE136" s="190"/>
      <c r="WFF136" s="190"/>
      <c r="WFG136" s="187"/>
      <c r="WFH136" s="187"/>
      <c r="WFI136" s="187"/>
      <c r="WFJ136" s="188"/>
      <c r="WFL136" s="186"/>
      <c r="WFM136" s="190"/>
      <c r="WFN136" s="190"/>
      <c r="WFO136" s="187"/>
      <c r="WFP136" s="187"/>
      <c r="WFQ136" s="187"/>
      <c r="WFR136" s="188"/>
      <c r="WFT136" s="186"/>
      <c r="WFU136" s="190"/>
      <c r="WFV136" s="190"/>
      <c r="WFW136" s="187"/>
      <c r="WFX136" s="187"/>
      <c r="WFY136" s="187"/>
      <c r="WFZ136" s="188"/>
      <c r="WGB136" s="186"/>
      <c r="WGC136" s="190"/>
      <c r="WGD136" s="190"/>
      <c r="WGE136" s="187"/>
      <c r="WGF136" s="187"/>
      <c r="WGG136" s="187"/>
      <c r="WGH136" s="188"/>
      <c r="WGJ136" s="186"/>
      <c r="WGK136" s="190"/>
      <c r="WGL136" s="190"/>
      <c r="WGM136" s="187"/>
      <c r="WGN136" s="187"/>
      <c r="WGO136" s="187"/>
      <c r="WGP136" s="188"/>
      <c r="WGR136" s="186"/>
      <c r="WGS136" s="190"/>
      <c r="WGT136" s="190"/>
      <c r="WGU136" s="187"/>
      <c r="WGV136" s="187"/>
      <c r="WGW136" s="187"/>
      <c r="WGX136" s="188"/>
      <c r="WGZ136" s="186"/>
      <c r="WHA136" s="190"/>
      <c r="WHB136" s="190"/>
      <c r="WHC136" s="187"/>
      <c r="WHD136" s="187"/>
      <c r="WHE136" s="187"/>
      <c r="WHF136" s="188"/>
      <c r="WHH136" s="186"/>
      <c r="WHI136" s="190"/>
      <c r="WHJ136" s="190"/>
      <c r="WHK136" s="187"/>
      <c r="WHL136" s="187"/>
      <c r="WHM136" s="187"/>
      <c r="WHN136" s="188"/>
      <c r="WHP136" s="186"/>
      <c r="WHQ136" s="190"/>
      <c r="WHR136" s="190"/>
      <c r="WHS136" s="187"/>
      <c r="WHT136" s="187"/>
      <c r="WHU136" s="187"/>
      <c r="WHV136" s="188"/>
      <c r="WHX136" s="186"/>
      <c r="WHY136" s="190"/>
      <c r="WHZ136" s="190"/>
      <c r="WIA136" s="187"/>
      <c r="WIB136" s="187"/>
      <c r="WIC136" s="187"/>
      <c r="WID136" s="188"/>
      <c r="WIF136" s="186"/>
      <c r="WIG136" s="190"/>
      <c r="WIH136" s="190"/>
      <c r="WII136" s="187"/>
      <c r="WIJ136" s="187"/>
      <c r="WIK136" s="187"/>
      <c r="WIL136" s="188"/>
      <c r="WIN136" s="186"/>
      <c r="WIO136" s="190"/>
      <c r="WIP136" s="190"/>
      <c r="WIQ136" s="187"/>
      <c r="WIR136" s="187"/>
      <c r="WIS136" s="187"/>
      <c r="WIT136" s="188"/>
      <c r="WIV136" s="186"/>
      <c r="WIW136" s="190"/>
      <c r="WIX136" s="190"/>
      <c r="WIY136" s="187"/>
      <c r="WIZ136" s="187"/>
      <c r="WJA136" s="187"/>
      <c r="WJB136" s="188"/>
      <c r="WJD136" s="186"/>
      <c r="WJE136" s="190"/>
      <c r="WJF136" s="190"/>
      <c r="WJG136" s="187"/>
      <c r="WJH136" s="187"/>
      <c r="WJI136" s="187"/>
      <c r="WJJ136" s="188"/>
      <c r="WJL136" s="186"/>
      <c r="WJM136" s="190"/>
      <c r="WJN136" s="190"/>
      <c r="WJO136" s="187"/>
      <c r="WJP136" s="187"/>
      <c r="WJQ136" s="187"/>
      <c r="WJR136" s="188"/>
      <c r="WJT136" s="186"/>
      <c r="WJU136" s="190"/>
      <c r="WJV136" s="190"/>
      <c r="WJW136" s="187"/>
      <c r="WJX136" s="187"/>
      <c r="WJY136" s="187"/>
      <c r="WJZ136" s="188"/>
      <c r="WKB136" s="186"/>
      <c r="WKC136" s="190"/>
      <c r="WKD136" s="190"/>
      <c r="WKE136" s="187"/>
      <c r="WKF136" s="187"/>
      <c r="WKG136" s="187"/>
      <c r="WKH136" s="188"/>
      <c r="WKJ136" s="186"/>
      <c r="WKK136" s="190"/>
      <c r="WKL136" s="190"/>
      <c r="WKM136" s="187"/>
      <c r="WKN136" s="187"/>
      <c r="WKO136" s="187"/>
      <c r="WKP136" s="188"/>
      <c r="WKR136" s="186"/>
      <c r="WKS136" s="190"/>
      <c r="WKT136" s="190"/>
      <c r="WKU136" s="187"/>
      <c r="WKV136" s="187"/>
      <c r="WKW136" s="187"/>
      <c r="WKX136" s="188"/>
      <c r="WKZ136" s="186"/>
      <c r="WLA136" s="190"/>
      <c r="WLB136" s="190"/>
      <c r="WLC136" s="187"/>
      <c r="WLD136" s="187"/>
      <c r="WLE136" s="187"/>
      <c r="WLF136" s="188"/>
      <c r="WLH136" s="186"/>
      <c r="WLI136" s="190"/>
      <c r="WLJ136" s="190"/>
      <c r="WLK136" s="187"/>
      <c r="WLL136" s="187"/>
      <c r="WLM136" s="187"/>
      <c r="WLN136" s="188"/>
      <c r="WLP136" s="186"/>
      <c r="WLQ136" s="190"/>
      <c r="WLR136" s="190"/>
      <c r="WLS136" s="187"/>
      <c r="WLT136" s="187"/>
      <c r="WLU136" s="187"/>
      <c r="WLV136" s="188"/>
      <c r="WLX136" s="186"/>
      <c r="WLY136" s="190"/>
      <c r="WLZ136" s="190"/>
      <c r="WMA136" s="187"/>
      <c r="WMB136" s="187"/>
      <c r="WMC136" s="187"/>
      <c r="WMD136" s="188"/>
      <c r="WMF136" s="186"/>
      <c r="WMG136" s="190"/>
      <c r="WMH136" s="190"/>
      <c r="WMI136" s="187"/>
      <c r="WMJ136" s="187"/>
      <c r="WMK136" s="187"/>
      <c r="WML136" s="188"/>
      <c r="WMN136" s="186"/>
      <c r="WMO136" s="190"/>
      <c r="WMP136" s="190"/>
      <c r="WMQ136" s="187"/>
      <c r="WMR136" s="187"/>
      <c r="WMS136" s="187"/>
      <c r="WMT136" s="188"/>
      <c r="WMV136" s="186"/>
      <c r="WMW136" s="190"/>
      <c r="WMX136" s="190"/>
      <c r="WMY136" s="187"/>
      <c r="WMZ136" s="187"/>
      <c r="WNA136" s="187"/>
      <c r="WNB136" s="188"/>
      <c r="WND136" s="186"/>
      <c r="WNE136" s="190"/>
      <c r="WNF136" s="190"/>
      <c r="WNG136" s="187"/>
      <c r="WNH136" s="187"/>
      <c r="WNI136" s="187"/>
      <c r="WNJ136" s="188"/>
      <c r="WNL136" s="186"/>
      <c r="WNM136" s="190"/>
      <c r="WNN136" s="190"/>
      <c r="WNO136" s="187"/>
      <c r="WNP136" s="187"/>
      <c r="WNQ136" s="187"/>
      <c r="WNR136" s="188"/>
      <c r="WNT136" s="186"/>
      <c r="WNU136" s="190"/>
      <c r="WNV136" s="190"/>
      <c r="WNW136" s="187"/>
      <c r="WNX136" s="187"/>
      <c r="WNY136" s="187"/>
      <c r="WNZ136" s="188"/>
      <c r="WOB136" s="186"/>
      <c r="WOC136" s="190"/>
      <c r="WOD136" s="190"/>
      <c r="WOE136" s="187"/>
      <c r="WOF136" s="187"/>
      <c r="WOG136" s="187"/>
      <c r="WOH136" s="188"/>
      <c r="WOJ136" s="186"/>
      <c r="WOK136" s="190"/>
      <c r="WOL136" s="190"/>
      <c r="WOM136" s="187"/>
      <c r="WON136" s="187"/>
      <c r="WOO136" s="187"/>
      <c r="WOP136" s="188"/>
      <c r="WOR136" s="186"/>
      <c r="WOS136" s="190"/>
      <c r="WOT136" s="190"/>
      <c r="WOU136" s="187"/>
      <c r="WOV136" s="187"/>
      <c r="WOW136" s="187"/>
      <c r="WOX136" s="188"/>
      <c r="WOZ136" s="186"/>
      <c r="WPA136" s="190"/>
      <c r="WPB136" s="190"/>
      <c r="WPC136" s="187"/>
      <c r="WPD136" s="187"/>
      <c r="WPE136" s="187"/>
      <c r="WPF136" s="188"/>
      <c r="WPH136" s="186"/>
      <c r="WPI136" s="190"/>
      <c r="WPJ136" s="190"/>
      <c r="WPK136" s="187"/>
      <c r="WPL136" s="187"/>
      <c r="WPM136" s="187"/>
      <c r="WPN136" s="188"/>
      <c r="WPP136" s="186"/>
      <c r="WPQ136" s="190"/>
      <c r="WPR136" s="190"/>
      <c r="WPS136" s="187"/>
      <c r="WPT136" s="187"/>
      <c r="WPU136" s="187"/>
      <c r="WPV136" s="188"/>
      <c r="WPX136" s="186"/>
      <c r="WPY136" s="190"/>
      <c r="WPZ136" s="190"/>
      <c r="WQA136" s="187"/>
      <c r="WQB136" s="187"/>
      <c r="WQC136" s="187"/>
      <c r="WQD136" s="188"/>
      <c r="WQF136" s="186"/>
      <c r="WQG136" s="190"/>
      <c r="WQH136" s="190"/>
      <c r="WQI136" s="187"/>
      <c r="WQJ136" s="187"/>
      <c r="WQK136" s="187"/>
      <c r="WQL136" s="188"/>
      <c r="WQN136" s="186"/>
      <c r="WQO136" s="190"/>
      <c r="WQP136" s="190"/>
      <c r="WQQ136" s="187"/>
      <c r="WQR136" s="187"/>
      <c r="WQS136" s="187"/>
      <c r="WQT136" s="188"/>
      <c r="WQV136" s="186"/>
      <c r="WQW136" s="190"/>
      <c r="WQX136" s="190"/>
      <c r="WQY136" s="187"/>
      <c r="WQZ136" s="187"/>
      <c r="WRA136" s="187"/>
      <c r="WRB136" s="188"/>
      <c r="WRD136" s="186"/>
      <c r="WRE136" s="190"/>
      <c r="WRF136" s="190"/>
      <c r="WRG136" s="187"/>
      <c r="WRH136" s="187"/>
      <c r="WRI136" s="187"/>
      <c r="WRJ136" s="188"/>
      <c r="WRL136" s="186"/>
      <c r="WRM136" s="190"/>
      <c r="WRN136" s="190"/>
      <c r="WRO136" s="187"/>
      <c r="WRP136" s="187"/>
      <c r="WRQ136" s="187"/>
      <c r="WRR136" s="188"/>
      <c r="WRT136" s="186"/>
      <c r="WRU136" s="190"/>
      <c r="WRV136" s="190"/>
      <c r="WRW136" s="187"/>
      <c r="WRX136" s="187"/>
      <c r="WRY136" s="187"/>
      <c r="WRZ136" s="188"/>
      <c r="WSB136" s="186"/>
      <c r="WSC136" s="190"/>
      <c r="WSD136" s="190"/>
      <c r="WSE136" s="187"/>
      <c r="WSF136" s="187"/>
      <c r="WSG136" s="187"/>
      <c r="WSH136" s="188"/>
      <c r="WSJ136" s="186"/>
      <c r="WSK136" s="190"/>
      <c r="WSL136" s="190"/>
      <c r="WSM136" s="187"/>
      <c r="WSN136" s="187"/>
      <c r="WSO136" s="187"/>
      <c r="WSP136" s="188"/>
      <c r="WSR136" s="186"/>
      <c r="WSS136" s="190"/>
      <c r="WST136" s="190"/>
      <c r="WSU136" s="187"/>
      <c r="WSV136" s="187"/>
      <c r="WSW136" s="187"/>
      <c r="WSX136" s="188"/>
      <c r="WSZ136" s="186"/>
      <c r="WTA136" s="190"/>
      <c r="WTB136" s="190"/>
      <c r="WTC136" s="187"/>
      <c r="WTD136" s="187"/>
      <c r="WTE136" s="187"/>
      <c r="WTF136" s="188"/>
      <c r="WTH136" s="186"/>
      <c r="WTI136" s="190"/>
      <c r="WTJ136" s="190"/>
      <c r="WTK136" s="187"/>
      <c r="WTL136" s="187"/>
      <c r="WTM136" s="187"/>
      <c r="WTN136" s="188"/>
      <c r="WTP136" s="186"/>
      <c r="WTQ136" s="190"/>
      <c r="WTR136" s="190"/>
      <c r="WTS136" s="187"/>
      <c r="WTT136" s="187"/>
      <c r="WTU136" s="187"/>
      <c r="WTV136" s="188"/>
      <c r="WTX136" s="186"/>
      <c r="WTY136" s="190"/>
      <c r="WTZ136" s="190"/>
      <c r="WUA136" s="187"/>
      <c r="WUB136" s="187"/>
      <c r="WUC136" s="187"/>
      <c r="WUD136" s="188"/>
      <c r="WUF136" s="186"/>
      <c r="WUG136" s="190"/>
      <c r="WUH136" s="190"/>
      <c r="WUI136" s="187"/>
      <c r="WUJ136" s="187"/>
      <c r="WUK136" s="187"/>
      <c r="WUL136" s="188"/>
      <c r="WUN136" s="186"/>
      <c r="WUO136" s="190"/>
      <c r="WUP136" s="190"/>
      <c r="WUQ136" s="187"/>
      <c r="WUR136" s="187"/>
      <c r="WUS136" s="187"/>
      <c r="WUT136" s="188"/>
      <c r="WUV136" s="186"/>
      <c r="WUW136" s="190"/>
      <c r="WUX136" s="190"/>
      <c r="WUY136" s="187"/>
      <c r="WUZ136" s="187"/>
      <c r="WVA136" s="187"/>
      <c r="WVB136" s="188"/>
      <c r="WVD136" s="186"/>
      <c r="WVE136" s="190"/>
      <c r="WVF136" s="190"/>
      <c r="WVG136" s="187"/>
      <c r="WVH136" s="187"/>
      <c r="WVI136" s="187"/>
      <c r="WVJ136" s="188"/>
      <c r="WVL136" s="186"/>
      <c r="WVM136" s="190"/>
      <c r="WVN136" s="190"/>
      <c r="WVO136" s="187"/>
      <c r="WVP136" s="187"/>
      <c r="WVQ136" s="187"/>
      <c r="WVR136" s="188"/>
      <c r="WVT136" s="186"/>
      <c r="WVU136" s="190"/>
      <c r="WVV136" s="190"/>
      <c r="WVW136" s="187"/>
      <c r="WVX136" s="187"/>
      <c r="WVY136" s="187"/>
      <c r="WVZ136" s="188"/>
      <c r="WWB136" s="186"/>
      <c r="WWC136" s="190"/>
      <c r="WWD136" s="190"/>
      <c r="WWE136" s="187"/>
      <c r="WWF136" s="187"/>
      <c r="WWG136" s="187"/>
      <c r="WWH136" s="188"/>
      <c r="WWJ136" s="186"/>
      <c r="WWK136" s="190"/>
      <c r="WWL136" s="190"/>
      <c r="WWM136" s="187"/>
      <c r="WWN136" s="187"/>
      <c r="WWO136" s="187"/>
      <c r="WWP136" s="188"/>
      <c r="WWR136" s="186"/>
      <c r="WWS136" s="190"/>
      <c r="WWT136" s="190"/>
      <c r="WWU136" s="187"/>
      <c r="WWV136" s="187"/>
      <c r="WWW136" s="187"/>
      <c r="WWX136" s="188"/>
      <c r="WWZ136" s="186"/>
      <c r="WXA136" s="190"/>
      <c r="WXB136" s="190"/>
      <c r="WXC136" s="187"/>
      <c r="WXD136" s="187"/>
      <c r="WXE136" s="187"/>
      <c r="WXF136" s="188"/>
      <c r="WXH136" s="186"/>
      <c r="WXI136" s="190"/>
      <c r="WXJ136" s="190"/>
      <c r="WXK136" s="187"/>
      <c r="WXL136" s="187"/>
      <c r="WXM136" s="187"/>
      <c r="WXN136" s="188"/>
      <c r="WXP136" s="186"/>
      <c r="WXQ136" s="190"/>
      <c r="WXR136" s="190"/>
      <c r="WXS136" s="187"/>
      <c r="WXT136" s="187"/>
      <c r="WXU136" s="187"/>
      <c r="WXV136" s="188"/>
      <c r="WXX136" s="186"/>
      <c r="WXY136" s="190"/>
      <c r="WXZ136" s="190"/>
      <c r="WYA136" s="187"/>
      <c r="WYB136" s="187"/>
      <c r="WYC136" s="187"/>
      <c r="WYD136" s="188"/>
      <c r="WYF136" s="186"/>
      <c r="WYG136" s="190"/>
      <c r="WYH136" s="190"/>
      <c r="WYI136" s="187"/>
      <c r="WYJ136" s="187"/>
      <c r="WYK136" s="187"/>
      <c r="WYL136" s="188"/>
      <c r="WYN136" s="186"/>
      <c r="WYO136" s="190"/>
      <c r="WYP136" s="190"/>
      <c r="WYQ136" s="187"/>
      <c r="WYR136" s="187"/>
      <c r="WYS136" s="187"/>
      <c r="WYT136" s="188"/>
      <c r="WYV136" s="186"/>
      <c r="WYW136" s="190"/>
      <c r="WYX136" s="190"/>
      <c r="WYY136" s="187"/>
      <c r="WYZ136" s="187"/>
      <c r="WZA136" s="187"/>
      <c r="WZB136" s="188"/>
      <c r="WZD136" s="186"/>
      <c r="WZE136" s="190"/>
      <c r="WZF136" s="190"/>
      <c r="WZG136" s="187"/>
      <c r="WZH136" s="187"/>
      <c r="WZI136" s="187"/>
      <c r="WZJ136" s="188"/>
      <c r="WZL136" s="186"/>
      <c r="WZM136" s="190"/>
      <c r="WZN136" s="190"/>
      <c r="WZO136" s="187"/>
      <c r="WZP136" s="187"/>
      <c r="WZQ136" s="187"/>
      <c r="WZR136" s="188"/>
      <c r="WZT136" s="186"/>
      <c r="WZU136" s="190"/>
      <c r="WZV136" s="190"/>
      <c r="WZW136" s="187"/>
      <c r="WZX136" s="187"/>
      <c r="WZY136" s="187"/>
      <c r="WZZ136" s="188"/>
      <c r="XAB136" s="186"/>
      <c r="XAC136" s="190"/>
      <c r="XAD136" s="190"/>
      <c r="XAE136" s="187"/>
      <c r="XAF136" s="187"/>
      <c r="XAG136" s="187"/>
      <c r="XAH136" s="188"/>
      <c r="XAJ136" s="186"/>
      <c r="XAK136" s="190"/>
      <c r="XAL136" s="190"/>
      <c r="XAM136" s="187"/>
      <c r="XAN136" s="187"/>
      <c r="XAO136" s="187"/>
      <c r="XAP136" s="188"/>
      <c r="XAR136" s="186"/>
      <c r="XAS136" s="190"/>
      <c r="XAT136" s="190"/>
      <c r="XAU136" s="187"/>
      <c r="XAV136" s="187"/>
      <c r="XAW136" s="187"/>
      <c r="XAX136" s="188"/>
      <c r="XAZ136" s="186"/>
      <c r="XBA136" s="190"/>
      <c r="XBB136" s="190"/>
      <c r="XBC136" s="187"/>
      <c r="XBD136" s="187"/>
      <c r="XBE136" s="187"/>
      <c r="XBF136" s="188"/>
      <c r="XBH136" s="186"/>
      <c r="XBI136" s="190"/>
      <c r="XBJ136" s="190"/>
      <c r="XBK136" s="187"/>
      <c r="XBL136" s="187"/>
      <c r="XBM136" s="187"/>
      <c r="XBN136" s="188"/>
      <c r="XBP136" s="186"/>
      <c r="XBQ136" s="190"/>
      <c r="XBR136" s="190"/>
      <c r="XBS136" s="187"/>
      <c r="XBT136" s="187"/>
      <c r="XBU136" s="187"/>
      <c r="XBV136" s="188"/>
      <c r="XBX136" s="186"/>
      <c r="XBY136" s="190"/>
      <c r="XBZ136" s="190"/>
      <c r="XCA136" s="187"/>
      <c r="XCB136" s="187"/>
      <c r="XCC136" s="187"/>
      <c r="XCD136" s="188"/>
      <c r="XCF136" s="186"/>
      <c r="XCG136" s="190"/>
      <c r="XCH136" s="190"/>
      <c r="XCI136" s="187"/>
      <c r="XCJ136" s="187"/>
      <c r="XCK136" s="187"/>
      <c r="XCL136" s="188"/>
      <c r="XCN136" s="186"/>
      <c r="XCO136" s="190"/>
      <c r="XCP136" s="190"/>
      <c r="XCQ136" s="187"/>
      <c r="XCR136" s="187"/>
      <c r="XCS136" s="187"/>
      <c r="XCT136" s="188"/>
      <c r="XCV136" s="186"/>
      <c r="XCW136" s="190"/>
      <c r="XCX136" s="190"/>
      <c r="XCY136" s="187"/>
      <c r="XCZ136" s="187"/>
      <c r="XDA136" s="187"/>
      <c r="XDB136" s="188"/>
      <c r="XDD136" s="186"/>
      <c r="XDE136" s="190"/>
      <c r="XDF136" s="190"/>
      <c r="XDG136" s="187"/>
      <c r="XDH136" s="187"/>
      <c r="XDI136" s="187"/>
      <c r="XDJ136" s="188"/>
      <c r="XDL136" s="186"/>
      <c r="XDM136" s="190"/>
      <c r="XDN136" s="190"/>
      <c r="XDO136" s="187"/>
      <c r="XDP136" s="187"/>
      <c r="XDQ136" s="187"/>
      <c r="XDR136" s="188"/>
      <c r="XDT136" s="186"/>
      <c r="XDU136" s="190"/>
      <c r="XDV136" s="190"/>
      <c r="XDW136" s="187"/>
      <c r="XDX136" s="187"/>
      <c r="XDY136" s="187"/>
      <c r="XDZ136" s="188"/>
      <c r="XEB136" s="186"/>
      <c r="XEC136" s="190"/>
      <c r="XED136" s="190"/>
      <c r="XEE136" s="187"/>
      <c r="XEF136" s="187"/>
      <c r="XEG136" s="187"/>
      <c r="XEH136" s="188"/>
      <c r="XEJ136" s="186"/>
      <c r="XEK136" s="190"/>
      <c r="XEL136" s="190"/>
      <c r="XEM136" s="187"/>
      <c r="XEN136" s="187"/>
      <c r="XEO136" s="187"/>
      <c r="XEP136" s="188"/>
      <c r="XER136" s="186"/>
      <c r="XES136" s="190"/>
      <c r="XET136" s="190"/>
      <c r="XEU136" s="187"/>
      <c r="XEV136" s="187"/>
      <c r="XEW136" s="187"/>
      <c r="XEX136" s="188"/>
      <c r="XEZ136" s="186"/>
      <c r="XFA136" s="190"/>
      <c r="XFB136" s="190"/>
      <c r="XFC136" s="187"/>
      <c r="XFD136" s="187"/>
    </row>
    <row r="137" spans="1:16384" s="189" customFormat="1" ht="23.25" customHeight="1">
      <c r="A137" s="180">
        <f t="shared" si="13"/>
        <v>128</v>
      </c>
      <c r="B137" s="752"/>
      <c r="C137" s="781"/>
      <c r="D137" s="720" t="s">
        <v>530</v>
      </c>
      <c r="E137" s="721"/>
      <c r="F137" s="722"/>
      <c r="G137" s="256"/>
      <c r="H137" s="256"/>
      <c r="I137" s="256"/>
      <c r="J137" s="252"/>
      <c r="K137" s="253">
        <f t="shared" si="24"/>
        <v>0</v>
      </c>
      <c r="L137" s="186"/>
      <c r="M137" s="190"/>
      <c r="N137" s="190"/>
      <c r="O137" s="187"/>
      <c r="P137" s="187"/>
      <c r="Q137" s="187"/>
      <c r="R137" s="188"/>
      <c r="T137" s="186"/>
      <c r="U137" s="190"/>
      <c r="V137" s="190"/>
      <c r="W137" s="187"/>
      <c r="X137" s="187"/>
      <c r="Y137" s="187"/>
      <c r="Z137" s="188"/>
      <c r="AB137" s="186"/>
      <c r="AC137" s="190"/>
      <c r="AD137" s="190"/>
      <c r="AE137" s="187"/>
      <c r="AF137" s="187"/>
      <c r="AG137" s="187"/>
      <c r="AH137" s="188"/>
      <c r="AJ137" s="186"/>
      <c r="AK137" s="190"/>
      <c r="AL137" s="190"/>
      <c r="AM137" s="187"/>
      <c r="AN137" s="187"/>
      <c r="AO137" s="187"/>
      <c r="AP137" s="188"/>
      <c r="AR137" s="186"/>
      <c r="AS137" s="190"/>
      <c r="AT137" s="190"/>
      <c r="AU137" s="187"/>
      <c r="AV137" s="187"/>
      <c r="AW137" s="187"/>
      <c r="AX137" s="188"/>
      <c r="AZ137" s="186"/>
      <c r="BA137" s="190"/>
      <c r="BB137" s="190"/>
      <c r="BC137" s="187"/>
      <c r="BD137" s="187"/>
      <c r="BE137" s="187"/>
      <c r="BF137" s="188"/>
      <c r="BH137" s="186"/>
      <c r="BI137" s="190"/>
      <c r="BJ137" s="190"/>
      <c r="BK137" s="187"/>
      <c r="BL137" s="187"/>
      <c r="BM137" s="187"/>
      <c r="BN137" s="188"/>
      <c r="BP137" s="186"/>
      <c r="BQ137" s="190"/>
      <c r="BR137" s="190"/>
      <c r="BS137" s="187"/>
      <c r="BT137" s="187"/>
      <c r="BU137" s="187"/>
      <c r="BV137" s="188"/>
      <c r="BX137" s="186"/>
      <c r="BY137" s="190"/>
      <c r="BZ137" s="190"/>
      <c r="CA137" s="187"/>
      <c r="CB137" s="187"/>
      <c r="CC137" s="187"/>
      <c r="CD137" s="188"/>
      <c r="CF137" s="186"/>
      <c r="CG137" s="190"/>
      <c r="CH137" s="190"/>
      <c r="CI137" s="187"/>
      <c r="CJ137" s="187"/>
      <c r="CK137" s="187"/>
      <c r="CL137" s="188"/>
      <c r="CN137" s="186"/>
      <c r="CO137" s="190"/>
      <c r="CP137" s="190"/>
      <c r="CQ137" s="187"/>
      <c r="CR137" s="187"/>
      <c r="CS137" s="187"/>
      <c r="CT137" s="188"/>
      <c r="CV137" s="186"/>
      <c r="CW137" s="190"/>
      <c r="CX137" s="190"/>
      <c r="CY137" s="187"/>
      <c r="CZ137" s="187"/>
      <c r="DA137" s="187"/>
      <c r="DB137" s="188"/>
      <c r="DD137" s="186"/>
      <c r="DE137" s="190"/>
      <c r="DF137" s="190"/>
      <c r="DG137" s="187"/>
      <c r="DH137" s="187"/>
      <c r="DI137" s="187"/>
      <c r="DJ137" s="188"/>
      <c r="DL137" s="186"/>
      <c r="DM137" s="190"/>
      <c r="DN137" s="190"/>
      <c r="DO137" s="187"/>
      <c r="DP137" s="187"/>
      <c r="DQ137" s="187"/>
      <c r="DR137" s="188"/>
      <c r="DT137" s="186"/>
      <c r="DU137" s="190"/>
      <c r="DV137" s="190"/>
      <c r="DW137" s="187"/>
      <c r="DX137" s="187"/>
      <c r="DY137" s="187"/>
      <c r="DZ137" s="188"/>
      <c r="EB137" s="186"/>
      <c r="EC137" s="190"/>
      <c r="ED137" s="190"/>
      <c r="EE137" s="187"/>
      <c r="EF137" s="187"/>
      <c r="EG137" s="187"/>
      <c r="EH137" s="188"/>
      <c r="EJ137" s="186"/>
      <c r="EK137" s="190"/>
      <c r="EL137" s="190"/>
      <c r="EM137" s="187"/>
      <c r="EN137" s="187"/>
      <c r="EO137" s="187"/>
      <c r="EP137" s="188"/>
      <c r="ER137" s="186"/>
      <c r="ES137" s="190"/>
      <c r="ET137" s="190"/>
      <c r="EU137" s="187"/>
      <c r="EV137" s="187"/>
      <c r="EW137" s="187"/>
      <c r="EX137" s="188"/>
      <c r="EZ137" s="186"/>
      <c r="FA137" s="190"/>
      <c r="FB137" s="190"/>
      <c r="FC137" s="187"/>
      <c r="FD137" s="187"/>
      <c r="FE137" s="187"/>
      <c r="FF137" s="188"/>
      <c r="FH137" s="186"/>
      <c r="FI137" s="190"/>
      <c r="FJ137" s="190"/>
      <c r="FK137" s="187"/>
      <c r="FL137" s="187"/>
      <c r="FM137" s="187"/>
      <c r="FN137" s="188"/>
      <c r="FP137" s="186"/>
      <c r="FQ137" s="190"/>
      <c r="FR137" s="190"/>
      <c r="FS137" s="187"/>
      <c r="FT137" s="187"/>
      <c r="FU137" s="187"/>
      <c r="FV137" s="188"/>
      <c r="FX137" s="186"/>
      <c r="FY137" s="190"/>
      <c r="FZ137" s="190"/>
      <c r="GA137" s="187"/>
      <c r="GB137" s="187"/>
      <c r="GC137" s="187"/>
      <c r="GD137" s="188"/>
      <c r="GF137" s="186"/>
      <c r="GG137" s="190"/>
      <c r="GH137" s="190"/>
      <c r="GI137" s="187"/>
      <c r="GJ137" s="187"/>
      <c r="GK137" s="187"/>
      <c r="GL137" s="188"/>
      <c r="GN137" s="186"/>
      <c r="GO137" s="190"/>
      <c r="GP137" s="190"/>
      <c r="GQ137" s="187"/>
      <c r="GR137" s="187"/>
      <c r="GS137" s="187"/>
      <c r="GT137" s="188"/>
      <c r="GV137" s="186"/>
      <c r="GW137" s="190"/>
      <c r="GX137" s="190"/>
      <c r="GY137" s="187"/>
      <c r="GZ137" s="187"/>
      <c r="HA137" s="187"/>
      <c r="HB137" s="188"/>
      <c r="HD137" s="186"/>
      <c r="HE137" s="190"/>
      <c r="HF137" s="190"/>
      <c r="HG137" s="187"/>
      <c r="HH137" s="187"/>
      <c r="HI137" s="187"/>
      <c r="HJ137" s="188"/>
      <c r="HL137" s="186"/>
      <c r="HM137" s="190"/>
      <c r="HN137" s="190"/>
      <c r="HO137" s="187"/>
      <c r="HP137" s="187"/>
      <c r="HQ137" s="187"/>
      <c r="HR137" s="188"/>
      <c r="HT137" s="186"/>
      <c r="HU137" s="190"/>
      <c r="HV137" s="190"/>
      <c r="HW137" s="187"/>
      <c r="HX137" s="187"/>
      <c r="HY137" s="187"/>
      <c r="HZ137" s="188"/>
      <c r="IB137" s="186"/>
      <c r="IC137" s="190"/>
      <c r="ID137" s="190"/>
      <c r="IE137" s="187"/>
      <c r="IF137" s="187"/>
      <c r="IG137" s="187"/>
      <c r="IH137" s="188"/>
      <c r="IJ137" s="186"/>
      <c r="IK137" s="190"/>
      <c r="IL137" s="190"/>
      <c r="IM137" s="187"/>
      <c r="IN137" s="187"/>
      <c r="IO137" s="187"/>
      <c r="IP137" s="188"/>
      <c r="IR137" s="186"/>
      <c r="IS137" s="190"/>
      <c r="IT137" s="190"/>
      <c r="IU137" s="187"/>
      <c r="IV137" s="187"/>
      <c r="IW137" s="187"/>
      <c r="IX137" s="188"/>
      <c r="IZ137" s="186"/>
      <c r="JA137" s="190"/>
      <c r="JB137" s="190"/>
      <c r="JC137" s="187"/>
      <c r="JD137" s="187"/>
      <c r="JE137" s="187"/>
      <c r="JF137" s="188"/>
      <c r="JH137" s="186"/>
      <c r="JI137" s="190"/>
      <c r="JJ137" s="190"/>
      <c r="JK137" s="187"/>
      <c r="JL137" s="187"/>
      <c r="JM137" s="187"/>
      <c r="JN137" s="188"/>
      <c r="JP137" s="186"/>
      <c r="JQ137" s="190"/>
      <c r="JR137" s="190"/>
      <c r="JS137" s="187"/>
      <c r="JT137" s="187"/>
      <c r="JU137" s="187"/>
      <c r="JV137" s="188"/>
      <c r="JX137" s="186"/>
      <c r="JY137" s="190"/>
      <c r="JZ137" s="190"/>
      <c r="KA137" s="187"/>
      <c r="KB137" s="187"/>
      <c r="KC137" s="187"/>
      <c r="KD137" s="188"/>
      <c r="KF137" s="186"/>
      <c r="KG137" s="190"/>
      <c r="KH137" s="190"/>
      <c r="KI137" s="187"/>
      <c r="KJ137" s="187"/>
      <c r="KK137" s="187"/>
      <c r="KL137" s="188"/>
      <c r="KN137" s="186"/>
      <c r="KO137" s="190"/>
      <c r="KP137" s="190"/>
      <c r="KQ137" s="187"/>
      <c r="KR137" s="187"/>
      <c r="KS137" s="187"/>
      <c r="KT137" s="188"/>
      <c r="KV137" s="186"/>
      <c r="KW137" s="190"/>
      <c r="KX137" s="190"/>
      <c r="KY137" s="187"/>
      <c r="KZ137" s="187"/>
      <c r="LA137" s="187"/>
      <c r="LB137" s="188"/>
      <c r="LD137" s="186"/>
      <c r="LE137" s="190"/>
      <c r="LF137" s="190"/>
      <c r="LG137" s="187"/>
      <c r="LH137" s="187"/>
      <c r="LI137" s="187"/>
      <c r="LJ137" s="188"/>
      <c r="LL137" s="186"/>
      <c r="LM137" s="190"/>
      <c r="LN137" s="190"/>
      <c r="LO137" s="187"/>
      <c r="LP137" s="187"/>
      <c r="LQ137" s="187"/>
      <c r="LR137" s="188"/>
      <c r="LT137" s="186"/>
      <c r="LU137" s="190"/>
      <c r="LV137" s="190"/>
      <c r="LW137" s="187"/>
      <c r="LX137" s="187"/>
      <c r="LY137" s="187"/>
      <c r="LZ137" s="188"/>
      <c r="MB137" s="186"/>
      <c r="MC137" s="190"/>
      <c r="MD137" s="190"/>
      <c r="ME137" s="187"/>
      <c r="MF137" s="187"/>
      <c r="MG137" s="187"/>
      <c r="MH137" s="188"/>
      <c r="MJ137" s="186"/>
      <c r="MK137" s="190"/>
      <c r="ML137" s="190"/>
      <c r="MM137" s="187"/>
      <c r="MN137" s="187"/>
      <c r="MO137" s="187"/>
      <c r="MP137" s="188"/>
      <c r="MR137" s="186"/>
      <c r="MS137" s="190"/>
      <c r="MT137" s="190"/>
      <c r="MU137" s="187"/>
      <c r="MV137" s="187"/>
      <c r="MW137" s="187"/>
      <c r="MX137" s="188"/>
      <c r="MZ137" s="186"/>
      <c r="NA137" s="190"/>
      <c r="NB137" s="190"/>
      <c r="NC137" s="187"/>
      <c r="ND137" s="187"/>
      <c r="NE137" s="187"/>
      <c r="NF137" s="188"/>
      <c r="NH137" s="186"/>
      <c r="NI137" s="190"/>
      <c r="NJ137" s="190"/>
      <c r="NK137" s="187"/>
      <c r="NL137" s="187"/>
      <c r="NM137" s="187"/>
      <c r="NN137" s="188"/>
      <c r="NP137" s="186"/>
      <c r="NQ137" s="190"/>
      <c r="NR137" s="190"/>
      <c r="NS137" s="187"/>
      <c r="NT137" s="187"/>
      <c r="NU137" s="187"/>
      <c r="NV137" s="188"/>
      <c r="NX137" s="186"/>
      <c r="NY137" s="190"/>
      <c r="NZ137" s="190"/>
      <c r="OA137" s="187"/>
      <c r="OB137" s="187"/>
      <c r="OC137" s="187"/>
      <c r="OD137" s="188"/>
      <c r="OF137" s="186"/>
      <c r="OG137" s="190"/>
      <c r="OH137" s="190"/>
      <c r="OI137" s="187"/>
      <c r="OJ137" s="187"/>
      <c r="OK137" s="187"/>
      <c r="OL137" s="188"/>
      <c r="ON137" s="186"/>
      <c r="OO137" s="190"/>
      <c r="OP137" s="190"/>
      <c r="OQ137" s="187"/>
      <c r="OR137" s="187"/>
      <c r="OS137" s="187"/>
      <c r="OT137" s="188"/>
      <c r="OV137" s="186"/>
      <c r="OW137" s="190"/>
      <c r="OX137" s="190"/>
      <c r="OY137" s="187"/>
      <c r="OZ137" s="187"/>
      <c r="PA137" s="187"/>
      <c r="PB137" s="188"/>
      <c r="PD137" s="186"/>
      <c r="PE137" s="190"/>
      <c r="PF137" s="190"/>
      <c r="PG137" s="187"/>
      <c r="PH137" s="187"/>
      <c r="PI137" s="187"/>
      <c r="PJ137" s="188"/>
      <c r="PL137" s="186"/>
      <c r="PM137" s="190"/>
      <c r="PN137" s="190"/>
      <c r="PO137" s="187"/>
      <c r="PP137" s="187"/>
      <c r="PQ137" s="187"/>
      <c r="PR137" s="188"/>
      <c r="PT137" s="186"/>
      <c r="PU137" s="190"/>
      <c r="PV137" s="190"/>
      <c r="PW137" s="187"/>
      <c r="PX137" s="187"/>
      <c r="PY137" s="187"/>
      <c r="PZ137" s="188"/>
      <c r="QB137" s="186"/>
      <c r="QC137" s="190"/>
      <c r="QD137" s="190"/>
      <c r="QE137" s="187"/>
      <c r="QF137" s="187"/>
      <c r="QG137" s="187"/>
      <c r="QH137" s="188"/>
      <c r="QJ137" s="186"/>
      <c r="QK137" s="190"/>
      <c r="QL137" s="190"/>
      <c r="QM137" s="187"/>
      <c r="QN137" s="187"/>
      <c r="QO137" s="187"/>
      <c r="QP137" s="188"/>
      <c r="QR137" s="186"/>
      <c r="QS137" s="190"/>
      <c r="QT137" s="190"/>
      <c r="QU137" s="187"/>
      <c r="QV137" s="187"/>
      <c r="QW137" s="187"/>
      <c r="QX137" s="188"/>
      <c r="QZ137" s="186"/>
      <c r="RA137" s="190"/>
      <c r="RB137" s="190"/>
      <c r="RC137" s="187"/>
      <c r="RD137" s="187"/>
      <c r="RE137" s="187"/>
      <c r="RF137" s="188"/>
      <c r="RH137" s="186"/>
      <c r="RI137" s="190"/>
      <c r="RJ137" s="190"/>
      <c r="RK137" s="187"/>
      <c r="RL137" s="187"/>
      <c r="RM137" s="187"/>
      <c r="RN137" s="188"/>
      <c r="RP137" s="186"/>
      <c r="RQ137" s="190"/>
      <c r="RR137" s="190"/>
      <c r="RS137" s="187"/>
      <c r="RT137" s="187"/>
      <c r="RU137" s="187"/>
      <c r="RV137" s="188"/>
      <c r="RX137" s="186"/>
      <c r="RY137" s="190"/>
      <c r="RZ137" s="190"/>
      <c r="SA137" s="187"/>
      <c r="SB137" s="187"/>
      <c r="SC137" s="187"/>
      <c r="SD137" s="188"/>
      <c r="SF137" s="186"/>
      <c r="SG137" s="190"/>
      <c r="SH137" s="190"/>
      <c r="SI137" s="187"/>
      <c r="SJ137" s="187"/>
      <c r="SK137" s="187"/>
      <c r="SL137" s="188"/>
      <c r="SN137" s="186"/>
      <c r="SO137" s="190"/>
      <c r="SP137" s="190"/>
      <c r="SQ137" s="187"/>
      <c r="SR137" s="187"/>
      <c r="SS137" s="187"/>
      <c r="ST137" s="188"/>
      <c r="SV137" s="186"/>
      <c r="SW137" s="190"/>
      <c r="SX137" s="190"/>
      <c r="SY137" s="187"/>
      <c r="SZ137" s="187"/>
      <c r="TA137" s="187"/>
      <c r="TB137" s="188"/>
      <c r="TD137" s="186"/>
      <c r="TE137" s="190"/>
      <c r="TF137" s="190"/>
      <c r="TG137" s="187"/>
      <c r="TH137" s="187"/>
      <c r="TI137" s="187"/>
      <c r="TJ137" s="188"/>
      <c r="TL137" s="186"/>
      <c r="TM137" s="190"/>
      <c r="TN137" s="190"/>
      <c r="TO137" s="187"/>
      <c r="TP137" s="187"/>
      <c r="TQ137" s="187"/>
      <c r="TR137" s="188"/>
      <c r="TT137" s="186"/>
      <c r="TU137" s="190"/>
      <c r="TV137" s="190"/>
      <c r="TW137" s="187"/>
      <c r="TX137" s="187"/>
      <c r="TY137" s="187"/>
      <c r="TZ137" s="188"/>
      <c r="UB137" s="186"/>
      <c r="UC137" s="190"/>
      <c r="UD137" s="190"/>
      <c r="UE137" s="187"/>
      <c r="UF137" s="187"/>
      <c r="UG137" s="187"/>
      <c r="UH137" s="188"/>
      <c r="UJ137" s="186"/>
      <c r="UK137" s="190"/>
      <c r="UL137" s="190"/>
      <c r="UM137" s="187"/>
      <c r="UN137" s="187"/>
      <c r="UO137" s="187"/>
      <c r="UP137" s="188"/>
      <c r="UR137" s="186"/>
      <c r="US137" s="190"/>
      <c r="UT137" s="190"/>
      <c r="UU137" s="187"/>
      <c r="UV137" s="187"/>
      <c r="UW137" s="187"/>
      <c r="UX137" s="188"/>
      <c r="UZ137" s="186"/>
      <c r="VA137" s="190"/>
      <c r="VB137" s="190"/>
      <c r="VC137" s="187"/>
      <c r="VD137" s="187"/>
      <c r="VE137" s="187"/>
      <c r="VF137" s="188"/>
      <c r="VH137" s="186"/>
      <c r="VI137" s="190"/>
      <c r="VJ137" s="190"/>
      <c r="VK137" s="187"/>
      <c r="VL137" s="187"/>
      <c r="VM137" s="187"/>
      <c r="VN137" s="188"/>
      <c r="VP137" s="186"/>
      <c r="VQ137" s="190"/>
      <c r="VR137" s="190"/>
      <c r="VS137" s="187"/>
      <c r="VT137" s="187"/>
      <c r="VU137" s="187"/>
      <c r="VV137" s="188"/>
      <c r="VX137" s="186"/>
      <c r="VY137" s="190"/>
      <c r="VZ137" s="190"/>
      <c r="WA137" s="187"/>
      <c r="WB137" s="187"/>
      <c r="WC137" s="187"/>
      <c r="WD137" s="188"/>
      <c r="WF137" s="186"/>
      <c r="WG137" s="190"/>
      <c r="WH137" s="190"/>
      <c r="WI137" s="187"/>
      <c r="WJ137" s="187"/>
      <c r="WK137" s="187"/>
      <c r="WL137" s="188"/>
      <c r="WN137" s="186"/>
      <c r="WO137" s="190"/>
      <c r="WP137" s="190"/>
      <c r="WQ137" s="187"/>
      <c r="WR137" s="187"/>
      <c r="WS137" s="187"/>
      <c r="WT137" s="188"/>
      <c r="WV137" s="186"/>
      <c r="WW137" s="190"/>
      <c r="WX137" s="190"/>
      <c r="WY137" s="187"/>
      <c r="WZ137" s="187"/>
      <c r="XA137" s="187"/>
      <c r="XB137" s="188"/>
      <c r="XD137" s="186"/>
      <c r="XE137" s="190"/>
      <c r="XF137" s="190"/>
      <c r="XG137" s="187"/>
      <c r="XH137" s="187"/>
      <c r="XI137" s="187"/>
      <c r="XJ137" s="188"/>
      <c r="XL137" s="186"/>
      <c r="XM137" s="190"/>
      <c r="XN137" s="190"/>
      <c r="XO137" s="187"/>
      <c r="XP137" s="187"/>
      <c r="XQ137" s="187"/>
      <c r="XR137" s="188"/>
      <c r="XT137" s="186"/>
      <c r="XU137" s="190"/>
      <c r="XV137" s="190"/>
      <c r="XW137" s="187"/>
      <c r="XX137" s="187"/>
      <c r="XY137" s="187"/>
      <c r="XZ137" s="188"/>
      <c r="YB137" s="186"/>
      <c r="YC137" s="190"/>
      <c r="YD137" s="190"/>
      <c r="YE137" s="187"/>
      <c r="YF137" s="187"/>
      <c r="YG137" s="187"/>
      <c r="YH137" s="188"/>
      <c r="YJ137" s="186"/>
      <c r="YK137" s="190"/>
      <c r="YL137" s="190"/>
      <c r="YM137" s="187"/>
      <c r="YN137" s="187"/>
      <c r="YO137" s="187"/>
      <c r="YP137" s="188"/>
      <c r="YR137" s="186"/>
      <c r="YS137" s="190"/>
      <c r="YT137" s="190"/>
      <c r="YU137" s="187"/>
      <c r="YV137" s="187"/>
      <c r="YW137" s="187"/>
      <c r="YX137" s="188"/>
      <c r="YZ137" s="186"/>
      <c r="ZA137" s="190"/>
      <c r="ZB137" s="190"/>
      <c r="ZC137" s="187"/>
      <c r="ZD137" s="187"/>
      <c r="ZE137" s="187"/>
      <c r="ZF137" s="188"/>
      <c r="ZH137" s="186"/>
      <c r="ZI137" s="190"/>
      <c r="ZJ137" s="190"/>
      <c r="ZK137" s="187"/>
      <c r="ZL137" s="187"/>
      <c r="ZM137" s="187"/>
      <c r="ZN137" s="188"/>
      <c r="ZP137" s="186"/>
      <c r="ZQ137" s="190"/>
      <c r="ZR137" s="190"/>
      <c r="ZS137" s="187"/>
      <c r="ZT137" s="187"/>
      <c r="ZU137" s="187"/>
      <c r="ZV137" s="188"/>
      <c r="ZX137" s="186"/>
      <c r="ZY137" s="190"/>
      <c r="ZZ137" s="190"/>
      <c r="AAA137" s="187"/>
      <c r="AAB137" s="187"/>
      <c r="AAC137" s="187"/>
      <c r="AAD137" s="188"/>
      <c r="AAF137" s="186"/>
      <c r="AAG137" s="190"/>
      <c r="AAH137" s="190"/>
      <c r="AAI137" s="187"/>
      <c r="AAJ137" s="187"/>
      <c r="AAK137" s="187"/>
      <c r="AAL137" s="188"/>
      <c r="AAN137" s="186"/>
      <c r="AAO137" s="190"/>
      <c r="AAP137" s="190"/>
      <c r="AAQ137" s="187"/>
      <c r="AAR137" s="187"/>
      <c r="AAS137" s="187"/>
      <c r="AAT137" s="188"/>
      <c r="AAV137" s="186"/>
      <c r="AAW137" s="190"/>
      <c r="AAX137" s="190"/>
      <c r="AAY137" s="187"/>
      <c r="AAZ137" s="187"/>
      <c r="ABA137" s="187"/>
      <c r="ABB137" s="188"/>
      <c r="ABD137" s="186"/>
      <c r="ABE137" s="190"/>
      <c r="ABF137" s="190"/>
      <c r="ABG137" s="187"/>
      <c r="ABH137" s="187"/>
      <c r="ABI137" s="187"/>
      <c r="ABJ137" s="188"/>
      <c r="ABL137" s="186"/>
      <c r="ABM137" s="190"/>
      <c r="ABN137" s="190"/>
      <c r="ABO137" s="187"/>
      <c r="ABP137" s="187"/>
      <c r="ABQ137" s="187"/>
      <c r="ABR137" s="188"/>
      <c r="ABT137" s="186"/>
      <c r="ABU137" s="190"/>
      <c r="ABV137" s="190"/>
      <c r="ABW137" s="187"/>
      <c r="ABX137" s="187"/>
      <c r="ABY137" s="187"/>
      <c r="ABZ137" s="188"/>
      <c r="ACB137" s="186"/>
      <c r="ACC137" s="190"/>
      <c r="ACD137" s="190"/>
      <c r="ACE137" s="187"/>
      <c r="ACF137" s="187"/>
      <c r="ACG137" s="187"/>
      <c r="ACH137" s="188"/>
      <c r="ACJ137" s="186"/>
      <c r="ACK137" s="190"/>
      <c r="ACL137" s="190"/>
      <c r="ACM137" s="187"/>
      <c r="ACN137" s="187"/>
      <c r="ACO137" s="187"/>
      <c r="ACP137" s="188"/>
      <c r="ACR137" s="186"/>
      <c r="ACS137" s="190"/>
      <c r="ACT137" s="190"/>
      <c r="ACU137" s="187"/>
      <c r="ACV137" s="187"/>
      <c r="ACW137" s="187"/>
      <c r="ACX137" s="188"/>
      <c r="ACZ137" s="186"/>
      <c r="ADA137" s="190"/>
      <c r="ADB137" s="190"/>
      <c r="ADC137" s="187"/>
      <c r="ADD137" s="187"/>
      <c r="ADE137" s="187"/>
      <c r="ADF137" s="188"/>
      <c r="ADH137" s="186"/>
      <c r="ADI137" s="190"/>
      <c r="ADJ137" s="190"/>
      <c r="ADK137" s="187"/>
      <c r="ADL137" s="187"/>
      <c r="ADM137" s="187"/>
      <c r="ADN137" s="188"/>
      <c r="ADP137" s="186"/>
      <c r="ADQ137" s="190"/>
      <c r="ADR137" s="190"/>
      <c r="ADS137" s="187"/>
      <c r="ADT137" s="187"/>
      <c r="ADU137" s="187"/>
      <c r="ADV137" s="188"/>
      <c r="ADX137" s="186"/>
      <c r="ADY137" s="190"/>
      <c r="ADZ137" s="190"/>
      <c r="AEA137" s="187"/>
      <c r="AEB137" s="187"/>
      <c r="AEC137" s="187"/>
      <c r="AED137" s="188"/>
      <c r="AEF137" s="186"/>
      <c r="AEG137" s="190"/>
      <c r="AEH137" s="190"/>
      <c r="AEI137" s="187"/>
      <c r="AEJ137" s="187"/>
      <c r="AEK137" s="187"/>
      <c r="AEL137" s="188"/>
      <c r="AEN137" s="186"/>
      <c r="AEO137" s="190"/>
      <c r="AEP137" s="190"/>
      <c r="AEQ137" s="187"/>
      <c r="AER137" s="187"/>
      <c r="AES137" s="187"/>
      <c r="AET137" s="188"/>
      <c r="AEV137" s="186"/>
      <c r="AEW137" s="190"/>
      <c r="AEX137" s="190"/>
      <c r="AEY137" s="187"/>
      <c r="AEZ137" s="187"/>
      <c r="AFA137" s="187"/>
      <c r="AFB137" s="188"/>
      <c r="AFD137" s="186"/>
      <c r="AFE137" s="190"/>
      <c r="AFF137" s="190"/>
      <c r="AFG137" s="187"/>
      <c r="AFH137" s="187"/>
      <c r="AFI137" s="187"/>
      <c r="AFJ137" s="188"/>
      <c r="AFL137" s="186"/>
      <c r="AFM137" s="190"/>
      <c r="AFN137" s="190"/>
      <c r="AFO137" s="187"/>
      <c r="AFP137" s="187"/>
      <c r="AFQ137" s="187"/>
      <c r="AFR137" s="188"/>
      <c r="AFT137" s="186"/>
      <c r="AFU137" s="190"/>
      <c r="AFV137" s="190"/>
      <c r="AFW137" s="187"/>
      <c r="AFX137" s="187"/>
      <c r="AFY137" s="187"/>
      <c r="AFZ137" s="188"/>
      <c r="AGB137" s="186"/>
      <c r="AGC137" s="190"/>
      <c r="AGD137" s="190"/>
      <c r="AGE137" s="187"/>
      <c r="AGF137" s="187"/>
      <c r="AGG137" s="187"/>
      <c r="AGH137" s="188"/>
      <c r="AGJ137" s="186"/>
      <c r="AGK137" s="190"/>
      <c r="AGL137" s="190"/>
      <c r="AGM137" s="187"/>
      <c r="AGN137" s="187"/>
      <c r="AGO137" s="187"/>
      <c r="AGP137" s="188"/>
      <c r="AGR137" s="186"/>
      <c r="AGS137" s="190"/>
      <c r="AGT137" s="190"/>
      <c r="AGU137" s="187"/>
      <c r="AGV137" s="187"/>
      <c r="AGW137" s="187"/>
      <c r="AGX137" s="188"/>
      <c r="AGZ137" s="186"/>
      <c r="AHA137" s="190"/>
      <c r="AHB137" s="190"/>
      <c r="AHC137" s="187"/>
      <c r="AHD137" s="187"/>
      <c r="AHE137" s="187"/>
      <c r="AHF137" s="188"/>
      <c r="AHH137" s="186"/>
      <c r="AHI137" s="190"/>
      <c r="AHJ137" s="190"/>
      <c r="AHK137" s="187"/>
      <c r="AHL137" s="187"/>
      <c r="AHM137" s="187"/>
      <c r="AHN137" s="188"/>
      <c r="AHP137" s="186"/>
      <c r="AHQ137" s="190"/>
      <c r="AHR137" s="190"/>
      <c r="AHS137" s="187"/>
      <c r="AHT137" s="187"/>
      <c r="AHU137" s="187"/>
      <c r="AHV137" s="188"/>
      <c r="AHX137" s="186"/>
      <c r="AHY137" s="190"/>
      <c r="AHZ137" s="190"/>
      <c r="AIA137" s="187"/>
      <c r="AIB137" s="187"/>
      <c r="AIC137" s="187"/>
      <c r="AID137" s="188"/>
      <c r="AIF137" s="186"/>
      <c r="AIG137" s="190"/>
      <c r="AIH137" s="190"/>
      <c r="AII137" s="187"/>
      <c r="AIJ137" s="187"/>
      <c r="AIK137" s="187"/>
      <c r="AIL137" s="188"/>
      <c r="AIN137" s="186"/>
      <c r="AIO137" s="190"/>
      <c r="AIP137" s="190"/>
      <c r="AIQ137" s="187"/>
      <c r="AIR137" s="187"/>
      <c r="AIS137" s="187"/>
      <c r="AIT137" s="188"/>
      <c r="AIV137" s="186"/>
      <c r="AIW137" s="190"/>
      <c r="AIX137" s="190"/>
      <c r="AIY137" s="187"/>
      <c r="AIZ137" s="187"/>
      <c r="AJA137" s="187"/>
      <c r="AJB137" s="188"/>
      <c r="AJD137" s="186"/>
      <c r="AJE137" s="190"/>
      <c r="AJF137" s="190"/>
      <c r="AJG137" s="187"/>
      <c r="AJH137" s="187"/>
      <c r="AJI137" s="187"/>
      <c r="AJJ137" s="188"/>
      <c r="AJL137" s="186"/>
      <c r="AJM137" s="190"/>
      <c r="AJN137" s="190"/>
      <c r="AJO137" s="187"/>
      <c r="AJP137" s="187"/>
      <c r="AJQ137" s="187"/>
      <c r="AJR137" s="188"/>
      <c r="AJT137" s="186"/>
      <c r="AJU137" s="190"/>
      <c r="AJV137" s="190"/>
      <c r="AJW137" s="187"/>
      <c r="AJX137" s="187"/>
      <c r="AJY137" s="187"/>
      <c r="AJZ137" s="188"/>
      <c r="AKB137" s="186"/>
      <c r="AKC137" s="190"/>
      <c r="AKD137" s="190"/>
      <c r="AKE137" s="187"/>
      <c r="AKF137" s="187"/>
      <c r="AKG137" s="187"/>
      <c r="AKH137" s="188"/>
      <c r="AKJ137" s="186"/>
      <c r="AKK137" s="190"/>
      <c r="AKL137" s="190"/>
      <c r="AKM137" s="187"/>
      <c r="AKN137" s="187"/>
      <c r="AKO137" s="187"/>
      <c r="AKP137" s="188"/>
      <c r="AKR137" s="186"/>
      <c r="AKS137" s="190"/>
      <c r="AKT137" s="190"/>
      <c r="AKU137" s="187"/>
      <c r="AKV137" s="187"/>
      <c r="AKW137" s="187"/>
      <c r="AKX137" s="188"/>
      <c r="AKZ137" s="186"/>
      <c r="ALA137" s="190"/>
      <c r="ALB137" s="190"/>
      <c r="ALC137" s="187"/>
      <c r="ALD137" s="187"/>
      <c r="ALE137" s="187"/>
      <c r="ALF137" s="188"/>
      <c r="ALH137" s="186"/>
      <c r="ALI137" s="190"/>
      <c r="ALJ137" s="190"/>
      <c r="ALK137" s="187"/>
      <c r="ALL137" s="187"/>
      <c r="ALM137" s="187"/>
      <c r="ALN137" s="188"/>
      <c r="ALP137" s="186"/>
      <c r="ALQ137" s="190"/>
      <c r="ALR137" s="190"/>
      <c r="ALS137" s="187"/>
      <c r="ALT137" s="187"/>
      <c r="ALU137" s="187"/>
      <c r="ALV137" s="188"/>
      <c r="ALX137" s="186"/>
      <c r="ALY137" s="190"/>
      <c r="ALZ137" s="190"/>
      <c r="AMA137" s="187"/>
      <c r="AMB137" s="187"/>
      <c r="AMC137" s="187"/>
      <c r="AMD137" s="188"/>
      <c r="AMF137" s="186"/>
      <c r="AMG137" s="190"/>
      <c r="AMH137" s="190"/>
      <c r="AMI137" s="187"/>
      <c r="AMJ137" s="187"/>
      <c r="AMK137" s="187"/>
      <c r="AML137" s="188"/>
      <c r="AMN137" s="186"/>
      <c r="AMO137" s="190"/>
      <c r="AMP137" s="190"/>
      <c r="AMQ137" s="187"/>
      <c r="AMR137" s="187"/>
      <c r="AMS137" s="187"/>
      <c r="AMT137" s="188"/>
      <c r="AMV137" s="186"/>
      <c r="AMW137" s="190"/>
      <c r="AMX137" s="190"/>
      <c r="AMY137" s="187"/>
      <c r="AMZ137" s="187"/>
      <c r="ANA137" s="187"/>
      <c r="ANB137" s="188"/>
      <c r="AND137" s="186"/>
      <c r="ANE137" s="190"/>
      <c r="ANF137" s="190"/>
      <c r="ANG137" s="187"/>
      <c r="ANH137" s="187"/>
      <c r="ANI137" s="187"/>
      <c r="ANJ137" s="188"/>
      <c r="ANL137" s="186"/>
      <c r="ANM137" s="190"/>
      <c r="ANN137" s="190"/>
      <c r="ANO137" s="187"/>
      <c r="ANP137" s="187"/>
      <c r="ANQ137" s="187"/>
      <c r="ANR137" s="188"/>
      <c r="ANT137" s="186"/>
      <c r="ANU137" s="190"/>
      <c r="ANV137" s="190"/>
      <c r="ANW137" s="187"/>
      <c r="ANX137" s="187"/>
      <c r="ANY137" s="187"/>
      <c r="ANZ137" s="188"/>
      <c r="AOB137" s="186"/>
      <c r="AOC137" s="190"/>
      <c r="AOD137" s="190"/>
      <c r="AOE137" s="187"/>
      <c r="AOF137" s="187"/>
      <c r="AOG137" s="187"/>
      <c r="AOH137" s="188"/>
      <c r="AOJ137" s="186"/>
      <c r="AOK137" s="190"/>
      <c r="AOL137" s="190"/>
      <c r="AOM137" s="187"/>
      <c r="AON137" s="187"/>
      <c r="AOO137" s="187"/>
      <c r="AOP137" s="188"/>
      <c r="AOR137" s="186"/>
      <c r="AOS137" s="190"/>
      <c r="AOT137" s="190"/>
      <c r="AOU137" s="187"/>
      <c r="AOV137" s="187"/>
      <c r="AOW137" s="187"/>
      <c r="AOX137" s="188"/>
      <c r="AOZ137" s="186"/>
      <c r="APA137" s="190"/>
      <c r="APB137" s="190"/>
      <c r="APC137" s="187"/>
      <c r="APD137" s="187"/>
      <c r="APE137" s="187"/>
      <c r="APF137" s="188"/>
      <c r="APH137" s="186"/>
      <c r="API137" s="190"/>
      <c r="APJ137" s="190"/>
      <c r="APK137" s="187"/>
      <c r="APL137" s="187"/>
      <c r="APM137" s="187"/>
      <c r="APN137" s="188"/>
      <c r="APP137" s="186"/>
      <c r="APQ137" s="190"/>
      <c r="APR137" s="190"/>
      <c r="APS137" s="187"/>
      <c r="APT137" s="187"/>
      <c r="APU137" s="187"/>
      <c r="APV137" s="188"/>
      <c r="APX137" s="186"/>
      <c r="APY137" s="190"/>
      <c r="APZ137" s="190"/>
      <c r="AQA137" s="187"/>
      <c r="AQB137" s="187"/>
      <c r="AQC137" s="187"/>
      <c r="AQD137" s="188"/>
      <c r="AQF137" s="186"/>
      <c r="AQG137" s="190"/>
      <c r="AQH137" s="190"/>
      <c r="AQI137" s="187"/>
      <c r="AQJ137" s="187"/>
      <c r="AQK137" s="187"/>
      <c r="AQL137" s="188"/>
      <c r="AQN137" s="186"/>
      <c r="AQO137" s="190"/>
      <c r="AQP137" s="190"/>
      <c r="AQQ137" s="187"/>
      <c r="AQR137" s="187"/>
      <c r="AQS137" s="187"/>
      <c r="AQT137" s="188"/>
      <c r="AQV137" s="186"/>
      <c r="AQW137" s="190"/>
      <c r="AQX137" s="190"/>
      <c r="AQY137" s="187"/>
      <c r="AQZ137" s="187"/>
      <c r="ARA137" s="187"/>
      <c r="ARB137" s="188"/>
      <c r="ARD137" s="186"/>
      <c r="ARE137" s="190"/>
      <c r="ARF137" s="190"/>
      <c r="ARG137" s="187"/>
      <c r="ARH137" s="187"/>
      <c r="ARI137" s="187"/>
      <c r="ARJ137" s="188"/>
      <c r="ARL137" s="186"/>
      <c r="ARM137" s="190"/>
      <c r="ARN137" s="190"/>
      <c r="ARO137" s="187"/>
      <c r="ARP137" s="187"/>
      <c r="ARQ137" s="187"/>
      <c r="ARR137" s="188"/>
      <c r="ART137" s="186"/>
      <c r="ARU137" s="190"/>
      <c r="ARV137" s="190"/>
      <c r="ARW137" s="187"/>
      <c r="ARX137" s="187"/>
      <c r="ARY137" s="187"/>
      <c r="ARZ137" s="188"/>
      <c r="ASB137" s="186"/>
      <c r="ASC137" s="190"/>
      <c r="ASD137" s="190"/>
      <c r="ASE137" s="187"/>
      <c r="ASF137" s="187"/>
      <c r="ASG137" s="187"/>
      <c r="ASH137" s="188"/>
      <c r="ASJ137" s="186"/>
      <c r="ASK137" s="190"/>
      <c r="ASL137" s="190"/>
      <c r="ASM137" s="187"/>
      <c r="ASN137" s="187"/>
      <c r="ASO137" s="187"/>
      <c r="ASP137" s="188"/>
      <c r="ASR137" s="186"/>
      <c r="ASS137" s="190"/>
      <c r="AST137" s="190"/>
      <c r="ASU137" s="187"/>
      <c r="ASV137" s="187"/>
      <c r="ASW137" s="187"/>
      <c r="ASX137" s="188"/>
      <c r="ASZ137" s="186"/>
      <c r="ATA137" s="190"/>
      <c r="ATB137" s="190"/>
      <c r="ATC137" s="187"/>
      <c r="ATD137" s="187"/>
      <c r="ATE137" s="187"/>
      <c r="ATF137" s="188"/>
      <c r="ATH137" s="186"/>
      <c r="ATI137" s="190"/>
      <c r="ATJ137" s="190"/>
      <c r="ATK137" s="187"/>
      <c r="ATL137" s="187"/>
      <c r="ATM137" s="187"/>
      <c r="ATN137" s="188"/>
      <c r="ATP137" s="186"/>
      <c r="ATQ137" s="190"/>
      <c r="ATR137" s="190"/>
      <c r="ATS137" s="187"/>
      <c r="ATT137" s="187"/>
      <c r="ATU137" s="187"/>
      <c r="ATV137" s="188"/>
      <c r="ATX137" s="186"/>
      <c r="ATY137" s="190"/>
      <c r="ATZ137" s="190"/>
      <c r="AUA137" s="187"/>
      <c r="AUB137" s="187"/>
      <c r="AUC137" s="187"/>
      <c r="AUD137" s="188"/>
      <c r="AUF137" s="186"/>
      <c r="AUG137" s="190"/>
      <c r="AUH137" s="190"/>
      <c r="AUI137" s="187"/>
      <c r="AUJ137" s="187"/>
      <c r="AUK137" s="187"/>
      <c r="AUL137" s="188"/>
      <c r="AUN137" s="186"/>
      <c r="AUO137" s="190"/>
      <c r="AUP137" s="190"/>
      <c r="AUQ137" s="187"/>
      <c r="AUR137" s="187"/>
      <c r="AUS137" s="187"/>
      <c r="AUT137" s="188"/>
      <c r="AUV137" s="186"/>
      <c r="AUW137" s="190"/>
      <c r="AUX137" s="190"/>
      <c r="AUY137" s="187"/>
      <c r="AUZ137" s="187"/>
      <c r="AVA137" s="187"/>
      <c r="AVB137" s="188"/>
      <c r="AVD137" s="186"/>
      <c r="AVE137" s="190"/>
      <c r="AVF137" s="190"/>
      <c r="AVG137" s="187"/>
      <c r="AVH137" s="187"/>
      <c r="AVI137" s="187"/>
      <c r="AVJ137" s="188"/>
      <c r="AVL137" s="186"/>
      <c r="AVM137" s="190"/>
      <c r="AVN137" s="190"/>
      <c r="AVO137" s="187"/>
      <c r="AVP137" s="187"/>
      <c r="AVQ137" s="187"/>
      <c r="AVR137" s="188"/>
      <c r="AVT137" s="186"/>
      <c r="AVU137" s="190"/>
      <c r="AVV137" s="190"/>
      <c r="AVW137" s="187"/>
      <c r="AVX137" s="187"/>
      <c r="AVY137" s="187"/>
      <c r="AVZ137" s="188"/>
      <c r="AWB137" s="186"/>
      <c r="AWC137" s="190"/>
      <c r="AWD137" s="190"/>
      <c r="AWE137" s="187"/>
      <c r="AWF137" s="187"/>
      <c r="AWG137" s="187"/>
      <c r="AWH137" s="188"/>
      <c r="AWJ137" s="186"/>
      <c r="AWK137" s="190"/>
      <c r="AWL137" s="190"/>
      <c r="AWM137" s="187"/>
      <c r="AWN137" s="187"/>
      <c r="AWO137" s="187"/>
      <c r="AWP137" s="188"/>
      <c r="AWR137" s="186"/>
      <c r="AWS137" s="190"/>
      <c r="AWT137" s="190"/>
      <c r="AWU137" s="187"/>
      <c r="AWV137" s="187"/>
      <c r="AWW137" s="187"/>
      <c r="AWX137" s="188"/>
      <c r="AWZ137" s="186"/>
      <c r="AXA137" s="190"/>
      <c r="AXB137" s="190"/>
      <c r="AXC137" s="187"/>
      <c r="AXD137" s="187"/>
      <c r="AXE137" s="187"/>
      <c r="AXF137" s="188"/>
      <c r="AXH137" s="186"/>
      <c r="AXI137" s="190"/>
      <c r="AXJ137" s="190"/>
      <c r="AXK137" s="187"/>
      <c r="AXL137" s="187"/>
      <c r="AXM137" s="187"/>
      <c r="AXN137" s="188"/>
      <c r="AXP137" s="186"/>
      <c r="AXQ137" s="190"/>
      <c r="AXR137" s="190"/>
      <c r="AXS137" s="187"/>
      <c r="AXT137" s="187"/>
      <c r="AXU137" s="187"/>
      <c r="AXV137" s="188"/>
      <c r="AXX137" s="186"/>
      <c r="AXY137" s="190"/>
      <c r="AXZ137" s="190"/>
      <c r="AYA137" s="187"/>
      <c r="AYB137" s="187"/>
      <c r="AYC137" s="187"/>
      <c r="AYD137" s="188"/>
      <c r="AYF137" s="186"/>
      <c r="AYG137" s="190"/>
      <c r="AYH137" s="190"/>
      <c r="AYI137" s="187"/>
      <c r="AYJ137" s="187"/>
      <c r="AYK137" s="187"/>
      <c r="AYL137" s="188"/>
      <c r="AYN137" s="186"/>
      <c r="AYO137" s="190"/>
      <c r="AYP137" s="190"/>
      <c r="AYQ137" s="187"/>
      <c r="AYR137" s="187"/>
      <c r="AYS137" s="187"/>
      <c r="AYT137" s="188"/>
      <c r="AYV137" s="186"/>
      <c r="AYW137" s="190"/>
      <c r="AYX137" s="190"/>
      <c r="AYY137" s="187"/>
      <c r="AYZ137" s="187"/>
      <c r="AZA137" s="187"/>
      <c r="AZB137" s="188"/>
      <c r="AZD137" s="186"/>
      <c r="AZE137" s="190"/>
      <c r="AZF137" s="190"/>
      <c r="AZG137" s="187"/>
      <c r="AZH137" s="187"/>
      <c r="AZI137" s="187"/>
      <c r="AZJ137" s="188"/>
      <c r="AZL137" s="186"/>
      <c r="AZM137" s="190"/>
      <c r="AZN137" s="190"/>
      <c r="AZO137" s="187"/>
      <c r="AZP137" s="187"/>
      <c r="AZQ137" s="187"/>
      <c r="AZR137" s="188"/>
      <c r="AZT137" s="186"/>
      <c r="AZU137" s="190"/>
      <c r="AZV137" s="190"/>
      <c r="AZW137" s="187"/>
      <c r="AZX137" s="187"/>
      <c r="AZY137" s="187"/>
      <c r="AZZ137" s="188"/>
      <c r="BAB137" s="186"/>
      <c r="BAC137" s="190"/>
      <c r="BAD137" s="190"/>
      <c r="BAE137" s="187"/>
      <c r="BAF137" s="187"/>
      <c r="BAG137" s="187"/>
      <c r="BAH137" s="188"/>
      <c r="BAJ137" s="186"/>
      <c r="BAK137" s="190"/>
      <c r="BAL137" s="190"/>
      <c r="BAM137" s="187"/>
      <c r="BAN137" s="187"/>
      <c r="BAO137" s="187"/>
      <c r="BAP137" s="188"/>
      <c r="BAR137" s="186"/>
      <c r="BAS137" s="190"/>
      <c r="BAT137" s="190"/>
      <c r="BAU137" s="187"/>
      <c r="BAV137" s="187"/>
      <c r="BAW137" s="187"/>
      <c r="BAX137" s="188"/>
      <c r="BAZ137" s="186"/>
      <c r="BBA137" s="190"/>
      <c r="BBB137" s="190"/>
      <c r="BBC137" s="187"/>
      <c r="BBD137" s="187"/>
      <c r="BBE137" s="187"/>
      <c r="BBF137" s="188"/>
      <c r="BBH137" s="186"/>
      <c r="BBI137" s="190"/>
      <c r="BBJ137" s="190"/>
      <c r="BBK137" s="187"/>
      <c r="BBL137" s="187"/>
      <c r="BBM137" s="187"/>
      <c r="BBN137" s="188"/>
      <c r="BBP137" s="186"/>
      <c r="BBQ137" s="190"/>
      <c r="BBR137" s="190"/>
      <c r="BBS137" s="187"/>
      <c r="BBT137" s="187"/>
      <c r="BBU137" s="187"/>
      <c r="BBV137" s="188"/>
      <c r="BBX137" s="186"/>
      <c r="BBY137" s="190"/>
      <c r="BBZ137" s="190"/>
      <c r="BCA137" s="187"/>
      <c r="BCB137" s="187"/>
      <c r="BCC137" s="187"/>
      <c r="BCD137" s="188"/>
      <c r="BCF137" s="186"/>
      <c r="BCG137" s="190"/>
      <c r="BCH137" s="190"/>
      <c r="BCI137" s="187"/>
      <c r="BCJ137" s="187"/>
      <c r="BCK137" s="187"/>
      <c r="BCL137" s="188"/>
      <c r="BCN137" s="186"/>
      <c r="BCO137" s="190"/>
      <c r="BCP137" s="190"/>
      <c r="BCQ137" s="187"/>
      <c r="BCR137" s="187"/>
      <c r="BCS137" s="187"/>
      <c r="BCT137" s="188"/>
      <c r="BCV137" s="186"/>
      <c r="BCW137" s="190"/>
      <c r="BCX137" s="190"/>
      <c r="BCY137" s="187"/>
      <c r="BCZ137" s="187"/>
      <c r="BDA137" s="187"/>
      <c r="BDB137" s="188"/>
      <c r="BDD137" s="186"/>
      <c r="BDE137" s="190"/>
      <c r="BDF137" s="190"/>
      <c r="BDG137" s="187"/>
      <c r="BDH137" s="187"/>
      <c r="BDI137" s="187"/>
      <c r="BDJ137" s="188"/>
      <c r="BDL137" s="186"/>
      <c r="BDM137" s="190"/>
      <c r="BDN137" s="190"/>
      <c r="BDO137" s="187"/>
      <c r="BDP137" s="187"/>
      <c r="BDQ137" s="187"/>
      <c r="BDR137" s="188"/>
      <c r="BDT137" s="186"/>
      <c r="BDU137" s="190"/>
      <c r="BDV137" s="190"/>
      <c r="BDW137" s="187"/>
      <c r="BDX137" s="187"/>
      <c r="BDY137" s="187"/>
      <c r="BDZ137" s="188"/>
      <c r="BEB137" s="186"/>
      <c r="BEC137" s="190"/>
      <c r="BED137" s="190"/>
      <c r="BEE137" s="187"/>
      <c r="BEF137" s="187"/>
      <c r="BEG137" s="187"/>
      <c r="BEH137" s="188"/>
      <c r="BEJ137" s="186"/>
      <c r="BEK137" s="190"/>
      <c r="BEL137" s="190"/>
      <c r="BEM137" s="187"/>
      <c r="BEN137" s="187"/>
      <c r="BEO137" s="187"/>
      <c r="BEP137" s="188"/>
      <c r="BER137" s="186"/>
      <c r="BES137" s="190"/>
      <c r="BET137" s="190"/>
      <c r="BEU137" s="187"/>
      <c r="BEV137" s="187"/>
      <c r="BEW137" s="187"/>
      <c r="BEX137" s="188"/>
      <c r="BEZ137" s="186"/>
      <c r="BFA137" s="190"/>
      <c r="BFB137" s="190"/>
      <c r="BFC137" s="187"/>
      <c r="BFD137" s="187"/>
      <c r="BFE137" s="187"/>
      <c r="BFF137" s="188"/>
      <c r="BFH137" s="186"/>
      <c r="BFI137" s="190"/>
      <c r="BFJ137" s="190"/>
      <c r="BFK137" s="187"/>
      <c r="BFL137" s="187"/>
      <c r="BFM137" s="187"/>
      <c r="BFN137" s="188"/>
      <c r="BFP137" s="186"/>
      <c r="BFQ137" s="190"/>
      <c r="BFR137" s="190"/>
      <c r="BFS137" s="187"/>
      <c r="BFT137" s="187"/>
      <c r="BFU137" s="187"/>
      <c r="BFV137" s="188"/>
      <c r="BFX137" s="186"/>
      <c r="BFY137" s="190"/>
      <c r="BFZ137" s="190"/>
      <c r="BGA137" s="187"/>
      <c r="BGB137" s="187"/>
      <c r="BGC137" s="187"/>
      <c r="BGD137" s="188"/>
      <c r="BGF137" s="186"/>
      <c r="BGG137" s="190"/>
      <c r="BGH137" s="190"/>
      <c r="BGI137" s="187"/>
      <c r="BGJ137" s="187"/>
      <c r="BGK137" s="187"/>
      <c r="BGL137" s="188"/>
      <c r="BGN137" s="186"/>
      <c r="BGO137" s="190"/>
      <c r="BGP137" s="190"/>
      <c r="BGQ137" s="187"/>
      <c r="BGR137" s="187"/>
      <c r="BGS137" s="187"/>
      <c r="BGT137" s="188"/>
      <c r="BGV137" s="186"/>
      <c r="BGW137" s="190"/>
      <c r="BGX137" s="190"/>
      <c r="BGY137" s="187"/>
      <c r="BGZ137" s="187"/>
      <c r="BHA137" s="187"/>
      <c r="BHB137" s="188"/>
      <c r="BHD137" s="186"/>
      <c r="BHE137" s="190"/>
      <c r="BHF137" s="190"/>
      <c r="BHG137" s="187"/>
      <c r="BHH137" s="187"/>
      <c r="BHI137" s="187"/>
      <c r="BHJ137" s="188"/>
      <c r="BHL137" s="186"/>
      <c r="BHM137" s="190"/>
      <c r="BHN137" s="190"/>
      <c r="BHO137" s="187"/>
      <c r="BHP137" s="187"/>
      <c r="BHQ137" s="187"/>
      <c r="BHR137" s="188"/>
      <c r="BHT137" s="186"/>
      <c r="BHU137" s="190"/>
      <c r="BHV137" s="190"/>
      <c r="BHW137" s="187"/>
      <c r="BHX137" s="187"/>
      <c r="BHY137" s="187"/>
      <c r="BHZ137" s="188"/>
      <c r="BIB137" s="186"/>
      <c r="BIC137" s="190"/>
      <c r="BID137" s="190"/>
      <c r="BIE137" s="187"/>
      <c r="BIF137" s="187"/>
      <c r="BIG137" s="187"/>
      <c r="BIH137" s="188"/>
      <c r="BIJ137" s="186"/>
      <c r="BIK137" s="190"/>
      <c r="BIL137" s="190"/>
      <c r="BIM137" s="187"/>
      <c r="BIN137" s="187"/>
      <c r="BIO137" s="187"/>
      <c r="BIP137" s="188"/>
      <c r="BIR137" s="186"/>
      <c r="BIS137" s="190"/>
      <c r="BIT137" s="190"/>
      <c r="BIU137" s="187"/>
      <c r="BIV137" s="187"/>
      <c r="BIW137" s="187"/>
      <c r="BIX137" s="188"/>
      <c r="BIZ137" s="186"/>
      <c r="BJA137" s="190"/>
      <c r="BJB137" s="190"/>
      <c r="BJC137" s="187"/>
      <c r="BJD137" s="187"/>
      <c r="BJE137" s="187"/>
      <c r="BJF137" s="188"/>
      <c r="BJH137" s="186"/>
      <c r="BJI137" s="190"/>
      <c r="BJJ137" s="190"/>
      <c r="BJK137" s="187"/>
      <c r="BJL137" s="187"/>
      <c r="BJM137" s="187"/>
      <c r="BJN137" s="188"/>
      <c r="BJP137" s="186"/>
      <c r="BJQ137" s="190"/>
      <c r="BJR137" s="190"/>
      <c r="BJS137" s="187"/>
      <c r="BJT137" s="187"/>
      <c r="BJU137" s="187"/>
      <c r="BJV137" s="188"/>
      <c r="BJX137" s="186"/>
      <c r="BJY137" s="190"/>
      <c r="BJZ137" s="190"/>
      <c r="BKA137" s="187"/>
      <c r="BKB137" s="187"/>
      <c r="BKC137" s="187"/>
      <c r="BKD137" s="188"/>
      <c r="BKF137" s="186"/>
      <c r="BKG137" s="190"/>
      <c r="BKH137" s="190"/>
      <c r="BKI137" s="187"/>
      <c r="BKJ137" s="187"/>
      <c r="BKK137" s="187"/>
      <c r="BKL137" s="188"/>
      <c r="BKN137" s="186"/>
      <c r="BKO137" s="190"/>
      <c r="BKP137" s="190"/>
      <c r="BKQ137" s="187"/>
      <c r="BKR137" s="187"/>
      <c r="BKS137" s="187"/>
      <c r="BKT137" s="188"/>
      <c r="BKV137" s="186"/>
      <c r="BKW137" s="190"/>
      <c r="BKX137" s="190"/>
      <c r="BKY137" s="187"/>
      <c r="BKZ137" s="187"/>
      <c r="BLA137" s="187"/>
      <c r="BLB137" s="188"/>
      <c r="BLD137" s="186"/>
      <c r="BLE137" s="190"/>
      <c r="BLF137" s="190"/>
      <c r="BLG137" s="187"/>
      <c r="BLH137" s="187"/>
      <c r="BLI137" s="187"/>
      <c r="BLJ137" s="188"/>
      <c r="BLL137" s="186"/>
      <c r="BLM137" s="190"/>
      <c r="BLN137" s="190"/>
      <c r="BLO137" s="187"/>
      <c r="BLP137" s="187"/>
      <c r="BLQ137" s="187"/>
      <c r="BLR137" s="188"/>
      <c r="BLT137" s="186"/>
      <c r="BLU137" s="190"/>
      <c r="BLV137" s="190"/>
      <c r="BLW137" s="187"/>
      <c r="BLX137" s="187"/>
      <c r="BLY137" s="187"/>
      <c r="BLZ137" s="188"/>
      <c r="BMB137" s="186"/>
      <c r="BMC137" s="190"/>
      <c r="BMD137" s="190"/>
      <c r="BME137" s="187"/>
      <c r="BMF137" s="187"/>
      <c r="BMG137" s="187"/>
      <c r="BMH137" s="188"/>
      <c r="BMJ137" s="186"/>
      <c r="BMK137" s="190"/>
      <c r="BML137" s="190"/>
      <c r="BMM137" s="187"/>
      <c r="BMN137" s="187"/>
      <c r="BMO137" s="187"/>
      <c r="BMP137" s="188"/>
      <c r="BMR137" s="186"/>
      <c r="BMS137" s="190"/>
      <c r="BMT137" s="190"/>
      <c r="BMU137" s="187"/>
      <c r="BMV137" s="187"/>
      <c r="BMW137" s="187"/>
      <c r="BMX137" s="188"/>
      <c r="BMZ137" s="186"/>
      <c r="BNA137" s="190"/>
      <c r="BNB137" s="190"/>
      <c r="BNC137" s="187"/>
      <c r="BND137" s="187"/>
      <c r="BNE137" s="187"/>
      <c r="BNF137" s="188"/>
      <c r="BNH137" s="186"/>
      <c r="BNI137" s="190"/>
      <c r="BNJ137" s="190"/>
      <c r="BNK137" s="187"/>
      <c r="BNL137" s="187"/>
      <c r="BNM137" s="187"/>
      <c r="BNN137" s="188"/>
      <c r="BNP137" s="186"/>
      <c r="BNQ137" s="190"/>
      <c r="BNR137" s="190"/>
      <c r="BNS137" s="187"/>
      <c r="BNT137" s="187"/>
      <c r="BNU137" s="187"/>
      <c r="BNV137" s="188"/>
      <c r="BNX137" s="186"/>
      <c r="BNY137" s="190"/>
      <c r="BNZ137" s="190"/>
      <c r="BOA137" s="187"/>
      <c r="BOB137" s="187"/>
      <c r="BOC137" s="187"/>
      <c r="BOD137" s="188"/>
      <c r="BOF137" s="186"/>
      <c r="BOG137" s="190"/>
      <c r="BOH137" s="190"/>
      <c r="BOI137" s="187"/>
      <c r="BOJ137" s="187"/>
      <c r="BOK137" s="187"/>
      <c r="BOL137" s="188"/>
      <c r="BON137" s="186"/>
      <c r="BOO137" s="190"/>
      <c r="BOP137" s="190"/>
      <c r="BOQ137" s="187"/>
      <c r="BOR137" s="187"/>
      <c r="BOS137" s="187"/>
      <c r="BOT137" s="188"/>
      <c r="BOV137" s="186"/>
      <c r="BOW137" s="190"/>
      <c r="BOX137" s="190"/>
      <c r="BOY137" s="187"/>
      <c r="BOZ137" s="187"/>
      <c r="BPA137" s="187"/>
      <c r="BPB137" s="188"/>
      <c r="BPD137" s="186"/>
      <c r="BPE137" s="190"/>
      <c r="BPF137" s="190"/>
      <c r="BPG137" s="187"/>
      <c r="BPH137" s="187"/>
      <c r="BPI137" s="187"/>
      <c r="BPJ137" s="188"/>
      <c r="BPL137" s="186"/>
      <c r="BPM137" s="190"/>
      <c r="BPN137" s="190"/>
      <c r="BPO137" s="187"/>
      <c r="BPP137" s="187"/>
      <c r="BPQ137" s="187"/>
      <c r="BPR137" s="188"/>
      <c r="BPT137" s="186"/>
      <c r="BPU137" s="190"/>
      <c r="BPV137" s="190"/>
      <c r="BPW137" s="187"/>
      <c r="BPX137" s="187"/>
      <c r="BPY137" s="187"/>
      <c r="BPZ137" s="188"/>
      <c r="BQB137" s="186"/>
      <c r="BQC137" s="190"/>
      <c r="BQD137" s="190"/>
      <c r="BQE137" s="187"/>
      <c r="BQF137" s="187"/>
      <c r="BQG137" s="187"/>
      <c r="BQH137" s="188"/>
      <c r="BQJ137" s="186"/>
      <c r="BQK137" s="190"/>
      <c r="BQL137" s="190"/>
      <c r="BQM137" s="187"/>
      <c r="BQN137" s="187"/>
      <c r="BQO137" s="187"/>
      <c r="BQP137" s="188"/>
      <c r="BQR137" s="186"/>
      <c r="BQS137" s="190"/>
      <c r="BQT137" s="190"/>
      <c r="BQU137" s="187"/>
      <c r="BQV137" s="187"/>
      <c r="BQW137" s="187"/>
      <c r="BQX137" s="188"/>
      <c r="BQZ137" s="186"/>
      <c r="BRA137" s="190"/>
      <c r="BRB137" s="190"/>
      <c r="BRC137" s="187"/>
      <c r="BRD137" s="187"/>
      <c r="BRE137" s="187"/>
      <c r="BRF137" s="188"/>
      <c r="BRH137" s="186"/>
      <c r="BRI137" s="190"/>
      <c r="BRJ137" s="190"/>
      <c r="BRK137" s="187"/>
      <c r="BRL137" s="187"/>
      <c r="BRM137" s="187"/>
      <c r="BRN137" s="188"/>
      <c r="BRP137" s="186"/>
      <c r="BRQ137" s="190"/>
      <c r="BRR137" s="190"/>
      <c r="BRS137" s="187"/>
      <c r="BRT137" s="187"/>
      <c r="BRU137" s="187"/>
      <c r="BRV137" s="188"/>
      <c r="BRX137" s="186"/>
      <c r="BRY137" s="190"/>
      <c r="BRZ137" s="190"/>
      <c r="BSA137" s="187"/>
      <c r="BSB137" s="187"/>
      <c r="BSC137" s="187"/>
      <c r="BSD137" s="188"/>
      <c r="BSF137" s="186"/>
      <c r="BSG137" s="190"/>
      <c r="BSH137" s="190"/>
      <c r="BSI137" s="187"/>
      <c r="BSJ137" s="187"/>
      <c r="BSK137" s="187"/>
      <c r="BSL137" s="188"/>
      <c r="BSN137" s="186"/>
      <c r="BSO137" s="190"/>
      <c r="BSP137" s="190"/>
      <c r="BSQ137" s="187"/>
      <c r="BSR137" s="187"/>
      <c r="BSS137" s="187"/>
      <c r="BST137" s="188"/>
      <c r="BSV137" s="186"/>
      <c r="BSW137" s="190"/>
      <c r="BSX137" s="190"/>
      <c r="BSY137" s="187"/>
      <c r="BSZ137" s="187"/>
      <c r="BTA137" s="187"/>
      <c r="BTB137" s="188"/>
      <c r="BTD137" s="186"/>
      <c r="BTE137" s="190"/>
      <c r="BTF137" s="190"/>
      <c r="BTG137" s="187"/>
      <c r="BTH137" s="187"/>
      <c r="BTI137" s="187"/>
      <c r="BTJ137" s="188"/>
      <c r="BTL137" s="186"/>
      <c r="BTM137" s="190"/>
      <c r="BTN137" s="190"/>
      <c r="BTO137" s="187"/>
      <c r="BTP137" s="187"/>
      <c r="BTQ137" s="187"/>
      <c r="BTR137" s="188"/>
      <c r="BTT137" s="186"/>
      <c r="BTU137" s="190"/>
      <c r="BTV137" s="190"/>
      <c r="BTW137" s="187"/>
      <c r="BTX137" s="187"/>
      <c r="BTY137" s="187"/>
      <c r="BTZ137" s="188"/>
      <c r="BUB137" s="186"/>
      <c r="BUC137" s="190"/>
      <c r="BUD137" s="190"/>
      <c r="BUE137" s="187"/>
      <c r="BUF137" s="187"/>
      <c r="BUG137" s="187"/>
      <c r="BUH137" s="188"/>
      <c r="BUJ137" s="186"/>
      <c r="BUK137" s="190"/>
      <c r="BUL137" s="190"/>
      <c r="BUM137" s="187"/>
      <c r="BUN137" s="187"/>
      <c r="BUO137" s="187"/>
      <c r="BUP137" s="188"/>
      <c r="BUR137" s="186"/>
      <c r="BUS137" s="190"/>
      <c r="BUT137" s="190"/>
      <c r="BUU137" s="187"/>
      <c r="BUV137" s="187"/>
      <c r="BUW137" s="187"/>
      <c r="BUX137" s="188"/>
      <c r="BUZ137" s="186"/>
      <c r="BVA137" s="190"/>
      <c r="BVB137" s="190"/>
      <c r="BVC137" s="187"/>
      <c r="BVD137" s="187"/>
      <c r="BVE137" s="187"/>
      <c r="BVF137" s="188"/>
      <c r="BVH137" s="186"/>
      <c r="BVI137" s="190"/>
      <c r="BVJ137" s="190"/>
      <c r="BVK137" s="187"/>
      <c r="BVL137" s="187"/>
      <c r="BVM137" s="187"/>
      <c r="BVN137" s="188"/>
      <c r="BVP137" s="186"/>
      <c r="BVQ137" s="190"/>
      <c r="BVR137" s="190"/>
      <c r="BVS137" s="187"/>
      <c r="BVT137" s="187"/>
      <c r="BVU137" s="187"/>
      <c r="BVV137" s="188"/>
      <c r="BVX137" s="186"/>
      <c r="BVY137" s="190"/>
      <c r="BVZ137" s="190"/>
      <c r="BWA137" s="187"/>
      <c r="BWB137" s="187"/>
      <c r="BWC137" s="187"/>
      <c r="BWD137" s="188"/>
      <c r="BWF137" s="186"/>
      <c r="BWG137" s="190"/>
      <c r="BWH137" s="190"/>
      <c r="BWI137" s="187"/>
      <c r="BWJ137" s="187"/>
      <c r="BWK137" s="187"/>
      <c r="BWL137" s="188"/>
      <c r="BWN137" s="186"/>
      <c r="BWO137" s="190"/>
      <c r="BWP137" s="190"/>
      <c r="BWQ137" s="187"/>
      <c r="BWR137" s="187"/>
      <c r="BWS137" s="187"/>
      <c r="BWT137" s="188"/>
      <c r="BWV137" s="186"/>
      <c r="BWW137" s="190"/>
      <c r="BWX137" s="190"/>
      <c r="BWY137" s="187"/>
      <c r="BWZ137" s="187"/>
      <c r="BXA137" s="187"/>
      <c r="BXB137" s="188"/>
      <c r="BXD137" s="186"/>
      <c r="BXE137" s="190"/>
      <c r="BXF137" s="190"/>
      <c r="BXG137" s="187"/>
      <c r="BXH137" s="187"/>
      <c r="BXI137" s="187"/>
      <c r="BXJ137" s="188"/>
      <c r="BXL137" s="186"/>
      <c r="BXM137" s="190"/>
      <c r="BXN137" s="190"/>
      <c r="BXO137" s="187"/>
      <c r="BXP137" s="187"/>
      <c r="BXQ137" s="187"/>
      <c r="BXR137" s="188"/>
      <c r="BXT137" s="186"/>
      <c r="BXU137" s="190"/>
      <c r="BXV137" s="190"/>
      <c r="BXW137" s="187"/>
      <c r="BXX137" s="187"/>
      <c r="BXY137" s="187"/>
      <c r="BXZ137" s="188"/>
      <c r="BYB137" s="186"/>
      <c r="BYC137" s="190"/>
      <c r="BYD137" s="190"/>
      <c r="BYE137" s="187"/>
      <c r="BYF137" s="187"/>
      <c r="BYG137" s="187"/>
      <c r="BYH137" s="188"/>
      <c r="BYJ137" s="186"/>
      <c r="BYK137" s="190"/>
      <c r="BYL137" s="190"/>
      <c r="BYM137" s="187"/>
      <c r="BYN137" s="187"/>
      <c r="BYO137" s="187"/>
      <c r="BYP137" s="188"/>
      <c r="BYR137" s="186"/>
      <c r="BYS137" s="190"/>
      <c r="BYT137" s="190"/>
      <c r="BYU137" s="187"/>
      <c r="BYV137" s="187"/>
      <c r="BYW137" s="187"/>
      <c r="BYX137" s="188"/>
      <c r="BYZ137" s="186"/>
      <c r="BZA137" s="190"/>
      <c r="BZB137" s="190"/>
      <c r="BZC137" s="187"/>
      <c r="BZD137" s="187"/>
      <c r="BZE137" s="187"/>
      <c r="BZF137" s="188"/>
      <c r="BZH137" s="186"/>
      <c r="BZI137" s="190"/>
      <c r="BZJ137" s="190"/>
      <c r="BZK137" s="187"/>
      <c r="BZL137" s="187"/>
      <c r="BZM137" s="187"/>
      <c r="BZN137" s="188"/>
      <c r="BZP137" s="186"/>
      <c r="BZQ137" s="190"/>
      <c r="BZR137" s="190"/>
      <c r="BZS137" s="187"/>
      <c r="BZT137" s="187"/>
      <c r="BZU137" s="187"/>
      <c r="BZV137" s="188"/>
      <c r="BZX137" s="186"/>
      <c r="BZY137" s="190"/>
      <c r="BZZ137" s="190"/>
      <c r="CAA137" s="187"/>
      <c r="CAB137" s="187"/>
      <c r="CAC137" s="187"/>
      <c r="CAD137" s="188"/>
      <c r="CAF137" s="186"/>
      <c r="CAG137" s="190"/>
      <c r="CAH137" s="190"/>
      <c r="CAI137" s="187"/>
      <c r="CAJ137" s="187"/>
      <c r="CAK137" s="187"/>
      <c r="CAL137" s="188"/>
      <c r="CAN137" s="186"/>
      <c r="CAO137" s="190"/>
      <c r="CAP137" s="190"/>
      <c r="CAQ137" s="187"/>
      <c r="CAR137" s="187"/>
      <c r="CAS137" s="187"/>
      <c r="CAT137" s="188"/>
      <c r="CAV137" s="186"/>
      <c r="CAW137" s="190"/>
      <c r="CAX137" s="190"/>
      <c r="CAY137" s="187"/>
      <c r="CAZ137" s="187"/>
      <c r="CBA137" s="187"/>
      <c r="CBB137" s="188"/>
      <c r="CBD137" s="186"/>
      <c r="CBE137" s="190"/>
      <c r="CBF137" s="190"/>
      <c r="CBG137" s="187"/>
      <c r="CBH137" s="187"/>
      <c r="CBI137" s="187"/>
      <c r="CBJ137" s="188"/>
      <c r="CBL137" s="186"/>
      <c r="CBM137" s="190"/>
      <c r="CBN137" s="190"/>
      <c r="CBO137" s="187"/>
      <c r="CBP137" s="187"/>
      <c r="CBQ137" s="187"/>
      <c r="CBR137" s="188"/>
      <c r="CBT137" s="186"/>
      <c r="CBU137" s="190"/>
      <c r="CBV137" s="190"/>
      <c r="CBW137" s="187"/>
      <c r="CBX137" s="187"/>
      <c r="CBY137" s="187"/>
      <c r="CBZ137" s="188"/>
      <c r="CCB137" s="186"/>
      <c r="CCC137" s="190"/>
      <c r="CCD137" s="190"/>
      <c r="CCE137" s="187"/>
      <c r="CCF137" s="187"/>
      <c r="CCG137" s="187"/>
      <c r="CCH137" s="188"/>
      <c r="CCJ137" s="186"/>
      <c r="CCK137" s="190"/>
      <c r="CCL137" s="190"/>
      <c r="CCM137" s="187"/>
      <c r="CCN137" s="187"/>
      <c r="CCO137" s="187"/>
      <c r="CCP137" s="188"/>
      <c r="CCR137" s="186"/>
      <c r="CCS137" s="190"/>
      <c r="CCT137" s="190"/>
      <c r="CCU137" s="187"/>
      <c r="CCV137" s="187"/>
      <c r="CCW137" s="187"/>
      <c r="CCX137" s="188"/>
      <c r="CCZ137" s="186"/>
      <c r="CDA137" s="190"/>
      <c r="CDB137" s="190"/>
      <c r="CDC137" s="187"/>
      <c r="CDD137" s="187"/>
      <c r="CDE137" s="187"/>
      <c r="CDF137" s="188"/>
      <c r="CDH137" s="186"/>
      <c r="CDI137" s="190"/>
      <c r="CDJ137" s="190"/>
      <c r="CDK137" s="187"/>
      <c r="CDL137" s="187"/>
      <c r="CDM137" s="187"/>
      <c r="CDN137" s="188"/>
      <c r="CDP137" s="186"/>
      <c r="CDQ137" s="190"/>
      <c r="CDR137" s="190"/>
      <c r="CDS137" s="187"/>
      <c r="CDT137" s="187"/>
      <c r="CDU137" s="187"/>
      <c r="CDV137" s="188"/>
      <c r="CDX137" s="186"/>
      <c r="CDY137" s="190"/>
      <c r="CDZ137" s="190"/>
      <c r="CEA137" s="187"/>
      <c r="CEB137" s="187"/>
      <c r="CEC137" s="187"/>
      <c r="CED137" s="188"/>
      <c r="CEF137" s="186"/>
      <c r="CEG137" s="190"/>
      <c r="CEH137" s="190"/>
      <c r="CEI137" s="187"/>
      <c r="CEJ137" s="187"/>
      <c r="CEK137" s="187"/>
      <c r="CEL137" s="188"/>
      <c r="CEN137" s="186"/>
      <c r="CEO137" s="190"/>
      <c r="CEP137" s="190"/>
      <c r="CEQ137" s="187"/>
      <c r="CER137" s="187"/>
      <c r="CES137" s="187"/>
      <c r="CET137" s="188"/>
      <c r="CEV137" s="186"/>
      <c r="CEW137" s="190"/>
      <c r="CEX137" s="190"/>
      <c r="CEY137" s="187"/>
      <c r="CEZ137" s="187"/>
      <c r="CFA137" s="187"/>
      <c r="CFB137" s="188"/>
      <c r="CFD137" s="186"/>
      <c r="CFE137" s="190"/>
      <c r="CFF137" s="190"/>
      <c r="CFG137" s="187"/>
      <c r="CFH137" s="187"/>
      <c r="CFI137" s="187"/>
      <c r="CFJ137" s="188"/>
      <c r="CFL137" s="186"/>
      <c r="CFM137" s="190"/>
      <c r="CFN137" s="190"/>
      <c r="CFO137" s="187"/>
      <c r="CFP137" s="187"/>
      <c r="CFQ137" s="187"/>
      <c r="CFR137" s="188"/>
      <c r="CFT137" s="186"/>
      <c r="CFU137" s="190"/>
      <c r="CFV137" s="190"/>
      <c r="CFW137" s="187"/>
      <c r="CFX137" s="187"/>
      <c r="CFY137" s="187"/>
      <c r="CFZ137" s="188"/>
      <c r="CGB137" s="186"/>
      <c r="CGC137" s="190"/>
      <c r="CGD137" s="190"/>
      <c r="CGE137" s="187"/>
      <c r="CGF137" s="187"/>
      <c r="CGG137" s="187"/>
      <c r="CGH137" s="188"/>
      <c r="CGJ137" s="186"/>
      <c r="CGK137" s="190"/>
      <c r="CGL137" s="190"/>
      <c r="CGM137" s="187"/>
      <c r="CGN137" s="187"/>
      <c r="CGO137" s="187"/>
      <c r="CGP137" s="188"/>
      <c r="CGR137" s="186"/>
      <c r="CGS137" s="190"/>
      <c r="CGT137" s="190"/>
      <c r="CGU137" s="187"/>
      <c r="CGV137" s="187"/>
      <c r="CGW137" s="187"/>
      <c r="CGX137" s="188"/>
      <c r="CGZ137" s="186"/>
      <c r="CHA137" s="190"/>
      <c r="CHB137" s="190"/>
      <c r="CHC137" s="187"/>
      <c r="CHD137" s="187"/>
      <c r="CHE137" s="187"/>
      <c r="CHF137" s="188"/>
      <c r="CHH137" s="186"/>
      <c r="CHI137" s="190"/>
      <c r="CHJ137" s="190"/>
      <c r="CHK137" s="187"/>
      <c r="CHL137" s="187"/>
      <c r="CHM137" s="187"/>
      <c r="CHN137" s="188"/>
      <c r="CHP137" s="186"/>
      <c r="CHQ137" s="190"/>
      <c r="CHR137" s="190"/>
      <c r="CHS137" s="187"/>
      <c r="CHT137" s="187"/>
      <c r="CHU137" s="187"/>
      <c r="CHV137" s="188"/>
      <c r="CHX137" s="186"/>
      <c r="CHY137" s="190"/>
      <c r="CHZ137" s="190"/>
      <c r="CIA137" s="187"/>
      <c r="CIB137" s="187"/>
      <c r="CIC137" s="187"/>
      <c r="CID137" s="188"/>
      <c r="CIF137" s="186"/>
      <c r="CIG137" s="190"/>
      <c r="CIH137" s="190"/>
      <c r="CII137" s="187"/>
      <c r="CIJ137" s="187"/>
      <c r="CIK137" s="187"/>
      <c r="CIL137" s="188"/>
      <c r="CIN137" s="186"/>
      <c r="CIO137" s="190"/>
      <c r="CIP137" s="190"/>
      <c r="CIQ137" s="187"/>
      <c r="CIR137" s="187"/>
      <c r="CIS137" s="187"/>
      <c r="CIT137" s="188"/>
      <c r="CIV137" s="186"/>
      <c r="CIW137" s="190"/>
      <c r="CIX137" s="190"/>
      <c r="CIY137" s="187"/>
      <c r="CIZ137" s="187"/>
      <c r="CJA137" s="187"/>
      <c r="CJB137" s="188"/>
      <c r="CJD137" s="186"/>
      <c r="CJE137" s="190"/>
      <c r="CJF137" s="190"/>
      <c r="CJG137" s="187"/>
      <c r="CJH137" s="187"/>
      <c r="CJI137" s="187"/>
      <c r="CJJ137" s="188"/>
      <c r="CJL137" s="186"/>
      <c r="CJM137" s="190"/>
      <c r="CJN137" s="190"/>
      <c r="CJO137" s="187"/>
      <c r="CJP137" s="187"/>
      <c r="CJQ137" s="187"/>
      <c r="CJR137" s="188"/>
      <c r="CJT137" s="186"/>
      <c r="CJU137" s="190"/>
      <c r="CJV137" s="190"/>
      <c r="CJW137" s="187"/>
      <c r="CJX137" s="187"/>
      <c r="CJY137" s="187"/>
      <c r="CJZ137" s="188"/>
      <c r="CKB137" s="186"/>
      <c r="CKC137" s="190"/>
      <c r="CKD137" s="190"/>
      <c r="CKE137" s="187"/>
      <c r="CKF137" s="187"/>
      <c r="CKG137" s="187"/>
      <c r="CKH137" s="188"/>
      <c r="CKJ137" s="186"/>
      <c r="CKK137" s="190"/>
      <c r="CKL137" s="190"/>
      <c r="CKM137" s="187"/>
      <c r="CKN137" s="187"/>
      <c r="CKO137" s="187"/>
      <c r="CKP137" s="188"/>
      <c r="CKR137" s="186"/>
      <c r="CKS137" s="190"/>
      <c r="CKT137" s="190"/>
      <c r="CKU137" s="187"/>
      <c r="CKV137" s="187"/>
      <c r="CKW137" s="187"/>
      <c r="CKX137" s="188"/>
      <c r="CKZ137" s="186"/>
      <c r="CLA137" s="190"/>
      <c r="CLB137" s="190"/>
      <c r="CLC137" s="187"/>
      <c r="CLD137" s="187"/>
      <c r="CLE137" s="187"/>
      <c r="CLF137" s="188"/>
      <c r="CLH137" s="186"/>
      <c r="CLI137" s="190"/>
      <c r="CLJ137" s="190"/>
      <c r="CLK137" s="187"/>
      <c r="CLL137" s="187"/>
      <c r="CLM137" s="187"/>
      <c r="CLN137" s="188"/>
      <c r="CLP137" s="186"/>
      <c r="CLQ137" s="190"/>
      <c r="CLR137" s="190"/>
      <c r="CLS137" s="187"/>
      <c r="CLT137" s="187"/>
      <c r="CLU137" s="187"/>
      <c r="CLV137" s="188"/>
      <c r="CLX137" s="186"/>
      <c r="CLY137" s="190"/>
      <c r="CLZ137" s="190"/>
      <c r="CMA137" s="187"/>
      <c r="CMB137" s="187"/>
      <c r="CMC137" s="187"/>
      <c r="CMD137" s="188"/>
      <c r="CMF137" s="186"/>
      <c r="CMG137" s="190"/>
      <c r="CMH137" s="190"/>
      <c r="CMI137" s="187"/>
      <c r="CMJ137" s="187"/>
      <c r="CMK137" s="187"/>
      <c r="CML137" s="188"/>
      <c r="CMN137" s="186"/>
      <c r="CMO137" s="190"/>
      <c r="CMP137" s="190"/>
      <c r="CMQ137" s="187"/>
      <c r="CMR137" s="187"/>
      <c r="CMS137" s="187"/>
      <c r="CMT137" s="188"/>
      <c r="CMV137" s="186"/>
      <c r="CMW137" s="190"/>
      <c r="CMX137" s="190"/>
      <c r="CMY137" s="187"/>
      <c r="CMZ137" s="187"/>
      <c r="CNA137" s="187"/>
      <c r="CNB137" s="188"/>
      <c r="CND137" s="186"/>
      <c r="CNE137" s="190"/>
      <c r="CNF137" s="190"/>
      <c r="CNG137" s="187"/>
      <c r="CNH137" s="187"/>
      <c r="CNI137" s="187"/>
      <c r="CNJ137" s="188"/>
      <c r="CNL137" s="186"/>
      <c r="CNM137" s="190"/>
      <c r="CNN137" s="190"/>
      <c r="CNO137" s="187"/>
      <c r="CNP137" s="187"/>
      <c r="CNQ137" s="187"/>
      <c r="CNR137" s="188"/>
      <c r="CNT137" s="186"/>
      <c r="CNU137" s="190"/>
      <c r="CNV137" s="190"/>
      <c r="CNW137" s="187"/>
      <c r="CNX137" s="187"/>
      <c r="CNY137" s="187"/>
      <c r="CNZ137" s="188"/>
      <c r="COB137" s="186"/>
      <c r="COC137" s="190"/>
      <c r="COD137" s="190"/>
      <c r="COE137" s="187"/>
      <c r="COF137" s="187"/>
      <c r="COG137" s="187"/>
      <c r="COH137" s="188"/>
      <c r="COJ137" s="186"/>
      <c r="COK137" s="190"/>
      <c r="COL137" s="190"/>
      <c r="COM137" s="187"/>
      <c r="CON137" s="187"/>
      <c r="COO137" s="187"/>
      <c r="COP137" s="188"/>
      <c r="COR137" s="186"/>
      <c r="COS137" s="190"/>
      <c r="COT137" s="190"/>
      <c r="COU137" s="187"/>
      <c r="COV137" s="187"/>
      <c r="COW137" s="187"/>
      <c r="COX137" s="188"/>
      <c r="COZ137" s="186"/>
      <c r="CPA137" s="190"/>
      <c r="CPB137" s="190"/>
      <c r="CPC137" s="187"/>
      <c r="CPD137" s="187"/>
      <c r="CPE137" s="187"/>
      <c r="CPF137" s="188"/>
      <c r="CPH137" s="186"/>
      <c r="CPI137" s="190"/>
      <c r="CPJ137" s="190"/>
      <c r="CPK137" s="187"/>
      <c r="CPL137" s="187"/>
      <c r="CPM137" s="187"/>
      <c r="CPN137" s="188"/>
      <c r="CPP137" s="186"/>
      <c r="CPQ137" s="190"/>
      <c r="CPR137" s="190"/>
      <c r="CPS137" s="187"/>
      <c r="CPT137" s="187"/>
      <c r="CPU137" s="187"/>
      <c r="CPV137" s="188"/>
      <c r="CPX137" s="186"/>
      <c r="CPY137" s="190"/>
      <c r="CPZ137" s="190"/>
      <c r="CQA137" s="187"/>
      <c r="CQB137" s="187"/>
      <c r="CQC137" s="187"/>
      <c r="CQD137" s="188"/>
      <c r="CQF137" s="186"/>
      <c r="CQG137" s="190"/>
      <c r="CQH137" s="190"/>
      <c r="CQI137" s="187"/>
      <c r="CQJ137" s="187"/>
      <c r="CQK137" s="187"/>
      <c r="CQL137" s="188"/>
      <c r="CQN137" s="186"/>
      <c r="CQO137" s="190"/>
      <c r="CQP137" s="190"/>
      <c r="CQQ137" s="187"/>
      <c r="CQR137" s="187"/>
      <c r="CQS137" s="187"/>
      <c r="CQT137" s="188"/>
      <c r="CQV137" s="186"/>
      <c r="CQW137" s="190"/>
      <c r="CQX137" s="190"/>
      <c r="CQY137" s="187"/>
      <c r="CQZ137" s="187"/>
      <c r="CRA137" s="187"/>
      <c r="CRB137" s="188"/>
      <c r="CRD137" s="186"/>
      <c r="CRE137" s="190"/>
      <c r="CRF137" s="190"/>
      <c r="CRG137" s="187"/>
      <c r="CRH137" s="187"/>
      <c r="CRI137" s="187"/>
      <c r="CRJ137" s="188"/>
      <c r="CRL137" s="186"/>
      <c r="CRM137" s="190"/>
      <c r="CRN137" s="190"/>
      <c r="CRO137" s="187"/>
      <c r="CRP137" s="187"/>
      <c r="CRQ137" s="187"/>
      <c r="CRR137" s="188"/>
      <c r="CRT137" s="186"/>
      <c r="CRU137" s="190"/>
      <c r="CRV137" s="190"/>
      <c r="CRW137" s="187"/>
      <c r="CRX137" s="187"/>
      <c r="CRY137" s="187"/>
      <c r="CRZ137" s="188"/>
      <c r="CSB137" s="186"/>
      <c r="CSC137" s="190"/>
      <c r="CSD137" s="190"/>
      <c r="CSE137" s="187"/>
      <c r="CSF137" s="187"/>
      <c r="CSG137" s="187"/>
      <c r="CSH137" s="188"/>
      <c r="CSJ137" s="186"/>
      <c r="CSK137" s="190"/>
      <c r="CSL137" s="190"/>
      <c r="CSM137" s="187"/>
      <c r="CSN137" s="187"/>
      <c r="CSO137" s="187"/>
      <c r="CSP137" s="188"/>
      <c r="CSR137" s="186"/>
      <c r="CSS137" s="190"/>
      <c r="CST137" s="190"/>
      <c r="CSU137" s="187"/>
      <c r="CSV137" s="187"/>
      <c r="CSW137" s="187"/>
      <c r="CSX137" s="188"/>
      <c r="CSZ137" s="186"/>
      <c r="CTA137" s="190"/>
      <c r="CTB137" s="190"/>
      <c r="CTC137" s="187"/>
      <c r="CTD137" s="187"/>
      <c r="CTE137" s="187"/>
      <c r="CTF137" s="188"/>
      <c r="CTH137" s="186"/>
      <c r="CTI137" s="190"/>
      <c r="CTJ137" s="190"/>
      <c r="CTK137" s="187"/>
      <c r="CTL137" s="187"/>
      <c r="CTM137" s="187"/>
      <c r="CTN137" s="188"/>
      <c r="CTP137" s="186"/>
      <c r="CTQ137" s="190"/>
      <c r="CTR137" s="190"/>
      <c r="CTS137" s="187"/>
      <c r="CTT137" s="187"/>
      <c r="CTU137" s="187"/>
      <c r="CTV137" s="188"/>
      <c r="CTX137" s="186"/>
      <c r="CTY137" s="190"/>
      <c r="CTZ137" s="190"/>
      <c r="CUA137" s="187"/>
      <c r="CUB137" s="187"/>
      <c r="CUC137" s="187"/>
      <c r="CUD137" s="188"/>
      <c r="CUF137" s="186"/>
      <c r="CUG137" s="190"/>
      <c r="CUH137" s="190"/>
      <c r="CUI137" s="187"/>
      <c r="CUJ137" s="187"/>
      <c r="CUK137" s="187"/>
      <c r="CUL137" s="188"/>
      <c r="CUN137" s="186"/>
      <c r="CUO137" s="190"/>
      <c r="CUP137" s="190"/>
      <c r="CUQ137" s="187"/>
      <c r="CUR137" s="187"/>
      <c r="CUS137" s="187"/>
      <c r="CUT137" s="188"/>
      <c r="CUV137" s="186"/>
      <c r="CUW137" s="190"/>
      <c r="CUX137" s="190"/>
      <c r="CUY137" s="187"/>
      <c r="CUZ137" s="187"/>
      <c r="CVA137" s="187"/>
      <c r="CVB137" s="188"/>
      <c r="CVD137" s="186"/>
      <c r="CVE137" s="190"/>
      <c r="CVF137" s="190"/>
      <c r="CVG137" s="187"/>
      <c r="CVH137" s="187"/>
      <c r="CVI137" s="187"/>
      <c r="CVJ137" s="188"/>
      <c r="CVL137" s="186"/>
      <c r="CVM137" s="190"/>
      <c r="CVN137" s="190"/>
      <c r="CVO137" s="187"/>
      <c r="CVP137" s="187"/>
      <c r="CVQ137" s="187"/>
      <c r="CVR137" s="188"/>
      <c r="CVT137" s="186"/>
      <c r="CVU137" s="190"/>
      <c r="CVV137" s="190"/>
      <c r="CVW137" s="187"/>
      <c r="CVX137" s="187"/>
      <c r="CVY137" s="187"/>
      <c r="CVZ137" s="188"/>
      <c r="CWB137" s="186"/>
      <c r="CWC137" s="190"/>
      <c r="CWD137" s="190"/>
      <c r="CWE137" s="187"/>
      <c r="CWF137" s="187"/>
      <c r="CWG137" s="187"/>
      <c r="CWH137" s="188"/>
      <c r="CWJ137" s="186"/>
      <c r="CWK137" s="190"/>
      <c r="CWL137" s="190"/>
      <c r="CWM137" s="187"/>
      <c r="CWN137" s="187"/>
      <c r="CWO137" s="187"/>
      <c r="CWP137" s="188"/>
      <c r="CWR137" s="186"/>
      <c r="CWS137" s="190"/>
      <c r="CWT137" s="190"/>
      <c r="CWU137" s="187"/>
      <c r="CWV137" s="187"/>
      <c r="CWW137" s="187"/>
      <c r="CWX137" s="188"/>
      <c r="CWZ137" s="186"/>
      <c r="CXA137" s="190"/>
      <c r="CXB137" s="190"/>
      <c r="CXC137" s="187"/>
      <c r="CXD137" s="187"/>
      <c r="CXE137" s="187"/>
      <c r="CXF137" s="188"/>
      <c r="CXH137" s="186"/>
      <c r="CXI137" s="190"/>
      <c r="CXJ137" s="190"/>
      <c r="CXK137" s="187"/>
      <c r="CXL137" s="187"/>
      <c r="CXM137" s="187"/>
      <c r="CXN137" s="188"/>
      <c r="CXP137" s="186"/>
      <c r="CXQ137" s="190"/>
      <c r="CXR137" s="190"/>
      <c r="CXS137" s="187"/>
      <c r="CXT137" s="187"/>
      <c r="CXU137" s="187"/>
      <c r="CXV137" s="188"/>
      <c r="CXX137" s="186"/>
      <c r="CXY137" s="190"/>
      <c r="CXZ137" s="190"/>
      <c r="CYA137" s="187"/>
      <c r="CYB137" s="187"/>
      <c r="CYC137" s="187"/>
      <c r="CYD137" s="188"/>
      <c r="CYF137" s="186"/>
      <c r="CYG137" s="190"/>
      <c r="CYH137" s="190"/>
      <c r="CYI137" s="187"/>
      <c r="CYJ137" s="187"/>
      <c r="CYK137" s="187"/>
      <c r="CYL137" s="188"/>
      <c r="CYN137" s="186"/>
      <c r="CYO137" s="190"/>
      <c r="CYP137" s="190"/>
      <c r="CYQ137" s="187"/>
      <c r="CYR137" s="187"/>
      <c r="CYS137" s="187"/>
      <c r="CYT137" s="188"/>
      <c r="CYV137" s="186"/>
      <c r="CYW137" s="190"/>
      <c r="CYX137" s="190"/>
      <c r="CYY137" s="187"/>
      <c r="CYZ137" s="187"/>
      <c r="CZA137" s="187"/>
      <c r="CZB137" s="188"/>
      <c r="CZD137" s="186"/>
      <c r="CZE137" s="190"/>
      <c r="CZF137" s="190"/>
      <c r="CZG137" s="187"/>
      <c r="CZH137" s="187"/>
      <c r="CZI137" s="187"/>
      <c r="CZJ137" s="188"/>
      <c r="CZL137" s="186"/>
      <c r="CZM137" s="190"/>
      <c r="CZN137" s="190"/>
      <c r="CZO137" s="187"/>
      <c r="CZP137" s="187"/>
      <c r="CZQ137" s="187"/>
      <c r="CZR137" s="188"/>
      <c r="CZT137" s="186"/>
      <c r="CZU137" s="190"/>
      <c r="CZV137" s="190"/>
      <c r="CZW137" s="187"/>
      <c r="CZX137" s="187"/>
      <c r="CZY137" s="187"/>
      <c r="CZZ137" s="188"/>
      <c r="DAB137" s="186"/>
      <c r="DAC137" s="190"/>
      <c r="DAD137" s="190"/>
      <c r="DAE137" s="187"/>
      <c r="DAF137" s="187"/>
      <c r="DAG137" s="187"/>
      <c r="DAH137" s="188"/>
      <c r="DAJ137" s="186"/>
      <c r="DAK137" s="190"/>
      <c r="DAL137" s="190"/>
      <c r="DAM137" s="187"/>
      <c r="DAN137" s="187"/>
      <c r="DAO137" s="187"/>
      <c r="DAP137" s="188"/>
      <c r="DAR137" s="186"/>
      <c r="DAS137" s="190"/>
      <c r="DAT137" s="190"/>
      <c r="DAU137" s="187"/>
      <c r="DAV137" s="187"/>
      <c r="DAW137" s="187"/>
      <c r="DAX137" s="188"/>
      <c r="DAZ137" s="186"/>
      <c r="DBA137" s="190"/>
      <c r="DBB137" s="190"/>
      <c r="DBC137" s="187"/>
      <c r="DBD137" s="187"/>
      <c r="DBE137" s="187"/>
      <c r="DBF137" s="188"/>
      <c r="DBH137" s="186"/>
      <c r="DBI137" s="190"/>
      <c r="DBJ137" s="190"/>
      <c r="DBK137" s="187"/>
      <c r="DBL137" s="187"/>
      <c r="DBM137" s="187"/>
      <c r="DBN137" s="188"/>
      <c r="DBP137" s="186"/>
      <c r="DBQ137" s="190"/>
      <c r="DBR137" s="190"/>
      <c r="DBS137" s="187"/>
      <c r="DBT137" s="187"/>
      <c r="DBU137" s="187"/>
      <c r="DBV137" s="188"/>
      <c r="DBX137" s="186"/>
      <c r="DBY137" s="190"/>
      <c r="DBZ137" s="190"/>
      <c r="DCA137" s="187"/>
      <c r="DCB137" s="187"/>
      <c r="DCC137" s="187"/>
      <c r="DCD137" s="188"/>
      <c r="DCF137" s="186"/>
      <c r="DCG137" s="190"/>
      <c r="DCH137" s="190"/>
      <c r="DCI137" s="187"/>
      <c r="DCJ137" s="187"/>
      <c r="DCK137" s="187"/>
      <c r="DCL137" s="188"/>
      <c r="DCN137" s="186"/>
      <c r="DCO137" s="190"/>
      <c r="DCP137" s="190"/>
      <c r="DCQ137" s="187"/>
      <c r="DCR137" s="187"/>
      <c r="DCS137" s="187"/>
      <c r="DCT137" s="188"/>
      <c r="DCV137" s="186"/>
      <c r="DCW137" s="190"/>
      <c r="DCX137" s="190"/>
      <c r="DCY137" s="187"/>
      <c r="DCZ137" s="187"/>
      <c r="DDA137" s="187"/>
      <c r="DDB137" s="188"/>
      <c r="DDD137" s="186"/>
      <c r="DDE137" s="190"/>
      <c r="DDF137" s="190"/>
      <c r="DDG137" s="187"/>
      <c r="DDH137" s="187"/>
      <c r="DDI137" s="187"/>
      <c r="DDJ137" s="188"/>
      <c r="DDL137" s="186"/>
      <c r="DDM137" s="190"/>
      <c r="DDN137" s="190"/>
      <c r="DDO137" s="187"/>
      <c r="DDP137" s="187"/>
      <c r="DDQ137" s="187"/>
      <c r="DDR137" s="188"/>
      <c r="DDT137" s="186"/>
      <c r="DDU137" s="190"/>
      <c r="DDV137" s="190"/>
      <c r="DDW137" s="187"/>
      <c r="DDX137" s="187"/>
      <c r="DDY137" s="187"/>
      <c r="DDZ137" s="188"/>
      <c r="DEB137" s="186"/>
      <c r="DEC137" s="190"/>
      <c r="DED137" s="190"/>
      <c r="DEE137" s="187"/>
      <c r="DEF137" s="187"/>
      <c r="DEG137" s="187"/>
      <c r="DEH137" s="188"/>
      <c r="DEJ137" s="186"/>
      <c r="DEK137" s="190"/>
      <c r="DEL137" s="190"/>
      <c r="DEM137" s="187"/>
      <c r="DEN137" s="187"/>
      <c r="DEO137" s="187"/>
      <c r="DEP137" s="188"/>
      <c r="DER137" s="186"/>
      <c r="DES137" s="190"/>
      <c r="DET137" s="190"/>
      <c r="DEU137" s="187"/>
      <c r="DEV137" s="187"/>
      <c r="DEW137" s="187"/>
      <c r="DEX137" s="188"/>
      <c r="DEZ137" s="186"/>
      <c r="DFA137" s="190"/>
      <c r="DFB137" s="190"/>
      <c r="DFC137" s="187"/>
      <c r="DFD137" s="187"/>
      <c r="DFE137" s="187"/>
      <c r="DFF137" s="188"/>
      <c r="DFH137" s="186"/>
      <c r="DFI137" s="190"/>
      <c r="DFJ137" s="190"/>
      <c r="DFK137" s="187"/>
      <c r="DFL137" s="187"/>
      <c r="DFM137" s="187"/>
      <c r="DFN137" s="188"/>
      <c r="DFP137" s="186"/>
      <c r="DFQ137" s="190"/>
      <c r="DFR137" s="190"/>
      <c r="DFS137" s="187"/>
      <c r="DFT137" s="187"/>
      <c r="DFU137" s="187"/>
      <c r="DFV137" s="188"/>
      <c r="DFX137" s="186"/>
      <c r="DFY137" s="190"/>
      <c r="DFZ137" s="190"/>
      <c r="DGA137" s="187"/>
      <c r="DGB137" s="187"/>
      <c r="DGC137" s="187"/>
      <c r="DGD137" s="188"/>
      <c r="DGF137" s="186"/>
      <c r="DGG137" s="190"/>
      <c r="DGH137" s="190"/>
      <c r="DGI137" s="187"/>
      <c r="DGJ137" s="187"/>
      <c r="DGK137" s="187"/>
      <c r="DGL137" s="188"/>
      <c r="DGN137" s="186"/>
      <c r="DGO137" s="190"/>
      <c r="DGP137" s="190"/>
      <c r="DGQ137" s="187"/>
      <c r="DGR137" s="187"/>
      <c r="DGS137" s="187"/>
      <c r="DGT137" s="188"/>
      <c r="DGV137" s="186"/>
      <c r="DGW137" s="190"/>
      <c r="DGX137" s="190"/>
      <c r="DGY137" s="187"/>
      <c r="DGZ137" s="187"/>
      <c r="DHA137" s="187"/>
      <c r="DHB137" s="188"/>
      <c r="DHD137" s="186"/>
      <c r="DHE137" s="190"/>
      <c r="DHF137" s="190"/>
      <c r="DHG137" s="187"/>
      <c r="DHH137" s="187"/>
      <c r="DHI137" s="187"/>
      <c r="DHJ137" s="188"/>
      <c r="DHL137" s="186"/>
      <c r="DHM137" s="190"/>
      <c r="DHN137" s="190"/>
      <c r="DHO137" s="187"/>
      <c r="DHP137" s="187"/>
      <c r="DHQ137" s="187"/>
      <c r="DHR137" s="188"/>
      <c r="DHT137" s="186"/>
      <c r="DHU137" s="190"/>
      <c r="DHV137" s="190"/>
      <c r="DHW137" s="187"/>
      <c r="DHX137" s="187"/>
      <c r="DHY137" s="187"/>
      <c r="DHZ137" s="188"/>
      <c r="DIB137" s="186"/>
      <c r="DIC137" s="190"/>
      <c r="DID137" s="190"/>
      <c r="DIE137" s="187"/>
      <c r="DIF137" s="187"/>
      <c r="DIG137" s="187"/>
      <c r="DIH137" s="188"/>
      <c r="DIJ137" s="186"/>
      <c r="DIK137" s="190"/>
      <c r="DIL137" s="190"/>
      <c r="DIM137" s="187"/>
      <c r="DIN137" s="187"/>
      <c r="DIO137" s="187"/>
      <c r="DIP137" s="188"/>
      <c r="DIR137" s="186"/>
      <c r="DIS137" s="190"/>
      <c r="DIT137" s="190"/>
      <c r="DIU137" s="187"/>
      <c r="DIV137" s="187"/>
      <c r="DIW137" s="187"/>
      <c r="DIX137" s="188"/>
      <c r="DIZ137" s="186"/>
      <c r="DJA137" s="190"/>
      <c r="DJB137" s="190"/>
      <c r="DJC137" s="187"/>
      <c r="DJD137" s="187"/>
      <c r="DJE137" s="187"/>
      <c r="DJF137" s="188"/>
      <c r="DJH137" s="186"/>
      <c r="DJI137" s="190"/>
      <c r="DJJ137" s="190"/>
      <c r="DJK137" s="187"/>
      <c r="DJL137" s="187"/>
      <c r="DJM137" s="187"/>
      <c r="DJN137" s="188"/>
      <c r="DJP137" s="186"/>
      <c r="DJQ137" s="190"/>
      <c r="DJR137" s="190"/>
      <c r="DJS137" s="187"/>
      <c r="DJT137" s="187"/>
      <c r="DJU137" s="187"/>
      <c r="DJV137" s="188"/>
      <c r="DJX137" s="186"/>
      <c r="DJY137" s="190"/>
      <c r="DJZ137" s="190"/>
      <c r="DKA137" s="187"/>
      <c r="DKB137" s="187"/>
      <c r="DKC137" s="187"/>
      <c r="DKD137" s="188"/>
      <c r="DKF137" s="186"/>
      <c r="DKG137" s="190"/>
      <c r="DKH137" s="190"/>
      <c r="DKI137" s="187"/>
      <c r="DKJ137" s="187"/>
      <c r="DKK137" s="187"/>
      <c r="DKL137" s="188"/>
      <c r="DKN137" s="186"/>
      <c r="DKO137" s="190"/>
      <c r="DKP137" s="190"/>
      <c r="DKQ137" s="187"/>
      <c r="DKR137" s="187"/>
      <c r="DKS137" s="187"/>
      <c r="DKT137" s="188"/>
      <c r="DKV137" s="186"/>
      <c r="DKW137" s="190"/>
      <c r="DKX137" s="190"/>
      <c r="DKY137" s="187"/>
      <c r="DKZ137" s="187"/>
      <c r="DLA137" s="187"/>
      <c r="DLB137" s="188"/>
      <c r="DLD137" s="186"/>
      <c r="DLE137" s="190"/>
      <c r="DLF137" s="190"/>
      <c r="DLG137" s="187"/>
      <c r="DLH137" s="187"/>
      <c r="DLI137" s="187"/>
      <c r="DLJ137" s="188"/>
      <c r="DLL137" s="186"/>
      <c r="DLM137" s="190"/>
      <c r="DLN137" s="190"/>
      <c r="DLO137" s="187"/>
      <c r="DLP137" s="187"/>
      <c r="DLQ137" s="187"/>
      <c r="DLR137" s="188"/>
      <c r="DLT137" s="186"/>
      <c r="DLU137" s="190"/>
      <c r="DLV137" s="190"/>
      <c r="DLW137" s="187"/>
      <c r="DLX137" s="187"/>
      <c r="DLY137" s="187"/>
      <c r="DLZ137" s="188"/>
      <c r="DMB137" s="186"/>
      <c r="DMC137" s="190"/>
      <c r="DMD137" s="190"/>
      <c r="DME137" s="187"/>
      <c r="DMF137" s="187"/>
      <c r="DMG137" s="187"/>
      <c r="DMH137" s="188"/>
      <c r="DMJ137" s="186"/>
      <c r="DMK137" s="190"/>
      <c r="DML137" s="190"/>
      <c r="DMM137" s="187"/>
      <c r="DMN137" s="187"/>
      <c r="DMO137" s="187"/>
      <c r="DMP137" s="188"/>
      <c r="DMR137" s="186"/>
      <c r="DMS137" s="190"/>
      <c r="DMT137" s="190"/>
      <c r="DMU137" s="187"/>
      <c r="DMV137" s="187"/>
      <c r="DMW137" s="187"/>
      <c r="DMX137" s="188"/>
      <c r="DMZ137" s="186"/>
      <c r="DNA137" s="190"/>
      <c r="DNB137" s="190"/>
      <c r="DNC137" s="187"/>
      <c r="DND137" s="187"/>
      <c r="DNE137" s="187"/>
      <c r="DNF137" s="188"/>
      <c r="DNH137" s="186"/>
      <c r="DNI137" s="190"/>
      <c r="DNJ137" s="190"/>
      <c r="DNK137" s="187"/>
      <c r="DNL137" s="187"/>
      <c r="DNM137" s="187"/>
      <c r="DNN137" s="188"/>
      <c r="DNP137" s="186"/>
      <c r="DNQ137" s="190"/>
      <c r="DNR137" s="190"/>
      <c r="DNS137" s="187"/>
      <c r="DNT137" s="187"/>
      <c r="DNU137" s="187"/>
      <c r="DNV137" s="188"/>
      <c r="DNX137" s="186"/>
      <c r="DNY137" s="190"/>
      <c r="DNZ137" s="190"/>
      <c r="DOA137" s="187"/>
      <c r="DOB137" s="187"/>
      <c r="DOC137" s="187"/>
      <c r="DOD137" s="188"/>
      <c r="DOF137" s="186"/>
      <c r="DOG137" s="190"/>
      <c r="DOH137" s="190"/>
      <c r="DOI137" s="187"/>
      <c r="DOJ137" s="187"/>
      <c r="DOK137" s="187"/>
      <c r="DOL137" s="188"/>
      <c r="DON137" s="186"/>
      <c r="DOO137" s="190"/>
      <c r="DOP137" s="190"/>
      <c r="DOQ137" s="187"/>
      <c r="DOR137" s="187"/>
      <c r="DOS137" s="187"/>
      <c r="DOT137" s="188"/>
      <c r="DOV137" s="186"/>
      <c r="DOW137" s="190"/>
      <c r="DOX137" s="190"/>
      <c r="DOY137" s="187"/>
      <c r="DOZ137" s="187"/>
      <c r="DPA137" s="187"/>
      <c r="DPB137" s="188"/>
      <c r="DPD137" s="186"/>
      <c r="DPE137" s="190"/>
      <c r="DPF137" s="190"/>
      <c r="DPG137" s="187"/>
      <c r="DPH137" s="187"/>
      <c r="DPI137" s="187"/>
      <c r="DPJ137" s="188"/>
      <c r="DPL137" s="186"/>
      <c r="DPM137" s="190"/>
      <c r="DPN137" s="190"/>
      <c r="DPO137" s="187"/>
      <c r="DPP137" s="187"/>
      <c r="DPQ137" s="187"/>
      <c r="DPR137" s="188"/>
      <c r="DPT137" s="186"/>
      <c r="DPU137" s="190"/>
      <c r="DPV137" s="190"/>
      <c r="DPW137" s="187"/>
      <c r="DPX137" s="187"/>
      <c r="DPY137" s="187"/>
      <c r="DPZ137" s="188"/>
      <c r="DQB137" s="186"/>
      <c r="DQC137" s="190"/>
      <c r="DQD137" s="190"/>
      <c r="DQE137" s="187"/>
      <c r="DQF137" s="187"/>
      <c r="DQG137" s="187"/>
      <c r="DQH137" s="188"/>
      <c r="DQJ137" s="186"/>
      <c r="DQK137" s="190"/>
      <c r="DQL137" s="190"/>
      <c r="DQM137" s="187"/>
      <c r="DQN137" s="187"/>
      <c r="DQO137" s="187"/>
      <c r="DQP137" s="188"/>
      <c r="DQR137" s="186"/>
      <c r="DQS137" s="190"/>
      <c r="DQT137" s="190"/>
      <c r="DQU137" s="187"/>
      <c r="DQV137" s="187"/>
      <c r="DQW137" s="187"/>
      <c r="DQX137" s="188"/>
      <c r="DQZ137" s="186"/>
      <c r="DRA137" s="190"/>
      <c r="DRB137" s="190"/>
      <c r="DRC137" s="187"/>
      <c r="DRD137" s="187"/>
      <c r="DRE137" s="187"/>
      <c r="DRF137" s="188"/>
      <c r="DRH137" s="186"/>
      <c r="DRI137" s="190"/>
      <c r="DRJ137" s="190"/>
      <c r="DRK137" s="187"/>
      <c r="DRL137" s="187"/>
      <c r="DRM137" s="187"/>
      <c r="DRN137" s="188"/>
      <c r="DRP137" s="186"/>
      <c r="DRQ137" s="190"/>
      <c r="DRR137" s="190"/>
      <c r="DRS137" s="187"/>
      <c r="DRT137" s="187"/>
      <c r="DRU137" s="187"/>
      <c r="DRV137" s="188"/>
      <c r="DRX137" s="186"/>
      <c r="DRY137" s="190"/>
      <c r="DRZ137" s="190"/>
      <c r="DSA137" s="187"/>
      <c r="DSB137" s="187"/>
      <c r="DSC137" s="187"/>
      <c r="DSD137" s="188"/>
      <c r="DSF137" s="186"/>
      <c r="DSG137" s="190"/>
      <c r="DSH137" s="190"/>
      <c r="DSI137" s="187"/>
      <c r="DSJ137" s="187"/>
      <c r="DSK137" s="187"/>
      <c r="DSL137" s="188"/>
      <c r="DSN137" s="186"/>
      <c r="DSO137" s="190"/>
      <c r="DSP137" s="190"/>
      <c r="DSQ137" s="187"/>
      <c r="DSR137" s="187"/>
      <c r="DSS137" s="187"/>
      <c r="DST137" s="188"/>
      <c r="DSV137" s="186"/>
      <c r="DSW137" s="190"/>
      <c r="DSX137" s="190"/>
      <c r="DSY137" s="187"/>
      <c r="DSZ137" s="187"/>
      <c r="DTA137" s="187"/>
      <c r="DTB137" s="188"/>
      <c r="DTD137" s="186"/>
      <c r="DTE137" s="190"/>
      <c r="DTF137" s="190"/>
      <c r="DTG137" s="187"/>
      <c r="DTH137" s="187"/>
      <c r="DTI137" s="187"/>
      <c r="DTJ137" s="188"/>
      <c r="DTL137" s="186"/>
      <c r="DTM137" s="190"/>
      <c r="DTN137" s="190"/>
      <c r="DTO137" s="187"/>
      <c r="DTP137" s="187"/>
      <c r="DTQ137" s="187"/>
      <c r="DTR137" s="188"/>
      <c r="DTT137" s="186"/>
      <c r="DTU137" s="190"/>
      <c r="DTV137" s="190"/>
      <c r="DTW137" s="187"/>
      <c r="DTX137" s="187"/>
      <c r="DTY137" s="187"/>
      <c r="DTZ137" s="188"/>
      <c r="DUB137" s="186"/>
      <c r="DUC137" s="190"/>
      <c r="DUD137" s="190"/>
      <c r="DUE137" s="187"/>
      <c r="DUF137" s="187"/>
      <c r="DUG137" s="187"/>
      <c r="DUH137" s="188"/>
      <c r="DUJ137" s="186"/>
      <c r="DUK137" s="190"/>
      <c r="DUL137" s="190"/>
      <c r="DUM137" s="187"/>
      <c r="DUN137" s="187"/>
      <c r="DUO137" s="187"/>
      <c r="DUP137" s="188"/>
      <c r="DUR137" s="186"/>
      <c r="DUS137" s="190"/>
      <c r="DUT137" s="190"/>
      <c r="DUU137" s="187"/>
      <c r="DUV137" s="187"/>
      <c r="DUW137" s="187"/>
      <c r="DUX137" s="188"/>
      <c r="DUZ137" s="186"/>
      <c r="DVA137" s="190"/>
      <c r="DVB137" s="190"/>
      <c r="DVC137" s="187"/>
      <c r="DVD137" s="187"/>
      <c r="DVE137" s="187"/>
      <c r="DVF137" s="188"/>
      <c r="DVH137" s="186"/>
      <c r="DVI137" s="190"/>
      <c r="DVJ137" s="190"/>
      <c r="DVK137" s="187"/>
      <c r="DVL137" s="187"/>
      <c r="DVM137" s="187"/>
      <c r="DVN137" s="188"/>
      <c r="DVP137" s="186"/>
      <c r="DVQ137" s="190"/>
      <c r="DVR137" s="190"/>
      <c r="DVS137" s="187"/>
      <c r="DVT137" s="187"/>
      <c r="DVU137" s="187"/>
      <c r="DVV137" s="188"/>
      <c r="DVX137" s="186"/>
      <c r="DVY137" s="190"/>
      <c r="DVZ137" s="190"/>
      <c r="DWA137" s="187"/>
      <c r="DWB137" s="187"/>
      <c r="DWC137" s="187"/>
      <c r="DWD137" s="188"/>
      <c r="DWF137" s="186"/>
      <c r="DWG137" s="190"/>
      <c r="DWH137" s="190"/>
      <c r="DWI137" s="187"/>
      <c r="DWJ137" s="187"/>
      <c r="DWK137" s="187"/>
      <c r="DWL137" s="188"/>
      <c r="DWN137" s="186"/>
      <c r="DWO137" s="190"/>
      <c r="DWP137" s="190"/>
      <c r="DWQ137" s="187"/>
      <c r="DWR137" s="187"/>
      <c r="DWS137" s="187"/>
      <c r="DWT137" s="188"/>
      <c r="DWV137" s="186"/>
      <c r="DWW137" s="190"/>
      <c r="DWX137" s="190"/>
      <c r="DWY137" s="187"/>
      <c r="DWZ137" s="187"/>
      <c r="DXA137" s="187"/>
      <c r="DXB137" s="188"/>
      <c r="DXD137" s="186"/>
      <c r="DXE137" s="190"/>
      <c r="DXF137" s="190"/>
      <c r="DXG137" s="187"/>
      <c r="DXH137" s="187"/>
      <c r="DXI137" s="187"/>
      <c r="DXJ137" s="188"/>
      <c r="DXL137" s="186"/>
      <c r="DXM137" s="190"/>
      <c r="DXN137" s="190"/>
      <c r="DXO137" s="187"/>
      <c r="DXP137" s="187"/>
      <c r="DXQ137" s="187"/>
      <c r="DXR137" s="188"/>
      <c r="DXT137" s="186"/>
      <c r="DXU137" s="190"/>
      <c r="DXV137" s="190"/>
      <c r="DXW137" s="187"/>
      <c r="DXX137" s="187"/>
      <c r="DXY137" s="187"/>
      <c r="DXZ137" s="188"/>
      <c r="DYB137" s="186"/>
      <c r="DYC137" s="190"/>
      <c r="DYD137" s="190"/>
      <c r="DYE137" s="187"/>
      <c r="DYF137" s="187"/>
      <c r="DYG137" s="187"/>
      <c r="DYH137" s="188"/>
      <c r="DYJ137" s="186"/>
      <c r="DYK137" s="190"/>
      <c r="DYL137" s="190"/>
      <c r="DYM137" s="187"/>
      <c r="DYN137" s="187"/>
      <c r="DYO137" s="187"/>
      <c r="DYP137" s="188"/>
      <c r="DYR137" s="186"/>
      <c r="DYS137" s="190"/>
      <c r="DYT137" s="190"/>
      <c r="DYU137" s="187"/>
      <c r="DYV137" s="187"/>
      <c r="DYW137" s="187"/>
      <c r="DYX137" s="188"/>
      <c r="DYZ137" s="186"/>
      <c r="DZA137" s="190"/>
      <c r="DZB137" s="190"/>
      <c r="DZC137" s="187"/>
      <c r="DZD137" s="187"/>
      <c r="DZE137" s="187"/>
      <c r="DZF137" s="188"/>
      <c r="DZH137" s="186"/>
      <c r="DZI137" s="190"/>
      <c r="DZJ137" s="190"/>
      <c r="DZK137" s="187"/>
      <c r="DZL137" s="187"/>
      <c r="DZM137" s="187"/>
      <c r="DZN137" s="188"/>
      <c r="DZP137" s="186"/>
      <c r="DZQ137" s="190"/>
      <c r="DZR137" s="190"/>
      <c r="DZS137" s="187"/>
      <c r="DZT137" s="187"/>
      <c r="DZU137" s="187"/>
      <c r="DZV137" s="188"/>
      <c r="DZX137" s="186"/>
      <c r="DZY137" s="190"/>
      <c r="DZZ137" s="190"/>
      <c r="EAA137" s="187"/>
      <c r="EAB137" s="187"/>
      <c r="EAC137" s="187"/>
      <c r="EAD137" s="188"/>
      <c r="EAF137" s="186"/>
      <c r="EAG137" s="190"/>
      <c r="EAH137" s="190"/>
      <c r="EAI137" s="187"/>
      <c r="EAJ137" s="187"/>
      <c r="EAK137" s="187"/>
      <c r="EAL137" s="188"/>
      <c r="EAN137" s="186"/>
      <c r="EAO137" s="190"/>
      <c r="EAP137" s="190"/>
      <c r="EAQ137" s="187"/>
      <c r="EAR137" s="187"/>
      <c r="EAS137" s="187"/>
      <c r="EAT137" s="188"/>
      <c r="EAV137" s="186"/>
      <c r="EAW137" s="190"/>
      <c r="EAX137" s="190"/>
      <c r="EAY137" s="187"/>
      <c r="EAZ137" s="187"/>
      <c r="EBA137" s="187"/>
      <c r="EBB137" s="188"/>
      <c r="EBD137" s="186"/>
      <c r="EBE137" s="190"/>
      <c r="EBF137" s="190"/>
      <c r="EBG137" s="187"/>
      <c r="EBH137" s="187"/>
      <c r="EBI137" s="187"/>
      <c r="EBJ137" s="188"/>
      <c r="EBL137" s="186"/>
      <c r="EBM137" s="190"/>
      <c r="EBN137" s="190"/>
      <c r="EBO137" s="187"/>
      <c r="EBP137" s="187"/>
      <c r="EBQ137" s="187"/>
      <c r="EBR137" s="188"/>
      <c r="EBT137" s="186"/>
      <c r="EBU137" s="190"/>
      <c r="EBV137" s="190"/>
      <c r="EBW137" s="187"/>
      <c r="EBX137" s="187"/>
      <c r="EBY137" s="187"/>
      <c r="EBZ137" s="188"/>
      <c r="ECB137" s="186"/>
      <c r="ECC137" s="190"/>
      <c r="ECD137" s="190"/>
      <c r="ECE137" s="187"/>
      <c r="ECF137" s="187"/>
      <c r="ECG137" s="187"/>
      <c r="ECH137" s="188"/>
      <c r="ECJ137" s="186"/>
      <c r="ECK137" s="190"/>
      <c r="ECL137" s="190"/>
      <c r="ECM137" s="187"/>
      <c r="ECN137" s="187"/>
      <c r="ECO137" s="187"/>
      <c r="ECP137" s="188"/>
      <c r="ECR137" s="186"/>
      <c r="ECS137" s="190"/>
      <c r="ECT137" s="190"/>
      <c r="ECU137" s="187"/>
      <c r="ECV137" s="187"/>
      <c r="ECW137" s="187"/>
      <c r="ECX137" s="188"/>
      <c r="ECZ137" s="186"/>
      <c r="EDA137" s="190"/>
      <c r="EDB137" s="190"/>
      <c r="EDC137" s="187"/>
      <c r="EDD137" s="187"/>
      <c r="EDE137" s="187"/>
      <c r="EDF137" s="188"/>
      <c r="EDH137" s="186"/>
      <c r="EDI137" s="190"/>
      <c r="EDJ137" s="190"/>
      <c r="EDK137" s="187"/>
      <c r="EDL137" s="187"/>
      <c r="EDM137" s="187"/>
      <c r="EDN137" s="188"/>
      <c r="EDP137" s="186"/>
      <c r="EDQ137" s="190"/>
      <c r="EDR137" s="190"/>
      <c r="EDS137" s="187"/>
      <c r="EDT137" s="187"/>
      <c r="EDU137" s="187"/>
      <c r="EDV137" s="188"/>
      <c r="EDX137" s="186"/>
      <c r="EDY137" s="190"/>
      <c r="EDZ137" s="190"/>
      <c r="EEA137" s="187"/>
      <c r="EEB137" s="187"/>
      <c r="EEC137" s="187"/>
      <c r="EED137" s="188"/>
      <c r="EEF137" s="186"/>
      <c r="EEG137" s="190"/>
      <c r="EEH137" s="190"/>
      <c r="EEI137" s="187"/>
      <c r="EEJ137" s="187"/>
      <c r="EEK137" s="187"/>
      <c r="EEL137" s="188"/>
      <c r="EEN137" s="186"/>
      <c r="EEO137" s="190"/>
      <c r="EEP137" s="190"/>
      <c r="EEQ137" s="187"/>
      <c r="EER137" s="187"/>
      <c r="EES137" s="187"/>
      <c r="EET137" s="188"/>
      <c r="EEV137" s="186"/>
      <c r="EEW137" s="190"/>
      <c r="EEX137" s="190"/>
      <c r="EEY137" s="187"/>
      <c r="EEZ137" s="187"/>
      <c r="EFA137" s="187"/>
      <c r="EFB137" s="188"/>
      <c r="EFD137" s="186"/>
      <c r="EFE137" s="190"/>
      <c r="EFF137" s="190"/>
      <c r="EFG137" s="187"/>
      <c r="EFH137" s="187"/>
      <c r="EFI137" s="187"/>
      <c r="EFJ137" s="188"/>
      <c r="EFL137" s="186"/>
      <c r="EFM137" s="190"/>
      <c r="EFN137" s="190"/>
      <c r="EFO137" s="187"/>
      <c r="EFP137" s="187"/>
      <c r="EFQ137" s="187"/>
      <c r="EFR137" s="188"/>
      <c r="EFT137" s="186"/>
      <c r="EFU137" s="190"/>
      <c r="EFV137" s="190"/>
      <c r="EFW137" s="187"/>
      <c r="EFX137" s="187"/>
      <c r="EFY137" s="187"/>
      <c r="EFZ137" s="188"/>
      <c r="EGB137" s="186"/>
      <c r="EGC137" s="190"/>
      <c r="EGD137" s="190"/>
      <c r="EGE137" s="187"/>
      <c r="EGF137" s="187"/>
      <c r="EGG137" s="187"/>
      <c r="EGH137" s="188"/>
      <c r="EGJ137" s="186"/>
      <c r="EGK137" s="190"/>
      <c r="EGL137" s="190"/>
      <c r="EGM137" s="187"/>
      <c r="EGN137" s="187"/>
      <c r="EGO137" s="187"/>
      <c r="EGP137" s="188"/>
      <c r="EGR137" s="186"/>
      <c r="EGS137" s="190"/>
      <c r="EGT137" s="190"/>
      <c r="EGU137" s="187"/>
      <c r="EGV137" s="187"/>
      <c r="EGW137" s="187"/>
      <c r="EGX137" s="188"/>
      <c r="EGZ137" s="186"/>
      <c r="EHA137" s="190"/>
      <c r="EHB137" s="190"/>
      <c r="EHC137" s="187"/>
      <c r="EHD137" s="187"/>
      <c r="EHE137" s="187"/>
      <c r="EHF137" s="188"/>
      <c r="EHH137" s="186"/>
      <c r="EHI137" s="190"/>
      <c r="EHJ137" s="190"/>
      <c r="EHK137" s="187"/>
      <c r="EHL137" s="187"/>
      <c r="EHM137" s="187"/>
      <c r="EHN137" s="188"/>
      <c r="EHP137" s="186"/>
      <c r="EHQ137" s="190"/>
      <c r="EHR137" s="190"/>
      <c r="EHS137" s="187"/>
      <c r="EHT137" s="187"/>
      <c r="EHU137" s="187"/>
      <c r="EHV137" s="188"/>
      <c r="EHX137" s="186"/>
      <c r="EHY137" s="190"/>
      <c r="EHZ137" s="190"/>
      <c r="EIA137" s="187"/>
      <c r="EIB137" s="187"/>
      <c r="EIC137" s="187"/>
      <c r="EID137" s="188"/>
      <c r="EIF137" s="186"/>
      <c r="EIG137" s="190"/>
      <c r="EIH137" s="190"/>
      <c r="EII137" s="187"/>
      <c r="EIJ137" s="187"/>
      <c r="EIK137" s="187"/>
      <c r="EIL137" s="188"/>
      <c r="EIN137" s="186"/>
      <c r="EIO137" s="190"/>
      <c r="EIP137" s="190"/>
      <c r="EIQ137" s="187"/>
      <c r="EIR137" s="187"/>
      <c r="EIS137" s="187"/>
      <c r="EIT137" s="188"/>
      <c r="EIV137" s="186"/>
      <c r="EIW137" s="190"/>
      <c r="EIX137" s="190"/>
      <c r="EIY137" s="187"/>
      <c r="EIZ137" s="187"/>
      <c r="EJA137" s="187"/>
      <c r="EJB137" s="188"/>
      <c r="EJD137" s="186"/>
      <c r="EJE137" s="190"/>
      <c r="EJF137" s="190"/>
      <c r="EJG137" s="187"/>
      <c r="EJH137" s="187"/>
      <c r="EJI137" s="187"/>
      <c r="EJJ137" s="188"/>
      <c r="EJL137" s="186"/>
      <c r="EJM137" s="190"/>
      <c r="EJN137" s="190"/>
      <c r="EJO137" s="187"/>
      <c r="EJP137" s="187"/>
      <c r="EJQ137" s="187"/>
      <c r="EJR137" s="188"/>
      <c r="EJT137" s="186"/>
      <c r="EJU137" s="190"/>
      <c r="EJV137" s="190"/>
      <c r="EJW137" s="187"/>
      <c r="EJX137" s="187"/>
      <c r="EJY137" s="187"/>
      <c r="EJZ137" s="188"/>
      <c r="EKB137" s="186"/>
      <c r="EKC137" s="190"/>
      <c r="EKD137" s="190"/>
      <c r="EKE137" s="187"/>
      <c r="EKF137" s="187"/>
      <c r="EKG137" s="187"/>
      <c r="EKH137" s="188"/>
      <c r="EKJ137" s="186"/>
      <c r="EKK137" s="190"/>
      <c r="EKL137" s="190"/>
      <c r="EKM137" s="187"/>
      <c r="EKN137" s="187"/>
      <c r="EKO137" s="187"/>
      <c r="EKP137" s="188"/>
      <c r="EKR137" s="186"/>
      <c r="EKS137" s="190"/>
      <c r="EKT137" s="190"/>
      <c r="EKU137" s="187"/>
      <c r="EKV137" s="187"/>
      <c r="EKW137" s="187"/>
      <c r="EKX137" s="188"/>
      <c r="EKZ137" s="186"/>
      <c r="ELA137" s="190"/>
      <c r="ELB137" s="190"/>
      <c r="ELC137" s="187"/>
      <c r="ELD137" s="187"/>
      <c r="ELE137" s="187"/>
      <c r="ELF137" s="188"/>
      <c r="ELH137" s="186"/>
      <c r="ELI137" s="190"/>
      <c r="ELJ137" s="190"/>
      <c r="ELK137" s="187"/>
      <c r="ELL137" s="187"/>
      <c r="ELM137" s="187"/>
      <c r="ELN137" s="188"/>
      <c r="ELP137" s="186"/>
      <c r="ELQ137" s="190"/>
      <c r="ELR137" s="190"/>
      <c r="ELS137" s="187"/>
      <c r="ELT137" s="187"/>
      <c r="ELU137" s="187"/>
      <c r="ELV137" s="188"/>
      <c r="ELX137" s="186"/>
      <c r="ELY137" s="190"/>
      <c r="ELZ137" s="190"/>
      <c r="EMA137" s="187"/>
      <c r="EMB137" s="187"/>
      <c r="EMC137" s="187"/>
      <c r="EMD137" s="188"/>
      <c r="EMF137" s="186"/>
      <c r="EMG137" s="190"/>
      <c r="EMH137" s="190"/>
      <c r="EMI137" s="187"/>
      <c r="EMJ137" s="187"/>
      <c r="EMK137" s="187"/>
      <c r="EML137" s="188"/>
      <c r="EMN137" s="186"/>
      <c r="EMO137" s="190"/>
      <c r="EMP137" s="190"/>
      <c r="EMQ137" s="187"/>
      <c r="EMR137" s="187"/>
      <c r="EMS137" s="187"/>
      <c r="EMT137" s="188"/>
      <c r="EMV137" s="186"/>
      <c r="EMW137" s="190"/>
      <c r="EMX137" s="190"/>
      <c r="EMY137" s="187"/>
      <c r="EMZ137" s="187"/>
      <c r="ENA137" s="187"/>
      <c r="ENB137" s="188"/>
      <c r="END137" s="186"/>
      <c r="ENE137" s="190"/>
      <c r="ENF137" s="190"/>
      <c r="ENG137" s="187"/>
      <c r="ENH137" s="187"/>
      <c r="ENI137" s="187"/>
      <c r="ENJ137" s="188"/>
      <c r="ENL137" s="186"/>
      <c r="ENM137" s="190"/>
      <c r="ENN137" s="190"/>
      <c r="ENO137" s="187"/>
      <c r="ENP137" s="187"/>
      <c r="ENQ137" s="187"/>
      <c r="ENR137" s="188"/>
      <c r="ENT137" s="186"/>
      <c r="ENU137" s="190"/>
      <c r="ENV137" s="190"/>
      <c r="ENW137" s="187"/>
      <c r="ENX137" s="187"/>
      <c r="ENY137" s="187"/>
      <c r="ENZ137" s="188"/>
      <c r="EOB137" s="186"/>
      <c r="EOC137" s="190"/>
      <c r="EOD137" s="190"/>
      <c r="EOE137" s="187"/>
      <c r="EOF137" s="187"/>
      <c r="EOG137" s="187"/>
      <c r="EOH137" s="188"/>
      <c r="EOJ137" s="186"/>
      <c r="EOK137" s="190"/>
      <c r="EOL137" s="190"/>
      <c r="EOM137" s="187"/>
      <c r="EON137" s="187"/>
      <c r="EOO137" s="187"/>
      <c r="EOP137" s="188"/>
      <c r="EOR137" s="186"/>
      <c r="EOS137" s="190"/>
      <c r="EOT137" s="190"/>
      <c r="EOU137" s="187"/>
      <c r="EOV137" s="187"/>
      <c r="EOW137" s="187"/>
      <c r="EOX137" s="188"/>
      <c r="EOZ137" s="186"/>
      <c r="EPA137" s="190"/>
      <c r="EPB137" s="190"/>
      <c r="EPC137" s="187"/>
      <c r="EPD137" s="187"/>
      <c r="EPE137" s="187"/>
      <c r="EPF137" s="188"/>
      <c r="EPH137" s="186"/>
      <c r="EPI137" s="190"/>
      <c r="EPJ137" s="190"/>
      <c r="EPK137" s="187"/>
      <c r="EPL137" s="187"/>
      <c r="EPM137" s="187"/>
      <c r="EPN137" s="188"/>
      <c r="EPP137" s="186"/>
      <c r="EPQ137" s="190"/>
      <c r="EPR137" s="190"/>
      <c r="EPS137" s="187"/>
      <c r="EPT137" s="187"/>
      <c r="EPU137" s="187"/>
      <c r="EPV137" s="188"/>
      <c r="EPX137" s="186"/>
      <c r="EPY137" s="190"/>
      <c r="EPZ137" s="190"/>
      <c r="EQA137" s="187"/>
      <c r="EQB137" s="187"/>
      <c r="EQC137" s="187"/>
      <c r="EQD137" s="188"/>
      <c r="EQF137" s="186"/>
      <c r="EQG137" s="190"/>
      <c r="EQH137" s="190"/>
      <c r="EQI137" s="187"/>
      <c r="EQJ137" s="187"/>
      <c r="EQK137" s="187"/>
      <c r="EQL137" s="188"/>
      <c r="EQN137" s="186"/>
      <c r="EQO137" s="190"/>
      <c r="EQP137" s="190"/>
      <c r="EQQ137" s="187"/>
      <c r="EQR137" s="187"/>
      <c r="EQS137" s="187"/>
      <c r="EQT137" s="188"/>
      <c r="EQV137" s="186"/>
      <c r="EQW137" s="190"/>
      <c r="EQX137" s="190"/>
      <c r="EQY137" s="187"/>
      <c r="EQZ137" s="187"/>
      <c r="ERA137" s="187"/>
      <c r="ERB137" s="188"/>
      <c r="ERD137" s="186"/>
      <c r="ERE137" s="190"/>
      <c r="ERF137" s="190"/>
      <c r="ERG137" s="187"/>
      <c r="ERH137" s="187"/>
      <c r="ERI137" s="187"/>
      <c r="ERJ137" s="188"/>
      <c r="ERL137" s="186"/>
      <c r="ERM137" s="190"/>
      <c r="ERN137" s="190"/>
      <c r="ERO137" s="187"/>
      <c r="ERP137" s="187"/>
      <c r="ERQ137" s="187"/>
      <c r="ERR137" s="188"/>
      <c r="ERT137" s="186"/>
      <c r="ERU137" s="190"/>
      <c r="ERV137" s="190"/>
      <c r="ERW137" s="187"/>
      <c r="ERX137" s="187"/>
      <c r="ERY137" s="187"/>
      <c r="ERZ137" s="188"/>
      <c r="ESB137" s="186"/>
      <c r="ESC137" s="190"/>
      <c r="ESD137" s="190"/>
      <c r="ESE137" s="187"/>
      <c r="ESF137" s="187"/>
      <c r="ESG137" s="187"/>
      <c r="ESH137" s="188"/>
      <c r="ESJ137" s="186"/>
      <c r="ESK137" s="190"/>
      <c r="ESL137" s="190"/>
      <c r="ESM137" s="187"/>
      <c r="ESN137" s="187"/>
      <c r="ESO137" s="187"/>
      <c r="ESP137" s="188"/>
      <c r="ESR137" s="186"/>
      <c r="ESS137" s="190"/>
      <c r="EST137" s="190"/>
      <c r="ESU137" s="187"/>
      <c r="ESV137" s="187"/>
      <c r="ESW137" s="187"/>
      <c r="ESX137" s="188"/>
      <c r="ESZ137" s="186"/>
      <c r="ETA137" s="190"/>
      <c r="ETB137" s="190"/>
      <c r="ETC137" s="187"/>
      <c r="ETD137" s="187"/>
      <c r="ETE137" s="187"/>
      <c r="ETF137" s="188"/>
      <c r="ETH137" s="186"/>
      <c r="ETI137" s="190"/>
      <c r="ETJ137" s="190"/>
      <c r="ETK137" s="187"/>
      <c r="ETL137" s="187"/>
      <c r="ETM137" s="187"/>
      <c r="ETN137" s="188"/>
      <c r="ETP137" s="186"/>
      <c r="ETQ137" s="190"/>
      <c r="ETR137" s="190"/>
      <c r="ETS137" s="187"/>
      <c r="ETT137" s="187"/>
      <c r="ETU137" s="187"/>
      <c r="ETV137" s="188"/>
      <c r="ETX137" s="186"/>
      <c r="ETY137" s="190"/>
      <c r="ETZ137" s="190"/>
      <c r="EUA137" s="187"/>
      <c r="EUB137" s="187"/>
      <c r="EUC137" s="187"/>
      <c r="EUD137" s="188"/>
      <c r="EUF137" s="186"/>
      <c r="EUG137" s="190"/>
      <c r="EUH137" s="190"/>
      <c r="EUI137" s="187"/>
      <c r="EUJ137" s="187"/>
      <c r="EUK137" s="187"/>
      <c r="EUL137" s="188"/>
      <c r="EUN137" s="186"/>
      <c r="EUO137" s="190"/>
      <c r="EUP137" s="190"/>
      <c r="EUQ137" s="187"/>
      <c r="EUR137" s="187"/>
      <c r="EUS137" s="187"/>
      <c r="EUT137" s="188"/>
      <c r="EUV137" s="186"/>
      <c r="EUW137" s="190"/>
      <c r="EUX137" s="190"/>
      <c r="EUY137" s="187"/>
      <c r="EUZ137" s="187"/>
      <c r="EVA137" s="187"/>
      <c r="EVB137" s="188"/>
      <c r="EVD137" s="186"/>
      <c r="EVE137" s="190"/>
      <c r="EVF137" s="190"/>
      <c r="EVG137" s="187"/>
      <c r="EVH137" s="187"/>
      <c r="EVI137" s="187"/>
      <c r="EVJ137" s="188"/>
      <c r="EVL137" s="186"/>
      <c r="EVM137" s="190"/>
      <c r="EVN137" s="190"/>
      <c r="EVO137" s="187"/>
      <c r="EVP137" s="187"/>
      <c r="EVQ137" s="187"/>
      <c r="EVR137" s="188"/>
      <c r="EVT137" s="186"/>
      <c r="EVU137" s="190"/>
      <c r="EVV137" s="190"/>
      <c r="EVW137" s="187"/>
      <c r="EVX137" s="187"/>
      <c r="EVY137" s="187"/>
      <c r="EVZ137" s="188"/>
      <c r="EWB137" s="186"/>
      <c r="EWC137" s="190"/>
      <c r="EWD137" s="190"/>
      <c r="EWE137" s="187"/>
      <c r="EWF137" s="187"/>
      <c r="EWG137" s="187"/>
      <c r="EWH137" s="188"/>
      <c r="EWJ137" s="186"/>
      <c r="EWK137" s="190"/>
      <c r="EWL137" s="190"/>
      <c r="EWM137" s="187"/>
      <c r="EWN137" s="187"/>
      <c r="EWO137" s="187"/>
      <c r="EWP137" s="188"/>
      <c r="EWR137" s="186"/>
      <c r="EWS137" s="190"/>
      <c r="EWT137" s="190"/>
      <c r="EWU137" s="187"/>
      <c r="EWV137" s="187"/>
      <c r="EWW137" s="187"/>
      <c r="EWX137" s="188"/>
      <c r="EWZ137" s="186"/>
      <c r="EXA137" s="190"/>
      <c r="EXB137" s="190"/>
      <c r="EXC137" s="187"/>
      <c r="EXD137" s="187"/>
      <c r="EXE137" s="187"/>
      <c r="EXF137" s="188"/>
      <c r="EXH137" s="186"/>
      <c r="EXI137" s="190"/>
      <c r="EXJ137" s="190"/>
      <c r="EXK137" s="187"/>
      <c r="EXL137" s="187"/>
      <c r="EXM137" s="187"/>
      <c r="EXN137" s="188"/>
      <c r="EXP137" s="186"/>
      <c r="EXQ137" s="190"/>
      <c r="EXR137" s="190"/>
      <c r="EXS137" s="187"/>
      <c r="EXT137" s="187"/>
      <c r="EXU137" s="187"/>
      <c r="EXV137" s="188"/>
      <c r="EXX137" s="186"/>
      <c r="EXY137" s="190"/>
      <c r="EXZ137" s="190"/>
      <c r="EYA137" s="187"/>
      <c r="EYB137" s="187"/>
      <c r="EYC137" s="187"/>
      <c r="EYD137" s="188"/>
      <c r="EYF137" s="186"/>
      <c r="EYG137" s="190"/>
      <c r="EYH137" s="190"/>
      <c r="EYI137" s="187"/>
      <c r="EYJ137" s="187"/>
      <c r="EYK137" s="187"/>
      <c r="EYL137" s="188"/>
      <c r="EYN137" s="186"/>
      <c r="EYO137" s="190"/>
      <c r="EYP137" s="190"/>
      <c r="EYQ137" s="187"/>
      <c r="EYR137" s="187"/>
      <c r="EYS137" s="187"/>
      <c r="EYT137" s="188"/>
      <c r="EYV137" s="186"/>
      <c r="EYW137" s="190"/>
      <c r="EYX137" s="190"/>
      <c r="EYY137" s="187"/>
      <c r="EYZ137" s="187"/>
      <c r="EZA137" s="187"/>
      <c r="EZB137" s="188"/>
      <c r="EZD137" s="186"/>
      <c r="EZE137" s="190"/>
      <c r="EZF137" s="190"/>
      <c r="EZG137" s="187"/>
      <c r="EZH137" s="187"/>
      <c r="EZI137" s="187"/>
      <c r="EZJ137" s="188"/>
      <c r="EZL137" s="186"/>
      <c r="EZM137" s="190"/>
      <c r="EZN137" s="190"/>
      <c r="EZO137" s="187"/>
      <c r="EZP137" s="187"/>
      <c r="EZQ137" s="187"/>
      <c r="EZR137" s="188"/>
      <c r="EZT137" s="186"/>
      <c r="EZU137" s="190"/>
      <c r="EZV137" s="190"/>
      <c r="EZW137" s="187"/>
      <c r="EZX137" s="187"/>
      <c r="EZY137" s="187"/>
      <c r="EZZ137" s="188"/>
      <c r="FAB137" s="186"/>
      <c r="FAC137" s="190"/>
      <c r="FAD137" s="190"/>
      <c r="FAE137" s="187"/>
      <c r="FAF137" s="187"/>
      <c r="FAG137" s="187"/>
      <c r="FAH137" s="188"/>
      <c r="FAJ137" s="186"/>
      <c r="FAK137" s="190"/>
      <c r="FAL137" s="190"/>
      <c r="FAM137" s="187"/>
      <c r="FAN137" s="187"/>
      <c r="FAO137" s="187"/>
      <c r="FAP137" s="188"/>
      <c r="FAR137" s="186"/>
      <c r="FAS137" s="190"/>
      <c r="FAT137" s="190"/>
      <c r="FAU137" s="187"/>
      <c r="FAV137" s="187"/>
      <c r="FAW137" s="187"/>
      <c r="FAX137" s="188"/>
      <c r="FAZ137" s="186"/>
      <c r="FBA137" s="190"/>
      <c r="FBB137" s="190"/>
      <c r="FBC137" s="187"/>
      <c r="FBD137" s="187"/>
      <c r="FBE137" s="187"/>
      <c r="FBF137" s="188"/>
      <c r="FBH137" s="186"/>
      <c r="FBI137" s="190"/>
      <c r="FBJ137" s="190"/>
      <c r="FBK137" s="187"/>
      <c r="FBL137" s="187"/>
      <c r="FBM137" s="187"/>
      <c r="FBN137" s="188"/>
      <c r="FBP137" s="186"/>
      <c r="FBQ137" s="190"/>
      <c r="FBR137" s="190"/>
      <c r="FBS137" s="187"/>
      <c r="FBT137" s="187"/>
      <c r="FBU137" s="187"/>
      <c r="FBV137" s="188"/>
      <c r="FBX137" s="186"/>
      <c r="FBY137" s="190"/>
      <c r="FBZ137" s="190"/>
      <c r="FCA137" s="187"/>
      <c r="FCB137" s="187"/>
      <c r="FCC137" s="187"/>
      <c r="FCD137" s="188"/>
      <c r="FCF137" s="186"/>
      <c r="FCG137" s="190"/>
      <c r="FCH137" s="190"/>
      <c r="FCI137" s="187"/>
      <c r="FCJ137" s="187"/>
      <c r="FCK137" s="187"/>
      <c r="FCL137" s="188"/>
      <c r="FCN137" s="186"/>
      <c r="FCO137" s="190"/>
      <c r="FCP137" s="190"/>
      <c r="FCQ137" s="187"/>
      <c r="FCR137" s="187"/>
      <c r="FCS137" s="187"/>
      <c r="FCT137" s="188"/>
      <c r="FCV137" s="186"/>
      <c r="FCW137" s="190"/>
      <c r="FCX137" s="190"/>
      <c r="FCY137" s="187"/>
      <c r="FCZ137" s="187"/>
      <c r="FDA137" s="187"/>
      <c r="FDB137" s="188"/>
      <c r="FDD137" s="186"/>
      <c r="FDE137" s="190"/>
      <c r="FDF137" s="190"/>
      <c r="FDG137" s="187"/>
      <c r="FDH137" s="187"/>
      <c r="FDI137" s="187"/>
      <c r="FDJ137" s="188"/>
      <c r="FDL137" s="186"/>
      <c r="FDM137" s="190"/>
      <c r="FDN137" s="190"/>
      <c r="FDO137" s="187"/>
      <c r="FDP137" s="187"/>
      <c r="FDQ137" s="187"/>
      <c r="FDR137" s="188"/>
      <c r="FDT137" s="186"/>
      <c r="FDU137" s="190"/>
      <c r="FDV137" s="190"/>
      <c r="FDW137" s="187"/>
      <c r="FDX137" s="187"/>
      <c r="FDY137" s="187"/>
      <c r="FDZ137" s="188"/>
      <c r="FEB137" s="186"/>
      <c r="FEC137" s="190"/>
      <c r="FED137" s="190"/>
      <c r="FEE137" s="187"/>
      <c r="FEF137" s="187"/>
      <c r="FEG137" s="187"/>
      <c r="FEH137" s="188"/>
      <c r="FEJ137" s="186"/>
      <c r="FEK137" s="190"/>
      <c r="FEL137" s="190"/>
      <c r="FEM137" s="187"/>
      <c r="FEN137" s="187"/>
      <c r="FEO137" s="187"/>
      <c r="FEP137" s="188"/>
      <c r="FER137" s="186"/>
      <c r="FES137" s="190"/>
      <c r="FET137" s="190"/>
      <c r="FEU137" s="187"/>
      <c r="FEV137" s="187"/>
      <c r="FEW137" s="187"/>
      <c r="FEX137" s="188"/>
      <c r="FEZ137" s="186"/>
      <c r="FFA137" s="190"/>
      <c r="FFB137" s="190"/>
      <c r="FFC137" s="187"/>
      <c r="FFD137" s="187"/>
      <c r="FFE137" s="187"/>
      <c r="FFF137" s="188"/>
      <c r="FFH137" s="186"/>
      <c r="FFI137" s="190"/>
      <c r="FFJ137" s="190"/>
      <c r="FFK137" s="187"/>
      <c r="FFL137" s="187"/>
      <c r="FFM137" s="187"/>
      <c r="FFN137" s="188"/>
      <c r="FFP137" s="186"/>
      <c r="FFQ137" s="190"/>
      <c r="FFR137" s="190"/>
      <c r="FFS137" s="187"/>
      <c r="FFT137" s="187"/>
      <c r="FFU137" s="187"/>
      <c r="FFV137" s="188"/>
      <c r="FFX137" s="186"/>
      <c r="FFY137" s="190"/>
      <c r="FFZ137" s="190"/>
      <c r="FGA137" s="187"/>
      <c r="FGB137" s="187"/>
      <c r="FGC137" s="187"/>
      <c r="FGD137" s="188"/>
      <c r="FGF137" s="186"/>
      <c r="FGG137" s="190"/>
      <c r="FGH137" s="190"/>
      <c r="FGI137" s="187"/>
      <c r="FGJ137" s="187"/>
      <c r="FGK137" s="187"/>
      <c r="FGL137" s="188"/>
      <c r="FGN137" s="186"/>
      <c r="FGO137" s="190"/>
      <c r="FGP137" s="190"/>
      <c r="FGQ137" s="187"/>
      <c r="FGR137" s="187"/>
      <c r="FGS137" s="187"/>
      <c r="FGT137" s="188"/>
      <c r="FGV137" s="186"/>
      <c r="FGW137" s="190"/>
      <c r="FGX137" s="190"/>
      <c r="FGY137" s="187"/>
      <c r="FGZ137" s="187"/>
      <c r="FHA137" s="187"/>
      <c r="FHB137" s="188"/>
      <c r="FHD137" s="186"/>
      <c r="FHE137" s="190"/>
      <c r="FHF137" s="190"/>
      <c r="FHG137" s="187"/>
      <c r="FHH137" s="187"/>
      <c r="FHI137" s="187"/>
      <c r="FHJ137" s="188"/>
      <c r="FHL137" s="186"/>
      <c r="FHM137" s="190"/>
      <c r="FHN137" s="190"/>
      <c r="FHO137" s="187"/>
      <c r="FHP137" s="187"/>
      <c r="FHQ137" s="187"/>
      <c r="FHR137" s="188"/>
      <c r="FHT137" s="186"/>
      <c r="FHU137" s="190"/>
      <c r="FHV137" s="190"/>
      <c r="FHW137" s="187"/>
      <c r="FHX137" s="187"/>
      <c r="FHY137" s="187"/>
      <c r="FHZ137" s="188"/>
      <c r="FIB137" s="186"/>
      <c r="FIC137" s="190"/>
      <c r="FID137" s="190"/>
      <c r="FIE137" s="187"/>
      <c r="FIF137" s="187"/>
      <c r="FIG137" s="187"/>
      <c r="FIH137" s="188"/>
      <c r="FIJ137" s="186"/>
      <c r="FIK137" s="190"/>
      <c r="FIL137" s="190"/>
      <c r="FIM137" s="187"/>
      <c r="FIN137" s="187"/>
      <c r="FIO137" s="187"/>
      <c r="FIP137" s="188"/>
      <c r="FIR137" s="186"/>
      <c r="FIS137" s="190"/>
      <c r="FIT137" s="190"/>
      <c r="FIU137" s="187"/>
      <c r="FIV137" s="187"/>
      <c r="FIW137" s="187"/>
      <c r="FIX137" s="188"/>
      <c r="FIZ137" s="186"/>
      <c r="FJA137" s="190"/>
      <c r="FJB137" s="190"/>
      <c r="FJC137" s="187"/>
      <c r="FJD137" s="187"/>
      <c r="FJE137" s="187"/>
      <c r="FJF137" s="188"/>
      <c r="FJH137" s="186"/>
      <c r="FJI137" s="190"/>
      <c r="FJJ137" s="190"/>
      <c r="FJK137" s="187"/>
      <c r="FJL137" s="187"/>
      <c r="FJM137" s="187"/>
      <c r="FJN137" s="188"/>
      <c r="FJP137" s="186"/>
      <c r="FJQ137" s="190"/>
      <c r="FJR137" s="190"/>
      <c r="FJS137" s="187"/>
      <c r="FJT137" s="187"/>
      <c r="FJU137" s="187"/>
      <c r="FJV137" s="188"/>
      <c r="FJX137" s="186"/>
      <c r="FJY137" s="190"/>
      <c r="FJZ137" s="190"/>
      <c r="FKA137" s="187"/>
      <c r="FKB137" s="187"/>
      <c r="FKC137" s="187"/>
      <c r="FKD137" s="188"/>
      <c r="FKF137" s="186"/>
      <c r="FKG137" s="190"/>
      <c r="FKH137" s="190"/>
      <c r="FKI137" s="187"/>
      <c r="FKJ137" s="187"/>
      <c r="FKK137" s="187"/>
      <c r="FKL137" s="188"/>
      <c r="FKN137" s="186"/>
      <c r="FKO137" s="190"/>
      <c r="FKP137" s="190"/>
      <c r="FKQ137" s="187"/>
      <c r="FKR137" s="187"/>
      <c r="FKS137" s="187"/>
      <c r="FKT137" s="188"/>
      <c r="FKV137" s="186"/>
      <c r="FKW137" s="190"/>
      <c r="FKX137" s="190"/>
      <c r="FKY137" s="187"/>
      <c r="FKZ137" s="187"/>
      <c r="FLA137" s="187"/>
      <c r="FLB137" s="188"/>
      <c r="FLD137" s="186"/>
      <c r="FLE137" s="190"/>
      <c r="FLF137" s="190"/>
      <c r="FLG137" s="187"/>
      <c r="FLH137" s="187"/>
      <c r="FLI137" s="187"/>
      <c r="FLJ137" s="188"/>
      <c r="FLL137" s="186"/>
      <c r="FLM137" s="190"/>
      <c r="FLN137" s="190"/>
      <c r="FLO137" s="187"/>
      <c r="FLP137" s="187"/>
      <c r="FLQ137" s="187"/>
      <c r="FLR137" s="188"/>
      <c r="FLT137" s="186"/>
      <c r="FLU137" s="190"/>
      <c r="FLV137" s="190"/>
      <c r="FLW137" s="187"/>
      <c r="FLX137" s="187"/>
      <c r="FLY137" s="187"/>
      <c r="FLZ137" s="188"/>
      <c r="FMB137" s="186"/>
      <c r="FMC137" s="190"/>
      <c r="FMD137" s="190"/>
      <c r="FME137" s="187"/>
      <c r="FMF137" s="187"/>
      <c r="FMG137" s="187"/>
      <c r="FMH137" s="188"/>
      <c r="FMJ137" s="186"/>
      <c r="FMK137" s="190"/>
      <c r="FML137" s="190"/>
      <c r="FMM137" s="187"/>
      <c r="FMN137" s="187"/>
      <c r="FMO137" s="187"/>
      <c r="FMP137" s="188"/>
      <c r="FMR137" s="186"/>
      <c r="FMS137" s="190"/>
      <c r="FMT137" s="190"/>
      <c r="FMU137" s="187"/>
      <c r="FMV137" s="187"/>
      <c r="FMW137" s="187"/>
      <c r="FMX137" s="188"/>
      <c r="FMZ137" s="186"/>
      <c r="FNA137" s="190"/>
      <c r="FNB137" s="190"/>
      <c r="FNC137" s="187"/>
      <c r="FND137" s="187"/>
      <c r="FNE137" s="187"/>
      <c r="FNF137" s="188"/>
      <c r="FNH137" s="186"/>
      <c r="FNI137" s="190"/>
      <c r="FNJ137" s="190"/>
      <c r="FNK137" s="187"/>
      <c r="FNL137" s="187"/>
      <c r="FNM137" s="187"/>
      <c r="FNN137" s="188"/>
      <c r="FNP137" s="186"/>
      <c r="FNQ137" s="190"/>
      <c r="FNR137" s="190"/>
      <c r="FNS137" s="187"/>
      <c r="FNT137" s="187"/>
      <c r="FNU137" s="187"/>
      <c r="FNV137" s="188"/>
      <c r="FNX137" s="186"/>
      <c r="FNY137" s="190"/>
      <c r="FNZ137" s="190"/>
      <c r="FOA137" s="187"/>
      <c r="FOB137" s="187"/>
      <c r="FOC137" s="187"/>
      <c r="FOD137" s="188"/>
      <c r="FOF137" s="186"/>
      <c r="FOG137" s="190"/>
      <c r="FOH137" s="190"/>
      <c r="FOI137" s="187"/>
      <c r="FOJ137" s="187"/>
      <c r="FOK137" s="187"/>
      <c r="FOL137" s="188"/>
      <c r="FON137" s="186"/>
      <c r="FOO137" s="190"/>
      <c r="FOP137" s="190"/>
      <c r="FOQ137" s="187"/>
      <c r="FOR137" s="187"/>
      <c r="FOS137" s="187"/>
      <c r="FOT137" s="188"/>
      <c r="FOV137" s="186"/>
      <c r="FOW137" s="190"/>
      <c r="FOX137" s="190"/>
      <c r="FOY137" s="187"/>
      <c r="FOZ137" s="187"/>
      <c r="FPA137" s="187"/>
      <c r="FPB137" s="188"/>
      <c r="FPD137" s="186"/>
      <c r="FPE137" s="190"/>
      <c r="FPF137" s="190"/>
      <c r="FPG137" s="187"/>
      <c r="FPH137" s="187"/>
      <c r="FPI137" s="187"/>
      <c r="FPJ137" s="188"/>
      <c r="FPL137" s="186"/>
      <c r="FPM137" s="190"/>
      <c r="FPN137" s="190"/>
      <c r="FPO137" s="187"/>
      <c r="FPP137" s="187"/>
      <c r="FPQ137" s="187"/>
      <c r="FPR137" s="188"/>
      <c r="FPT137" s="186"/>
      <c r="FPU137" s="190"/>
      <c r="FPV137" s="190"/>
      <c r="FPW137" s="187"/>
      <c r="FPX137" s="187"/>
      <c r="FPY137" s="187"/>
      <c r="FPZ137" s="188"/>
      <c r="FQB137" s="186"/>
      <c r="FQC137" s="190"/>
      <c r="FQD137" s="190"/>
      <c r="FQE137" s="187"/>
      <c r="FQF137" s="187"/>
      <c r="FQG137" s="187"/>
      <c r="FQH137" s="188"/>
      <c r="FQJ137" s="186"/>
      <c r="FQK137" s="190"/>
      <c r="FQL137" s="190"/>
      <c r="FQM137" s="187"/>
      <c r="FQN137" s="187"/>
      <c r="FQO137" s="187"/>
      <c r="FQP137" s="188"/>
      <c r="FQR137" s="186"/>
      <c r="FQS137" s="190"/>
      <c r="FQT137" s="190"/>
      <c r="FQU137" s="187"/>
      <c r="FQV137" s="187"/>
      <c r="FQW137" s="187"/>
      <c r="FQX137" s="188"/>
      <c r="FQZ137" s="186"/>
      <c r="FRA137" s="190"/>
      <c r="FRB137" s="190"/>
      <c r="FRC137" s="187"/>
      <c r="FRD137" s="187"/>
      <c r="FRE137" s="187"/>
      <c r="FRF137" s="188"/>
      <c r="FRH137" s="186"/>
      <c r="FRI137" s="190"/>
      <c r="FRJ137" s="190"/>
      <c r="FRK137" s="187"/>
      <c r="FRL137" s="187"/>
      <c r="FRM137" s="187"/>
      <c r="FRN137" s="188"/>
      <c r="FRP137" s="186"/>
      <c r="FRQ137" s="190"/>
      <c r="FRR137" s="190"/>
      <c r="FRS137" s="187"/>
      <c r="FRT137" s="187"/>
      <c r="FRU137" s="187"/>
      <c r="FRV137" s="188"/>
      <c r="FRX137" s="186"/>
      <c r="FRY137" s="190"/>
      <c r="FRZ137" s="190"/>
      <c r="FSA137" s="187"/>
      <c r="FSB137" s="187"/>
      <c r="FSC137" s="187"/>
      <c r="FSD137" s="188"/>
      <c r="FSF137" s="186"/>
      <c r="FSG137" s="190"/>
      <c r="FSH137" s="190"/>
      <c r="FSI137" s="187"/>
      <c r="FSJ137" s="187"/>
      <c r="FSK137" s="187"/>
      <c r="FSL137" s="188"/>
      <c r="FSN137" s="186"/>
      <c r="FSO137" s="190"/>
      <c r="FSP137" s="190"/>
      <c r="FSQ137" s="187"/>
      <c r="FSR137" s="187"/>
      <c r="FSS137" s="187"/>
      <c r="FST137" s="188"/>
      <c r="FSV137" s="186"/>
      <c r="FSW137" s="190"/>
      <c r="FSX137" s="190"/>
      <c r="FSY137" s="187"/>
      <c r="FSZ137" s="187"/>
      <c r="FTA137" s="187"/>
      <c r="FTB137" s="188"/>
      <c r="FTD137" s="186"/>
      <c r="FTE137" s="190"/>
      <c r="FTF137" s="190"/>
      <c r="FTG137" s="187"/>
      <c r="FTH137" s="187"/>
      <c r="FTI137" s="187"/>
      <c r="FTJ137" s="188"/>
      <c r="FTL137" s="186"/>
      <c r="FTM137" s="190"/>
      <c r="FTN137" s="190"/>
      <c r="FTO137" s="187"/>
      <c r="FTP137" s="187"/>
      <c r="FTQ137" s="187"/>
      <c r="FTR137" s="188"/>
      <c r="FTT137" s="186"/>
      <c r="FTU137" s="190"/>
      <c r="FTV137" s="190"/>
      <c r="FTW137" s="187"/>
      <c r="FTX137" s="187"/>
      <c r="FTY137" s="187"/>
      <c r="FTZ137" s="188"/>
      <c r="FUB137" s="186"/>
      <c r="FUC137" s="190"/>
      <c r="FUD137" s="190"/>
      <c r="FUE137" s="187"/>
      <c r="FUF137" s="187"/>
      <c r="FUG137" s="187"/>
      <c r="FUH137" s="188"/>
      <c r="FUJ137" s="186"/>
      <c r="FUK137" s="190"/>
      <c r="FUL137" s="190"/>
      <c r="FUM137" s="187"/>
      <c r="FUN137" s="187"/>
      <c r="FUO137" s="187"/>
      <c r="FUP137" s="188"/>
      <c r="FUR137" s="186"/>
      <c r="FUS137" s="190"/>
      <c r="FUT137" s="190"/>
      <c r="FUU137" s="187"/>
      <c r="FUV137" s="187"/>
      <c r="FUW137" s="187"/>
      <c r="FUX137" s="188"/>
      <c r="FUZ137" s="186"/>
      <c r="FVA137" s="190"/>
      <c r="FVB137" s="190"/>
      <c r="FVC137" s="187"/>
      <c r="FVD137" s="187"/>
      <c r="FVE137" s="187"/>
      <c r="FVF137" s="188"/>
      <c r="FVH137" s="186"/>
      <c r="FVI137" s="190"/>
      <c r="FVJ137" s="190"/>
      <c r="FVK137" s="187"/>
      <c r="FVL137" s="187"/>
      <c r="FVM137" s="187"/>
      <c r="FVN137" s="188"/>
      <c r="FVP137" s="186"/>
      <c r="FVQ137" s="190"/>
      <c r="FVR137" s="190"/>
      <c r="FVS137" s="187"/>
      <c r="FVT137" s="187"/>
      <c r="FVU137" s="187"/>
      <c r="FVV137" s="188"/>
      <c r="FVX137" s="186"/>
      <c r="FVY137" s="190"/>
      <c r="FVZ137" s="190"/>
      <c r="FWA137" s="187"/>
      <c r="FWB137" s="187"/>
      <c r="FWC137" s="187"/>
      <c r="FWD137" s="188"/>
      <c r="FWF137" s="186"/>
      <c r="FWG137" s="190"/>
      <c r="FWH137" s="190"/>
      <c r="FWI137" s="187"/>
      <c r="FWJ137" s="187"/>
      <c r="FWK137" s="187"/>
      <c r="FWL137" s="188"/>
      <c r="FWN137" s="186"/>
      <c r="FWO137" s="190"/>
      <c r="FWP137" s="190"/>
      <c r="FWQ137" s="187"/>
      <c r="FWR137" s="187"/>
      <c r="FWS137" s="187"/>
      <c r="FWT137" s="188"/>
      <c r="FWV137" s="186"/>
      <c r="FWW137" s="190"/>
      <c r="FWX137" s="190"/>
      <c r="FWY137" s="187"/>
      <c r="FWZ137" s="187"/>
      <c r="FXA137" s="187"/>
      <c r="FXB137" s="188"/>
      <c r="FXD137" s="186"/>
      <c r="FXE137" s="190"/>
      <c r="FXF137" s="190"/>
      <c r="FXG137" s="187"/>
      <c r="FXH137" s="187"/>
      <c r="FXI137" s="187"/>
      <c r="FXJ137" s="188"/>
      <c r="FXL137" s="186"/>
      <c r="FXM137" s="190"/>
      <c r="FXN137" s="190"/>
      <c r="FXO137" s="187"/>
      <c r="FXP137" s="187"/>
      <c r="FXQ137" s="187"/>
      <c r="FXR137" s="188"/>
      <c r="FXT137" s="186"/>
      <c r="FXU137" s="190"/>
      <c r="FXV137" s="190"/>
      <c r="FXW137" s="187"/>
      <c r="FXX137" s="187"/>
      <c r="FXY137" s="187"/>
      <c r="FXZ137" s="188"/>
      <c r="FYB137" s="186"/>
      <c r="FYC137" s="190"/>
      <c r="FYD137" s="190"/>
      <c r="FYE137" s="187"/>
      <c r="FYF137" s="187"/>
      <c r="FYG137" s="187"/>
      <c r="FYH137" s="188"/>
      <c r="FYJ137" s="186"/>
      <c r="FYK137" s="190"/>
      <c r="FYL137" s="190"/>
      <c r="FYM137" s="187"/>
      <c r="FYN137" s="187"/>
      <c r="FYO137" s="187"/>
      <c r="FYP137" s="188"/>
      <c r="FYR137" s="186"/>
      <c r="FYS137" s="190"/>
      <c r="FYT137" s="190"/>
      <c r="FYU137" s="187"/>
      <c r="FYV137" s="187"/>
      <c r="FYW137" s="187"/>
      <c r="FYX137" s="188"/>
      <c r="FYZ137" s="186"/>
      <c r="FZA137" s="190"/>
      <c r="FZB137" s="190"/>
      <c r="FZC137" s="187"/>
      <c r="FZD137" s="187"/>
      <c r="FZE137" s="187"/>
      <c r="FZF137" s="188"/>
      <c r="FZH137" s="186"/>
      <c r="FZI137" s="190"/>
      <c r="FZJ137" s="190"/>
      <c r="FZK137" s="187"/>
      <c r="FZL137" s="187"/>
      <c r="FZM137" s="187"/>
      <c r="FZN137" s="188"/>
      <c r="FZP137" s="186"/>
      <c r="FZQ137" s="190"/>
      <c r="FZR137" s="190"/>
      <c r="FZS137" s="187"/>
      <c r="FZT137" s="187"/>
      <c r="FZU137" s="187"/>
      <c r="FZV137" s="188"/>
      <c r="FZX137" s="186"/>
      <c r="FZY137" s="190"/>
      <c r="FZZ137" s="190"/>
      <c r="GAA137" s="187"/>
      <c r="GAB137" s="187"/>
      <c r="GAC137" s="187"/>
      <c r="GAD137" s="188"/>
      <c r="GAF137" s="186"/>
      <c r="GAG137" s="190"/>
      <c r="GAH137" s="190"/>
      <c r="GAI137" s="187"/>
      <c r="GAJ137" s="187"/>
      <c r="GAK137" s="187"/>
      <c r="GAL137" s="188"/>
      <c r="GAN137" s="186"/>
      <c r="GAO137" s="190"/>
      <c r="GAP137" s="190"/>
      <c r="GAQ137" s="187"/>
      <c r="GAR137" s="187"/>
      <c r="GAS137" s="187"/>
      <c r="GAT137" s="188"/>
      <c r="GAV137" s="186"/>
      <c r="GAW137" s="190"/>
      <c r="GAX137" s="190"/>
      <c r="GAY137" s="187"/>
      <c r="GAZ137" s="187"/>
      <c r="GBA137" s="187"/>
      <c r="GBB137" s="188"/>
      <c r="GBD137" s="186"/>
      <c r="GBE137" s="190"/>
      <c r="GBF137" s="190"/>
      <c r="GBG137" s="187"/>
      <c r="GBH137" s="187"/>
      <c r="GBI137" s="187"/>
      <c r="GBJ137" s="188"/>
      <c r="GBL137" s="186"/>
      <c r="GBM137" s="190"/>
      <c r="GBN137" s="190"/>
      <c r="GBO137" s="187"/>
      <c r="GBP137" s="187"/>
      <c r="GBQ137" s="187"/>
      <c r="GBR137" s="188"/>
      <c r="GBT137" s="186"/>
      <c r="GBU137" s="190"/>
      <c r="GBV137" s="190"/>
      <c r="GBW137" s="187"/>
      <c r="GBX137" s="187"/>
      <c r="GBY137" s="187"/>
      <c r="GBZ137" s="188"/>
      <c r="GCB137" s="186"/>
      <c r="GCC137" s="190"/>
      <c r="GCD137" s="190"/>
      <c r="GCE137" s="187"/>
      <c r="GCF137" s="187"/>
      <c r="GCG137" s="187"/>
      <c r="GCH137" s="188"/>
      <c r="GCJ137" s="186"/>
      <c r="GCK137" s="190"/>
      <c r="GCL137" s="190"/>
      <c r="GCM137" s="187"/>
      <c r="GCN137" s="187"/>
      <c r="GCO137" s="187"/>
      <c r="GCP137" s="188"/>
      <c r="GCR137" s="186"/>
      <c r="GCS137" s="190"/>
      <c r="GCT137" s="190"/>
      <c r="GCU137" s="187"/>
      <c r="GCV137" s="187"/>
      <c r="GCW137" s="187"/>
      <c r="GCX137" s="188"/>
      <c r="GCZ137" s="186"/>
      <c r="GDA137" s="190"/>
      <c r="GDB137" s="190"/>
      <c r="GDC137" s="187"/>
      <c r="GDD137" s="187"/>
      <c r="GDE137" s="187"/>
      <c r="GDF137" s="188"/>
      <c r="GDH137" s="186"/>
      <c r="GDI137" s="190"/>
      <c r="GDJ137" s="190"/>
      <c r="GDK137" s="187"/>
      <c r="GDL137" s="187"/>
      <c r="GDM137" s="187"/>
      <c r="GDN137" s="188"/>
      <c r="GDP137" s="186"/>
      <c r="GDQ137" s="190"/>
      <c r="GDR137" s="190"/>
      <c r="GDS137" s="187"/>
      <c r="GDT137" s="187"/>
      <c r="GDU137" s="187"/>
      <c r="GDV137" s="188"/>
      <c r="GDX137" s="186"/>
      <c r="GDY137" s="190"/>
      <c r="GDZ137" s="190"/>
      <c r="GEA137" s="187"/>
      <c r="GEB137" s="187"/>
      <c r="GEC137" s="187"/>
      <c r="GED137" s="188"/>
      <c r="GEF137" s="186"/>
      <c r="GEG137" s="190"/>
      <c r="GEH137" s="190"/>
      <c r="GEI137" s="187"/>
      <c r="GEJ137" s="187"/>
      <c r="GEK137" s="187"/>
      <c r="GEL137" s="188"/>
      <c r="GEN137" s="186"/>
      <c r="GEO137" s="190"/>
      <c r="GEP137" s="190"/>
      <c r="GEQ137" s="187"/>
      <c r="GER137" s="187"/>
      <c r="GES137" s="187"/>
      <c r="GET137" s="188"/>
      <c r="GEV137" s="186"/>
      <c r="GEW137" s="190"/>
      <c r="GEX137" s="190"/>
      <c r="GEY137" s="187"/>
      <c r="GEZ137" s="187"/>
      <c r="GFA137" s="187"/>
      <c r="GFB137" s="188"/>
      <c r="GFD137" s="186"/>
      <c r="GFE137" s="190"/>
      <c r="GFF137" s="190"/>
      <c r="GFG137" s="187"/>
      <c r="GFH137" s="187"/>
      <c r="GFI137" s="187"/>
      <c r="GFJ137" s="188"/>
      <c r="GFL137" s="186"/>
      <c r="GFM137" s="190"/>
      <c r="GFN137" s="190"/>
      <c r="GFO137" s="187"/>
      <c r="GFP137" s="187"/>
      <c r="GFQ137" s="187"/>
      <c r="GFR137" s="188"/>
      <c r="GFT137" s="186"/>
      <c r="GFU137" s="190"/>
      <c r="GFV137" s="190"/>
      <c r="GFW137" s="187"/>
      <c r="GFX137" s="187"/>
      <c r="GFY137" s="187"/>
      <c r="GFZ137" s="188"/>
      <c r="GGB137" s="186"/>
      <c r="GGC137" s="190"/>
      <c r="GGD137" s="190"/>
      <c r="GGE137" s="187"/>
      <c r="GGF137" s="187"/>
      <c r="GGG137" s="187"/>
      <c r="GGH137" s="188"/>
      <c r="GGJ137" s="186"/>
      <c r="GGK137" s="190"/>
      <c r="GGL137" s="190"/>
      <c r="GGM137" s="187"/>
      <c r="GGN137" s="187"/>
      <c r="GGO137" s="187"/>
      <c r="GGP137" s="188"/>
      <c r="GGR137" s="186"/>
      <c r="GGS137" s="190"/>
      <c r="GGT137" s="190"/>
      <c r="GGU137" s="187"/>
      <c r="GGV137" s="187"/>
      <c r="GGW137" s="187"/>
      <c r="GGX137" s="188"/>
      <c r="GGZ137" s="186"/>
      <c r="GHA137" s="190"/>
      <c r="GHB137" s="190"/>
      <c r="GHC137" s="187"/>
      <c r="GHD137" s="187"/>
      <c r="GHE137" s="187"/>
      <c r="GHF137" s="188"/>
      <c r="GHH137" s="186"/>
      <c r="GHI137" s="190"/>
      <c r="GHJ137" s="190"/>
      <c r="GHK137" s="187"/>
      <c r="GHL137" s="187"/>
      <c r="GHM137" s="187"/>
      <c r="GHN137" s="188"/>
      <c r="GHP137" s="186"/>
      <c r="GHQ137" s="190"/>
      <c r="GHR137" s="190"/>
      <c r="GHS137" s="187"/>
      <c r="GHT137" s="187"/>
      <c r="GHU137" s="187"/>
      <c r="GHV137" s="188"/>
      <c r="GHX137" s="186"/>
      <c r="GHY137" s="190"/>
      <c r="GHZ137" s="190"/>
      <c r="GIA137" s="187"/>
      <c r="GIB137" s="187"/>
      <c r="GIC137" s="187"/>
      <c r="GID137" s="188"/>
      <c r="GIF137" s="186"/>
      <c r="GIG137" s="190"/>
      <c r="GIH137" s="190"/>
      <c r="GII137" s="187"/>
      <c r="GIJ137" s="187"/>
      <c r="GIK137" s="187"/>
      <c r="GIL137" s="188"/>
      <c r="GIN137" s="186"/>
      <c r="GIO137" s="190"/>
      <c r="GIP137" s="190"/>
      <c r="GIQ137" s="187"/>
      <c r="GIR137" s="187"/>
      <c r="GIS137" s="187"/>
      <c r="GIT137" s="188"/>
      <c r="GIV137" s="186"/>
      <c r="GIW137" s="190"/>
      <c r="GIX137" s="190"/>
      <c r="GIY137" s="187"/>
      <c r="GIZ137" s="187"/>
      <c r="GJA137" s="187"/>
      <c r="GJB137" s="188"/>
      <c r="GJD137" s="186"/>
      <c r="GJE137" s="190"/>
      <c r="GJF137" s="190"/>
      <c r="GJG137" s="187"/>
      <c r="GJH137" s="187"/>
      <c r="GJI137" s="187"/>
      <c r="GJJ137" s="188"/>
      <c r="GJL137" s="186"/>
      <c r="GJM137" s="190"/>
      <c r="GJN137" s="190"/>
      <c r="GJO137" s="187"/>
      <c r="GJP137" s="187"/>
      <c r="GJQ137" s="187"/>
      <c r="GJR137" s="188"/>
      <c r="GJT137" s="186"/>
      <c r="GJU137" s="190"/>
      <c r="GJV137" s="190"/>
      <c r="GJW137" s="187"/>
      <c r="GJX137" s="187"/>
      <c r="GJY137" s="187"/>
      <c r="GJZ137" s="188"/>
      <c r="GKB137" s="186"/>
      <c r="GKC137" s="190"/>
      <c r="GKD137" s="190"/>
      <c r="GKE137" s="187"/>
      <c r="GKF137" s="187"/>
      <c r="GKG137" s="187"/>
      <c r="GKH137" s="188"/>
      <c r="GKJ137" s="186"/>
      <c r="GKK137" s="190"/>
      <c r="GKL137" s="190"/>
      <c r="GKM137" s="187"/>
      <c r="GKN137" s="187"/>
      <c r="GKO137" s="187"/>
      <c r="GKP137" s="188"/>
      <c r="GKR137" s="186"/>
      <c r="GKS137" s="190"/>
      <c r="GKT137" s="190"/>
      <c r="GKU137" s="187"/>
      <c r="GKV137" s="187"/>
      <c r="GKW137" s="187"/>
      <c r="GKX137" s="188"/>
      <c r="GKZ137" s="186"/>
      <c r="GLA137" s="190"/>
      <c r="GLB137" s="190"/>
      <c r="GLC137" s="187"/>
      <c r="GLD137" s="187"/>
      <c r="GLE137" s="187"/>
      <c r="GLF137" s="188"/>
      <c r="GLH137" s="186"/>
      <c r="GLI137" s="190"/>
      <c r="GLJ137" s="190"/>
      <c r="GLK137" s="187"/>
      <c r="GLL137" s="187"/>
      <c r="GLM137" s="187"/>
      <c r="GLN137" s="188"/>
      <c r="GLP137" s="186"/>
      <c r="GLQ137" s="190"/>
      <c r="GLR137" s="190"/>
      <c r="GLS137" s="187"/>
      <c r="GLT137" s="187"/>
      <c r="GLU137" s="187"/>
      <c r="GLV137" s="188"/>
      <c r="GLX137" s="186"/>
      <c r="GLY137" s="190"/>
      <c r="GLZ137" s="190"/>
      <c r="GMA137" s="187"/>
      <c r="GMB137" s="187"/>
      <c r="GMC137" s="187"/>
      <c r="GMD137" s="188"/>
      <c r="GMF137" s="186"/>
      <c r="GMG137" s="190"/>
      <c r="GMH137" s="190"/>
      <c r="GMI137" s="187"/>
      <c r="GMJ137" s="187"/>
      <c r="GMK137" s="187"/>
      <c r="GML137" s="188"/>
      <c r="GMN137" s="186"/>
      <c r="GMO137" s="190"/>
      <c r="GMP137" s="190"/>
      <c r="GMQ137" s="187"/>
      <c r="GMR137" s="187"/>
      <c r="GMS137" s="187"/>
      <c r="GMT137" s="188"/>
      <c r="GMV137" s="186"/>
      <c r="GMW137" s="190"/>
      <c r="GMX137" s="190"/>
      <c r="GMY137" s="187"/>
      <c r="GMZ137" s="187"/>
      <c r="GNA137" s="187"/>
      <c r="GNB137" s="188"/>
      <c r="GND137" s="186"/>
      <c r="GNE137" s="190"/>
      <c r="GNF137" s="190"/>
      <c r="GNG137" s="187"/>
      <c r="GNH137" s="187"/>
      <c r="GNI137" s="187"/>
      <c r="GNJ137" s="188"/>
      <c r="GNL137" s="186"/>
      <c r="GNM137" s="190"/>
      <c r="GNN137" s="190"/>
      <c r="GNO137" s="187"/>
      <c r="GNP137" s="187"/>
      <c r="GNQ137" s="187"/>
      <c r="GNR137" s="188"/>
      <c r="GNT137" s="186"/>
      <c r="GNU137" s="190"/>
      <c r="GNV137" s="190"/>
      <c r="GNW137" s="187"/>
      <c r="GNX137" s="187"/>
      <c r="GNY137" s="187"/>
      <c r="GNZ137" s="188"/>
      <c r="GOB137" s="186"/>
      <c r="GOC137" s="190"/>
      <c r="GOD137" s="190"/>
      <c r="GOE137" s="187"/>
      <c r="GOF137" s="187"/>
      <c r="GOG137" s="187"/>
      <c r="GOH137" s="188"/>
      <c r="GOJ137" s="186"/>
      <c r="GOK137" s="190"/>
      <c r="GOL137" s="190"/>
      <c r="GOM137" s="187"/>
      <c r="GON137" s="187"/>
      <c r="GOO137" s="187"/>
      <c r="GOP137" s="188"/>
      <c r="GOR137" s="186"/>
      <c r="GOS137" s="190"/>
      <c r="GOT137" s="190"/>
      <c r="GOU137" s="187"/>
      <c r="GOV137" s="187"/>
      <c r="GOW137" s="187"/>
      <c r="GOX137" s="188"/>
      <c r="GOZ137" s="186"/>
      <c r="GPA137" s="190"/>
      <c r="GPB137" s="190"/>
      <c r="GPC137" s="187"/>
      <c r="GPD137" s="187"/>
      <c r="GPE137" s="187"/>
      <c r="GPF137" s="188"/>
      <c r="GPH137" s="186"/>
      <c r="GPI137" s="190"/>
      <c r="GPJ137" s="190"/>
      <c r="GPK137" s="187"/>
      <c r="GPL137" s="187"/>
      <c r="GPM137" s="187"/>
      <c r="GPN137" s="188"/>
      <c r="GPP137" s="186"/>
      <c r="GPQ137" s="190"/>
      <c r="GPR137" s="190"/>
      <c r="GPS137" s="187"/>
      <c r="GPT137" s="187"/>
      <c r="GPU137" s="187"/>
      <c r="GPV137" s="188"/>
      <c r="GPX137" s="186"/>
      <c r="GPY137" s="190"/>
      <c r="GPZ137" s="190"/>
      <c r="GQA137" s="187"/>
      <c r="GQB137" s="187"/>
      <c r="GQC137" s="187"/>
      <c r="GQD137" s="188"/>
      <c r="GQF137" s="186"/>
      <c r="GQG137" s="190"/>
      <c r="GQH137" s="190"/>
      <c r="GQI137" s="187"/>
      <c r="GQJ137" s="187"/>
      <c r="GQK137" s="187"/>
      <c r="GQL137" s="188"/>
      <c r="GQN137" s="186"/>
      <c r="GQO137" s="190"/>
      <c r="GQP137" s="190"/>
      <c r="GQQ137" s="187"/>
      <c r="GQR137" s="187"/>
      <c r="GQS137" s="187"/>
      <c r="GQT137" s="188"/>
      <c r="GQV137" s="186"/>
      <c r="GQW137" s="190"/>
      <c r="GQX137" s="190"/>
      <c r="GQY137" s="187"/>
      <c r="GQZ137" s="187"/>
      <c r="GRA137" s="187"/>
      <c r="GRB137" s="188"/>
      <c r="GRD137" s="186"/>
      <c r="GRE137" s="190"/>
      <c r="GRF137" s="190"/>
      <c r="GRG137" s="187"/>
      <c r="GRH137" s="187"/>
      <c r="GRI137" s="187"/>
      <c r="GRJ137" s="188"/>
      <c r="GRL137" s="186"/>
      <c r="GRM137" s="190"/>
      <c r="GRN137" s="190"/>
      <c r="GRO137" s="187"/>
      <c r="GRP137" s="187"/>
      <c r="GRQ137" s="187"/>
      <c r="GRR137" s="188"/>
      <c r="GRT137" s="186"/>
      <c r="GRU137" s="190"/>
      <c r="GRV137" s="190"/>
      <c r="GRW137" s="187"/>
      <c r="GRX137" s="187"/>
      <c r="GRY137" s="187"/>
      <c r="GRZ137" s="188"/>
      <c r="GSB137" s="186"/>
      <c r="GSC137" s="190"/>
      <c r="GSD137" s="190"/>
      <c r="GSE137" s="187"/>
      <c r="GSF137" s="187"/>
      <c r="GSG137" s="187"/>
      <c r="GSH137" s="188"/>
      <c r="GSJ137" s="186"/>
      <c r="GSK137" s="190"/>
      <c r="GSL137" s="190"/>
      <c r="GSM137" s="187"/>
      <c r="GSN137" s="187"/>
      <c r="GSO137" s="187"/>
      <c r="GSP137" s="188"/>
      <c r="GSR137" s="186"/>
      <c r="GSS137" s="190"/>
      <c r="GST137" s="190"/>
      <c r="GSU137" s="187"/>
      <c r="GSV137" s="187"/>
      <c r="GSW137" s="187"/>
      <c r="GSX137" s="188"/>
      <c r="GSZ137" s="186"/>
      <c r="GTA137" s="190"/>
      <c r="GTB137" s="190"/>
      <c r="GTC137" s="187"/>
      <c r="GTD137" s="187"/>
      <c r="GTE137" s="187"/>
      <c r="GTF137" s="188"/>
      <c r="GTH137" s="186"/>
      <c r="GTI137" s="190"/>
      <c r="GTJ137" s="190"/>
      <c r="GTK137" s="187"/>
      <c r="GTL137" s="187"/>
      <c r="GTM137" s="187"/>
      <c r="GTN137" s="188"/>
      <c r="GTP137" s="186"/>
      <c r="GTQ137" s="190"/>
      <c r="GTR137" s="190"/>
      <c r="GTS137" s="187"/>
      <c r="GTT137" s="187"/>
      <c r="GTU137" s="187"/>
      <c r="GTV137" s="188"/>
      <c r="GTX137" s="186"/>
      <c r="GTY137" s="190"/>
      <c r="GTZ137" s="190"/>
      <c r="GUA137" s="187"/>
      <c r="GUB137" s="187"/>
      <c r="GUC137" s="187"/>
      <c r="GUD137" s="188"/>
      <c r="GUF137" s="186"/>
      <c r="GUG137" s="190"/>
      <c r="GUH137" s="190"/>
      <c r="GUI137" s="187"/>
      <c r="GUJ137" s="187"/>
      <c r="GUK137" s="187"/>
      <c r="GUL137" s="188"/>
      <c r="GUN137" s="186"/>
      <c r="GUO137" s="190"/>
      <c r="GUP137" s="190"/>
      <c r="GUQ137" s="187"/>
      <c r="GUR137" s="187"/>
      <c r="GUS137" s="187"/>
      <c r="GUT137" s="188"/>
      <c r="GUV137" s="186"/>
      <c r="GUW137" s="190"/>
      <c r="GUX137" s="190"/>
      <c r="GUY137" s="187"/>
      <c r="GUZ137" s="187"/>
      <c r="GVA137" s="187"/>
      <c r="GVB137" s="188"/>
      <c r="GVD137" s="186"/>
      <c r="GVE137" s="190"/>
      <c r="GVF137" s="190"/>
      <c r="GVG137" s="187"/>
      <c r="GVH137" s="187"/>
      <c r="GVI137" s="187"/>
      <c r="GVJ137" s="188"/>
      <c r="GVL137" s="186"/>
      <c r="GVM137" s="190"/>
      <c r="GVN137" s="190"/>
      <c r="GVO137" s="187"/>
      <c r="GVP137" s="187"/>
      <c r="GVQ137" s="187"/>
      <c r="GVR137" s="188"/>
      <c r="GVT137" s="186"/>
      <c r="GVU137" s="190"/>
      <c r="GVV137" s="190"/>
      <c r="GVW137" s="187"/>
      <c r="GVX137" s="187"/>
      <c r="GVY137" s="187"/>
      <c r="GVZ137" s="188"/>
      <c r="GWB137" s="186"/>
      <c r="GWC137" s="190"/>
      <c r="GWD137" s="190"/>
      <c r="GWE137" s="187"/>
      <c r="GWF137" s="187"/>
      <c r="GWG137" s="187"/>
      <c r="GWH137" s="188"/>
      <c r="GWJ137" s="186"/>
      <c r="GWK137" s="190"/>
      <c r="GWL137" s="190"/>
      <c r="GWM137" s="187"/>
      <c r="GWN137" s="187"/>
      <c r="GWO137" s="187"/>
      <c r="GWP137" s="188"/>
      <c r="GWR137" s="186"/>
      <c r="GWS137" s="190"/>
      <c r="GWT137" s="190"/>
      <c r="GWU137" s="187"/>
      <c r="GWV137" s="187"/>
      <c r="GWW137" s="187"/>
      <c r="GWX137" s="188"/>
      <c r="GWZ137" s="186"/>
      <c r="GXA137" s="190"/>
      <c r="GXB137" s="190"/>
      <c r="GXC137" s="187"/>
      <c r="GXD137" s="187"/>
      <c r="GXE137" s="187"/>
      <c r="GXF137" s="188"/>
      <c r="GXH137" s="186"/>
      <c r="GXI137" s="190"/>
      <c r="GXJ137" s="190"/>
      <c r="GXK137" s="187"/>
      <c r="GXL137" s="187"/>
      <c r="GXM137" s="187"/>
      <c r="GXN137" s="188"/>
      <c r="GXP137" s="186"/>
      <c r="GXQ137" s="190"/>
      <c r="GXR137" s="190"/>
      <c r="GXS137" s="187"/>
      <c r="GXT137" s="187"/>
      <c r="GXU137" s="187"/>
      <c r="GXV137" s="188"/>
      <c r="GXX137" s="186"/>
      <c r="GXY137" s="190"/>
      <c r="GXZ137" s="190"/>
      <c r="GYA137" s="187"/>
      <c r="GYB137" s="187"/>
      <c r="GYC137" s="187"/>
      <c r="GYD137" s="188"/>
      <c r="GYF137" s="186"/>
      <c r="GYG137" s="190"/>
      <c r="GYH137" s="190"/>
      <c r="GYI137" s="187"/>
      <c r="GYJ137" s="187"/>
      <c r="GYK137" s="187"/>
      <c r="GYL137" s="188"/>
      <c r="GYN137" s="186"/>
      <c r="GYO137" s="190"/>
      <c r="GYP137" s="190"/>
      <c r="GYQ137" s="187"/>
      <c r="GYR137" s="187"/>
      <c r="GYS137" s="187"/>
      <c r="GYT137" s="188"/>
      <c r="GYV137" s="186"/>
      <c r="GYW137" s="190"/>
      <c r="GYX137" s="190"/>
      <c r="GYY137" s="187"/>
      <c r="GYZ137" s="187"/>
      <c r="GZA137" s="187"/>
      <c r="GZB137" s="188"/>
      <c r="GZD137" s="186"/>
      <c r="GZE137" s="190"/>
      <c r="GZF137" s="190"/>
      <c r="GZG137" s="187"/>
      <c r="GZH137" s="187"/>
      <c r="GZI137" s="187"/>
      <c r="GZJ137" s="188"/>
      <c r="GZL137" s="186"/>
      <c r="GZM137" s="190"/>
      <c r="GZN137" s="190"/>
      <c r="GZO137" s="187"/>
      <c r="GZP137" s="187"/>
      <c r="GZQ137" s="187"/>
      <c r="GZR137" s="188"/>
      <c r="GZT137" s="186"/>
      <c r="GZU137" s="190"/>
      <c r="GZV137" s="190"/>
      <c r="GZW137" s="187"/>
      <c r="GZX137" s="187"/>
      <c r="GZY137" s="187"/>
      <c r="GZZ137" s="188"/>
      <c r="HAB137" s="186"/>
      <c r="HAC137" s="190"/>
      <c r="HAD137" s="190"/>
      <c r="HAE137" s="187"/>
      <c r="HAF137" s="187"/>
      <c r="HAG137" s="187"/>
      <c r="HAH137" s="188"/>
      <c r="HAJ137" s="186"/>
      <c r="HAK137" s="190"/>
      <c r="HAL137" s="190"/>
      <c r="HAM137" s="187"/>
      <c r="HAN137" s="187"/>
      <c r="HAO137" s="187"/>
      <c r="HAP137" s="188"/>
      <c r="HAR137" s="186"/>
      <c r="HAS137" s="190"/>
      <c r="HAT137" s="190"/>
      <c r="HAU137" s="187"/>
      <c r="HAV137" s="187"/>
      <c r="HAW137" s="187"/>
      <c r="HAX137" s="188"/>
      <c r="HAZ137" s="186"/>
      <c r="HBA137" s="190"/>
      <c r="HBB137" s="190"/>
      <c r="HBC137" s="187"/>
      <c r="HBD137" s="187"/>
      <c r="HBE137" s="187"/>
      <c r="HBF137" s="188"/>
      <c r="HBH137" s="186"/>
      <c r="HBI137" s="190"/>
      <c r="HBJ137" s="190"/>
      <c r="HBK137" s="187"/>
      <c r="HBL137" s="187"/>
      <c r="HBM137" s="187"/>
      <c r="HBN137" s="188"/>
      <c r="HBP137" s="186"/>
      <c r="HBQ137" s="190"/>
      <c r="HBR137" s="190"/>
      <c r="HBS137" s="187"/>
      <c r="HBT137" s="187"/>
      <c r="HBU137" s="187"/>
      <c r="HBV137" s="188"/>
      <c r="HBX137" s="186"/>
      <c r="HBY137" s="190"/>
      <c r="HBZ137" s="190"/>
      <c r="HCA137" s="187"/>
      <c r="HCB137" s="187"/>
      <c r="HCC137" s="187"/>
      <c r="HCD137" s="188"/>
      <c r="HCF137" s="186"/>
      <c r="HCG137" s="190"/>
      <c r="HCH137" s="190"/>
      <c r="HCI137" s="187"/>
      <c r="HCJ137" s="187"/>
      <c r="HCK137" s="187"/>
      <c r="HCL137" s="188"/>
      <c r="HCN137" s="186"/>
      <c r="HCO137" s="190"/>
      <c r="HCP137" s="190"/>
      <c r="HCQ137" s="187"/>
      <c r="HCR137" s="187"/>
      <c r="HCS137" s="187"/>
      <c r="HCT137" s="188"/>
      <c r="HCV137" s="186"/>
      <c r="HCW137" s="190"/>
      <c r="HCX137" s="190"/>
      <c r="HCY137" s="187"/>
      <c r="HCZ137" s="187"/>
      <c r="HDA137" s="187"/>
      <c r="HDB137" s="188"/>
      <c r="HDD137" s="186"/>
      <c r="HDE137" s="190"/>
      <c r="HDF137" s="190"/>
      <c r="HDG137" s="187"/>
      <c r="HDH137" s="187"/>
      <c r="HDI137" s="187"/>
      <c r="HDJ137" s="188"/>
      <c r="HDL137" s="186"/>
      <c r="HDM137" s="190"/>
      <c r="HDN137" s="190"/>
      <c r="HDO137" s="187"/>
      <c r="HDP137" s="187"/>
      <c r="HDQ137" s="187"/>
      <c r="HDR137" s="188"/>
      <c r="HDT137" s="186"/>
      <c r="HDU137" s="190"/>
      <c r="HDV137" s="190"/>
      <c r="HDW137" s="187"/>
      <c r="HDX137" s="187"/>
      <c r="HDY137" s="187"/>
      <c r="HDZ137" s="188"/>
      <c r="HEB137" s="186"/>
      <c r="HEC137" s="190"/>
      <c r="HED137" s="190"/>
      <c r="HEE137" s="187"/>
      <c r="HEF137" s="187"/>
      <c r="HEG137" s="187"/>
      <c r="HEH137" s="188"/>
      <c r="HEJ137" s="186"/>
      <c r="HEK137" s="190"/>
      <c r="HEL137" s="190"/>
      <c r="HEM137" s="187"/>
      <c r="HEN137" s="187"/>
      <c r="HEO137" s="187"/>
      <c r="HEP137" s="188"/>
      <c r="HER137" s="186"/>
      <c r="HES137" s="190"/>
      <c r="HET137" s="190"/>
      <c r="HEU137" s="187"/>
      <c r="HEV137" s="187"/>
      <c r="HEW137" s="187"/>
      <c r="HEX137" s="188"/>
      <c r="HEZ137" s="186"/>
      <c r="HFA137" s="190"/>
      <c r="HFB137" s="190"/>
      <c r="HFC137" s="187"/>
      <c r="HFD137" s="187"/>
      <c r="HFE137" s="187"/>
      <c r="HFF137" s="188"/>
      <c r="HFH137" s="186"/>
      <c r="HFI137" s="190"/>
      <c r="HFJ137" s="190"/>
      <c r="HFK137" s="187"/>
      <c r="HFL137" s="187"/>
      <c r="HFM137" s="187"/>
      <c r="HFN137" s="188"/>
      <c r="HFP137" s="186"/>
      <c r="HFQ137" s="190"/>
      <c r="HFR137" s="190"/>
      <c r="HFS137" s="187"/>
      <c r="HFT137" s="187"/>
      <c r="HFU137" s="187"/>
      <c r="HFV137" s="188"/>
      <c r="HFX137" s="186"/>
      <c r="HFY137" s="190"/>
      <c r="HFZ137" s="190"/>
      <c r="HGA137" s="187"/>
      <c r="HGB137" s="187"/>
      <c r="HGC137" s="187"/>
      <c r="HGD137" s="188"/>
      <c r="HGF137" s="186"/>
      <c r="HGG137" s="190"/>
      <c r="HGH137" s="190"/>
      <c r="HGI137" s="187"/>
      <c r="HGJ137" s="187"/>
      <c r="HGK137" s="187"/>
      <c r="HGL137" s="188"/>
      <c r="HGN137" s="186"/>
      <c r="HGO137" s="190"/>
      <c r="HGP137" s="190"/>
      <c r="HGQ137" s="187"/>
      <c r="HGR137" s="187"/>
      <c r="HGS137" s="187"/>
      <c r="HGT137" s="188"/>
      <c r="HGV137" s="186"/>
      <c r="HGW137" s="190"/>
      <c r="HGX137" s="190"/>
      <c r="HGY137" s="187"/>
      <c r="HGZ137" s="187"/>
      <c r="HHA137" s="187"/>
      <c r="HHB137" s="188"/>
      <c r="HHD137" s="186"/>
      <c r="HHE137" s="190"/>
      <c r="HHF137" s="190"/>
      <c r="HHG137" s="187"/>
      <c r="HHH137" s="187"/>
      <c r="HHI137" s="187"/>
      <c r="HHJ137" s="188"/>
      <c r="HHL137" s="186"/>
      <c r="HHM137" s="190"/>
      <c r="HHN137" s="190"/>
      <c r="HHO137" s="187"/>
      <c r="HHP137" s="187"/>
      <c r="HHQ137" s="187"/>
      <c r="HHR137" s="188"/>
      <c r="HHT137" s="186"/>
      <c r="HHU137" s="190"/>
      <c r="HHV137" s="190"/>
      <c r="HHW137" s="187"/>
      <c r="HHX137" s="187"/>
      <c r="HHY137" s="187"/>
      <c r="HHZ137" s="188"/>
      <c r="HIB137" s="186"/>
      <c r="HIC137" s="190"/>
      <c r="HID137" s="190"/>
      <c r="HIE137" s="187"/>
      <c r="HIF137" s="187"/>
      <c r="HIG137" s="187"/>
      <c r="HIH137" s="188"/>
      <c r="HIJ137" s="186"/>
      <c r="HIK137" s="190"/>
      <c r="HIL137" s="190"/>
      <c r="HIM137" s="187"/>
      <c r="HIN137" s="187"/>
      <c r="HIO137" s="187"/>
      <c r="HIP137" s="188"/>
      <c r="HIR137" s="186"/>
      <c r="HIS137" s="190"/>
      <c r="HIT137" s="190"/>
      <c r="HIU137" s="187"/>
      <c r="HIV137" s="187"/>
      <c r="HIW137" s="187"/>
      <c r="HIX137" s="188"/>
      <c r="HIZ137" s="186"/>
      <c r="HJA137" s="190"/>
      <c r="HJB137" s="190"/>
      <c r="HJC137" s="187"/>
      <c r="HJD137" s="187"/>
      <c r="HJE137" s="187"/>
      <c r="HJF137" s="188"/>
      <c r="HJH137" s="186"/>
      <c r="HJI137" s="190"/>
      <c r="HJJ137" s="190"/>
      <c r="HJK137" s="187"/>
      <c r="HJL137" s="187"/>
      <c r="HJM137" s="187"/>
      <c r="HJN137" s="188"/>
      <c r="HJP137" s="186"/>
      <c r="HJQ137" s="190"/>
      <c r="HJR137" s="190"/>
      <c r="HJS137" s="187"/>
      <c r="HJT137" s="187"/>
      <c r="HJU137" s="187"/>
      <c r="HJV137" s="188"/>
      <c r="HJX137" s="186"/>
      <c r="HJY137" s="190"/>
      <c r="HJZ137" s="190"/>
      <c r="HKA137" s="187"/>
      <c r="HKB137" s="187"/>
      <c r="HKC137" s="187"/>
      <c r="HKD137" s="188"/>
      <c r="HKF137" s="186"/>
      <c r="HKG137" s="190"/>
      <c r="HKH137" s="190"/>
      <c r="HKI137" s="187"/>
      <c r="HKJ137" s="187"/>
      <c r="HKK137" s="187"/>
      <c r="HKL137" s="188"/>
      <c r="HKN137" s="186"/>
      <c r="HKO137" s="190"/>
      <c r="HKP137" s="190"/>
      <c r="HKQ137" s="187"/>
      <c r="HKR137" s="187"/>
      <c r="HKS137" s="187"/>
      <c r="HKT137" s="188"/>
      <c r="HKV137" s="186"/>
      <c r="HKW137" s="190"/>
      <c r="HKX137" s="190"/>
      <c r="HKY137" s="187"/>
      <c r="HKZ137" s="187"/>
      <c r="HLA137" s="187"/>
      <c r="HLB137" s="188"/>
      <c r="HLD137" s="186"/>
      <c r="HLE137" s="190"/>
      <c r="HLF137" s="190"/>
      <c r="HLG137" s="187"/>
      <c r="HLH137" s="187"/>
      <c r="HLI137" s="187"/>
      <c r="HLJ137" s="188"/>
      <c r="HLL137" s="186"/>
      <c r="HLM137" s="190"/>
      <c r="HLN137" s="190"/>
      <c r="HLO137" s="187"/>
      <c r="HLP137" s="187"/>
      <c r="HLQ137" s="187"/>
      <c r="HLR137" s="188"/>
      <c r="HLT137" s="186"/>
      <c r="HLU137" s="190"/>
      <c r="HLV137" s="190"/>
      <c r="HLW137" s="187"/>
      <c r="HLX137" s="187"/>
      <c r="HLY137" s="187"/>
      <c r="HLZ137" s="188"/>
      <c r="HMB137" s="186"/>
      <c r="HMC137" s="190"/>
      <c r="HMD137" s="190"/>
      <c r="HME137" s="187"/>
      <c r="HMF137" s="187"/>
      <c r="HMG137" s="187"/>
      <c r="HMH137" s="188"/>
      <c r="HMJ137" s="186"/>
      <c r="HMK137" s="190"/>
      <c r="HML137" s="190"/>
      <c r="HMM137" s="187"/>
      <c r="HMN137" s="187"/>
      <c r="HMO137" s="187"/>
      <c r="HMP137" s="188"/>
      <c r="HMR137" s="186"/>
      <c r="HMS137" s="190"/>
      <c r="HMT137" s="190"/>
      <c r="HMU137" s="187"/>
      <c r="HMV137" s="187"/>
      <c r="HMW137" s="187"/>
      <c r="HMX137" s="188"/>
      <c r="HMZ137" s="186"/>
      <c r="HNA137" s="190"/>
      <c r="HNB137" s="190"/>
      <c r="HNC137" s="187"/>
      <c r="HND137" s="187"/>
      <c r="HNE137" s="187"/>
      <c r="HNF137" s="188"/>
      <c r="HNH137" s="186"/>
      <c r="HNI137" s="190"/>
      <c r="HNJ137" s="190"/>
      <c r="HNK137" s="187"/>
      <c r="HNL137" s="187"/>
      <c r="HNM137" s="187"/>
      <c r="HNN137" s="188"/>
      <c r="HNP137" s="186"/>
      <c r="HNQ137" s="190"/>
      <c r="HNR137" s="190"/>
      <c r="HNS137" s="187"/>
      <c r="HNT137" s="187"/>
      <c r="HNU137" s="187"/>
      <c r="HNV137" s="188"/>
      <c r="HNX137" s="186"/>
      <c r="HNY137" s="190"/>
      <c r="HNZ137" s="190"/>
      <c r="HOA137" s="187"/>
      <c r="HOB137" s="187"/>
      <c r="HOC137" s="187"/>
      <c r="HOD137" s="188"/>
      <c r="HOF137" s="186"/>
      <c r="HOG137" s="190"/>
      <c r="HOH137" s="190"/>
      <c r="HOI137" s="187"/>
      <c r="HOJ137" s="187"/>
      <c r="HOK137" s="187"/>
      <c r="HOL137" s="188"/>
      <c r="HON137" s="186"/>
      <c r="HOO137" s="190"/>
      <c r="HOP137" s="190"/>
      <c r="HOQ137" s="187"/>
      <c r="HOR137" s="187"/>
      <c r="HOS137" s="187"/>
      <c r="HOT137" s="188"/>
      <c r="HOV137" s="186"/>
      <c r="HOW137" s="190"/>
      <c r="HOX137" s="190"/>
      <c r="HOY137" s="187"/>
      <c r="HOZ137" s="187"/>
      <c r="HPA137" s="187"/>
      <c r="HPB137" s="188"/>
      <c r="HPD137" s="186"/>
      <c r="HPE137" s="190"/>
      <c r="HPF137" s="190"/>
      <c r="HPG137" s="187"/>
      <c r="HPH137" s="187"/>
      <c r="HPI137" s="187"/>
      <c r="HPJ137" s="188"/>
      <c r="HPL137" s="186"/>
      <c r="HPM137" s="190"/>
      <c r="HPN137" s="190"/>
      <c r="HPO137" s="187"/>
      <c r="HPP137" s="187"/>
      <c r="HPQ137" s="187"/>
      <c r="HPR137" s="188"/>
      <c r="HPT137" s="186"/>
      <c r="HPU137" s="190"/>
      <c r="HPV137" s="190"/>
      <c r="HPW137" s="187"/>
      <c r="HPX137" s="187"/>
      <c r="HPY137" s="187"/>
      <c r="HPZ137" s="188"/>
      <c r="HQB137" s="186"/>
      <c r="HQC137" s="190"/>
      <c r="HQD137" s="190"/>
      <c r="HQE137" s="187"/>
      <c r="HQF137" s="187"/>
      <c r="HQG137" s="187"/>
      <c r="HQH137" s="188"/>
      <c r="HQJ137" s="186"/>
      <c r="HQK137" s="190"/>
      <c r="HQL137" s="190"/>
      <c r="HQM137" s="187"/>
      <c r="HQN137" s="187"/>
      <c r="HQO137" s="187"/>
      <c r="HQP137" s="188"/>
      <c r="HQR137" s="186"/>
      <c r="HQS137" s="190"/>
      <c r="HQT137" s="190"/>
      <c r="HQU137" s="187"/>
      <c r="HQV137" s="187"/>
      <c r="HQW137" s="187"/>
      <c r="HQX137" s="188"/>
      <c r="HQZ137" s="186"/>
      <c r="HRA137" s="190"/>
      <c r="HRB137" s="190"/>
      <c r="HRC137" s="187"/>
      <c r="HRD137" s="187"/>
      <c r="HRE137" s="187"/>
      <c r="HRF137" s="188"/>
      <c r="HRH137" s="186"/>
      <c r="HRI137" s="190"/>
      <c r="HRJ137" s="190"/>
      <c r="HRK137" s="187"/>
      <c r="HRL137" s="187"/>
      <c r="HRM137" s="187"/>
      <c r="HRN137" s="188"/>
      <c r="HRP137" s="186"/>
      <c r="HRQ137" s="190"/>
      <c r="HRR137" s="190"/>
      <c r="HRS137" s="187"/>
      <c r="HRT137" s="187"/>
      <c r="HRU137" s="187"/>
      <c r="HRV137" s="188"/>
      <c r="HRX137" s="186"/>
      <c r="HRY137" s="190"/>
      <c r="HRZ137" s="190"/>
      <c r="HSA137" s="187"/>
      <c r="HSB137" s="187"/>
      <c r="HSC137" s="187"/>
      <c r="HSD137" s="188"/>
      <c r="HSF137" s="186"/>
      <c r="HSG137" s="190"/>
      <c r="HSH137" s="190"/>
      <c r="HSI137" s="187"/>
      <c r="HSJ137" s="187"/>
      <c r="HSK137" s="187"/>
      <c r="HSL137" s="188"/>
      <c r="HSN137" s="186"/>
      <c r="HSO137" s="190"/>
      <c r="HSP137" s="190"/>
      <c r="HSQ137" s="187"/>
      <c r="HSR137" s="187"/>
      <c r="HSS137" s="187"/>
      <c r="HST137" s="188"/>
      <c r="HSV137" s="186"/>
      <c r="HSW137" s="190"/>
      <c r="HSX137" s="190"/>
      <c r="HSY137" s="187"/>
      <c r="HSZ137" s="187"/>
      <c r="HTA137" s="187"/>
      <c r="HTB137" s="188"/>
      <c r="HTD137" s="186"/>
      <c r="HTE137" s="190"/>
      <c r="HTF137" s="190"/>
      <c r="HTG137" s="187"/>
      <c r="HTH137" s="187"/>
      <c r="HTI137" s="187"/>
      <c r="HTJ137" s="188"/>
      <c r="HTL137" s="186"/>
      <c r="HTM137" s="190"/>
      <c r="HTN137" s="190"/>
      <c r="HTO137" s="187"/>
      <c r="HTP137" s="187"/>
      <c r="HTQ137" s="187"/>
      <c r="HTR137" s="188"/>
      <c r="HTT137" s="186"/>
      <c r="HTU137" s="190"/>
      <c r="HTV137" s="190"/>
      <c r="HTW137" s="187"/>
      <c r="HTX137" s="187"/>
      <c r="HTY137" s="187"/>
      <c r="HTZ137" s="188"/>
      <c r="HUB137" s="186"/>
      <c r="HUC137" s="190"/>
      <c r="HUD137" s="190"/>
      <c r="HUE137" s="187"/>
      <c r="HUF137" s="187"/>
      <c r="HUG137" s="187"/>
      <c r="HUH137" s="188"/>
      <c r="HUJ137" s="186"/>
      <c r="HUK137" s="190"/>
      <c r="HUL137" s="190"/>
      <c r="HUM137" s="187"/>
      <c r="HUN137" s="187"/>
      <c r="HUO137" s="187"/>
      <c r="HUP137" s="188"/>
      <c r="HUR137" s="186"/>
      <c r="HUS137" s="190"/>
      <c r="HUT137" s="190"/>
      <c r="HUU137" s="187"/>
      <c r="HUV137" s="187"/>
      <c r="HUW137" s="187"/>
      <c r="HUX137" s="188"/>
      <c r="HUZ137" s="186"/>
      <c r="HVA137" s="190"/>
      <c r="HVB137" s="190"/>
      <c r="HVC137" s="187"/>
      <c r="HVD137" s="187"/>
      <c r="HVE137" s="187"/>
      <c r="HVF137" s="188"/>
      <c r="HVH137" s="186"/>
      <c r="HVI137" s="190"/>
      <c r="HVJ137" s="190"/>
      <c r="HVK137" s="187"/>
      <c r="HVL137" s="187"/>
      <c r="HVM137" s="187"/>
      <c r="HVN137" s="188"/>
      <c r="HVP137" s="186"/>
      <c r="HVQ137" s="190"/>
      <c r="HVR137" s="190"/>
      <c r="HVS137" s="187"/>
      <c r="HVT137" s="187"/>
      <c r="HVU137" s="187"/>
      <c r="HVV137" s="188"/>
      <c r="HVX137" s="186"/>
      <c r="HVY137" s="190"/>
      <c r="HVZ137" s="190"/>
      <c r="HWA137" s="187"/>
      <c r="HWB137" s="187"/>
      <c r="HWC137" s="187"/>
      <c r="HWD137" s="188"/>
      <c r="HWF137" s="186"/>
      <c r="HWG137" s="190"/>
      <c r="HWH137" s="190"/>
      <c r="HWI137" s="187"/>
      <c r="HWJ137" s="187"/>
      <c r="HWK137" s="187"/>
      <c r="HWL137" s="188"/>
      <c r="HWN137" s="186"/>
      <c r="HWO137" s="190"/>
      <c r="HWP137" s="190"/>
      <c r="HWQ137" s="187"/>
      <c r="HWR137" s="187"/>
      <c r="HWS137" s="187"/>
      <c r="HWT137" s="188"/>
      <c r="HWV137" s="186"/>
      <c r="HWW137" s="190"/>
      <c r="HWX137" s="190"/>
      <c r="HWY137" s="187"/>
      <c r="HWZ137" s="187"/>
      <c r="HXA137" s="187"/>
      <c r="HXB137" s="188"/>
      <c r="HXD137" s="186"/>
      <c r="HXE137" s="190"/>
      <c r="HXF137" s="190"/>
      <c r="HXG137" s="187"/>
      <c r="HXH137" s="187"/>
      <c r="HXI137" s="187"/>
      <c r="HXJ137" s="188"/>
      <c r="HXL137" s="186"/>
      <c r="HXM137" s="190"/>
      <c r="HXN137" s="190"/>
      <c r="HXO137" s="187"/>
      <c r="HXP137" s="187"/>
      <c r="HXQ137" s="187"/>
      <c r="HXR137" s="188"/>
      <c r="HXT137" s="186"/>
      <c r="HXU137" s="190"/>
      <c r="HXV137" s="190"/>
      <c r="HXW137" s="187"/>
      <c r="HXX137" s="187"/>
      <c r="HXY137" s="187"/>
      <c r="HXZ137" s="188"/>
      <c r="HYB137" s="186"/>
      <c r="HYC137" s="190"/>
      <c r="HYD137" s="190"/>
      <c r="HYE137" s="187"/>
      <c r="HYF137" s="187"/>
      <c r="HYG137" s="187"/>
      <c r="HYH137" s="188"/>
      <c r="HYJ137" s="186"/>
      <c r="HYK137" s="190"/>
      <c r="HYL137" s="190"/>
      <c r="HYM137" s="187"/>
      <c r="HYN137" s="187"/>
      <c r="HYO137" s="187"/>
      <c r="HYP137" s="188"/>
      <c r="HYR137" s="186"/>
      <c r="HYS137" s="190"/>
      <c r="HYT137" s="190"/>
      <c r="HYU137" s="187"/>
      <c r="HYV137" s="187"/>
      <c r="HYW137" s="187"/>
      <c r="HYX137" s="188"/>
      <c r="HYZ137" s="186"/>
      <c r="HZA137" s="190"/>
      <c r="HZB137" s="190"/>
      <c r="HZC137" s="187"/>
      <c r="HZD137" s="187"/>
      <c r="HZE137" s="187"/>
      <c r="HZF137" s="188"/>
      <c r="HZH137" s="186"/>
      <c r="HZI137" s="190"/>
      <c r="HZJ137" s="190"/>
      <c r="HZK137" s="187"/>
      <c r="HZL137" s="187"/>
      <c r="HZM137" s="187"/>
      <c r="HZN137" s="188"/>
      <c r="HZP137" s="186"/>
      <c r="HZQ137" s="190"/>
      <c r="HZR137" s="190"/>
      <c r="HZS137" s="187"/>
      <c r="HZT137" s="187"/>
      <c r="HZU137" s="187"/>
      <c r="HZV137" s="188"/>
      <c r="HZX137" s="186"/>
      <c r="HZY137" s="190"/>
      <c r="HZZ137" s="190"/>
      <c r="IAA137" s="187"/>
      <c r="IAB137" s="187"/>
      <c r="IAC137" s="187"/>
      <c r="IAD137" s="188"/>
      <c r="IAF137" s="186"/>
      <c r="IAG137" s="190"/>
      <c r="IAH137" s="190"/>
      <c r="IAI137" s="187"/>
      <c r="IAJ137" s="187"/>
      <c r="IAK137" s="187"/>
      <c r="IAL137" s="188"/>
      <c r="IAN137" s="186"/>
      <c r="IAO137" s="190"/>
      <c r="IAP137" s="190"/>
      <c r="IAQ137" s="187"/>
      <c r="IAR137" s="187"/>
      <c r="IAS137" s="187"/>
      <c r="IAT137" s="188"/>
      <c r="IAV137" s="186"/>
      <c r="IAW137" s="190"/>
      <c r="IAX137" s="190"/>
      <c r="IAY137" s="187"/>
      <c r="IAZ137" s="187"/>
      <c r="IBA137" s="187"/>
      <c r="IBB137" s="188"/>
      <c r="IBD137" s="186"/>
      <c r="IBE137" s="190"/>
      <c r="IBF137" s="190"/>
      <c r="IBG137" s="187"/>
      <c r="IBH137" s="187"/>
      <c r="IBI137" s="187"/>
      <c r="IBJ137" s="188"/>
      <c r="IBL137" s="186"/>
      <c r="IBM137" s="190"/>
      <c r="IBN137" s="190"/>
      <c r="IBO137" s="187"/>
      <c r="IBP137" s="187"/>
      <c r="IBQ137" s="187"/>
      <c r="IBR137" s="188"/>
      <c r="IBT137" s="186"/>
      <c r="IBU137" s="190"/>
      <c r="IBV137" s="190"/>
      <c r="IBW137" s="187"/>
      <c r="IBX137" s="187"/>
      <c r="IBY137" s="187"/>
      <c r="IBZ137" s="188"/>
      <c r="ICB137" s="186"/>
      <c r="ICC137" s="190"/>
      <c r="ICD137" s="190"/>
      <c r="ICE137" s="187"/>
      <c r="ICF137" s="187"/>
      <c r="ICG137" s="187"/>
      <c r="ICH137" s="188"/>
      <c r="ICJ137" s="186"/>
      <c r="ICK137" s="190"/>
      <c r="ICL137" s="190"/>
      <c r="ICM137" s="187"/>
      <c r="ICN137" s="187"/>
      <c r="ICO137" s="187"/>
      <c r="ICP137" s="188"/>
      <c r="ICR137" s="186"/>
      <c r="ICS137" s="190"/>
      <c r="ICT137" s="190"/>
      <c r="ICU137" s="187"/>
      <c r="ICV137" s="187"/>
      <c r="ICW137" s="187"/>
      <c r="ICX137" s="188"/>
      <c r="ICZ137" s="186"/>
      <c r="IDA137" s="190"/>
      <c r="IDB137" s="190"/>
      <c r="IDC137" s="187"/>
      <c r="IDD137" s="187"/>
      <c r="IDE137" s="187"/>
      <c r="IDF137" s="188"/>
      <c r="IDH137" s="186"/>
      <c r="IDI137" s="190"/>
      <c r="IDJ137" s="190"/>
      <c r="IDK137" s="187"/>
      <c r="IDL137" s="187"/>
      <c r="IDM137" s="187"/>
      <c r="IDN137" s="188"/>
      <c r="IDP137" s="186"/>
      <c r="IDQ137" s="190"/>
      <c r="IDR137" s="190"/>
      <c r="IDS137" s="187"/>
      <c r="IDT137" s="187"/>
      <c r="IDU137" s="187"/>
      <c r="IDV137" s="188"/>
      <c r="IDX137" s="186"/>
      <c r="IDY137" s="190"/>
      <c r="IDZ137" s="190"/>
      <c r="IEA137" s="187"/>
      <c r="IEB137" s="187"/>
      <c r="IEC137" s="187"/>
      <c r="IED137" s="188"/>
      <c r="IEF137" s="186"/>
      <c r="IEG137" s="190"/>
      <c r="IEH137" s="190"/>
      <c r="IEI137" s="187"/>
      <c r="IEJ137" s="187"/>
      <c r="IEK137" s="187"/>
      <c r="IEL137" s="188"/>
      <c r="IEN137" s="186"/>
      <c r="IEO137" s="190"/>
      <c r="IEP137" s="190"/>
      <c r="IEQ137" s="187"/>
      <c r="IER137" s="187"/>
      <c r="IES137" s="187"/>
      <c r="IET137" s="188"/>
      <c r="IEV137" s="186"/>
      <c r="IEW137" s="190"/>
      <c r="IEX137" s="190"/>
      <c r="IEY137" s="187"/>
      <c r="IEZ137" s="187"/>
      <c r="IFA137" s="187"/>
      <c r="IFB137" s="188"/>
      <c r="IFD137" s="186"/>
      <c r="IFE137" s="190"/>
      <c r="IFF137" s="190"/>
      <c r="IFG137" s="187"/>
      <c r="IFH137" s="187"/>
      <c r="IFI137" s="187"/>
      <c r="IFJ137" s="188"/>
      <c r="IFL137" s="186"/>
      <c r="IFM137" s="190"/>
      <c r="IFN137" s="190"/>
      <c r="IFO137" s="187"/>
      <c r="IFP137" s="187"/>
      <c r="IFQ137" s="187"/>
      <c r="IFR137" s="188"/>
      <c r="IFT137" s="186"/>
      <c r="IFU137" s="190"/>
      <c r="IFV137" s="190"/>
      <c r="IFW137" s="187"/>
      <c r="IFX137" s="187"/>
      <c r="IFY137" s="187"/>
      <c r="IFZ137" s="188"/>
      <c r="IGB137" s="186"/>
      <c r="IGC137" s="190"/>
      <c r="IGD137" s="190"/>
      <c r="IGE137" s="187"/>
      <c r="IGF137" s="187"/>
      <c r="IGG137" s="187"/>
      <c r="IGH137" s="188"/>
      <c r="IGJ137" s="186"/>
      <c r="IGK137" s="190"/>
      <c r="IGL137" s="190"/>
      <c r="IGM137" s="187"/>
      <c r="IGN137" s="187"/>
      <c r="IGO137" s="187"/>
      <c r="IGP137" s="188"/>
      <c r="IGR137" s="186"/>
      <c r="IGS137" s="190"/>
      <c r="IGT137" s="190"/>
      <c r="IGU137" s="187"/>
      <c r="IGV137" s="187"/>
      <c r="IGW137" s="187"/>
      <c r="IGX137" s="188"/>
      <c r="IGZ137" s="186"/>
      <c r="IHA137" s="190"/>
      <c r="IHB137" s="190"/>
      <c r="IHC137" s="187"/>
      <c r="IHD137" s="187"/>
      <c r="IHE137" s="187"/>
      <c r="IHF137" s="188"/>
      <c r="IHH137" s="186"/>
      <c r="IHI137" s="190"/>
      <c r="IHJ137" s="190"/>
      <c r="IHK137" s="187"/>
      <c r="IHL137" s="187"/>
      <c r="IHM137" s="187"/>
      <c r="IHN137" s="188"/>
      <c r="IHP137" s="186"/>
      <c r="IHQ137" s="190"/>
      <c r="IHR137" s="190"/>
      <c r="IHS137" s="187"/>
      <c r="IHT137" s="187"/>
      <c r="IHU137" s="187"/>
      <c r="IHV137" s="188"/>
      <c r="IHX137" s="186"/>
      <c r="IHY137" s="190"/>
      <c r="IHZ137" s="190"/>
      <c r="IIA137" s="187"/>
      <c r="IIB137" s="187"/>
      <c r="IIC137" s="187"/>
      <c r="IID137" s="188"/>
      <c r="IIF137" s="186"/>
      <c r="IIG137" s="190"/>
      <c r="IIH137" s="190"/>
      <c r="III137" s="187"/>
      <c r="IIJ137" s="187"/>
      <c r="IIK137" s="187"/>
      <c r="IIL137" s="188"/>
      <c r="IIN137" s="186"/>
      <c r="IIO137" s="190"/>
      <c r="IIP137" s="190"/>
      <c r="IIQ137" s="187"/>
      <c r="IIR137" s="187"/>
      <c r="IIS137" s="187"/>
      <c r="IIT137" s="188"/>
      <c r="IIV137" s="186"/>
      <c r="IIW137" s="190"/>
      <c r="IIX137" s="190"/>
      <c r="IIY137" s="187"/>
      <c r="IIZ137" s="187"/>
      <c r="IJA137" s="187"/>
      <c r="IJB137" s="188"/>
      <c r="IJD137" s="186"/>
      <c r="IJE137" s="190"/>
      <c r="IJF137" s="190"/>
      <c r="IJG137" s="187"/>
      <c r="IJH137" s="187"/>
      <c r="IJI137" s="187"/>
      <c r="IJJ137" s="188"/>
      <c r="IJL137" s="186"/>
      <c r="IJM137" s="190"/>
      <c r="IJN137" s="190"/>
      <c r="IJO137" s="187"/>
      <c r="IJP137" s="187"/>
      <c r="IJQ137" s="187"/>
      <c r="IJR137" s="188"/>
      <c r="IJT137" s="186"/>
      <c r="IJU137" s="190"/>
      <c r="IJV137" s="190"/>
      <c r="IJW137" s="187"/>
      <c r="IJX137" s="187"/>
      <c r="IJY137" s="187"/>
      <c r="IJZ137" s="188"/>
      <c r="IKB137" s="186"/>
      <c r="IKC137" s="190"/>
      <c r="IKD137" s="190"/>
      <c r="IKE137" s="187"/>
      <c r="IKF137" s="187"/>
      <c r="IKG137" s="187"/>
      <c r="IKH137" s="188"/>
      <c r="IKJ137" s="186"/>
      <c r="IKK137" s="190"/>
      <c r="IKL137" s="190"/>
      <c r="IKM137" s="187"/>
      <c r="IKN137" s="187"/>
      <c r="IKO137" s="187"/>
      <c r="IKP137" s="188"/>
      <c r="IKR137" s="186"/>
      <c r="IKS137" s="190"/>
      <c r="IKT137" s="190"/>
      <c r="IKU137" s="187"/>
      <c r="IKV137" s="187"/>
      <c r="IKW137" s="187"/>
      <c r="IKX137" s="188"/>
      <c r="IKZ137" s="186"/>
      <c r="ILA137" s="190"/>
      <c r="ILB137" s="190"/>
      <c r="ILC137" s="187"/>
      <c r="ILD137" s="187"/>
      <c r="ILE137" s="187"/>
      <c r="ILF137" s="188"/>
      <c r="ILH137" s="186"/>
      <c r="ILI137" s="190"/>
      <c r="ILJ137" s="190"/>
      <c r="ILK137" s="187"/>
      <c r="ILL137" s="187"/>
      <c r="ILM137" s="187"/>
      <c r="ILN137" s="188"/>
      <c r="ILP137" s="186"/>
      <c r="ILQ137" s="190"/>
      <c r="ILR137" s="190"/>
      <c r="ILS137" s="187"/>
      <c r="ILT137" s="187"/>
      <c r="ILU137" s="187"/>
      <c r="ILV137" s="188"/>
      <c r="ILX137" s="186"/>
      <c r="ILY137" s="190"/>
      <c r="ILZ137" s="190"/>
      <c r="IMA137" s="187"/>
      <c r="IMB137" s="187"/>
      <c r="IMC137" s="187"/>
      <c r="IMD137" s="188"/>
      <c r="IMF137" s="186"/>
      <c r="IMG137" s="190"/>
      <c r="IMH137" s="190"/>
      <c r="IMI137" s="187"/>
      <c r="IMJ137" s="187"/>
      <c r="IMK137" s="187"/>
      <c r="IML137" s="188"/>
      <c r="IMN137" s="186"/>
      <c r="IMO137" s="190"/>
      <c r="IMP137" s="190"/>
      <c r="IMQ137" s="187"/>
      <c r="IMR137" s="187"/>
      <c r="IMS137" s="187"/>
      <c r="IMT137" s="188"/>
      <c r="IMV137" s="186"/>
      <c r="IMW137" s="190"/>
      <c r="IMX137" s="190"/>
      <c r="IMY137" s="187"/>
      <c r="IMZ137" s="187"/>
      <c r="INA137" s="187"/>
      <c r="INB137" s="188"/>
      <c r="IND137" s="186"/>
      <c r="INE137" s="190"/>
      <c r="INF137" s="190"/>
      <c r="ING137" s="187"/>
      <c r="INH137" s="187"/>
      <c r="INI137" s="187"/>
      <c r="INJ137" s="188"/>
      <c r="INL137" s="186"/>
      <c r="INM137" s="190"/>
      <c r="INN137" s="190"/>
      <c r="INO137" s="187"/>
      <c r="INP137" s="187"/>
      <c r="INQ137" s="187"/>
      <c r="INR137" s="188"/>
      <c r="INT137" s="186"/>
      <c r="INU137" s="190"/>
      <c r="INV137" s="190"/>
      <c r="INW137" s="187"/>
      <c r="INX137" s="187"/>
      <c r="INY137" s="187"/>
      <c r="INZ137" s="188"/>
      <c r="IOB137" s="186"/>
      <c r="IOC137" s="190"/>
      <c r="IOD137" s="190"/>
      <c r="IOE137" s="187"/>
      <c r="IOF137" s="187"/>
      <c r="IOG137" s="187"/>
      <c r="IOH137" s="188"/>
      <c r="IOJ137" s="186"/>
      <c r="IOK137" s="190"/>
      <c r="IOL137" s="190"/>
      <c r="IOM137" s="187"/>
      <c r="ION137" s="187"/>
      <c r="IOO137" s="187"/>
      <c r="IOP137" s="188"/>
      <c r="IOR137" s="186"/>
      <c r="IOS137" s="190"/>
      <c r="IOT137" s="190"/>
      <c r="IOU137" s="187"/>
      <c r="IOV137" s="187"/>
      <c r="IOW137" s="187"/>
      <c r="IOX137" s="188"/>
      <c r="IOZ137" s="186"/>
      <c r="IPA137" s="190"/>
      <c r="IPB137" s="190"/>
      <c r="IPC137" s="187"/>
      <c r="IPD137" s="187"/>
      <c r="IPE137" s="187"/>
      <c r="IPF137" s="188"/>
      <c r="IPH137" s="186"/>
      <c r="IPI137" s="190"/>
      <c r="IPJ137" s="190"/>
      <c r="IPK137" s="187"/>
      <c r="IPL137" s="187"/>
      <c r="IPM137" s="187"/>
      <c r="IPN137" s="188"/>
      <c r="IPP137" s="186"/>
      <c r="IPQ137" s="190"/>
      <c r="IPR137" s="190"/>
      <c r="IPS137" s="187"/>
      <c r="IPT137" s="187"/>
      <c r="IPU137" s="187"/>
      <c r="IPV137" s="188"/>
      <c r="IPX137" s="186"/>
      <c r="IPY137" s="190"/>
      <c r="IPZ137" s="190"/>
      <c r="IQA137" s="187"/>
      <c r="IQB137" s="187"/>
      <c r="IQC137" s="187"/>
      <c r="IQD137" s="188"/>
      <c r="IQF137" s="186"/>
      <c r="IQG137" s="190"/>
      <c r="IQH137" s="190"/>
      <c r="IQI137" s="187"/>
      <c r="IQJ137" s="187"/>
      <c r="IQK137" s="187"/>
      <c r="IQL137" s="188"/>
      <c r="IQN137" s="186"/>
      <c r="IQO137" s="190"/>
      <c r="IQP137" s="190"/>
      <c r="IQQ137" s="187"/>
      <c r="IQR137" s="187"/>
      <c r="IQS137" s="187"/>
      <c r="IQT137" s="188"/>
      <c r="IQV137" s="186"/>
      <c r="IQW137" s="190"/>
      <c r="IQX137" s="190"/>
      <c r="IQY137" s="187"/>
      <c r="IQZ137" s="187"/>
      <c r="IRA137" s="187"/>
      <c r="IRB137" s="188"/>
      <c r="IRD137" s="186"/>
      <c r="IRE137" s="190"/>
      <c r="IRF137" s="190"/>
      <c r="IRG137" s="187"/>
      <c r="IRH137" s="187"/>
      <c r="IRI137" s="187"/>
      <c r="IRJ137" s="188"/>
      <c r="IRL137" s="186"/>
      <c r="IRM137" s="190"/>
      <c r="IRN137" s="190"/>
      <c r="IRO137" s="187"/>
      <c r="IRP137" s="187"/>
      <c r="IRQ137" s="187"/>
      <c r="IRR137" s="188"/>
      <c r="IRT137" s="186"/>
      <c r="IRU137" s="190"/>
      <c r="IRV137" s="190"/>
      <c r="IRW137" s="187"/>
      <c r="IRX137" s="187"/>
      <c r="IRY137" s="187"/>
      <c r="IRZ137" s="188"/>
      <c r="ISB137" s="186"/>
      <c r="ISC137" s="190"/>
      <c r="ISD137" s="190"/>
      <c r="ISE137" s="187"/>
      <c r="ISF137" s="187"/>
      <c r="ISG137" s="187"/>
      <c r="ISH137" s="188"/>
      <c r="ISJ137" s="186"/>
      <c r="ISK137" s="190"/>
      <c r="ISL137" s="190"/>
      <c r="ISM137" s="187"/>
      <c r="ISN137" s="187"/>
      <c r="ISO137" s="187"/>
      <c r="ISP137" s="188"/>
      <c r="ISR137" s="186"/>
      <c r="ISS137" s="190"/>
      <c r="IST137" s="190"/>
      <c r="ISU137" s="187"/>
      <c r="ISV137" s="187"/>
      <c r="ISW137" s="187"/>
      <c r="ISX137" s="188"/>
      <c r="ISZ137" s="186"/>
      <c r="ITA137" s="190"/>
      <c r="ITB137" s="190"/>
      <c r="ITC137" s="187"/>
      <c r="ITD137" s="187"/>
      <c r="ITE137" s="187"/>
      <c r="ITF137" s="188"/>
      <c r="ITH137" s="186"/>
      <c r="ITI137" s="190"/>
      <c r="ITJ137" s="190"/>
      <c r="ITK137" s="187"/>
      <c r="ITL137" s="187"/>
      <c r="ITM137" s="187"/>
      <c r="ITN137" s="188"/>
      <c r="ITP137" s="186"/>
      <c r="ITQ137" s="190"/>
      <c r="ITR137" s="190"/>
      <c r="ITS137" s="187"/>
      <c r="ITT137" s="187"/>
      <c r="ITU137" s="187"/>
      <c r="ITV137" s="188"/>
      <c r="ITX137" s="186"/>
      <c r="ITY137" s="190"/>
      <c r="ITZ137" s="190"/>
      <c r="IUA137" s="187"/>
      <c r="IUB137" s="187"/>
      <c r="IUC137" s="187"/>
      <c r="IUD137" s="188"/>
      <c r="IUF137" s="186"/>
      <c r="IUG137" s="190"/>
      <c r="IUH137" s="190"/>
      <c r="IUI137" s="187"/>
      <c r="IUJ137" s="187"/>
      <c r="IUK137" s="187"/>
      <c r="IUL137" s="188"/>
      <c r="IUN137" s="186"/>
      <c r="IUO137" s="190"/>
      <c r="IUP137" s="190"/>
      <c r="IUQ137" s="187"/>
      <c r="IUR137" s="187"/>
      <c r="IUS137" s="187"/>
      <c r="IUT137" s="188"/>
      <c r="IUV137" s="186"/>
      <c r="IUW137" s="190"/>
      <c r="IUX137" s="190"/>
      <c r="IUY137" s="187"/>
      <c r="IUZ137" s="187"/>
      <c r="IVA137" s="187"/>
      <c r="IVB137" s="188"/>
      <c r="IVD137" s="186"/>
      <c r="IVE137" s="190"/>
      <c r="IVF137" s="190"/>
      <c r="IVG137" s="187"/>
      <c r="IVH137" s="187"/>
      <c r="IVI137" s="187"/>
      <c r="IVJ137" s="188"/>
      <c r="IVL137" s="186"/>
      <c r="IVM137" s="190"/>
      <c r="IVN137" s="190"/>
      <c r="IVO137" s="187"/>
      <c r="IVP137" s="187"/>
      <c r="IVQ137" s="187"/>
      <c r="IVR137" s="188"/>
      <c r="IVT137" s="186"/>
      <c r="IVU137" s="190"/>
      <c r="IVV137" s="190"/>
      <c r="IVW137" s="187"/>
      <c r="IVX137" s="187"/>
      <c r="IVY137" s="187"/>
      <c r="IVZ137" s="188"/>
      <c r="IWB137" s="186"/>
      <c r="IWC137" s="190"/>
      <c r="IWD137" s="190"/>
      <c r="IWE137" s="187"/>
      <c r="IWF137" s="187"/>
      <c r="IWG137" s="187"/>
      <c r="IWH137" s="188"/>
      <c r="IWJ137" s="186"/>
      <c r="IWK137" s="190"/>
      <c r="IWL137" s="190"/>
      <c r="IWM137" s="187"/>
      <c r="IWN137" s="187"/>
      <c r="IWO137" s="187"/>
      <c r="IWP137" s="188"/>
      <c r="IWR137" s="186"/>
      <c r="IWS137" s="190"/>
      <c r="IWT137" s="190"/>
      <c r="IWU137" s="187"/>
      <c r="IWV137" s="187"/>
      <c r="IWW137" s="187"/>
      <c r="IWX137" s="188"/>
      <c r="IWZ137" s="186"/>
      <c r="IXA137" s="190"/>
      <c r="IXB137" s="190"/>
      <c r="IXC137" s="187"/>
      <c r="IXD137" s="187"/>
      <c r="IXE137" s="187"/>
      <c r="IXF137" s="188"/>
      <c r="IXH137" s="186"/>
      <c r="IXI137" s="190"/>
      <c r="IXJ137" s="190"/>
      <c r="IXK137" s="187"/>
      <c r="IXL137" s="187"/>
      <c r="IXM137" s="187"/>
      <c r="IXN137" s="188"/>
      <c r="IXP137" s="186"/>
      <c r="IXQ137" s="190"/>
      <c r="IXR137" s="190"/>
      <c r="IXS137" s="187"/>
      <c r="IXT137" s="187"/>
      <c r="IXU137" s="187"/>
      <c r="IXV137" s="188"/>
      <c r="IXX137" s="186"/>
      <c r="IXY137" s="190"/>
      <c r="IXZ137" s="190"/>
      <c r="IYA137" s="187"/>
      <c r="IYB137" s="187"/>
      <c r="IYC137" s="187"/>
      <c r="IYD137" s="188"/>
      <c r="IYF137" s="186"/>
      <c r="IYG137" s="190"/>
      <c r="IYH137" s="190"/>
      <c r="IYI137" s="187"/>
      <c r="IYJ137" s="187"/>
      <c r="IYK137" s="187"/>
      <c r="IYL137" s="188"/>
      <c r="IYN137" s="186"/>
      <c r="IYO137" s="190"/>
      <c r="IYP137" s="190"/>
      <c r="IYQ137" s="187"/>
      <c r="IYR137" s="187"/>
      <c r="IYS137" s="187"/>
      <c r="IYT137" s="188"/>
      <c r="IYV137" s="186"/>
      <c r="IYW137" s="190"/>
      <c r="IYX137" s="190"/>
      <c r="IYY137" s="187"/>
      <c r="IYZ137" s="187"/>
      <c r="IZA137" s="187"/>
      <c r="IZB137" s="188"/>
      <c r="IZD137" s="186"/>
      <c r="IZE137" s="190"/>
      <c r="IZF137" s="190"/>
      <c r="IZG137" s="187"/>
      <c r="IZH137" s="187"/>
      <c r="IZI137" s="187"/>
      <c r="IZJ137" s="188"/>
      <c r="IZL137" s="186"/>
      <c r="IZM137" s="190"/>
      <c r="IZN137" s="190"/>
      <c r="IZO137" s="187"/>
      <c r="IZP137" s="187"/>
      <c r="IZQ137" s="187"/>
      <c r="IZR137" s="188"/>
      <c r="IZT137" s="186"/>
      <c r="IZU137" s="190"/>
      <c r="IZV137" s="190"/>
      <c r="IZW137" s="187"/>
      <c r="IZX137" s="187"/>
      <c r="IZY137" s="187"/>
      <c r="IZZ137" s="188"/>
      <c r="JAB137" s="186"/>
      <c r="JAC137" s="190"/>
      <c r="JAD137" s="190"/>
      <c r="JAE137" s="187"/>
      <c r="JAF137" s="187"/>
      <c r="JAG137" s="187"/>
      <c r="JAH137" s="188"/>
      <c r="JAJ137" s="186"/>
      <c r="JAK137" s="190"/>
      <c r="JAL137" s="190"/>
      <c r="JAM137" s="187"/>
      <c r="JAN137" s="187"/>
      <c r="JAO137" s="187"/>
      <c r="JAP137" s="188"/>
      <c r="JAR137" s="186"/>
      <c r="JAS137" s="190"/>
      <c r="JAT137" s="190"/>
      <c r="JAU137" s="187"/>
      <c r="JAV137" s="187"/>
      <c r="JAW137" s="187"/>
      <c r="JAX137" s="188"/>
      <c r="JAZ137" s="186"/>
      <c r="JBA137" s="190"/>
      <c r="JBB137" s="190"/>
      <c r="JBC137" s="187"/>
      <c r="JBD137" s="187"/>
      <c r="JBE137" s="187"/>
      <c r="JBF137" s="188"/>
      <c r="JBH137" s="186"/>
      <c r="JBI137" s="190"/>
      <c r="JBJ137" s="190"/>
      <c r="JBK137" s="187"/>
      <c r="JBL137" s="187"/>
      <c r="JBM137" s="187"/>
      <c r="JBN137" s="188"/>
      <c r="JBP137" s="186"/>
      <c r="JBQ137" s="190"/>
      <c r="JBR137" s="190"/>
      <c r="JBS137" s="187"/>
      <c r="JBT137" s="187"/>
      <c r="JBU137" s="187"/>
      <c r="JBV137" s="188"/>
      <c r="JBX137" s="186"/>
      <c r="JBY137" s="190"/>
      <c r="JBZ137" s="190"/>
      <c r="JCA137" s="187"/>
      <c r="JCB137" s="187"/>
      <c r="JCC137" s="187"/>
      <c r="JCD137" s="188"/>
      <c r="JCF137" s="186"/>
      <c r="JCG137" s="190"/>
      <c r="JCH137" s="190"/>
      <c r="JCI137" s="187"/>
      <c r="JCJ137" s="187"/>
      <c r="JCK137" s="187"/>
      <c r="JCL137" s="188"/>
      <c r="JCN137" s="186"/>
      <c r="JCO137" s="190"/>
      <c r="JCP137" s="190"/>
      <c r="JCQ137" s="187"/>
      <c r="JCR137" s="187"/>
      <c r="JCS137" s="187"/>
      <c r="JCT137" s="188"/>
      <c r="JCV137" s="186"/>
      <c r="JCW137" s="190"/>
      <c r="JCX137" s="190"/>
      <c r="JCY137" s="187"/>
      <c r="JCZ137" s="187"/>
      <c r="JDA137" s="187"/>
      <c r="JDB137" s="188"/>
      <c r="JDD137" s="186"/>
      <c r="JDE137" s="190"/>
      <c r="JDF137" s="190"/>
      <c r="JDG137" s="187"/>
      <c r="JDH137" s="187"/>
      <c r="JDI137" s="187"/>
      <c r="JDJ137" s="188"/>
      <c r="JDL137" s="186"/>
      <c r="JDM137" s="190"/>
      <c r="JDN137" s="190"/>
      <c r="JDO137" s="187"/>
      <c r="JDP137" s="187"/>
      <c r="JDQ137" s="187"/>
      <c r="JDR137" s="188"/>
      <c r="JDT137" s="186"/>
      <c r="JDU137" s="190"/>
      <c r="JDV137" s="190"/>
      <c r="JDW137" s="187"/>
      <c r="JDX137" s="187"/>
      <c r="JDY137" s="187"/>
      <c r="JDZ137" s="188"/>
      <c r="JEB137" s="186"/>
      <c r="JEC137" s="190"/>
      <c r="JED137" s="190"/>
      <c r="JEE137" s="187"/>
      <c r="JEF137" s="187"/>
      <c r="JEG137" s="187"/>
      <c r="JEH137" s="188"/>
      <c r="JEJ137" s="186"/>
      <c r="JEK137" s="190"/>
      <c r="JEL137" s="190"/>
      <c r="JEM137" s="187"/>
      <c r="JEN137" s="187"/>
      <c r="JEO137" s="187"/>
      <c r="JEP137" s="188"/>
      <c r="JER137" s="186"/>
      <c r="JES137" s="190"/>
      <c r="JET137" s="190"/>
      <c r="JEU137" s="187"/>
      <c r="JEV137" s="187"/>
      <c r="JEW137" s="187"/>
      <c r="JEX137" s="188"/>
      <c r="JEZ137" s="186"/>
      <c r="JFA137" s="190"/>
      <c r="JFB137" s="190"/>
      <c r="JFC137" s="187"/>
      <c r="JFD137" s="187"/>
      <c r="JFE137" s="187"/>
      <c r="JFF137" s="188"/>
      <c r="JFH137" s="186"/>
      <c r="JFI137" s="190"/>
      <c r="JFJ137" s="190"/>
      <c r="JFK137" s="187"/>
      <c r="JFL137" s="187"/>
      <c r="JFM137" s="187"/>
      <c r="JFN137" s="188"/>
      <c r="JFP137" s="186"/>
      <c r="JFQ137" s="190"/>
      <c r="JFR137" s="190"/>
      <c r="JFS137" s="187"/>
      <c r="JFT137" s="187"/>
      <c r="JFU137" s="187"/>
      <c r="JFV137" s="188"/>
      <c r="JFX137" s="186"/>
      <c r="JFY137" s="190"/>
      <c r="JFZ137" s="190"/>
      <c r="JGA137" s="187"/>
      <c r="JGB137" s="187"/>
      <c r="JGC137" s="187"/>
      <c r="JGD137" s="188"/>
      <c r="JGF137" s="186"/>
      <c r="JGG137" s="190"/>
      <c r="JGH137" s="190"/>
      <c r="JGI137" s="187"/>
      <c r="JGJ137" s="187"/>
      <c r="JGK137" s="187"/>
      <c r="JGL137" s="188"/>
      <c r="JGN137" s="186"/>
      <c r="JGO137" s="190"/>
      <c r="JGP137" s="190"/>
      <c r="JGQ137" s="187"/>
      <c r="JGR137" s="187"/>
      <c r="JGS137" s="187"/>
      <c r="JGT137" s="188"/>
      <c r="JGV137" s="186"/>
      <c r="JGW137" s="190"/>
      <c r="JGX137" s="190"/>
      <c r="JGY137" s="187"/>
      <c r="JGZ137" s="187"/>
      <c r="JHA137" s="187"/>
      <c r="JHB137" s="188"/>
      <c r="JHD137" s="186"/>
      <c r="JHE137" s="190"/>
      <c r="JHF137" s="190"/>
      <c r="JHG137" s="187"/>
      <c r="JHH137" s="187"/>
      <c r="JHI137" s="187"/>
      <c r="JHJ137" s="188"/>
      <c r="JHL137" s="186"/>
      <c r="JHM137" s="190"/>
      <c r="JHN137" s="190"/>
      <c r="JHO137" s="187"/>
      <c r="JHP137" s="187"/>
      <c r="JHQ137" s="187"/>
      <c r="JHR137" s="188"/>
      <c r="JHT137" s="186"/>
      <c r="JHU137" s="190"/>
      <c r="JHV137" s="190"/>
      <c r="JHW137" s="187"/>
      <c r="JHX137" s="187"/>
      <c r="JHY137" s="187"/>
      <c r="JHZ137" s="188"/>
      <c r="JIB137" s="186"/>
      <c r="JIC137" s="190"/>
      <c r="JID137" s="190"/>
      <c r="JIE137" s="187"/>
      <c r="JIF137" s="187"/>
      <c r="JIG137" s="187"/>
      <c r="JIH137" s="188"/>
      <c r="JIJ137" s="186"/>
      <c r="JIK137" s="190"/>
      <c r="JIL137" s="190"/>
      <c r="JIM137" s="187"/>
      <c r="JIN137" s="187"/>
      <c r="JIO137" s="187"/>
      <c r="JIP137" s="188"/>
      <c r="JIR137" s="186"/>
      <c r="JIS137" s="190"/>
      <c r="JIT137" s="190"/>
      <c r="JIU137" s="187"/>
      <c r="JIV137" s="187"/>
      <c r="JIW137" s="187"/>
      <c r="JIX137" s="188"/>
      <c r="JIZ137" s="186"/>
      <c r="JJA137" s="190"/>
      <c r="JJB137" s="190"/>
      <c r="JJC137" s="187"/>
      <c r="JJD137" s="187"/>
      <c r="JJE137" s="187"/>
      <c r="JJF137" s="188"/>
      <c r="JJH137" s="186"/>
      <c r="JJI137" s="190"/>
      <c r="JJJ137" s="190"/>
      <c r="JJK137" s="187"/>
      <c r="JJL137" s="187"/>
      <c r="JJM137" s="187"/>
      <c r="JJN137" s="188"/>
      <c r="JJP137" s="186"/>
      <c r="JJQ137" s="190"/>
      <c r="JJR137" s="190"/>
      <c r="JJS137" s="187"/>
      <c r="JJT137" s="187"/>
      <c r="JJU137" s="187"/>
      <c r="JJV137" s="188"/>
      <c r="JJX137" s="186"/>
      <c r="JJY137" s="190"/>
      <c r="JJZ137" s="190"/>
      <c r="JKA137" s="187"/>
      <c r="JKB137" s="187"/>
      <c r="JKC137" s="187"/>
      <c r="JKD137" s="188"/>
      <c r="JKF137" s="186"/>
      <c r="JKG137" s="190"/>
      <c r="JKH137" s="190"/>
      <c r="JKI137" s="187"/>
      <c r="JKJ137" s="187"/>
      <c r="JKK137" s="187"/>
      <c r="JKL137" s="188"/>
      <c r="JKN137" s="186"/>
      <c r="JKO137" s="190"/>
      <c r="JKP137" s="190"/>
      <c r="JKQ137" s="187"/>
      <c r="JKR137" s="187"/>
      <c r="JKS137" s="187"/>
      <c r="JKT137" s="188"/>
      <c r="JKV137" s="186"/>
      <c r="JKW137" s="190"/>
      <c r="JKX137" s="190"/>
      <c r="JKY137" s="187"/>
      <c r="JKZ137" s="187"/>
      <c r="JLA137" s="187"/>
      <c r="JLB137" s="188"/>
      <c r="JLD137" s="186"/>
      <c r="JLE137" s="190"/>
      <c r="JLF137" s="190"/>
      <c r="JLG137" s="187"/>
      <c r="JLH137" s="187"/>
      <c r="JLI137" s="187"/>
      <c r="JLJ137" s="188"/>
      <c r="JLL137" s="186"/>
      <c r="JLM137" s="190"/>
      <c r="JLN137" s="190"/>
      <c r="JLO137" s="187"/>
      <c r="JLP137" s="187"/>
      <c r="JLQ137" s="187"/>
      <c r="JLR137" s="188"/>
      <c r="JLT137" s="186"/>
      <c r="JLU137" s="190"/>
      <c r="JLV137" s="190"/>
      <c r="JLW137" s="187"/>
      <c r="JLX137" s="187"/>
      <c r="JLY137" s="187"/>
      <c r="JLZ137" s="188"/>
      <c r="JMB137" s="186"/>
      <c r="JMC137" s="190"/>
      <c r="JMD137" s="190"/>
      <c r="JME137" s="187"/>
      <c r="JMF137" s="187"/>
      <c r="JMG137" s="187"/>
      <c r="JMH137" s="188"/>
      <c r="JMJ137" s="186"/>
      <c r="JMK137" s="190"/>
      <c r="JML137" s="190"/>
      <c r="JMM137" s="187"/>
      <c r="JMN137" s="187"/>
      <c r="JMO137" s="187"/>
      <c r="JMP137" s="188"/>
      <c r="JMR137" s="186"/>
      <c r="JMS137" s="190"/>
      <c r="JMT137" s="190"/>
      <c r="JMU137" s="187"/>
      <c r="JMV137" s="187"/>
      <c r="JMW137" s="187"/>
      <c r="JMX137" s="188"/>
      <c r="JMZ137" s="186"/>
      <c r="JNA137" s="190"/>
      <c r="JNB137" s="190"/>
      <c r="JNC137" s="187"/>
      <c r="JND137" s="187"/>
      <c r="JNE137" s="187"/>
      <c r="JNF137" s="188"/>
      <c r="JNH137" s="186"/>
      <c r="JNI137" s="190"/>
      <c r="JNJ137" s="190"/>
      <c r="JNK137" s="187"/>
      <c r="JNL137" s="187"/>
      <c r="JNM137" s="187"/>
      <c r="JNN137" s="188"/>
      <c r="JNP137" s="186"/>
      <c r="JNQ137" s="190"/>
      <c r="JNR137" s="190"/>
      <c r="JNS137" s="187"/>
      <c r="JNT137" s="187"/>
      <c r="JNU137" s="187"/>
      <c r="JNV137" s="188"/>
      <c r="JNX137" s="186"/>
      <c r="JNY137" s="190"/>
      <c r="JNZ137" s="190"/>
      <c r="JOA137" s="187"/>
      <c r="JOB137" s="187"/>
      <c r="JOC137" s="187"/>
      <c r="JOD137" s="188"/>
      <c r="JOF137" s="186"/>
      <c r="JOG137" s="190"/>
      <c r="JOH137" s="190"/>
      <c r="JOI137" s="187"/>
      <c r="JOJ137" s="187"/>
      <c r="JOK137" s="187"/>
      <c r="JOL137" s="188"/>
      <c r="JON137" s="186"/>
      <c r="JOO137" s="190"/>
      <c r="JOP137" s="190"/>
      <c r="JOQ137" s="187"/>
      <c r="JOR137" s="187"/>
      <c r="JOS137" s="187"/>
      <c r="JOT137" s="188"/>
      <c r="JOV137" s="186"/>
      <c r="JOW137" s="190"/>
      <c r="JOX137" s="190"/>
      <c r="JOY137" s="187"/>
      <c r="JOZ137" s="187"/>
      <c r="JPA137" s="187"/>
      <c r="JPB137" s="188"/>
      <c r="JPD137" s="186"/>
      <c r="JPE137" s="190"/>
      <c r="JPF137" s="190"/>
      <c r="JPG137" s="187"/>
      <c r="JPH137" s="187"/>
      <c r="JPI137" s="187"/>
      <c r="JPJ137" s="188"/>
      <c r="JPL137" s="186"/>
      <c r="JPM137" s="190"/>
      <c r="JPN137" s="190"/>
      <c r="JPO137" s="187"/>
      <c r="JPP137" s="187"/>
      <c r="JPQ137" s="187"/>
      <c r="JPR137" s="188"/>
      <c r="JPT137" s="186"/>
      <c r="JPU137" s="190"/>
      <c r="JPV137" s="190"/>
      <c r="JPW137" s="187"/>
      <c r="JPX137" s="187"/>
      <c r="JPY137" s="187"/>
      <c r="JPZ137" s="188"/>
      <c r="JQB137" s="186"/>
      <c r="JQC137" s="190"/>
      <c r="JQD137" s="190"/>
      <c r="JQE137" s="187"/>
      <c r="JQF137" s="187"/>
      <c r="JQG137" s="187"/>
      <c r="JQH137" s="188"/>
      <c r="JQJ137" s="186"/>
      <c r="JQK137" s="190"/>
      <c r="JQL137" s="190"/>
      <c r="JQM137" s="187"/>
      <c r="JQN137" s="187"/>
      <c r="JQO137" s="187"/>
      <c r="JQP137" s="188"/>
      <c r="JQR137" s="186"/>
      <c r="JQS137" s="190"/>
      <c r="JQT137" s="190"/>
      <c r="JQU137" s="187"/>
      <c r="JQV137" s="187"/>
      <c r="JQW137" s="187"/>
      <c r="JQX137" s="188"/>
      <c r="JQZ137" s="186"/>
      <c r="JRA137" s="190"/>
      <c r="JRB137" s="190"/>
      <c r="JRC137" s="187"/>
      <c r="JRD137" s="187"/>
      <c r="JRE137" s="187"/>
      <c r="JRF137" s="188"/>
      <c r="JRH137" s="186"/>
      <c r="JRI137" s="190"/>
      <c r="JRJ137" s="190"/>
      <c r="JRK137" s="187"/>
      <c r="JRL137" s="187"/>
      <c r="JRM137" s="187"/>
      <c r="JRN137" s="188"/>
      <c r="JRP137" s="186"/>
      <c r="JRQ137" s="190"/>
      <c r="JRR137" s="190"/>
      <c r="JRS137" s="187"/>
      <c r="JRT137" s="187"/>
      <c r="JRU137" s="187"/>
      <c r="JRV137" s="188"/>
      <c r="JRX137" s="186"/>
      <c r="JRY137" s="190"/>
      <c r="JRZ137" s="190"/>
      <c r="JSA137" s="187"/>
      <c r="JSB137" s="187"/>
      <c r="JSC137" s="187"/>
      <c r="JSD137" s="188"/>
      <c r="JSF137" s="186"/>
      <c r="JSG137" s="190"/>
      <c r="JSH137" s="190"/>
      <c r="JSI137" s="187"/>
      <c r="JSJ137" s="187"/>
      <c r="JSK137" s="187"/>
      <c r="JSL137" s="188"/>
      <c r="JSN137" s="186"/>
      <c r="JSO137" s="190"/>
      <c r="JSP137" s="190"/>
      <c r="JSQ137" s="187"/>
      <c r="JSR137" s="187"/>
      <c r="JSS137" s="187"/>
      <c r="JST137" s="188"/>
      <c r="JSV137" s="186"/>
      <c r="JSW137" s="190"/>
      <c r="JSX137" s="190"/>
      <c r="JSY137" s="187"/>
      <c r="JSZ137" s="187"/>
      <c r="JTA137" s="187"/>
      <c r="JTB137" s="188"/>
      <c r="JTD137" s="186"/>
      <c r="JTE137" s="190"/>
      <c r="JTF137" s="190"/>
      <c r="JTG137" s="187"/>
      <c r="JTH137" s="187"/>
      <c r="JTI137" s="187"/>
      <c r="JTJ137" s="188"/>
      <c r="JTL137" s="186"/>
      <c r="JTM137" s="190"/>
      <c r="JTN137" s="190"/>
      <c r="JTO137" s="187"/>
      <c r="JTP137" s="187"/>
      <c r="JTQ137" s="187"/>
      <c r="JTR137" s="188"/>
      <c r="JTT137" s="186"/>
      <c r="JTU137" s="190"/>
      <c r="JTV137" s="190"/>
      <c r="JTW137" s="187"/>
      <c r="JTX137" s="187"/>
      <c r="JTY137" s="187"/>
      <c r="JTZ137" s="188"/>
      <c r="JUB137" s="186"/>
      <c r="JUC137" s="190"/>
      <c r="JUD137" s="190"/>
      <c r="JUE137" s="187"/>
      <c r="JUF137" s="187"/>
      <c r="JUG137" s="187"/>
      <c r="JUH137" s="188"/>
      <c r="JUJ137" s="186"/>
      <c r="JUK137" s="190"/>
      <c r="JUL137" s="190"/>
      <c r="JUM137" s="187"/>
      <c r="JUN137" s="187"/>
      <c r="JUO137" s="187"/>
      <c r="JUP137" s="188"/>
      <c r="JUR137" s="186"/>
      <c r="JUS137" s="190"/>
      <c r="JUT137" s="190"/>
      <c r="JUU137" s="187"/>
      <c r="JUV137" s="187"/>
      <c r="JUW137" s="187"/>
      <c r="JUX137" s="188"/>
      <c r="JUZ137" s="186"/>
      <c r="JVA137" s="190"/>
      <c r="JVB137" s="190"/>
      <c r="JVC137" s="187"/>
      <c r="JVD137" s="187"/>
      <c r="JVE137" s="187"/>
      <c r="JVF137" s="188"/>
      <c r="JVH137" s="186"/>
      <c r="JVI137" s="190"/>
      <c r="JVJ137" s="190"/>
      <c r="JVK137" s="187"/>
      <c r="JVL137" s="187"/>
      <c r="JVM137" s="187"/>
      <c r="JVN137" s="188"/>
      <c r="JVP137" s="186"/>
      <c r="JVQ137" s="190"/>
      <c r="JVR137" s="190"/>
      <c r="JVS137" s="187"/>
      <c r="JVT137" s="187"/>
      <c r="JVU137" s="187"/>
      <c r="JVV137" s="188"/>
      <c r="JVX137" s="186"/>
      <c r="JVY137" s="190"/>
      <c r="JVZ137" s="190"/>
      <c r="JWA137" s="187"/>
      <c r="JWB137" s="187"/>
      <c r="JWC137" s="187"/>
      <c r="JWD137" s="188"/>
      <c r="JWF137" s="186"/>
      <c r="JWG137" s="190"/>
      <c r="JWH137" s="190"/>
      <c r="JWI137" s="187"/>
      <c r="JWJ137" s="187"/>
      <c r="JWK137" s="187"/>
      <c r="JWL137" s="188"/>
      <c r="JWN137" s="186"/>
      <c r="JWO137" s="190"/>
      <c r="JWP137" s="190"/>
      <c r="JWQ137" s="187"/>
      <c r="JWR137" s="187"/>
      <c r="JWS137" s="187"/>
      <c r="JWT137" s="188"/>
      <c r="JWV137" s="186"/>
      <c r="JWW137" s="190"/>
      <c r="JWX137" s="190"/>
      <c r="JWY137" s="187"/>
      <c r="JWZ137" s="187"/>
      <c r="JXA137" s="187"/>
      <c r="JXB137" s="188"/>
      <c r="JXD137" s="186"/>
      <c r="JXE137" s="190"/>
      <c r="JXF137" s="190"/>
      <c r="JXG137" s="187"/>
      <c r="JXH137" s="187"/>
      <c r="JXI137" s="187"/>
      <c r="JXJ137" s="188"/>
      <c r="JXL137" s="186"/>
      <c r="JXM137" s="190"/>
      <c r="JXN137" s="190"/>
      <c r="JXO137" s="187"/>
      <c r="JXP137" s="187"/>
      <c r="JXQ137" s="187"/>
      <c r="JXR137" s="188"/>
      <c r="JXT137" s="186"/>
      <c r="JXU137" s="190"/>
      <c r="JXV137" s="190"/>
      <c r="JXW137" s="187"/>
      <c r="JXX137" s="187"/>
      <c r="JXY137" s="187"/>
      <c r="JXZ137" s="188"/>
      <c r="JYB137" s="186"/>
      <c r="JYC137" s="190"/>
      <c r="JYD137" s="190"/>
      <c r="JYE137" s="187"/>
      <c r="JYF137" s="187"/>
      <c r="JYG137" s="187"/>
      <c r="JYH137" s="188"/>
      <c r="JYJ137" s="186"/>
      <c r="JYK137" s="190"/>
      <c r="JYL137" s="190"/>
      <c r="JYM137" s="187"/>
      <c r="JYN137" s="187"/>
      <c r="JYO137" s="187"/>
      <c r="JYP137" s="188"/>
      <c r="JYR137" s="186"/>
      <c r="JYS137" s="190"/>
      <c r="JYT137" s="190"/>
      <c r="JYU137" s="187"/>
      <c r="JYV137" s="187"/>
      <c r="JYW137" s="187"/>
      <c r="JYX137" s="188"/>
      <c r="JYZ137" s="186"/>
      <c r="JZA137" s="190"/>
      <c r="JZB137" s="190"/>
      <c r="JZC137" s="187"/>
      <c r="JZD137" s="187"/>
      <c r="JZE137" s="187"/>
      <c r="JZF137" s="188"/>
      <c r="JZH137" s="186"/>
      <c r="JZI137" s="190"/>
      <c r="JZJ137" s="190"/>
      <c r="JZK137" s="187"/>
      <c r="JZL137" s="187"/>
      <c r="JZM137" s="187"/>
      <c r="JZN137" s="188"/>
      <c r="JZP137" s="186"/>
      <c r="JZQ137" s="190"/>
      <c r="JZR137" s="190"/>
      <c r="JZS137" s="187"/>
      <c r="JZT137" s="187"/>
      <c r="JZU137" s="187"/>
      <c r="JZV137" s="188"/>
      <c r="JZX137" s="186"/>
      <c r="JZY137" s="190"/>
      <c r="JZZ137" s="190"/>
      <c r="KAA137" s="187"/>
      <c r="KAB137" s="187"/>
      <c r="KAC137" s="187"/>
      <c r="KAD137" s="188"/>
      <c r="KAF137" s="186"/>
      <c r="KAG137" s="190"/>
      <c r="KAH137" s="190"/>
      <c r="KAI137" s="187"/>
      <c r="KAJ137" s="187"/>
      <c r="KAK137" s="187"/>
      <c r="KAL137" s="188"/>
      <c r="KAN137" s="186"/>
      <c r="KAO137" s="190"/>
      <c r="KAP137" s="190"/>
      <c r="KAQ137" s="187"/>
      <c r="KAR137" s="187"/>
      <c r="KAS137" s="187"/>
      <c r="KAT137" s="188"/>
      <c r="KAV137" s="186"/>
      <c r="KAW137" s="190"/>
      <c r="KAX137" s="190"/>
      <c r="KAY137" s="187"/>
      <c r="KAZ137" s="187"/>
      <c r="KBA137" s="187"/>
      <c r="KBB137" s="188"/>
      <c r="KBD137" s="186"/>
      <c r="KBE137" s="190"/>
      <c r="KBF137" s="190"/>
      <c r="KBG137" s="187"/>
      <c r="KBH137" s="187"/>
      <c r="KBI137" s="187"/>
      <c r="KBJ137" s="188"/>
      <c r="KBL137" s="186"/>
      <c r="KBM137" s="190"/>
      <c r="KBN137" s="190"/>
      <c r="KBO137" s="187"/>
      <c r="KBP137" s="187"/>
      <c r="KBQ137" s="187"/>
      <c r="KBR137" s="188"/>
      <c r="KBT137" s="186"/>
      <c r="KBU137" s="190"/>
      <c r="KBV137" s="190"/>
      <c r="KBW137" s="187"/>
      <c r="KBX137" s="187"/>
      <c r="KBY137" s="187"/>
      <c r="KBZ137" s="188"/>
      <c r="KCB137" s="186"/>
      <c r="KCC137" s="190"/>
      <c r="KCD137" s="190"/>
      <c r="KCE137" s="187"/>
      <c r="KCF137" s="187"/>
      <c r="KCG137" s="187"/>
      <c r="KCH137" s="188"/>
      <c r="KCJ137" s="186"/>
      <c r="KCK137" s="190"/>
      <c r="KCL137" s="190"/>
      <c r="KCM137" s="187"/>
      <c r="KCN137" s="187"/>
      <c r="KCO137" s="187"/>
      <c r="KCP137" s="188"/>
      <c r="KCR137" s="186"/>
      <c r="KCS137" s="190"/>
      <c r="KCT137" s="190"/>
      <c r="KCU137" s="187"/>
      <c r="KCV137" s="187"/>
      <c r="KCW137" s="187"/>
      <c r="KCX137" s="188"/>
      <c r="KCZ137" s="186"/>
      <c r="KDA137" s="190"/>
      <c r="KDB137" s="190"/>
      <c r="KDC137" s="187"/>
      <c r="KDD137" s="187"/>
      <c r="KDE137" s="187"/>
      <c r="KDF137" s="188"/>
      <c r="KDH137" s="186"/>
      <c r="KDI137" s="190"/>
      <c r="KDJ137" s="190"/>
      <c r="KDK137" s="187"/>
      <c r="KDL137" s="187"/>
      <c r="KDM137" s="187"/>
      <c r="KDN137" s="188"/>
      <c r="KDP137" s="186"/>
      <c r="KDQ137" s="190"/>
      <c r="KDR137" s="190"/>
      <c r="KDS137" s="187"/>
      <c r="KDT137" s="187"/>
      <c r="KDU137" s="187"/>
      <c r="KDV137" s="188"/>
      <c r="KDX137" s="186"/>
      <c r="KDY137" s="190"/>
      <c r="KDZ137" s="190"/>
      <c r="KEA137" s="187"/>
      <c r="KEB137" s="187"/>
      <c r="KEC137" s="187"/>
      <c r="KED137" s="188"/>
      <c r="KEF137" s="186"/>
      <c r="KEG137" s="190"/>
      <c r="KEH137" s="190"/>
      <c r="KEI137" s="187"/>
      <c r="KEJ137" s="187"/>
      <c r="KEK137" s="187"/>
      <c r="KEL137" s="188"/>
      <c r="KEN137" s="186"/>
      <c r="KEO137" s="190"/>
      <c r="KEP137" s="190"/>
      <c r="KEQ137" s="187"/>
      <c r="KER137" s="187"/>
      <c r="KES137" s="187"/>
      <c r="KET137" s="188"/>
      <c r="KEV137" s="186"/>
      <c r="KEW137" s="190"/>
      <c r="KEX137" s="190"/>
      <c r="KEY137" s="187"/>
      <c r="KEZ137" s="187"/>
      <c r="KFA137" s="187"/>
      <c r="KFB137" s="188"/>
      <c r="KFD137" s="186"/>
      <c r="KFE137" s="190"/>
      <c r="KFF137" s="190"/>
      <c r="KFG137" s="187"/>
      <c r="KFH137" s="187"/>
      <c r="KFI137" s="187"/>
      <c r="KFJ137" s="188"/>
      <c r="KFL137" s="186"/>
      <c r="KFM137" s="190"/>
      <c r="KFN137" s="190"/>
      <c r="KFO137" s="187"/>
      <c r="KFP137" s="187"/>
      <c r="KFQ137" s="187"/>
      <c r="KFR137" s="188"/>
      <c r="KFT137" s="186"/>
      <c r="KFU137" s="190"/>
      <c r="KFV137" s="190"/>
      <c r="KFW137" s="187"/>
      <c r="KFX137" s="187"/>
      <c r="KFY137" s="187"/>
      <c r="KFZ137" s="188"/>
      <c r="KGB137" s="186"/>
      <c r="KGC137" s="190"/>
      <c r="KGD137" s="190"/>
      <c r="KGE137" s="187"/>
      <c r="KGF137" s="187"/>
      <c r="KGG137" s="187"/>
      <c r="KGH137" s="188"/>
      <c r="KGJ137" s="186"/>
      <c r="KGK137" s="190"/>
      <c r="KGL137" s="190"/>
      <c r="KGM137" s="187"/>
      <c r="KGN137" s="187"/>
      <c r="KGO137" s="187"/>
      <c r="KGP137" s="188"/>
      <c r="KGR137" s="186"/>
      <c r="KGS137" s="190"/>
      <c r="KGT137" s="190"/>
      <c r="KGU137" s="187"/>
      <c r="KGV137" s="187"/>
      <c r="KGW137" s="187"/>
      <c r="KGX137" s="188"/>
      <c r="KGZ137" s="186"/>
      <c r="KHA137" s="190"/>
      <c r="KHB137" s="190"/>
      <c r="KHC137" s="187"/>
      <c r="KHD137" s="187"/>
      <c r="KHE137" s="187"/>
      <c r="KHF137" s="188"/>
      <c r="KHH137" s="186"/>
      <c r="KHI137" s="190"/>
      <c r="KHJ137" s="190"/>
      <c r="KHK137" s="187"/>
      <c r="KHL137" s="187"/>
      <c r="KHM137" s="187"/>
      <c r="KHN137" s="188"/>
      <c r="KHP137" s="186"/>
      <c r="KHQ137" s="190"/>
      <c r="KHR137" s="190"/>
      <c r="KHS137" s="187"/>
      <c r="KHT137" s="187"/>
      <c r="KHU137" s="187"/>
      <c r="KHV137" s="188"/>
      <c r="KHX137" s="186"/>
      <c r="KHY137" s="190"/>
      <c r="KHZ137" s="190"/>
      <c r="KIA137" s="187"/>
      <c r="KIB137" s="187"/>
      <c r="KIC137" s="187"/>
      <c r="KID137" s="188"/>
      <c r="KIF137" s="186"/>
      <c r="KIG137" s="190"/>
      <c r="KIH137" s="190"/>
      <c r="KII137" s="187"/>
      <c r="KIJ137" s="187"/>
      <c r="KIK137" s="187"/>
      <c r="KIL137" s="188"/>
      <c r="KIN137" s="186"/>
      <c r="KIO137" s="190"/>
      <c r="KIP137" s="190"/>
      <c r="KIQ137" s="187"/>
      <c r="KIR137" s="187"/>
      <c r="KIS137" s="187"/>
      <c r="KIT137" s="188"/>
      <c r="KIV137" s="186"/>
      <c r="KIW137" s="190"/>
      <c r="KIX137" s="190"/>
      <c r="KIY137" s="187"/>
      <c r="KIZ137" s="187"/>
      <c r="KJA137" s="187"/>
      <c r="KJB137" s="188"/>
      <c r="KJD137" s="186"/>
      <c r="KJE137" s="190"/>
      <c r="KJF137" s="190"/>
      <c r="KJG137" s="187"/>
      <c r="KJH137" s="187"/>
      <c r="KJI137" s="187"/>
      <c r="KJJ137" s="188"/>
      <c r="KJL137" s="186"/>
      <c r="KJM137" s="190"/>
      <c r="KJN137" s="190"/>
      <c r="KJO137" s="187"/>
      <c r="KJP137" s="187"/>
      <c r="KJQ137" s="187"/>
      <c r="KJR137" s="188"/>
      <c r="KJT137" s="186"/>
      <c r="KJU137" s="190"/>
      <c r="KJV137" s="190"/>
      <c r="KJW137" s="187"/>
      <c r="KJX137" s="187"/>
      <c r="KJY137" s="187"/>
      <c r="KJZ137" s="188"/>
      <c r="KKB137" s="186"/>
      <c r="KKC137" s="190"/>
      <c r="KKD137" s="190"/>
      <c r="KKE137" s="187"/>
      <c r="KKF137" s="187"/>
      <c r="KKG137" s="187"/>
      <c r="KKH137" s="188"/>
      <c r="KKJ137" s="186"/>
      <c r="KKK137" s="190"/>
      <c r="KKL137" s="190"/>
      <c r="KKM137" s="187"/>
      <c r="KKN137" s="187"/>
      <c r="KKO137" s="187"/>
      <c r="KKP137" s="188"/>
      <c r="KKR137" s="186"/>
      <c r="KKS137" s="190"/>
      <c r="KKT137" s="190"/>
      <c r="KKU137" s="187"/>
      <c r="KKV137" s="187"/>
      <c r="KKW137" s="187"/>
      <c r="KKX137" s="188"/>
      <c r="KKZ137" s="186"/>
      <c r="KLA137" s="190"/>
      <c r="KLB137" s="190"/>
      <c r="KLC137" s="187"/>
      <c r="KLD137" s="187"/>
      <c r="KLE137" s="187"/>
      <c r="KLF137" s="188"/>
      <c r="KLH137" s="186"/>
      <c r="KLI137" s="190"/>
      <c r="KLJ137" s="190"/>
      <c r="KLK137" s="187"/>
      <c r="KLL137" s="187"/>
      <c r="KLM137" s="187"/>
      <c r="KLN137" s="188"/>
      <c r="KLP137" s="186"/>
      <c r="KLQ137" s="190"/>
      <c r="KLR137" s="190"/>
      <c r="KLS137" s="187"/>
      <c r="KLT137" s="187"/>
      <c r="KLU137" s="187"/>
      <c r="KLV137" s="188"/>
      <c r="KLX137" s="186"/>
      <c r="KLY137" s="190"/>
      <c r="KLZ137" s="190"/>
      <c r="KMA137" s="187"/>
      <c r="KMB137" s="187"/>
      <c r="KMC137" s="187"/>
      <c r="KMD137" s="188"/>
      <c r="KMF137" s="186"/>
      <c r="KMG137" s="190"/>
      <c r="KMH137" s="190"/>
      <c r="KMI137" s="187"/>
      <c r="KMJ137" s="187"/>
      <c r="KMK137" s="187"/>
      <c r="KML137" s="188"/>
      <c r="KMN137" s="186"/>
      <c r="KMO137" s="190"/>
      <c r="KMP137" s="190"/>
      <c r="KMQ137" s="187"/>
      <c r="KMR137" s="187"/>
      <c r="KMS137" s="187"/>
      <c r="KMT137" s="188"/>
      <c r="KMV137" s="186"/>
      <c r="KMW137" s="190"/>
      <c r="KMX137" s="190"/>
      <c r="KMY137" s="187"/>
      <c r="KMZ137" s="187"/>
      <c r="KNA137" s="187"/>
      <c r="KNB137" s="188"/>
      <c r="KND137" s="186"/>
      <c r="KNE137" s="190"/>
      <c r="KNF137" s="190"/>
      <c r="KNG137" s="187"/>
      <c r="KNH137" s="187"/>
      <c r="KNI137" s="187"/>
      <c r="KNJ137" s="188"/>
      <c r="KNL137" s="186"/>
      <c r="KNM137" s="190"/>
      <c r="KNN137" s="190"/>
      <c r="KNO137" s="187"/>
      <c r="KNP137" s="187"/>
      <c r="KNQ137" s="187"/>
      <c r="KNR137" s="188"/>
      <c r="KNT137" s="186"/>
      <c r="KNU137" s="190"/>
      <c r="KNV137" s="190"/>
      <c r="KNW137" s="187"/>
      <c r="KNX137" s="187"/>
      <c r="KNY137" s="187"/>
      <c r="KNZ137" s="188"/>
      <c r="KOB137" s="186"/>
      <c r="KOC137" s="190"/>
      <c r="KOD137" s="190"/>
      <c r="KOE137" s="187"/>
      <c r="KOF137" s="187"/>
      <c r="KOG137" s="187"/>
      <c r="KOH137" s="188"/>
      <c r="KOJ137" s="186"/>
      <c r="KOK137" s="190"/>
      <c r="KOL137" s="190"/>
      <c r="KOM137" s="187"/>
      <c r="KON137" s="187"/>
      <c r="KOO137" s="187"/>
      <c r="KOP137" s="188"/>
      <c r="KOR137" s="186"/>
      <c r="KOS137" s="190"/>
      <c r="KOT137" s="190"/>
      <c r="KOU137" s="187"/>
      <c r="KOV137" s="187"/>
      <c r="KOW137" s="187"/>
      <c r="KOX137" s="188"/>
      <c r="KOZ137" s="186"/>
      <c r="KPA137" s="190"/>
      <c r="KPB137" s="190"/>
      <c r="KPC137" s="187"/>
      <c r="KPD137" s="187"/>
      <c r="KPE137" s="187"/>
      <c r="KPF137" s="188"/>
      <c r="KPH137" s="186"/>
      <c r="KPI137" s="190"/>
      <c r="KPJ137" s="190"/>
      <c r="KPK137" s="187"/>
      <c r="KPL137" s="187"/>
      <c r="KPM137" s="187"/>
      <c r="KPN137" s="188"/>
      <c r="KPP137" s="186"/>
      <c r="KPQ137" s="190"/>
      <c r="KPR137" s="190"/>
      <c r="KPS137" s="187"/>
      <c r="KPT137" s="187"/>
      <c r="KPU137" s="187"/>
      <c r="KPV137" s="188"/>
      <c r="KPX137" s="186"/>
      <c r="KPY137" s="190"/>
      <c r="KPZ137" s="190"/>
      <c r="KQA137" s="187"/>
      <c r="KQB137" s="187"/>
      <c r="KQC137" s="187"/>
      <c r="KQD137" s="188"/>
      <c r="KQF137" s="186"/>
      <c r="KQG137" s="190"/>
      <c r="KQH137" s="190"/>
      <c r="KQI137" s="187"/>
      <c r="KQJ137" s="187"/>
      <c r="KQK137" s="187"/>
      <c r="KQL137" s="188"/>
      <c r="KQN137" s="186"/>
      <c r="KQO137" s="190"/>
      <c r="KQP137" s="190"/>
      <c r="KQQ137" s="187"/>
      <c r="KQR137" s="187"/>
      <c r="KQS137" s="187"/>
      <c r="KQT137" s="188"/>
      <c r="KQV137" s="186"/>
      <c r="KQW137" s="190"/>
      <c r="KQX137" s="190"/>
      <c r="KQY137" s="187"/>
      <c r="KQZ137" s="187"/>
      <c r="KRA137" s="187"/>
      <c r="KRB137" s="188"/>
      <c r="KRD137" s="186"/>
      <c r="KRE137" s="190"/>
      <c r="KRF137" s="190"/>
      <c r="KRG137" s="187"/>
      <c r="KRH137" s="187"/>
      <c r="KRI137" s="187"/>
      <c r="KRJ137" s="188"/>
      <c r="KRL137" s="186"/>
      <c r="KRM137" s="190"/>
      <c r="KRN137" s="190"/>
      <c r="KRO137" s="187"/>
      <c r="KRP137" s="187"/>
      <c r="KRQ137" s="187"/>
      <c r="KRR137" s="188"/>
      <c r="KRT137" s="186"/>
      <c r="KRU137" s="190"/>
      <c r="KRV137" s="190"/>
      <c r="KRW137" s="187"/>
      <c r="KRX137" s="187"/>
      <c r="KRY137" s="187"/>
      <c r="KRZ137" s="188"/>
      <c r="KSB137" s="186"/>
      <c r="KSC137" s="190"/>
      <c r="KSD137" s="190"/>
      <c r="KSE137" s="187"/>
      <c r="KSF137" s="187"/>
      <c r="KSG137" s="187"/>
      <c r="KSH137" s="188"/>
      <c r="KSJ137" s="186"/>
      <c r="KSK137" s="190"/>
      <c r="KSL137" s="190"/>
      <c r="KSM137" s="187"/>
      <c r="KSN137" s="187"/>
      <c r="KSO137" s="187"/>
      <c r="KSP137" s="188"/>
      <c r="KSR137" s="186"/>
      <c r="KSS137" s="190"/>
      <c r="KST137" s="190"/>
      <c r="KSU137" s="187"/>
      <c r="KSV137" s="187"/>
      <c r="KSW137" s="187"/>
      <c r="KSX137" s="188"/>
      <c r="KSZ137" s="186"/>
      <c r="KTA137" s="190"/>
      <c r="KTB137" s="190"/>
      <c r="KTC137" s="187"/>
      <c r="KTD137" s="187"/>
      <c r="KTE137" s="187"/>
      <c r="KTF137" s="188"/>
      <c r="KTH137" s="186"/>
      <c r="KTI137" s="190"/>
      <c r="KTJ137" s="190"/>
      <c r="KTK137" s="187"/>
      <c r="KTL137" s="187"/>
      <c r="KTM137" s="187"/>
      <c r="KTN137" s="188"/>
      <c r="KTP137" s="186"/>
      <c r="KTQ137" s="190"/>
      <c r="KTR137" s="190"/>
      <c r="KTS137" s="187"/>
      <c r="KTT137" s="187"/>
      <c r="KTU137" s="187"/>
      <c r="KTV137" s="188"/>
      <c r="KTX137" s="186"/>
      <c r="KTY137" s="190"/>
      <c r="KTZ137" s="190"/>
      <c r="KUA137" s="187"/>
      <c r="KUB137" s="187"/>
      <c r="KUC137" s="187"/>
      <c r="KUD137" s="188"/>
      <c r="KUF137" s="186"/>
      <c r="KUG137" s="190"/>
      <c r="KUH137" s="190"/>
      <c r="KUI137" s="187"/>
      <c r="KUJ137" s="187"/>
      <c r="KUK137" s="187"/>
      <c r="KUL137" s="188"/>
      <c r="KUN137" s="186"/>
      <c r="KUO137" s="190"/>
      <c r="KUP137" s="190"/>
      <c r="KUQ137" s="187"/>
      <c r="KUR137" s="187"/>
      <c r="KUS137" s="187"/>
      <c r="KUT137" s="188"/>
      <c r="KUV137" s="186"/>
      <c r="KUW137" s="190"/>
      <c r="KUX137" s="190"/>
      <c r="KUY137" s="187"/>
      <c r="KUZ137" s="187"/>
      <c r="KVA137" s="187"/>
      <c r="KVB137" s="188"/>
      <c r="KVD137" s="186"/>
      <c r="KVE137" s="190"/>
      <c r="KVF137" s="190"/>
      <c r="KVG137" s="187"/>
      <c r="KVH137" s="187"/>
      <c r="KVI137" s="187"/>
      <c r="KVJ137" s="188"/>
      <c r="KVL137" s="186"/>
      <c r="KVM137" s="190"/>
      <c r="KVN137" s="190"/>
      <c r="KVO137" s="187"/>
      <c r="KVP137" s="187"/>
      <c r="KVQ137" s="187"/>
      <c r="KVR137" s="188"/>
      <c r="KVT137" s="186"/>
      <c r="KVU137" s="190"/>
      <c r="KVV137" s="190"/>
      <c r="KVW137" s="187"/>
      <c r="KVX137" s="187"/>
      <c r="KVY137" s="187"/>
      <c r="KVZ137" s="188"/>
      <c r="KWB137" s="186"/>
      <c r="KWC137" s="190"/>
      <c r="KWD137" s="190"/>
      <c r="KWE137" s="187"/>
      <c r="KWF137" s="187"/>
      <c r="KWG137" s="187"/>
      <c r="KWH137" s="188"/>
      <c r="KWJ137" s="186"/>
      <c r="KWK137" s="190"/>
      <c r="KWL137" s="190"/>
      <c r="KWM137" s="187"/>
      <c r="KWN137" s="187"/>
      <c r="KWO137" s="187"/>
      <c r="KWP137" s="188"/>
      <c r="KWR137" s="186"/>
      <c r="KWS137" s="190"/>
      <c r="KWT137" s="190"/>
      <c r="KWU137" s="187"/>
      <c r="KWV137" s="187"/>
      <c r="KWW137" s="187"/>
      <c r="KWX137" s="188"/>
      <c r="KWZ137" s="186"/>
      <c r="KXA137" s="190"/>
      <c r="KXB137" s="190"/>
      <c r="KXC137" s="187"/>
      <c r="KXD137" s="187"/>
      <c r="KXE137" s="187"/>
      <c r="KXF137" s="188"/>
      <c r="KXH137" s="186"/>
      <c r="KXI137" s="190"/>
      <c r="KXJ137" s="190"/>
      <c r="KXK137" s="187"/>
      <c r="KXL137" s="187"/>
      <c r="KXM137" s="187"/>
      <c r="KXN137" s="188"/>
      <c r="KXP137" s="186"/>
      <c r="KXQ137" s="190"/>
      <c r="KXR137" s="190"/>
      <c r="KXS137" s="187"/>
      <c r="KXT137" s="187"/>
      <c r="KXU137" s="187"/>
      <c r="KXV137" s="188"/>
      <c r="KXX137" s="186"/>
      <c r="KXY137" s="190"/>
      <c r="KXZ137" s="190"/>
      <c r="KYA137" s="187"/>
      <c r="KYB137" s="187"/>
      <c r="KYC137" s="187"/>
      <c r="KYD137" s="188"/>
      <c r="KYF137" s="186"/>
      <c r="KYG137" s="190"/>
      <c r="KYH137" s="190"/>
      <c r="KYI137" s="187"/>
      <c r="KYJ137" s="187"/>
      <c r="KYK137" s="187"/>
      <c r="KYL137" s="188"/>
      <c r="KYN137" s="186"/>
      <c r="KYO137" s="190"/>
      <c r="KYP137" s="190"/>
      <c r="KYQ137" s="187"/>
      <c r="KYR137" s="187"/>
      <c r="KYS137" s="187"/>
      <c r="KYT137" s="188"/>
      <c r="KYV137" s="186"/>
      <c r="KYW137" s="190"/>
      <c r="KYX137" s="190"/>
      <c r="KYY137" s="187"/>
      <c r="KYZ137" s="187"/>
      <c r="KZA137" s="187"/>
      <c r="KZB137" s="188"/>
      <c r="KZD137" s="186"/>
      <c r="KZE137" s="190"/>
      <c r="KZF137" s="190"/>
      <c r="KZG137" s="187"/>
      <c r="KZH137" s="187"/>
      <c r="KZI137" s="187"/>
      <c r="KZJ137" s="188"/>
      <c r="KZL137" s="186"/>
      <c r="KZM137" s="190"/>
      <c r="KZN137" s="190"/>
      <c r="KZO137" s="187"/>
      <c r="KZP137" s="187"/>
      <c r="KZQ137" s="187"/>
      <c r="KZR137" s="188"/>
      <c r="KZT137" s="186"/>
      <c r="KZU137" s="190"/>
      <c r="KZV137" s="190"/>
      <c r="KZW137" s="187"/>
      <c r="KZX137" s="187"/>
      <c r="KZY137" s="187"/>
      <c r="KZZ137" s="188"/>
      <c r="LAB137" s="186"/>
      <c r="LAC137" s="190"/>
      <c r="LAD137" s="190"/>
      <c r="LAE137" s="187"/>
      <c r="LAF137" s="187"/>
      <c r="LAG137" s="187"/>
      <c r="LAH137" s="188"/>
      <c r="LAJ137" s="186"/>
      <c r="LAK137" s="190"/>
      <c r="LAL137" s="190"/>
      <c r="LAM137" s="187"/>
      <c r="LAN137" s="187"/>
      <c r="LAO137" s="187"/>
      <c r="LAP137" s="188"/>
      <c r="LAR137" s="186"/>
      <c r="LAS137" s="190"/>
      <c r="LAT137" s="190"/>
      <c r="LAU137" s="187"/>
      <c r="LAV137" s="187"/>
      <c r="LAW137" s="187"/>
      <c r="LAX137" s="188"/>
      <c r="LAZ137" s="186"/>
      <c r="LBA137" s="190"/>
      <c r="LBB137" s="190"/>
      <c r="LBC137" s="187"/>
      <c r="LBD137" s="187"/>
      <c r="LBE137" s="187"/>
      <c r="LBF137" s="188"/>
      <c r="LBH137" s="186"/>
      <c r="LBI137" s="190"/>
      <c r="LBJ137" s="190"/>
      <c r="LBK137" s="187"/>
      <c r="LBL137" s="187"/>
      <c r="LBM137" s="187"/>
      <c r="LBN137" s="188"/>
      <c r="LBP137" s="186"/>
      <c r="LBQ137" s="190"/>
      <c r="LBR137" s="190"/>
      <c r="LBS137" s="187"/>
      <c r="LBT137" s="187"/>
      <c r="LBU137" s="187"/>
      <c r="LBV137" s="188"/>
      <c r="LBX137" s="186"/>
      <c r="LBY137" s="190"/>
      <c r="LBZ137" s="190"/>
      <c r="LCA137" s="187"/>
      <c r="LCB137" s="187"/>
      <c r="LCC137" s="187"/>
      <c r="LCD137" s="188"/>
      <c r="LCF137" s="186"/>
      <c r="LCG137" s="190"/>
      <c r="LCH137" s="190"/>
      <c r="LCI137" s="187"/>
      <c r="LCJ137" s="187"/>
      <c r="LCK137" s="187"/>
      <c r="LCL137" s="188"/>
      <c r="LCN137" s="186"/>
      <c r="LCO137" s="190"/>
      <c r="LCP137" s="190"/>
      <c r="LCQ137" s="187"/>
      <c r="LCR137" s="187"/>
      <c r="LCS137" s="187"/>
      <c r="LCT137" s="188"/>
      <c r="LCV137" s="186"/>
      <c r="LCW137" s="190"/>
      <c r="LCX137" s="190"/>
      <c r="LCY137" s="187"/>
      <c r="LCZ137" s="187"/>
      <c r="LDA137" s="187"/>
      <c r="LDB137" s="188"/>
      <c r="LDD137" s="186"/>
      <c r="LDE137" s="190"/>
      <c r="LDF137" s="190"/>
      <c r="LDG137" s="187"/>
      <c r="LDH137" s="187"/>
      <c r="LDI137" s="187"/>
      <c r="LDJ137" s="188"/>
      <c r="LDL137" s="186"/>
      <c r="LDM137" s="190"/>
      <c r="LDN137" s="190"/>
      <c r="LDO137" s="187"/>
      <c r="LDP137" s="187"/>
      <c r="LDQ137" s="187"/>
      <c r="LDR137" s="188"/>
      <c r="LDT137" s="186"/>
      <c r="LDU137" s="190"/>
      <c r="LDV137" s="190"/>
      <c r="LDW137" s="187"/>
      <c r="LDX137" s="187"/>
      <c r="LDY137" s="187"/>
      <c r="LDZ137" s="188"/>
      <c r="LEB137" s="186"/>
      <c r="LEC137" s="190"/>
      <c r="LED137" s="190"/>
      <c r="LEE137" s="187"/>
      <c r="LEF137" s="187"/>
      <c r="LEG137" s="187"/>
      <c r="LEH137" s="188"/>
      <c r="LEJ137" s="186"/>
      <c r="LEK137" s="190"/>
      <c r="LEL137" s="190"/>
      <c r="LEM137" s="187"/>
      <c r="LEN137" s="187"/>
      <c r="LEO137" s="187"/>
      <c r="LEP137" s="188"/>
      <c r="LER137" s="186"/>
      <c r="LES137" s="190"/>
      <c r="LET137" s="190"/>
      <c r="LEU137" s="187"/>
      <c r="LEV137" s="187"/>
      <c r="LEW137" s="187"/>
      <c r="LEX137" s="188"/>
      <c r="LEZ137" s="186"/>
      <c r="LFA137" s="190"/>
      <c r="LFB137" s="190"/>
      <c r="LFC137" s="187"/>
      <c r="LFD137" s="187"/>
      <c r="LFE137" s="187"/>
      <c r="LFF137" s="188"/>
      <c r="LFH137" s="186"/>
      <c r="LFI137" s="190"/>
      <c r="LFJ137" s="190"/>
      <c r="LFK137" s="187"/>
      <c r="LFL137" s="187"/>
      <c r="LFM137" s="187"/>
      <c r="LFN137" s="188"/>
      <c r="LFP137" s="186"/>
      <c r="LFQ137" s="190"/>
      <c r="LFR137" s="190"/>
      <c r="LFS137" s="187"/>
      <c r="LFT137" s="187"/>
      <c r="LFU137" s="187"/>
      <c r="LFV137" s="188"/>
      <c r="LFX137" s="186"/>
      <c r="LFY137" s="190"/>
      <c r="LFZ137" s="190"/>
      <c r="LGA137" s="187"/>
      <c r="LGB137" s="187"/>
      <c r="LGC137" s="187"/>
      <c r="LGD137" s="188"/>
      <c r="LGF137" s="186"/>
      <c r="LGG137" s="190"/>
      <c r="LGH137" s="190"/>
      <c r="LGI137" s="187"/>
      <c r="LGJ137" s="187"/>
      <c r="LGK137" s="187"/>
      <c r="LGL137" s="188"/>
      <c r="LGN137" s="186"/>
      <c r="LGO137" s="190"/>
      <c r="LGP137" s="190"/>
      <c r="LGQ137" s="187"/>
      <c r="LGR137" s="187"/>
      <c r="LGS137" s="187"/>
      <c r="LGT137" s="188"/>
      <c r="LGV137" s="186"/>
      <c r="LGW137" s="190"/>
      <c r="LGX137" s="190"/>
      <c r="LGY137" s="187"/>
      <c r="LGZ137" s="187"/>
      <c r="LHA137" s="187"/>
      <c r="LHB137" s="188"/>
      <c r="LHD137" s="186"/>
      <c r="LHE137" s="190"/>
      <c r="LHF137" s="190"/>
      <c r="LHG137" s="187"/>
      <c r="LHH137" s="187"/>
      <c r="LHI137" s="187"/>
      <c r="LHJ137" s="188"/>
      <c r="LHL137" s="186"/>
      <c r="LHM137" s="190"/>
      <c r="LHN137" s="190"/>
      <c r="LHO137" s="187"/>
      <c r="LHP137" s="187"/>
      <c r="LHQ137" s="187"/>
      <c r="LHR137" s="188"/>
      <c r="LHT137" s="186"/>
      <c r="LHU137" s="190"/>
      <c r="LHV137" s="190"/>
      <c r="LHW137" s="187"/>
      <c r="LHX137" s="187"/>
      <c r="LHY137" s="187"/>
      <c r="LHZ137" s="188"/>
      <c r="LIB137" s="186"/>
      <c r="LIC137" s="190"/>
      <c r="LID137" s="190"/>
      <c r="LIE137" s="187"/>
      <c r="LIF137" s="187"/>
      <c r="LIG137" s="187"/>
      <c r="LIH137" s="188"/>
      <c r="LIJ137" s="186"/>
      <c r="LIK137" s="190"/>
      <c r="LIL137" s="190"/>
      <c r="LIM137" s="187"/>
      <c r="LIN137" s="187"/>
      <c r="LIO137" s="187"/>
      <c r="LIP137" s="188"/>
      <c r="LIR137" s="186"/>
      <c r="LIS137" s="190"/>
      <c r="LIT137" s="190"/>
      <c r="LIU137" s="187"/>
      <c r="LIV137" s="187"/>
      <c r="LIW137" s="187"/>
      <c r="LIX137" s="188"/>
      <c r="LIZ137" s="186"/>
      <c r="LJA137" s="190"/>
      <c r="LJB137" s="190"/>
      <c r="LJC137" s="187"/>
      <c r="LJD137" s="187"/>
      <c r="LJE137" s="187"/>
      <c r="LJF137" s="188"/>
      <c r="LJH137" s="186"/>
      <c r="LJI137" s="190"/>
      <c r="LJJ137" s="190"/>
      <c r="LJK137" s="187"/>
      <c r="LJL137" s="187"/>
      <c r="LJM137" s="187"/>
      <c r="LJN137" s="188"/>
      <c r="LJP137" s="186"/>
      <c r="LJQ137" s="190"/>
      <c r="LJR137" s="190"/>
      <c r="LJS137" s="187"/>
      <c r="LJT137" s="187"/>
      <c r="LJU137" s="187"/>
      <c r="LJV137" s="188"/>
      <c r="LJX137" s="186"/>
      <c r="LJY137" s="190"/>
      <c r="LJZ137" s="190"/>
      <c r="LKA137" s="187"/>
      <c r="LKB137" s="187"/>
      <c r="LKC137" s="187"/>
      <c r="LKD137" s="188"/>
      <c r="LKF137" s="186"/>
      <c r="LKG137" s="190"/>
      <c r="LKH137" s="190"/>
      <c r="LKI137" s="187"/>
      <c r="LKJ137" s="187"/>
      <c r="LKK137" s="187"/>
      <c r="LKL137" s="188"/>
      <c r="LKN137" s="186"/>
      <c r="LKO137" s="190"/>
      <c r="LKP137" s="190"/>
      <c r="LKQ137" s="187"/>
      <c r="LKR137" s="187"/>
      <c r="LKS137" s="187"/>
      <c r="LKT137" s="188"/>
      <c r="LKV137" s="186"/>
      <c r="LKW137" s="190"/>
      <c r="LKX137" s="190"/>
      <c r="LKY137" s="187"/>
      <c r="LKZ137" s="187"/>
      <c r="LLA137" s="187"/>
      <c r="LLB137" s="188"/>
      <c r="LLD137" s="186"/>
      <c r="LLE137" s="190"/>
      <c r="LLF137" s="190"/>
      <c r="LLG137" s="187"/>
      <c r="LLH137" s="187"/>
      <c r="LLI137" s="187"/>
      <c r="LLJ137" s="188"/>
      <c r="LLL137" s="186"/>
      <c r="LLM137" s="190"/>
      <c r="LLN137" s="190"/>
      <c r="LLO137" s="187"/>
      <c r="LLP137" s="187"/>
      <c r="LLQ137" s="187"/>
      <c r="LLR137" s="188"/>
      <c r="LLT137" s="186"/>
      <c r="LLU137" s="190"/>
      <c r="LLV137" s="190"/>
      <c r="LLW137" s="187"/>
      <c r="LLX137" s="187"/>
      <c r="LLY137" s="187"/>
      <c r="LLZ137" s="188"/>
      <c r="LMB137" s="186"/>
      <c r="LMC137" s="190"/>
      <c r="LMD137" s="190"/>
      <c r="LME137" s="187"/>
      <c r="LMF137" s="187"/>
      <c r="LMG137" s="187"/>
      <c r="LMH137" s="188"/>
      <c r="LMJ137" s="186"/>
      <c r="LMK137" s="190"/>
      <c r="LML137" s="190"/>
      <c r="LMM137" s="187"/>
      <c r="LMN137" s="187"/>
      <c r="LMO137" s="187"/>
      <c r="LMP137" s="188"/>
      <c r="LMR137" s="186"/>
      <c r="LMS137" s="190"/>
      <c r="LMT137" s="190"/>
      <c r="LMU137" s="187"/>
      <c r="LMV137" s="187"/>
      <c r="LMW137" s="187"/>
      <c r="LMX137" s="188"/>
      <c r="LMZ137" s="186"/>
      <c r="LNA137" s="190"/>
      <c r="LNB137" s="190"/>
      <c r="LNC137" s="187"/>
      <c r="LND137" s="187"/>
      <c r="LNE137" s="187"/>
      <c r="LNF137" s="188"/>
      <c r="LNH137" s="186"/>
      <c r="LNI137" s="190"/>
      <c r="LNJ137" s="190"/>
      <c r="LNK137" s="187"/>
      <c r="LNL137" s="187"/>
      <c r="LNM137" s="187"/>
      <c r="LNN137" s="188"/>
      <c r="LNP137" s="186"/>
      <c r="LNQ137" s="190"/>
      <c r="LNR137" s="190"/>
      <c r="LNS137" s="187"/>
      <c r="LNT137" s="187"/>
      <c r="LNU137" s="187"/>
      <c r="LNV137" s="188"/>
      <c r="LNX137" s="186"/>
      <c r="LNY137" s="190"/>
      <c r="LNZ137" s="190"/>
      <c r="LOA137" s="187"/>
      <c r="LOB137" s="187"/>
      <c r="LOC137" s="187"/>
      <c r="LOD137" s="188"/>
      <c r="LOF137" s="186"/>
      <c r="LOG137" s="190"/>
      <c r="LOH137" s="190"/>
      <c r="LOI137" s="187"/>
      <c r="LOJ137" s="187"/>
      <c r="LOK137" s="187"/>
      <c r="LOL137" s="188"/>
      <c r="LON137" s="186"/>
      <c r="LOO137" s="190"/>
      <c r="LOP137" s="190"/>
      <c r="LOQ137" s="187"/>
      <c r="LOR137" s="187"/>
      <c r="LOS137" s="187"/>
      <c r="LOT137" s="188"/>
      <c r="LOV137" s="186"/>
      <c r="LOW137" s="190"/>
      <c r="LOX137" s="190"/>
      <c r="LOY137" s="187"/>
      <c r="LOZ137" s="187"/>
      <c r="LPA137" s="187"/>
      <c r="LPB137" s="188"/>
      <c r="LPD137" s="186"/>
      <c r="LPE137" s="190"/>
      <c r="LPF137" s="190"/>
      <c r="LPG137" s="187"/>
      <c r="LPH137" s="187"/>
      <c r="LPI137" s="187"/>
      <c r="LPJ137" s="188"/>
      <c r="LPL137" s="186"/>
      <c r="LPM137" s="190"/>
      <c r="LPN137" s="190"/>
      <c r="LPO137" s="187"/>
      <c r="LPP137" s="187"/>
      <c r="LPQ137" s="187"/>
      <c r="LPR137" s="188"/>
      <c r="LPT137" s="186"/>
      <c r="LPU137" s="190"/>
      <c r="LPV137" s="190"/>
      <c r="LPW137" s="187"/>
      <c r="LPX137" s="187"/>
      <c r="LPY137" s="187"/>
      <c r="LPZ137" s="188"/>
      <c r="LQB137" s="186"/>
      <c r="LQC137" s="190"/>
      <c r="LQD137" s="190"/>
      <c r="LQE137" s="187"/>
      <c r="LQF137" s="187"/>
      <c r="LQG137" s="187"/>
      <c r="LQH137" s="188"/>
      <c r="LQJ137" s="186"/>
      <c r="LQK137" s="190"/>
      <c r="LQL137" s="190"/>
      <c r="LQM137" s="187"/>
      <c r="LQN137" s="187"/>
      <c r="LQO137" s="187"/>
      <c r="LQP137" s="188"/>
      <c r="LQR137" s="186"/>
      <c r="LQS137" s="190"/>
      <c r="LQT137" s="190"/>
      <c r="LQU137" s="187"/>
      <c r="LQV137" s="187"/>
      <c r="LQW137" s="187"/>
      <c r="LQX137" s="188"/>
      <c r="LQZ137" s="186"/>
      <c r="LRA137" s="190"/>
      <c r="LRB137" s="190"/>
      <c r="LRC137" s="187"/>
      <c r="LRD137" s="187"/>
      <c r="LRE137" s="187"/>
      <c r="LRF137" s="188"/>
      <c r="LRH137" s="186"/>
      <c r="LRI137" s="190"/>
      <c r="LRJ137" s="190"/>
      <c r="LRK137" s="187"/>
      <c r="LRL137" s="187"/>
      <c r="LRM137" s="187"/>
      <c r="LRN137" s="188"/>
      <c r="LRP137" s="186"/>
      <c r="LRQ137" s="190"/>
      <c r="LRR137" s="190"/>
      <c r="LRS137" s="187"/>
      <c r="LRT137" s="187"/>
      <c r="LRU137" s="187"/>
      <c r="LRV137" s="188"/>
      <c r="LRX137" s="186"/>
      <c r="LRY137" s="190"/>
      <c r="LRZ137" s="190"/>
      <c r="LSA137" s="187"/>
      <c r="LSB137" s="187"/>
      <c r="LSC137" s="187"/>
      <c r="LSD137" s="188"/>
      <c r="LSF137" s="186"/>
      <c r="LSG137" s="190"/>
      <c r="LSH137" s="190"/>
      <c r="LSI137" s="187"/>
      <c r="LSJ137" s="187"/>
      <c r="LSK137" s="187"/>
      <c r="LSL137" s="188"/>
      <c r="LSN137" s="186"/>
      <c r="LSO137" s="190"/>
      <c r="LSP137" s="190"/>
      <c r="LSQ137" s="187"/>
      <c r="LSR137" s="187"/>
      <c r="LSS137" s="187"/>
      <c r="LST137" s="188"/>
      <c r="LSV137" s="186"/>
      <c r="LSW137" s="190"/>
      <c r="LSX137" s="190"/>
      <c r="LSY137" s="187"/>
      <c r="LSZ137" s="187"/>
      <c r="LTA137" s="187"/>
      <c r="LTB137" s="188"/>
      <c r="LTD137" s="186"/>
      <c r="LTE137" s="190"/>
      <c r="LTF137" s="190"/>
      <c r="LTG137" s="187"/>
      <c r="LTH137" s="187"/>
      <c r="LTI137" s="187"/>
      <c r="LTJ137" s="188"/>
      <c r="LTL137" s="186"/>
      <c r="LTM137" s="190"/>
      <c r="LTN137" s="190"/>
      <c r="LTO137" s="187"/>
      <c r="LTP137" s="187"/>
      <c r="LTQ137" s="187"/>
      <c r="LTR137" s="188"/>
      <c r="LTT137" s="186"/>
      <c r="LTU137" s="190"/>
      <c r="LTV137" s="190"/>
      <c r="LTW137" s="187"/>
      <c r="LTX137" s="187"/>
      <c r="LTY137" s="187"/>
      <c r="LTZ137" s="188"/>
      <c r="LUB137" s="186"/>
      <c r="LUC137" s="190"/>
      <c r="LUD137" s="190"/>
      <c r="LUE137" s="187"/>
      <c r="LUF137" s="187"/>
      <c r="LUG137" s="187"/>
      <c r="LUH137" s="188"/>
      <c r="LUJ137" s="186"/>
      <c r="LUK137" s="190"/>
      <c r="LUL137" s="190"/>
      <c r="LUM137" s="187"/>
      <c r="LUN137" s="187"/>
      <c r="LUO137" s="187"/>
      <c r="LUP137" s="188"/>
      <c r="LUR137" s="186"/>
      <c r="LUS137" s="190"/>
      <c r="LUT137" s="190"/>
      <c r="LUU137" s="187"/>
      <c r="LUV137" s="187"/>
      <c r="LUW137" s="187"/>
      <c r="LUX137" s="188"/>
      <c r="LUZ137" s="186"/>
      <c r="LVA137" s="190"/>
      <c r="LVB137" s="190"/>
      <c r="LVC137" s="187"/>
      <c r="LVD137" s="187"/>
      <c r="LVE137" s="187"/>
      <c r="LVF137" s="188"/>
      <c r="LVH137" s="186"/>
      <c r="LVI137" s="190"/>
      <c r="LVJ137" s="190"/>
      <c r="LVK137" s="187"/>
      <c r="LVL137" s="187"/>
      <c r="LVM137" s="187"/>
      <c r="LVN137" s="188"/>
      <c r="LVP137" s="186"/>
      <c r="LVQ137" s="190"/>
      <c r="LVR137" s="190"/>
      <c r="LVS137" s="187"/>
      <c r="LVT137" s="187"/>
      <c r="LVU137" s="187"/>
      <c r="LVV137" s="188"/>
      <c r="LVX137" s="186"/>
      <c r="LVY137" s="190"/>
      <c r="LVZ137" s="190"/>
      <c r="LWA137" s="187"/>
      <c r="LWB137" s="187"/>
      <c r="LWC137" s="187"/>
      <c r="LWD137" s="188"/>
      <c r="LWF137" s="186"/>
      <c r="LWG137" s="190"/>
      <c r="LWH137" s="190"/>
      <c r="LWI137" s="187"/>
      <c r="LWJ137" s="187"/>
      <c r="LWK137" s="187"/>
      <c r="LWL137" s="188"/>
      <c r="LWN137" s="186"/>
      <c r="LWO137" s="190"/>
      <c r="LWP137" s="190"/>
      <c r="LWQ137" s="187"/>
      <c r="LWR137" s="187"/>
      <c r="LWS137" s="187"/>
      <c r="LWT137" s="188"/>
      <c r="LWV137" s="186"/>
      <c r="LWW137" s="190"/>
      <c r="LWX137" s="190"/>
      <c r="LWY137" s="187"/>
      <c r="LWZ137" s="187"/>
      <c r="LXA137" s="187"/>
      <c r="LXB137" s="188"/>
      <c r="LXD137" s="186"/>
      <c r="LXE137" s="190"/>
      <c r="LXF137" s="190"/>
      <c r="LXG137" s="187"/>
      <c r="LXH137" s="187"/>
      <c r="LXI137" s="187"/>
      <c r="LXJ137" s="188"/>
      <c r="LXL137" s="186"/>
      <c r="LXM137" s="190"/>
      <c r="LXN137" s="190"/>
      <c r="LXO137" s="187"/>
      <c r="LXP137" s="187"/>
      <c r="LXQ137" s="187"/>
      <c r="LXR137" s="188"/>
      <c r="LXT137" s="186"/>
      <c r="LXU137" s="190"/>
      <c r="LXV137" s="190"/>
      <c r="LXW137" s="187"/>
      <c r="LXX137" s="187"/>
      <c r="LXY137" s="187"/>
      <c r="LXZ137" s="188"/>
      <c r="LYB137" s="186"/>
      <c r="LYC137" s="190"/>
      <c r="LYD137" s="190"/>
      <c r="LYE137" s="187"/>
      <c r="LYF137" s="187"/>
      <c r="LYG137" s="187"/>
      <c r="LYH137" s="188"/>
      <c r="LYJ137" s="186"/>
      <c r="LYK137" s="190"/>
      <c r="LYL137" s="190"/>
      <c r="LYM137" s="187"/>
      <c r="LYN137" s="187"/>
      <c r="LYO137" s="187"/>
      <c r="LYP137" s="188"/>
      <c r="LYR137" s="186"/>
      <c r="LYS137" s="190"/>
      <c r="LYT137" s="190"/>
      <c r="LYU137" s="187"/>
      <c r="LYV137" s="187"/>
      <c r="LYW137" s="187"/>
      <c r="LYX137" s="188"/>
      <c r="LYZ137" s="186"/>
      <c r="LZA137" s="190"/>
      <c r="LZB137" s="190"/>
      <c r="LZC137" s="187"/>
      <c r="LZD137" s="187"/>
      <c r="LZE137" s="187"/>
      <c r="LZF137" s="188"/>
      <c r="LZH137" s="186"/>
      <c r="LZI137" s="190"/>
      <c r="LZJ137" s="190"/>
      <c r="LZK137" s="187"/>
      <c r="LZL137" s="187"/>
      <c r="LZM137" s="187"/>
      <c r="LZN137" s="188"/>
      <c r="LZP137" s="186"/>
      <c r="LZQ137" s="190"/>
      <c r="LZR137" s="190"/>
      <c r="LZS137" s="187"/>
      <c r="LZT137" s="187"/>
      <c r="LZU137" s="187"/>
      <c r="LZV137" s="188"/>
      <c r="LZX137" s="186"/>
      <c r="LZY137" s="190"/>
      <c r="LZZ137" s="190"/>
      <c r="MAA137" s="187"/>
      <c r="MAB137" s="187"/>
      <c r="MAC137" s="187"/>
      <c r="MAD137" s="188"/>
      <c r="MAF137" s="186"/>
      <c r="MAG137" s="190"/>
      <c r="MAH137" s="190"/>
      <c r="MAI137" s="187"/>
      <c r="MAJ137" s="187"/>
      <c r="MAK137" s="187"/>
      <c r="MAL137" s="188"/>
      <c r="MAN137" s="186"/>
      <c r="MAO137" s="190"/>
      <c r="MAP137" s="190"/>
      <c r="MAQ137" s="187"/>
      <c r="MAR137" s="187"/>
      <c r="MAS137" s="187"/>
      <c r="MAT137" s="188"/>
      <c r="MAV137" s="186"/>
      <c r="MAW137" s="190"/>
      <c r="MAX137" s="190"/>
      <c r="MAY137" s="187"/>
      <c r="MAZ137" s="187"/>
      <c r="MBA137" s="187"/>
      <c r="MBB137" s="188"/>
      <c r="MBD137" s="186"/>
      <c r="MBE137" s="190"/>
      <c r="MBF137" s="190"/>
      <c r="MBG137" s="187"/>
      <c r="MBH137" s="187"/>
      <c r="MBI137" s="187"/>
      <c r="MBJ137" s="188"/>
      <c r="MBL137" s="186"/>
      <c r="MBM137" s="190"/>
      <c r="MBN137" s="190"/>
      <c r="MBO137" s="187"/>
      <c r="MBP137" s="187"/>
      <c r="MBQ137" s="187"/>
      <c r="MBR137" s="188"/>
      <c r="MBT137" s="186"/>
      <c r="MBU137" s="190"/>
      <c r="MBV137" s="190"/>
      <c r="MBW137" s="187"/>
      <c r="MBX137" s="187"/>
      <c r="MBY137" s="187"/>
      <c r="MBZ137" s="188"/>
      <c r="MCB137" s="186"/>
      <c r="MCC137" s="190"/>
      <c r="MCD137" s="190"/>
      <c r="MCE137" s="187"/>
      <c r="MCF137" s="187"/>
      <c r="MCG137" s="187"/>
      <c r="MCH137" s="188"/>
      <c r="MCJ137" s="186"/>
      <c r="MCK137" s="190"/>
      <c r="MCL137" s="190"/>
      <c r="MCM137" s="187"/>
      <c r="MCN137" s="187"/>
      <c r="MCO137" s="187"/>
      <c r="MCP137" s="188"/>
      <c r="MCR137" s="186"/>
      <c r="MCS137" s="190"/>
      <c r="MCT137" s="190"/>
      <c r="MCU137" s="187"/>
      <c r="MCV137" s="187"/>
      <c r="MCW137" s="187"/>
      <c r="MCX137" s="188"/>
      <c r="MCZ137" s="186"/>
      <c r="MDA137" s="190"/>
      <c r="MDB137" s="190"/>
      <c r="MDC137" s="187"/>
      <c r="MDD137" s="187"/>
      <c r="MDE137" s="187"/>
      <c r="MDF137" s="188"/>
      <c r="MDH137" s="186"/>
      <c r="MDI137" s="190"/>
      <c r="MDJ137" s="190"/>
      <c r="MDK137" s="187"/>
      <c r="MDL137" s="187"/>
      <c r="MDM137" s="187"/>
      <c r="MDN137" s="188"/>
      <c r="MDP137" s="186"/>
      <c r="MDQ137" s="190"/>
      <c r="MDR137" s="190"/>
      <c r="MDS137" s="187"/>
      <c r="MDT137" s="187"/>
      <c r="MDU137" s="187"/>
      <c r="MDV137" s="188"/>
      <c r="MDX137" s="186"/>
      <c r="MDY137" s="190"/>
      <c r="MDZ137" s="190"/>
      <c r="MEA137" s="187"/>
      <c r="MEB137" s="187"/>
      <c r="MEC137" s="187"/>
      <c r="MED137" s="188"/>
      <c r="MEF137" s="186"/>
      <c r="MEG137" s="190"/>
      <c r="MEH137" s="190"/>
      <c r="MEI137" s="187"/>
      <c r="MEJ137" s="187"/>
      <c r="MEK137" s="187"/>
      <c r="MEL137" s="188"/>
      <c r="MEN137" s="186"/>
      <c r="MEO137" s="190"/>
      <c r="MEP137" s="190"/>
      <c r="MEQ137" s="187"/>
      <c r="MER137" s="187"/>
      <c r="MES137" s="187"/>
      <c r="MET137" s="188"/>
      <c r="MEV137" s="186"/>
      <c r="MEW137" s="190"/>
      <c r="MEX137" s="190"/>
      <c r="MEY137" s="187"/>
      <c r="MEZ137" s="187"/>
      <c r="MFA137" s="187"/>
      <c r="MFB137" s="188"/>
      <c r="MFD137" s="186"/>
      <c r="MFE137" s="190"/>
      <c r="MFF137" s="190"/>
      <c r="MFG137" s="187"/>
      <c r="MFH137" s="187"/>
      <c r="MFI137" s="187"/>
      <c r="MFJ137" s="188"/>
      <c r="MFL137" s="186"/>
      <c r="MFM137" s="190"/>
      <c r="MFN137" s="190"/>
      <c r="MFO137" s="187"/>
      <c r="MFP137" s="187"/>
      <c r="MFQ137" s="187"/>
      <c r="MFR137" s="188"/>
      <c r="MFT137" s="186"/>
      <c r="MFU137" s="190"/>
      <c r="MFV137" s="190"/>
      <c r="MFW137" s="187"/>
      <c r="MFX137" s="187"/>
      <c r="MFY137" s="187"/>
      <c r="MFZ137" s="188"/>
      <c r="MGB137" s="186"/>
      <c r="MGC137" s="190"/>
      <c r="MGD137" s="190"/>
      <c r="MGE137" s="187"/>
      <c r="MGF137" s="187"/>
      <c r="MGG137" s="187"/>
      <c r="MGH137" s="188"/>
      <c r="MGJ137" s="186"/>
      <c r="MGK137" s="190"/>
      <c r="MGL137" s="190"/>
      <c r="MGM137" s="187"/>
      <c r="MGN137" s="187"/>
      <c r="MGO137" s="187"/>
      <c r="MGP137" s="188"/>
      <c r="MGR137" s="186"/>
      <c r="MGS137" s="190"/>
      <c r="MGT137" s="190"/>
      <c r="MGU137" s="187"/>
      <c r="MGV137" s="187"/>
      <c r="MGW137" s="187"/>
      <c r="MGX137" s="188"/>
      <c r="MGZ137" s="186"/>
      <c r="MHA137" s="190"/>
      <c r="MHB137" s="190"/>
      <c r="MHC137" s="187"/>
      <c r="MHD137" s="187"/>
      <c r="MHE137" s="187"/>
      <c r="MHF137" s="188"/>
      <c r="MHH137" s="186"/>
      <c r="MHI137" s="190"/>
      <c r="MHJ137" s="190"/>
      <c r="MHK137" s="187"/>
      <c r="MHL137" s="187"/>
      <c r="MHM137" s="187"/>
      <c r="MHN137" s="188"/>
      <c r="MHP137" s="186"/>
      <c r="MHQ137" s="190"/>
      <c r="MHR137" s="190"/>
      <c r="MHS137" s="187"/>
      <c r="MHT137" s="187"/>
      <c r="MHU137" s="187"/>
      <c r="MHV137" s="188"/>
      <c r="MHX137" s="186"/>
      <c r="MHY137" s="190"/>
      <c r="MHZ137" s="190"/>
      <c r="MIA137" s="187"/>
      <c r="MIB137" s="187"/>
      <c r="MIC137" s="187"/>
      <c r="MID137" s="188"/>
      <c r="MIF137" s="186"/>
      <c r="MIG137" s="190"/>
      <c r="MIH137" s="190"/>
      <c r="MII137" s="187"/>
      <c r="MIJ137" s="187"/>
      <c r="MIK137" s="187"/>
      <c r="MIL137" s="188"/>
      <c r="MIN137" s="186"/>
      <c r="MIO137" s="190"/>
      <c r="MIP137" s="190"/>
      <c r="MIQ137" s="187"/>
      <c r="MIR137" s="187"/>
      <c r="MIS137" s="187"/>
      <c r="MIT137" s="188"/>
      <c r="MIV137" s="186"/>
      <c r="MIW137" s="190"/>
      <c r="MIX137" s="190"/>
      <c r="MIY137" s="187"/>
      <c r="MIZ137" s="187"/>
      <c r="MJA137" s="187"/>
      <c r="MJB137" s="188"/>
      <c r="MJD137" s="186"/>
      <c r="MJE137" s="190"/>
      <c r="MJF137" s="190"/>
      <c r="MJG137" s="187"/>
      <c r="MJH137" s="187"/>
      <c r="MJI137" s="187"/>
      <c r="MJJ137" s="188"/>
      <c r="MJL137" s="186"/>
      <c r="MJM137" s="190"/>
      <c r="MJN137" s="190"/>
      <c r="MJO137" s="187"/>
      <c r="MJP137" s="187"/>
      <c r="MJQ137" s="187"/>
      <c r="MJR137" s="188"/>
      <c r="MJT137" s="186"/>
      <c r="MJU137" s="190"/>
      <c r="MJV137" s="190"/>
      <c r="MJW137" s="187"/>
      <c r="MJX137" s="187"/>
      <c r="MJY137" s="187"/>
      <c r="MJZ137" s="188"/>
      <c r="MKB137" s="186"/>
      <c r="MKC137" s="190"/>
      <c r="MKD137" s="190"/>
      <c r="MKE137" s="187"/>
      <c r="MKF137" s="187"/>
      <c r="MKG137" s="187"/>
      <c r="MKH137" s="188"/>
      <c r="MKJ137" s="186"/>
      <c r="MKK137" s="190"/>
      <c r="MKL137" s="190"/>
      <c r="MKM137" s="187"/>
      <c r="MKN137" s="187"/>
      <c r="MKO137" s="187"/>
      <c r="MKP137" s="188"/>
      <c r="MKR137" s="186"/>
      <c r="MKS137" s="190"/>
      <c r="MKT137" s="190"/>
      <c r="MKU137" s="187"/>
      <c r="MKV137" s="187"/>
      <c r="MKW137" s="187"/>
      <c r="MKX137" s="188"/>
      <c r="MKZ137" s="186"/>
      <c r="MLA137" s="190"/>
      <c r="MLB137" s="190"/>
      <c r="MLC137" s="187"/>
      <c r="MLD137" s="187"/>
      <c r="MLE137" s="187"/>
      <c r="MLF137" s="188"/>
      <c r="MLH137" s="186"/>
      <c r="MLI137" s="190"/>
      <c r="MLJ137" s="190"/>
      <c r="MLK137" s="187"/>
      <c r="MLL137" s="187"/>
      <c r="MLM137" s="187"/>
      <c r="MLN137" s="188"/>
      <c r="MLP137" s="186"/>
      <c r="MLQ137" s="190"/>
      <c r="MLR137" s="190"/>
      <c r="MLS137" s="187"/>
      <c r="MLT137" s="187"/>
      <c r="MLU137" s="187"/>
      <c r="MLV137" s="188"/>
      <c r="MLX137" s="186"/>
      <c r="MLY137" s="190"/>
      <c r="MLZ137" s="190"/>
      <c r="MMA137" s="187"/>
      <c r="MMB137" s="187"/>
      <c r="MMC137" s="187"/>
      <c r="MMD137" s="188"/>
      <c r="MMF137" s="186"/>
      <c r="MMG137" s="190"/>
      <c r="MMH137" s="190"/>
      <c r="MMI137" s="187"/>
      <c r="MMJ137" s="187"/>
      <c r="MMK137" s="187"/>
      <c r="MML137" s="188"/>
      <c r="MMN137" s="186"/>
      <c r="MMO137" s="190"/>
      <c r="MMP137" s="190"/>
      <c r="MMQ137" s="187"/>
      <c r="MMR137" s="187"/>
      <c r="MMS137" s="187"/>
      <c r="MMT137" s="188"/>
      <c r="MMV137" s="186"/>
      <c r="MMW137" s="190"/>
      <c r="MMX137" s="190"/>
      <c r="MMY137" s="187"/>
      <c r="MMZ137" s="187"/>
      <c r="MNA137" s="187"/>
      <c r="MNB137" s="188"/>
      <c r="MND137" s="186"/>
      <c r="MNE137" s="190"/>
      <c r="MNF137" s="190"/>
      <c r="MNG137" s="187"/>
      <c r="MNH137" s="187"/>
      <c r="MNI137" s="187"/>
      <c r="MNJ137" s="188"/>
      <c r="MNL137" s="186"/>
      <c r="MNM137" s="190"/>
      <c r="MNN137" s="190"/>
      <c r="MNO137" s="187"/>
      <c r="MNP137" s="187"/>
      <c r="MNQ137" s="187"/>
      <c r="MNR137" s="188"/>
      <c r="MNT137" s="186"/>
      <c r="MNU137" s="190"/>
      <c r="MNV137" s="190"/>
      <c r="MNW137" s="187"/>
      <c r="MNX137" s="187"/>
      <c r="MNY137" s="187"/>
      <c r="MNZ137" s="188"/>
      <c r="MOB137" s="186"/>
      <c r="MOC137" s="190"/>
      <c r="MOD137" s="190"/>
      <c r="MOE137" s="187"/>
      <c r="MOF137" s="187"/>
      <c r="MOG137" s="187"/>
      <c r="MOH137" s="188"/>
      <c r="MOJ137" s="186"/>
      <c r="MOK137" s="190"/>
      <c r="MOL137" s="190"/>
      <c r="MOM137" s="187"/>
      <c r="MON137" s="187"/>
      <c r="MOO137" s="187"/>
      <c r="MOP137" s="188"/>
      <c r="MOR137" s="186"/>
      <c r="MOS137" s="190"/>
      <c r="MOT137" s="190"/>
      <c r="MOU137" s="187"/>
      <c r="MOV137" s="187"/>
      <c r="MOW137" s="187"/>
      <c r="MOX137" s="188"/>
      <c r="MOZ137" s="186"/>
      <c r="MPA137" s="190"/>
      <c r="MPB137" s="190"/>
      <c r="MPC137" s="187"/>
      <c r="MPD137" s="187"/>
      <c r="MPE137" s="187"/>
      <c r="MPF137" s="188"/>
      <c r="MPH137" s="186"/>
      <c r="MPI137" s="190"/>
      <c r="MPJ137" s="190"/>
      <c r="MPK137" s="187"/>
      <c r="MPL137" s="187"/>
      <c r="MPM137" s="187"/>
      <c r="MPN137" s="188"/>
      <c r="MPP137" s="186"/>
      <c r="MPQ137" s="190"/>
      <c r="MPR137" s="190"/>
      <c r="MPS137" s="187"/>
      <c r="MPT137" s="187"/>
      <c r="MPU137" s="187"/>
      <c r="MPV137" s="188"/>
      <c r="MPX137" s="186"/>
      <c r="MPY137" s="190"/>
      <c r="MPZ137" s="190"/>
      <c r="MQA137" s="187"/>
      <c r="MQB137" s="187"/>
      <c r="MQC137" s="187"/>
      <c r="MQD137" s="188"/>
      <c r="MQF137" s="186"/>
      <c r="MQG137" s="190"/>
      <c r="MQH137" s="190"/>
      <c r="MQI137" s="187"/>
      <c r="MQJ137" s="187"/>
      <c r="MQK137" s="187"/>
      <c r="MQL137" s="188"/>
      <c r="MQN137" s="186"/>
      <c r="MQO137" s="190"/>
      <c r="MQP137" s="190"/>
      <c r="MQQ137" s="187"/>
      <c r="MQR137" s="187"/>
      <c r="MQS137" s="187"/>
      <c r="MQT137" s="188"/>
      <c r="MQV137" s="186"/>
      <c r="MQW137" s="190"/>
      <c r="MQX137" s="190"/>
      <c r="MQY137" s="187"/>
      <c r="MQZ137" s="187"/>
      <c r="MRA137" s="187"/>
      <c r="MRB137" s="188"/>
      <c r="MRD137" s="186"/>
      <c r="MRE137" s="190"/>
      <c r="MRF137" s="190"/>
      <c r="MRG137" s="187"/>
      <c r="MRH137" s="187"/>
      <c r="MRI137" s="187"/>
      <c r="MRJ137" s="188"/>
      <c r="MRL137" s="186"/>
      <c r="MRM137" s="190"/>
      <c r="MRN137" s="190"/>
      <c r="MRO137" s="187"/>
      <c r="MRP137" s="187"/>
      <c r="MRQ137" s="187"/>
      <c r="MRR137" s="188"/>
      <c r="MRT137" s="186"/>
      <c r="MRU137" s="190"/>
      <c r="MRV137" s="190"/>
      <c r="MRW137" s="187"/>
      <c r="MRX137" s="187"/>
      <c r="MRY137" s="187"/>
      <c r="MRZ137" s="188"/>
      <c r="MSB137" s="186"/>
      <c r="MSC137" s="190"/>
      <c r="MSD137" s="190"/>
      <c r="MSE137" s="187"/>
      <c r="MSF137" s="187"/>
      <c r="MSG137" s="187"/>
      <c r="MSH137" s="188"/>
      <c r="MSJ137" s="186"/>
      <c r="MSK137" s="190"/>
      <c r="MSL137" s="190"/>
      <c r="MSM137" s="187"/>
      <c r="MSN137" s="187"/>
      <c r="MSO137" s="187"/>
      <c r="MSP137" s="188"/>
      <c r="MSR137" s="186"/>
      <c r="MSS137" s="190"/>
      <c r="MST137" s="190"/>
      <c r="MSU137" s="187"/>
      <c r="MSV137" s="187"/>
      <c r="MSW137" s="187"/>
      <c r="MSX137" s="188"/>
      <c r="MSZ137" s="186"/>
      <c r="MTA137" s="190"/>
      <c r="MTB137" s="190"/>
      <c r="MTC137" s="187"/>
      <c r="MTD137" s="187"/>
      <c r="MTE137" s="187"/>
      <c r="MTF137" s="188"/>
      <c r="MTH137" s="186"/>
      <c r="MTI137" s="190"/>
      <c r="MTJ137" s="190"/>
      <c r="MTK137" s="187"/>
      <c r="MTL137" s="187"/>
      <c r="MTM137" s="187"/>
      <c r="MTN137" s="188"/>
      <c r="MTP137" s="186"/>
      <c r="MTQ137" s="190"/>
      <c r="MTR137" s="190"/>
      <c r="MTS137" s="187"/>
      <c r="MTT137" s="187"/>
      <c r="MTU137" s="187"/>
      <c r="MTV137" s="188"/>
      <c r="MTX137" s="186"/>
      <c r="MTY137" s="190"/>
      <c r="MTZ137" s="190"/>
      <c r="MUA137" s="187"/>
      <c r="MUB137" s="187"/>
      <c r="MUC137" s="187"/>
      <c r="MUD137" s="188"/>
      <c r="MUF137" s="186"/>
      <c r="MUG137" s="190"/>
      <c r="MUH137" s="190"/>
      <c r="MUI137" s="187"/>
      <c r="MUJ137" s="187"/>
      <c r="MUK137" s="187"/>
      <c r="MUL137" s="188"/>
      <c r="MUN137" s="186"/>
      <c r="MUO137" s="190"/>
      <c r="MUP137" s="190"/>
      <c r="MUQ137" s="187"/>
      <c r="MUR137" s="187"/>
      <c r="MUS137" s="187"/>
      <c r="MUT137" s="188"/>
      <c r="MUV137" s="186"/>
      <c r="MUW137" s="190"/>
      <c r="MUX137" s="190"/>
      <c r="MUY137" s="187"/>
      <c r="MUZ137" s="187"/>
      <c r="MVA137" s="187"/>
      <c r="MVB137" s="188"/>
      <c r="MVD137" s="186"/>
      <c r="MVE137" s="190"/>
      <c r="MVF137" s="190"/>
      <c r="MVG137" s="187"/>
      <c r="MVH137" s="187"/>
      <c r="MVI137" s="187"/>
      <c r="MVJ137" s="188"/>
      <c r="MVL137" s="186"/>
      <c r="MVM137" s="190"/>
      <c r="MVN137" s="190"/>
      <c r="MVO137" s="187"/>
      <c r="MVP137" s="187"/>
      <c r="MVQ137" s="187"/>
      <c r="MVR137" s="188"/>
      <c r="MVT137" s="186"/>
      <c r="MVU137" s="190"/>
      <c r="MVV137" s="190"/>
      <c r="MVW137" s="187"/>
      <c r="MVX137" s="187"/>
      <c r="MVY137" s="187"/>
      <c r="MVZ137" s="188"/>
      <c r="MWB137" s="186"/>
      <c r="MWC137" s="190"/>
      <c r="MWD137" s="190"/>
      <c r="MWE137" s="187"/>
      <c r="MWF137" s="187"/>
      <c r="MWG137" s="187"/>
      <c r="MWH137" s="188"/>
      <c r="MWJ137" s="186"/>
      <c r="MWK137" s="190"/>
      <c r="MWL137" s="190"/>
      <c r="MWM137" s="187"/>
      <c r="MWN137" s="187"/>
      <c r="MWO137" s="187"/>
      <c r="MWP137" s="188"/>
      <c r="MWR137" s="186"/>
      <c r="MWS137" s="190"/>
      <c r="MWT137" s="190"/>
      <c r="MWU137" s="187"/>
      <c r="MWV137" s="187"/>
      <c r="MWW137" s="187"/>
      <c r="MWX137" s="188"/>
      <c r="MWZ137" s="186"/>
      <c r="MXA137" s="190"/>
      <c r="MXB137" s="190"/>
      <c r="MXC137" s="187"/>
      <c r="MXD137" s="187"/>
      <c r="MXE137" s="187"/>
      <c r="MXF137" s="188"/>
      <c r="MXH137" s="186"/>
      <c r="MXI137" s="190"/>
      <c r="MXJ137" s="190"/>
      <c r="MXK137" s="187"/>
      <c r="MXL137" s="187"/>
      <c r="MXM137" s="187"/>
      <c r="MXN137" s="188"/>
      <c r="MXP137" s="186"/>
      <c r="MXQ137" s="190"/>
      <c r="MXR137" s="190"/>
      <c r="MXS137" s="187"/>
      <c r="MXT137" s="187"/>
      <c r="MXU137" s="187"/>
      <c r="MXV137" s="188"/>
      <c r="MXX137" s="186"/>
      <c r="MXY137" s="190"/>
      <c r="MXZ137" s="190"/>
      <c r="MYA137" s="187"/>
      <c r="MYB137" s="187"/>
      <c r="MYC137" s="187"/>
      <c r="MYD137" s="188"/>
      <c r="MYF137" s="186"/>
      <c r="MYG137" s="190"/>
      <c r="MYH137" s="190"/>
      <c r="MYI137" s="187"/>
      <c r="MYJ137" s="187"/>
      <c r="MYK137" s="187"/>
      <c r="MYL137" s="188"/>
      <c r="MYN137" s="186"/>
      <c r="MYO137" s="190"/>
      <c r="MYP137" s="190"/>
      <c r="MYQ137" s="187"/>
      <c r="MYR137" s="187"/>
      <c r="MYS137" s="187"/>
      <c r="MYT137" s="188"/>
      <c r="MYV137" s="186"/>
      <c r="MYW137" s="190"/>
      <c r="MYX137" s="190"/>
      <c r="MYY137" s="187"/>
      <c r="MYZ137" s="187"/>
      <c r="MZA137" s="187"/>
      <c r="MZB137" s="188"/>
      <c r="MZD137" s="186"/>
      <c r="MZE137" s="190"/>
      <c r="MZF137" s="190"/>
      <c r="MZG137" s="187"/>
      <c r="MZH137" s="187"/>
      <c r="MZI137" s="187"/>
      <c r="MZJ137" s="188"/>
      <c r="MZL137" s="186"/>
      <c r="MZM137" s="190"/>
      <c r="MZN137" s="190"/>
      <c r="MZO137" s="187"/>
      <c r="MZP137" s="187"/>
      <c r="MZQ137" s="187"/>
      <c r="MZR137" s="188"/>
      <c r="MZT137" s="186"/>
      <c r="MZU137" s="190"/>
      <c r="MZV137" s="190"/>
      <c r="MZW137" s="187"/>
      <c r="MZX137" s="187"/>
      <c r="MZY137" s="187"/>
      <c r="MZZ137" s="188"/>
      <c r="NAB137" s="186"/>
      <c r="NAC137" s="190"/>
      <c r="NAD137" s="190"/>
      <c r="NAE137" s="187"/>
      <c r="NAF137" s="187"/>
      <c r="NAG137" s="187"/>
      <c r="NAH137" s="188"/>
      <c r="NAJ137" s="186"/>
      <c r="NAK137" s="190"/>
      <c r="NAL137" s="190"/>
      <c r="NAM137" s="187"/>
      <c r="NAN137" s="187"/>
      <c r="NAO137" s="187"/>
      <c r="NAP137" s="188"/>
      <c r="NAR137" s="186"/>
      <c r="NAS137" s="190"/>
      <c r="NAT137" s="190"/>
      <c r="NAU137" s="187"/>
      <c r="NAV137" s="187"/>
      <c r="NAW137" s="187"/>
      <c r="NAX137" s="188"/>
      <c r="NAZ137" s="186"/>
      <c r="NBA137" s="190"/>
      <c r="NBB137" s="190"/>
      <c r="NBC137" s="187"/>
      <c r="NBD137" s="187"/>
      <c r="NBE137" s="187"/>
      <c r="NBF137" s="188"/>
      <c r="NBH137" s="186"/>
      <c r="NBI137" s="190"/>
      <c r="NBJ137" s="190"/>
      <c r="NBK137" s="187"/>
      <c r="NBL137" s="187"/>
      <c r="NBM137" s="187"/>
      <c r="NBN137" s="188"/>
      <c r="NBP137" s="186"/>
      <c r="NBQ137" s="190"/>
      <c r="NBR137" s="190"/>
      <c r="NBS137" s="187"/>
      <c r="NBT137" s="187"/>
      <c r="NBU137" s="187"/>
      <c r="NBV137" s="188"/>
      <c r="NBX137" s="186"/>
      <c r="NBY137" s="190"/>
      <c r="NBZ137" s="190"/>
      <c r="NCA137" s="187"/>
      <c r="NCB137" s="187"/>
      <c r="NCC137" s="187"/>
      <c r="NCD137" s="188"/>
      <c r="NCF137" s="186"/>
      <c r="NCG137" s="190"/>
      <c r="NCH137" s="190"/>
      <c r="NCI137" s="187"/>
      <c r="NCJ137" s="187"/>
      <c r="NCK137" s="187"/>
      <c r="NCL137" s="188"/>
      <c r="NCN137" s="186"/>
      <c r="NCO137" s="190"/>
      <c r="NCP137" s="190"/>
      <c r="NCQ137" s="187"/>
      <c r="NCR137" s="187"/>
      <c r="NCS137" s="187"/>
      <c r="NCT137" s="188"/>
      <c r="NCV137" s="186"/>
      <c r="NCW137" s="190"/>
      <c r="NCX137" s="190"/>
      <c r="NCY137" s="187"/>
      <c r="NCZ137" s="187"/>
      <c r="NDA137" s="187"/>
      <c r="NDB137" s="188"/>
      <c r="NDD137" s="186"/>
      <c r="NDE137" s="190"/>
      <c r="NDF137" s="190"/>
      <c r="NDG137" s="187"/>
      <c r="NDH137" s="187"/>
      <c r="NDI137" s="187"/>
      <c r="NDJ137" s="188"/>
      <c r="NDL137" s="186"/>
      <c r="NDM137" s="190"/>
      <c r="NDN137" s="190"/>
      <c r="NDO137" s="187"/>
      <c r="NDP137" s="187"/>
      <c r="NDQ137" s="187"/>
      <c r="NDR137" s="188"/>
      <c r="NDT137" s="186"/>
      <c r="NDU137" s="190"/>
      <c r="NDV137" s="190"/>
      <c r="NDW137" s="187"/>
      <c r="NDX137" s="187"/>
      <c r="NDY137" s="187"/>
      <c r="NDZ137" s="188"/>
      <c r="NEB137" s="186"/>
      <c r="NEC137" s="190"/>
      <c r="NED137" s="190"/>
      <c r="NEE137" s="187"/>
      <c r="NEF137" s="187"/>
      <c r="NEG137" s="187"/>
      <c r="NEH137" s="188"/>
      <c r="NEJ137" s="186"/>
      <c r="NEK137" s="190"/>
      <c r="NEL137" s="190"/>
      <c r="NEM137" s="187"/>
      <c r="NEN137" s="187"/>
      <c r="NEO137" s="187"/>
      <c r="NEP137" s="188"/>
      <c r="NER137" s="186"/>
      <c r="NES137" s="190"/>
      <c r="NET137" s="190"/>
      <c r="NEU137" s="187"/>
      <c r="NEV137" s="187"/>
      <c r="NEW137" s="187"/>
      <c r="NEX137" s="188"/>
      <c r="NEZ137" s="186"/>
      <c r="NFA137" s="190"/>
      <c r="NFB137" s="190"/>
      <c r="NFC137" s="187"/>
      <c r="NFD137" s="187"/>
      <c r="NFE137" s="187"/>
      <c r="NFF137" s="188"/>
      <c r="NFH137" s="186"/>
      <c r="NFI137" s="190"/>
      <c r="NFJ137" s="190"/>
      <c r="NFK137" s="187"/>
      <c r="NFL137" s="187"/>
      <c r="NFM137" s="187"/>
      <c r="NFN137" s="188"/>
      <c r="NFP137" s="186"/>
      <c r="NFQ137" s="190"/>
      <c r="NFR137" s="190"/>
      <c r="NFS137" s="187"/>
      <c r="NFT137" s="187"/>
      <c r="NFU137" s="187"/>
      <c r="NFV137" s="188"/>
      <c r="NFX137" s="186"/>
      <c r="NFY137" s="190"/>
      <c r="NFZ137" s="190"/>
      <c r="NGA137" s="187"/>
      <c r="NGB137" s="187"/>
      <c r="NGC137" s="187"/>
      <c r="NGD137" s="188"/>
      <c r="NGF137" s="186"/>
      <c r="NGG137" s="190"/>
      <c r="NGH137" s="190"/>
      <c r="NGI137" s="187"/>
      <c r="NGJ137" s="187"/>
      <c r="NGK137" s="187"/>
      <c r="NGL137" s="188"/>
      <c r="NGN137" s="186"/>
      <c r="NGO137" s="190"/>
      <c r="NGP137" s="190"/>
      <c r="NGQ137" s="187"/>
      <c r="NGR137" s="187"/>
      <c r="NGS137" s="187"/>
      <c r="NGT137" s="188"/>
      <c r="NGV137" s="186"/>
      <c r="NGW137" s="190"/>
      <c r="NGX137" s="190"/>
      <c r="NGY137" s="187"/>
      <c r="NGZ137" s="187"/>
      <c r="NHA137" s="187"/>
      <c r="NHB137" s="188"/>
      <c r="NHD137" s="186"/>
      <c r="NHE137" s="190"/>
      <c r="NHF137" s="190"/>
      <c r="NHG137" s="187"/>
      <c r="NHH137" s="187"/>
      <c r="NHI137" s="187"/>
      <c r="NHJ137" s="188"/>
      <c r="NHL137" s="186"/>
      <c r="NHM137" s="190"/>
      <c r="NHN137" s="190"/>
      <c r="NHO137" s="187"/>
      <c r="NHP137" s="187"/>
      <c r="NHQ137" s="187"/>
      <c r="NHR137" s="188"/>
      <c r="NHT137" s="186"/>
      <c r="NHU137" s="190"/>
      <c r="NHV137" s="190"/>
      <c r="NHW137" s="187"/>
      <c r="NHX137" s="187"/>
      <c r="NHY137" s="187"/>
      <c r="NHZ137" s="188"/>
      <c r="NIB137" s="186"/>
      <c r="NIC137" s="190"/>
      <c r="NID137" s="190"/>
      <c r="NIE137" s="187"/>
      <c r="NIF137" s="187"/>
      <c r="NIG137" s="187"/>
      <c r="NIH137" s="188"/>
      <c r="NIJ137" s="186"/>
      <c r="NIK137" s="190"/>
      <c r="NIL137" s="190"/>
      <c r="NIM137" s="187"/>
      <c r="NIN137" s="187"/>
      <c r="NIO137" s="187"/>
      <c r="NIP137" s="188"/>
      <c r="NIR137" s="186"/>
      <c r="NIS137" s="190"/>
      <c r="NIT137" s="190"/>
      <c r="NIU137" s="187"/>
      <c r="NIV137" s="187"/>
      <c r="NIW137" s="187"/>
      <c r="NIX137" s="188"/>
      <c r="NIZ137" s="186"/>
      <c r="NJA137" s="190"/>
      <c r="NJB137" s="190"/>
      <c r="NJC137" s="187"/>
      <c r="NJD137" s="187"/>
      <c r="NJE137" s="187"/>
      <c r="NJF137" s="188"/>
      <c r="NJH137" s="186"/>
      <c r="NJI137" s="190"/>
      <c r="NJJ137" s="190"/>
      <c r="NJK137" s="187"/>
      <c r="NJL137" s="187"/>
      <c r="NJM137" s="187"/>
      <c r="NJN137" s="188"/>
      <c r="NJP137" s="186"/>
      <c r="NJQ137" s="190"/>
      <c r="NJR137" s="190"/>
      <c r="NJS137" s="187"/>
      <c r="NJT137" s="187"/>
      <c r="NJU137" s="187"/>
      <c r="NJV137" s="188"/>
      <c r="NJX137" s="186"/>
      <c r="NJY137" s="190"/>
      <c r="NJZ137" s="190"/>
      <c r="NKA137" s="187"/>
      <c r="NKB137" s="187"/>
      <c r="NKC137" s="187"/>
      <c r="NKD137" s="188"/>
      <c r="NKF137" s="186"/>
      <c r="NKG137" s="190"/>
      <c r="NKH137" s="190"/>
      <c r="NKI137" s="187"/>
      <c r="NKJ137" s="187"/>
      <c r="NKK137" s="187"/>
      <c r="NKL137" s="188"/>
      <c r="NKN137" s="186"/>
      <c r="NKO137" s="190"/>
      <c r="NKP137" s="190"/>
      <c r="NKQ137" s="187"/>
      <c r="NKR137" s="187"/>
      <c r="NKS137" s="187"/>
      <c r="NKT137" s="188"/>
      <c r="NKV137" s="186"/>
      <c r="NKW137" s="190"/>
      <c r="NKX137" s="190"/>
      <c r="NKY137" s="187"/>
      <c r="NKZ137" s="187"/>
      <c r="NLA137" s="187"/>
      <c r="NLB137" s="188"/>
      <c r="NLD137" s="186"/>
      <c r="NLE137" s="190"/>
      <c r="NLF137" s="190"/>
      <c r="NLG137" s="187"/>
      <c r="NLH137" s="187"/>
      <c r="NLI137" s="187"/>
      <c r="NLJ137" s="188"/>
      <c r="NLL137" s="186"/>
      <c r="NLM137" s="190"/>
      <c r="NLN137" s="190"/>
      <c r="NLO137" s="187"/>
      <c r="NLP137" s="187"/>
      <c r="NLQ137" s="187"/>
      <c r="NLR137" s="188"/>
      <c r="NLT137" s="186"/>
      <c r="NLU137" s="190"/>
      <c r="NLV137" s="190"/>
      <c r="NLW137" s="187"/>
      <c r="NLX137" s="187"/>
      <c r="NLY137" s="187"/>
      <c r="NLZ137" s="188"/>
      <c r="NMB137" s="186"/>
      <c r="NMC137" s="190"/>
      <c r="NMD137" s="190"/>
      <c r="NME137" s="187"/>
      <c r="NMF137" s="187"/>
      <c r="NMG137" s="187"/>
      <c r="NMH137" s="188"/>
      <c r="NMJ137" s="186"/>
      <c r="NMK137" s="190"/>
      <c r="NML137" s="190"/>
      <c r="NMM137" s="187"/>
      <c r="NMN137" s="187"/>
      <c r="NMO137" s="187"/>
      <c r="NMP137" s="188"/>
      <c r="NMR137" s="186"/>
      <c r="NMS137" s="190"/>
      <c r="NMT137" s="190"/>
      <c r="NMU137" s="187"/>
      <c r="NMV137" s="187"/>
      <c r="NMW137" s="187"/>
      <c r="NMX137" s="188"/>
      <c r="NMZ137" s="186"/>
      <c r="NNA137" s="190"/>
      <c r="NNB137" s="190"/>
      <c r="NNC137" s="187"/>
      <c r="NND137" s="187"/>
      <c r="NNE137" s="187"/>
      <c r="NNF137" s="188"/>
      <c r="NNH137" s="186"/>
      <c r="NNI137" s="190"/>
      <c r="NNJ137" s="190"/>
      <c r="NNK137" s="187"/>
      <c r="NNL137" s="187"/>
      <c r="NNM137" s="187"/>
      <c r="NNN137" s="188"/>
      <c r="NNP137" s="186"/>
      <c r="NNQ137" s="190"/>
      <c r="NNR137" s="190"/>
      <c r="NNS137" s="187"/>
      <c r="NNT137" s="187"/>
      <c r="NNU137" s="187"/>
      <c r="NNV137" s="188"/>
      <c r="NNX137" s="186"/>
      <c r="NNY137" s="190"/>
      <c r="NNZ137" s="190"/>
      <c r="NOA137" s="187"/>
      <c r="NOB137" s="187"/>
      <c r="NOC137" s="187"/>
      <c r="NOD137" s="188"/>
      <c r="NOF137" s="186"/>
      <c r="NOG137" s="190"/>
      <c r="NOH137" s="190"/>
      <c r="NOI137" s="187"/>
      <c r="NOJ137" s="187"/>
      <c r="NOK137" s="187"/>
      <c r="NOL137" s="188"/>
      <c r="NON137" s="186"/>
      <c r="NOO137" s="190"/>
      <c r="NOP137" s="190"/>
      <c r="NOQ137" s="187"/>
      <c r="NOR137" s="187"/>
      <c r="NOS137" s="187"/>
      <c r="NOT137" s="188"/>
      <c r="NOV137" s="186"/>
      <c r="NOW137" s="190"/>
      <c r="NOX137" s="190"/>
      <c r="NOY137" s="187"/>
      <c r="NOZ137" s="187"/>
      <c r="NPA137" s="187"/>
      <c r="NPB137" s="188"/>
      <c r="NPD137" s="186"/>
      <c r="NPE137" s="190"/>
      <c r="NPF137" s="190"/>
      <c r="NPG137" s="187"/>
      <c r="NPH137" s="187"/>
      <c r="NPI137" s="187"/>
      <c r="NPJ137" s="188"/>
      <c r="NPL137" s="186"/>
      <c r="NPM137" s="190"/>
      <c r="NPN137" s="190"/>
      <c r="NPO137" s="187"/>
      <c r="NPP137" s="187"/>
      <c r="NPQ137" s="187"/>
      <c r="NPR137" s="188"/>
      <c r="NPT137" s="186"/>
      <c r="NPU137" s="190"/>
      <c r="NPV137" s="190"/>
      <c r="NPW137" s="187"/>
      <c r="NPX137" s="187"/>
      <c r="NPY137" s="187"/>
      <c r="NPZ137" s="188"/>
      <c r="NQB137" s="186"/>
      <c r="NQC137" s="190"/>
      <c r="NQD137" s="190"/>
      <c r="NQE137" s="187"/>
      <c r="NQF137" s="187"/>
      <c r="NQG137" s="187"/>
      <c r="NQH137" s="188"/>
      <c r="NQJ137" s="186"/>
      <c r="NQK137" s="190"/>
      <c r="NQL137" s="190"/>
      <c r="NQM137" s="187"/>
      <c r="NQN137" s="187"/>
      <c r="NQO137" s="187"/>
      <c r="NQP137" s="188"/>
      <c r="NQR137" s="186"/>
      <c r="NQS137" s="190"/>
      <c r="NQT137" s="190"/>
      <c r="NQU137" s="187"/>
      <c r="NQV137" s="187"/>
      <c r="NQW137" s="187"/>
      <c r="NQX137" s="188"/>
      <c r="NQZ137" s="186"/>
      <c r="NRA137" s="190"/>
      <c r="NRB137" s="190"/>
      <c r="NRC137" s="187"/>
      <c r="NRD137" s="187"/>
      <c r="NRE137" s="187"/>
      <c r="NRF137" s="188"/>
      <c r="NRH137" s="186"/>
      <c r="NRI137" s="190"/>
      <c r="NRJ137" s="190"/>
      <c r="NRK137" s="187"/>
      <c r="NRL137" s="187"/>
      <c r="NRM137" s="187"/>
      <c r="NRN137" s="188"/>
      <c r="NRP137" s="186"/>
      <c r="NRQ137" s="190"/>
      <c r="NRR137" s="190"/>
      <c r="NRS137" s="187"/>
      <c r="NRT137" s="187"/>
      <c r="NRU137" s="187"/>
      <c r="NRV137" s="188"/>
      <c r="NRX137" s="186"/>
      <c r="NRY137" s="190"/>
      <c r="NRZ137" s="190"/>
      <c r="NSA137" s="187"/>
      <c r="NSB137" s="187"/>
      <c r="NSC137" s="187"/>
      <c r="NSD137" s="188"/>
      <c r="NSF137" s="186"/>
      <c r="NSG137" s="190"/>
      <c r="NSH137" s="190"/>
      <c r="NSI137" s="187"/>
      <c r="NSJ137" s="187"/>
      <c r="NSK137" s="187"/>
      <c r="NSL137" s="188"/>
      <c r="NSN137" s="186"/>
      <c r="NSO137" s="190"/>
      <c r="NSP137" s="190"/>
      <c r="NSQ137" s="187"/>
      <c r="NSR137" s="187"/>
      <c r="NSS137" s="187"/>
      <c r="NST137" s="188"/>
      <c r="NSV137" s="186"/>
      <c r="NSW137" s="190"/>
      <c r="NSX137" s="190"/>
      <c r="NSY137" s="187"/>
      <c r="NSZ137" s="187"/>
      <c r="NTA137" s="187"/>
      <c r="NTB137" s="188"/>
      <c r="NTD137" s="186"/>
      <c r="NTE137" s="190"/>
      <c r="NTF137" s="190"/>
      <c r="NTG137" s="187"/>
      <c r="NTH137" s="187"/>
      <c r="NTI137" s="187"/>
      <c r="NTJ137" s="188"/>
      <c r="NTL137" s="186"/>
      <c r="NTM137" s="190"/>
      <c r="NTN137" s="190"/>
      <c r="NTO137" s="187"/>
      <c r="NTP137" s="187"/>
      <c r="NTQ137" s="187"/>
      <c r="NTR137" s="188"/>
      <c r="NTT137" s="186"/>
      <c r="NTU137" s="190"/>
      <c r="NTV137" s="190"/>
      <c r="NTW137" s="187"/>
      <c r="NTX137" s="187"/>
      <c r="NTY137" s="187"/>
      <c r="NTZ137" s="188"/>
      <c r="NUB137" s="186"/>
      <c r="NUC137" s="190"/>
      <c r="NUD137" s="190"/>
      <c r="NUE137" s="187"/>
      <c r="NUF137" s="187"/>
      <c r="NUG137" s="187"/>
      <c r="NUH137" s="188"/>
      <c r="NUJ137" s="186"/>
      <c r="NUK137" s="190"/>
      <c r="NUL137" s="190"/>
      <c r="NUM137" s="187"/>
      <c r="NUN137" s="187"/>
      <c r="NUO137" s="187"/>
      <c r="NUP137" s="188"/>
      <c r="NUR137" s="186"/>
      <c r="NUS137" s="190"/>
      <c r="NUT137" s="190"/>
      <c r="NUU137" s="187"/>
      <c r="NUV137" s="187"/>
      <c r="NUW137" s="187"/>
      <c r="NUX137" s="188"/>
      <c r="NUZ137" s="186"/>
      <c r="NVA137" s="190"/>
      <c r="NVB137" s="190"/>
      <c r="NVC137" s="187"/>
      <c r="NVD137" s="187"/>
      <c r="NVE137" s="187"/>
      <c r="NVF137" s="188"/>
      <c r="NVH137" s="186"/>
      <c r="NVI137" s="190"/>
      <c r="NVJ137" s="190"/>
      <c r="NVK137" s="187"/>
      <c r="NVL137" s="187"/>
      <c r="NVM137" s="187"/>
      <c r="NVN137" s="188"/>
      <c r="NVP137" s="186"/>
      <c r="NVQ137" s="190"/>
      <c r="NVR137" s="190"/>
      <c r="NVS137" s="187"/>
      <c r="NVT137" s="187"/>
      <c r="NVU137" s="187"/>
      <c r="NVV137" s="188"/>
      <c r="NVX137" s="186"/>
      <c r="NVY137" s="190"/>
      <c r="NVZ137" s="190"/>
      <c r="NWA137" s="187"/>
      <c r="NWB137" s="187"/>
      <c r="NWC137" s="187"/>
      <c r="NWD137" s="188"/>
      <c r="NWF137" s="186"/>
      <c r="NWG137" s="190"/>
      <c r="NWH137" s="190"/>
      <c r="NWI137" s="187"/>
      <c r="NWJ137" s="187"/>
      <c r="NWK137" s="187"/>
      <c r="NWL137" s="188"/>
      <c r="NWN137" s="186"/>
      <c r="NWO137" s="190"/>
      <c r="NWP137" s="190"/>
      <c r="NWQ137" s="187"/>
      <c r="NWR137" s="187"/>
      <c r="NWS137" s="187"/>
      <c r="NWT137" s="188"/>
      <c r="NWV137" s="186"/>
      <c r="NWW137" s="190"/>
      <c r="NWX137" s="190"/>
      <c r="NWY137" s="187"/>
      <c r="NWZ137" s="187"/>
      <c r="NXA137" s="187"/>
      <c r="NXB137" s="188"/>
      <c r="NXD137" s="186"/>
      <c r="NXE137" s="190"/>
      <c r="NXF137" s="190"/>
      <c r="NXG137" s="187"/>
      <c r="NXH137" s="187"/>
      <c r="NXI137" s="187"/>
      <c r="NXJ137" s="188"/>
      <c r="NXL137" s="186"/>
      <c r="NXM137" s="190"/>
      <c r="NXN137" s="190"/>
      <c r="NXO137" s="187"/>
      <c r="NXP137" s="187"/>
      <c r="NXQ137" s="187"/>
      <c r="NXR137" s="188"/>
      <c r="NXT137" s="186"/>
      <c r="NXU137" s="190"/>
      <c r="NXV137" s="190"/>
      <c r="NXW137" s="187"/>
      <c r="NXX137" s="187"/>
      <c r="NXY137" s="187"/>
      <c r="NXZ137" s="188"/>
      <c r="NYB137" s="186"/>
      <c r="NYC137" s="190"/>
      <c r="NYD137" s="190"/>
      <c r="NYE137" s="187"/>
      <c r="NYF137" s="187"/>
      <c r="NYG137" s="187"/>
      <c r="NYH137" s="188"/>
      <c r="NYJ137" s="186"/>
      <c r="NYK137" s="190"/>
      <c r="NYL137" s="190"/>
      <c r="NYM137" s="187"/>
      <c r="NYN137" s="187"/>
      <c r="NYO137" s="187"/>
      <c r="NYP137" s="188"/>
      <c r="NYR137" s="186"/>
      <c r="NYS137" s="190"/>
      <c r="NYT137" s="190"/>
      <c r="NYU137" s="187"/>
      <c r="NYV137" s="187"/>
      <c r="NYW137" s="187"/>
      <c r="NYX137" s="188"/>
      <c r="NYZ137" s="186"/>
      <c r="NZA137" s="190"/>
      <c r="NZB137" s="190"/>
      <c r="NZC137" s="187"/>
      <c r="NZD137" s="187"/>
      <c r="NZE137" s="187"/>
      <c r="NZF137" s="188"/>
      <c r="NZH137" s="186"/>
      <c r="NZI137" s="190"/>
      <c r="NZJ137" s="190"/>
      <c r="NZK137" s="187"/>
      <c r="NZL137" s="187"/>
      <c r="NZM137" s="187"/>
      <c r="NZN137" s="188"/>
      <c r="NZP137" s="186"/>
      <c r="NZQ137" s="190"/>
      <c r="NZR137" s="190"/>
      <c r="NZS137" s="187"/>
      <c r="NZT137" s="187"/>
      <c r="NZU137" s="187"/>
      <c r="NZV137" s="188"/>
      <c r="NZX137" s="186"/>
      <c r="NZY137" s="190"/>
      <c r="NZZ137" s="190"/>
      <c r="OAA137" s="187"/>
      <c r="OAB137" s="187"/>
      <c r="OAC137" s="187"/>
      <c r="OAD137" s="188"/>
      <c r="OAF137" s="186"/>
      <c r="OAG137" s="190"/>
      <c r="OAH137" s="190"/>
      <c r="OAI137" s="187"/>
      <c r="OAJ137" s="187"/>
      <c r="OAK137" s="187"/>
      <c r="OAL137" s="188"/>
      <c r="OAN137" s="186"/>
      <c r="OAO137" s="190"/>
      <c r="OAP137" s="190"/>
      <c r="OAQ137" s="187"/>
      <c r="OAR137" s="187"/>
      <c r="OAS137" s="187"/>
      <c r="OAT137" s="188"/>
      <c r="OAV137" s="186"/>
      <c r="OAW137" s="190"/>
      <c r="OAX137" s="190"/>
      <c r="OAY137" s="187"/>
      <c r="OAZ137" s="187"/>
      <c r="OBA137" s="187"/>
      <c r="OBB137" s="188"/>
      <c r="OBD137" s="186"/>
      <c r="OBE137" s="190"/>
      <c r="OBF137" s="190"/>
      <c r="OBG137" s="187"/>
      <c r="OBH137" s="187"/>
      <c r="OBI137" s="187"/>
      <c r="OBJ137" s="188"/>
      <c r="OBL137" s="186"/>
      <c r="OBM137" s="190"/>
      <c r="OBN137" s="190"/>
      <c r="OBO137" s="187"/>
      <c r="OBP137" s="187"/>
      <c r="OBQ137" s="187"/>
      <c r="OBR137" s="188"/>
      <c r="OBT137" s="186"/>
      <c r="OBU137" s="190"/>
      <c r="OBV137" s="190"/>
      <c r="OBW137" s="187"/>
      <c r="OBX137" s="187"/>
      <c r="OBY137" s="187"/>
      <c r="OBZ137" s="188"/>
      <c r="OCB137" s="186"/>
      <c r="OCC137" s="190"/>
      <c r="OCD137" s="190"/>
      <c r="OCE137" s="187"/>
      <c r="OCF137" s="187"/>
      <c r="OCG137" s="187"/>
      <c r="OCH137" s="188"/>
      <c r="OCJ137" s="186"/>
      <c r="OCK137" s="190"/>
      <c r="OCL137" s="190"/>
      <c r="OCM137" s="187"/>
      <c r="OCN137" s="187"/>
      <c r="OCO137" s="187"/>
      <c r="OCP137" s="188"/>
      <c r="OCR137" s="186"/>
      <c r="OCS137" s="190"/>
      <c r="OCT137" s="190"/>
      <c r="OCU137" s="187"/>
      <c r="OCV137" s="187"/>
      <c r="OCW137" s="187"/>
      <c r="OCX137" s="188"/>
      <c r="OCZ137" s="186"/>
      <c r="ODA137" s="190"/>
      <c r="ODB137" s="190"/>
      <c r="ODC137" s="187"/>
      <c r="ODD137" s="187"/>
      <c r="ODE137" s="187"/>
      <c r="ODF137" s="188"/>
      <c r="ODH137" s="186"/>
      <c r="ODI137" s="190"/>
      <c r="ODJ137" s="190"/>
      <c r="ODK137" s="187"/>
      <c r="ODL137" s="187"/>
      <c r="ODM137" s="187"/>
      <c r="ODN137" s="188"/>
      <c r="ODP137" s="186"/>
      <c r="ODQ137" s="190"/>
      <c r="ODR137" s="190"/>
      <c r="ODS137" s="187"/>
      <c r="ODT137" s="187"/>
      <c r="ODU137" s="187"/>
      <c r="ODV137" s="188"/>
      <c r="ODX137" s="186"/>
      <c r="ODY137" s="190"/>
      <c r="ODZ137" s="190"/>
      <c r="OEA137" s="187"/>
      <c r="OEB137" s="187"/>
      <c r="OEC137" s="187"/>
      <c r="OED137" s="188"/>
      <c r="OEF137" s="186"/>
      <c r="OEG137" s="190"/>
      <c r="OEH137" s="190"/>
      <c r="OEI137" s="187"/>
      <c r="OEJ137" s="187"/>
      <c r="OEK137" s="187"/>
      <c r="OEL137" s="188"/>
      <c r="OEN137" s="186"/>
      <c r="OEO137" s="190"/>
      <c r="OEP137" s="190"/>
      <c r="OEQ137" s="187"/>
      <c r="OER137" s="187"/>
      <c r="OES137" s="187"/>
      <c r="OET137" s="188"/>
      <c r="OEV137" s="186"/>
      <c r="OEW137" s="190"/>
      <c r="OEX137" s="190"/>
      <c r="OEY137" s="187"/>
      <c r="OEZ137" s="187"/>
      <c r="OFA137" s="187"/>
      <c r="OFB137" s="188"/>
      <c r="OFD137" s="186"/>
      <c r="OFE137" s="190"/>
      <c r="OFF137" s="190"/>
      <c r="OFG137" s="187"/>
      <c r="OFH137" s="187"/>
      <c r="OFI137" s="187"/>
      <c r="OFJ137" s="188"/>
      <c r="OFL137" s="186"/>
      <c r="OFM137" s="190"/>
      <c r="OFN137" s="190"/>
      <c r="OFO137" s="187"/>
      <c r="OFP137" s="187"/>
      <c r="OFQ137" s="187"/>
      <c r="OFR137" s="188"/>
      <c r="OFT137" s="186"/>
      <c r="OFU137" s="190"/>
      <c r="OFV137" s="190"/>
      <c r="OFW137" s="187"/>
      <c r="OFX137" s="187"/>
      <c r="OFY137" s="187"/>
      <c r="OFZ137" s="188"/>
      <c r="OGB137" s="186"/>
      <c r="OGC137" s="190"/>
      <c r="OGD137" s="190"/>
      <c r="OGE137" s="187"/>
      <c r="OGF137" s="187"/>
      <c r="OGG137" s="187"/>
      <c r="OGH137" s="188"/>
      <c r="OGJ137" s="186"/>
      <c r="OGK137" s="190"/>
      <c r="OGL137" s="190"/>
      <c r="OGM137" s="187"/>
      <c r="OGN137" s="187"/>
      <c r="OGO137" s="187"/>
      <c r="OGP137" s="188"/>
      <c r="OGR137" s="186"/>
      <c r="OGS137" s="190"/>
      <c r="OGT137" s="190"/>
      <c r="OGU137" s="187"/>
      <c r="OGV137" s="187"/>
      <c r="OGW137" s="187"/>
      <c r="OGX137" s="188"/>
      <c r="OGZ137" s="186"/>
      <c r="OHA137" s="190"/>
      <c r="OHB137" s="190"/>
      <c r="OHC137" s="187"/>
      <c r="OHD137" s="187"/>
      <c r="OHE137" s="187"/>
      <c r="OHF137" s="188"/>
      <c r="OHH137" s="186"/>
      <c r="OHI137" s="190"/>
      <c r="OHJ137" s="190"/>
      <c r="OHK137" s="187"/>
      <c r="OHL137" s="187"/>
      <c r="OHM137" s="187"/>
      <c r="OHN137" s="188"/>
      <c r="OHP137" s="186"/>
      <c r="OHQ137" s="190"/>
      <c r="OHR137" s="190"/>
      <c r="OHS137" s="187"/>
      <c r="OHT137" s="187"/>
      <c r="OHU137" s="187"/>
      <c r="OHV137" s="188"/>
      <c r="OHX137" s="186"/>
      <c r="OHY137" s="190"/>
      <c r="OHZ137" s="190"/>
      <c r="OIA137" s="187"/>
      <c r="OIB137" s="187"/>
      <c r="OIC137" s="187"/>
      <c r="OID137" s="188"/>
      <c r="OIF137" s="186"/>
      <c r="OIG137" s="190"/>
      <c r="OIH137" s="190"/>
      <c r="OII137" s="187"/>
      <c r="OIJ137" s="187"/>
      <c r="OIK137" s="187"/>
      <c r="OIL137" s="188"/>
      <c r="OIN137" s="186"/>
      <c r="OIO137" s="190"/>
      <c r="OIP137" s="190"/>
      <c r="OIQ137" s="187"/>
      <c r="OIR137" s="187"/>
      <c r="OIS137" s="187"/>
      <c r="OIT137" s="188"/>
      <c r="OIV137" s="186"/>
      <c r="OIW137" s="190"/>
      <c r="OIX137" s="190"/>
      <c r="OIY137" s="187"/>
      <c r="OIZ137" s="187"/>
      <c r="OJA137" s="187"/>
      <c r="OJB137" s="188"/>
      <c r="OJD137" s="186"/>
      <c r="OJE137" s="190"/>
      <c r="OJF137" s="190"/>
      <c r="OJG137" s="187"/>
      <c r="OJH137" s="187"/>
      <c r="OJI137" s="187"/>
      <c r="OJJ137" s="188"/>
      <c r="OJL137" s="186"/>
      <c r="OJM137" s="190"/>
      <c r="OJN137" s="190"/>
      <c r="OJO137" s="187"/>
      <c r="OJP137" s="187"/>
      <c r="OJQ137" s="187"/>
      <c r="OJR137" s="188"/>
      <c r="OJT137" s="186"/>
      <c r="OJU137" s="190"/>
      <c r="OJV137" s="190"/>
      <c r="OJW137" s="187"/>
      <c r="OJX137" s="187"/>
      <c r="OJY137" s="187"/>
      <c r="OJZ137" s="188"/>
      <c r="OKB137" s="186"/>
      <c r="OKC137" s="190"/>
      <c r="OKD137" s="190"/>
      <c r="OKE137" s="187"/>
      <c r="OKF137" s="187"/>
      <c r="OKG137" s="187"/>
      <c r="OKH137" s="188"/>
      <c r="OKJ137" s="186"/>
      <c r="OKK137" s="190"/>
      <c r="OKL137" s="190"/>
      <c r="OKM137" s="187"/>
      <c r="OKN137" s="187"/>
      <c r="OKO137" s="187"/>
      <c r="OKP137" s="188"/>
      <c r="OKR137" s="186"/>
      <c r="OKS137" s="190"/>
      <c r="OKT137" s="190"/>
      <c r="OKU137" s="187"/>
      <c r="OKV137" s="187"/>
      <c r="OKW137" s="187"/>
      <c r="OKX137" s="188"/>
      <c r="OKZ137" s="186"/>
      <c r="OLA137" s="190"/>
      <c r="OLB137" s="190"/>
      <c r="OLC137" s="187"/>
      <c r="OLD137" s="187"/>
      <c r="OLE137" s="187"/>
      <c r="OLF137" s="188"/>
      <c r="OLH137" s="186"/>
      <c r="OLI137" s="190"/>
      <c r="OLJ137" s="190"/>
      <c r="OLK137" s="187"/>
      <c r="OLL137" s="187"/>
      <c r="OLM137" s="187"/>
      <c r="OLN137" s="188"/>
      <c r="OLP137" s="186"/>
      <c r="OLQ137" s="190"/>
      <c r="OLR137" s="190"/>
      <c r="OLS137" s="187"/>
      <c r="OLT137" s="187"/>
      <c r="OLU137" s="187"/>
      <c r="OLV137" s="188"/>
      <c r="OLX137" s="186"/>
      <c r="OLY137" s="190"/>
      <c r="OLZ137" s="190"/>
      <c r="OMA137" s="187"/>
      <c r="OMB137" s="187"/>
      <c r="OMC137" s="187"/>
      <c r="OMD137" s="188"/>
      <c r="OMF137" s="186"/>
      <c r="OMG137" s="190"/>
      <c r="OMH137" s="190"/>
      <c r="OMI137" s="187"/>
      <c r="OMJ137" s="187"/>
      <c r="OMK137" s="187"/>
      <c r="OML137" s="188"/>
      <c r="OMN137" s="186"/>
      <c r="OMO137" s="190"/>
      <c r="OMP137" s="190"/>
      <c r="OMQ137" s="187"/>
      <c r="OMR137" s="187"/>
      <c r="OMS137" s="187"/>
      <c r="OMT137" s="188"/>
      <c r="OMV137" s="186"/>
      <c r="OMW137" s="190"/>
      <c r="OMX137" s="190"/>
      <c r="OMY137" s="187"/>
      <c r="OMZ137" s="187"/>
      <c r="ONA137" s="187"/>
      <c r="ONB137" s="188"/>
      <c r="OND137" s="186"/>
      <c r="ONE137" s="190"/>
      <c r="ONF137" s="190"/>
      <c r="ONG137" s="187"/>
      <c r="ONH137" s="187"/>
      <c r="ONI137" s="187"/>
      <c r="ONJ137" s="188"/>
      <c r="ONL137" s="186"/>
      <c r="ONM137" s="190"/>
      <c r="ONN137" s="190"/>
      <c r="ONO137" s="187"/>
      <c r="ONP137" s="187"/>
      <c r="ONQ137" s="187"/>
      <c r="ONR137" s="188"/>
      <c r="ONT137" s="186"/>
      <c r="ONU137" s="190"/>
      <c r="ONV137" s="190"/>
      <c r="ONW137" s="187"/>
      <c r="ONX137" s="187"/>
      <c r="ONY137" s="187"/>
      <c r="ONZ137" s="188"/>
      <c r="OOB137" s="186"/>
      <c r="OOC137" s="190"/>
      <c r="OOD137" s="190"/>
      <c r="OOE137" s="187"/>
      <c r="OOF137" s="187"/>
      <c r="OOG137" s="187"/>
      <c r="OOH137" s="188"/>
      <c r="OOJ137" s="186"/>
      <c r="OOK137" s="190"/>
      <c r="OOL137" s="190"/>
      <c r="OOM137" s="187"/>
      <c r="OON137" s="187"/>
      <c r="OOO137" s="187"/>
      <c r="OOP137" s="188"/>
      <c r="OOR137" s="186"/>
      <c r="OOS137" s="190"/>
      <c r="OOT137" s="190"/>
      <c r="OOU137" s="187"/>
      <c r="OOV137" s="187"/>
      <c r="OOW137" s="187"/>
      <c r="OOX137" s="188"/>
      <c r="OOZ137" s="186"/>
      <c r="OPA137" s="190"/>
      <c r="OPB137" s="190"/>
      <c r="OPC137" s="187"/>
      <c r="OPD137" s="187"/>
      <c r="OPE137" s="187"/>
      <c r="OPF137" s="188"/>
      <c r="OPH137" s="186"/>
      <c r="OPI137" s="190"/>
      <c r="OPJ137" s="190"/>
      <c r="OPK137" s="187"/>
      <c r="OPL137" s="187"/>
      <c r="OPM137" s="187"/>
      <c r="OPN137" s="188"/>
      <c r="OPP137" s="186"/>
      <c r="OPQ137" s="190"/>
      <c r="OPR137" s="190"/>
      <c r="OPS137" s="187"/>
      <c r="OPT137" s="187"/>
      <c r="OPU137" s="187"/>
      <c r="OPV137" s="188"/>
      <c r="OPX137" s="186"/>
      <c r="OPY137" s="190"/>
      <c r="OPZ137" s="190"/>
      <c r="OQA137" s="187"/>
      <c r="OQB137" s="187"/>
      <c r="OQC137" s="187"/>
      <c r="OQD137" s="188"/>
      <c r="OQF137" s="186"/>
      <c r="OQG137" s="190"/>
      <c r="OQH137" s="190"/>
      <c r="OQI137" s="187"/>
      <c r="OQJ137" s="187"/>
      <c r="OQK137" s="187"/>
      <c r="OQL137" s="188"/>
      <c r="OQN137" s="186"/>
      <c r="OQO137" s="190"/>
      <c r="OQP137" s="190"/>
      <c r="OQQ137" s="187"/>
      <c r="OQR137" s="187"/>
      <c r="OQS137" s="187"/>
      <c r="OQT137" s="188"/>
      <c r="OQV137" s="186"/>
      <c r="OQW137" s="190"/>
      <c r="OQX137" s="190"/>
      <c r="OQY137" s="187"/>
      <c r="OQZ137" s="187"/>
      <c r="ORA137" s="187"/>
      <c r="ORB137" s="188"/>
      <c r="ORD137" s="186"/>
      <c r="ORE137" s="190"/>
      <c r="ORF137" s="190"/>
      <c r="ORG137" s="187"/>
      <c r="ORH137" s="187"/>
      <c r="ORI137" s="187"/>
      <c r="ORJ137" s="188"/>
      <c r="ORL137" s="186"/>
      <c r="ORM137" s="190"/>
      <c r="ORN137" s="190"/>
      <c r="ORO137" s="187"/>
      <c r="ORP137" s="187"/>
      <c r="ORQ137" s="187"/>
      <c r="ORR137" s="188"/>
      <c r="ORT137" s="186"/>
      <c r="ORU137" s="190"/>
      <c r="ORV137" s="190"/>
      <c r="ORW137" s="187"/>
      <c r="ORX137" s="187"/>
      <c r="ORY137" s="187"/>
      <c r="ORZ137" s="188"/>
      <c r="OSB137" s="186"/>
      <c r="OSC137" s="190"/>
      <c r="OSD137" s="190"/>
      <c r="OSE137" s="187"/>
      <c r="OSF137" s="187"/>
      <c r="OSG137" s="187"/>
      <c r="OSH137" s="188"/>
      <c r="OSJ137" s="186"/>
      <c r="OSK137" s="190"/>
      <c r="OSL137" s="190"/>
      <c r="OSM137" s="187"/>
      <c r="OSN137" s="187"/>
      <c r="OSO137" s="187"/>
      <c r="OSP137" s="188"/>
      <c r="OSR137" s="186"/>
      <c r="OSS137" s="190"/>
      <c r="OST137" s="190"/>
      <c r="OSU137" s="187"/>
      <c r="OSV137" s="187"/>
      <c r="OSW137" s="187"/>
      <c r="OSX137" s="188"/>
      <c r="OSZ137" s="186"/>
      <c r="OTA137" s="190"/>
      <c r="OTB137" s="190"/>
      <c r="OTC137" s="187"/>
      <c r="OTD137" s="187"/>
      <c r="OTE137" s="187"/>
      <c r="OTF137" s="188"/>
      <c r="OTH137" s="186"/>
      <c r="OTI137" s="190"/>
      <c r="OTJ137" s="190"/>
      <c r="OTK137" s="187"/>
      <c r="OTL137" s="187"/>
      <c r="OTM137" s="187"/>
      <c r="OTN137" s="188"/>
      <c r="OTP137" s="186"/>
      <c r="OTQ137" s="190"/>
      <c r="OTR137" s="190"/>
      <c r="OTS137" s="187"/>
      <c r="OTT137" s="187"/>
      <c r="OTU137" s="187"/>
      <c r="OTV137" s="188"/>
      <c r="OTX137" s="186"/>
      <c r="OTY137" s="190"/>
      <c r="OTZ137" s="190"/>
      <c r="OUA137" s="187"/>
      <c r="OUB137" s="187"/>
      <c r="OUC137" s="187"/>
      <c r="OUD137" s="188"/>
      <c r="OUF137" s="186"/>
      <c r="OUG137" s="190"/>
      <c r="OUH137" s="190"/>
      <c r="OUI137" s="187"/>
      <c r="OUJ137" s="187"/>
      <c r="OUK137" s="187"/>
      <c r="OUL137" s="188"/>
      <c r="OUN137" s="186"/>
      <c r="OUO137" s="190"/>
      <c r="OUP137" s="190"/>
      <c r="OUQ137" s="187"/>
      <c r="OUR137" s="187"/>
      <c r="OUS137" s="187"/>
      <c r="OUT137" s="188"/>
      <c r="OUV137" s="186"/>
      <c r="OUW137" s="190"/>
      <c r="OUX137" s="190"/>
      <c r="OUY137" s="187"/>
      <c r="OUZ137" s="187"/>
      <c r="OVA137" s="187"/>
      <c r="OVB137" s="188"/>
      <c r="OVD137" s="186"/>
      <c r="OVE137" s="190"/>
      <c r="OVF137" s="190"/>
      <c r="OVG137" s="187"/>
      <c r="OVH137" s="187"/>
      <c r="OVI137" s="187"/>
      <c r="OVJ137" s="188"/>
      <c r="OVL137" s="186"/>
      <c r="OVM137" s="190"/>
      <c r="OVN137" s="190"/>
      <c r="OVO137" s="187"/>
      <c r="OVP137" s="187"/>
      <c r="OVQ137" s="187"/>
      <c r="OVR137" s="188"/>
      <c r="OVT137" s="186"/>
      <c r="OVU137" s="190"/>
      <c r="OVV137" s="190"/>
      <c r="OVW137" s="187"/>
      <c r="OVX137" s="187"/>
      <c r="OVY137" s="187"/>
      <c r="OVZ137" s="188"/>
      <c r="OWB137" s="186"/>
      <c r="OWC137" s="190"/>
      <c r="OWD137" s="190"/>
      <c r="OWE137" s="187"/>
      <c r="OWF137" s="187"/>
      <c r="OWG137" s="187"/>
      <c r="OWH137" s="188"/>
      <c r="OWJ137" s="186"/>
      <c r="OWK137" s="190"/>
      <c r="OWL137" s="190"/>
      <c r="OWM137" s="187"/>
      <c r="OWN137" s="187"/>
      <c r="OWO137" s="187"/>
      <c r="OWP137" s="188"/>
      <c r="OWR137" s="186"/>
      <c r="OWS137" s="190"/>
      <c r="OWT137" s="190"/>
      <c r="OWU137" s="187"/>
      <c r="OWV137" s="187"/>
      <c r="OWW137" s="187"/>
      <c r="OWX137" s="188"/>
      <c r="OWZ137" s="186"/>
      <c r="OXA137" s="190"/>
      <c r="OXB137" s="190"/>
      <c r="OXC137" s="187"/>
      <c r="OXD137" s="187"/>
      <c r="OXE137" s="187"/>
      <c r="OXF137" s="188"/>
      <c r="OXH137" s="186"/>
      <c r="OXI137" s="190"/>
      <c r="OXJ137" s="190"/>
      <c r="OXK137" s="187"/>
      <c r="OXL137" s="187"/>
      <c r="OXM137" s="187"/>
      <c r="OXN137" s="188"/>
      <c r="OXP137" s="186"/>
      <c r="OXQ137" s="190"/>
      <c r="OXR137" s="190"/>
      <c r="OXS137" s="187"/>
      <c r="OXT137" s="187"/>
      <c r="OXU137" s="187"/>
      <c r="OXV137" s="188"/>
      <c r="OXX137" s="186"/>
      <c r="OXY137" s="190"/>
      <c r="OXZ137" s="190"/>
      <c r="OYA137" s="187"/>
      <c r="OYB137" s="187"/>
      <c r="OYC137" s="187"/>
      <c r="OYD137" s="188"/>
      <c r="OYF137" s="186"/>
      <c r="OYG137" s="190"/>
      <c r="OYH137" s="190"/>
      <c r="OYI137" s="187"/>
      <c r="OYJ137" s="187"/>
      <c r="OYK137" s="187"/>
      <c r="OYL137" s="188"/>
      <c r="OYN137" s="186"/>
      <c r="OYO137" s="190"/>
      <c r="OYP137" s="190"/>
      <c r="OYQ137" s="187"/>
      <c r="OYR137" s="187"/>
      <c r="OYS137" s="187"/>
      <c r="OYT137" s="188"/>
      <c r="OYV137" s="186"/>
      <c r="OYW137" s="190"/>
      <c r="OYX137" s="190"/>
      <c r="OYY137" s="187"/>
      <c r="OYZ137" s="187"/>
      <c r="OZA137" s="187"/>
      <c r="OZB137" s="188"/>
      <c r="OZD137" s="186"/>
      <c r="OZE137" s="190"/>
      <c r="OZF137" s="190"/>
      <c r="OZG137" s="187"/>
      <c r="OZH137" s="187"/>
      <c r="OZI137" s="187"/>
      <c r="OZJ137" s="188"/>
      <c r="OZL137" s="186"/>
      <c r="OZM137" s="190"/>
      <c r="OZN137" s="190"/>
      <c r="OZO137" s="187"/>
      <c r="OZP137" s="187"/>
      <c r="OZQ137" s="187"/>
      <c r="OZR137" s="188"/>
      <c r="OZT137" s="186"/>
      <c r="OZU137" s="190"/>
      <c r="OZV137" s="190"/>
      <c r="OZW137" s="187"/>
      <c r="OZX137" s="187"/>
      <c r="OZY137" s="187"/>
      <c r="OZZ137" s="188"/>
      <c r="PAB137" s="186"/>
      <c r="PAC137" s="190"/>
      <c r="PAD137" s="190"/>
      <c r="PAE137" s="187"/>
      <c r="PAF137" s="187"/>
      <c r="PAG137" s="187"/>
      <c r="PAH137" s="188"/>
      <c r="PAJ137" s="186"/>
      <c r="PAK137" s="190"/>
      <c r="PAL137" s="190"/>
      <c r="PAM137" s="187"/>
      <c r="PAN137" s="187"/>
      <c r="PAO137" s="187"/>
      <c r="PAP137" s="188"/>
      <c r="PAR137" s="186"/>
      <c r="PAS137" s="190"/>
      <c r="PAT137" s="190"/>
      <c r="PAU137" s="187"/>
      <c r="PAV137" s="187"/>
      <c r="PAW137" s="187"/>
      <c r="PAX137" s="188"/>
      <c r="PAZ137" s="186"/>
      <c r="PBA137" s="190"/>
      <c r="PBB137" s="190"/>
      <c r="PBC137" s="187"/>
      <c r="PBD137" s="187"/>
      <c r="PBE137" s="187"/>
      <c r="PBF137" s="188"/>
      <c r="PBH137" s="186"/>
      <c r="PBI137" s="190"/>
      <c r="PBJ137" s="190"/>
      <c r="PBK137" s="187"/>
      <c r="PBL137" s="187"/>
      <c r="PBM137" s="187"/>
      <c r="PBN137" s="188"/>
      <c r="PBP137" s="186"/>
      <c r="PBQ137" s="190"/>
      <c r="PBR137" s="190"/>
      <c r="PBS137" s="187"/>
      <c r="PBT137" s="187"/>
      <c r="PBU137" s="187"/>
      <c r="PBV137" s="188"/>
      <c r="PBX137" s="186"/>
      <c r="PBY137" s="190"/>
      <c r="PBZ137" s="190"/>
      <c r="PCA137" s="187"/>
      <c r="PCB137" s="187"/>
      <c r="PCC137" s="187"/>
      <c r="PCD137" s="188"/>
      <c r="PCF137" s="186"/>
      <c r="PCG137" s="190"/>
      <c r="PCH137" s="190"/>
      <c r="PCI137" s="187"/>
      <c r="PCJ137" s="187"/>
      <c r="PCK137" s="187"/>
      <c r="PCL137" s="188"/>
      <c r="PCN137" s="186"/>
      <c r="PCO137" s="190"/>
      <c r="PCP137" s="190"/>
      <c r="PCQ137" s="187"/>
      <c r="PCR137" s="187"/>
      <c r="PCS137" s="187"/>
      <c r="PCT137" s="188"/>
      <c r="PCV137" s="186"/>
      <c r="PCW137" s="190"/>
      <c r="PCX137" s="190"/>
      <c r="PCY137" s="187"/>
      <c r="PCZ137" s="187"/>
      <c r="PDA137" s="187"/>
      <c r="PDB137" s="188"/>
      <c r="PDD137" s="186"/>
      <c r="PDE137" s="190"/>
      <c r="PDF137" s="190"/>
      <c r="PDG137" s="187"/>
      <c r="PDH137" s="187"/>
      <c r="PDI137" s="187"/>
      <c r="PDJ137" s="188"/>
      <c r="PDL137" s="186"/>
      <c r="PDM137" s="190"/>
      <c r="PDN137" s="190"/>
      <c r="PDO137" s="187"/>
      <c r="PDP137" s="187"/>
      <c r="PDQ137" s="187"/>
      <c r="PDR137" s="188"/>
      <c r="PDT137" s="186"/>
      <c r="PDU137" s="190"/>
      <c r="PDV137" s="190"/>
      <c r="PDW137" s="187"/>
      <c r="PDX137" s="187"/>
      <c r="PDY137" s="187"/>
      <c r="PDZ137" s="188"/>
      <c r="PEB137" s="186"/>
      <c r="PEC137" s="190"/>
      <c r="PED137" s="190"/>
      <c r="PEE137" s="187"/>
      <c r="PEF137" s="187"/>
      <c r="PEG137" s="187"/>
      <c r="PEH137" s="188"/>
      <c r="PEJ137" s="186"/>
      <c r="PEK137" s="190"/>
      <c r="PEL137" s="190"/>
      <c r="PEM137" s="187"/>
      <c r="PEN137" s="187"/>
      <c r="PEO137" s="187"/>
      <c r="PEP137" s="188"/>
      <c r="PER137" s="186"/>
      <c r="PES137" s="190"/>
      <c r="PET137" s="190"/>
      <c r="PEU137" s="187"/>
      <c r="PEV137" s="187"/>
      <c r="PEW137" s="187"/>
      <c r="PEX137" s="188"/>
      <c r="PEZ137" s="186"/>
      <c r="PFA137" s="190"/>
      <c r="PFB137" s="190"/>
      <c r="PFC137" s="187"/>
      <c r="PFD137" s="187"/>
      <c r="PFE137" s="187"/>
      <c r="PFF137" s="188"/>
      <c r="PFH137" s="186"/>
      <c r="PFI137" s="190"/>
      <c r="PFJ137" s="190"/>
      <c r="PFK137" s="187"/>
      <c r="PFL137" s="187"/>
      <c r="PFM137" s="187"/>
      <c r="PFN137" s="188"/>
      <c r="PFP137" s="186"/>
      <c r="PFQ137" s="190"/>
      <c r="PFR137" s="190"/>
      <c r="PFS137" s="187"/>
      <c r="PFT137" s="187"/>
      <c r="PFU137" s="187"/>
      <c r="PFV137" s="188"/>
      <c r="PFX137" s="186"/>
      <c r="PFY137" s="190"/>
      <c r="PFZ137" s="190"/>
      <c r="PGA137" s="187"/>
      <c r="PGB137" s="187"/>
      <c r="PGC137" s="187"/>
      <c r="PGD137" s="188"/>
      <c r="PGF137" s="186"/>
      <c r="PGG137" s="190"/>
      <c r="PGH137" s="190"/>
      <c r="PGI137" s="187"/>
      <c r="PGJ137" s="187"/>
      <c r="PGK137" s="187"/>
      <c r="PGL137" s="188"/>
      <c r="PGN137" s="186"/>
      <c r="PGO137" s="190"/>
      <c r="PGP137" s="190"/>
      <c r="PGQ137" s="187"/>
      <c r="PGR137" s="187"/>
      <c r="PGS137" s="187"/>
      <c r="PGT137" s="188"/>
      <c r="PGV137" s="186"/>
      <c r="PGW137" s="190"/>
      <c r="PGX137" s="190"/>
      <c r="PGY137" s="187"/>
      <c r="PGZ137" s="187"/>
      <c r="PHA137" s="187"/>
      <c r="PHB137" s="188"/>
      <c r="PHD137" s="186"/>
      <c r="PHE137" s="190"/>
      <c r="PHF137" s="190"/>
      <c r="PHG137" s="187"/>
      <c r="PHH137" s="187"/>
      <c r="PHI137" s="187"/>
      <c r="PHJ137" s="188"/>
      <c r="PHL137" s="186"/>
      <c r="PHM137" s="190"/>
      <c r="PHN137" s="190"/>
      <c r="PHO137" s="187"/>
      <c r="PHP137" s="187"/>
      <c r="PHQ137" s="187"/>
      <c r="PHR137" s="188"/>
      <c r="PHT137" s="186"/>
      <c r="PHU137" s="190"/>
      <c r="PHV137" s="190"/>
      <c r="PHW137" s="187"/>
      <c r="PHX137" s="187"/>
      <c r="PHY137" s="187"/>
      <c r="PHZ137" s="188"/>
      <c r="PIB137" s="186"/>
      <c r="PIC137" s="190"/>
      <c r="PID137" s="190"/>
      <c r="PIE137" s="187"/>
      <c r="PIF137" s="187"/>
      <c r="PIG137" s="187"/>
      <c r="PIH137" s="188"/>
      <c r="PIJ137" s="186"/>
      <c r="PIK137" s="190"/>
      <c r="PIL137" s="190"/>
      <c r="PIM137" s="187"/>
      <c r="PIN137" s="187"/>
      <c r="PIO137" s="187"/>
      <c r="PIP137" s="188"/>
      <c r="PIR137" s="186"/>
      <c r="PIS137" s="190"/>
      <c r="PIT137" s="190"/>
      <c r="PIU137" s="187"/>
      <c r="PIV137" s="187"/>
      <c r="PIW137" s="187"/>
      <c r="PIX137" s="188"/>
      <c r="PIZ137" s="186"/>
      <c r="PJA137" s="190"/>
      <c r="PJB137" s="190"/>
      <c r="PJC137" s="187"/>
      <c r="PJD137" s="187"/>
      <c r="PJE137" s="187"/>
      <c r="PJF137" s="188"/>
      <c r="PJH137" s="186"/>
      <c r="PJI137" s="190"/>
      <c r="PJJ137" s="190"/>
      <c r="PJK137" s="187"/>
      <c r="PJL137" s="187"/>
      <c r="PJM137" s="187"/>
      <c r="PJN137" s="188"/>
      <c r="PJP137" s="186"/>
      <c r="PJQ137" s="190"/>
      <c r="PJR137" s="190"/>
      <c r="PJS137" s="187"/>
      <c r="PJT137" s="187"/>
      <c r="PJU137" s="187"/>
      <c r="PJV137" s="188"/>
      <c r="PJX137" s="186"/>
      <c r="PJY137" s="190"/>
      <c r="PJZ137" s="190"/>
      <c r="PKA137" s="187"/>
      <c r="PKB137" s="187"/>
      <c r="PKC137" s="187"/>
      <c r="PKD137" s="188"/>
      <c r="PKF137" s="186"/>
      <c r="PKG137" s="190"/>
      <c r="PKH137" s="190"/>
      <c r="PKI137" s="187"/>
      <c r="PKJ137" s="187"/>
      <c r="PKK137" s="187"/>
      <c r="PKL137" s="188"/>
      <c r="PKN137" s="186"/>
      <c r="PKO137" s="190"/>
      <c r="PKP137" s="190"/>
      <c r="PKQ137" s="187"/>
      <c r="PKR137" s="187"/>
      <c r="PKS137" s="187"/>
      <c r="PKT137" s="188"/>
      <c r="PKV137" s="186"/>
      <c r="PKW137" s="190"/>
      <c r="PKX137" s="190"/>
      <c r="PKY137" s="187"/>
      <c r="PKZ137" s="187"/>
      <c r="PLA137" s="187"/>
      <c r="PLB137" s="188"/>
      <c r="PLD137" s="186"/>
      <c r="PLE137" s="190"/>
      <c r="PLF137" s="190"/>
      <c r="PLG137" s="187"/>
      <c r="PLH137" s="187"/>
      <c r="PLI137" s="187"/>
      <c r="PLJ137" s="188"/>
      <c r="PLL137" s="186"/>
      <c r="PLM137" s="190"/>
      <c r="PLN137" s="190"/>
      <c r="PLO137" s="187"/>
      <c r="PLP137" s="187"/>
      <c r="PLQ137" s="187"/>
      <c r="PLR137" s="188"/>
      <c r="PLT137" s="186"/>
      <c r="PLU137" s="190"/>
      <c r="PLV137" s="190"/>
      <c r="PLW137" s="187"/>
      <c r="PLX137" s="187"/>
      <c r="PLY137" s="187"/>
      <c r="PLZ137" s="188"/>
      <c r="PMB137" s="186"/>
      <c r="PMC137" s="190"/>
      <c r="PMD137" s="190"/>
      <c r="PME137" s="187"/>
      <c r="PMF137" s="187"/>
      <c r="PMG137" s="187"/>
      <c r="PMH137" s="188"/>
      <c r="PMJ137" s="186"/>
      <c r="PMK137" s="190"/>
      <c r="PML137" s="190"/>
      <c r="PMM137" s="187"/>
      <c r="PMN137" s="187"/>
      <c r="PMO137" s="187"/>
      <c r="PMP137" s="188"/>
      <c r="PMR137" s="186"/>
      <c r="PMS137" s="190"/>
      <c r="PMT137" s="190"/>
      <c r="PMU137" s="187"/>
      <c r="PMV137" s="187"/>
      <c r="PMW137" s="187"/>
      <c r="PMX137" s="188"/>
      <c r="PMZ137" s="186"/>
      <c r="PNA137" s="190"/>
      <c r="PNB137" s="190"/>
      <c r="PNC137" s="187"/>
      <c r="PND137" s="187"/>
      <c r="PNE137" s="187"/>
      <c r="PNF137" s="188"/>
      <c r="PNH137" s="186"/>
      <c r="PNI137" s="190"/>
      <c r="PNJ137" s="190"/>
      <c r="PNK137" s="187"/>
      <c r="PNL137" s="187"/>
      <c r="PNM137" s="187"/>
      <c r="PNN137" s="188"/>
      <c r="PNP137" s="186"/>
      <c r="PNQ137" s="190"/>
      <c r="PNR137" s="190"/>
      <c r="PNS137" s="187"/>
      <c r="PNT137" s="187"/>
      <c r="PNU137" s="187"/>
      <c r="PNV137" s="188"/>
      <c r="PNX137" s="186"/>
      <c r="PNY137" s="190"/>
      <c r="PNZ137" s="190"/>
      <c r="POA137" s="187"/>
      <c r="POB137" s="187"/>
      <c r="POC137" s="187"/>
      <c r="POD137" s="188"/>
      <c r="POF137" s="186"/>
      <c r="POG137" s="190"/>
      <c r="POH137" s="190"/>
      <c r="POI137" s="187"/>
      <c r="POJ137" s="187"/>
      <c r="POK137" s="187"/>
      <c r="POL137" s="188"/>
      <c r="PON137" s="186"/>
      <c r="POO137" s="190"/>
      <c r="POP137" s="190"/>
      <c r="POQ137" s="187"/>
      <c r="POR137" s="187"/>
      <c r="POS137" s="187"/>
      <c r="POT137" s="188"/>
      <c r="POV137" s="186"/>
      <c r="POW137" s="190"/>
      <c r="POX137" s="190"/>
      <c r="POY137" s="187"/>
      <c r="POZ137" s="187"/>
      <c r="PPA137" s="187"/>
      <c r="PPB137" s="188"/>
      <c r="PPD137" s="186"/>
      <c r="PPE137" s="190"/>
      <c r="PPF137" s="190"/>
      <c r="PPG137" s="187"/>
      <c r="PPH137" s="187"/>
      <c r="PPI137" s="187"/>
      <c r="PPJ137" s="188"/>
      <c r="PPL137" s="186"/>
      <c r="PPM137" s="190"/>
      <c r="PPN137" s="190"/>
      <c r="PPO137" s="187"/>
      <c r="PPP137" s="187"/>
      <c r="PPQ137" s="187"/>
      <c r="PPR137" s="188"/>
      <c r="PPT137" s="186"/>
      <c r="PPU137" s="190"/>
      <c r="PPV137" s="190"/>
      <c r="PPW137" s="187"/>
      <c r="PPX137" s="187"/>
      <c r="PPY137" s="187"/>
      <c r="PPZ137" s="188"/>
      <c r="PQB137" s="186"/>
      <c r="PQC137" s="190"/>
      <c r="PQD137" s="190"/>
      <c r="PQE137" s="187"/>
      <c r="PQF137" s="187"/>
      <c r="PQG137" s="187"/>
      <c r="PQH137" s="188"/>
      <c r="PQJ137" s="186"/>
      <c r="PQK137" s="190"/>
      <c r="PQL137" s="190"/>
      <c r="PQM137" s="187"/>
      <c r="PQN137" s="187"/>
      <c r="PQO137" s="187"/>
      <c r="PQP137" s="188"/>
      <c r="PQR137" s="186"/>
      <c r="PQS137" s="190"/>
      <c r="PQT137" s="190"/>
      <c r="PQU137" s="187"/>
      <c r="PQV137" s="187"/>
      <c r="PQW137" s="187"/>
      <c r="PQX137" s="188"/>
      <c r="PQZ137" s="186"/>
      <c r="PRA137" s="190"/>
      <c r="PRB137" s="190"/>
      <c r="PRC137" s="187"/>
      <c r="PRD137" s="187"/>
      <c r="PRE137" s="187"/>
      <c r="PRF137" s="188"/>
      <c r="PRH137" s="186"/>
      <c r="PRI137" s="190"/>
      <c r="PRJ137" s="190"/>
      <c r="PRK137" s="187"/>
      <c r="PRL137" s="187"/>
      <c r="PRM137" s="187"/>
      <c r="PRN137" s="188"/>
      <c r="PRP137" s="186"/>
      <c r="PRQ137" s="190"/>
      <c r="PRR137" s="190"/>
      <c r="PRS137" s="187"/>
      <c r="PRT137" s="187"/>
      <c r="PRU137" s="187"/>
      <c r="PRV137" s="188"/>
      <c r="PRX137" s="186"/>
      <c r="PRY137" s="190"/>
      <c r="PRZ137" s="190"/>
      <c r="PSA137" s="187"/>
      <c r="PSB137" s="187"/>
      <c r="PSC137" s="187"/>
      <c r="PSD137" s="188"/>
      <c r="PSF137" s="186"/>
      <c r="PSG137" s="190"/>
      <c r="PSH137" s="190"/>
      <c r="PSI137" s="187"/>
      <c r="PSJ137" s="187"/>
      <c r="PSK137" s="187"/>
      <c r="PSL137" s="188"/>
      <c r="PSN137" s="186"/>
      <c r="PSO137" s="190"/>
      <c r="PSP137" s="190"/>
      <c r="PSQ137" s="187"/>
      <c r="PSR137" s="187"/>
      <c r="PSS137" s="187"/>
      <c r="PST137" s="188"/>
      <c r="PSV137" s="186"/>
      <c r="PSW137" s="190"/>
      <c r="PSX137" s="190"/>
      <c r="PSY137" s="187"/>
      <c r="PSZ137" s="187"/>
      <c r="PTA137" s="187"/>
      <c r="PTB137" s="188"/>
      <c r="PTD137" s="186"/>
      <c r="PTE137" s="190"/>
      <c r="PTF137" s="190"/>
      <c r="PTG137" s="187"/>
      <c r="PTH137" s="187"/>
      <c r="PTI137" s="187"/>
      <c r="PTJ137" s="188"/>
      <c r="PTL137" s="186"/>
      <c r="PTM137" s="190"/>
      <c r="PTN137" s="190"/>
      <c r="PTO137" s="187"/>
      <c r="PTP137" s="187"/>
      <c r="PTQ137" s="187"/>
      <c r="PTR137" s="188"/>
      <c r="PTT137" s="186"/>
      <c r="PTU137" s="190"/>
      <c r="PTV137" s="190"/>
      <c r="PTW137" s="187"/>
      <c r="PTX137" s="187"/>
      <c r="PTY137" s="187"/>
      <c r="PTZ137" s="188"/>
      <c r="PUB137" s="186"/>
      <c r="PUC137" s="190"/>
      <c r="PUD137" s="190"/>
      <c r="PUE137" s="187"/>
      <c r="PUF137" s="187"/>
      <c r="PUG137" s="187"/>
      <c r="PUH137" s="188"/>
      <c r="PUJ137" s="186"/>
      <c r="PUK137" s="190"/>
      <c r="PUL137" s="190"/>
      <c r="PUM137" s="187"/>
      <c r="PUN137" s="187"/>
      <c r="PUO137" s="187"/>
      <c r="PUP137" s="188"/>
      <c r="PUR137" s="186"/>
      <c r="PUS137" s="190"/>
      <c r="PUT137" s="190"/>
      <c r="PUU137" s="187"/>
      <c r="PUV137" s="187"/>
      <c r="PUW137" s="187"/>
      <c r="PUX137" s="188"/>
      <c r="PUZ137" s="186"/>
      <c r="PVA137" s="190"/>
      <c r="PVB137" s="190"/>
      <c r="PVC137" s="187"/>
      <c r="PVD137" s="187"/>
      <c r="PVE137" s="187"/>
      <c r="PVF137" s="188"/>
      <c r="PVH137" s="186"/>
      <c r="PVI137" s="190"/>
      <c r="PVJ137" s="190"/>
      <c r="PVK137" s="187"/>
      <c r="PVL137" s="187"/>
      <c r="PVM137" s="187"/>
      <c r="PVN137" s="188"/>
      <c r="PVP137" s="186"/>
      <c r="PVQ137" s="190"/>
      <c r="PVR137" s="190"/>
      <c r="PVS137" s="187"/>
      <c r="PVT137" s="187"/>
      <c r="PVU137" s="187"/>
      <c r="PVV137" s="188"/>
      <c r="PVX137" s="186"/>
      <c r="PVY137" s="190"/>
      <c r="PVZ137" s="190"/>
      <c r="PWA137" s="187"/>
      <c r="PWB137" s="187"/>
      <c r="PWC137" s="187"/>
      <c r="PWD137" s="188"/>
      <c r="PWF137" s="186"/>
      <c r="PWG137" s="190"/>
      <c r="PWH137" s="190"/>
      <c r="PWI137" s="187"/>
      <c r="PWJ137" s="187"/>
      <c r="PWK137" s="187"/>
      <c r="PWL137" s="188"/>
      <c r="PWN137" s="186"/>
      <c r="PWO137" s="190"/>
      <c r="PWP137" s="190"/>
      <c r="PWQ137" s="187"/>
      <c r="PWR137" s="187"/>
      <c r="PWS137" s="187"/>
      <c r="PWT137" s="188"/>
      <c r="PWV137" s="186"/>
      <c r="PWW137" s="190"/>
      <c r="PWX137" s="190"/>
      <c r="PWY137" s="187"/>
      <c r="PWZ137" s="187"/>
      <c r="PXA137" s="187"/>
      <c r="PXB137" s="188"/>
      <c r="PXD137" s="186"/>
      <c r="PXE137" s="190"/>
      <c r="PXF137" s="190"/>
      <c r="PXG137" s="187"/>
      <c r="PXH137" s="187"/>
      <c r="PXI137" s="187"/>
      <c r="PXJ137" s="188"/>
      <c r="PXL137" s="186"/>
      <c r="PXM137" s="190"/>
      <c r="PXN137" s="190"/>
      <c r="PXO137" s="187"/>
      <c r="PXP137" s="187"/>
      <c r="PXQ137" s="187"/>
      <c r="PXR137" s="188"/>
      <c r="PXT137" s="186"/>
      <c r="PXU137" s="190"/>
      <c r="PXV137" s="190"/>
      <c r="PXW137" s="187"/>
      <c r="PXX137" s="187"/>
      <c r="PXY137" s="187"/>
      <c r="PXZ137" s="188"/>
      <c r="PYB137" s="186"/>
      <c r="PYC137" s="190"/>
      <c r="PYD137" s="190"/>
      <c r="PYE137" s="187"/>
      <c r="PYF137" s="187"/>
      <c r="PYG137" s="187"/>
      <c r="PYH137" s="188"/>
      <c r="PYJ137" s="186"/>
      <c r="PYK137" s="190"/>
      <c r="PYL137" s="190"/>
      <c r="PYM137" s="187"/>
      <c r="PYN137" s="187"/>
      <c r="PYO137" s="187"/>
      <c r="PYP137" s="188"/>
      <c r="PYR137" s="186"/>
      <c r="PYS137" s="190"/>
      <c r="PYT137" s="190"/>
      <c r="PYU137" s="187"/>
      <c r="PYV137" s="187"/>
      <c r="PYW137" s="187"/>
      <c r="PYX137" s="188"/>
      <c r="PYZ137" s="186"/>
      <c r="PZA137" s="190"/>
      <c r="PZB137" s="190"/>
      <c r="PZC137" s="187"/>
      <c r="PZD137" s="187"/>
      <c r="PZE137" s="187"/>
      <c r="PZF137" s="188"/>
      <c r="PZH137" s="186"/>
      <c r="PZI137" s="190"/>
      <c r="PZJ137" s="190"/>
      <c r="PZK137" s="187"/>
      <c r="PZL137" s="187"/>
      <c r="PZM137" s="187"/>
      <c r="PZN137" s="188"/>
      <c r="PZP137" s="186"/>
      <c r="PZQ137" s="190"/>
      <c r="PZR137" s="190"/>
      <c r="PZS137" s="187"/>
      <c r="PZT137" s="187"/>
      <c r="PZU137" s="187"/>
      <c r="PZV137" s="188"/>
      <c r="PZX137" s="186"/>
      <c r="PZY137" s="190"/>
      <c r="PZZ137" s="190"/>
      <c r="QAA137" s="187"/>
      <c r="QAB137" s="187"/>
      <c r="QAC137" s="187"/>
      <c r="QAD137" s="188"/>
      <c r="QAF137" s="186"/>
      <c r="QAG137" s="190"/>
      <c r="QAH137" s="190"/>
      <c r="QAI137" s="187"/>
      <c r="QAJ137" s="187"/>
      <c r="QAK137" s="187"/>
      <c r="QAL137" s="188"/>
      <c r="QAN137" s="186"/>
      <c r="QAO137" s="190"/>
      <c r="QAP137" s="190"/>
      <c r="QAQ137" s="187"/>
      <c r="QAR137" s="187"/>
      <c r="QAS137" s="187"/>
      <c r="QAT137" s="188"/>
      <c r="QAV137" s="186"/>
      <c r="QAW137" s="190"/>
      <c r="QAX137" s="190"/>
      <c r="QAY137" s="187"/>
      <c r="QAZ137" s="187"/>
      <c r="QBA137" s="187"/>
      <c r="QBB137" s="188"/>
      <c r="QBD137" s="186"/>
      <c r="QBE137" s="190"/>
      <c r="QBF137" s="190"/>
      <c r="QBG137" s="187"/>
      <c r="QBH137" s="187"/>
      <c r="QBI137" s="187"/>
      <c r="QBJ137" s="188"/>
      <c r="QBL137" s="186"/>
      <c r="QBM137" s="190"/>
      <c r="QBN137" s="190"/>
      <c r="QBO137" s="187"/>
      <c r="QBP137" s="187"/>
      <c r="QBQ137" s="187"/>
      <c r="QBR137" s="188"/>
      <c r="QBT137" s="186"/>
      <c r="QBU137" s="190"/>
      <c r="QBV137" s="190"/>
      <c r="QBW137" s="187"/>
      <c r="QBX137" s="187"/>
      <c r="QBY137" s="187"/>
      <c r="QBZ137" s="188"/>
      <c r="QCB137" s="186"/>
      <c r="QCC137" s="190"/>
      <c r="QCD137" s="190"/>
      <c r="QCE137" s="187"/>
      <c r="QCF137" s="187"/>
      <c r="QCG137" s="187"/>
      <c r="QCH137" s="188"/>
      <c r="QCJ137" s="186"/>
      <c r="QCK137" s="190"/>
      <c r="QCL137" s="190"/>
      <c r="QCM137" s="187"/>
      <c r="QCN137" s="187"/>
      <c r="QCO137" s="187"/>
      <c r="QCP137" s="188"/>
      <c r="QCR137" s="186"/>
      <c r="QCS137" s="190"/>
      <c r="QCT137" s="190"/>
      <c r="QCU137" s="187"/>
      <c r="QCV137" s="187"/>
      <c r="QCW137" s="187"/>
      <c r="QCX137" s="188"/>
      <c r="QCZ137" s="186"/>
      <c r="QDA137" s="190"/>
      <c r="QDB137" s="190"/>
      <c r="QDC137" s="187"/>
      <c r="QDD137" s="187"/>
      <c r="QDE137" s="187"/>
      <c r="QDF137" s="188"/>
      <c r="QDH137" s="186"/>
      <c r="QDI137" s="190"/>
      <c r="QDJ137" s="190"/>
      <c r="QDK137" s="187"/>
      <c r="QDL137" s="187"/>
      <c r="QDM137" s="187"/>
      <c r="QDN137" s="188"/>
      <c r="QDP137" s="186"/>
      <c r="QDQ137" s="190"/>
      <c r="QDR137" s="190"/>
      <c r="QDS137" s="187"/>
      <c r="QDT137" s="187"/>
      <c r="QDU137" s="187"/>
      <c r="QDV137" s="188"/>
      <c r="QDX137" s="186"/>
      <c r="QDY137" s="190"/>
      <c r="QDZ137" s="190"/>
      <c r="QEA137" s="187"/>
      <c r="QEB137" s="187"/>
      <c r="QEC137" s="187"/>
      <c r="QED137" s="188"/>
      <c r="QEF137" s="186"/>
      <c r="QEG137" s="190"/>
      <c r="QEH137" s="190"/>
      <c r="QEI137" s="187"/>
      <c r="QEJ137" s="187"/>
      <c r="QEK137" s="187"/>
      <c r="QEL137" s="188"/>
      <c r="QEN137" s="186"/>
      <c r="QEO137" s="190"/>
      <c r="QEP137" s="190"/>
      <c r="QEQ137" s="187"/>
      <c r="QER137" s="187"/>
      <c r="QES137" s="187"/>
      <c r="QET137" s="188"/>
      <c r="QEV137" s="186"/>
      <c r="QEW137" s="190"/>
      <c r="QEX137" s="190"/>
      <c r="QEY137" s="187"/>
      <c r="QEZ137" s="187"/>
      <c r="QFA137" s="187"/>
      <c r="QFB137" s="188"/>
      <c r="QFD137" s="186"/>
      <c r="QFE137" s="190"/>
      <c r="QFF137" s="190"/>
      <c r="QFG137" s="187"/>
      <c r="QFH137" s="187"/>
      <c r="QFI137" s="187"/>
      <c r="QFJ137" s="188"/>
      <c r="QFL137" s="186"/>
      <c r="QFM137" s="190"/>
      <c r="QFN137" s="190"/>
      <c r="QFO137" s="187"/>
      <c r="QFP137" s="187"/>
      <c r="QFQ137" s="187"/>
      <c r="QFR137" s="188"/>
      <c r="QFT137" s="186"/>
      <c r="QFU137" s="190"/>
      <c r="QFV137" s="190"/>
      <c r="QFW137" s="187"/>
      <c r="QFX137" s="187"/>
      <c r="QFY137" s="187"/>
      <c r="QFZ137" s="188"/>
      <c r="QGB137" s="186"/>
      <c r="QGC137" s="190"/>
      <c r="QGD137" s="190"/>
      <c r="QGE137" s="187"/>
      <c r="QGF137" s="187"/>
      <c r="QGG137" s="187"/>
      <c r="QGH137" s="188"/>
      <c r="QGJ137" s="186"/>
      <c r="QGK137" s="190"/>
      <c r="QGL137" s="190"/>
      <c r="QGM137" s="187"/>
      <c r="QGN137" s="187"/>
      <c r="QGO137" s="187"/>
      <c r="QGP137" s="188"/>
      <c r="QGR137" s="186"/>
      <c r="QGS137" s="190"/>
      <c r="QGT137" s="190"/>
      <c r="QGU137" s="187"/>
      <c r="QGV137" s="187"/>
      <c r="QGW137" s="187"/>
      <c r="QGX137" s="188"/>
      <c r="QGZ137" s="186"/>
      <c r="QHA137" s="190"/>
      <c r="QHB137" s="190"/>
      <c r="QHC137" s="187"/>
      <c r="QHD137" s="187"/>
      <c r="QHE137" s="187"/>
      <c r="QHF137" s="188"/>
      <c r="QHH137" s="186"/>
      <c r="QHI137" s="190"/>
      <c r="QHJ137" s="190"/>
      <c r="QHK137" s="187"/>
      <c r="QHL137" s="187"/>
      <c r="QHM137" s="187"/>
      <c r="QHN137" s="188"/>
      <c r="QHP137" s="186"/>
      <c r="QHQ137" s="190"/>
      <c r="QHR137" s="190"/>
      <c r="QHS137" s="187"/>
      <c r="QHT137" s="187"/>
      <c r="QHU137" s="187"/>
      <c r="QHV137" s="188"/>
      <c r="QHX137" s="186"/>
      <c r="QHY137" s="190"/>
      <c r="QHZ137" s="190"/>
      <c r="QIA137" s="187"/>
      <c r="QIB137" s="187"/>
      <c r="QIC137" s="187"/>
      <c r="QID137" s="188"/>
      <c r="QIF137" s="186"/>
      <c r="QIG137" s="190"/>
      <c r="QIH137" s="190"/>
      <c r="QII137" s="187"/>
      <c r="QIJ137" s="187"/>
      <c r="QIK137" s="187"/>
      <c r="QIL137" s="188"/>
      <c r="QIN137" s="186"/>
      <c r="QIO137" s="190"/>
      <c r="QIP137" s="190"/>
      <c r="QIQ137" s="187"/>
      <c r="QIR137" s="187"/>
      <c r="QIS137" s="187"/>
      <c r="QIT137" s="188"/>
      <c r="QIV137" s="186"/>
      <c r="QIW137" s="190"/>
      <c r="QIX137" s="190"/>
      <c r="QIY137" s="187"/>
      <c r="QIZ137" s="187"/>
      <c r="QJA137" s="187"/>
      <c r="QJB137" s="188"/>
      <c r="QJD137" s="186"/>
      <c r="QJE137" s="190"/>
      <c r="QJF137" s="190"/>
      <c r="QJG137" s="187"/>
      <c r="QJH137" s="187"/>
      <c r="QJI137" s="187"/>
      <c r="QJJ137" s="188"/>
      <c r="QJL137" s="186"/>
      <c r="QJM137" s="190"/>
      <c r="QJN137" s="190"/>
      <c r="QJO137" s="187"/>
      <c r="QJP137" s="187"/>
      <c r="QJQ137" s="187"/>
      <c r="QJR137" s="188"/>
      <c r="QJT137" s="186"/>
      <c r="QJU137" s="190"/>
      <c r="QJV137" s="190"/>
      <c r="QJW137" s="187"/>
      <c r="QJX137" s="187"/>
      <c r="QJY137" s="187"/>
      <c r="QJZ137" s="188"/>
      <c r="QKB137" s="186"/>
      <c r="QKC137" s="190"/>
      <c r="QKD137" s="190"/>
      <c r="QKE137" s="187"/>
      <c r="QKF137" s="187"/>
      <c r="QKG137" s="187"/>
      <c r="QKH137" s="188"/>
      <c r="QKJ137" s="186"/>
      <c r="QKK137" s="190"/>
      <c r="QKL137" s="190"/>
      <c r="QKM137" s="187"/>
      <c r="QKN137" s="187"/>
      <c r="QKO137" s="187"/>
      <c r="QKP137" s="188"/>
      <c r="QKR137" s="186"/>
      <c r="QKS137" s="190"/>
      <c r="QKT137" s="190"/>
      <c r="QKU137" s="187"/>
      <c r="QKV137" s="187"/>
      <c r="QKW137" s="187"/>
      <c r="QKX137" s="188"/>
      <c r="QKZ137" s="186"/>
      <c r="QLA137" s="190"/>
      <c r="QLB137" s="190"/>
      <c r="QLC137" s="187"/>
      <c r="QLD137" s="187"/>
      <c r="QLE137" s="187"/>
      <c r="QLF137" s="188"/>
      <c r="QLH137" s="186"/>
      <c r="QLI137" s="190"/>
      <c r="QLJ137" s="190"/>
      <c r="QLK137" s="187"/>
      <c r="QLL137" s="187"/>
      <c r="QLM137" s="187"/>
      <c r="QLN137" s="188"/>
      <c r="QLP137" s="186"/>
      <c r="QLQ137" s="190"/>
      <c r="QLR137" s="190"/>
      <c r="QLS137" s="187"/>
      <c r="QLT137" s="187"/>
      <c r="QLU137" s="187"/>
      <c r="QLV137" s="188"/>
      <c r="QLX137" s="186"/>
      <c r="QLY137" s="190"/>
      <c r="QLZ137" s="190"/>
      <c r="QMA137" s="187"/>
      <c r="QMB137" s="187"/>
      <c r="QMC137" s="187"/>
      <c r="QMD137" s="188"/>
      <c r="QMF137" s="186"/>
      <c r="QMG137" s="190"/>
      <c r="QMH137" s="190"/>
      <c r="QMI137" s="187"/>
      <c r="QMJ137" s="187"/>
      <c r="QMK137" s="187"/>
      <c r="QML137" s="188"/>
      <c r="QMN137" s="186"/>
      <c r="QMO137" s="190"/>
      <c r="QMP137" s="190"/>
      <c r="QMQ137" s="187"/>
      <c r="QMR137" s="187"/>
      <c r="QMS137" s="187"/>
      <c r="QMT137" s="188"/>
      <c r="QMV137" s="186"/>
      <c r="QMW137" s="190"/>
      <c r="QMX137" s="190"/>
      <c r="QMY137" s="187"/>
      <c r="QMZ137" s="187"/>
      <c r="QNA137" s="187"/>
      <c r="QNB137" s="188"/>
      <c r="QND137" s="186"/>
      <c r="QNE137" s="190"/>
      <c r="QNF137" s="190"/>
      <c r="QNG137" s="187"/>
      <c r="QNH137" s="187"/>
      <c r="QNI137" s="187"/>
      <c r="QNJ137" s="188"/>
      <c r="QNL137" s="186"/>
      <c r="QNM137" s="190"/>
      <c r="QNN137" s="190"/>
      <c r="QNO137" s="187"/>
      <c r="QNP137" s="187"/>
      <c r="QNQ137" s="187"/>
      <c r="QNR137" s="188"/>
      <c r="QNT137" s="186"/>
      <c r="QNU137" s="190"/>
      <c r="QNV137" s="190"/>
      <c r="QNW137" s="187"/>
      <c r="QNX137" s="187"/>
      <c r="QNY137" s="187"/>
      <c r="QNZ137" s="188"/>
      <c r="QOB137" s="186"/>
      <c r="QOC137" s="190"/>
      <c r="QOD137" s="190"/>
      <c r="QOE137" s="187"/>
      <c r="QOF137" s="187"/>
      <c r="QOG137" s="187"/>
      <c r="QOH137" s="188"/>
      <c r="QOJ137" s="186"/>
      <c r="QOK137" s="190"/>
      <c r="QOL137" s="190"/>
      <c r="QOM137" s="187"/>
      <c r="QON137" s="187"/>
      <c r="QOO137" s="187"/>
      <c r="QOP137" s="188"/>
      <c r="QOR137" s="186"/>
      <c r="QOS137" s="190"/>
      <c r="QOT137" s="190"/>
      <c r="QOU137" s="187"/>
      <c r="QOV137" s="187"/>
      <c r="QOW137" s="187"/>
      <c r="QOX137" s="188"/>
      <c r="QOZ137" s="186"/>
      <c r="QPA137" s="190"/>
      <c r="QPB137" s="190"/>
      <c r="QPC137" s="187"/>
      <c r="QPD137" s="187"/>
      <c r="QPE137" s="187"/>
      <c r="QPF137" s="188"/>
      <c r="QPH137" s="186"/>
      <c r="QPI137" s="190"/>
      <c r="QPJ137" s="190"/>
      <c r="QPK137" s="187"/>
      <c r="QPL137" s="187"/>
      <c r="QPM137" s="187"/>
      <c r="QPN137" s="188"/>
      <c r="QPP137" s="186"/>
      <c r="QPQ137" s="190"/>
      <c r="QPR137" s="190"/>
      <c r="QPS137" s="187"/>
      <c r="QPT137" s="187"/>
      <c r="QPU137" s="187"/>
      <c r="QPV137" s="188"/>
      <c r="QPX137" s="186"/>
      <c r="QPY137" s="190"/>
      <c r="QPZ137" s="190"/>
      <c r="QQA137" s="187"/>
      <c r="QQB137" s="187"/>
      <c r="QQC137" s="187"/>
      <c r="QQD137" s="188"/>
      <c r="QQF137" s="186"/>
      <c r="QQG137" s="190"/>
      <c r="QQH137" s="190"/>
      <c r="QQI137" s="187"/>
      <c r="QQJ137" s="187"/>
      <c r="QQK137" s="187"/>
      <c r="QQL137" s="188"/>
      <c r="QQN137" s="186"/>
      <c r="QQO137" s="190"/>
      <c r="QQP137" s="190"/>
      <c r="QQQ137" s="187"/>
      <c r="QQR137" s="187"/>
      <c r="QQS137" s="187"/>
      <c r="QQT137" s="188"/>
      <c r="QQV137" s="186"/>
      <c r="QQW137" s="190"/>
      <c r="QQX137" s="190"/>
      <c r="QQY137" s="187"/>
      <c r="QQZ137" s="187"/>
      <c r="QRA137" s="187"/>
      <c r="QRB137" s="188"/>
      <c r="QRD137" s="186"/>
      <c r="QRE137" s="190"/>
      <c r="QRF137" s="190"/>
      <c r="QRG137" s="187"/>
      <c r="QRH137" s="187"/>
      <c r="QRI137" s="187"/>
      <c r="QRJ137" s="188"/>
      <c r="QRL137" s="186"/>
      <c r="QRM137" s="190"/>
      <c r="QRN137" s="190"/>
      <c r="QRO137" s="187"/>
      <c r="QRP137" s="187"/>
      <c r="QRQ137" s="187"/>
      <c r="QRR137" s="188"/>
      <c r="QRT137" s="186"/>
      <c r="QRU137" s="190"/>
      <c r="QRV137" s="190"/>
      <c r="QRW137" s="187"/>
      <c r="QRX137" s="187"/>
      <c r="QRY137" s="187"/>
      <c r="QRZ137" s="188"/>
      <c r="QSB137" s="186"/>
      <c r="QSC137" s="190"/>
      <c r="QSD137" s="190"/>
      <c r="QSE137" s="187"/>
      <c r="QSF137" s="187"/>
      <c r="QSG137" s="187"/>
      <c r="QSH137" s="188"/>
      <c r="QSJ137" s="186"/>
      <c r="QSK137" s="190"/>
      <c r="QSL137" s="190"/>
      <c r="QSM137" s="187"/>
      <c r="QSN137" s="187"/>
      <c r="QSO137" s="187"/>
      <c r="QSP137" s="188"/>
      <c r="QSR137" s="186"/>
      <c r="QSS137" s="190"/>
      <c r="QST137" s="190"/>
      <c r="QSU137" s="187"/>
      <c r="QSV137" s="187"/>
      <c r="QSW137" s="187"/>
      <c r="QSX137" s="188"/>
      <c r="QSZ137" s="186"/>
      <c r="QTA137" s="190"/>
      <c r="QTB137" s="190"/>
      <c r="QTC137" s="187"/>
      <c r="QTD137" s="187"/>
      <c r="QTE137" s="187"/>
      <c r="QTF137" s="188"/>
      <c r="QTH137" s="186"/>
      <c r="QTI137" s="190"/>
      <c r="QTJ137" s="190"/>
      <c r="QTK137" s="187"/>
      <c r="QTL137" s="187"/>
      <c r="QTM137" s="187"/>
      <c r="QTN137" s="188"/>
      <c r="QTP137" s="186"/>
      <c r="QTQ137" s="190"/>
      <c r="QTR137" s="190"/>
      <c r="QTS137" s="187"/>
      <c r="QTT137" s="187"/>
      <c r="QTU137" s="187"/>
      <c r="QTV137" s="188"/>
      <c r="QTX137" s="186"/>
      <c r="QTY137" s="190"/>
      <c r="QTZ137" s="190"/>
      <c r="QUA137" s="187"/>
      <c r="QUB137" s="187"/>
      <c r="QUC137" s="187"/>
      <c r="QUD137" s="188"/>
      <c r="QUF137" s="186"/>
      <c r="QUG137" s="190"/>
      <c r="QUH137" s="190"/>
      <c r="QUI137" s="187"/>
      <c r="QUJ137" s="187"/>
      <c r="QUK137" s="187"/>
      <c r="QUL137" s="188"/>
      <c r="QUN137" s="186"/>
      <c r="QUO137" s="190"/>
      <c r="QUP137" s="190"/>
      <c r="QUQ137" s="187"/>
      <c r="QUR137" s="187"/>
      <c r="QUS137" s="187"/>
      <c r="QUT137" s="188"/>
      <c r="QUV137" s="186"/>
      <c r="QUW137" s="190"/>
      <c r="QUX137" s="190"/>
      <c r="QUY137" s="187"/>
      <c r="QUZ137" s="187"/>
      <c r="QVA137" s="187"/>
      <c r="QVB137" s="188"/>
      <c r="QVD137" s="186"/>
      <c r="QVE137" s="190"/>
      <c r="QVF137" s="190"/>
      <c r="QVG137" s="187"/>
      <c r="QVH137" s="187"/>
      <c r="QVI137" s="187"/>
      <c r="QVJ137" s="188"/>
      <c r="QVL137" s="186"/>
      <c r="QVM137" s="190"/>
      <c r="QVN137" s="190"/>
      <c r="QVO137" s="187"/>
      <c r="QVP137" s="187"/>
      <c r="QVQ137" s="187"/>
      <c r="QVR137" s="188"/>
      <c r="QVT137" s="186"/>
      <c r="QVU137" s="190"/>
      <c r="QVV137" s="190"/>
      <c r="QVW137" s="187"/>
      <c r="QVX137" s="187"/>
      <c r="QVY137" s="187"/>
      <c r="QVZ137" s="188"/>
      <c r="QWB137" s="186"/>
      <c r="QWC137" s="190"/>
      <c r="QWD137" s="190"/>
      <c r="QWE137" s="187"/>
      <c r="QWF137" s="187"/>
      <c r="QWG137" s="187"/>
      <c r="QWH137" s="188"/>
      <c r="QWJ137" s="186"/>
      <c r="QWK137" s="190"/>
      <c r="QWL137" s="190"/>
      <c r="QWM137" s="187"/>
      <c r="QWN137" s="187"/>
      <c r="QWO137" s="187"/>
      <c r="QWP137" s="188"/>
      <c r="QWR137" s="186"/>
      <c r="QWS137" s="190"/>
      <c r="QWT137" s="190"/>
      <c r="QWU137" s="187"/>
      <c r="QWV137" s="187"/>
      <c r="QWW137" s="187"/>
      <c r="QWX137" s="188"/>
      <c r="QWZ137" s="186"/>
      <c r="QXA137" s="190"/>
      <c r="QXB137" s="190"/>
      <c r="QXC137" s="187"/>
      <c r="QXD137" s="187"/>
      <c r="QXE137" s="187"/>
      <c r="QXF137" s="188"/>
      <c r="QXH137" s="186"/>
      <c r="QXI137" s="190"/>
      <c r="QXJ137" s="190"/>
      <c r="QXK137" s="187"/>
      <c r="QXL137" s="187"/>
      <c r="QXM137" s="187"/>
      <c r="QXN137" s="188"/>
      <c r="QXP137" s="186"/>
      <c r="QXQ137" s="190"/>
      <c r="QXR137" s="190"/>
      <c r="QXS137" s="187"/>
      <c r="QXT137" s="187"/>
      <c r="QXU137" s="187"/>
      <c r="QXV137" s="188"/>
      <c r="QXX137" s="186"/>
      <c r="QXY137" s="190"/>
      <c r="QXZ137" s="190"/>
      <c r="QYA137" s="187"/>
      <c r="QYB137" s="187"/>
      <c r="QYC137" s="187"/>
      <c r="QYD137" s="188"/>
      <c r="QYF137" s="186"/>
      <c r="QYG137" s="190"/>
      <c r="QYH137" s="190"/>
      <c r="QYI137" s="187"/>
      <c r="QYJ137" s="187"/>
      <c r="QYK137" s="187"/>
      <c r="QYL137" s="188"/>
      <c r="QYN137" s="186"/>
      <c r="QYO137" s="190"/>
      <c r="QYP137" s="190"/>
      <c r="QYQ137" s="187"/>
      <c r="QYR137" s="187"/>
      <c r="QYS137" s="187"/>
      <c r="QYT137" s="188"/>
      <c r="QYV137" s="186"/>
      <c r="QYW137" s="190"/>
      <c r="QYX137" s="190"/>
      <c r="QYY137" s="187"/>
      <c r="QYZ137" s="187"/>
      <c r="QZA137" s="187"/>
      <c r="QZB137" s="188"/>
      <c r="QZD137" s="186"/>
      <c r="QZE137" s="190"/>
      <c r="QZF137" s="190"/>
      <c r="QZG137" s="187"/>
      <c r="QZH137" s="187"/>
      <c r="QZI137" s="187"/>
      <c r="QZJ137" s="188"/>
      <c r="QZL137" s="186"/>
      <c r="QZM137" s="190"/>
      <c r="QZN137" s="190"/>
      <c r="QZO137" s="187"/>
      <c r="QZP137" s="187"/>
      <c r="QZQ137" s="187"/>
      <c r="QZR137" s="188"/>
      <c r="QZT137" s="186"/>
      <c r="QZU137" s="190"/>
      <c r="QZV137" s="190"/>
      <c r="QZW137" s="187"/>
      <c r="QZX137" s="187"/>
      <c r="QZY137" s="187"/>
      <c r="QZZ137" s="188"/>
      <c r="RAB137" s="186"/>
      <c r="RAC137" s="190"/>
      <c r="RAD137" s="190"/>
      <c r="RAE137" s="187"/>
      <c r="RAF137" s="187"/>
      <c r="RAG137" s="187"/>
      <c r="RAH137" s="188"/>
      <c r="RAJ137" s="186"/>
      <c r="RAK137" s="190"/>
      <c r="RAL137" s="190"/>
      <c r="RAM137" s="187"/>
      <c r="RAN137" s="187"/>
      <c r="RAO137" s="187"/>
      <c r="RAP137" s="188"/>
      <c r="RAR137" s="186"/>
      <c r="RAS137" s="190"/>
      <c r="RAT137" s="190"/>
      <c r="RAU137" s="187"/>
      <c r="RAV137" s="187"/>
      <c r="RAW137" s="187"/>
      <c r="RAX137" s="188"/>
      <c r="RAZ137" s="186"/>
      <c r="RBA137" s="190"/>
      <c r="RBB137" s="190"/>
      <c r="RBC137" s="187"/>
      <c r="RBD137" s="187"/>
      <c r="RBE137" s="187"/>
      <c r="RBF137" s="188"/>
      <c r="RBH137" s="186"/>
      <c r="RBI137" s="190"/>
      <c r="RBJ137" s="190"/>
      <c r="RBK137" s="187"/>
      <c r="RBL137" s="187"/>
      <c r="RBM137" s="187"/>
      <c r="RBN137" s="188"/>
      <c r="RBP137" s="186"/>
      <c r="RBQ137" s="190"/>
      <c r="RBR137" s="190"/>
      <c r="RBS137" s="187"/>
      <c r="RBT137" s="187"/>
      <c r="RBU137" s="187"/>
      <c r="RBV137" s="188"/>
      <c r="RBX137" s="186"/>
      <c r="RBY137" s="190"/>
      <c r="RBZ137" s="190"/>
      <c r="RCA137" s="187"/>
      <c r="RCB137" s="187"/>
      <c r="RCC137" s="187"/>
      <c r="RCD137" s="188"/>
      <c r="RCF137" s="186"/>
      <c r="RCG137" s="190"/>
      <c r="RCH137" s="190"/>
      <c r="RCI137" s="187"/>
      <c r="RCJ137" s="187"/>
      <c r="RCK137" s="187"/>
      <c r="RCL137" s="188"/>
      <c r="RCN137" s="186"/>
      <c r="RCO137" s="190"/>
      <c r="RCP137" s="190"/>
      <c r="RCQ137" s="187"/>
      <c r="RCR137" s="187"/>
      <c r="RCS137" s="187"/>
      <c r="RCT137" s="188"/>
      <c r="RCV137" s="186"/>
      <c r="RCW137" s="190"/>
      <c r="RCX137" s="190"/>
      <c r="RCY137" s="187"/>
      <c r="RCZ137" s="187"/>
      <c r="RDA137" s="187"/>
      <c r="RDB137" s="188"/>
      <c r="RDD137" s="186"/>
      <c r="RDE137" s="190"/>
      <c r="RDF137" s="190"/>
      <c r="RDG137" s="187"/>
      <c r="RDH137" s="187"/>
      <c r="RDI137" s="187"/>
      <c r="RDJ137" s="188"/>
      <c r="RDL137" s="186"/>
      <c r="RDM137" s="190"/>
      <c r="RDN137" s="190"/>
      <c r="RDO137" s="187"/>
      <c r="RDP137" s="187"/>
      <c r="RDQ137" s="187"/>
      <c r="RDR137" s="188"/>
      <c r="RDT137" s="186"/>
      <c r="RDU137" s="190"/>
      <c r="RDV137" s="190"/>
      <c r="RDW137" s="187"/>
      <c r="RDX137" s="187"/>
      <c r="RDY137" s="187"/>
      <c r="RDZ137" s="188"/>
      <c r="REB137" s="186"/>
      <c r="REC137" s="190"/>
      <c r="RED137" s="190"/>
      <c r="REE137" s="187"/>
      <c r="REF137" s="187"/>
      <c r="REG137" s="187"/>
      <c r="REH137" s="188"/>
      <c r="REJ137" s="186"/>
      <c r="REK137" s="190"/>
      <c r="REL137" s="190"/>
      <c r="REM137" s="187"/>
      <c r="REN137" s="187"/>
      <c r="REO137" s="187"/>
      <c r="REP137" s="188"/>
      <c r="RER137" s="186"/>
      <c r="RES137" s="190"/>
      <c r="RET137" s="190"/>
      <c r="REU137" s="187"/>
      <c r="REV137" s="187"/>
      <c r="REW137" s="187"/>
      <c r="REX137" s="188"/>
      <c r="REZ137" s="186"/>
      <c r="RFA137" s="190"/>
      <c r="RFB137" s="190"/>
      <c r="RFC137" s="187"/>
      <c r="RFD137" s="187"/>
      <c r="RFE137" s="187"/>
      <c r="RFF137" s="188"/>
      <c r="RFH137" s="186"/>
      <c r="RFI137" s="190"/>
      <c r="RFJ137" s="190"/>
      <c r="RFK137" s="187"/>
      <c r="RFL137" s="187"/>
      <c r="RFM137" s="187"/>
      <c r="RFN137" s="188"/>
      <c r="RFP137" s="186"/>
      <c r="RFQ137" s="190"/>
      <c r="RFR137" s="190"/>
      <c r="RFS137" s="187"/>
      <c r="RFT137" s="187"/>
      <c r="RFU137" s="187"/>
      <c r="RFV137" s="188"/>
      <c r="RFX137" s="186"/>
      <c r="RFY137" s="190"/>
      <c r="RFZ137" s="190"/>
      <c r="RGA137" s="187"/>
      <c r="RGB137" s="187"/>
      <c r="RGC137" s="187"/>
      <c r="RGD137" s="188"/>
      <c r="RGF137" s="186"/>
      <c r="RGG137" s="190"/>
      <c r="RGH137" s="190"/>
      <c r="RGI137" s="187"/>
      <c r="RGJ137" s="187"/>
      <c r="RGK137" s="187"/>
      <c r="RGL137" s="188"/>
      <c r="RGN137" s="186"/>
      <c r="RGO137" s="190"/>
      <c r="RGP137" s="190"/>
      <c r="RGQ137" s="187"/>
      <c r="RGR137" s="187"/>
      <c r="RGS137" s="187"/>
      <c r="RGT137" s="188"/>
      <c r="RGV137" s="186"/>
      <c r="RGW137" s="190"/>
      <c r="RGX137" s="190"/>
      <c r="RGY137" s="187"/>
      <c r="RGZ137" s="187"/>
      <c r="RHA137" s="187"/>
      <c r="RHB137" s="188"/>
      <c r="RHD137" s="186"/>
      <c r="RHE137" s="190"/>
      <c r="RHF137" s="190"/>
      <c r="RHG137" s="187"/>
      <c r="RHH137" s="187"/>
      <c r="RHI137" s="187"/>
      <c r="RHJ137" s="188"/>
      <c r="RHL137" s="186"/>
      <c r="RHM137" s="190"/>
      <c r="RHN137" s="190"/>
      <c r="RHO137" s="187"/>
      <c r="RHP137" s="187"/>
      <c r="RHQ137" s="187"/>
      <c r="RHR137" s="188"/>
      <c r="RHT137" s="186"/>
      <c r="RHU137" s="190"/>
      <c r="RHV137" s="190"/>
      <c r="RHW137" s="187"/>
      <c r="RHX137" s="187"/>
      <c r="RHY137" s="187"/>
      <c r="RHZ137" s="188"/>
      <c r="RIB137" s="186"/>
      <c r="RIC137" s="190"/>
      <c r="RID137" s="190"/>
      <c r="RIE137" s="187"/>
      <c r="RIF137" s="187"/>
      <c r="RIG137" s="187"/>
      <c r="RIH137" s="188"/>
      <c r="RIJ137" s="186"/>
      <c r="RIK137" s="190"/>
      <c r="RIL137" s="190"/>
      <c r="RIM137" s="187"/>
      <c r="RIN137" s="187"/>
      <c r="RIO137" s="187"/>
      <c r="RIP137" s="188"/>
      <c r="RIR137" s="186"/>
      <c r="RIS137" s="190"/>
      <c r="RIT137" s="190"/>
      <c r="RIU137" s="187"/>
      <c r="RIV137" s="187"/>
      <c r="RIW137" s="187"/>
      <c r="RIX137" s="188"/>
      <c r="RIZ137" s="186"/>
      <c r="RJA137" s="190"/>
      <c r="RJB137" s="190"/>
      <c r="RJC137" s="187"/>
      <c r="RJD137" s="187"/>
      <c r="RJE137" s="187"/>
      <c r="RJF137" s="188"/>
      <c r="RJH137" s="186"/>
      <c r="RJI137" s="190"/>
      <c r="RJJ137" s="190"/>
      <c r="RJK137" s="187"/>
      <c r="RJL137" s="187"/>
      <c r="RJM137" s="187"/>
      <c r="RJN137" s="188"/>
      <c r="RJP137" s="186"/>
      <c r="RJQ137" s="190"/>
      <c r="RJR137" s="190"/>
      <c r="RJS137" s="187"/>
      <c r="RJT137" s="187"/>
      <c r="RJU137" s="187"/>
      <c r="RJV137" s="188"/>
      <c r="RJX137" s="186"/>
      <c r="RJY137" s="190"/>
      <c r="RJZ137" s="190"/>
      <c r="RKA137" s="187"/>
      <c r="RKB137" s="187"/>
      <c r="RKC137" s="187"/>
      <c r="RKD137" s="188"/>
      <c r="RKF137" s="186"/>
      <c r="RKG137" s="190"/>
      <c r="RKH137" s="190"/>
      <c r="RKI137" s="187"/>
      <c r="RKJ137" s="187"/>
      <c r="RKK137" s="187"/>
      <c r="RKL137" s="188"/>
      <c r="RKN137" s="186"/>
      <c r="RKO137" s="190"/>
      <c r="RKP137" s="190"/>
      <c r="RKQ137" s="187"/>
      <c r="RKR137" s="187"/>
      <c r="RKS137" s="187"/>
      <c r="RKT137" s="188"/>
      <c r="RKV137" s="186"/>
      <c r="RKW137" s="190"/>
      <c r="RKX137" s="190"/>
      <c r="RKY137" s="187"/>
      <c r="RKZ137" s="187"/>
      <c r="RLA137" s="187"/>
      <c r="RLB137" s="188"/>
      <c r="RLD137" s="186"/>
      <c r="RLE137" s="190"/>
      <c r="RLF137" s="190"/>
      <c r="RLG137" s="187"/>
      <c r="RLH137" s="187"/>
      <c r="RLI137" s="187"/>
      <c r="RLJ137" s="188"/>
      <c r="RLL137" s="186"/>
      <c r="RLM137" s="190"/>
      <c r="RLN137" s="190"/>
      <c r="RLO137" s="187"/>
      <c r="RLP137" s="187"/>
      <c r="RLQ137" s="187"/>
      <c r="RLR137" s="188"/>
      <c r="RLT137" s="186"/>
      <c r="RLU137" s="190"/>
      <c r="RLV137" s="190"/>
      <c r="RLW137" s="187"/>
      <c r="RLX137" s="187"/>
      <c r="RLY137" s="187"/>
      <c r="RLZ137" s="188"/>
      <c r="RMB137" s="186"/>
      <c r="RMC137" s="190"/>
      <c r="RMD137" s="190"/>
      <c r="RME137" s="187"/>
      <c r="RMF137" s="187"/>
      <c r="RMG137" s="187"/>
      <c r="RMH137" s="188"/>
      <c r="RMJ137" s="186"/>
      <c r="RMK137" s="190"/>
      <c r="RML137" s="190"/>
      <c r="RMM137" s="187"/>
      <c r="RMN137" s="187"/>
      <c r="RMO137" s="187"/>
      <c r="RMP137" s="188"/>
      <c r="RMR137" s="186"/>
      <c r="RMS137" s="190"/>
      <c r="RMT137" s="190"/>
      <c r="RMU137" s="187"/>
      <c r="RMV137" s="187"/>
      <c r="RMW137" s="187"/>
      <c r="RMX137" s="188"/>
      <c r="RMZ137" s="186"/>
      <c r="RNA137" s="190"/>
      <c r="RNB137" s="190"/>
      <c r="RNC137" s="187"/>
      <c r="RND137" s="187"/>
      <c r="RNE137" s="187"/>
      <c r="RNF137" s="188"/>
      <c r="RNH137" s="186"/>
      <c r="RNI137" s="190"/>
      <c r="RNJ137" s="190"/>
      <c r="RNK137" s="187"/>
      <c r="RNL137" s="187"/>
      <c r="RNM137" s="187"/>
      <c r="RNN137" s="188"/>
      <c r="RNP137" s="186"/>
      <c r="RNQ137" s="190"/>
      <c r="RNR137" s="190"/>
      <c r="RNS137" s="187"/>
      <c r="RNT137" s="187"/>
      <c r="RNU137" s="187"/>
      <c r="RNV137" s="188"/>
      <c r="RNX137" s="186"/>
      <c r="RNY137" s="190"/>
      <c r="RNZ137" s="190"/>
      <c r="ROA137" s="187"/>
      <c r="ROB137" s="187"/>
      <c r="ROC137" s="187"/>
      <c r="ROD137" s="188"/>
      <c r="ROF137" s="186"/>
      <c r="ROG137" s="190"/>
      <c r="ROH137" s="190"/>
      <c r="ROI137" s="187"/>
      <c r="ROJ137" s="187"/>
      <c r="ROK137" s="187"/>
      <c r="ROL137" s="188"/>
      <c r="RON137" s="186"/>
      <c r="ROO137" s="190"/>
      <c r="ROP137" s="190"/>
      <c r="ROQ137" s="187"/>
      <c r="ROR137" s="187"/>
      <c r="ROS137" s="187"/>
      <c r="ROT137" s="188"/>
      <c r="ROV137" s="186"/>
      <c r="ROW137" s="190"/>
      <c r="ROX137" s="190"/>
      <c r="ROY137" s="187"/>
      <c r="ROZ137" s="187"/>
      <c r="RPA137" s="187"/>
      <c r="RPB137" s="188"/>
      <c r="RPD137" s="186"/>
      <c r="RPE137" s="190"/>
      <c r="RPF137" s="190"/>
      <c r="RPG137" s="187"/>
      <c r="RPH137" s="187"/>
      <c r="RPI137" s="187"/>
      <c r="RPJ137" s="188"/>
      <c r="RPL137" s="186"/>
      <c r="RPM137" s="190"/>
      <c r="RPN137" s="190"/>
      <c r="RPO137" s="187"/>
      <c r="RPP137" s="187"/>
      <c r="RPQ137" s="187"/>
      <c r="RPR137" s="188"/>
      <c r="RPT137" s="186"/>
      <c r="RPU137" s="190"/>
      <c r="RPV137" s="190"/>
      <c r="RPW137" s="187"/>
      <c r="RPX137" s="187"/>
      <c r="RPY137" s="187"/>
      <c r="RPZ137" s="188"/>
      <c r="RQB137" s="186"/>
      <c r="RQC137" s="190"/>
      <c r="RQD137" s="190"/>
      <c r="RQE137" s="187"/>
      <c r="RQF137" s="187"/>
      <c r="RQG137" s="187"/>
      <c r="RQH137" s="188"/>
      <c r="RQJ137" s="186"/>
      <c r="RQK137" s="190"/>
      <c r="RQL137" s="190"/>
      <c r="RQM137" s="187"/>
      <c r="RQN137" s="187"/>
      <c r="RQO137" s="187"/>
      <c r="RQP137" s="188"/>
      <c r="RQR137" s="186"/>
      <c r="RQS137" s="190"/>
      <c r="RQT137" s="190"/>
      <c r="RQU137" s="187"/>
      <c r="RQV137" s="187"/>
      <c r="RQW137" s="187"/>
      <c r="RQX137" s="188"/>
      <c r="RQZ137" s="186"/>
      <c r="RRA137" s="190"/>
      <c r="RRB137" s="190"/>
      <c r="RRC137" s="187"/>
      <c r="RRD137" s="187"/>
      <c r="RRE137" s="187"/>
      <c r="RRF137" s="188"/>
      <c r="RRH137" s="186"/>
      <c r="RRI137" s="190"/>
      <c r="RRJ137" s="190"/>
      <c r="RRK137" s="187"/>
      <c r="RRL137" s="187"/>
      <c r="RRM137" s="187"/>
      <c r="RRN137" s="188"/>
      <c r="RRP137" s="186"/>
      <c r="RRQ137" s="190"/>
      <c r="RRR137" s="190"/>
      <c r="RRS137" s="187"/>
      <c r="RRT137" s="187"/>
      <c r="RRU137" s="187"/>
      <c r="RRV137" s="188"/>
      <c r="RRX137" s="186"/>
      <c r="RRY137" s="190"/>
      <c r="RRZ137" s="190"/>
      <c r="RSA137" s="187"/>
      <c r="RSB137" s="187"/>
      <c r="RSC137" s="187"/>
      <c r="RSD137" s="188"/>
      <c r="RSF137" s="186"/>
      <c r="RSG137" s="190"/>
      <c r="RSH137" s="190"/>
      <c r="RSI137" s="187"/>
      <c r="RSJ137" s="187"/>
      <c r="RSK137" s="187"/>
      <c r="RSL137" s="188"/>
      <c r="RSN137" s="186"/>
      <c r="RSO137" s="190"/>
      <c r="RSP137" s="190"/>
      <c r="RSQ137" s="187"/>
      <c r="RSR137" s="187"/>
      <c r="RSS137" s="187"/>
      <c r="RST137" s="188"/>
      <c r="RSV137" s="186"/>
      <c r="RSW137" s="190"/>
      <c r="RSX137" s="190"/>
      <c r="RSY137" s="187"/>
      <c r="RSZ137" s="187"/>
      <c r="RTA137" s="187"/>
      <c r="RTB137" s="188"/>
      <c r="RTD137" s="186"/>
      <c r="RTE137" s="190"/>
      <c r="RTF137" s="190"/>
      <c r="RTG137" s="187"/>
      <c r="RTH137" s="187"/>
      <c r="RTI137" s="187"/>
      <c r="RTJ137" s="188"/>
      <c r="RTL137" s="186"/>
      <c r="RTM137" s="190"/>
      <c r="RTN137" s="190"/>
      <c r="RTO137" s="187"/>
      <c r="RTP137" s="187"/>
      <c r="RTQ137" s="187"/>
      <c r="RTR137" s="188"/>
      <c r="RTT137" s="186"/>
      <c r="RTU137" s="190"/>
      <c r="RTV137" s="190"/>
      <c r="RTW137" s="187"/>
      <c r="RTX137" s="187"/>
      <c r="RTY137" s="187"/>
      <c r="RTZ137" s="188"/>
      <c r="RUB137" s="186"/>
      <c r="RUC137" s="190"/>
      <c r="RUD137" s="190"/>
      <c r="RUE137" s="187"/>
      <c r="RUF137" s="187"/>
      <c r="RUG137" s="187"/>
      <c r="RUH137" s="188"/>
      <c r="RUJ137" s="186"/>
      <c r="RUK137" s="190"/>
      <c r="RUL137" s="190"/>
      <c r="RUM137" s="187"/>
      <c r="RUN137" s="187"/>
      <c r="RUO137" s="187"/>
      <c r="RUP137" s="188"/>
      <c r="RUR137" s="186"/>
      <c r="RUS137" s="190"/>
      <c r="RUT137" s="190"/>
      <c r="RUU137" s="187"/>
      <c r="RUV137" s="187"/>
      <c r="RUW137" s="187"/>
      <c r="RUX137" s="188"/>
      <c r="RUZ137" s="186"/>
      <c r="RVA137" s="190"/>
      <c r="RVB137" s="190"/>
      <c r="RVC137" s="187"/>
      <c r="RVD137" s="187"/>
      <c r="RVE137" s="187"/>
      <c r="RVF137" s="188"/>
      <c r="RVH137" s="186"/>
      <c r="RVI137" s="190"/>
      <c r="RVJ137" s="190"/>
      <c r="RVK137" s="187"/>
      <c r="RVL137" s="187"/>
      <c r="RVM137" s="187"/>
      <c r="RVN137" s="188"/>
      <c r="RVP137" s="186"/>
      <c r="RVQ137" s="190"/>
      <c r="RVR137" s="190"/>
      <c r="RVS137" s="187"/>
      <c r="RVT137" s="187"/>
      <c r="RVU137" s="187"/>
      <c r="RVV137" s="188"/>
      <c r="RVX137" s="186"/>
      <c r="RVY137" s="190"/>
      <c r="RVZ137" s="190"/>
      <c r="RWA137" s="187"/>
      <c r="RWB137" s="187"/>
      <c r="RWC137" s="187"/>
      <c r="RWD137" s="188"/>
      <c r="RWF137" s="186"/>
      <c r="RWG137" s="190"/>
      <c r="RWH137" s="190"/>
      <c r="RWI137" s="187"/>
      <c r="RWJ137" s="187"/>
      <c r="RWK137" s="187"/>
      <c r="RWL137" s="188"/>
      <c r="RWN137" s="186"/>
      <c r="RWO137" s="190"/>
      <c r="RWP137" s="190"/>
      <c r="RWQ137" s="187"/>
      <c r="RWR137" s="187"/>
      <c r="RWS137" s="187"/>
      <c r="RWT137" s="188"/>
      <c r="RWV137" s="186"/>
      <c r="RWW137" s="190"/>
      <c r="RWX137" s="190"/>
      <c r="RWY137" s="187"/>
      <c r="RWZ137" s="187"/>
      <c r="RXA137" s="187"/>
      <c r="RXB137" s="188"/>
      <c r="RXD137" s="186"/>
      <c r="RXE137" s="190"/>
      <c r="RXF137" s="190"/>
      <c r="RXG137" s="187"/>
      <c r="RXH137" s="187"/>
      <c r="RXI137" s="187"/>
      <c r="RXJ137" s="188"/>
      <c r="RXL137" s="186"/>
      <c r="RXM137" s="190"/>
      <c r="RXN137" s="190"/>
      <c r="RXO137" s="187"/>
      <c r="RXP137" s="187"/>
      <c r="RXQ137" s="187"/>
      <c r="RXR137" s="188"/>
      <c r="RXT137" s="186"/>
      <c r="RXU137" s="190"/>
      <c r="RXV137" s="190"/>
      <c r="RXW137" s="187"/>
      <c r="RXX137" s="187"/>
      <c r="RXY137" s="187"/>
      <c r="RXZ137" s="188"/>
      <c r="RYB137" s="186"/>
      <c r="RYC137" s="190"/>
      <c r="RYD137" s="190"/>
      <c r="RYE137" s="187"/>
      <c r="RYF137" s="187"/>
      <c r="RYG137" s="187"/>
      <c r="RYH137" s="188"/>
      <c r="RYJ137" s="186"/>
      <c r="RYK137" s="190"/>
      <c r="RYL137" s="190"/>
      <c r="RYM137" s="187"/>
      <c r="RYN137" s="187"/>
      <c r="RYO137" s="187"/>
      <c r="RYP137" s="188"/>
      <c r="RYR137" s="186"/>
      <c r="RYS137" s="190"/>
      <c r="RYT137" s="190"/>
      <c r="RYU137" s="187"/>
      <c r="RYV137" s="187"/>
      <c r="RYW137" s="187"/>
      <c r="RYX137" s="188"/>
      <c r="RYZ137" s="186"/>
      <c r="RZA137" s="190"/>
      <c r="RZB137" s="190"/>
      <c r="RZC137" s="187"/>
      <c r="RZD137" s="187"/>
      <c r="RZE137" s="187"/>
      <c r="RZF137" s="188"/>
      <c r="RZH137" s="186"/>
      <c r="RZI137" s="190"/>
      <c r="RZJ137" s="190"/>
      <c r="RZK137" s="187"/>
      <c r="RZL137" s="187"/>
      <c r="RZM137" s="187"/>
      <c r="RZN137" s="188"/>
      <c r="RZP137" s="186"/>
      <c r="RZQ137" s="190"/>
      <c r="RZR137" s="190"/>
      <c r="RZS137" s="187"/>
      <c r="RZT137" s="187"/>
      <c r="RZU137" s="187"/>
      <c r="RZV137" s="188"/>
      <c r="RZX137" s="186"/>
      <c r="RZY137" s="190"/>
      <c r="RZZ137" s="190"/>
      <c r="SAA137" s="187"/>
      <c r="SAB137" s="187"/>
      <c r="SAC137" s="187"/>
      <c r="SAD137" s="188"/>
      <c r="SAF137" s="186"/>
      <c r="SAG137" s="190"/>
      <c r="SAH137" s="190"/>
      <c r="SAI137" s="187"/>
      <c r="SAJ137" s="187"/>
      <c r="SAK137" s="187"/>
      <c r="SAL137" s="188"/>
      <c r="SAN137" s="186"/>
      <c r="SAO137" s="190"/>
      <c r="SAP137" s="190"/>
      <c r="SAQ137" s="187"/>
      <c r="SAR137" s="187"/>
      <c r="SAS137" s="187"/>
      <c r="SAT137" s="188"/>
      <c r="SAV137" s="186"/>
      <c r="SAW137" s="190"/>
      <c r="SAX137" s="190"/>
      <c r="SAY137" s="187"/>
      <c r="SAZ137" s="187"/>
      <c r="SBA137" s="187"/>
      <c r="SBB137" s="188"/>
      <c r="SBD137" s="186"/>
      <c r="SBE137" s="190"/>
      <c r="SBF137" s="190"/>
      <c r="SBG137" s="187"/>
      <c r="SBH137" s="187"/>
      <c r="SBI137" s="187"/>
      <c r="SBJ137" s="188"/>
      <c r="SBL137" s="186"/>
      <c r="SBM137" s="190"/>
      <c r="SBN137" s="190"/>
      <c r="SBO137" s="187"/>
      <c r="SBP137" s="187"/>
      <c r="SBQ137" s="187"/>
      <c r="SBR137" s="188"/>
      <c r="SBT137" s="186"/>
      <c r="SBU137" s="190"/>
      <c r="SBV137" s="190"/>
      <c r="SBW137" s="187"/>
      <c r="SBX137" s="187"/>
      <c r="SBY137" s="187"/>
      <c r="SBZ137" s="188"/>
      <c r="SCB137" s="186"/>
      <c r="SCC137" s="190"/>
      <c r="SCD137" s="190"/>
      <c r="SCE137" s="187"/>
      <c r="SCF137" s="187"/>
      <c r="SCG137" s="187"/>
      <c r="SCH137" s="188"/>
      <c r="SCJ137" s="186"/>
      <c r="SCK137" s="190"/>
      <c r="SCL137" s="190"/>
      <c r="SCM137" s="187"/>
      <c r="SCN137" s="187"/>
      <c r="SCO137" s="187"/>
      <c r="SCP137" s="188"/>
      <c r="SCR137" s="186"/>
      <c r="SCS137" s="190"/>
      <c r="SCT137" s="190"/>
      <c r="SCU137" s="187"/>
      <c r="SCV137" s="187"/>
      <c r="SCW137" s="187"/>
      <c r="SCX137" s="188"/>
      <c r="SCZ137" s="186"/>
      <c r="SDA137" s="190"/>
      <c r="SDB137" s="190"/>
      <c r="SDC137" s="187"/>
      <c r="SDD137" s="187"/>
      <c r="SDE137" s="187"/>
      <c r="SDF137" s="188"/>
      <c r="SDH137" s="186"/>
      <c r="SDI137" s="190"/>
      <c r="SDJ137" s="190"/>
      <c r="SDK137" s="187"/>
      <c r="SDL137" s="187"/>
      <c r="SDM137" s="187"/>
      <c r="SDN137" s="188"/>
      <c r="SDP137" s="186"/>
      <c r="SDQ137" s="190"/>
      <c r="SDR137" s="190"/>
      <c r="SDS137" s="187"/>
      <c r="SDT137" s="187"/>
      <c r="SDU137" s="187"/>
      <c r="SDV137" s="188"/>
      <c r="SDX137" s="186"/>
      <c r="SDY137" s="190"/>
      <c r="SDZ137" s="190"/>
      <c r="SEA137" s="187"/>
      <c r="SEB137" s="187"/>
      <c r="SEC137" s="187"/>
      <c r="SED137" s="188"/>
      <c r="SEF137" s="186"/>
      <c r="SEG137" s="190"/>
      <c r="SEH137" s="190"/>
      <c r="SEI137" s="187"/>
      <c r="SEJ137" s="187"/>
      <c r="SEK137" s="187"/>
      <c r="SEL137" s="188"/>
      <c r="SEN137" s="186"/>
      <c r="SEO137" s="190"/>
      <c r="SEP137" s="190"/>
      <c r="SEQ137" s="187"/>
      <c r="SER137" s="187"/>
      <c r="SES137" s="187"/>
      <c r="SET137" s="188"/>
      <c r="SEV137" s="186"/>
      <c r="SEW137" s="190"/>
      <c r="SEX137" s="190"/>
      <c r="SEY137" s="187"/>
      <c r="SEZ137" s="187"/>
      <c r="SFA137" s="187"/>
      <c r="SFB137" s="188"/>
      <c r="SFD137" s="186"/>
      <c r="SFE137" s="190"/>
      <c r="SFF137" s="190"/>
      <c r="SFG137" s="187"/>
      <c r="SFH137" s="187"/>
      <c r="SFI137" s="187"/>
      <c r="SFJ137" s="188"/>
      <c r="SFL137" s="186"/>
      <c r="SFM137" s="190"/>
      <c r="SFN137" s="190"/>
      <c r="SFO137" s="187"/>
      <c r="SFP137" s="187"/>
      <c r="SFQ137" s="187"/>
      <c r="SFR137" s="188"/>
      <c r="SFT137" s="186"/>
      <c r="SFU137" s="190"/>
      <c r="SFV137" s="190"/>
      <c r="SFW137" s="187"/>
      <c r="SFX137" s="187"/>
      <c r="SFY137" s="187"/>
      <c r="SFZ137" s="188"/>
      <c r="SGB137" s="186"/>
      <c r="SGC137" s="190"/>
      <c r="SGD137" s="190"/>
      <c r="SGE137" s="187"/>
      <c r="SGF137" s="187"/>
      <c r="SGG137" s="187"/>
      <c r="SGH137" s="188"/>
      <c r="SGJ137" s="186"/>
      <c r="SGK137" s="190"/>
      <c r="SGL137" s="190"/>
      <c r="SGM137" s="187"/>
      <c r="SGN137" s="187"/>
      <c r="SGO137" s="187"/>
      <c r="SGP137" s="188"/>
      <c r="SGR137" s="186"/>
      <c r="SGS137" s="190"/>
      <c r="SGT137" s="190"/>
      <c r="SGU137" s="187"/>
      <c r="SGV137" s="187"/>
      <c r="SGW137" s="187"/>
      <c r="SGX137" s="188"/>
      <c r="SGZ137" s="186"/>
      <c r="SHA137" s="190"/>
      <c r="SHB137" s="190"/>
      <c r="SHC137" s="187"/>
      <c r="SHD137" s="187"/>
      <c r="SHE137" s="187"/>
      <c r="SHF137" s="188"/>
      <c r="SHH137" s="186"/>
      <c r="SHI137" s="190"/>
      <c r="SHJ137" s="190"/>
      <c r="SHK137" s="187"/>
      <c r="SHL137" s="187"/>
      <c r="SHM137" s="187"/>
      <c r="SHN137" s="188"/>
      <c r="SHP137" s="186"/>
      <c r="SHQ137" s="190"/>
      <c r="SHR137" s="190"/>
      <c r="SHS137" s="187"/>
      <c r="SHT137" s="187"/>
      <c r="SHU137" s="187"/>
      <c r="SHV137" s="188"/>
      <c r="SHX137" s="186"/>
      <c r="SHY137" s="190"/>
      <c r="SHZ137" s="190"/>
      <c r="SIA137" s="187"/>
      <c r="SIB137" s="187"/>
      <c r="SIC137" s="187"/>
      <c r="SID137" s="188"/>
      <c r="SIF137" s="186"/>
      <c r="SIG137" s="190"/>
      <c r="SIH137" s="190"/>
      <c r="SII137" s="187"/>
      <c r="SIJ137" s="187"/>
      <c r="SIK137" s="187"/>
      <c r="SIL137" s="188"/>
      <c r="SIN137" s="186"/>
      <c r="SIO137" s="190"/>
      <c r="SIP137" s="190"/>
      <c r="SIQ137" s="187"/>
      <c r="SIR137" s="187"/>
      <c r="SIS137" s="187"/>
      <c r="SIT137" s="188"/>
      <c r="SIV137" s="186"/>
      <c r="SIW137" s="190"/>
      <c r="SIX137" s="190"/>
      <c r="SIY137" s="187"/>
      <c r="SIZ137" s="187"/>
      <c r="SJA137" s="187"/>
      <c r="SJB137" s="188"/>
      <c r="SJD137" s="186"/>
      <c r="SJE137" s="190"/>
      <c r="SJF137" s="190"/>
      <c r="SJG137" s="187"/>
      <c r="SJH137" s="187"/>
      <c r="SJI137" s="187"/>
      <c r="SJJ137" s="188"/>
      <c r="SJL137" s="186"/>
      <c r="SJM137" s="190"/>
      <c r="SJN137" s="190"/>
      <c r="SJO137" s="187"/>
      <c r="SJP137" s="187"/>
      <c r="SJQ137" s="187"/>
      <c r="SJR137" s="188"/>
      <c r="SJT137" s="186"/>
      <c r="SJU137" s="190"/>
      <c r="SJV137" s="190"/>
      <c r="SJW137" s="187"/>
      <c r="SJX137" s="187"/>
      <c r="SJY137" s="187"/>
      <c r="SJZ137" s="188"/>
      <c r="SKB137" s="186"/>
      <c r="SKC137" s="190"/>
      <c r="SKD137" s="190"/>
      <c r="SKE137" s="187"/>
      <c r="SKF137" s="187"/>
      <c r="SKG137" s="187"/>
      <c r="SKH137" s="188"/>
      <c r="SKJ137" s="186"/>
      <c r="SKK137" s="190"/>
      <c r="SKL137" s="190"/>
      <c r="SKM137" s="187"/>
      <c r="SKN137" s="187"/>
      <c r="SKO137" s="187"/>
      <c r="SKP137" s="188"/>
      <c r="SKR137" s="186"/>
      <c r="SKS137" s="190"/>
      <c r="SKT137" s="190"/>
      <c r="SKU137" s="187"/>
      <c r="SKV137" s="187"/>
      <c r="SKW137" s="187"/>
      <c r="SKX137" s="188"/>
      <c r="SKZ137" s="186"/>
      <c r="SLA137" s="190"/>
      <c r="SLB137" s="190"/>
      <c r="SLC137" s="187"/>
      <c r="SLD137" s="187"/>
      <c r="SLE137" s="187"/>
      <c r="SLF137" s="188"/>
      <c r="SLH137" s="186"/>
      <c r="SLI137" s="190"/>
      <c r="SLJ137" s="190"/>
      <c r="SLK137" s="187"/>
      <c r="SLL137" s="187"/>
      <c r="SLM137" s="187"/>
      <c r="SLN137" s="188"/>
      <c r="SLP137" s="186"/>
      <c r="SLQ137" s="190"/>
      <c r="SLR137" s="190"/>
      <c r="SLS137" s="187"/>
      <c r="SLT137" s="187"/>
      <c r="SLU137" s="187"/>
      <c r="SLV137" s="188"/>
      <c r="SLX137" s="186"/>
      <c r="SLY137" s="190"/>
      <c r="SLZ137" s="190"/>
      <c r="SMA137" s="187"/>
      <c r="SMB137" s="187"/>
      <c r="SMC137" s="187"/>
      <c r="SMD137" s="188"/>
      <c r="SMF137" s="186"/>
      <c r="SMG137" s="190"/>
      <c r="SMH137" s="190"/>
      <c r="SMI137" s="187"/>
      <c r="SMJ137" s="187"/>
      <c r="SMK137" s="187"/>
      <c r="SML137" s="188"/>
      <c r="SMN137" s="186"/>
      <c r="SMO137" s="190"/>
      <c r="SMP137" s="190"/>
      <c r="SMQ137" s="187"/>
      <c r="SMR137" s="187"/>
      <c r="SMS137" s="187"/>
      <c r="SMT137" s="188"/>
      <c r="SMV137" s="186"/>
      <c r="SMW137" s="190"/>
      <c r="SMX137" s="190"/>
      <c r="SMY137" s="187"/>
      <c r="SMZ137" s="187"/>
      <c r="SNA137" s="187"/>
      <c r="SNB137" s="188"/>
      <c r="SND137" s="186"/>
      <c r="SNE137" s="190"/>
      <c r="SNF137" s="190"/>
      <c r="SNG137" s="187"/>
      <c r="SNH137" s="187"/>
      <c r="SNI137" s="187"/>
      <c r="SNJ137" s="188"/>
      <c r="SNL137" s="186"/>
      <c r="SNM137" s="190"/>
      <c r="SNN137" s="190"/>
      <c r="SNO137" s="187"/>
      <c r="SNP137" s="187"/>
      <c r="SNQ137" s="187"/>
      <c r="SNR137" s="188"/>
      <c r="SNT137" s="186"/>
      <c r="SNU137" s="190"/>
      <c r="SNV137" s="190"/>
      <c r="SNW137" s="187"/>
      <c r="SNX137" s="187"/>
      <c r="SNY137" s="187"/>
      <c r="SNZ137" s="188"/>
      <c r="SOB137" s="186"/>
      <c r="SOC137" s="190"/>
      <c r="SOD137" s="190"/>
      <c r="SOE137" s="187"/>
      <c r="SOF137" s="187"/>
      <c r="SOG137" s="187"/>
      <c r="SOH137" s="188"/>
      <c r="SOJ137" s="186"/>
      <c r="SOK137" s="190"/>
      <c r="SOL137" s="190"/>
      <c r="SOM137" s="187"/>
      <c r="SON137" s="187"/>
      <c r="SOO137" s="187"/>
      <c r="SOP137" s="188"/>
      <c r="SOR137" s="186"/>
      <c r="SOS137" s="190"/>
      <c r="SOT137" s="190"/>
      <c r="SOU137" s="187"/>
      <c r="SOV137" s="187"/>
      <c r="SOW137" s="187"/>
      <c r="SOX137" s="188"/>
      <c r="SOZ137" s="186"/>
      <c r="SPA137" s="190"/>
      <c r="SPB137" s="190"/>
      <c r="SPC137" s="187"/>
      <c r="SPD137" s="187"/>
      <c r="SPE137" s="187"/>
      <c r="SPF137" s="188"/>
      <c r="SPH137" s="186"/>
      <c r="SPI137" s="190"/>
      <c r="SPJ137" s="190"/>
      <c r="SPK137" s="187"/>
      <c r="SPL137" s="187"/>
      <c r="SPM137" s="187"/>
      <c r="SPN137" s="188"/>
      <c r="SPP137" s="186"/>
      <c r="SPQ137" s="190"/>
      <c r="SPR137" s="190"/>
      <c r="SPS137" s="187"/>
      <c r="SPT137" s="187"/>
      <c r="SPU137" s="187"/>
      <c r="SPV137" s="188"/>
      <c r="SPX137" s="186"/>
      <c r="SPY137" s="190"/>
      <c r="SPZ137" s="190"/>
      <c r="SQA137" s="187"/>
      <c r="SQB137" s="187"/>
      <c r="SQC137" s="187"/>
      <c r="SQD137" s="188"/>
      <c r="SQF137" s="186"/>
      <c r="SQG137" s="190"/>
      <c r="SQH137" s="190"/>
      <c r="SQI137" s="187"/>
      <c r="SQJ137" s="187"/>
      <c r="SQK137" s="187"/>
      <c r="SQL137" s="188"/>
      <c r="SQN137" s="186"/>
      <c r="SQO137" s="190"/>
      <c r="SQP137" s="190"/>
      <c r="SQQ137" s="187"/>
      <c r="SQR137" s="187"/>
      <c r="SQS137" s="187"/>
      <c r="SQT137" s="188"/>
      <c r="SQV137" s="186"/>
      <c r="SQW137" s="190"/>
      <c r="SQX137" s="190"/>
      <c r="SQY137" s="187"/>
      <c r="SQZ137" s="187"/>
      <c r="SRA137" s="187"/>
      <c r="SRB137" s="188"/>
      <c r="SRD137" s="186"/>
      <c r="SRE137" s="190"/>
      <c r="SRF137" s="190"/>
      <c r="SRG137" s="187"/>
      <c r="SRH137" s="187"/>
      <c r="SRI137" s="187"/>
      <c r="SRJ137" s="188"/>
      <c r="SRL137" s="186"/>
      <c r="SRM137" s="190"/>
      <c r="SRN137" s="190"/>
      <c r="SRO137" s="187"/>
      <c r="SRP137" s="187"/>
      <c r="SRQ137" s="187"/>
      <c r="SRR137" s="188"/>
      <c r="SRT137" s="186"/>
      <c r="SRU137" s="190"/>
      <c r="SRV137" s="190"/>
      <c r="SRW137" s="187"/>
      <c r="SRX137" s="187"/>
      <c r="SRY137" s="187"/>
      <c r="SRZ137" s="188"/>
      <c r="SSB137" s="186"/>
      <c r="SSC137" s="190"/>
      <c r="SSD137" s="190"/>
      <c r="SSE137" s="187"/>
      <c r="SSF137" s="187"/>
      <c r="SSG137" s="187"/>
      <c r="SSH137" s="188"/>
      <c r="SSJ137" s="186"/>
      <c r="SSK137" s="190"/>
      <c r="SSL137" s="190"/>
      <c r="SSM137" s="187"/>
      <c r="SSN137" s="187"/>
      <c r="SSO137" s="187"/>
      <c r="SSP137" s="188"/>
      <c r="SSR137" s="186"/>
      <c r="SSS137" s="190"/>
      <c r="SST137" s="190"/>
      <c r="SSU137" s="187"/>
      <c r="SSV137" s="187"/>
      <c r="SSW137" s="187"/>
      <c r="SSX137" s="188"/>
      <c r="SSZ137" s="186"/>
      <c r="STA137" s="190"/>
      <c r="STB137" s="190"/>
      <c r="STC137" s="187"/>
      <c r="STD137" s="187"/>
      <c r="STE137" s="187"/>
      <c r="STF137" s="188"/>
      <c r="STH137" s="186"/>
      <c r="STI137" s="190"/>
      <c r="STJ137" s="190"/>
      <c r="STK137" s="187"/>
      <c r="STL137" s="187"/>
      <c r="STM137" s="187"/>
      <c r="STN137" s="188"/>
      <c r="STP137" s="186"/>
      <c r="STQ137" s="190"/>
      <c r="STR137" s="190"/>
      <c r="STS137" s="187"/>
      <c r="STT137" s="187"/>
      <c r="STU137" s="187"/>
      <c r="STV137" s="188"/>
      <c r="STX137" s="186"/>
      <c r="STY137" s="190"/>
      <c r="STZ137" s="190"/>
      <c r="SUA137" s="187"/>
      <c r="SUB137" s="187"/>
      <c r="SUC137" s="187"/>
      <c r="SUD137" s="188"/>
      <c r="SUF137" s="186"/>
      <c r="SUG137" s="190"/>
      <c r="SUH137" s="190"/>
      <c r="SUI137" s="187"/>
      <c r="SUJ137" s="187"/>
      <c r="SUK137" s="187"/>
      <c r="SUL137" s="188"/>
      <c r="SUN137" s="186"/>
      <c r="SUO137" s="190"/>
      <c r="SUP137" s="190"/>
      <c r="SUQ137" s="187"/>
      <c r="SUR137" s="187"/>
      <c r="SUS137" s="187"/>
      <c r="SUT137" s="188"/>
      <c r="SUV137" s="186"/>
      <c r="SUW137" s="190"/>
      <c r="SUX137" s="190"/>
      <c r="SUY137" s="187"/>
      <c r="SUZ137" s="187"/>
      <c r="SVA137" s="187"/>
      <c r="SVB137" s="188"/>
      <c r="SVD137" s="186"/>
      <c r="SVE137" s="190"/>
      <c r="SVF137" s="190"/>
      <c r="SVG137" s="187"/>
      <c r="SVH137" s="187"/>
      <c r="SVI137" s="187"/>
      <c r="SVJ137" s="188"/>
      <c r="SVL137" s="186"/>
      <c r="SVM137" s="190"/>
      <c r="SVN137" s="190"/>
      <c r="SVO137" s="187"/>
      <c r="SVP137" s="187"/>
      <c r="SVQ137" s="187"/>
      <c r="SVR137" s="188"/>
      <c r="SVT137" s="186"/>
      <c r="SVU137" s="190"/>
      <c r="SVV137" s="190"/>
      <c r="SVW137" s="187"/>
      <c r="SVX137" s="187"/>
      <c r="SVY137" s="187"/>
      <c r="SVZ137" s="188"/>
      <c r="SWB137" s="186"/>
      <c r="SWC137" s="190"/>
      <c r="SWD137" s="190"/>
      <c r="SWE137" s="187"/>
      <c r="SWF137" s="187"/>
      <c r="SWG137" s="187"/>
      <c r="SWH137" s="188"/>
      <c r="SWJ137" s="186"/>
      <c r="SWK137" s="190"/>
      <c r="SWL137" s="190"/>
      <c r="SWM137" s="187"/>
      <c r="SWN137" s="187"/>
      <c r="SWO137" s="187"/>
      <c r="SWP137" s="188"/>
      <c r="SWR137" s="186"/>
      <c r="SWS137" s="190"/>
      <c r="SWT137" s="190"/>
      <c r="SWU137" s="187"/>
      <c r="SWV137" s="187"/>
      <c r="SWW137" s="187"/>
      <c r="SWX137" s="188"/>
      <c r="SWZ137" s="186"/>
      <c r="SXA137" s="190"/>
      <c r="SXB137" s="190"/>
      <c r="SXC137" s="187"/>
      <c r="SXD137" s="187"/>
      <c r="SXE137" s="187"/>
      <c r="SXF137" s="188"/>
      <c r="SXH137" s="186"/>
      <c r="SXI137" s="190"/>
      <c r="SXJ137" s="190"/>
      <c r="SXK137" s="187"/>
      <c r="SXL137" s="187"/>
      <c r="SXM137" s="187"/>
      <c r="SXN137" s="188"/>
      <c r="SXP137" s="186"/>
      <c r="SXQ137" s="190"/>
      <c r="SXR137" s="190"/>
      <c r="SXS137" s="187"/>
      <c r="SXT137" s="187"/>
      <c r="SXU137" s="187"/>
      <c r="SXV137" s="188"/>
      <c r="SXX137" s="186"/>
      <c r="SXY137" s="190"/>
      <c r="SXZ137" s="190"/>
      <c r="SYA137" s="187"/>
      <c r="SYB137" s="187"/>
      <c r="SYC137" s="187"/>
      <c r="SYD137" s="188"/>
      <c r="SYF137" s="186"/>
      <c r="SYG137" s="190"/>
      <c r="SYH137" s="190"/>
      <c r="SYI137" s="187"/>
      <c r="SYJ137" s="187"/>
      <c r="SYK137" s="187"/>
      <c r="SYL137" s="188"/>
      <c r="SYN137" s="186"/>
      <c r="SYO137" s="190"/>
      <c r="SYP137" s="190"/>
      <c r="SYQ137" s="187"/>
      <c r="SYR137" s="187"/>
      <c r="SYS137" s="187"/>
      <c r="SYT137" s="188"/>
      <c r="SYV137" s="186"/>
      <c r="SYW137" s="190"/>
      <c r="SYX137" s="190"/>
      <c r="SYY137" s="187"/>
      <c r="SYZ137" s="187"/>
      <c r="SZA137" s="187"/>
      <c r="SZB137" s="188"/>
      <c r="SZD137" s="186"/>
      <c r="SZE137" s="190"/>
      <c r="SZF137" s="190"/>
      <c r="SZG137" s="187"/>
      <c r="SZH137" s="187"/>
      <c r="SZI137" s="187"/>
      <c r="SZJ137" s="188"/>
      <c r="SZL137" s="186"/>
      <c r="SZM137" s="190"/>
      <c r="SZN137" s="190"/>
      <c r="SZO137" s="187"/>
      <c r="SZP137" s="187"/>
      <c r="SZQ137" s="187"/>
      <c r="SZR137" s="188"/>
      <c r="SZT137" s="186"/>
      <c r="SZU137" s="190"/>
      <c r="SZV137" s="190"/>
      <c r="SZW137" s="187"/>
      <c r="SZX137" s="187"/>
      <c r="SZY137" s="187"/>
      <c r="SZZ137" s="188"/>
      <c r="TAB137" s="186"/>
      <c r="TAC137" s="190"/>
      <c r="TAD137" s="190"/>
      <c r="TAE137" s="187"/>
      <c r="TAF137" s="187"/>
      <c r="TAG137" s="187"/>
      <c r="TAH137" s="188"/>
      <c r="TAJ137" s="186"/>
      <c r="TAK137" s="190"/>
      <c r="TAL137" s="190"/>
      <c r="TAM137" s="187"/>
      <c r="TAN137" s="187"/>
      <c r="TAO137" s="187"/>
      <c r="TAP137" s="188"/>
      <c r="TAR137" s="186"/>
      <c r="TAS137" s="190"/>
      <c r="TAT137" s="190"/>
      <c r="TAU137" s="187"/>
      <c r="TAV137" s="187"/>
      <c r="TAW137" s="187"/>
      <c r="TAX137" s="188"/>
      <c r="TAZ137" s="186"/>
      <c r="TBA137" s="190"/>
      <c r="TBB137" s="190"/>
      <c r="TBC137" s="187"/>
      <c r="TBD137" s="187"/>
      <c r="TBE137" s="187"/>
      <c r="TBF137" s="188"/>
      <c r="TBH137" s="186"/>
      <c r="TBI137" s="190"/>
      <c r="TBJ137" s="190"/>
      <c r="TBK137" s="187"/>
      <c r="TBL137" s="187"/>
      <c r="TBM137" s="187"/>
      <c r="TBN137" s="188"/>
      <c r="TBP137" s="186"/>
      <c r="TBQ137" s="190"/>
      <c r="TBR137" s="190"/>
      <c r="TBS137" s="187"/>
      <c r="TBT137" s="187"/>
      <c r="TBU137" s="187"/>
      <c r="TBV137" s="188"/>
      <c r="TBX137" s="186"/>
      <c r="TBY137" s="190"/>
      <c r="TBZ137" s="190"/>
      <c r="TCA137" s="187"/>
      <c r="TCB137" s="187"/>
      <c r="TCC137" s="187"/>
      <c r="TCD137" s="188"/>
      <c r="TCF137" s="186"/>
      <c r="TCG137" s="190"/>
      <c r="TCH137" s="190"/>
      <c r="TCI137" s="187"/>
      <c r="TCJ137" s="187"/>
      <c r="TCK137" s="187"/>
      <c r="TCL137" s="188"/>
      <c r="TCN137" s="186"/>
      <c r="TCO137" s="190"/>
      <c r="TCP137" s="190"/>
      <c r="TCQ137" s="187"/>
      <c r="TCR137" s="187"/>
      <c r="TCS137" s="187"/>
      <c r="TCT137" s="188"/>
      <c r="TCV137" s="186"/>
      <c r="TCW137" s="190"/>
      <c r="TCX137" s="190"/>
      <c r="TCY137" s="187"/>
      <c r="TCZ137" s="187"/>
      <c r="TDA137" s="187"/>
      <c r="TDB137" s="188"/>
      <c r="TDD137" s="186"/>
      <c r="TDE137" s="190"/>
      <c r="TDF137" s="190"/>
      <c r="TDG137" s="187"/>
      <c r="TDH137" s="187"/>
      <c r="TDI137" s="187"/>
      <c r="TDJ137" s="188"/>
      <c r="TDL137" s="186"/>
      <c r="TDM137" s="190"/>
      <c r="TDN137" s="190"/>
      <c r="TDO137" s="187"/>
      <c r="TDP137" s="187"/>
      <c r="TDQ137" s="187"/>
      <c r="TDR137" s="188"/>
      <c r="TDT137" s="186"/>
      <c r="TDU137" s="190"/>
      <c r="TDV137" s="190"/>
      <c r="TDW137" s="187"/>
      <c r="TDX137" s="187"/>
      <c r="TDY137" s="187"/>
      <c r="TDZ137" s="188"/>
      <c r="TEB137" s="186"/>
      <c r="TEC137" s="190"/>
      <c r="TED137" s="190"/>
      <c r="TEE137" s="187"/>
      <c r="TEF137" s="187"/>
      <c r="TEG137" s="187"/>
      <c r="TEH137" s="188"/>
      <c r="TEJ137" s="186"/>
      <c r="TEK137" s="190"/>
      <c r="TEL137" s="190"/>
      <c r="TEM137" s="187"/>
      <c r="TEN137" s="187"/>
      <c r="TEO137" s="187"/>
      <c r="TEP137" s="188"/>
      <c r="TER137" s="186"/>
      <c r="TES137" s="190"/>
      <c r="TET137" s="190"/>
      <c r="TEU137" s="187"/>
      <c r="TEV137" s="187"/>
      <c r="TEW137" s="187"/>
      <c r="TEX137" s="188"/>
      <c r="TEZ137" s="186"/>
      <c r="TFA137" s="190"/>
      <c r="TFB137" s="190"/>
      <c r="TFC137" s="187"/>
      <c r="TFD137" s="187"/>
      <c r="TFE137" s="187"/>
      <c r="TFF137" s="188"/>
      <c r="TFH137" s="186"/>
      <c r="TFI137" s="190"/>
      <c r="TFJ137" s="190"/>
      <c r="TFK137" s="187"/>
      <c r="TFL137" s="187"/>
      <c r="TFM137" s="187"/>
      <c r="TFN137" s="188"/>
      <c r="TFP137" s="186"/>
      <c r="TFQ137" s="190"/>
      <c r="TFR137" s="190"/>
      <c r="TFS137" s="187"/>
      <c r="TFT137" s="187"/>
      <c r="TFU137" s="187"/>
      <c r="TFV137" s="188"/>
      <c r="TFX137" s="186"/>
      <c r="TFY137" s="190"/>
      <c r="TFZ137" s="190"/>
      <c r="TGA137" s="187"/>
      <c r="TGB137" s="187"/>
      <c r="TGC137" s="187"/>
      <c r="TGD137" s="188"/>
      <c r="TGF137" s="186"/>
      <c r="TGG137" s="190"/>
      <c r="TGH137" s="190"/>
      <c r="TGI137" s="187"/>
      <c r="TGJ137" s="187"/>
      <c r="TGK137" s="187"/>
      <c r="TGL137" s="188"/>
      <c r="TGN137" s="186"/>
      <c r="TGO137" s="190"/>
      <c r="TGP137" s="190"/>
      <c r="TGQ137" s="187"/>
      <c r="TGR137" s="187"/>
      <c r="TGS137" s="187"/>
      <c r="TGT137" s="188"/>
      <c r="TGV137" s="186"/>
      <c r="TGW137" s="190"/>
      <c r="TGX137" s="190"/>
      <c r="TGY137" s="187"/>
      <c r="TGZ137" s="187"/>
      <c r="THA137" s="187"/>
      <c r="THB137" s="188"/>
      <c r="THD137" s="186"/>
      <c r="THE137" s="190"/>
      <c r="THF137" s="190"/>
      <c r="THG137" s="187"/>
      <c r="THH137" s="187"/>
      <c r="THI137" s="187"/>
      <c r="THJ137" s="188"/>
      <c r="THL137" s="186"/>
      <c r="THM137" s="190"/>
      <c r="THN137" s="190"/>
      <c r="THO137" s="187"/>
      <c r="THP137" s="187"/>
      <c r="THQ137" s="187"/>
      <c r="THR137" s="188"/>
      <c r="THT137" s="186"/>
      <c r="THU137" s="190"/>
      <c r="THV137" s="190"/>
      <c r="THW137" s="187"/>
      <c r="THX137" s="187"/>
      <c r="THY137" s="187"/>
      <c r="THZ137" s="188"/>
      <c r="TIB137" s="186"/>
      <c r="TIC137" s="190"/>
      <c r="TID137" s="190"/>
      <c r="TIE137" s="187"/>
      <c r="TIF137" s="187"/>
      <c r="TIG137" s="187"/>
      <c r="TIH137" s="188"/>
      <c r="TIJ137" s="186"/>
      <c r="TIK137" s="190"/>
      <c r="TIL137" s="190"/>
      <c r="TIM137" s="187"/>
      <c r="TIN137" s="187"/>
      <c r="TIO137" s="187"/>
      <c r="TIP137" s="188"/>
      <c r="TIR137" s="186"/>
      <c r="TIS137" s="190"/>
      <c r="TIT137" s="190"/>
      <c r="TIU137" s="187"/>
      <c r="TIV137" s="187"/>
      <c r="TIW137" s="187"/>
      <c r="TIX137" s="188"/>
      <c r="TIZ137" s="186"/>
      <c r="TJA137" s="190"/>
      <c r="TJB137" s="190"/>
      <c r="TJC137" s="187"/>
      <c r="TJD137" s="187"/>
      <c r="TJE137" s="187"/>
      <c r="TJF137" s="188"/>
      <c r="TJH137" s="186"/>
      <c r="TJI137" s="190"/>
      <c r="TJJ137" s="190"/>
      <c r="TJK137" s="187"/>
      <c r="TJL137" s="187"/>
      <c r="TJM137" s="187"/>
      <c r="TJN137" s="188"/>
      <c r="TJP137" s="186"/>
      <c r="TJQ137" s="190"/>
      <c r="TJR137" s="190"/>
      <c r="TJS137" s="187"/>
      <c r="TJT137" s="187"/>
      <c r="TJU137" s="187"/>
      <c r="TJV137" s="188"/>
      <c r="TJX137" s="186"/>
      <c r="TJY137" s="190"/>
      <c r="TJZ137" s="190"/>
      <c r="TKA137" s="187"/>
      <c r="TKB137" s="187"/>
      <c r="TKC137" s="187"/>
      <c r="TKD137" s="188"/>
      <c r="TKF137" s="186"/>
      <c r="TKG137" s="190"/>
      <c r="TKH137" s="190"/>
      <c r="TKI137" s="187"/>
      <c r="TKJ137" s="187"/>
      <c r="TKK137" s="187"/>
      <c r="TKL137" s="188"/>
      <c r="TKN137" s="186"/>
      <c r="TKO137" s="190"/>
      <c r="TKP137" s="190"/>
      <c r="TKQ137" s="187"/>
      <c r="TKR137" s="187"/>
      <c r="TKS137" s="187"/>
      <c r="TKT137" s="188"/>
      <c r="TKV137" s="186"/>
      <c r="TKW137" s="190"/>
      <c r="TKX137" s="190"/>
      <c r="TKY137" s="187"/>
      <c r="TKZ137" s="187"/>
      <c r="TLA137" s="187"/>
      <c r="TLB137" s="188"/>
      <c r="TLD137" s="186"/>
      <c r="TLE137" s="190"/>
      <c r="TLF137" s="190"/>
      <c r="TLG137" s="187"/>
      <c r="TLH137" s="187"/>
      <c r="TLI137" s="187"/>
      <c r="TLJ137" s="188"/>
      <c r="TLL137" s="186"/>
      <c r="TLM137" s="190"/>
      <c r="TLN137" s="190"/>
      <c r="TLO137" s="187"/>
      <c r="TLP137" s="187"/>
      <c r="TLQ137" s="187"/>
      <c r="TLR137" s="188"/>
      <c r="TLT137" s="186"/>
      <c r="TLU137" s="190"/>
      <c r="TLV137" s="190"/>
      <c r="TLW137" s="187"/>
      <c r="TLX137" s="187"/>
      <c r="TLY137" s="187"/>
      <c r="TLZ137" s="188"/>
      <c r="TMB137" s="186"/>
      <c r="TMC137" s="190"/>
      <c r="TMD137" s="190"/>
      <c r="TME137" s="187"/>
      <c r="TMF137" s="187"/>
      <c r="TMG137" s="187"/>
      <c r="TMH137" s="188"/>
      <c r="TMJ137" s="186"/>
      <c r="TMK137" s="190"/>
      <c r="TML137" s="190"/>
      <c r="TMM137" s="187"/>
      <c r="TMN137" s="187"/>
      <c r="TMO137" s="187"/>
      <c r="TMP137" s="188"/>
      <c r="TMR137" s="186"/>
      <c r="TMS137" s="190"/>
      <c r="TMT137" s="190"/>
      <c r="TMU137" s="187"/>
      <c r="TMV137" s="187"/>
      <c r="TMW137" s="187"/>
      <c r="TMX137" s="188"/>
      <c r="TMZ137" s="186"/>
      <c r="TNA137" s="190"/>
      <c r="TNB137" s="190"/>
      <c r="TNC137" s="187"/>
      <c r="TND137" s="187"/>
      <c r="TNE137" s="187"/>
      <c r="TNF137" s="188"/>
      <c r="TNH137" s="186"/>
      <c r="TNI137" s="190"/>
      <c r="TNJ137" s="190"/>
      <c r="TNK137" s="187"/>
      <c r="TNL137" s="187"/>
      <c r="TNM137" s="187"/>
      <c r="TNN137" s="188"/>
      <c r="TNP137" s="186"/>
      <c r="TNQ137" s="190"/>
      <c r="TNR137" s="190"/>
      <c r="TNS137" s="187"/>
      <c r="TNT137" s="187"/>
      <c r="TNU137" s="187"/>
      <c r="TNV137" s="188"/>
      <c r="TNX137" s="186"/>
      <c r="TNY137" s="190"/>
      <c r="TNZ137" s="190"/>
      <c r="TOA137" s="187"/>
      <c r="TOB137" s="187"/>
      <c r="TOC137" s="187"/>
      <c r="TOD137" s="188"/>
      <c r="TOF137" s="186"/>
      <c r="TOG137" s="190"/>
      <c r="TOH137" s="190"/>
      <c r="TOI137" s="187"/>
      <c r="TOJ137" s="187"/>
      <c r="TOK137" s="187"/>
      <c r="TOL137" s="188"/>
      <c r="TON137" s="186"/>
      <c r="TOO137" s="190"/>
      <c r="TOP137" s="190"/>
      <c r="TOQ137" s="187"/>
      <c r="TOR137" s="187"/>
      <c r="TOS137" s="187"/>
      <c r="TOT137" s="188"/>
      <c r="TOV137" s="186"/>
      <c r="TOW137" s="190"/>
      <c r="TOX137" s="190"/>
      <c r="TOY137" s="187"/>
      <c r="TOZ137" s="187"/>
      <c r="TPA137" s="187"/>
      <c r="TPB137" s="188"/>
      <c r="TPD137" s="186"/>
      <c r="TPE137" s="190"/>
      <c r="TPF137" s="190"/>
      <c r="TPG137" s="187"/>
      <c r="TPH137" s="187"/>
      <c r="TPI137" s="187"/>
      <c r="TPJ137" s="188"/>
      <c r="TPL137" s="186"/>
      <c r="TPM137" s="190"/>
      <c r="TPN137" s="190"/>
      <c r="TPO137" s="187"/>
      <c r="TPP137" s="187"/>
      <c r="TPQ137" s="187"/>
      <c r="TPR137" s="188"/>
      <c r="TPT137" s="186"/>
      <c r="TPU137" s="190"/>
      <c r="TPV137" s="190"/>
      <c r="TPW137" s="187"/>
      <c r="TPX137" s="187"/>
      <c r="TPY137" s="187"/>
      <c r="TPZ137" s="188"/>
      <c r="TQB137" s="186"/>
      <c r="TQC137" s="190"/>
      <c r="TQD137" s="190"/>
      <c r="TQE137" s="187"/>
      <c r="TQF137" s="187"/>
      <c r="TQG137" s="187"/>
      <c r="TQH137" s="188"/>
      <c r="TQJ137" s="186"/>
      <c r="TQK137" s="190"/>
      <c r="TQL137" s="190"/>
      <c r="TQM137" s="187"/>
      <c r="TQN137" s="187"/>
      <c r="TQO137" s="187"/>
      <c r="TQP137" s="188"/>
      <c r="TQR137" s="186"/>
      <c r="TQS137" s="190"/>
      <c r="TQT137" s="190"/>
      <c r="TQU137" s="187"/>
      <c r="TQV137" s="187"/>
      <c r="TQW137" s="187"/>
      <c r="TQX137" s="188"/>
      <c r="TQZ137" s="186"/>
      <c r="TRA137" s="190"/>
      <c r="TRB137" s="190"/>
      <c r="TRC137" s="187"/>
      <c r="TRD137" s="187"/>
      <c r="TRE137" s="187"/>
      <c r="TRF137" s="188"/>
      <c r="TRH137" s="186"/>
      <c r="TRI137" s="190"/>
      <c r="TRJ137" s="190"/>
      <c r="TRK137" s="187"/>
      <c r="TRL137" s="187"/>
      <c r="TRM137" s="187"/>
      <c r="TRN137" s="188"/>
      <c r="TRP137" s="186"/>
      <c r="TRQ137" s="190"/>
      <c r="TRR137" s="190"/>
      <c r="TRS137" s="187"/>
      <c r="TRT137" s="187"/>
      <c r="TRU137" s="187"/>
      <c r="TRV137" s="188"/>
      <c r="TRX137" s="186"/>
      <c r="TRY137" s="190"/>
      <c r="TRZ137" s="190"/>
      <c r="TSA137" s="187"/>
      <c r="TSB137" s="187"/>
      <c r="TSC137" s="187"/>
      <c r="TSD137" s="188"/>
      <c r="TSF137" s="186"/>
      <c r="TSG137" s="190"/>
      <c r="TSH137" s="190"/>
      <c r="TSI137" s="187"/>
      <c r="TSJ137" s="187"/>
      <c r="TSK137" s="187"/>
      <c r="TSL137" s="188"/>
      <c r="TSN137" s="186"/>
      <c r="TSO137" s="190"/>
      <c r="TSP137" s="190"/>
      <c r="TSQ137" s="187"/>
      <c r="TSR137" s="187"/>
      <c r="TSS137" s="187"/>
      <c r="TST137" s="188"/>
      <c r="TSV137" s="186"/>
      <c r="TSW137" s="190"/>
      <c r="TSX137" s="190"/>
      <c r="TSY137" s="187"/>
      <c r="TSZ137" s="187"/>
      <c r="TTA137" s="187"/>
      <c r="TTB137" s="188"/>
      <c r="TTD137" s="186"/>
      <c r="TTE137" s="190"/>
      <c r="TTF137" s="190"/>
      <c r="TTG137" s="187"/>
      <c r="TTH137" s="187"/>
      <c r="TTI137" s="187"/>
      <c r="TTJ137" s="188"/>
      <c r="TTL137" s="186"/>
      <c r="TTM137" s="190"/>
      <c r="TTN137" s="190"/>
      <c r="TTO137" s="187"/>
      <c r="TTP137" s="187"/>
      <c r="TTQ137" s="187"/>
      <c r="TTR137" s="188"/>
      <c r="TTT137" s="186"/>
      <c r="TTU137" s="190"/>
      <c r="TTV137" s="190"/>
      <c r="TTW137" s="187"/>
      <c r="TTX137" s="187"/>
      <c r="TTY137" s="187"/>
      <c r="TTZ137" s="188"/>
      <c r="TUB137" s="186"/>
      <c r="TUC137" s="190"/>
      <c r="TUD137" s="190"/>
      <c r="TUE137" s="187"/>
      <c r="TUF137" s="187"/>
      <c r="TUG137" s="187"/>
      <c r="TUH137" s="188"/>
      <c r="TUJ137" s="186"/>
      <c r="TUK137" s="190"/>
      <c r="TUL137" s="190"/>
      <c r="TUM137" s="187"/>
      <c r="TUN137" s="187"/>
      <c r="TUO137" s="187"/>
      <c r="TUP137" s="188"/>
      <c r="TUR137" s="186"/>
      <c r="TUS137" s="190"/>
      <c r="TUT137" s="190"/>
      <c r="TUU137" s="187"/>
      <c r="TUV137" s="187"/>
      <c r="TUW137" s="187"/>
      <c r="TUX137" s="188"/>
      <c r="TUZ137" s="186"/>
      <c r="TVA137" s="190"/>
      <c r="TVB137" s="190"/>
      <c r="TVC137" s="187"/>
      <c r="TVD137" s="187"/>
      <c r="TVE137" s="187"/>
      <c r="TVF137" s="188"/>
      <c r="TVH137" s="186"/>
      <c r="TVI137" s="190"/>
      <c r="TVJ137" s="190"/>
      <c r="TVK137" s="187"/>
      <c r="TVL137" s="187"/>
      <c r="TVM137" s="187"/>
      <c r="TVN137" s="188"/>
      <c r="TVP137" s="186"/>
      <c r="TVQ137" s="190"/>
      <c r="TVR137" s="190"/>
      <c r="TVS137" s="187"/>
      <c r="TVT137" s="187"/>
      <c r="TVU137" s="187"/>
      <c r="TVV137" s="188"/>
      <c r="TVX137" s="186"/>
      <c r="TVY137" s="190"/>
      <c r="TVZ137" s="190"/>
      <c r="TWA137" s="187"/>
      <c r="TWB137" s="187"/>
      <c r="TWC137" s="187"/>
      <c r="TWD137" s="188"/>
      <c r="TWF137" s="186"/>
      <c r="TWG137" s="190"/>
      <c r="TWH137" s="190"/>
      <c r="TWI137" s="187"/>
      <c r="TWJ137" s="187"/>
      <c r="TWK137" s="187"/>
      <c r="TWL137" s="188"/>
      <c r="TWN137" s="186"/>
      <c r="TWO137" s="190"/>
      <c r="TWP137" s="190"/>
      <c r="TWQ137" s="187"/>
      <c r="TWR137" s="187"/>
      <c r="TWS137" s="187"/>
      <c r="TWT137" s="188"/>
      <c r="TWV137" s="186"/>
      <c r="TWW137" s="190"/>
      <c r="TWX137" s="190"/>
      <c r="TWY137" s="187"/>
      <c r="TWZ137" s="187"/>
      <c r="TXA137" s="187"/>
      <c r="TXB137" s="188"/>
      <c r="TXD137" s="186"/>
      <c r="TXE137" s="190"/>
      <c r="TXF137" s="190"/>
      <c r="TXG137" s="187"/>
      <c r="TXH137" s="187"/>
      <c r="TXI137" s="187"/>
      <c r="TXJ137" s="188"/>
      <c r="TXL137" s="186"/>
      <c r="TXM137" s="190"/>
      <c r="TXN137" s="190"/>
      <c r="TXO137" s="187"/>
      <c r="TXP137" s="187"/>
      <c r="TXQ137" s="187"/>
      <c r="TXR137" s="188"/>
      <c r="TXT137" s="186"/>
      <c r="TXU137" s="190"/>
      <c r="TXV137" s="190"/>
      <c r="TXW137" s="187"/>
      <c r="TXX137" s="187"/>
      <c r="TXY137" s="187"/>
      <c r="TXZ137" s="188"/>
      <c r="TYB137" s="186"/>
      <c r="TYC137" s="190"/>
      <c r="TYD137" s="190"/>
      <c r="TYE137" s="187"/>
      <c r="TYF137" s="187"/>
      <c r="TYG137" s="187"/>
      <c r="TYH137" s="188"/>
      <c r="TYJ137" s="186"/>
      <c r="TYK137" s="190"/>
      <c r="TYL137" s="190"/>
      <c r="TYM137" s="187"/>
      <c r="TYN137" s="187"/>
      <c r="TYO137" s="187"/>
      <c r="TYP137" s="188"/>
      <c r="TYR137" s="186"/>
      <c r="TYS137" s="190"/>
      <c r="TYT137" s="190"/>
      <c r="TYU137" s="187"/>
      <c r="TYV137" s="187"/>
      <c r="TYW137" s="187"/>
      <c r="TYX137" s="188"/>
      <c r="TYZ137" s="186"/>
      <c r="TZA137" s="190"/>
      <c r="TZB137" s="190"/>
      <c r="TZC137" s="187"/>
      <c r="TZD137" s="187"/>
      <c r="TZE137" s="187"/>
      <c r="TZF137" s="188"/>
      <c r="TZH137" s="186"/>
      <c r="TZI137" s="190"/>
      <c r="TZJ137" s="190"/>
      <c r="TZK137" s="187"/>
      <c r="TZL137" s="187"/>
      <c r="TZM137" s="187"/>
      <c r="TZN137" s="188"/>
      <c r="TZP137" s="186"/>
      <c r="TZQ137" s="190"/>
      <c r="TZR137" s="190"/>
      <c r="TZS137" s="187"/>
      <c r="TZT137" s="187"/>
      <c r="TZU137" s="187"/>
      <c r="TZV137" s="188"/>
      <c r="TZX137" s="186"/>
      <c r="TZY137" s="190"/>
      <c r="TZZ137" s="190"/>
      <c r="UAA137" s="187"/>
      <c r="UAB137" s="187"/>
      <c r="UAC137" s="187"/>
      <c r="UAD137" s="188"/>
      <c r="UAF137" s="186"/>
      <c r="UAG137" s="190"/>
      <c r="UAH137" s="190"/>
      <c r="UAI137" s="187"/>
      <c r="UAJ137" s="187"/>
      <c r="UAK137" s="187"/>
      <c r="UAL137" s="188"/>
      <c r="UAN137" s="186"/>
      <c r="UAO137" s="190"/>
      <c r="UAP137" s="190"/>
      <c r="UAQ137" s="187"/>
      <c r="UAR137" s="187"/>
      <c r="UAS137" s="187"/>
      <c r="UAT137" s="188"/>
      <c r="UAV137" s="186"/>
      <c r="UAW137" s="190"/>
      <c r="UAX137" s="190"/>
      <c r="UAY137" s="187"/>
      <c r="UAZ137" s="187"/>
      <c r="UBA137" s="187"/>
      <c r="UBB137" s="188"/>
      <c r="UBD137" s="186"/>
      <c r="UBE137" s="190"/>
      <c r="UBF137" s="190"/>
      <c r="UBG137" s="187"/>
      <c r="UBH137" s="187"/>
      <c r="UBI137" s="187"/>
      <c r="UBJ137" s="188"/>
      <c r="UBL137" s="186"/>
      <c r="UBM137" s="190"/>
      <c r="UBN137" s="190"/>
      <c r="UBO137" s="187"/>
      <c r="UBP137" s="187"/>
      <c r="UBQ137" s="187"/>
      <c r="UBR137" s="188"/>
      <c r="UBT137" s="186"/>
      <c r="UBU137" s="190"/>
      <c r="UBV137" s="190"/>
      <c r="UBW137" s="187"/>
      <c r="UBX137" s="187"/>
      <c r="UBY137" s="187"/>
      <c r="UBZ137" s="188"/>
      <c r="UCB137" s="186"/>
      <c r="UCC137" s="190"/>
      <c r="UCD137" s="190"/>
      <c r="UCE137" s="187"/>
      <c r="UCF137" s="187"/>
      <c r="UCG137" s="187"/>
      <c r="UCH137" s="188"/>
      <c r="UCJ137" s="186"/>
      <c r="UCK137" s="190"/>
      <c r="UCL137" s="190"/>
      <c r="UCM137" s="187"/>
      <c r="UCN137" s="187"/>
      <c r="UCO137" s="187"/>
      <c r="UCP137" s="188"/>
      <c r="UCR137" s="186"/>
      <c r="UCS137" s="190"/>
      <c r="UCT137" s="190"/>
      <c r="UCU137" s="187"/>
      <c r="UCV137" s="187"/>
      <c r="UCW137" s="187"/>
      <c r="UCX137" s="188"/>
      <c r="UCZ137" s="186"/>
      <c r="UDA137" s="190"/>
      <c r="UDB137" s="190"/>
      <c r="UDC137" s="187"/>
      <c r="UDD137" s="187"/>
      <c r="UDE137" s="187"/>
      <c r="UDF137" s="188"/>
      <c r="UDH137" s="186"/>
      <c r="UDI137" s="190"/>
      <c r="UDJ137" s="190"/>
      <c r="UDK137" s="187"/>
      <c r="UDL137" s="187"/>
      <c r="UDM137" s="187"/>
      <c r="UDN137" s="188"/>
      <c r="UDP137" s="186"/>
      <c r="UDQ137" s="190"/>
      <c r="UDR137" s="190"/>
      <c r="UDS137" s="187"/>
      <c r="UDT137" s="187"/>
      <c r="UDU137" s="187"/>
      <c r="UDV137" s="188"/>
      <c r="UDX137" s="186"/>
      <c r="UDY137" s="190"/>
      <c r="UDZ137" s="190"/>
      <c r="UEA137" s="187"/>
      <c r="UEB137" s="187"/>
      <c r="UEC137" s="187"/>
      <c r="UED137" s="188"/>
      <c r="UEF137" s="186"/>
      <c r="UEG137" s="190"/>
      <c r="UEH137" s="190"/>
      <c r="UEI137" s="187"/>
      <c r="UEJ137" s="187"/>
      <c r="UEK137" s="187"/>
      <c r="UEL137" s="188"/>
      <c r="UEN137" s="186"/>
      <c r="UEO137" s="190"/>
      <c r="UEP137" s="190"/>
      <c r="UEQ137" s="187"/>
      <c r="UER137" s="187"/>
      <c r="UES137" s="187"/>
      <c r="UET137" s="188"/>
      <c r="UEV137" s="186"/>
      <c r="UEW137" s="190"/>
      <c r="UEX137" s="190"/>
      <c r="UEY137" s="187"/>
      <c r="UEZ137" s="187"/>
      <c r="UFA137" s="187"/>
      <c r="UFB137" s="188"/>
      <c r="UFD137" s="186"/>
      <c r="UFE137" s="190"/>
      <c r="UFF137" s="190"/>
      <c r="UFG137" s="187"/>
      <c r="UFH137" s="187"/>
      <c r="UFI137" s="187"/>
      <c r="UFJ137" s="188"/>
      <c r="UFL137" s="186"/>
      <c r="UFM137" s="190"/>
      <c r="UFN137" s="190"/>
      <c r="UFO137" s="187"/>
      <c r="UFP137" s="187"/>
      <c r="UFQ137" s="187"/>
      <c r="UFR137" s="188"/>
      <c r="UFT137" s="186"/>
      <c r="UFU137" s="190"/>
      <c r="UFV137" s="190"/>
      <c r="UFW137" s="187"/>
      <c r="UFX137" s="187"/>
      <c r="UFY137" s="187"/>
      <c r="UFZ137" s="188"/>
      <c r="UGB137" s="186"/>
      <c r="UGC137" s="190"/>
      <c r="UGD137" s="190"/>
      <c r="UGE137" s="187"/>
      <c r="UGF137" s="187"/>
      <c r="UGG137" s="187"/>
      <c r="UGH137" s="188"/>
      <c r="UGJ137" s="186"/>
      <c r="UGK137" s="190"/>
      <c r="UGL137" s="190"/>
      <c r="UGM137" s="187"/>
      <c r="UGN137" s="187"/>
      <c r="UGO137" s="187"/>
      <c r="UGP137" s="188"/>
      <c r="UGR137" s="186"/>
      <c r="UGS137" s="190"/>
      <c r="UGT137" s="190"/>
      <c r="UGU137" s="187"/>
      <c r="UGV137" s="187"/>
      <c r="UGW137" s="187"/>
      <c r="UGX137" s="188"/>
      <c r="UGZ137" s="186"/>
      <c r="UHA137" s="190"/>
      <c r="UHB137" s="190"/>
      <c r="UHC137" s="187"/>
      <c r="UHD137" s="187"/>
      <c r="UHE137" s="187"/>
      <c r="UHF137" s="188"/>
      <c r="UHH137" s="186"/>
      <c r="UHI137" s="190"/>
      <c r="UHJ137" s="190"/>
      <c r="UHK137" s="187"/>
      <c r="UHL137" s="187"/>
      <c r="UHM137" s="187"/>
      <c r="UHN137" s="188"/>
      <c r="UHP137" s="186"/>
      <c r="UHQ137" s="190"/>
      <c r="UHR137" s="190"/>
      <c r="UHS137" s="187"/>
      <c r="UHT137" s="187"/>
      <c r="UHU137" s="187"/>
      <c r="UHV137" s="188"/>
      <c r="UHX137" s="186"/>
      <c r="UHY137" s="190"/>
      <c r="UHZ137" s="190"/>
      <c r="UIA137" s="187"/>
      <c r="UIB137" s="187"/>
      <c r="UIC137" s="187"/>
      <c r="UID137" s="188"/>
      <c r="UIF137" s="186"/>
      <c r="UIG137" s="190"/>
      <c r="UIH137" s="190"/>
      <c r="UII137" s="187"/>
      <c r="UIJ137" s="187"/>
      <c r="UIK137" s="187"/>
      <c r="UIL137" s="188"/>
      <c r="UIN137" s="186"/>
      <c r="UIO137" s="190"/>
      <c r="UIP137" s="190"/>
      <c r="UIQ137" s="187"/>
      <c r="UIR137" s="187"/>
      <c r="UIS137" s="187"/>
      <c r="UIT137" s="188"/>
      <c r="UIV137" s="186"/>
      <c r="UIW137" s="190"/>
      <c r="UIX137" s="190"/>
      <c r="UIY137" s="187"/>
      <c r="UIZ137" s="187"/>
      <c r="UJA137" s="187"/>
      <c r="UJB137" s="188"/>
      <c r="UJD137" s="186"/>
      <c r="UJE137" s="190"/>
      <c r="UJF137" s="190"/>
      <c r="UJG137" s="187"/>
      <c r="UJH137" s="187"/>
      <c r="UJI137" s="187"/>
      <c r="UJJ137" s="188"/>
      <c r="UJL137" s="186"/>
      <c r="UJM137" s="190"/>
      <c r="UJN137" s="190"/>
      <c r="UJO137" s="187"/>
      <c r="UJP137" s="187"/>
      <c r="UJQ137" s="187"/>
      <c r="UJR137" s="188"/>
      <c r="UJT137" s="186"/>
      <c r="UJU137" s="190"/>
      <c r="UJV137" s="190"/>
      <c r="UJW137" s="187"/>
      <c r="UJX137" s="187"/>
      <c r="UJY137" s="187"/>
      <c r="UJZ137" s="188"/>
      <c r="UKB137" s="186"/>
      <c r="UKC137" s="190"/>
      <c r="UKD137" s="190"/>
      <c r="UKE137" s="187"/>
      <c r="UKF137" s="187"/>
      <c r="UKG137" s="187"/>
      <c r="UKH137" s="188"/>
      <c r="UKJ137" s="186"/>
      <c r="UKK137" s="190"/>
      <c r="UKL137" s="190"/>
      <c r="UKM137" s="187"/>
      <c r="UKN137" s="187"/>
      <c r="UKO137" s="187"/>
      <c r="UKP137" s="188"/>
      <c r="UKR137" s="186"/>
      <c r="UKS137" s="190"/>
      <c r="UKT137" s="190"/>
      <c r="UKU137" s="187"/>
      <c r="UKV137" s="187"/>
      <c r="UKW137" s="187"/>
      <c r="UKX137" s="188"/>
      <c r="UKZ137" s="186"/>
      <c r="ULA137" s="190"/>
      <c r="ULB137" s="190"/>
      <c r="ULC137" s="187"/>
      <c r="ULD137" s="187"/>
      <c r="ULE137" s="187"/>
      <c r="ULF137" s="188"/>
      <c r="ULH137" s="186"/>
      <c r="ULI137" s="190"/>
      <c r="ULJ137" s="190"/>
      <c r="ULK137" s="187"/>
      <c r="ULL137" s="187"/>
      <c r="ULM137" s="187"/>
      <c r="ULN137" s="188"/>
      <c r="ULP137" s="186"/>
      <c r="ULQ137" s="190"/>
      <c r="ULR137" s="190"/>
      <c r="ULS137" s="187"/>
      <c r="ULT137" s="187"/>
      <c r="ULU137" s="187"/>
      <c r="ULV137" s="188"/>
      <c r="ULX137" s="186"/>
      <c r="ULY137" s="190"/>
      <c r="ULZ137" s="190"/>
      <c r="UMA137" s="187"/>
      <c r="UMB137" s="187"/>
      <c r="UMC137" s="187"/>
      <c r="UMD137" s="188"/>
      <c r="UMF137" s="186"/>
      <c r="UMG137" s="190"/>
      <c r="UMH137" s="190"/>
      <c r="UMI137" s="187"/>
      <c r="UMJ137" s="187"/>
      <c r="UMK137" s="187"/>
      <c r="UML137" s="188"/>
      <c r="UMN137" s="186"/>
      <c r="UMO137" s="190"/>
      <c r="UMP137" s="190"/>
      <c r="UMQ137" s="187"/>
      <c r="UMR137" s="187"/>
      <c r="UMS137" s="187"/>
      <c r="UMT137" s="188"/>
      <c r="UMV137" s="186"/>
      <c r="UMW137" s="190"/>
      <c r="UMX137" s="190"/>
      <c r="UMY137" s="187"/>
      <c r="UMZ137" s="187"/>
      <c r="UNA137" s="187"/>
      <c r="UNB137" s="188"/>
      <c r="UND137" s="186"/>
      <c r="UNE137" s="190"/>
      <c r="UNF137" s="190"/>
      <c r="UNG137" s="187"/>
      <c r="UNH137" s="187"/>
      <c r="UNI137" s="187"/>
      <c r="UNJ137" s="188"/>
      <c r="UNL137" s="186"/>
      <c r="UNM137" s="190"/>
      <c r="UNN137" s="190"/>
      <c r="UNO137" s="187"/>
      <c r="UNP137" s="187"/>
      <c r="UNQ137" s="187"/>
      <c r="UNR137" s="188"/>
      <c r="UNT137" s="186"/>
      <c r="UNU137" s="190"/>
      <c r="UNV137" s="190"/>
      <c r="UNW137" s="187"/>
      <c r="UNX137" s="187"/>
      <c r="UNY137" s="187"/>
      <c r="UNZ137" s="188"/>
      <c r="UOB137" s="186"/>
      <c r="UOC137" s="190"/>
      <c r="UOD137" s="190"/>
      <c r="UOE137" s="187"/>
      <c r="UOF137" s="187"/>
      <c r="UOG137" s="187"/>
      <c r="UOH137" s="188"/>
      <c r="UOJ137" s="186"/>
      <c r="UOK137" s="190"/>
      <c r="UOL137" s="190"/>
      <c r="UOM137" s="187"/>
      <c r="UON137" s="187"/>
      <c r="UOO137" s="187"/>
      <c r="UOP137" s="188"/>
      <c r="UOR137" s="186"/>
      <c r="UOS137" s="190"/>
      <c r="UOT137" s="190"/>
      <c r="UOU137" s="187"/>
      <c r="UOV137" s="187"/>
      <c r="UOW137" s="187"/>
      <c r="UOX137" s="188"/>
      <c r="UOZ137" s="186"/>
      <c r="UPA137" s="190"/>
      <c r="UPB137" s="190"/>
      <c r="UPC137" s="187"/>
      <c r="UPD137" s="187"/>
      <c r="UPE137" s="187"/>
      <c r="UPF137" s="188"/>
      <c r="UPH137" s="186"/>
      <c r="UPI137" s="190"/>
      <c r="UPJ137" s="190"/>
      <c r="UPK137" s="187"/>
      <c r="UPL137" s="187"/>
      <c r="UPM137" s="187"/>
      <c r="UPN137" s="188"/>
      <c r="UPP137" s="186"/>
      <c r="UPQ137" s="190"/>
      <c r="UPR137" s="190"/>
      <c r="UPS137" s="187"/>
      <c r="UPT137" s="187"/>
      <c r="UPU137" s="187"/>
      <c r="UPV137" s="188"/>
      <c r="UPX137" s="186"/>
      <c r="UPY137" s="190"/>
      <c r="UPZ137" s="190"/>
      <c r="UQA137" s="187"/>
      <c r="UQB137" s="187"/>
      <c r="UQC137" s="187"/>
      <c r="UQD137" s="188"/>
      <c r="UQF137" s="186"/>
      <c r="UQG137" s="190"/>
      <c r="UQH137" s="190"/>
      <c r="UQI137" s="187"/>
      <c r="UQJ137" s="187"/>
      <c r="UQK137" s="187"/>
      <c r="UQL137" s="188"/>
      <c r="UQN137" s="186"/>
      <c r="UQO137" s="190"/>
      <c r="UQP137" s="190"/>
      <c r="UQQ137" s="187"/>
      <c r="UQR137" s="187"/>
      <c r="UQS137" s="187"/>
      <c r="UQT137" s="188"/>
      <c r="UQV137" s="186"/>
      <c r="UQW137" s="190"/>
      <c r="UQX137" s="190"/>
      <c r="UQY137" s="187"/>
      <c r="UQZ137" s="187"/>
      <c r="URA137" s="187"/>
      <c r="URB137" s="188"/>
      <c r="URD137" s="186"/>
      <c r="URE137" s="190"/>
      <c r="URF137" s="190"/>
      <c r="URG137" s="187"/>
      <c r="URH137" s="187"/>
      <c r="URI137" s="187"/>
      <c r="URJ137" s="188"/>
      <c r="URL137" s="186"/>
      <c r="URM137" s="190"/>
      <c r="URN137" s="190"/>
      <c r="URO137" s="187"/>
      <c r="URP137" s="187"/>
      <c r="URQ137" s="187"/>
      <c r="URR137" s="188"/>
      <c r="URT137" s="186"/>
      <c r="URU137" s="190"/>
      <c r="URV137" s="190"/>
      <c r="URW137" s="187"/>
      <c r="URX137" s="187"/>
      <c r="URY137" s="187"/>
      <c r="URZ137" s="188"/>
      <c r="USB137" s="186"/>
      <c r="USC137" s="190"/>
      <c r="USD137" s="190"/>
      <c r="USE137" s="187"/>
      <c r="USF137" s="187"/>
      <c r="USG137" s="187"/>
      <c r="USH137" s="188"/>
      <c r="USJ137" s="186"/>
      <c r="USK137" s="190"/>
      <c r="USL137" s="190"/>
      <c r="USM137" s="187"/>
      <c r="USN137" s="187"/>
      <c r="USO137" s="187"/>
      <c r="USP137" s="188"/>
      <c r="USR137" s="186"/>
      <c r="USS137" s="190"/>
      <c r="UST137" s="190"/>
      <c r="USU137" s="187"/>
      <c r="USV137" s="187"/>
      <c r="USW137" s="187"/>
      <c r="USX137" s="188"/>
      <c r="USZ137" s="186"/>
      <c r="UTA137" s="190"/>
      <c r="UTB137" s="190"/>
      <c r="UTC137" s="187"/>
      <c r="UTD137" s="187"/>
      <c r="UTE137" s="187"/>
      <c r="UTF137" s="188"/>
      <c r="UTH137" s="186"/>
      <c r="UTI137" s="190"/>
      <c r="UTJ137" s="190"/>
      <c r="UTK137" s="187"/>
      <c r="UTL137" s="187"/>
      <c r="UTM137" s="187"/>
      <c r="UTN137" s="188"/>
      <c r="UTP137" s="186"/>
      <c r="UTQ137" s="190"/>
      <c r="UTR137" s="190"/>
      <c r="UTS137" s="187"/>
      <c r="UTT137" s="187"/>
      <c r="UTU137" s="187"/>
      <c r="UTV137" s="188"/>
      <c r="UTX137" s="186"/>
      <c r="UTY137" s="190"/>
      <c r="UTZ137" s="190"/>
      <c r="UUA137" s="187"/>
      <c r="UUB137" s="187"/>
      <c r="UUC137" s="187"/>
      <c r="UUD137" s="188"/>
      <c r="UUF137" s="186"/>
      <c r="UUG137" s="190"/>
      <c r="UUH137" s="190"/>
      <c r="UUI137" s="187"/>
      <c r="UUJ137" s="187"/>
      <c r="UUK137" s="187"/>
      <c r="UUL137" s="188"/>
      <c r="UUN137" s="186"/>
      <c r="UUO137" s="190"/>
      <c r="UUP137" s="190"/>
      <c r="UUQ137" s="187"/>
      <c r="UUR137" s="187"/>
      <c r="UUS137" s="187"/>
      <c r="UUT137" s="188"/>
      <c r="UUV137" s="186"/>
      <c r="UUW137" s="190"/>
      <c r="UUX137" s="190"/>
      <c r="UUY137" s="187"/>
      <c r="UUZ137" s="187"/>
      <c r="UVA137" s="187"/>
      <c r="UVB137" s="188"/>
      <c r="UVD137" s="186"/>
      <c r="UVE137" s="190"/>
      <c r="UVF137" s="190"/>
      <c r="UVG137" s="187"/>
      <c r="UVH137" s="187"/>
      <c r="UVI137" s="187"/>
      <c r="UVJ137" s="188"/>
      <c r="UVL137" s="186"/>
      <c r="UVM137" s="190"/>
      <c r="UVN137" s="190"/>
      <c r="UVO137" s="187"/>
      <c r="UVP137" s="187"/>
      <c r="UVQ137" s="187"/>
      <c r="UVR137" s="188"/>
      <c r="UVT137" s="186"/>
      <c r="UVU137" s="190"/>
      <c r="UVV137" s="190"/>
      <c r="UVW137" s="187"/>
      <c r="UVX137" s="187"/>
      <c r="UVY137" s="187"/>
      <c r="UVZ137" s="188"/>
      <c r="UWB137" s="186"/>
      <c r="UWC137" s="190"/>
      <c r="UWD137" s="190"/>
      <c r="UWE137" s="187"/>
      <c r="UWF137" s="187"/>
      <c r="UWG137" s="187"/>
      <c r="UWH137" s="188"/>
      <c r="UWJ137" s="186"/>
      <c r="UWK137" s="190"/>
      <c r="UWL137" s="190"/>
      <c r="UWM137" s="187"/>
      <c r="UWN137" s="187"/>
      <c r="UWO137" s="187"/>
      <c r="UWP137" s="188"/>
      <c r="UWR137" s="186"/>
      <c r="UWS137" s="190"/>
      <c r="UWT137" s="190"/>
      <c r="UWU137" s="187"/>
      <c r="UWV137" s="187"/>
      <c r="UWW137" s="187"/>
      <c r="UWX137" s="188"/>
      <c r="UWZ137" s="186"/>
      <c r="UXA137" s="190"/>
      <c r="UXB137" s="190"/>
      <c r="UXC137" s="187"/>
      <c r="UXD137" s="187"/>
      <c r="UXE137" s="187"/>
      <c r="UXF137" s="188"/>
      <c r="UXH137" s="186"/>
      <c r="UXI137" s="190"/>
      <c r="UXJ137" s="190"/>
      <c r="UXK137" s="187"/>
      <c r="UXL137" s="187"/>
      <c r="UXM137" s="187"/>
      <c r="UXN137" s="188"/>
      <c r="UXP137" s="186"/>
      <c r="UXQ137" s="190"/>
      <c r="UXR137" s="190"/>
      <c r="UXS137" s="187"/>
      <c r="UXT137" s="187"/>
      <c r="UXU137" s="187"/>
      <c r="UXV137" s="188"/>
      <c r="UXX137" s="186"/>
      <c r="UXY137" s="190"/>
      <c r="UXZ137" s="190"/>
      <c r="UYA137" s="187"/>
      <c r="UYB137" s="187"/>
      <c r="UYC137" s="187"/>
      <c r="UYD137" s="188"/>
      <c r="UYF137" s="186"/>
      <c r="UYG137" s="190"/>
      <c r="UYH137" s="190"/>
      <c r="UYI137" s="187"/>
      <c r="UYJ137" s="187"/>
      <c r="UYK137" s="187"/>
      <c r="UYL137" s="188"/>
      <c r="UYN137" s="186"/>
      <c r="UYO137" s="190"/>
      <c r="UYP137" s="190"/>
      <c r="UYQ137" s="187"/>
      <c r="UYR137" s="187"/>
      <c r="UYS137" s="187"/>
      <c r="UYT137" s="188"/>
      <c r="UYV137" s="186"/>
      <c r="UYW137" s="190"/>
      <c r="UYX137" s="190"/>
      <c r="UYY137" s="187"/>
      <c r="UYZ137" s="187"/>
      <c r="UZA137" s="187"/>
      <c r="UZB137" s="188"/>
      <c r="UZD137" s="186"/>
      <c r="UZE137" s="190"/>
      <c r="UZF137" s="190"/>
      <c r="UZG137" s="187"/>
      <c r="UZH137" s="187"/>
      <c r="UZI137" s="187"/>
      <c r="UZJ137" s="188"/>
      <c r="UZL137" s="186"/>
      <c r="UZM137" s="190"/>
      <c r="UZN137" s="190"/>
      <c r="UZO137" s="187"/>
      <c r="UZP137" s="187"/>
      <c r="UZQ137" s="187"/>
      <c r="UZR137" s="188"/>
      <c r="UZT137" s="186"/>
      <c r="UZU137" s="190"/>
      <c r="UZV137" s="190"/>
      <c r="UZW137" s="187"/>
      <c r="UZX137" s="187"/>
      <c r="UZY137" s="187"/>
      <c r="UZZ137" s="188"/>
      <c r="VAB137" s="186"/>
      <c r="VAC137" s="190"/>
      <c r="VAD137" s="190"/>
      <c r="VAE137" s="187"/>
      <c r="VAF137" s="187"/>
      <c r="VAG137" s="187"/>
      <c r="VAH137" s="188"/>
      <c r="VAJ137" s="186"/>
      <c r="VAK137" s="190"/>
      <c r="VAL137" s="190"/>
      <c r="VAM137" s="187"/>
      <c r="VAN137" s="187"/>
      <c r="VAO137" s="187"/>
      <c r="VAP137" s="188"/>
      <c r="VAR137" s="186"/>
      <c r="VAS137" s="190"/>
      <c r="VAT137" s="190"/>
      <c r="VAU137" s="187"/>
      <c r="VAV137" s="187"/>
      <c r="VAW137" s="187"/>
      <c r="VAX137" s="188"/>
      <c r="VAZ137" s="186"/>
      <c r="VBA137" s="190"/>
      <c r="VBB137" s="190"/>
      <c r="VBC137" s="187"/>
      <c r="VBD137" s="187"/>
      <c r="VBE137" s="187"/>
      <c r="VBF137" s="188"/>
      <c r="VBH137" s="186"/>
      <c r="VBI137" s="190"/>
      <c r="VBJ137" s="190"/>
      <c r="VBK137" s="187"/>
      <c r="VBL137" s="187"/>
      <c r="VBM137" s="187"/>
      <c r="VBN137" s="188"/>
      <c r="VBP137" s="186"/>
      <c r="VBQ137" s="190"/>
      <c r="VBR137" s="190"/>
      <c r="VBS137" s="187"/>
      <c r="VBT137" s="187"/>
      <c r="VBU137" s="187"/>
      <c r="VBV137" s="188"/>
      <c r="VBX137" s="186"/>
      <c r="VBY137" s="190"/>
      <c r="VBZ137" s="190"/>
      <c r="VCA137" s="187"/>
      <c r="VCB137" s="187"/>
      <c r="VCC137" s="187"/>
      <c r="VCD137" s="188"/>
      <c r="VCF137" s="186"/>
      <c r="VCG137" s="190"/>
      <c r="VCH137" s="190"/>
      <c r="VCI137" s="187"/>
      <c r="VCJ137" s="187"/>
      <c r="VCK137" s="187"/>
      <c r="VCL137" s="188"/>
      <c r="VCN137" s="186"/>
      <c r="VCO137" s="190"/>
      <c r="VCP137" s="190"/>
      <c r="VCQ137" s="187"/>
      <c r="VCR137" s="187"/>
      <c r="VCS137" s="187"/>
      <c r="VCT137" s="188"/>
      <c r="VCV137" s="186"/>
      <c r="VCW137" s="190"/>
      <c r="VCX137" s="190"/>
      <c r="VCY137" s="187"/>
      <c r="VCZ137" s="187"/>
      <c r="VDA137" s="187"/>
      <c r="VDB137" s="188"/>
      <c r="VDD137" s="186"/>
      <c r="VDE137" s="190"/>
      <c r="VDF137" s="190"/>
      <c r="VDG137" s="187"/>
      <c r="VDH137" s="187"/>
      <c r="VDI137" s="187"/>
      <c r="VDJ137" s="188"/>
      <c r="VDL137" s="186"/>
      <c r="VDM137" s="190"/>
      <c r="VDN137" s="190"/>
      <c r="VDO137" s="187"/>
      <c r="VDP137" s="187"/>
      <c r="VDQ137" s="187"/>
      <c r="VDR137" s="188"/>
      <c r="VDT137" s="186"/>
      <c r="VDU137" s="190"/>
      <c r="VDV137" s="190"/>
      <c r="VDW137" s="187"/>
      <c r="VDX137" s="187"/>
      <c r="VDY137" s="187"/>
      <c r="VDZ137" s="188"/>
      <c r="VEB137" s="186"/>
      <c r="VEC137" s="190"/>
      <c r="VED137" s="190"/>
      <c r="VEE137" s="187"/>
      <c r="VEF137" s="187"/>
      <c r="VEG137" s="187"/>
      <c r="VEH137" s="188"/>
      <c r="VEJ137" s="186"/>
      <c r="VEK137" s="190"/>
      <c r="VEL137" s="190"/>
      <c r="VEM137" s="187"/>
      <c r="VEN137" s="187"/>
      <c r="VEO137" s="187"/>
      <c r="VEP137" s="188"/>
      <c r="VER137" s="186"/>
      <c r="VES137" s="190"/>
      <c r="VET137" s="190"/>
      <c r="VEU137" s="187"/>
      <c r="VEV137" s="187"/>
      <c r="VEW137" s="187"/>
      <c r="VEX137" s="188"/>
      <c r="VEZ137" s="186"/>
      <c r="VFA137" s="190"/>
      <c r="VFB137" s="190"/>
      <c r="VFC137" s="187"/>
      <c r="VFD137" s="187"/>
      <c r="VFE137" s="187"/>
      <c r="VFF137" s="188"/>
      <c r="VFH137" s="186"/>
      <c r="VFI137" s="190"/>
      <c r="VFJ137" s="190"/>
      <c r="VFK137" s="187"/>
      <c r="VFL137" s="187"/>
      <c r="VFM137" s="187"/>
      <c r="VFN137" s="188"/>
      <c r="VFP137" s="186"/>
      <c r="VFQ137" s="190"/>
      <c r="VFR137" s="190"/>
      <c r="VFS137" s="187"/>
      <c r="VFT137" s="187"/>
      <c r="VFU137" s="187"/>
      <c r="VFV137" s="188"/>
      <c r="VFX137" s="186"/>
      <c r="VFY137" s="190"/>
      <c r="VFZ137" s="190"/>
      <c r="VGA137" s="187"/>
      <c r="VGB137" s="187"/>
      <c r="VGC137" s="187"/>
      <c r="VGD137" s="188"/>
      <c r="VGF137" s="186"/>
      <c r="VGG137" s="190"/>
      <c r="VGH137" s="190"/>
      <c r="VGI137" s="187"/>
      <c r="VGJ137" s="187"/>
      <c r="VGK137" s="187"/>
      <c r="VGL137" s="188"/>
      <c r="VGN137" s="186"/>
      <c r="VGO137" s="190"/>
      <c r="VGP137" s="190"/>
      <c r="VGQ137" s="187"/>
      <c r="VGR137" s="187"/>
      <c r="VGS137" s="187"/>
      <c r="VGT137" s="188"/>
      <c r="VGV137" s="186"/>
      <c r="VGW137" s="190"/>
      <c r="VGX137" s="190"/>
      <c r="VGY137" s="187"/>
      <c r="VGZ137" s="187"/>
      <c r="VHA137" s="187"/>
      <c r="VHB137" s="188"/>
      <c r="VHD137" s="186"/>
      <c r="VHE137" s="190"/>
      <c r="VHF137" s="190"/>
      <c r="VHG137" s="187"/>
      <c r="VHH137" s="187"/>
      <c r="VHI137" s="187"/>
      <c r="VHJ137" s="188"/>
      <c r="VHL137" s="186"/>
      <c r="VHM137" s="190"/>
      <c r="VHN137" s="190"/>
      <c r="VHO137" s="187"/>
      <c r="VHP137" s="187"/>
      <c r="VHQ137" s="187"/>
      <c r="VHR137" s="188"/>
      <c r="VHT137" s="186"/>
      <c r="VHU137" s="190"/>
      <c r="VHV137" s="190"/>
      <c r="VHW137" s="187"/>
      <c r="VHX137" s="187"/>
      <c r="VHY137" s="187"/>
      <c r="VHZ137" s="188"/>
      <c r="VIB137" s="186"/>
      <c r="VIC137" s="190"/>
      <c r="VID137" s="190"/>
      <c r="VIE137" s="187"/>
      <c r="VIF137" s="187"/>
      <c r="VIG137" s="187"/>
      <c r="VIH137" s="188"/>
      <c r="VIJ137" s="186"/>
      <c r="VIK137" s="190"/>
      <c r="VIL137" s="190"/>
      <c r="VIM137" s="187"/>
      <c r="VIN137" s="187"/>
      <c r="VIO137" s="187"/>
      <c r="VIP137" s="188"/>
      <c r="VIR137" s="186"/>
      <c r="VIS137" s="190"/>
      <c r="VIT137" s="190"/>
      <c r="VIU137" s="187"/>
      <c r="VIV137" s="187"/>
      <c r="VIW137" s="187"/>
      <c r="VIX137" s="188"/>
      <c r="VIZ137" s="186"/>
      <c r="VJA137" s="190"/>
      <c r="VJB137" s="190"/>
      <c r="VJC137" s="187"/>
      <c r="VJD137" s="187"/>
      <c r="VJE137" s="187"/>
      <c r="VJF137" s="188"/>
      <c r="VJH137" s="186"/>
      <c r="VJI137" s="190"/>
      <c r="VJJ137" s="190"/>
      <c r="VJK137" s="187"/>
      <c r="VJL137" s="187"/>
      <c r="VJM137" s="187"/>
      <c r="VJN137" s="188"/>
      <c r="VJP137" s="186"/>
      <c r="VJQ137" s="190"/>
      <c r="VJR137" s="190"/>
      <c r="VJS137" s="187"/>
      <c r="VJT137" s="187"/>
      <c r="VJU137" s="187"/>
      <c r="VJV137" s="188"/>
      <c r="VJX137" s="186"/>
      <c r="VJY137" s="190"/>
      <c r="VJZ137" s="190"/>
      <c r="VKA137" s="187"/>
      <c r="VKB137" s="187"/>
      <c r="VKC137" s="187"/>
      <c r="VKD137" s="188"/>
      <c r="VKF137" s="186"/>
      <c r="VKG137" s="190"/>
      <c r="VKH137" s="190"/>
      <c r="VKI137" s="187"/>
      <c r="VKJ137" s="187"/>
      <c r="VKK137" s="187"/>
      <c r="VKL137" s="188"/>
      <c r="VKN137" s="186"/>
      <c r="VKO137" s="190"/>
      <c r="VKP137" s="190"/>
      <c r="VKQ137" s="187"/>
      <c r="VKR137" s="187"/>
      <c r="VKS137" s="187"/>
      <c r="VKT137" s="188"/>
      <c r="VKV137" s="186"/>
      <c r="VKW137" s="190"/>
      <c r="VKX137" s="190"/>
      <c r="VKY137" s="187"/>
      <c r="VKZ137" s="187"/>
      <c r="VLA137" s="187"/>
      <c r="VLB137" s="188"/>
      <c r="VLD137" s="186"/>
      <c r="VLE137" s="190"/>
      <c r="VLF137" s="190"/>
      <c r="VLG137" s="187"/>
      <c r="VLH137" s="187"/>
      <c r="VLI137" s="187"/>
      <c r="VLJ137" s="188"/>
      <c r="VLL137" s="186"/>
      <c r="VLM137" s="190"/>
      <c r="VLN137" s="190"/>
      <c r="VLO137" s="187"/>
      <c r="VLP137" s="187"/>
      <c r="VLQ137" s="187"/>
      <c r="VLR137" s="188"/>
      <c r="VLT137" s="186"/>
      <c r="VLU137" s="190"/>
      <c r="VLV137" s="190"/>
      <c r="VLW137" s="187"/>
      <c r="VLX137" s="187"/>
      <c r="VLY137" s="187"/>
      <c r="VLZ137" s="188"/>
      <c r="VMB137" s="186"/>
      <c r="VMC137" s="190"/>
      <c r="VMD137" s="190"/>
      <c r="VME137" s="187"/>
      <c r="VMF137" s="187"/>
      <c r="VMG137" s="187"/>
      <c r="VMH137" s="188"/>
      <c r="VMJ137" s="186"/>
      <c r="VMK137" s="190"/>
      <c r="VML137" s="190"/>
      <c r="VMM137" s="187"/>
      <c r="VMN137" s="187"/>
      <c r="VMO137" s="187"/>
      <c r="VMP137" s="188"/>
      <c r="VMR137" s="186"/>
      <c r="VMS137" s="190"/>
      <c r="VMT137" s="190"/>
      <c r="VMU137" s="187"/>
      <c r="VMV137" s="187"/>
      <c r="VMW137" s="187"/>
      <c r="VMX137" s="188"/>
      <c r="VMZ137" s="186"/>
      <c r="VNA137" s="190"/>
      <c r="VNB137" s="190"/>
      <c r="VNC137" s="187"/>
      <c r="VND137" s="187"/>
      <c r="VNE137" s="187"/>
      <c r="VNF137" s="188"/>
      <c r="VNH137" s="186"/>
      <c r="VNI137" s="190"/>
      <c r="VNJ137" s="190"/>
      <c r="VNK137" s="187"/>
      <c r="VNL137" s="187"/>
      <c r="VNM137" s="187"/>
      <c r="VNN137" s="188"/>
      <c r="VNP137" s="186"/>
      <c r="VNQ137" s="190"/>
      <c r="VNR137" s="190"/>
      <c r="VNS137" s="187"/>
      <c r="VNT137" s="187"/>
      <c r="VNU137" s="187"/>
      <c r="VNV137" s="188"/>
      <c r="VNX137" s="186"/>
      <c r="VNY137" s="190"/>
      <c r="VNZ137" s="190"/>
      <c r="VOA137" s="187"/>
      <c r="VOB137" s="187"/>
      <c r="VOC137" s="187"/>
      <c r="VOD137" s="188"/>
      <c r="VOF137" s="186"/>
      <c r="VOG137" s="190"/>
      <c r="VOH137" s="190"/>
      <c r="VOI137" s="187"/>
      <c r="VOJ137" s="187"/>
      <c r="VOK137" s="187"/>
      <c r="VOL137" s="188"/>
      <c r="VON137" s="186"/>
      <c r="VOO137" s="190"/>
      <c r="VOP137" s="190"/>
      <c r="VOQ137" s="187"/>
      <c r="VOR137" s="187"/>
      <c r="VOS137" s="187"/>
      <c r="VOT137" s="188"/>
      <c r="VOV137" s="186"/>
      <c r="VOW137" s="190"/>
      <c r="VOX137" s="190"/>
      <c r="VOY137" s="187"/>
      <c r="VOZ137" s="187"/>
      <c r="VPA137" s="187"/>
      <c r="VPB137" s="188"/>
      <c r="VPD137" s="186"/>
      <c r="VPE137" s="190"/>
      <c r="VPF137" s="190"/>
      <c r="VPG137" s="187"/>
      <c r="VPH137" s="187"/>
      <c r="VPI137" s="187"/>
      <c r="VPJ137" s="188"/>
      <c r="VPL137" s="186"/>
      <c r="VPM137" s="190"/>
      <c r="VPN137" s="190"/>
      <c r="VPO137" s="187"/>
      <c r="VPP137" s="187"/>
      <c r="VPQ137" s="187"/>
      <c r="VPR137" s="188"/>
      <c r="VPT137" s="186"/>
      <c r="VPU137" s="190"/>
      <c r="VPV137" s="190"/>
      <c r="VPW137" s="187"/>
      <c r="VPX137" s="187"/>
      <c r="VPY137" s="187"/>
      <c r="VPZ137" s="188"/>
      <c r="VQB137" s="186"/>
      <c r="VQC137" s="190"/>
      <c r="VQD137" s="190"/>
      <c r="VQE137" s="187"/>
      <c r="VQF137" s="187"/>
      <c r="VQG137" s="187"/>
      <c r="VQH137" s="188"/>
      <c r="VQJ137" s="186"/>
      <c r="VQK137" s="190"/>
      <c r="VQL137" s="190"/>
      <c r="VQM137" s="187"/>
      <c r="VQN137" s="187"/>
      <c r="VQO137" s="187"/>
      <c r="VQP137" s="188"/>
      <c r="VQR137" s="186"/>
      <c r="VQS137" s="190"/>
      <c r="VQT137" s="190"/>
      <c r="VQU137" s="187"/>
      <c r="VQV137" s="187"/>
      <c r="VQW137" s="187"/>
      <c r="VQX137" s="188"/>
      <c r="VQZ137" s="186"/>
      <c r="VRA137" s="190"/>
      <c r="VRB137" s="190"/>
      <c r="VRC137" s="187"/>
      <c r="VRD137" s="187"/>
      <c r="VRE137" s="187"/>
      <c r="VRF137" s="188"/>
      <c r="VRH137" s="186"/>
      <c r="VRI137" s="190"/>
      <c r="VRJ137" s="190"/>
      <c r="VRK137" s="187"/>
      <c r="VRL137" s="187"/>
      <c r="VRM137" s="187"/>
      <c r="VRN137" s="188"/>
      <c r="VRP137" s="186"/>
      <c r="VRQ137" s="190"/>
      <c r="VRR137" s="190"/>
      <c r="VRS137" s="187"/>
      <c r="VRT137" s="187"/>
      <c r="VRU137" s="187"/>
      <c r="VRV137" s="188"/>
      <c r="VRX137" s="186"/>
      <c r="VRY137" s="190"/>
      <c r="VRZ137" s="190"/>
      <c r="VSA137" s="187"/>
      <c r="VSB137" s="187"/>
      <c r="VSC137" s="187"/>
      <c r="VSD137" s="188"/>
      <c r="VSF137" s="186"/>
      <c r="VSG137" s="190"/>
      <c r="VSH137" s="190"/>
      <c r="VSI137" s="187"/>
      <c r="VSJ137" s="187"/>
      <c r="VSK137" s="187"/>
      <c r="VSL137" s="188"/>
      <c r="VSN137" s="186"/>
      <c r="VSO137" s="190"/>
      <c r="VSP137" s="190"/>
      <c r="VSQ137" s="187"/>
      <c r="VSR137" s="187"/>
      <c r="VSS137" s="187"/>
      <c r="VST137" s="188"/>
      <c r="VSV137" s="186"/>
      <c r="VSW137" s="190"/>
      <c r="VSX137" s="190"/>
      <c r="VSY137" s="187"/>
      <c r="VSZ137" s="187"/>
      <c r="VTA137" s="187"/>
      <c r="VTB137" s="188"/>
      <c r="VTD137" s="186"/>
      <c r="VTE137" s="190"/>
      <c r="VTF137" s="190"/>
      <c r="VTG137" s="187"/>
      <c r="VTH137" s="187"/>
      <c r="VTI137" s="187"/>
      <c r="VTJ137" s="188"/>
      <c r="VTL137" s="186"/>
      <c r="VTM137" s="190"/>
      <c r="VTN137" s="190"/>
      <c r="VTO137" s="187"/>
      <c r="VTP137" s="187"/>
      <c r="VTQ137" s="187"/>
      <c r="VTR137" s="188"/>
      <c r="VTT137" s="186"/>
      <c r="VTU137" s="190"/>
      <c r="VTV137" s="190"/>
      <c r="VTW137" s="187"/>
      <c r="VTX137" s="187"/>
      <c r="VTY137" s="187"/>
      <c r="VTZ137" s="188"/>
      <c r="VUB137" s="186"/>
      <c r="VUC137" s="190"/>
      <c r="VUD137" s="190"/>
      <c r="VUE137" s="187"/>
      <c r="VUF137" s="187"/>
      <c r="VUG137" s="187"/>
      <c r="VUH137" s="188"/>
      <c r="VUJ137" s="186"/>
      <c r="VUK137" s="190"/>
      <c r="VUL137" s="190"/>
      <c r="VUM137" s="187"/>
      <c r="VUN137" s="187"/>
      <c r="VUO137" s="187"/>
      <c r="VUP137" s="188"/>
      <c r="VUR137" s="186"/>
      <c r="VUS137" s="190"/>
      <c r="VUT137" s="190"/>
      <c r="VUU137" s="187"/>
      <c r="VUV137" s="187"/>
      <c r="VUW137" s="187"/>
      <c r="VUX137" s="188"/>
      <c r="VUZ137" s="186"/>
      <c r="VVA137" s="190"/>
      <c r="VVB137" s="190"/>
      <c r="VVC137" s="187"/>
      <c r="VVD137" s="187"/>
      <c r="VVE137" s="187"/>
      <c r="VVF137" s="188"/>
      <c r="VVH137" s="186"/>
      <c r="VVI137" s="190"/>
      <c r="VVJ137" s="190"/>
      <c r="VVK137" s="187"/>
      <c r="VVL137" s="187"/>
      <c r="VVM137" s="187"/>
      <c r="VVN137" s="188"/>
      <c r="VVP137" s="186"/>
      <c r="VVQ137" s="190"/>
      <c r="VVR137" s="190"/>
      <c r="VVS137" s="187"/>
      <c r="VVT137" s="187"/>
      <c r="VVU137" s="187"/>
      <c r="VVV137" s="188"/>
      <c r="VVX137" s="186"/>
      <c r="VVY137" s="190"/>
      <c r="VVZ137" s="190"/>
      <c r="VWA137" s="187"/>
      <c r="VWB137" s="187"/>
      <c r="VWC137" s="187"/>
      <c r="VWD137" s="188"/>
      <c r="VWF137" s="186"/>
      <c r="VWG137" s="190"/>
      <c r="VWH137" s="190"/>
      <c r="VWI137" s="187"/>
      <c r="VWJ137" s="187"/>
      <c r="VWK137" s="187"/>
      <c r="VWL137" s="188"/>
      <c r="VWN137" s="186"/>
      <c r="VWO137" s="190"/>
      <c r="VWP137" s="190"/>
      <c r="VWQ137" s="187"/>
      <c r="VWR137" s="187"/>
      <c r="VWS137" s="187"/>
      <c r="VWT137" s="188"/>
      <c r="VWV137" s="186"/>
      <c r="VWW137" s="190"/>
      <c r="VWX137" s="190"/>
      <c r="VWY137" s="187"/>
      <c r="VWZ137" s="187"/>
      <c r="VXA137" s="187"/>
      <c r="VXB137" s="188"/>
      <c r="VXD137" s="186"/>
      <c r="VXE137" s="190"/>
      <c r="VXF137" s="190"/>
      <c r="VXG137" s="187"/>
      <c r="VXH137" s="187"/>
      <c r="VXI137" s="187"/>
      <c r="VXJ137" s="188"/>
      <c r="VXL137" s="186"/>
      <c r="VXM137" s="190"/>
      <c r="VXN137" s="190"/>
      <c r="VXO137" s="187"/>
      <c r="VXP137" s="187"/>
      <c r="VXQ137" s="187"/>
      <c r="VXR137" s="188"/>
      <c r="VXT137" s="186"/>
      <c r="VXU137" s="190"/>
      <c r="VXV137" s="190"/>
      <c r="VXW137" s="187"/>
      <c r="VXX137" s="187"/>
      <c r="VXY137" s="187"/>
      <c r="VXZ137" s="188"/>
      <c r="VYB137" s="186"/>
      <c r="VYC137" s="190"/>
      <c r="VYD137" s="190"/>
      <c r="VYE137" s="187"/>
      <c r="VYF137" s="187"/>
      <c r="VYG137" s="187"/>
      <c r="VYH137" s="188"/>
      <c r="VYJ137" s="186"/>
      <c r="VYK137" s="190"/>
      <c r="VYL137" s="190"/>
      <c r="VYM137" s="187"/>
      <c r="VYN137" s="187"/>
      <c r="VYO137" s="187"/>
      <c r="VYP137" s="188"/>
      <c r="VYR137" s="186"/>
      <c r="VYS137" s="190"/>
      <c r="VYT137" s="190"/>
      <c r="VYU137" s="187"/>
      <c r="VYV137" s="187"/>
      <c r="VYW137" s="187"/>
      <c r="VYX137" s="188"/>
      <c r="VYZ137" s="186"/>
      <c r="VZA137" s="190"/>
      <c r="VZB137" s="190"/>
      <c r="VZC137" s="187"/>
      <c r="VZD137" s="187"/>
      <c r="VZE137" s="187"/>
      <c r="VZF137" s="188"/>
      <c r="VZH137" s="186"/>
      <c r="VZI137" s="190"/>
      <c r="VZJ137" s="190"/>
      <c r="VZK137" s="187"/>
      <c r="VZL137" s="187"/>
      <c r="VZM137" s="187"/>
      <c r="VZN137" s="188"/>
      <c r="VZP137" s="186"/>
      <c r="VZQ137" s="190"/>
      <c r="VZR137" s="190"/>
      <c r="VZS137" s="187"/>
      <c r="VZT137" s="187"/>
      <c r="VZU137" s="187"/>
      <c r="VZV137" s="188"/>
      <c r="VZX137" s="186"/>
      <c r="VZY137" s="190"/>
      <c r="VZZ137" s="190"/>
      <c r="WAA137" s="187"/>
      <c r="WAB137" s="187"/>
      <c r="WAC137" s="187"/>
      <c r="WAD137" s="188"/>
      <c r="WAF137" s="186"/>
      <c r="WAG137" s="190"/>
      <c r="WAH137" s="190"/>
      <c r="WAI137" s="187"/>
      <c r="WAJ137" s="187"/>
      <c r="WAK137" s="187"/>
      <c r="WAL137" s="188"/>
      <c r="WAN137" s="186"/>
      <c r="WAO137" s="190"/>
      <c r="WAP137" s="190"/>
      <c r="WAQ137" s="187"/>
      <c r="WAR137" s="187"/>
      <c r="WAS137" s="187"/>
      <c r="WAT137" s="188"/>
      <c r="WAV137" s="186"/>
      <c r="WAW137" s="190"/>
      <c r="WAX137" s="190"/>
      <c r="WAY137" s="187"/>
      <c r="WAZ137" s="187"/>
      <c r="WBA137" s="187"/>
      <c r="WBB137" s="188"/>
      <c r="WBD137" s="186"/>
      <c r="WBE137" s="190"/>
      <c r="WBF137" s="190"/>
      <c r="WBG137" s="187"/>
      <c r="WBH137" s="187"/>
      <c r="WBI137" s="187"/>
      <c r="WBJ137" s="188"/>
      <c r="WBL137" s="186"/>
      <c r="WBM137" s="190"/>
      <c r="WBN137" s="190"/>
      <c r="WBO137" s="187"/>
      <c r="WBP137" s="187"/>
      <c r="WBQ137" s="187"/>
      <c r="WBR137" s="188"/>
      <c r="WBT137" s="186"/>
      <c r="WBU137" s="190"/>
      <c r="WBV137" s="190"/>
      <c r="WBW137" s="187"/>
      <c r="WBX137" s="187"/>
      <c r="WBY137" s="187"/>
      <c r="WBZ137" s="188"/>
      <c r="WCB137" s="186"/>
      <c r="WCC137" s="190"/>
      <c r="WCD137" s="190"/>
      <c r="WCE137" s="187"/>
      <c r="WCF137" s="187"/>
      <c r="WCG137" s="187"/>
      <c r="WCH137" s="188"/>
      <c r="WCJ137" s="186"/>
      <c r="WCK137" s="190"/>
      <c r="WCL137" s="190"/>
      <c r="WCM137" s="187"/>
      <c r="WCN137" s="187"/>
      <c r="WCO137" s="187"/>
      <c r="WCP137" s="188"/>
      <c r="WCR137" s="186"/>
      <c r="WCS137" s="190"/>
      <c r="WCT137" s="190"/>
      <c r="WCU137" s="187"/>
      <c r="WCV137" s="187"/>
      <c r="WCW137" s="187"/>
      <c r="WCX137" s="188"/>
      <c r="WCZ137" s="186"/>
      <c r="WDA137" s="190"/>
      <c r="WDB137" s="190"/>
      <c r="WDC137" s="187"/>
      <c r="WDD137" s="187"/>
      <c r="WDE137" s="187"/>
      <c r="WDF137" s="188"/>
      <c r="WDH137" s="186"/>
      <c r="WDI137" s="190"/>
      <c r="WDJ137" s="190"/>
      <c r="WDK137" s="187"/>
      <c r="WDL137" s="187"/>
      <c r="WDM137" s="187"/>
      <c r="WDN137" s="188"/>
      <c r="WDP137" s="186"/>
      <c r="WDQ137" s="190"/>
      <c r="WDR137" s="190"/>
      <c r="WDS137" s="187"/>
      <c r="WDT137" s="187"/>
      <c r="WDU137" s="187"/>
      <c r="WDV137" s="188"/>
      <c r="WDX137" s="186"/>
      <c r="WDY137" s="190"/>
      <c r="WDZ137" s="190"/>
      <c r="WEA137" s="187"/>
      <c r="WEB137" s="187"/>
      <c r="WEC137" s="187"/>
      <c r="WED137" s="188"/>
      <c r="WEF137" s="186"/>
      <c r="WEG137" s="190"/>
      <c r="WEH137" s="190"/>
      <c r="WEI137" s="187"/>
      <c r="WEJ137" s="187"/>
      <c r="WEK137" s="187"/>
      <c r="WEL137" s="188"/>
      <c r="WEN137" s="186"/>
      <c r="WEO137" s="190"/>
      <c r="WEP137" s="190"/>
      <c r="WEQ137" s="187"/>
      <c r="WER137" s="187"/>
      <c r="WES137" s="187"/>
      <c r="WET137" s="188"/>
      <c r="WEV137" s="186"/>
      <c r="WEW137" s="190"/>
      <c r="WEX137" s="190"/>
      <c r="WEY137" s="187"/>
      <c r="WEZ137" s="187"/>
      <c r="WFA137" s="187"/>
      <c r="WFB137" s="188"/>
      <c r="WFD137" s="186"/>
      <c r="WFE137" s="190"/>
      <c r="WFF137" s="190"/>
      <c r="WFG137" s="187"/>
      <c r="WFH137" s="187"/>
      <c r="WFI137" s="187"/>
      <c r="WFJ137" s="188"/>
      <c r="WFL137" s="186"/>
      <c r="WFM137" s="190"/>
      <c r="WFN137" s="190"/>
      <c r="WFO137" s="187"/>
      <c r="WFP137" s="187"/>
      <c r="WFQ137" s="187"/>
      <c r="WFR137" s="188"/>
      <c r="WFT137" s="186"/>
      <c r="WFU137" s="190"/>
      <c r="WFV137" s="190"/>
      <c r="WFW137" s="187"/>
      <c r="WFX137" s="187"/>
      <c r="WFY137" s="187"/>
      <c r="WFZ137" s="188"/>
      <c r="WGB137" s="186"/>
      <c r="WGC137" s="190"/>
      <c r="WGD137" s="190"/>
      <c r="WGE137" s="187"/>
      <c r="WGF137" s="187"/>
      <c r="WGG137" s="187"/>
      <c r="WGH137" s="188"/>
      <c r="WGJ137" s="186"/>
      <c r="WGK137" s="190"/>
      <c r="WGL137" s="190"/>
      <c r="WGM137" s="187"/>
      <c r="WGN137" s="187"/>
      <c r="WGO137" s="187"/>
      <c r="WGP137" s="188"/>
      <c r="WGR137" s="186"/>
      <c r="WGS137" s="190"/>
      <c r="WGT137" s="190"/>
      <c r="WGU137" s="187"/>
      <c r="WGV137" s="187"/>
      <c r="WGW137" s="187"/>
      <c r="WGX137" s="188"/>
      <c r="WGZ137" s="186"/>
      <c r="WHA137" s="190"/>
      <c r="WHB137" s="190"/>
      <c r="WHC137" s="187"/>
      <c r="WHD137" s="187"/>
      <c r="WHE137" s="187"/>
      <c r="WHF137" s="188"/>
      <c r="WHH137" s="186"/>
      <c r="WHI137" s="190"/>
      <c r="WHJ137" s="190"/>
      <c r="WHK137" s="187"/>
      <c r="WHL137" s="187"/>
      <c r="WHM137" s="187"/>
      <c r="WHN137" s="188"/>
      <c r="WHP137" s="186"/>
      <c r="WHQ137" s="190"/>
      <c r="WHR137" s="190"/>
      <c r="WHS137" s="187"/>
      <c r="WHT137" s="187"/>
      <c r="WHU137" s="187"/>
      <c r="WHV137" s="188"/>
      <c r="WHX137" s="186"/>
      <c r="WHY137" s="190"/>
      <c r="WHZ137" s="190"/>
      <c r="WIA137" s="187"/>
      <c r="WIB137" s="187"/>
      <c r="WIC137" s="187"/>
      <c r="WID137" s="188"/>
      <c r="WIF137" s="186"/>
      <c r="WIG137" s="190"/>
      <c r="WIH137" s="190"/>
      <c r="WII137" s="187"/>
      <c r="WIJ137" s="187"/>
      <c r="WIK137" s="187"/>
      <c r="WIL137" s="188"/>
      <c r="WIN137" s="186"/>
      <c r="WIO137" s="190"/>
      <c r="WIP137" s="190"/>
      <c r="WIQ137" s="187"/>
      <c r="WIR137" s="187"/>
      <c r="WIS137" s="187"/>
      <c r="WIT137" s="188"/>
      <c r="WIV137" s="186"/>
      <c r="WIW137" s="190"/>
      <c r="WIX137" s="190"/>
      <c r="WIY137" s="187"/>
      <c r="WIZ137" s="187"/>
      <c r="WJA137" s="187"/>
      <c r="WJB137" s="188"/>
      <c r="WJD137" s="186"/>
      <c r="WJE137" s="190"/>
      <c r="WJF137" s="190"/>
      <c r="WJG137" s="187"/>
      <c r="WJH137" s="187"/>
      <c r="WJI137" s="187"/>
      <c r="WJJ137" s="188"/>
      <c r="WJL137" s="186"/>
      <c r="WJM137" s="190"/>
      <c r="WJN137" s="190"/>
      <c r="WJO137" s="187"/>
      <c r="WJP137" s="187"/>
      <c r="WJQ137" s="187"/>
      <c r="WJR137" s="188"/>
      <c r="WJT137" s="186"/>
      <c r="WJU137" s="190"/>
      <c r="WJV137" s="190"/>
      <c r="WJW137" s="187"/>
      <c r="WJX137" s="187"/>
      <c r="WJY137" s="187"/>
      <c r="WJZ137" s="188"/>
      <c r="WKB137" s="186"/>
      <c r="WKC137" s="190"/>
      <c r="WKD137" s="190"/>
      <c r="WKE137" s="187"/>
      <c r="WKF137" s="187"/>
      <c r="WKG137" s="187"/>
      <c r="WKH137" s="188"/>
      <c r="WKJ137" s="186"/>
      <c r="WKK137" s="190"/>
      <c r="WKL137" s="190"/>
      <c r="WKM137" s="187"/>
      <c r="WKN137" s="187"/>
      <c r="WKO137" s="187"/>
      <c r="WKP137" s="188"/>
      <c r="WKR137" s="186"/>
      <c r="WKS137" s="190"/>
      <c r="WKT137" s="190"/>
      <c r="WKU137" s="187"/>
      <c r="WKV137" s="187"/>
      <c r="WKW137" s="187"/>
      <c r="WKX137" s="188"/>
      <c r="WKZ137" s="186"/>
      <c r="WLA137" s="190"/>
      <c r="WLB137" s="190"/>
      <c r="WLC137" s="187"/>
      <c r="WLD137" s="187"/>
      <c r="WLE137" s="187"/>
      <c r="WLF137" s="188"/>
      <c r="WLH137" s="186"/>
      <c r="WLI137" s="190"/>
      <c r="WLJ137" s="190"/>
      <c r="WLK137" s="187"/>
      <c r="WLL137" s="187"/>
      <c r="WLM137" s="187"/>
      <c r="WLN137" s="188"/>
      <c r="WLP137" s="186"/>
      <c r="WLQ137" s="190"/>
      <c r="WLR137" s="190"/>
      <c r="WLS137" s="187"/>
      <c r="WLT137" s="187"/>
      <c r="WLU137" s="187"/>
      <c r="WLV137" s="188"/>
      <c r="WLX137" s="186"/>
      <c r="WLY137" s="190"/>
      <c r="WLZ137" s="190"/>
      <c r="WMA137" s="187"/>
      <c r="WMB137" s="187"/>
      <c r="WMC137" s="187"/>
      <c r="WMD137" s="188"/>
      <c r="WMF137" s="186"/>
      <c r="WMG137" s="190"/>
      <c r="WMH137" s="190"/>
      <c r="WMI137" s="187"/>
      <c r="WMJ137" s="187"/>
      <c r="WMK137" s="187"/>
      <c r="WML137" s="188"/>
      <c r="WMN137" s="186"/>
      <c r="WMO137" s="190"/>
      <c r="WMP137" s="190"/>
      <c r="WMQ137" s="187"/>
      <c r="WMR137" s="187"/>
      <c r="WMS137" s="187"/>
      <c r="WMT137" s="188"/>
      <c r="WMV137" s="186"/>
      <c r="WMW137" s="190"/>
      <c r="WMX137" s="190"/>
      <c r="WMY137" s="187"/>
      <c r="WMZ137" s="187"/>
      <c r="WNA137" s="187"/>
      <c r="WNB137" s="188"/>
      <c r="WND137" s="186"/>
      <c r="WNE137" s="190"/>
      <c r="WNF137" s="190"/>
      <c r="WNG137" s="187"/>
      <c r="WNH137" s="187"/>
      <c r="WNI137" s="187"/>
      <c r="WNJ137" s="188"/>
      <c r="WNL137" s="186"/>
      <c r="WNM137" s="190"/>
      <c r="WNN137" s="190"/>
      <c r="WNO137" s="187"/>
      <c r="WNP137" s="187"/>
      <c r="WNQ137" s="187"/>
      <c r="WNR137" s="188"/>
      <c r="WNT137" s="186"/>
      <c r="WNU137" s="190"/>
      <c r="WNV137" s="190"/>
      <c r="WNW137" s="187"/>
      <c r="WNX137" s="187"/>
      <c r="WNY137" s="187"/>
      <c r="WNZ137" s="188"/>
      <c r="WOB137" s="186"/>
      <c r="WOC137" s="190"/>
      <c r="WOD137" s="190"/>
      <c r="WOE137" s="187"/>
      <c r="WOF137" s="187"/>
      <c r="WOG137" s="187"/>
      <c r="WOH137" s="188"/>
      <c r="WOJ137" s="186"/>
      <c r="WOK137" s="190"/>
      <c r="WOL137" s="190"/>
      <c r="WOM137" s="187"/>
      <c r="WON137" s="187"/>
      <c r="WOO137" s="187"/>
      <c r="WOP137" s="188"/>
      <c r="WOR137" s="186"/>
      <c r="WOS137" s="190"/>
      <c r="WOT137" s="190"/>
      <c r="WOU137" s="187"/>
      <c r="WOV137" s="187"/>
      <c r="WOW137" s="187"/>
      <c r="WOX137" s="188"/>
      <c r="WOZ137" s="186"/>
      <c r="WPA137" s="190"/>
      <c r="WPB137" s="190"/>
      <c r="WPC137" s="187"/>
      <c r="WPD137" s="187"/>
      <c r="WPE137" s="187"/>
      <c r="WPF137" s="188"/>
      <c r="WPH137" s="186"/>
      <c r="WPI137" s="190"/>
      <c r="WPJ137" s="190"/>
      <c r="WPK137" s="187"/>
      <c r="WPL137" s="187"/>
      <c r="WPM137" s="187"/>
      <c r="WPN137" s="188"/>
      <c r="WPP137" s="186"/>
      <c r="WPQ137" s="190"/>
      <c r="WPR137" s="190"/>
      <c r="WPS137" s="187"/>
      <c r="WPT137" s="187"/>
      <c r="WPU137" s="187"/>
      <c r="WPV137" s="188"/>
      <c r="WPX137" s="186"/>
      <c r="WPY137" s="190"/>
      <c r="WPZ137" s="190"/>
      <c r="WQA137" s="187"/>
      <c r="WQB137" s="187"/>
      <c r="WQC137" s="187"/>
      <c r="WQD137" s="188"/>
      <c r="WQF137" s="186"/>
      <c r="WQG137" s="190"/>
      <c r="WQH137" s="190"/>
      <c r="WQI137" s="187"/>
      <c r="WQJ137" s="187"/>
      <c r="WQK137" s="187"/>
      <c r="WQL137" s="188"/>
      <c r="WQN137" s="186"/>
      <c r="WQO137" s="190"/>
      <c r="WQP137" s="190"/>
      <c r="WQQ137" s="187"/>
      <c r="WQR137" s="187"/>
      <c r="WQS137" s="187"/>
      <c r="WQT137" s="188"/>
      <c r="WQV137" s="186"/>
      <c r="WQW137" s="190"/>
      <c r="WQX137" s="190"/>
      <c r="WQY137" s="187"/>
      <c r="WQZ137" s="187"/>
      <c r="WRA137" s="187"/>
      <c r="WRB137" s="188"/>
      <c r="WRD137" s="186"/>
      <c r="WRE137" s="190"/>
      <c r="WRF137" s="190"/>
      <c r="WRG137" s="187"/>
      <c r="WRH137" s="187"/>
      <c r="WRI137" s="187"/>
      <c r="WRJ137" s="188"/>
      <c r="WRL137" s="186"/>
      <c r="WRM137" s="190"/>
      <c r="WRN137" s="190"/>
      <c r="WRO137" s="187"/>
      <c r="WRP137" s="187"/>
      <c r="WRQ137" s="187"/>
      <c r="WRR137" s="188"/>
      <c r="WRT137" s="186"/>
      <c r="WRU137" s="190"/>
      <c r="WRV137" s="190"/>
      <c r="WRW137" s="187"/>
      <c r="WRX137" s="187"/>
      <c r="WRY137" s="187"/>
      <c r="WRZ137" s="188"/>
      <c r="WSB137" s="186"/>
      <c r="WSC137" s="190"/>
      <c r="WSD137" s="190"/>
      <c r="WSE137" s="187"/>
      <c r="WSF137" s="187"/>
      <c r="WSG137" s="187"/>
      <c r="WSH137" s="188"/>
      <c r="WSJ137" s="186"/>
      <c r="WSK137" s="190"/>
      <c r="WSL137" s="190"/>
      <c r="WSM137" s="187"/>
      <c r="WSN137" s="187"/>
      <c r="WSO137" s="187"/>
      <c r="WSP137" s="188"/>
      <c r="WSR137" s="186"/>
      <c r="WSS137" s="190"/>
      <c r="WST137" s="190"/>
      <c r="WSU137" s="187"/>
      <c r="WSV137" s="187"/>
      <c r="WSW137" s="187"/>
      <c r="WSX137" s="188"/>
      <c r="WSZ137" s="186"/>
      <c r="WTA137" s="190"/>
      <c r="WTB137" s="190"/>
      <c r="WTC137" s="187"/>
      <c r="WTD137" s="187"/>
      <c r="WTE137" s="187"/>
      <c r="WTF137" s="188"/>
      <c r="WTH137" s="186"/>
      <c r="WTI137" s="190"/>
      <c r="WTJ137" s="190"/>
      <c r="WTK137" s="187"/>
      <c r="WTL137" s="187"/>
      <c r="WTM137" s="187"/>
      <c r="WTN137" s="188"/>
      <c r="WTP137" s="186"/>
      <c r="WTQ137" s="190"/>
      <c r="WTR137" s="190"/>
      <c r="WTS137" s="187"/>
      <c r="WTT137" s="187"/>
      <c r="WTU137" s="187"/>
      <c r="WTV137" s="188"/>
      <c r="WTX137" s="186"/>
      <c r="WTY137" s="190"/>
      <c r="WTZ137" s="190"/>
      <c r="WUA137" s="187"/>
      <c r="WUB137" s="187"/>
      <c r="WUC137" s="187"/>
      <c r="WUD137" s="188"/>
      <c r="WUF137" s="186"/>
      <c r="WUG137" s="190"/>
      <c r="WUH137" s="190"/>
      <c r="WUI137" s="187"/>
      <c r="WUJ137" s="187"/>
      <c r="WUK137" s="187"/>
      <c r="WUL137" s="188"/>
      <c r="WUN137" s="186"/>
      <c r="WUO137" s="190"/>
      <c r="WUP137" s="190"/>
      <c r="WUQ137" s="187"/>
      <c r="WUR137" s="187"/>
      <c r="WUS137" s="187"/>
      <c r="WUT137" s="188"/>
      <c r="WUV137" s="186"/>
      <c r="WUW137" s="190"/>
      <c r="WUX137" s="190"/>
      <c r="WUY137" s="187"/>
      <c r="WUZ137" s="187"/>
      <c r="WVA137" s="187"/>
      <c r="WVB137" s="188"/>
      <c r="WVD137" s="186"/>
      <c r="WVE137" s="190"/>
      <c r="WVF137" s="190"/>
      <c r="WVG137" s="187"/>
      <c r="WVH137" s="187"/>
      <c r="WVI137" s="187"/>
      <c r="WVJ137" s="188"/>
      <c r="WVL137" s="186"/>
      <c r="WVM137" s="190"/>
      <c r="WVN137" s="190"/>
      <c r="WVO137" s="187"/>
      <c r="WVP137" s="187"/>
      <c r="WVQ137" s="187"/>
      <c r="WVR137" s="188"/>
      <c r="WVT137" s="186"/>
      <c r="WVU137" s="190"/>
      <c r="WVV137" s="190"/>
      <c r="WVW137" s="187"/>
      <c r="WVX137" s="187"/>
      <c r="WVY137" s="187"/>
      <c r="WVZ137" s="188"/>
      <c r="WWB137" s="186"/>
      <c r="WWC137" s="190"/>
      <c r="WWD137" s="190"/>
      <c r="WWE137" s="187"/>
      <c r="WWF137" s="187"/>
      <c r="WWG137" s="187"/>
      <c r="WWH137" s="188"/>
      <c r="WWJ137" s="186"/>
      <c r="WWK137" s="190"/>
      <c r="WWL137" s="190"/>
      <c r="WWM137" s="187"/>
      <c r="WWN137" s="187"/>
      <c r="WWO137" s="187"/>
      <c r="WWP137" s="188"/>
      <c r="WWR137" s="186"/>
      <c r="WWS137" s="190"/>
      <c r="WWT137" s="190"/>
      <c r="WWU137" s="187"/>
      <c r="WWV137" s="187"/>
      <c r="WWW137" s="187"/>
      <c r="WWX137" s="188"/>
      <c r="WWZ137" s="186"/>
      <c r="WXA137" s="190"/>
      <c r="WXB137" s="190"/>
      <c r="WXC137" s="187"/>
      <c r="WXD137" s="187"/>
      <c r="WXE137" s="187"/>
      <c r="WXF137" s="188"/>
      <c r="WXH137" s="186"/>
      <c r="WXI137" s="190"/>
      <c r="WXJ137" s="190"/>
      <c r="WXK137" s="187"/>
      <c r="WXL137" s="187"/>
      <c r="WXM137" s="187"/>
      <c r="WXN137" s="188"/>
      <c r="WXP137" s="186"/>
      <c r="WXQ137" s="190"/>
      <c r="WXR137" s="190"/>
      <c r="WXS137" s="187"/>
      <c r="WXT137" s="187"/>
      <c r="WXU137" s="187"/>
      <c r="WXV137" s="188"/>
      <c r="WXX137" s="186"/>
      <c r="WXY137" s="190"/>
      <c r="WXZ137" s="190"/>
      <c r="WYA137" s="187"/>
      <c r="WYB137" s="187"/>
      <c r="WYC137" s="187"/>
      <c r="WYD137" s="188"/>
      <c r="WYF137" s="186"/>
      <c r="WYG137" s="190"/>
      <c r="WYH137" s="190"/>
      <c r="WYI137" s="187"/>
      <c r="WYJ137" s="187"/>
      <c r="WYK137" s="187"/>
      <c r="WYL137" s="188"/>
      <c r="WYN137" s="186"/>
      <c r="WYO137" s="190"/>
      <c r="WYP137" s="190"/>
      <c r="WYQ137" s="187"/>
      <c r="WYR137" s="187"/>
      <c r="WYS137" s="187"/>
      <c r="WYT137" s="188"/>
      <c r="WYV137" s="186"/>
      <c r="WYW137" s="190"/>
      <c r="WYX137" s="190"/>
      <c r="WYY137" s="187"/>
      <c r="WYZ137" s="187"/>
      <c r="WZA137" s="187"/>
      <c r="WZB137" s="188"/>
      <c r="WZD137" s="186"/>
      <c r="WZE137" s="190"/>
      <c r="WZF137" s="190"/>
      <c r="WZG137" s="187"/>
      <c r="WZH137" s="187"/>
      <c r="WZI137" s="187"/>
      <c r="WZJ137" s="188"/>
      <c r="WZL137" s="186"/>
      <c r="WZM137" s="190"/>
      <c r="WZN137" s="190"/>
      <c r="WZO137" s="187"/>
      <c r="WZP137" s="187"/>
      <c r="WZQ137" s="187"/>
      <c r="WZR137" s="188"/>
      <c r="WZT137" s="186"/>
      <c r="WZU137" s="190"/>
      <c r="WZV137" s="190"/>
      <c r="WZW137" s="187"/>
      <c r="WZX137" s="187"/>
      <c r="WZY137" s="187"/>
      <c r="WZZ137" s="188"/>
      <c r="XAB137" s="186"/>
      <c r="XAC137" s="190"/>
      <c r="XAD137" s="190"/>
      <c r="XAE137" s="187"/>
      <c r="XAF137" s="187"/>
      <c r="XAG137" s="187"/>
      <c r="XAH137" s="188"/>
      <c r="XAJ137" s="186"/>
      <c r="XAK137" s="190"/>
      <c r="XAL137" s="190"/>
      <c r="XAM137" s="187"/>
      <c r="XAN137" s="187"/>
      <c r="XAO137" s="187"/>
      <c r="XAP137" s="188"/>
      <c r="XAR137" s="186"/>
      <c r="XAS137" s="190"/>
      <c r="XAT137" s="190"/>
      <c r="XAU137" s="187"/>
      <c r="XAV137" s="187"/>
      <c r="XAW137" s="187"/>
      <c r="XAX137" s="188"/>
      <c r="XAZ137" s="186"/>
      <c r="XBA137" s="190"/>
      <c r="XBB137" s="190"/>
      <c r="XBC137" s="187"/>
      <c r="XBD137" s="187"/>
      <c r="XBE137" s="187"/>
      <c r="XBF137" s="188"/>
      <c r="XBH137" s="186"/>
      <c r="XBI137" s="190"/>
      <c r="XBJ137" s="190"/>
      <c r="XBK137" s="187"/>
      <c r="XBL137" s="187"/>
      <c r="XBM137" s="187"/>
      <c r="XBN137" s="188"/>
      <c r="XBP137" s="186"/>
      <c r="XBQ137" s="190"/>
      <c r="XBR137" s="190"/>
      <c r="XBS137" s="187"/>
      <c r="XBT137" s="187"/>
      <c r="XBU137" s="187"/>
      <c r="XBV137" s="188"/>
      <c r="XBX137" s="186"/>
      <c r="XBY137" s="190"/>
      <c r="XBZ137" s="190"/>
      <c r="XCA137" s="187"/>
      <c r="XCB137" s="187"/>
      <c r="XCC137" s="187"/>
      <c r="XCD137" s="188"/>
      <c r="XCF137" s="186"/>
      <c r="XCG137" s="190"/>
      <c r="XCH137" s="190"/>
      <c r="XCI137" s="187"/>
      <c r="XCJ137" s="187"/>
      <c r="XCK137" s="187"/>
      <c r="XCL137" s="188"/>
      <c r="XCN137" s="186"/>
      <c r="XCO137" s="190"/>
      <c r="XCP137" s="190"/>
      <c r="XCQ137" s="187"/>
      <c r="XCR137" s="187"/>
      <c r="XCS137" s="187"/>
      <c r="XCT137" s="188"/>
      <c r="XCV137" s="186"/>
      <c r="XCW137" s="190"/>
      <c r="XCX137" s="190"/>
      <c r="XCY137" s="187"/>
      <c r="XCZ137" s="187"/>
      <c r="XDA137" s="187"/>
      <c r="XDB137" s="188"/>
      <c r="XDD137" s="186"/>
      <c r="XDE137" s="190"/>
      <c r="XDF137" s="190"/>
      <c r="XDG137" s="187"/>
      <c r="XDH137" s="187"/>
      <c r="XDI137" s="187"/>
      <c r="XDJ137" s="188"/>
      <c r="XDL137" s="186"/>
      <c r="XDM137" s="190"/>
      <c r="XDN137" s="190"/>
      <c r="XDO137" s="187"/>
      <c r="XDP137" s="187"/>
      <c r="XDQ137" s="187"/>
      <c r="XDR137" s="188"/>
      <c r="XDT137" s="186"/>
      <c r="XDU137" s="190"/>
      <c r="XDV137" s="190"/>
      <c r="XDW137" s="187"/>
      <c r="XDX137" s="187"/>
      <c r="XDY137" s="187"/>
      <c r="XDZ137" s="188"/>
      <c r="XEB137" s="186"/>
      <c r="XEC137" s="190"/>
      <c r="XED137" s="190"/>
      <c r="XEE137" s="187"/>
      <c r="XEF137" s="187"/>
      <c r="XEG137" s="187"/>
      <c r="XEH137" s="188"/>
      <c r="XEJ137" s="186"/>
      <c r="XEK137" s="190"/>
      <c r="XEL137" s="190"/>
      <c r="XEM137" s="187"/>
      <c r="XEN137" s="187"/>
      <c r="XEO137" s="187"/>
      <c r="XEP137" s="188"/>
      <c r="XER137" s="186"/>
      <c r="XES137" s="190"/>
      <c r="XET137" s="190"/>
      <c r="XEU137" s="187"/>
      <c r="XEV137" s="187"/>
      <c r="XEW137" s="187"/>
      <c r="XEX137" s="188"/>
      <c r="XEZ137" s="186"/>
      <c r="XFA137" s="190"/>
      <c r="XFB137" s="190"/>
      <c r="XFC137" s="187"/>
      <c r="XFD137" s="187"/>
    </row>
    <row r="138" spans="1:16384" s="197" customFormat="1" ht="22.5" customHeight="1">
      <c r="A138" s="180">
        <f t="shared" si="13"/>
        <v>129</v>
      </c>
      <c r="B138" s="753"/>
      <c r="C138" s="786" t="s">
        <v>152</v>
      </c>
      <c r="D138" s="787"/>
      <c r="E138" s="787"/>
      <c r="F138" s="788"/>
      <c r="G138" s="264">
        <f>G11+G17+G40+G60+G71+G76+G81+G82+G92+G109+G114+G117+G134</f>
        <v>0</v>
      </c>
      <c r="H138" s="264">
        <f t="shared" ref="H138:K138" si="27">H11+H17+H40+H60+H71+H76+H81+H82+H92+H109+H114+H117+H134</f>
        <v>0</v>
      </c>
      <c r="I138" s="264">
        <f t="shared" si="27"/>
        <v>0</v>
      </c>
      <c r="J138" s="264">
        <f t="shared" si="27"/>
        <v>0</v>
      </c>
      <c r="K138" s="264">
        <f t="shared" si="27"/>
        <v>0</v>
      </c>
      <c r="L138" s="161"/>
      <c r="M138" s="161"/>
      <c r="N138" s="161"/>
      <c r="O138" s="161"/>
      <c r="P138" s="161"/>
      <c r="Q138" s="161"/>
      <c r="R138" s="161"/>
      <c r="S138" s="161"/>
      <c r="T138" s="161"/>
    </row>
    <row r="139" spans="1:16384" ht="17.25" customHeight="1">
      <c r="A139" s="180">
        <f t="shared" si="13"/>
        <v>130</v>
      </c>
      <c r="B139" s="769" t="s">
        <v>14</v>
      </c>
      <c r="C139" s="770"/>
      <c r="D139" s="770"/>
      <c r="E139" s="770"/>
      <c r="F139" s="770"/>
      <c r="G139" s="770"/>
      <c r="H139" s="770"/>
      <c r="I139" s="770"/>
      <c r="J139" s="770"/>
      <c r="K139" s="771"/>
    </row>
    <row r="140" spans="1:16384" s="185" customFormat="1" ht="24" customHeight="1">
      <c r="A140" s="180">
        <f t="shared" ref="A140:A203" si="28">A139+1</f>
        <v>131</v>
      </c>
      <c r="B140" s="811"/>
      <c r="C140" s="814" t="s">
        <v>15</v>
      </c>
      <c r="D140" s="783"/>
      <c r="E140" s="783"/>
      <c r="F140" s="783"/>
      <c r="G140" s="251">
        <f>SUM(G141:G150)</f>
        <v>0</v>
      </c>
      <c r="H140" s="251">
        <f t="shared" ref="H140:K140" si="29">SUM(H141:H150)</f>
        <v>0</v>
      </c>
      <c r="I140" s="251">
        <f t="shared" si="29"/>
        <v>0</v>
      </c>
      <c r="J140" s="251">
        <f t="shared" si="29"/>
        <v>0</v>
      </c>
      <c r="K140" s="251">
        <f t="shared" si="29"/>
        <v>0</v>
      </c>
    </row>
    <row r="141" spans="1:16384" ht="17.25" customHeight="1">
      <c r="A141" s="180">
        <f t="shared" si="28"/>
        <v>132</v>
      </c>
      <c r="B141" s="812"/>
      <c r="C141" s="709"/>
      <c r="D141" s="707" t="s">
        <v>351</v>
      </c>
      <c r="E141" s="772"/>
      <c r="F141" s="718"/>
      <c r="G141" s="252"/>
      <c r="H141" s="252"/>
      <c r="I141" s="252"/>
      <c r="J141" s="252"/>
      <c r="K141" s="253">
        <f t="shared" ref="K141:K190" si="30">G141+H141-I141+J141</f>
        <v>0</v>
      </c>
    </row>
    <row r="142" spans="1:16384" ht="18" customHeight="1">
      <c r="A142" s="180">
        <f t="shared" si="28"/>
        <v>133</v>
      </c>
      <c r="B142" s="812"/>
      <c r="C142" s="710"/>
      <c r="D142" s="707" t="s">
        <v>352</v>
      </c>
      <c r="E142" s="772"/>
      <c r="F142" s="718"/>
      <c r="G142" s="252"/>
      <c r="H142" s="252"/>
      <c r="I142" s="252"/>
      <c r="J142" s="252"/>
      <c r="K142" s="253">
        <f t="shared" si="30"/>
        <v>0</v>
      </c>
    </row>
    <row r="143" spans="1:16384" ht="17.25" customHeight="1">
      <c r="A143" s="180">
        <f t="shared" si="28"/>
        <v>134</v>
      </c>
      <c r="B143" s="812"/>
      <c r="C143" s="710"/>
      <c r="D143" s="707" t="s">
        <v>353</v>
      </c>
      <c r="E143" s="772"/>
      <c r="F143" s="718"/>
      <c r="G143" s="252"/>
      <c r="H143" s="252"/>
      <c r="I143" s="252"/>
      <c r="J143" s="252"/>
      <c r="K143" s="253">
        <f t="shared" si="30"/>
        <v>0</v>
      </c>
    </row>
    <row r="144" spans="1:16384" ht="18" customHeight="1">
      <c r="A144" s="180">
        <f t="shared" si="28"/>
        <v>135</v>
      </c>
      <c r="B144" s="812"/>
      <c r="C144" s="710"/>
      <c r="D144" s="707" t="s">
        <v>354</v>
      </c>
      <c r="E144" s="772"/>
      <c r="F144" s="718"/>
      <c r="G144" s="252"/>
      <c r="H144" s="252"/>
      <c r="I144" s="252"/>
      <c r="J144" s="252"/>
      <c r="K144" s="253">
        <f t="shared" si="30"/>
        <v>0</v>
      </c>
    </row>
    <row r="145" spans="1:11" ht="27.75" customHeight="1">
      <c r="A145" s="180">
        <f t="shared" si="28"/>
        <v>136</v>
      </c>
      <c r="B145" s="812"/>
      <c r="C145" s="710"/>
      <c r="D145" s="707" t="s">
        <v>358</v>
      </c>
      <c r="E145" s="772"/>
      <c r="F145" s="718"/>
      <c r="G145" s="265"/>
      <c r="H145" s="265"/>
      <c r="I145" s="265"/>
      <c r="J145" s="265"/>
      <c r="K145" s="253">
        <f t="shared" si="30"/>
        <v>0</v>
      </c>
    </row>
    <row r="146" spans="1:11" ht="33.75" customHeight="1">
      <c r="A146" s="180">
        <f t="shared" si="28"/>
        <v>137</v>
      </c>
      <c r="B146" s="812"/>
      <c r="C146" s="710"/>
      <c r="D146" s="707" t="s">
        <v>605</v>
      </c>
      <c r="E146" s="772"/>
      <c r="F146" s="718"/>
      <c r="G146" s="265"/>
      <c r="H146" s="265"/>
      <c r="I146" s="265"/>
      <c r="J146" s="265"/>
      <c r="K146" s="253">
        <f t="shared" si="30"/>
        <v>0</v>
      </c>
    </row>
    <row r="147" spans="1:11" ht="19.5" customHeight="1">
      <c r="A147" s="180">
        <f t="shared" si="28"/>
        <v>138</v>
      </c>
      <c r="B147" s="812"/>
      <c r="C147" s="710"/>
      <c r="D147" s="707" t="s">
        <v>697</v>
      </c>
      <c r="E147" s="772"/>
      <c r="F147" s="718"/>
      <c r="G147" s="265"/>
      <c r="H147" s="265"/>
      <c r="I147" s="265"/>
      <c r="J147" s="265"/>
      <c r="K147" s="253">
        <f t="shared" si="30"/>
        <v>0</v>
      </c>
    </row>
    <row r="148" spans="1:11" ht="19.5" customHeight="1">
      <c r="A148" s="180">
        <f t="shared" si="28"/>
        <v>139</v>
      </c>
      <c r="B148" s="812"/>
      <c r="C148" s="710"/>
      <c r="D148" s="694" t="s">
        <v>852</v>
      </c>
      <c r="E148" s="695"/>
      <c r="F148" s="696"/>
      <c r="G148" s="266"/>
      <c r="H148" s="266"/>
      <c r="I148" s="266"/>
      <c r="J148" s="266"/>
      <c r="K148" s="267">
        <f t="shared" si="30"/>
        <v>0</v>
      </c>
    </row>
    <row r="149" spans="1:11" ht="21.75" customHeight="1">
      <c r="A149" s="180">
        <f t="shared" si="28"/>
        <v>140</v>
      </c>
      <c r="B149" s="812"/>
      <c r="C149" s="710"/>
      <c r="D149" s="707" t="s">
        <v>355</v>
      </c>
      <c r="E149" s="772"/>
      <c r="F149" s="718"/>
      <c r="G149" s="265"/>
      <c r="H149" s="265"/>
      <c r="I149" s="265"/>
      <c r="J149" s="265"/>
      <c r="K149" s="253">
        <f t="shared" si="30"/>
        <v>0</v>
      </c>
    </row>
    <row r="150" spans="1:11" ht="25.5" customHeight="1">
      <c r="A150" s="180">
        <f t="shared" si="28"/>
        <v>141</v>
      </c>
      <c r="B150" s="812"/>
      <c r="C150" s="711"/>
      <c r="D150" s="707" t="s">
        <v>356</v>
      </c>
      <c r="E150" s="772"/>
      <c r="F150" s="718"/>
      <c r="G150" s="252"/>
      <c r="H150" s="252"/>
      <c r="I150" s="252"/>
      <c r="J150" s="252"/>
      <c r="K150" s="253">
        <f t="shared" si="30"/>
        <v>0</v>
      </c>
    </row>
    <row r="151" spans="1:11" ht="22.5" customHeight="1">
      <c r="A151" s="180">
        <f t="shared" si="28"/>
        <v>142</v>
      </c>
      <c r="B151" s="812"/>
      <c r="C151" s="723" t="s">
        <v>357</v>
      </c>
      <c r="D151" s="724"/>
      <c r="E151" s="724"/>
      <c r="F151" s="725"/>
      <c r="G151" s="251">
        <f>SUM(G152:G154)</f>
        <v>0</v>
      </c>
      <c r="H151" s="251">
        <f t="shared" ref="H151:K151" si="31">SUM(H152:H154)</f>
        <v>0</v>
      </c>
      <c r="I151" s="251">
        <f t="shared" si="31"/>
        <v>0</v>
      </c>
      <c r="J151" s="251">
        <f t="shared" si="31"/>
        <v>0</v>
      </c>
      <c r="K151" s="251">
        <f t="shared" si="31"/>
        <v>0</v>
      </c>
    </row>
    <row r="152" spans="1:11" ht="17.25" customHeight="1">
      <c r="A152" s="180">
        <f t="shared" si="28"/>
        <v>143</v>
      </c>
      <c r="B152" s="812"/>
      <c r="C152" s="715"/>
      <c r="D152" s="815" t="s">
        <v>604</v>
      </c>
      <c r="E152" s="772"/>
      <c r="F152" s="718"/>
      <c r="G152" s="252"/>
      <c r="H152" s="252"/>
      <c r="I152" s="252"/>
      <c r="J152" s="252"/>
      <c r="K152" s="253">
        <f t="shared" si="30"/>
        <v>0</v>
      </c>
    </row>
    <row r="153" spans="1:11" ht="18" customHeight="1">
      <c r="A153" s="180">
        <f t="shared" si="28"/>
        <v>144</v>
      </c>
      <c r="B153" s="812"/>
      <c r="C153" s="716"/>
      <c r="D153" s="815" t="s">
        <v>603</v>
      </c>
      <c r="E153" s="772"/>
      <c r="F153" s="718"/>
      <c r="G153" s="252"/>
      <c r="H153" s="252"/>
      <c r="I153" s="252"/>
      <c r="J153" s="252"/>
      <c r="K153" s="253">
        <f t="shared" si="30"/>
        <v>0</v>
      </c>
    </row>
    <row r="154" spans="1:11" ht="15.75" customHeight="1">
      <c r="A154" s="180">
        <f t="shared" si="28"/>
        <v>145</v>
      </c>
      <c r="B154" s="812"/>
      <c r="C154" s="717"/>
      <c r="D154" s="815" t="s">
        <v>602</v>
      </c>
      <c r="E154" s="772"/>
      <c r="F154" s="718"/>
      <c r="G154" s="252"/>
      <c r="H154" s="252"/>
      <c r="I154" s="252"/>
      <c r="J154" s="252"/>
      <c r="K154" s="253">
        <f t="shared" si="30"/>
        <v>0</v>
      </c>
    </row>
    <row r="155" spans="1:11" ht="20.25" customHeight="1">
      <c r="A155" s="180">
        <f t="shared" si="28"/>
        <v>146</v>
      </c>
      <c r="B155" s="812"/>
      <c r="C155" s="723" t="s">
        <v>143</v>
      </c>
      <c r="D155" s="724"/>
      <c r="E155" s="724"/>
      <c r="F155" s="725"/>
      <c r="G155" s="251">
        <f>SUM(G156:G158)</f>
        <v>0</v>
      </c>
      <c r="H155" s="251">
        <f t="shared" ref="H155:K155" si="32">SUM(H156:H158)</f>
        <v>0</v>
      </c>
      <c r="I155" s="251">
        <f t="shared" si="32"/>
        <v>0</v>
      </c>
      <c r="J155" s="251">
        <f t="shared" si="32"/>
        <v>0</v>
      </c>
      <c r="K155" s="251">
        <f t="shared" si="32"/>
        <v>0</v>
      </c>
    </row>
    <row r="156" spans="1:11" s="185" customFormat="1" ht="21" customHeight="1">
      <c r="A156" s="180">
        <f t="shared" si="28"/>
        <v>147</v>
      </c>
      <c r="B156" s="812"/>
      <c r="C156" s="789"/>
      <c r="D156" s="705" t="s">
        <v>359</v>
      </c>
      <c r="E156" s="721"/>
      <c r="F156" s="722"/>
      <c r="G156" s="258"/>
      <c r="H156" s="258"/>
      <c r="I156" s="258"/>
      <c r="J156" s="258"/>
      <c r="K156" s="253">
        <f t="shared" si="30"/>
        <v>0</v>
      </c>
    </row>
    <row r="157" spans="1:11" ht="23.25" customHeight="1">
      <c r="A157" s="180">
        <f t="shared" si="28"/>
        <v>148</v>
      </c>
      <c r="B157" s="812"/>
      <c r="C157" s="716"/>
      <c r="D157" s="705" t="s">
        <v>144</v>
      </c>
      <c r="E157" s="721"/>
      <c r="F157" s="722"/>
      <c r="G157" s="252"/>
      <c r="H157" s="252"/>
      <c r="I157" s="252"/>
      <c r="J157" s="252"/>
      <c r="K157" s="253">
        <f t="shared" si="30"/>
        <v>0</v>
      </c>
    </row>
    <row r="158" spans="1:11" ht="21" customHeight="1">
      <c r="A158" s="180">
        <f t="shared" si="28"/>
        <v>149</v>
      </c>
      <c r="B158" s="812"/>
      <c r="C158" s="717"/>
      <c r="D158" s="705" t="s">
        <v>143</v>
      </c>
      <c r="E158" s="721"/>
      <c r="F158" s="722"/>
      <c r="G158" s="252"/>
      <c r="H158" s="252"/>
      <c r="I158" s="252"/>
      <c r="J158" s="252"/>
      <c r="K158" s="253">
        <f t="shared" si="30"/>
        <v>0</v>
      </c>
    </row>
    <row r="159" spans="1:11" ht="21" customHeight="1">
      <c r="A159" s="180">
        <f t="shared" si="28"/>
        <v>150</v>
      </c>
      <c r="B159" s="812"/>
      <c r="C159" s="723" t="s">
        <v>154</v>
      </c>
      <c r="D159" s="724"/>
      <c r="E159" s="724"/>
      <c r="F159" s="725"/>
      <c r="G159" s="251">
        <f>SUM(G160:G162)</f>
        <v>0</v>
      </c>
      <c r="H159" s="251">
        <f t="shared" ref="H159:K159" si="33">SUM(H160:H162)</f>
        <v>0</v>
      </c>
      <c r="I159" s="251">
        <f t="shared" si="33"/>
        <v>0</v>
      </c>
      <c r="J159" s="251">
        <f t="shared" si="33"/>
        <v>0</v>
      </c>
      <c r="K159" s="251">
        <f t="shared" si="33"/>
        <v>0</v>
      </c>
    </row>
    <row r="160" spans="1:11" ht="20.25" customHeight="1">
      <c r="A160" s="180">
        <f t="shared" si="28"/>
        <v>151</v>
      </c>
      <c r="B160" s="812"/>
      <c r="C160" s="789"/>
      <c r="D160" s="705" t="s">
        <v>360</v>
      </c>
      <c r="E160" s="721"/>
      <c r="F160" s="722"/>
      <c r="G160" s="258"/>
      <c r="H160" s="258"/>
      <c r="I160" s="258"/>
      <c r="J160" s="258"/>
      <c r="K160" s="253">
        <f t="shared" si="30"/>
        <v>0</v>
      </c>
    </row>
    <row r="161" spans="1:11" ht="22.5" customHeight="1">
      <c r="A161" s="180">
        <f t="shared" si="28"/>
        <v>152</v>
      </c>
      <c r="B161" s="812"/>
      <c r="C161" s="716"/>
      <c r="D161" s="705" t="s">
        <v>361</v>
      </c>
      <c r="E161" s="721"/>
      <c r="F161" s="722"/>
      <c r="G161" s="258"/>
      <c r="H161" s="258"/>
      <c r="I161" s="258"/>
      <c r="J161" s="258"/>
      <c r="K161" s="253">
        <f t="shared" si="30"/>
        <v>0</v>
      </c>
    </row>
    <row r="162" spans="1:11" ht="18" customHeight="1">
      <c r="A162" s="180">
        <f t="shared" si="28"/>
        <v>153</v>
      </c>
      <c r="B162" s="812"/>
      <c r="C162" s="717"/>
      <c r="D162" s="705" t="s">
        <v>153</v>
      </c>
      <c r="E162" s="721"/>
      <c r="F162" s="722"/>
      <c r="G162" s="258"/>
      <c r="H162" s="258"/>
      <c r="I162" s="258"/>
      <c r="J162" s="258"/>
      <c r="K162" s="253">
        <f t="shared" si="30"/>
        <v>0</v>
      </c>
    </row>
    <row r="163" spans="1:11" ht="24.75" customHeight="1">
      <c r="A163" s="180">
        <f t="shared" si="28"/>
        <v>154</v>
      </c>
      <c r="B163" s="812"/>
      <c r="C163" s="720" t="s">
        <v>362</v>
      </c>
      <c r="D163" s="820"/>
      <c r="E163" s="820"/>
      <c r="F163" s="821"/>
      <c r="G163" s="258"/>
      <c r="H163" s="258"/>
      <c r="I163" s="258"/>
      <c r="J163" s="258"/>
      <c r="K163" s="253">
        <f t="shared" si="30"/>
        <v>0</v>
      </c>
    </row>
    <row r="164" spans="1:11" ht="23.25" customHeight="1">
      <c r="A164" s="180">
        <f t="shared" si="28"/>
        <v>155</v>
      </c>
      <c r="B164" s="812"/>
      <c r="C164" s="723" t="s">
        <v>601</v>
      </c>
      <c r="D164" s="724"/>
      <c r="E164" s="724"/>
      <c r="F164" s="725"/>
      <c r="G164" s="251">
        <f>SUM(G165:G168)</f>
        <v>0</v>
      </c>
      <c r="H164" s="251">
        <f t="shared" ref="H164:K164" si="34">SUM(H165:H168)</f>
        <v>0</v>
      </c>
      <c r="I164" s="251">
        <f t="shared" si="34"/>
        <v>0</v>
      </c>
      <c r="J164" s="251">
        <f t="shared" si="34"/>
        <v>0</v>
      </c>
      <c r="K164" s="251">
        <f t="shared" si="34"/>
        <v>0</v>
      </c>
    </row>
    <row r="165" spans="1:11" ht="16.5" customHeight="1">
      <c r="A165" s="180">
        <f t="shared" si="28"/>
        <v>156</v>
      </c>
      <c r="B165" s="812"/>
      <c r="C165" s="709"/>
      <c r="D165" s="705" t="s">
        <v>384</v>
      </c>
      <c r="E165" s="721"/>
      <c r="F165" s="722"/>
      <c r="G165" s="257"/>
      <c r="H165" s="257"/>
      <c r="I165" s="257"/>
      <c r="J165" s="257"/>
      <c r="K165" s="253">
        <f t="shared" si="30"/>
        <v>0</v>
      </c>
    </row>
    <row r="166" spans="1:11" ht="14.25" customHeight="1">
      <c r="A166" s="180">
        <f t="shared" si="28"/>
        <v>157</v>
      </c>
      <c r="B166" s="812"/>
      <c r="C166" s="710"/>
      <c r="D166" s="705" t="s">
        <v>385</v>
      </c>
      <c r="E166" s="721"/>
      <c r="F166" s="722"/>
      <c r="G166" s="257"/>
      <c r="H166" s="257"/>
      <c r="I166" s="257"/>
      <c r="J166" s="257"/>
      <c r="K166" s="253">
        <f t="shared" si="30"/>
        <v>0</v>
      </c>
    </row>
    <row r="167" spans="1:11" ht="21" customHeight="1">
      <c r="A167" s="180">
        <f t="shared" si="28"/>
        <v>158</v>
      </c>
      <c r="B167" s="812"/>
      <c r="C167" s="710"/>
      <c r="D167" s="705" t="s">
        <v>600</v>
      </c>
      <c r="E167" s="721"/>
      <c r="F167" s="722"/>
      <c r="G167" s="257"/>
      <c r="H167" s="257"/>
      <c r="I167" s="257"/>
      <c r="J167" s="257"/>
      <c r="K167" s="253">
        <f t="shared" si="30"/>
        <v>0</v>
      </c>
    </row>
    <row r="168" spans="1:11" ht="16.5" customHeight="1">
      <c r="A168" s="180">
        <f t="shared" si="28"/>
        <v>159</v>
      </c>
      <c r="B168" s="812"/>
      <c r="C168" s="710"/>
      <c r="D168" s="705" t="s">
        <v>715</v>
      </c>
      <c r="E168" s="721"/>
      <c r="F168" s="722"/>
      <c r="G168" s="257"/>
      <c r="H168" s="257"/>
      <c r="I168" s="257"/>
      <c r="J168" s="257"/>
      <c r="K168" s="253">
        <f t="shared" si="30"/>
        <v>0</v>
      </c>
    </row>
    <row r="169" spans="1:11" ht="18.75" customHeight="1">
      <c r="A169" s="180">
        <f t="shared" si="28"/>
        <v>160</v>
      </c>
      <c r="B169" s="812"/>
      <c r="C169" s="723" t="s">
        <v>13</v>
      </c>
      <c r="D169" s="724"/>
      <c r="E169" s="724"/>
      <c r="F169" s="725"/>
      <c r="G169" s="251">
        <f>SUM(G170:G178)</f>
        <v>0</v>
      </c>
      <c r="H169" s="251">
        <f t="shared" ref="H169:K169" si="35">SUM(H170:H178)</f>
        <v>0</v>
      </c>
      <c r="I169" s="251">
        <f t="shared" si="35"/>
        <v>0</v>
      </c>
      <c r="J169" s="251">
        <f t="shared" si="35"/>
        <v>0</v>
      </c>
      <c r="K169" s="251">
        <f t="shared" si="35"/>
        <v>0</v>
      </c>
    </row>
    <row r="170" spans="1:11" ht="18" customHeight="1">
      <c r="A170" s="180">
        <f t="shared" si="28"/>
        <v>161</v>
      </c>
      <c r="B170" s="812"/>
      <c r="C170" s="709"/>
      <c r="D170" s="705" t="s">
        <v>599</v>
      </c>
      <c r="E170" s="721"/>
      <c r="F170" s="722"/>
      <c r="G170" s="252"/>
      <c r="H170" s="252"/>
      <c r="I170" s="252"/>
      <c r="J170" s="252"/>
      <c r="K170" s="253">
        <f t="shared" si="30"/>
        <v>0</v>
      </c>
    </row>
    <row r="171" spans="1:11" ht="18.75" customHeight="1">
      <c r="A171" s="180">
        <f t="shared" si="28"/>
        <v>162</v>
      </c>
      <c r="B171" s="812"/>
      <c r="C171" s="710"/>
      <c r="D171" s="705" t="s">
        <v>598</v>
      </c>
      <c r="E171" s="721"/>
      <c r="F171" s="722"/>
      <c r="G171" s="252"/>
      <c r="H171" s="252"/>
      <c r="I171" s="252"/>
      <c r="J171" s="252"/>
      <c r="K171" s="253">
        <f t="shared" si="30"/>
        <v>0</v>
      </c>
    </row>
    <row r="172" spans="1:11" ht="18" customHeight="1">
      <c r="A172" s="180">
        <f t="shared" si="28"/>
        <v>163</v>
      </c>
      <c r="B172" s="812"/>
      <c r="C172" s="710"/>
      <c r="D172" s="705" t="s">
        <v>597</v>
      </c>
      <c r="E172" s="721"/>
      <c r="F172" s="722"/>
      <c r="G172" s="252"/>
      <c r="H172" s="252"/>
      <c r="I172" s="252"/>
      <c r="J172" s="252"/>
      <c r="K172" s="253">
        <f t="shared" si="30"/>
        <v>0</v>
      </c>
    </row>
    <row r="173" spans="1:11" ht="18" customHeight="1">
      <c r="A173" s="180">
        <f t="shared" si="28"/>
        <v>164</v>
      </c>
      <c r="B173" s="812"/>
      <c r="C173" s="710"/>
      <c r="D173" s="705" t="s">
        <v>596</v>
      </c>
      <c r="E173" s="721"/>
      <c r="F173" s="722"/>
      <c r="G173" s="252"/>
      <c r="H173" s="252"/>
      <c r="I173" s="252"/>
      <c r="J173" s="252"/>
      <c r="K173" s="253">
        <f t="shared" si="30"/>
        <v>0</v>
      </c>
    </row>
    <row r="174" spans="1:11" ht="15.75" customHeight="1">
      <c r="A174" s="180">
        <f t="shared" si="28"/>
        <v>165</v>
      </c>
      <c r="B174" s="812"/>
      <c r="C174" s="710"/>
      <c r="D174" s="705" t="s">
        <v>428</v>
      </c>
      <c r="E174" s="721"/>
      <c r="F174" s="722"/>
      <c r="G174" s="252"/>
      <c r="H174" s="252"/>
      <c r="I174" s="252"/>
      <c r="J174" s="252"/>
      <c r="K174" s="253">
        <f t="shared" si="30"/>
        <v>0</v>
      </c>
    </row>
    <row r="175" spans="1:11" ht="16.5" customHeight="1">
      <c r="A175" s="180">
        <f t="shared" si="28"/>
        <v>166</v>
      </c>
      <c r="B175" s="812"/>
      <c r="C175" s="710"/>
      <c r="D175" s="705" t="s">
        <v>429</v>
      </c>
      <c r="E175" s="721"/>
      <c r="F175" s="722"/>
      <c r="G175" s="252"/>
      <c r="H175" s="252"/>
      <c r="I175" s="252"/>
      <c r="J175" s="252"/>
      <c r="K175" s="253">
        <f t="shared" si="30"/>
        <v>0</v>
      </c>
    </row>
    <row r="176" spans="1:11" ht="18.75" customHeight="1">
      <c r="A176" s="180">
        <f t="shared" si="28"/>
        <v>167</v>
      </c>
      <c r="B176" s="812"/>
      <c r="C176" s="710"/>
      <c r="D176" s="705" t="s">
        <v>431</v>
      </c>
      <c r="E176" s="721"/>
      <c r="F176" s="722"/>
      <c r="G176" s="252"/>
      <c r="H176" s="252"/>
      <c r="I176" s="252"/>
      <c r="J176" s="252"/>
      <c r="K176" s="253">
        <f t="shared" si="30"/>
        <v>0</v>
      </c>
    </row>
    <row r="177" spans="1:16384" ht="17.25" customHeight="1">
      <c r="A177" s="180">
        <f t="shared" si="28"/>
        <v>168</v>
      </c>
      <c r="B177" s="812"/>
      <c r="C177" s="710"/>
      <c r="D177" s="705" t="s">
        <v>16</v>
      </c>
      <c r="E177" s="721"/>
      <c r="F177" s="722"/>
      <c r="G177" s="252"/>
      <c r="H177" s="252"/>
      <c r="I177" s="252"/>
      <c r="J177" s="252"/>
      <c r="K177" s="253">
        <f t="shared" si="30"/>
        <v>0</v>
      </c>
    </row>
    <row r="178" spans="1:16384" ht="19.5" customHeight="1">
      <c r="A178" s="180">
        <f t="shared" si="28"/>
        <v>169</v>
      </c>
      <c r="B178" s="812"/>
      <c r="C178" s="711"/>
      <c r="D178" s="705" t="s">
        <v>145</v>
      </c>
      <c r="E178" s="721"/>
      <c r="F178" s="722"/>
      <c r="G178" s="252"/>
      <c r="H178" s="252"/>
      <c r="I178" s="252"/>
      <c r="J178" s="252"/>
      <c r="K178" s="253">
        <f t="shared" si="30"/>
        <v>0</v>
      </c>
    </row>
    <row r="179" spans="1:16384" ht="18.75" customHeight="1">
      <c r="A179" s="180">
        <f t="shared" si="28"/>
        <v>170</v>
      </c>
      <c r="B179" s="812"/>
      <c r="C179" s="764" t="s">
        <v>146</v>
      </c>
      <c r="D179" s="721"/>
      <c r="E179" s="721"/>
      <c r="F179" s="722"/>
      <c r="G179" s="251">
        <f>SUM(G180:G183)</f>
        <v>0</v>
      </c>
      <c r="H179" s="251">
        <f t="shared" ref="H179:K179" si="36">SUM(H180:H183)</f>
        <v>0</v>
      </c>
      <c r="I179" s="251">
        <f t="shared" si="36"/>
        <v>0</v>
      </c>
      <c r="J179" s="251">
        <f t="shared" si="36"/>
        <v>0</v>
      </c>
      <c r="K179" s="251">
        <f t="shared" si="36"/>
        <v>0</v>
      </c>
    </row>
    <row r="180" spans="1:16384" ht="21.75" customHeight="1">
      <c r="A180" s="180">
        <f t="shared" si="28"/>
        <v>171</v>
      </c>
      <c r="B180" s="812"/>
      <c r="C180" s="765"/>
      <c r="D180" s="705" t="s">
        <v>147</v>
      </c>
      <c r="E180" s="721"/>
      <c r="F180" s="722"/>
      <c r="G180" s="252"/>
      <c r="H180" s="252"/>
      <c r="I180" s="252"/>
      <c r="J180" s="252"/>
      <c r="K180" s="253">
        <f t="shared" si="30"/>
        <v>0</v>
      </c>
      <c r="L180" s="198"/>
    </row>
    <row r="181" spans="1:16384" ht="18.75" customHeight="1">
      <c r="A181" s="180">
        <f t="shared" si="28"/>
        <v>172</v>
      </c>
      <c r="B181" s="812"/>
      <c r="C181" s="710"/>
      <c r="D181" s="705" t="s">
        <v>200</v>
      </c>
      <c r="E181" s="721"/>
      <c r="F181" s="722"/>
      <c r="G181" s="252"/>
      <c r="H181" s="252"/>
      <c r="I181" s="252"/>
      <c r="J181" s="252"/>
      <c r="K181" s="253">
        <f t="shared" si="30"/>
        <v>0</v>
      </c>
      <c r="L181" s="198"/>
    </row>
    <row r="182" spans="1:16384" ht="23.25" customHeight="1">
      <c r="A182" s="180">
        <f t="shared" si="28"/>
        <v>173</v>
      </c>
      <c r="B182" s="812"/>
      <c r="C182" s="710"/>
      <c r="D182" s="705" t="s">
        <v>148</v>
      </c>
      <c r="E182" s="721"/>
      <c r="F182" s="722"/>
      <c r="G182" s="252"/>
      <c r="H182" s="252"/>
      <c r="I182" s="252"/>
      <c r="J182" s="252"/>
      <c r="K182" s="253">
        <f t="shared" si="30"/>
        <v>0</v>
      </c>
    </row>
    <row r="183" spans="1:16384" ht="19.5" customHeight="1">
      <c r="A183" s="180">
        <f t="shared" si="28"/>
        <v>174</v>
      </c>
      <c r="B183" s="812"/>
      <c r="C183" s="711"/>
      <c r="D183" s="705" t="s">
        <v>149</v>
      </c>
      <c r="E183" s="721"/>
      <c r="F183" s="722"/>
      <c r="G183" s="252"/>
      <c r="H183" s="252"/>
      <c r="I183" s="252"/>
      <c r="J183" s="252"/>
      <c r="K183" s="253">
        <f t="shared" si="30"/>
        <v>0</v>
      </c>
    </row>
    <row r="184" spans="1:16384" ht="18.75" customHeight="1">
      <c r="A184" s="180">
        <f t="shared" si="28"/>
        <v>175</v>
      </c>
      <c r="B184" s="812"/>
      <c r="C184" s="764" t="s">
        <v>150</v>
      </c>
      <c r="D184" s="721"/>
      <c r="E184" s="721"/>
      <c r="F184" s="722"/>
      <c r="G184" s="251">
        <f>SUM(G185:G190)</f>
        <v>0</v>
      </c>
      <c r="H184" s="251">
        <f t="shared" ref="H184:K184" si="37">SUM(H185:H190)</f>
        <v>0</v>
      </c>
      <c r="I184" s="251">
        <f t="shared" si="37"/>
        <v>0</v>
      </c>
      <c r="J184" s="251">
        <f t="shared" si="37"/>
        <v>0</v>
      </c>
      <c r="K184" s="251">
        <f t="shared" si="37"/>
        <v>0</v>
      </c>
    </row>
    <row r="185" spans="1:16384" ht="18" customHeight="1">
      <c r="A185" s="180">
        <f t="shared" si="28"/>
        <v>176</v>
      </c>
      <c r="B185" s="812"/>
      <c r="C185" s="765"/>
      <c r="D185" s="705" t="s">
        <v>155</v>
      </c>
      <c r="E185" s="721"/>
      <c r="F185" s="722"/>
      <c r="G185" s="252"/>
      <c r="H185" s="252"/>
      <c r="I185" s="252"/>
      <c r="J185" s="252"/>
      <c r="K185" s="253">
        <f t="shared" si="30"/>
        <v>0</v>
      </c>
    </row>
    <row r="186" spans="1:16384" ht="18" customHeight="1">
      <c r="A186" s="180">
        <f t="shared" si="28"/>
        <v>177</v>
      </c>
      <c r="B186" s="812"/>
      <c r="C186" s="710"/>
      <c r="D186" s="705" t="s">
        <v>17</v>
      </c>
      <c r="E186" s="721"/>
      <c r="F186" s="722"/>
      <c r="G186" s="252"/>
      <c r="H186" s="252"/>
      <c r="I186" s="252"/>
      <c r="J186" s="252"/>
      <c r="K186" s="253">
        <f t="shared" si="30"/>
        <v>0</v>
      </c>
    </row>
    <row r="187" spans="1:16384" ht="17.25" customHeight="1">
      <c r="A187" s="180">
        <f t="shared" si="28"/>
        <v>178</v>
      </c>
      <c r="B187" s="812"/>
      <c r="C187" s="710"/>
      <c r="D187" s="705" t="s">
        <v>18</v>
      </c>
      <c r="E187" s="721"/>
      <c r="F187" s="722"/>
      <c r="G187" s="252"/>
      <c r="H187" s="252"/>
      <c r="I187" s="252"/>
      <c r="J187" s="252"/>
      <c r="K187" s="253">
        <f t="shared" si="30"/>
        <v>0</v>
      </c>
    </row>
    <row r="188" spans="1:16384" ht="17.25" customHeight="1">
      <c r="A188" s="180">
        <f t="shared" si="28"/>
        <v>179</v>
      </c>
      <c r="B188" s="812"/>
      <c r="C188" s="710"/>
      <c r="D188" s="705" t="s">
        <v>151</v>
      </c>
      <c r="E188" s="721"/>
      <c r="F188" s="722"/>
      <c r="G188" s="252"/>
      <c r="H188" s="252"/>
      <c r="I188" s="252"/>
      <c r="J188" s="252"/>
      <c r="K188" s="253">
        <f t="shared" si="30"/>
        <v>0</v>
      </c>
    </row>
    <row r="189" spans="1:16384" ht="17.25" customHeight="1">
      <c r="A189" s="180">
        <f t="shared" si="28"/>
        <v>180</v>
      </c>
      <c r="B189" s="812"/>
      <c r="C189" s="710"/>
      <c r="D189" s="705" t="s">
        <v>150</v>
      </c>
      <c r="E189" s="721"/>
      <c r="F189" s="722"/>
      <c r="G189" s="252"/>
      <c r="H189" s="252"/>
      <c r="I189" s="252"/>
      <c r="J189" s="252"/>
      <c r="K189" s="253">
        <f t="shared" si="30"/>
        <v>0</v>
      </c>
    </row>
    <row r="190" spans="1:16384" ht="17.25" customHeight="1">
      <c r="A190" s="180">
        <f t="shared" si="28"/>
        <v>181</v>
      </c>
      <c r="B190" s="812"/>
      <c r="C190" s="711"/>
      <c r="D190" s="720" t="s">
        <v>716</v>
      </c>
      <c r="E190" s="817"/>
      <c r="F190" s="818"/>
      <c r="G190" s="256"/>
      <c r="H190" s="256"/>
      <c r="I190" s="256"/>
      <c r="J190" s="252"/>
      <c r="K190" s="253">
        <f t="shared" si="30"/>
        <v>0</v>
      </c>
    </row>
    <row r="191" spans="1:16384" ht="19.5" customHeight="1">
      <c r="A191" s="180">
        <f t="shared" si="28"/>
        <v>182</v>
      </c>
      <c r="B191" s="813"/>
      <c r="C191" s="829" t="s">
        <v>156</v>
      </c>
      <c r="D191" s="830"/>
      <c r="E191" s="830"/>
      <c r="F191" s="831"/>
      <c r="G191" s="268">
        <f>G140+G151+G155+G159+G163+G164+G169+G179+G184</f>
        <v>0</v>
      </c>
      <c r="H191" s="268">
        <f t="shared" ref="H191:K191" si="38">H140+H151+H155+H159+H163+H164+H169+H179+H184</f>
        <v>0</v>
      </c>
      <c r="I191" s="268">
        <f t="shared" si="38"/>
        <v>0</v>
      </c>
      <c r="J191" s="268">
        <f t="shared" si="38"/>
        <v>0</v>
      </c>
      <c r="K191" s="268">
        <f t="shared" si="38"/>
        <v>0</v>
      </c>
    </row>
    <row r="192" spans="1:16384" s="189" customFormat="1" ht="25.5" customHeight="1">
      <c r="A192" s="180">
        <f t="shared" si="28"/>
        <v>183</v>
      </c>
      <c r="B192" s="790" t="s">
        <v>595</v>
      </c>
      <c r="C192" s="791"/>
      <c r="D192" s="791"/>
      <c r="E192" s="791"/>
      <c r="F192" s="791"/>
      <c r="G192" s="264">
        <f>G138-G191</f>
        <v>0</v>
      </c>
      <c r="H192" s="264">
        <f t="shared" ref="H192:K192" si="39">H138-H191</f>
        <v>0</v>
      </c>
      <c r="I192" s="264">
        <f t="shared" si="39"/>
        <v>0</v>
      </c>
      <c r="J192" s="264">
        <f t="shared" si="39"/>
        <v>0</v>
      </c>
      <c r="K192" s="264">
        <f t="shared" si="39"/>
        <v>0</v>
      </c>
      <c r="L192" s="186"/>
      <c r="M192" s="190"/>
      <c r="N192" s="190"/>
      <c r="O192" s="187"/>
      <c r="P192" s="187"/>
      <c r="Q192" s="187"/>
      <c r="R192" s="188"/>
      <c r="T192" s="186"/>
      <c r="U192" s="190"/>
      <c r="V192" s="190"/>
      <c r="W192" s="187"/>
      <c r="X192" s="187"/>
      <c r="Y192" s="187"/>
      <c r="Z192" s="188"/>
      <c r="AB192" s="186"/>
      <c r="AC192" s="190"/>
      <c r="AD192" s="190"/>
      <c r="AE192" s="187"/>
      <c r="AF192" s="187"/>
      <c r="AG192" s="187"/>
      <c r="AH192" s="188"/>
      <c r="AJ192" s="186"/>
      <c r="AK192" s="190"/>
      <c r="AL192" s="190"/>
      <c r="AM192" s="187"/>
      <c r="AN192" s="187"/>
      <c r="AO192" s="187"/>
      <c r="AP192" s="188"/>
      <c r="AR192" s="186"/>
      <c r="AS192" s="190"/>
      <c r="AT192" s="190"/>
      <c r="AU192" s="187"/>
      <c r="AV192" s="187"/>
      <c r="AW192" s="187"/>
      <c r="AX192" s="188"/>
      <c r="AZ192" s="186"/>
      <c r="BA192" s="190"/>
      <c r="BB192" s="190"/>
      <c r="BC192" s="187"/>
      <c r="BD192" s="187"/>
      <c r="BE192" s="187"/>
      <c r="BF192" s="188"/>
      <c r="BH192" s="186"/>
      <c r="BI192" s="190"/>
      <c r="BJ192" s="190"/>
      <c r="BK192" s="187"/>
      <c r="BL192" s="187"/>
      <c r="BM192" s="187"/>
      <c r="BN192" s="188"/>
      <c r="BP192" s="186"/>
      <c r="BQ192" s="190"/>
      <c r="BR192" s="190"/>
      <c r="BS192" s="187"/>
      <c r="BT192" s="187"/>
      <c r="BU192" s="187"/>
      <c r="BV192" s="188"/>
      <c r="BX192" s="186"/>
      <c r="BY192" s="190"/>
      <c r="BZ192" s="190"/>
      <c r="CA192" s="187"/>
      <c r="CB192" s="187"/>
      <c r="CC192" s="187"/>
      <c r="CD192" s="188"/>
      <c r="CF192" s="186"/>
      <c r="CG192" s="190"/>
      <c r="CH192" s="190"/>
      <c r="CI192" s="187"/>
      <c r="CJ192" s="187"/>
      <c r="CK192" s="187"/>
      <c r="CL192" s="188"/>
      <c r="CN192" s="186"/>
      <c r="CO192" s="190"/>
      <c r="CP192" s="190"/>
      <c r="CQ192" s="187"/>
      <c r="CR192" s="187"/>
      <c r="CS192" s="187"/>
      <c r="CT192" s="188"/>
      <c r="CV192" s="186"/>
      <c r="CW192" s="190"/>
      <c r="CX192" s="190"/>
      <c r="CY192" s="187"/>
      <c r="CZ192" s="187"/>
      <c r="DA192" s="187"/>
      <c r="DB192" s="188"/>
      <c r="DD192" s="186"/>
      <c r="DE192" s="190"/>
      <c r="DF192" s="190"/>
      <c r="DG192" s="187"/>
      <c r="DH192" s="187"/>
      <c r="DI192" s="187"/>
      <c r="DJ192" s="188"/>
      <c r="DL192" s="186"/>
      <c r="DM192" s="190"/>
      <c r="DN192" s="190"/>
      <c r="DO192" s="187"/>
      <c r="DP192" s="187"/>
      <c r="DQ192" s="187"/>
      <c r="DR192" s="188"/>
      <c r="DT192" s="186"/>
      <c r="DU192" s="190"/>
      <c r="DV192" s="190"/>
      <c r="DW192" s="187"/>
      <c r="DX192" s="187"/>
      <c r="DY192" s="187"/>
      <c r="DZ192" s="188"/>
      <c r="EB192" s="186"/>
      <c r="EC192" s="190"/>
      <c r="ED192" s="190"/>
      <c r="EE192" s="187"/>
      <c r="EF192" s="187"/>
      <c r="EG192" s="187"/>
      <c r="EH192" s="188"/>
      <c r="EJ192" s="186"/>
      <c r="EK192" s="190"/>
      <c r="EL192" s="190"/>
      <c r="EM192" s="187"/>
      <c r="EN192" s="187"/>
      <c r="EO192" s="187"/>
      <c r="EP192" s="188"/>
      <c r="ER192" s="186"/>
      <c r="ES192" s="190"/>
      <c r="ET192" s="190"/>
      <c r="EU192" s="187"/>
      <c r="EV192" s="187"/>
      <c r="EW192" s="187"/>
      <c r="EX192" s="188"/>
      <c r="EZ192" s="186"/>
      <c r="FA192" s="190"/>
      <c r="FB192" s="190"/>
      <c r="FC192" s="187"/>
      <c r="FD192" s="187"/>
      <c r="FE192" s="187"/>
      <c r="FF192" s="188"/>
      <c r="FH192" s="186"/>
      <c r="FI192" s="190"/>
      <c r="FJ192" s="190"/>
      <c r="FK192" s="187"/>
      <c r="FL192" s="187"/>
      <c r="FM192" s="187"/>
      <c r="FN192" s="188"/>
      <c r="FP192" s="186"/>
      <c r="FQ192" s="190"/>
      <c r="FR192" s="190"/>
      <c r="FS192" s="187"/>
      <c r="FT192" s="187"/>
      <c r="FU192" s="187"/>
      <c r="FV192" s="188"/>
      <c r="FX192" s="186"/>
      <c r="FY192" s="190"/>
      <c r="FZ192" s="190"/>
      <c r="GA192" s="187"/>
      <c r="GB192" s="187"/>
      <c r="GC192" s="187"/>
      <c r="GD192" s="188"/>
      <c r="GF192" s="186"/>
      <c r="GG192" s="190"/>
      <c r="GH192" s="190"/>
      <c r="GI192" s="187"/>
      <c r="GJ192" s="187"/>
      <c r="GK192" s="187"/>
      <c r="GL192" s="188"/>
      <c r="GN192" s="186"/>
      <c r="GO192" s="190"/>
      <c r="GP192" s="190"/>
      <c r="GQ192" s="187"/>
      <c r="GR192" s="187"/>
      <c r="GS192" s="187"/>
      <c r="GT192" s="188"/>
      <c r="GV192" s="186"/>
      <c r="GW192" s="190"/>
      <c r="GX192" s="190"/>
      <c r="GY192" s="187"/>
      <c r="GZ192" s="187"/>
      <c r="HA192" s="187"/>
      <c r="HB192" s="188"/>
      <c r="HD192" s="186"/>
      <c r="HE192" s="190"/>
      <c r="HF192" s="190"/>
      <c r="HG192" s="187"/>
      <c r="HH192" s="187"/>
      <c r="HI192" s="187"/>
      <c r="HJ192" s="188"/>
      <c r="HL192" s="186"/>
      <c r="HM192" s="190"/>
      <c r="HN192" s="190"/>
      <c r="HO192" s="187"/>
      <c r="HP192" s="187"/>
      <c r="HQ192" s="187"/>
      <c r="HR192" s="188"/>
      <c r="HT192" s="186"/>
      <c r="HU192" s="190"/>
      <c r="HV192" s="190"/>
      <c r="HW192" s="187"/>
      <c r="HX192" s="187"/>
      <c r="HY192" s="187"/>
      <c r="HZ192" s="188"/>
      <c r="IB192" s="186"/>
      <c r="IC192" s="190"/>
      <c r="ID192" s="190"/>
      <c r="IE192" s="187"/>
      <c r="IF192" s="187"/>
      <c r="IG192" s="187"/>
      <c r="IH192" s="188"/>
      <c r="IJ192" s="186"/>
      <c r="IK192" s="190"/>
      <c r="IL192" s="190"/>
      <c r="IM192" s="187"/>
      <c r="IN192" s="187"/>
      <c r="IO192" s="187"/>
      <c r="IP192" s="188"/>
      <c r="IR192" s="186"/>
      <c r="IS192" s="190"/>
      <c r="IT192" s="190"/>
      <c r="IU192" s="187"/>
      <c r="IV192" s="187"/>
      <c r="IW192" s="187"/>
      <c r="IX192" s="188"/>
      <c r="IZ192" s="186"/>
      <c r="JA192" s="190"/>
      <c r="JB192" s="190"/>
      <c r="JC192" s="187"/>
      <c r="JD192" s="187"/>
      <c r="JE192" s="187"/>
      <c r="JF192" s="188"/>
      <c r="JH192" s="186"/>
      <c r="JI192" s="190"/>
      <c r="JJ192" s="190"/>
      <c r="JK192" s="187"/>
      <c r="JL192" s="187"/>
      <c r="JM192" s="187"/>
      <c r="JN192" s="188"/>
      <c r="JP192" s="186"/>
      <c r="JQ192" s="190"/>
      <c r="JR192" s="190"/>
      <c r="JS192" s="187"/>
      <c r="JT192" s="187"/>
      <c r="JU192" s="187"/>
      <c r="JV192" s="188"/>
      <c r="JX192" s="186"/>
      <c r="JY192" s="190"/>
      <c r="JZ192" s="190"/>
      <c r="KA192" s="187"/>
      <c r="KB192" s="187"/>
      <c r="KC192" s="187"/>
      <c r="KD192" s="188"/>
      <c r="KF192" s="186"/>
      <c r="KG192" s="190"/>
      <c r="KH192" s="190"/>
      <c r="KI192" s="187"/>
      <c r="KJ192" s="187"/>
      <c r="KK192" s="187"/>
      <c r="KL192" s="188"/>
      <c r="KN192" s="186"/>
      <c r="KO192" s="190"/>
      <c r="KP192" s="190"/>
      <c r="KQ192" s="187"/>
      <c r="KR192" s="187"/>
      <c r="KS192" s="187"/>
      <c r="KT192" s="188"/>
      <c r="KV192" s="186"/>
      <c r="KW192" s="190"/>
      <c r="KX192" s="190"/>
      <c r="KY192" s="187"/>
      <c r="KZ192" s="187"/>
      <c r="LA192" s="187"/>
      <c r="LB192" s="188"/>
      <c r="LD192" s="186"/>
      <c r="LE192" s="190"/>
      <c r="LF192" s="190"/>
      <c r="LG192" s="187"/>
      <c r="LH192" s="187"/>
      <c r="LI192" s="187"/>
      <c r="LJ192" s="188"/>
      <c r="LL192" s="186"/>
      <c r="LM192" s="190"/>
      <c r="LN192" s="190"/>
      <c r="LO192" s="187"/>
      <c r="LP192" s="187"/>
      <c r="LQ192" s="187"/>
      <c r="LR192" s="188"/>
      <c r="LT192" s="186"/>
      <c r="LU192" s="190"/>
      <c r="LV192" s="190"/>
      <c r="LW192" s="187"/>
      <c r="LX192" s="187"/>
      <c r="LY192" s="187"/>
      <c r="LZ192" s="188"/>
      <c r="MB192" s="186"/>
      <c r="MC192" s="190"/>
      <c r="MD192" s="190"/>
      <c r="ME192" s="187"/>
      <c r="MF192" s="187"/>
      <c r="MG192" s="187"/>
      <c r="MH192" s="188"/>
      <c r="MJ192" s="186"/>
      <c r="MK192" s="190"/>
      <c r="ML192" s="190"/>
      <c r="MM192" s="187"/>
      <c r="MN192" s="187"/>
      <c r="MO192" s="187"/>
      <c r="MP192" s="188"/>
      <c r="MR192" s="186"/>
      <c r="MS192" s="190"/>
      <c r="MT192" s="190"/>
      <c r="MU192" s="187"/>
      <c r="MV192" s="187"/>
      <c r="MW192" s="187"/>
      <c r="MX192" s="188"/>
      <c r="MZ192" s="186"/>
      <c r="NA192" s="190"/>
      <c r="NB192" s="190"/>
      <c r="NC192" s="187"/>
      <c r="ND192" s="187"/>
      <c r="NE192" s="187"/>
      <c r="NF192" s="188"/>
      <c r="NH192" s="186"/>
      <c r="NI192" s="190"/>
      <c r="NJ192" s="190"/>
      <c r="NK192" s="187"/>
      <c r="NL192" s="187"/>
      <c r="NM192" s="187"/>
      <c r="NN192" s="188"/>
      <c r="NP192" s="186"/>
      <c r="NQ192" s="190"/>
      <c r="NR192" s="190"/>
      <c r="NS192" s="187"/>
      <c r="NT192" s="187"/>
      <c r="NU192" s="187"/>
      <c r="NV192" s="188"/>
      <c r="NX192" s="186"/>
      <c r="NY192" s="190"/>
      <c r="NZ192" s="190"/>
      <c r="OA192" s="187"/>
      <c r="OB192" s="187"/>
      <c r="OC192" s="187"/>
      <c r="OD192" s="188"/>
      <c r="OF192" s="186"/>
      <c r="OG192" s="190"/>
      <c r="OH192" s="190"/>
      <c r="OI192" s="187"/>
      <c r="OJ192" s="187"/>
      <c r="OK192" s="187"/>
      <c r="OL192" s="188"/>
      <c r="ON192" s="186"/>
      <c r="OO192" s="190"/>
      <c r="OP192" s="190"/>
      <c r="OQ192" s="187"/>
      <c r="OR192" s="187"/>
      <c r="OS192" s="187"/>
      <c r="OT192" s="188"/>
      <c r="OV192" s="186"/>
      <c r="OW192" s="190"/>
      <c r="OX192" s="190"/>
      <c r="OY192" s="187"/>
      <c r="OZ192" s="187"/>
      <c r="PA192" s="187"/>
      <c r="PB192" s="188"/>
      <c r="PD192" s="186"/>
      <c r="PE192" s="190"/>
      <c r="PF192" s="190"/>
      <c r="PG192" s="187"/>
      <c r="PH192" s="187"/>
      <c r="PI192" s="187"/>
      <c r="PJ192" s="188"/>
      <c r="PL192" s="186"/>
      <c r="PM192" s="190"/>
      <c r="PN192" s="190"/>
      <c r="PO192" s="187"/>
      <c r="PP192" s="187"/>
      <c r="PQ192" s="187"/>
      <c r="PR192" s="188"/>
      <c r="PT192" s="186"/>
      <c r="PU192" s="190"/>
      <c r="PV192" s="190"/>
      <c r="PW192" s="187"/>
      <c r="PX192" s="187"/>
      <c r="PY192" s="187"/>
      <c r="PZ192" s="188"/>
      <c r="QB192" s="186"/>
      <c r="QC192" s="190"/>
      <c r="QD192" s="190"/>
      <c r="QE192" s="187"/>
      <c r="QF192" s="187"/>
      <c r="QG192" s="187"/>
      <c r="QH192" s="188"/>
      <c r="QJ192" s="186"/>
      <c r="QK192" s="190"/>
      <c r="QL192" s="190"/>
      <c r="QM192" s="187"/>
      <c r="QN192" s="187"/>
      <c r="QO192" s="187"/>
      <c r="QP192" s="188"/>
      <c r="QR192" s="186"/>
      <c r="QS192" s="190"/>
      <c r="QT192" s="190"/>
      <c r="QU192" s="187"/>
      <c r="QV192" s="187"/>
      <c r="QW192" s="187"/>
      <c r="QX192" s="188"/>
      <c r="QZ192" s="186"/>
      <c r="RA192" s="190"/>
      <c r="RB192" s="190"/>
      <c r="RC192" s="187"/>
      <c r="RD192" s="187"/>
      <c r="RE192" s="187"/>
      <c r="RF192" s="188"/>
      <c r="RH192" s="186"/>
      <c r="RI192" s="190"/>
      <c r="RJ192" s="190"/>
      <c r="RK192" s="187"/>
      <c r="RL192" s="187"/>
      <c r="RM192" s="187"/>
      <c r="RN192" s="188"/>
      <c r="RP192" s="186"/>
      <c r="RQ192" s="190"/>
      <c r="RR192" s="190"/>
      <c r="RS192" s="187"/>
      <c r="RT192" s="187"/>
      <c r="RU192" s="187"/>
      <c r="RV192" s="188"/>
      <c r="RX192" s="186"/>
      <c r="RY192" s="190"/>
      <c r="RZ192" s="190"/>
      <c r="SA192" s="187"/>
      <c r="SB192" s="187"/>
      <c r="SC192" s="187"/>
      <c r="SD192" s="188"/>
      <c r="SF192" s="186"/>
      <c r="SG192" s="190"/>
      <c r="SH192" s="190"/>
      <c r="SI192" s="187"/>
      <c r="SJ192" s="187"/>
      <c r="SK192" s="187"/>
      <c r="SL192" s="188"/>
      <c r="SN192" s="186"/>
      <c r="SO192" s="190"/>
      <c r="SP192" s="190"/>
      <c r="SQ192" s="187"/>
      <c r="SR192" s="187"/>
      <c r="SS192" s="187"/>
      <c r="ST192" s="188"/>
      <c r="SV192" s="186"/>
      <c r="SW192" s="190"/>
      <c r="SX192" s="190"/>
      <c r="SY192" s="187"/>
      <c r="SZ192" s="187"/>
      <c r="TA192" s="187"/>
      <c r="TB192" s="188"/>
      <c r="TD192" s="186"/>
      <c r="TE192" s="190"/>
      <c r="TF192" s="190"/>
      <c r="TG192" s="187"/>
      <c r="TH192" s="187"/>
      <c r="TI192" s="187"/>
      <c r="TJ192" s="188"/>
      <c r="TL192" s="186"/>
      <c r="TM192" s="190"/>
      <c r="TN192" s="190"/>
      <c r="TO192" s="187"/>
      <c r="TP192" s="187"/>
      <c r="TQ192" s="187"/>
      <c r="TR192" s="188"/>
      <c r="TT192" s="186"/>
      <c r="TU192" s="190"/>
      <c r="TV192" s="190"/>
      <c r="TW192" s="187"/>
      <c r="TX192" s="187"/>
      <c r="TY192" s="187"/>
      <c r="TZ192" s="188"/>
      <c r="UB192" s="186"/>
      <c r="UC192" s="190"/>
      <c r="UD192" s="190"/>
      <c r="UE192" s="187"/>
      <c r="UF192" s="187"/>
      <c r="UG192" s="187"/>
      <c r="UH192" s="188"/>
      <c r="UJ192" s="186"/>
      <c r="UK192" s="190"/>
      <c r="UL192" s="190"/>
      <c r="UM192" s="187"/>
      <c r="UN192" s="187"/>
      <c r="UO192" s="187"/>
      <c r="UP192" s="188"/>
      <c r="UR192" s="186"/>
      <c r="US192" s="190"/>
      <c r="UT192" s="190"/>
      <c r="UU192" s="187"/>
      <c r="UV192" s="187"/>
      <c r="UW192" s="187"/>
      <c r="UX192" s="188"/>
      <c r="UZ192" s="186"/>
      <c r="VA192" s="190"/>
      <c r="VB192" s="190"/>
      <c r="VC192" s="187"/>
      <c r="VD192" s="187"/>
      <c r="VE192" s="187"/>
      <c r="VF192" s="188"/>
      <c r="VH192" s="186"/>
      <c r="VI192" s="190"/>
      <c r="VJ192" s="190"/>
      <c r="VK192" s="187"/>
      <c r="VL192" s="187"/>
      <c r="VM192" s="187"/>
      <c r="VN192" s="188"/>
      <c r="VP192" s="186"/>
      <c r="VQ192" s="190"/>
      <c r="VR192" s="190"/>
      <c r="VS192" s="187"/>
      <c r="VT192" s="187"/>
      <c r="VU192" s="187"/>
      <c r="VV192" s="188"/>
      <c r="VX192" s="186"/>
      <c r="VY192" s="190"/>
      <c r="VZ192" s="190"/>
      <c r="WA192" s="187"/>
      <c r="WB192" s="187"/>
      <c r="WC192" s="187"/>
      <c r="WD192" s="188"/>
      <c r="WF192" s="186"/>
      <c r="WG192" s="190"/>
      <c r="WH192" s="190"/>
      <c r="WI192" s="187"/>
      <c r="WJ192" s="187"/>
      <c r="WK192" s="187"/>
      <c r="WL192" s="188"/>
      <c r="WN192" s="186"/>
      <c r="WO192" s="190"/>
      <c r="WP192" s="190"/>
      <c r="WQ192" s="187"/>
      <c r="WR192" s="187"/>
      <c r="WS192" s="187"/>
      <c r="WT192" s="188"/>
      <c r="WV192" s="186"/>
      <c r="WW192" s="190"/>
      <c r="WX192" s="190"/>
      <c r="WY192" s="187"/>
      <c r="WZ192" s="187"/>
      <c r="XA192" s="187"/>
      <c r="XB192" s="188"/>
      <c r="XD192" s="186"/>
      <c r="XE192" s="190"/>
      <c r="XF192" s="190"/>
      <c r="XG192" s="187"/>
      <c r="XH192" s="187"/>
      <c r="XI192" s="187"/>
      <c r="XJ192" s="188"/>
      <c r="XL192" s="186"/>
      <c r="XM192" s="190"/>
      <c r="XN192" s="190"/>
      <c r="XO192" s="187"/>
      <c r="XP192" s="187"/>
      <c r="XQ192" s="187"/>
      <c r="XR192" s="188"/>
      <c r="XT192" s="186"/>
      <c r="XU192" s="190"/>
      <c r="XV192" s="190"/>
      <c r="XW192" s="187"/>
      <c r="XX192" s="187"/>
      <c r="XY192" s="187"/>
      <c r="XZ192" s="188"/>
      <c r="YB192" s="186"/>
      <c r="YC192" s="190"/>
      <c r="YD192" s="190"/>
      <c r="YE192" s="187"/>
      <c r="YF192" s="187"/>
      <c r="YG192" s="187"/>
      <c r="YH192" s="188"/>
      <c r="YJ192" s="186"/>
      <c r="YK192" s="190"/>
      <c r="YL192" s="190"/>
      <c r="YM192" s="187"/>
      <c r="YN192" s="187"/>
      <c r="YO192" s="187"/>
      <c r="YP192" s="188"/>
      <c r="YR192" s="186"/>
      <c r="YS192" s="190"/>
      <c r="YT192" s="190"/>
      <c r="YU192" s="187"/>
      <c r="YV192" s="187"/>
      <c r="YW192" s="187"/>
      <c r="YX192" s="188"/>
      <c r="YZ192" s="186"/>
      <c r="ZA192" s="190"/>
      <c r="ZB192" s="190"/>
      <c r="ZC192" s="187"/>
      <c r="ZD192" s="187"/>
      <c r="ZE192" s="187"/>
      <c r="ZF192" s="188"/>
      <c r="ZH192" s="186"/>
      <c r="ZI192" s="190"/>
      <c r="ZJ192" s="190"/>
      <c r="ZK192" s="187"/>
      <c r="ZL192" s="187"/>
      <c r="ZM192" s="187"/>
      <c r="ZN192" s="188"/>
      <c r="ZP192" s="186"/>
      <c r="ZQ192" s="190"/>
      <c r="ZR192" s="190"/>
      <c r="ZS192" s="187"/>
      <c r="ZT192" s="187"/>
      <c r="ZU192" s="187"/>
      <c r="ZV192" s="188"/>
      <c r="ZX192" s="186"/>
      <c r="ZY192" s="190"/>
      <c r="ZZ192" s="190"/>
      <c r="AAA192" s="187"/>
      <c r="AAB192" s="187"/>
      <c r="AAC192" s="187"/>
      <c r="AAD192" s="188"/>
      <c r="AAF192" s="186"/>
      <c r="AAG192" s="190"/>
      <c r="AAH192" s="190"/>
      <c r="AAI192" s="187"/>
      <c r="AAJ192" s="187"/>
      <c r="AAK192" s="187"/>
      <c r="AAL192" s="188"/>
      <c r="AAN192" s="186"/>
      <c r="AAO192" s="190"/>
      <c r="AAP192" s="190"/>
      <c r="AAQ192" s="187"/>
      <c r="AAR192" s="187"/>
      <c r="AAS192" s="187"/>
      <c r="AAT192" s="188"/>
      <c r="AAV192" s="186"/>
      <c r="AAW192" s="190"/>
      <c r="AAX192" s="190"/>
      <c r="AAY192" s="187"/>
      <c r="AAZ192" s="187"/>
      <c r="ABA192" s="187"/>
      <c r="ABB192" s="188"/>
      <c r="ABD192" s="186"/>
      <c r="ABE192" s="190"/>
      <c r="ABF192" s="190"/>
      <c r="ABG192" s="187"/>
      <c r="ABH192" s="187"/>
      <c r="ABI192" s="187"/>
      <c r="ABJ192" s="188"/>
      <c r="ABL192" s="186"/>
      <c r="ABM192" s="190"/>
      <c r="ABN192" s="190"/>
      <c r="ABO192" s="187"/>
      <c r="ABP192" s="187"/>
      <c r="ABQ192" s="187"/>
      <c r="ABR192" s="188"/>
      <c r="ABT192" s="186"/>
      <c r="ABU192" s="190"/>
      <c r="ABV192" s="190"/>
      <c r="ABW192" s="187"/>
      <c r="ABX192" s="187"/>
      <c r="ABY192" s="187"/>
      <c r="ABZ192" s="188"/>
      <c r="ACB192" s="186"/>
      <c r="ACC192" s="190"/>
      <c r="ACD192" s="190"/>
      <c r="ACE192" s="187"/>
      <c r="ACF192" s="187"/>
      <c r="ACG192" s="187"/>
      <c r="ACH192" s="188"/>
      <c r="ACJ192" s="186"/>
      <c r="ACK192" s="190"/>
      <c r="ACL192" s="190"/>
      <c r="ACM192" s="187"/>
      <c r="ACN192" s="187"/>
      <c r="ACO192" s="187"/>
      <c r="ACP192" s="188"/>
      <c r="ACR192" s="186"/>
      <c r="ACS192" s="190"/>
      <c r="ACT192" s="190"/>
      <c r="ACU192" s="187"/>
      <c r="ACV192" s="187"/>
      <c r="ACW192" s="187"/>
      <c r="ACX192" s="188"/>
      <c r="ACZ192" s="186"/>
      <c r="ADA192" s="190"/>
      <c r="ADB192" s="190"/>
      <c r="ADC192" s="187"/>
      <c r="ADD192" s="187"/>
      <c r="ADE192" s="187"/>
      <c r="ADF192" s="188"/>
      <c r="ADH192" s="186"/>
      <c r="ADI192" s="190"/>
      <c r="ADJ192" s="190"/>
      <c r="ADK192" s="187"/>
      <c r="ADL192" s="187"/>
      <c r="ADM192" s="187"/>
      <c r="ADN192" s="188"/>
      <c r="ADP192" s="186"/>
      <c r="ADQ192" s="190"/>
      <c r="ADR192" s="190"/>
      <c r="ADS192" s="187"/>
      <c r="ADT192" s="187"/>
      <c r="ADU192" s="187"/>
      <c r="ADV192" s="188"/>
      <c r="ADX192" s="186"/>
      <c r="ADY192" s="190"/>
      <c r="ADZ192" s="190"/>
      <c r="AEA192" s="187"/>
      <c r="AEB192" s="187"/>
      <c r="AEC192" s="187"/>
      <c r="AED192" s="188"/>
      <c r="AEF192" s="186"/>
      <c r="AEG192" s="190"/>
      <c r="AEH192" s="190"/>
      <c r="AEI192" s="187"/>
      <c r="AEJ192" s="187"/>
      <c r="AEK192" s="187"/>
      <c r="AEL192" s="188"/>
      <c r="AEN192" s="186"/>
      <c r="AEO192" s="190"/>
      <c r="AEP192" s="190"/>
      <c r="AEQ192" s="187"/>
      <c r="AER192" s="187"/>
      <c r="AES192" s="187"/>
      <c r="AET192" s="188"/>
      <c r="AEV192" s="186"/>
      <c r="AEW192" s="190"/>
      <c r="AEX192" s="190"/>
      <c r="AEY192" s="187"/>
      <c r="AEZ192" s="187"/>
      <c r="AFA192" s="187"/>
      <c r="AFB192" s="188"/>
      <c r="AFD192" s="186"/>
      <c r="AFE192" s="190"/>
      <c r="AFF192" s="190"/>
      <c r="AFG192" s="187"/>
      <c r="AFH192" s="187"/>
      <c r="AFI192" s="187"/>
      <c r="AFJ192" s="188"/>
      <c r="AFL192" s="186"/>
      <c r="AFM192" s="190"/>
      <c r="AFN192" s="190"/>
      <c r="AFO192" s="187"/>
      <c r="AFP192" s="187"/>
      <c r="AFQ192" s="187"/>
      <c r="AFR192" s="188"/>
      <c r="AFT192" s="186"/>
      <c r="AFU192" s="190"/>
      <c r="AFV192" s="190"/>
      <c r="AFW192" s="187"/>
      <c r="AFX192" s="187"/>
      <c r="AFY192" s="187"/>
      <c r="AFZ192" s="188"/>
      <c r="AGB192" s="186"/>
      <c r="AGC192" s="190"/>
      <c r="AGD192" s="190"/>
      <c r="AGE192" s="187"/>
      <c r="AGF192" s="187"/>
      <c r="AGG192" s="187"/>
      <c r="AGH192" s="188"/>
      <c r="AGJ192" s="186"/>
      <c r="AGK192" s="190"/>
      <c r="AGL192" s="190"/>
      <c r="AGM192" s="187"/>
      <c r="AGN192" s="187"/>
      <c r="AGO192" s="187"/>
      <c r="AGP192" s="188"/>
      <c r="AGR192" s="186"/>
      <c r="AGS192" s="190"/>
      <c r="AGT192" s="190"/>
      <c r="AGU192" s="187"/>
      <c r="AGV192" s="187"/>
      <c r="AGW192" s="187"/>
      <c r="AGX192" s="188"/>
      <c r="AGZ192" s="186"/>
      <c r="AHA192" s="190"/>
      <c r="AHB192" s="190"/>
      <c r="AHC192" s="187"/>
      <c r="AHD192" s="187"/>
      <c r="AHE192" s="187"/>
      <c r="AHF192" s="188"/>
      <c r="AHH192" s="186"/>
      <c r="AHI192" s="190"/>
      <c r="AHJ192" s="190"/>
      <c r="AHK192" s="187"/>
      <c r="AHL192" s="187"/>
      <c r="AHM192" s="187"/>
      <c r="AHN192" s="188"/>
      <c r="AHP192" s="186"/>
      <c r="AHQ192" s="190"/>
      <c r="AHR192" s="190"/>
      <c r="AHS192" s="187"/>
      <c r="AHT192" s="187"/>
      <c r="AHU192" s="187"/>
      <c r="AHV192" s="188"/>
      <c r="AHX192" s="186"/>
      <c r="AHY192" s="190"/>
      <c r="AHZ192" s="190"/>
      <c r="AIA192" s="187"/>
      <c r="AIB192" s="187"/>
      <c r="AIC192" s="187"/>
      <c r="AID192" s="188"/>
      <c r="AIF192" s="186"/>
      <c r="AIG192" s="190"/>
      <c r="AIH192" s="190"/>
      <c r="AII192" s="187"/>
      <c r="AIJ192" s="187"/>
      <c r="AIK192" s="187"/>
      <c r="AIL192" s="188"/>
      <c r="AIN192" s="186"/>
      <c r="AIO192" s="190"/>
      <c r="AIP192" s="190"/>
      <c r="AIQ192" s="187"/>
      <c r="AIR192" s="187"/>
      <c r="AIS192" s="187"/>
      <c r="AIT192" s="188"/>
      <c r="AIV192" s="186"/>
      <c r="AIW192" s="190"/>
      <c r="AIX192" s="190"/>
      <c r="AIY192" s="187"/>
      <c r="AIZ192" s="187"/>
      <c r="AJA192" s="187"/>
      <c r="AJB192" s="188"/>
      <c r="AJD192" s="186"/>
      <c r="AJE192" s="190"/>
      <c r="AJF192" s="190"/>
      <c r="AJG192" s="187"/>
      <c r="AJH192" s="187"/>
      <c r="AJI192" s="187"/>
      <c r="AJJ192" s="188"/>
      <c r="AJL192" s="186"/>
      <c r="AJM192" s="190"/>
      <c r="AJN192" s="190"/>
      <c r="AJO192" s="187"/>
      <c r="AJP192" s="187"/>
      <c r="AJQ192" s="187"/>
      <c r="AJR192" s="188"/>
      <c r="AJT192" s="186"/>
      <c r="AJU192" s="190"/>
      <c r="AJV192" s="190"/>
      <c r="AJW192" s="187"/>
      <c r="AJX192" s="187"/>
      <c r="AJY192" s="187"/>
      <c r="AJZ192" s="188"/>
      <c r="AKB192" s="186"/>
      <c r="AKC192" s="190"/>
      <c r="AKD192" s="190"/>
      <c r="AKE192" s="187"/>
      <c r="AKF192" s="187"/>
      <c r="AKG192" s="187"/>
      <c r="AKH192" s="188"/>
      <c r="AKJ192" s="186"/>
      <c r="AKK192" s="190"/>
      <c r="AKL192" s="190"/>
      <c r="AKM192" s="187"/>
      <c r="AKN192" s="187"/>
      <c r="AKO192" s="187"/>
      <c r="AKP192" s="188"/>
      <c r="AKR192" s="186"/>
      <c r="AKS192" s="190"/>
      <c r="AKT192" s="190"/>
      <c r="AKU192" s="187"/>
      <c r="AKV192" s="187"/>
      <c r="AKW192" s="187"/>
      <c r="AKX192" s="188"/>
      <c r="AKZ192" s="186"/>
      <c r="ALA192" s="190"/>
      <c r="ALB192" s="190"/>
      <c r="ALC192" s="187"/>
      <c r="ALD192" s="187"/>
      <c r="ALE192" s="187"/>
      <c r="ALF192" s="188"/>
      <c r="ALH192" s="186"/>
      <c r="ALI192" s="190"/>
      <c r="ALJ192" s="190"/>
      <c r="ALK192" s="187"/>
      <c r="ALL192" s="187"/>
      <c r="ALM192" s="187"/>
      <c r="ALN192" s="188"/>
      <c r="ALP192" s="186"/>
      <c r="ALQ192" s="190"/>
      <c r="ALR192" s="190"/>
      <c r="ALS192" s="187"/>
      <c r="ALT192" s="187"/>
      <c r="ALU192" s="187"/>
      <c r="ALV192" s="188"/>
      <c r="ALX192" s="186"/>
      <c r="ALY192" s="190"/>
      <c r="ALZ192" s="190"/>
      <c r="AMA192" s="187"/>
      <c r="AMB192" s="187"/>
      <c r="AMC192" s="187"/>
      <c r="AMD192" s="188"/>
      <c r="AMF192" s="186"/>
      <c r="AMG192" s="190"/>
      <c r="AMH192" s="190"/>
      <c r="AMI192" s="187"/>
      <c r="AMJ192" s="187"/>
      <c r="AMK192" s="187"/>
      <c r="AML192" s="188"/>
      <c r="AMN192" s="186"/>
      <c r="AMO192" s="190"/>
      <c r="AMP192" s="190"/>
      <c r="AMQ192" s="187"/>
      <c r="AMR192" s="187"/>
      <c r="AMS192" s="187"/>
      <c r="AMT192" s="188"/>
      <c r="AMV192" s="186"/>
      <c r="AMW192" s="190"/>
      <c r="AMX192" s="190"/>
      <c r="AMY192" s="187"/>
      <c r="AMZ192" s="187"/>
      <c r="ANA192" s="187"/>
      <c r="ANB192" s="188"/>
      <c r="AND192" s="186"/>
      <c r="ANE192" s="190"/>
      <c r="ANF192" s="190"/>
      <c r="ANG192" s="187"/>
      <c r="ANH192" s="187"/>
      <c r="ANI192" s="187"/>
      <c r="ANJ192" s="188"/>
      <c r="ANL192" s="186"/>
      <c r="ANM192" s="190"/>
      <c r="ANN192" s="190"/>
      <c r="ANO192" s="187"/>
      <c r="ANP192" s="187"/>
      <c r="ANQ192" s="187"/>
      <c r="ANR192" s="188"/>
      <c r="ANT192" s="186"/>
      <c r="ANU192" s="190"/>
      <c r="ANV192" s="190"/>
      <c r="ANW192" s="187"/>
      <c r="ANX192" s="187"/>
      <c r="ANY192" s="187"/>
      <c r="ANZ192" s="188"/>
      <c r="AOB192" s="186"/>
      <c r="AOC192" s="190"/>
      <c r="AOD192" s="190"/>
      <c r="AOE192" s="187"/>
      <c r="AOF192" s="187"/>
      <c r="AOG192" s="187"/>
      <c r="AOH192" s="188"/>
      <c r="AOJ192" s="186"/>
      <c r="AOK192" s="190"/>
      <c r="AOL192" s="190"/>
      <c r="AOM192" s="187"/>
      <c r="AON192" s="187"/>
      <c r="AOO192" s="187"/>
      <c r="AOP192" s="188"/>
      <c r="AOR192" s="186"/>
      <c r="AOS192" s="190"/>
      <c r="AOT192" s="190"/>
      <c r="AOU192" s="187"/>
      <c r="AOV192" s="187"/>
      <c r="AOW192" s="187"/>
      <c r="AOX192" s="188"/>
      <c r="AOZ192" s="186"/>
      <c r="APA192" s="190"/>
      <c r="APB192" s="190"/>
      <c r="APC192" s="187"/>
      <c r="APD192" s="187"/>
      <c r="APE192" s="187"/>
      <c r="APF192" s="188"/>
      <c r="APH192" s="186"/>
      <c r="API192" s="190"/>
      <c r="APJ192" s="190"/>
      <c r="APK192" s="187"/>
      <c r="APL192" s="187"/>
      <c r="APM192" s="187"/>
      <c r="APN192" s="188"/>
      <c r="APP192" s="186"/>
      <c r="APQ192" s="190"/>
      <c r="APR192" s="190"/>
      <c r="APS192" s="187"/>
      <c r="APT192" s="187"/>
      <c r="APU192" s="187"/>
      <c r="APV192" s="188"/>
      <c r="APX192" s="186"/>
      <c r="APY192" s="190"/>
      <c r="APZ192" s="190"/>
      <c r="AQA192" s="187"/>
      <c r="AQB192" s="187"/>
      <c r="AQC192" s="187"/>
      <c r="AQD192" s="188"/>
      <c r="AQF192" s="186"/>
      <c r="AQG192" s="190"/>
      <c r="AQH192" s="190"/>
      <c r="AQI192" s="187"/>
      <c r="AQJ192" s="187"/>
      <c r="AQK192" s="187"/>
      <c r="AQL192" s="188"/>
      <c r="AQN192" s="186"/>
      <c r="AQO192" s="190"/>
      <c r="AQP192" s="190"/>
      <c r="AQQ192" s="187"/>
      <c r="AQR192" s="187"/>
      <c r="AQS192" s="187"/>
      <c r="AQT192" s="188"/>
      <c r="AQV192" s="186"/>
      <c r="AQW192" s="190"/>
      <c r="AQX192" s="190"/>
      <c r="AQY192" s="187"/>
      <c r="AQZ192" s="187"/>
      <c r="ARA192" s="187"/>
      <c r="ARB192" s="188"/>
      <c r="ARD192" s="186"/>
      <c r="ARE192" s="190"/>
      <c r="ARF192" s="190"/>
      <c r="ARG192" s="187"/>
      <c r="ARH192" s="187"/>
      <c r="ARI192" s="187"/>
      <c r="ARJ192" s="188"/>
      <c r="ARL192" s="186"/>
      <c r="ARM192" s="190"/>
      <c r="ARN192" s="190"/>
      <c r="ARO192" s="187"/>
      <c r="ARP192" s="187"/>
      <c r="ARQ192" s="187"/>
      <c r="ARR192" s="188"/>
      <c r="ART192" s="186"/>
      <c r="ARU192" s="190"/>
      <c r="ARV192" s="190"/>
      <c r="ARW192" s="187"/>
      <c r="ARX192" s="187"/>
      <c r="ARY192" s="187"/>
      <c r="ARZ192" s="188"/>
      <c r="ASB192" s="186"/>
      <c r="ASC192" s="190"/>
      <c r="ASD192" s="190"/>
      <c r="ASE192" s="187"/>
      <c r="ASF192" s="187"/>
      <c r="ASG192" s="187"/>
      <c r="ASH192" s="188"/>
      <c r="ASJ192" s="186"/>
      <c r="ASK192" s="190"/>
      <c r="ASL192" s="190"/>
      <c r="ASM192" s="187"/>
      <c r="ASN192" s="187"/>
      <c r="ASO192" s="187"/>
      <c r="ASP192" s="188"/>
      <c r="ASR192" s="186"/>
      <c r="ASS192" s="190"/>
      <c r="AST192" s="190"/>
      <c r="ASU192" s="187"/>
      <c r="ASV192" s="187"/>
      <c r="ASW192" s="187"/>
      <c r="ASX192" s="188"/>
      <c r="ASZ192" s="186"/>
      <c r="ATA192" s="190"/>
      <c r="ATB192" s="190"/>
      <c r="ATC192" s="187"/>
      <c r="ATD192" s="187"/>
      <c r="ATE192" s="187"/>
      <c r="ATF192" s="188"/>
      <c r="ATH192" s="186"/>
      <c r="ATI192" s="190"/>
      <c r="ATJ192" s="190"/>
      <c r="ATK192" s="187"/>
      <c r="ATL192" s="187"/>
      <c r="ATM192" s="187"/>
      <c r="ATN192" s="188"/>
      <c r="ATP192" s="186"/>
      <c r="ATQ192" s="190"/>
      <c r="ATR192" s="190"/>
      <c r="ATS192" s="187"/>
      <c r="ATT192" s="187"/>
      <c r="ATU192" s="187"/>
      <c r="ATV192" s="188"/>
      <c r="ATX192" s="186"/>
      <c r="ATY192" s="190"/>
      <c r="ATZ192" s="190"/>
      <c r="AUA192" s="187"/>
      <c r="AUB192" s="187"/>
      <c r="AUC192" s="187"/>
      <c r="AUD192" s="188"/>
      <c r="AUF192" s="186"/>
      <c r="AUG192" s="190"/>
      <c r="AUH192" s="190"/>
      <c r="AUI192" s="187"/>
      <c r="AUJ192" s="187"/>
      <c r="AUK192" s="187"/>
      <c r="AUL192" s="188"/>
      <c r="AUN192" s="186"/>
      <c r="AUO192" s="190"/>
      <c r="AUP192" s="190"/>
      <c r="AUQ192" s="187"/>
      <c r="AUR192" s="187"/>
      <c r="AUS192" s="187"/>
      <c r="AUT192" s="188"/>
      <c r="AUV192" s="186"/>
      <c r="AUW192" s="190"/>
      <c r="AUX192" s="190"/>
      <c r="AUY192" s="187"/>
      <c r="AUZ192" s="187"/>
      <c r="AVA192" s="187"/>
      <c r="AVB192" s="188"/>
      <c r="AVD192" s="186"/>
      <c r="AVE192" s="190"/>
      <c r="AVF192" s="190"/>
      <c r="AVG192" s="187"/>
      <c r="AVH192" s="187"/>
      <c r="AVI192" s="187"/>
      <c r="AVJ192" s="188"/>
      <c r="AVL192" s="186"/>
      <c r="AVM192" s="190"/>
      <c r="AVN192" s="190"/>
      <c r="AVO192" s="187"/>
      <c r="AVP192" s="187"/>
      <c r="AVQ192" s="187"/>
      <c r="AVR192" s="188"/>
      <c r="AVT192" s="186"/>
      <c r="AVU192" s="190"/>
      <c r="AVV192" s="190"/>
      <c r="AVW192" s="187"/>
      <c r="AVX192" s="187"/>
      <c r="AVY192" s="187"/>
      <c r="AVZ192" s="188"/>
      <c r="AWB192" s="186"/>
      <c r="AWC192" s="190"/>
      <c r="AWD192" s="190"/>
      <c r="AWE192" s="187"/>
      <c r="AWF192" s="187"/>
      <c r="AWG192" s="187"/>
      <c r="AWH192" s="188"/>
      <c r="AWJ192" s="186"/>
      <c r="AWK192" s="190"/>
      <c r="AWL192" s="190"/>
      <c r="AWM192" s="187"/>
      <c r="AWN192" s="187"/>
      <c r="AWO192" s="187"/>
      <c r="AWP192" s="188"/>
      <c r="AWR192" s="186"/>
      <c r="AWS192" s="190"/>
      <c r="AWT192" s="190"/>
      <c r="AWU192" s="187"/>
      <c r="AWV192" s="187"/>
      <c r="AWW192" s="187"/>
      <c r="AWX192" s="188"/>
      <c r="AWZ192" s="186"/>
      <c r="AXA192" s="190"/>
      <c r="AXB192" s="190"/>
      <c r="AXC192" s="187"/>
      <c r="AXD192" s="187"/>
      <c r="AXE192" s="187"/>
      <c r="AXF192" s="188"/>
      <c r="AXH192" s="186"/>
      <c r="AXI192" s="190"/>
      <c r="AXJ192" s="190"/>
      <c r="AXK192" s="187"/>
      <c r="AXL192" s="187"/>
      <c r="AXM192" s="187"/>
      <c r="AXN192" s="188"/>
      <c r="AXP192" s="186"/>
      <c r="AXQ192" s="190"/>
      <c r="AXR192" s="190"/>
      <c r="AXS192" s="187"/>
      <c r="AXT192" s="187"/>
      <c r="AXU192" s="187"/>
      <c r="AXV192" s="188"/>
      <c r="AXX192" s="186"/>
      <c r="AXY192" s="190"/>
      <c r="AXZ192" s="190"/>
      <c r="AYA192" s="187"/>
      <c r="AYB192" s="187"/>
      <c r="AYC192" s="187"/>
      <c r="AYD192" s="188"/>
      <c r="AYF192" s="186"/>
      <c r="AYG192" s="190"/>
      <c r="AYH192" s="190"/>
      <c r="AYI192" s="187"/>
      <c r="AYJ192" s="187"/>
      <c r="AYK192" s="187"/>
      <c r="AYL192" s="188"/>
      <c r="AYN192" s="186"/>
      <c r="AYO192" s="190"/>
      <c r="AYP192" s="190"/>
      <c r="AYQ192" s="187"/>
      <c r="AYR192" s="187"/>
      <c r="AYS192" s="187"/>
      <c r="AYT192" s="188"/>
      <c r="AYV192" s="186"/>
      <c r="AYW192" s="190"/>
      <c r="AYX192" s="190"/>
      <c r="AYY192" s="187"/>
      <c r="AYZ192" s="187"/>
      <c r="AZA192" s="187"/>
      <c r="AZB192" s="188"/>
      <c r="AZD192" s="186"/>
      <c r="AZE192" s="190"/>
      <c r="AZF192" s="190"/>
      <c r="AZG192" s="187"/>
      <c r="AZH192" s="187"/>
      <c r="AZI192" s="187"/>
      <c r="AZJ192" s="188"/>
      <c r="AZL192" s="186"/>
      <c r="AZM192" s="190"/>
      <c r="AZN192" s="190"/>
      <c r="AZO192" s="187"/>
      <c r="AZP192" s="187"/>
      <c r="AZQ192" s="187"/>
      <c r="AZR192" s="188"/>
      <c r="AZT192" s="186"/>
      <c r="AZU192" s="190"/>
      <c r="AZV192" s="190"/>
      <c r="AZW192" s="187"/>
      <c r="AZX192" s="187"/>
      <c r="AZY192" s="187"/>
      <c r="AZZ192" s="188"/>
      <c r="BAB192" s="186"/>
      <c r="BAC192" s="190"/>
      <c r="BAD192" s="190"/>
      <c r="BAE192" s="187"/>
      <c r="BAF192" s="187"/>
      <c r="BAG192" s="187"/>
      <c r="BAH192" s="188"/>
      <c r="BAJ192" s="186"/>
      <c r="BAK192" s="190"/>
      <c r="BAL192" s="190"/>
      <c r="BAM192" s="187"/>
      <c r="BAN192" s="187"/>
      <c r="BAO192" s="187"/>
      <c r="BAP192" s="188"/>
      <c r="BAR192" s="186"/>
      <c r="BAS192" s="190"/>
      <c r="BAT192" s="190"/>
      <c r="BAU192" s="187"/>
      <c r="BAV192" s="187"/>
      <c r="BAW192" s="187"/>
      <c r="BAX192" s="188"/>
      <c r="BAZ192" s="186"/>
      <c r="BBA192" s="190"/>
      <c r="BBB192" s="190"/>
      <c r="BBC192" s="187"/>
      <c r="BBD192" s="187"/>
      <c r="BBE192" s="187"/>
      <c r="BBF192" s="188"/>
      <c r="BBH192" s="186"/>
      <c r="BBI192" s="190"/>
      <c r="BBJ192" s="190"/>
      <c r="BBK192" s="187"/>
      <c r="BBL192" s="187"/>
      <c r="BBM192" s="187"/>
      <c r="BBN192" s="188"/>
      <c r="BBP192" s="186"/>
      <c r="BBQ192" s="190"/>
      <c r="BBR192" s="190"/>
      <c r="BBS192" s="187"/>
      <c r="BBT192" s="187"/>
      <c r="BBU192" s="187"/>
      <c r="BBV192" s="188"/>
      <c r="BBX192" s="186"/>
      <c r="BBY192" s="190"/>
      <c r="BBZ192" s="190"/>
      <c r="BCA192" s="187"/>
      <c r="BCB192" s="187"/>
      <c r="BCC192" s="187"/>
      <c r="BCD192" s="188"/>
      <c r="BCF192" s="186"/>
      <c r="BCG192" s="190"/>
      <c r="BCH192" s="190"/>
      <c r="BCI192" s="187"/>
      <c r="BCJ192" s="187"/>
      <c r="BCK192" s="187"/>
      <c r="BCL192" s="188"/>
      <c r="BCN192" s="186"/>
      <c r="BCO192" s="190"/>
      <c r="BCP192" s="190"/>
      <c r="BCQ192" s="187"/>
      <c r="BCR192" s="187"/>
      <c r="BCS192" s="187"/>
      <c r="BCT192" s="188"/>
      <c r="BCV192" s="186"/>
      <c r="BCW192" s="190"/>
      <c r="BCX192" s="190"/>
      <c r="BCY192" s="187"/>
      <c r="BCZ192" s="187"/>
      <c r="BDA192" s="187"/>
      <c r="BDB192" s="188"/>
      <c r="BDD192" s="186"/>
      <c r="BDE192" s="190"/>
      <c r="BDF192" s="190"/>
      <c r="BDG192" s="187"/>
      <c r="BDH192" s="187"/>
      <c r="BDI192" s="187"/>
      <c r="BDJ192" s="188"/>
      <c r="BDL192" s="186"/>
      <c r="BDM192" s="190"/>
      <c r="BDN192" s="190"/>
      <c r="BDO192" s="187"/>
      <c r="BDP192" s="187"/>
      <c r="BDQ192" s="187"/>
      <c r="BDR192" s="188"/>
      <c r="BDT192" s="186"/>
      <c r="BDU192" s="190"/>
      <c r="BDV192" s="190"/>
      <c r="BDW192" s="187"/>
      <c r="BDX192" s="187"/>
      <c r="BDY192" s="187"/>
      <c r="BDZ192" s="188"/>
      <c r="BEB192" s="186"/>
      <c r="BEC192" s="190"/>
      <c r="BED192" s="190"/>
      <c r="BEE192" s="187"/>
      <c r="BEF192" s="187"/>
      <c r="BEG192" s="187"/>
      <c r="BEH192" s="188"/>
      <c r="BEJ192" s="186"/>
      <c r="BEK192" s="190"/>
      <c r="BEL192" s="190"/>
      <c r="BEM192" s="187"/>
      <c r="BEN192" s="187"/>
      <c r="BEO192" s="187"/>
      <c r="BEP192" s="188"/>
      <c r="BER192" s="186"/>
      <c r="BES192" s="190"/>
      <c r="BET192" s="190"/>
      <c r="BEU192" s="187"/>
      <c r="BEV192" s="187"/>
      <c r="BEW192" s="187"/>
      <c r="BEX192" s="188"/>
      <c r="BEZ192" s="186"/>
      <c r="BFA192" s="190"/>
      <c r="BFB192" s="190"/>
      <c r="BFC192" s="187"/>
      <c r="BFD192" s="187"/>
      <c r="BFE192" s="187"/>
      <c r="BFF192" s="188"/>
      <c r="BFH192" s="186"/>
      <c r="BFI192" s="190"/>
      <c r="BFJ192" s="190"/>
      <c r="BFK192" s="187"/>
      <c r="BFL192" s="187"/>
      <c r="BFM192" s="187"/>
      <c r="BFN192" s="188"/>
      <c r="BFP192" s="186"/>
      <c r="BFQ192" s="190"/>
      <c r="BFR192" s="190"/>
      <c r="BFS192" s="187"/>
      <c r="BFT192" s="187"/>
      <c r="BFU192" s="187"/>
      <c r="BFV192" s="188"/>
      <c r="BFX192" s="186"/>
      <c r="BFY192" s="190"/>
      <c r="BFZ192" s="190"/>
      <c r="BGA192" s="187"/>
      <c r="BGB192" s="187"/>
      <c r="BGC192" s="187"/>
      <c r="BGD192" s="188"/>
      <c r="BGF192" s="186"/>
      <c r="BGG192" s="190"/>
      <c r="BGH192" s="190"/>
      <c r="BGI192" s="187"/>
      <c r="BGJ192" s="187"/>
      <c r="BGK192" s="187"/>
      <c r="BGL192" s="188"/>
      <c r="BGN192" s="186"/>
      <c r="BGO192" s="190"/>
      <c r="BGP192" s="190"/>
      <c r="BGQ192" s="187"/>
      <c r="BGR192" s="187"/>
      <c r="BGS192" s="187"/>
      <c r="BGT192" s="188"/>
      <c r="BGV192" s="186"/>
      <c r="BGW192" s="190"/>
      <c r="BGX192" s="190"/>
      <c r="BGY192" s="187"/>
      <c r="BGZ192" s="187"/>
      <c r="BHA192" s="187"/>
      <c r="BHB192" s="188"/>
      <c r="BHD192" s="186"/>
      <c r="BHE192" s="190"/>
      <c r="BHF192" s="190"/>
      <c r="BHG192" s="187"/>
      <c r="BHH192" s="187"/>
      <c r="BHI192" s="187"/>
      <c r="BHJ192" s="188"/>
      <c r="BHL192" s="186"/>
      <c r="BHM192" s="190"/>
      <c r="BHN192" s="190"/>
      <c r="BHO192" s="187"/>
      <c r="BHP192" s="187"/>
      <c r="BHQ192" s="187"/>
      <c r="BHR192" s="188"/>
      <c r="BHT192" s="186"/>
      <c r="BHU192" s="190"/>
      <c r="BHV192" s="190"/>
      <c r="BHW192" s="187"/>
      <c r="BHX192" s="187"/>
      <c r="BHY192" s="187"/>
      <c r="BHZ192" s="188"/>
      <c r="BIB192" s="186"/>
      <c r="BIC192" s="190"/>
      <c r="BID192" s="190"/>
      <c r="BIE192" s="187"/>
      <c r="BIF192" s="187"/>
      <c r="BIG192" s="187"/>
      <c r="BIH192" s="188"/>
      <c r="BIJ192" s="186"/>
      <c r="BIK192" s="190"/>
      <c r="BIL192" s="190"/>
      <c r="BIM192" s="187"/>
      <c r="BIN192" s="187"/>
      <c r="BIO192" s="187"/>
      <c r="BIP192" s="188"/>
      <c r="BIR192" s="186"/>
      <c r="BIS192" s="190"/>
      <c r="BIT192" s="190"/>
      <c r="BIU192" s="187"/>
      <c r="BIV192" s="187"/>
      <c r="BIW192" s="187"/>
      <c r="BIX192" s="188"/>
      <c r="BIZ192" s="186"/>
      <c r="BJA192" s="190"/>
      <c r="BJB192" s="190"/>
      <c r="BJC192" s="187"/>
      <c r="BJD192" s="187"/>
      <c r="BJE192" s="187"/>
      <c r="BJF192" s="188"/>
      <c r="BJH192" s="186"/>
      <c r="BJI192" s="190"/>
      <c r="BJJ192" s="190"/>
      <c r="BJK192" s="187"/>
      <c r="BJL192" s="187"/>
      <c r="BJM192" s="187"/>
      <c r="BJN192" s="188"/>
      <c r="BJP192" s="186"/>
      <c r="BJQ192" s="190"/>
      <c r="BJR192" s="190"/>
      <c r="BJS192" s="187"/>
      <c r="BJT192" s="187"/>
      <c r="BJU192" s="187"/>
      <c r="BJV192" s="188"/>
      <c r="BJX192" s="186"/>
      <c r="BJY192" s="190"/>
      <c r="BJZ192" s="190"/>
      <c r="BKA192" s="187"/>
      <c r="BKB192" s="187"/>
      <c r="BKC192" s="187"/>
      <c r="BKD192" s="188"/>
      <c r="BKF192" s="186"/>
      <c r="BKG192" s="190"/>
      <c r="BKH192" s="190"/>
      <c r="BKI192" s="187"/>
      <c r="BKJ192" s="187"/>
      <c r="BKK192" s="187"/>
      <c r="BKL192" s="188"/>
      <c r="BKN192" s="186"/>
      <c r="BKO192" s="190"/>
      <c r="BKP192" s="190"/>
      <c r="BKQ192" s="187"/>
      <c r="BKR192" s="187"/>
      <c r="BKS192" s="187"/>
      <c r="BKT192" s="188"/>
      <c r="BKV192" s="186"/>
      <c r="BKW192" s="190"/>
      <c r="BKX192" s="190"/>
      <c r="BKY192" s="187"/>
      <c r="BKZ192" s="187"/>
      <c r="BLA192" s="187"/>
      <c r="BLB192" s="188"/>
      <c r="BLD192" s="186"/>
      <c r="BLE192" s="190"/>
      <c r="BLF192" s="190"/>
      <c r="BLG192" s="187"/>
      <c r="BLH192" s="187"/>
      <c r="BLI192" s="187"/>
      <c r="BLJ192" s="188"/>
      <c r="BLL192" s="186"/>
      <c r="BLM192" s="190"/>
      <c r="BLN192" s="190"/>
      <c r="BLO192" s="187"/>
      <c r="BLP192" s="187"/>
      <c r="BLQ192" s="187"/>
      <c r="BLR192" s="188"/>
      <c r="BLT192" s="186"/>
      <c r="BLU192" s="190"/>
      <c r="BLV192" s="190"/>
      <c r="BLW192" s="187"/>
      <c r="BLX192" s="187"/>
      <c r="BLY192" s="187"/>
      <c r="BLZ192" s="188"/>
      <c r="BMB192" s="186"/>
      <c r="BMC192" s="190"/>
      <c r="BMD192" s="190"/>
      <c r="BME192" s="187"/>
      <c r="BMF192" s="187"/>
      <c r="BMG192" s="187"/>
      <c r="BMH192" s="188"/>
      <c r="BMJ192" s="186"/>
      <c r="BMK192" s="190"/>
      <c r="BML192" s="190"/>
      <c r="BMM192" s="187"/>
      <c r="BMN192" s="187"/>
      <c r="BMO192" s="187"/>
      <c r="BMP192" s="188"/>
      <c r="BMR192" s="186"/>
      <c r="BMS192" s="190"/>
      <c r="BMT192" s="190"/>
      <c r="BMU192" s="187"/>
      <c r="BMV192" s="187"/>
      <c r="BMW192" s="187"/>
      <c r="BMX192" s="188"/>
      <c r="BMZ192" s="186"/>
      <c r="BNA192" s="190"/>
      <c r="BNB192" s="190"/>
      <c r="BNC192" s="187"/>
      <c r="BND192" s="187"/>
      <c r="BNE192" s="187"/>
      <c r="BNF192" s="188"/>
      <c r="BNH192" s="186"/>
      <c r="BNI192" s="190"/>
      <c r="BNJ192" s="190"/>
      <c r="BNK192" s="187"/>
      <c r="BNL192" s="187"/>
      <c r="BNM192" s="187"/>
      <c r="BNN192" s="188"/>
      <c r="BNP192" s="186"/>
      <c r="BNQ192" s="190"/>
      <c r="BNR192" s="190"/>
      <c r="BNS192" s="187"/>
      <c r="BNT192" s="187"/>
      <c r="BNU192" s="187"/>
      <c r="BNV192" s="188"/>
      <c r="BNX192" s="186"/>
      <c r="BNY192" s="190"/>
      <c r="BNZ192" s="190"/>
      <c r="BOA192" s="187"/>
      <c r="BOB192" s="187"/>
      <c r="BOC192" s="187"/>
      <c r="BOD192" s="188"/>
      <c r="BOF192" s="186"/>
      <c r="BOG192" s="190"/>
      <c r="BOH192" s="190"/>
      <c r="BOI192" s="187"/>
      <c r="BOJ192" s="187"/>
      <c r="BOK192" s="187"/>
      <c r="BOL192" s="188"/>
      <c r="BON192" s="186"/>
      <c r="BOO192" s="190"/>
      <c r="BOP192" s="190"/>
      <c r="BOQ192" s="187"/>
      <c r="BOR192" s="187"/>
      <c r="BOS192" s="187"/>
      <c r="BOT192" s="188"/>
      <c r="BOV192" s="186"/>
      <c r="BOW192" s="190"/>
      <c r="BOX192" s="190"/>
      <c r="BOY192" s="187"/>
      <c r="BOZ192" s="187"/>
      <c r="BPA192" s="187"/>
      <c r="BPB192" s="188"/>
      <c r="BPD192" s="186"/>
      <c r="BPE192" s="190"/>
      <c r="BPF192" s="190"/>
      <c r="BPG192" s="187"/>
      <c r="BPH192" s="187"/>
      <c r="BPI192" s="187"/>
      <c r="BPJ192" s="188"/>
      <c r="BPL192" s="186"/>
      <c r="BPM192" s="190"/>
      <c r="BPN192" s="190"/>
      <c r="BPO192" s="187"/>
      <c r="BPP192" s="187"/>
      <c r="BPQ192" s="187"/>
      <c r="BPR192" s="188"/>
      <c r="BPT192" s="186"/>
      <c r="BPU192" s="190"/>
      <c r="BPV192" s="190"/>
      <c r="BPW192" s="187"/>
      <c r="BPX192" s="187"/>
      <c r="BPY192" s="187"/>
      <c r="BPZ192" s="188"/>
      <c r="BQB192" s="186"/>
      <c r="BQC192" s="190"/>
      <c r="BQD192" s="190"/>
      <c r="BQE192" s="187"/>
      <c r="BQF192" s="187"/>
      <c r="BQG192" s="187"/>
      <c r="BQH192" s="188"/>
      <c r="BQJ192" s="186"/>
      <c r="BQK192" s="190"/>
      <c r="BQL192" s="190"/>
      <c r="BQM192" s="187"/>
      <c r="BQN192" s="187"/>
      <c r="BQO192" s="187"/>
      <c r="BQP192" s="188"/>
      <c r="BQR192" s="186"/>
      <c r="BQS192" s="190"/>
      <c r="BQT192" s="190"/>
      <c r="BQU192" s="187"/>
      <c r="BQV192" s="187"/>
      <c r="BQW192" s="187"/>
      <c r="BQX192" s="188"/>
      <c r="BQZ192" s="186"/>
      <c r="BRA192" s="190"/>
      <c r="BRB192" s="190"/>
      <c r="BRC192" s="187"/>
      <c r="BRD192" s="187"/>
      <c r="BRE192" s="187"/>
      <c r="BRF192" s="188"/>
      <c r="BRH192" s="186"/>
      <c r="BRI192" s="190"/>
      <c r="BRJ192" s="190"/>
      <c r="BRK192" s="187"/>
      <c r="BRL192" s="187"/>
      <c r="BRM192" s="187"/>
      <c r="BRN192" s="188"/>
      <c r="BRP192" s="186"/>
      <c r="BRQ192" s="190"/>
      <c r="BRR192" s="190"/>
      <c r="BRS192" s="187"/>
      <c r="BRT192" s="187"/>
      <c r="BRU192" s="187"/>
      <c r="BRV192" s="188"/>
      <c r="BRX192" s="186"/>
      <c r="BRY192" s="190"/>
      <c r="BRZ192" s="190"/>
      <c r="BSA192" s="187"/>
      <c r="BSB192" s="187"/>
      <c r="BSC192" s="187"/>
      <c r="BSD192" s="188"/>
      <c r="BSF192" s="186"/>
      <c r="BSG192" s="190"/>
      <c r="BSH192" s="190"/>
      <c r="BSI192" s="187"/>
      <c r="BSJ192" s="187"/>
      <c r="BSK192" s="187"/>
      <c r="BSL192" s="188"/>
      <c r="BSN192" s="186"/>
      <c r="BSO192" s="190"/>
      <c r="BSP192" s="190"/>
      <c r="BSQ192" s="187"/>
      <c r="BSR192" s="187"/>
      <c r="BSS192" s="187"/>
      <c r="BST192" s="188"/>
      <c r="BSV192" s="186"/>
      <c r="BSW192" s="190"/>
      <c r="BSX192" s="190"/>
      <c r="BSY192" s="187"/>
      <c r="BSZ192" s="187"/>
      <c r="BTA192" s="187"/>
      <c r="BTB192" s="188"/>
      <c r="BTD192" s="186"/>
      <c r="BTE192" s="190"/>
      <c r="BTF192" s="190"/>
      <c r="BTG192" s="187"/>
      <c r="BTH192" s="187"/>
      <c r="BTI192" s="187"/>
      <c r="BTJ192" s="188"/>
      <c r="BTL192" s="186"/>
      <c r="BTM192" s="190"/>
      <c r="BTN192" s="190"/>
      <c r="BTO192" s="187"/>
      <c r="BTP192" s="187"/>
      <c r="BTQ192" s="187"/>
      <c r="BTR192" s="188"/>
      <c r="BTT192" s="186"/>
      <c r="BTU192" s="190"/>
      <c r="BTV192" s="190"/>
      <c r="BTW192" s="187"/>
      <c r="BTX192" s="187"/>
      <c r="BTY192" s="187"/>
      <c r="BTZ192" s="188"/>
      <c r="BUB192" s="186"/>
      <c r="BUC192" s="190"/>
      <c r="BUD192" s="190"/>
      <c r="BUE192" s="187"/>
      <c r="BUF192" s="187"/>
      <c r="BUG192" s="187"/>
      <c r="BUH192" s="188"/>
      <c r="BUJ192" s="186"/>
      <c r="BUK192" s="190"/>
      <c r="BUL192" s="190"/>
      <c r="BUM192" s="187"/>
      <c r="BUN192" s="187"/>
      <c r="BUO192" s="187"/>
      <c r="BUP192" s="188"/>
      <c r="BUR192" s="186"/>
      <c r="BUS192" s="190"/>
      <c r="BUT192" s="190"/>
      <c r="BUU192" s="187"/>
      <c r="BUV192" s="187"/>
      <c r="BUW192" s="187"/>
      <c r="BUX192" s="188"/>
      <c r="BUZ192" s="186"/>
      <c r="BVA192" s="190"/>
      <c r="BVB192" s="190"/>
      <c r="BVC192" s="187"/>
      <c r="BVD192" s="187"/>
      <c r="BVE192" s="187"/>
      <c r="BVF192" s="188"/>
      <c r="BVH192" s="186"/>
      <c r="BVI192" s="190"/>
      <c r="BVJ192" s="190"/>
      <c r="BVK192" s="187"/>
      <c r="BVL192" s="187"/>
      <c r="BVM192" s="187"/>
      <c r="BVN192" s="188"/>
      <c r="BVP192" s="186"/>
      <c r="BVQ192" s="190"/>
      <c r="BVR192" s="190"/>
      <c r="BVS192" s="187"/>
      <c r="BVT192" s="187"/>
      <c r="BVU192" s="187"/>
      <c r="BVV192" s="188"/>
      <c r="BVX192" s="186"/>
      <c r="BVY192" s="190"/>
      <c r="BVZ192" s="190"/>
      <c r="BWA192" s="187"/>
      <c r="BWB192" s="187"/>
      <c r="BWC192" s="187"/>
      <c r="BWD192" s="188"/>
      <c r="BWF192" s="186"/>
      <c r="BWG192" s="190"/>
      <c r="BWH192" s="190"/>
      <c r="BWI192" s="187"/>
      <c r="BWJ192" s="187"/>
      <c r="BWK192" s="187"/>
      <c r="BWL192" s="188"/>
      <c r="BWN192" s="186"/>
      <c r="BWO192" s="190"/>
      <c r="BWP192" s="190"/>
      <c r="BWQ192" s="187"/>
      <c r="BWR192" s="187"/>
      <c r="BWS192" s="187"/>
      <c r="BWT192" s="188"/>
      <c r="BWV192" s="186"/>
      <c r="BWW192" s="190"/>
      <c r="BWX192" s="190"/>
      <c r="BWY192" s="187"/>
      <c r="BWZ192" s="187"/>
      <c r="BXA192" s="187"/>
      <c r="BXB192" s="188"/>
      <c r="BXD192" s="186"/>
      <c r="BXE192" s="190"/>
      <c r="BXF192" s="190"/>
      <c r="BXG192" s="187"/>
      <c r="BXH192" s="187"/>
      <c r="BXI192" s="187"/>
      <c r="BXJ192" s="188"/>
      <c r="BXL192" s="186"/>
      <c r="BXM192" s="190"/>
      <c r="BXN192" s="190"/>
      <c r="BXO192" s="187"/>
      <c r="BXP192" s="187"/>
      <c r="BXQ192" s="187"/>
      <c r="BXR192" s="188"/>
      <c r="BXT192" s="186"/>
      <c r="BXU192" s="190"/>
      <c r="BXV192" s="190"/>
      <c r="BXW192" s="187"/>
      <c r="BXX192" s="187"/>
      <c r="BXY192" s="187"/>
      <c r="BXZ192" s="188"/>
      <c r="BYB192" s="186"/>
      <c r="BYC192" s="190"/>
      <c r="BYD192" s="190"/>
      <c r="BYE192" s="187"/>
      <c r="BYF192" s="187"/>
      <c r="BYG192" s="187"/>
      <c r="BYH192" s="188"/>
      <c r="BYJ192" s="186"/>
      <c r="BYK192" s="190"/>
      <c r="BYL192" s="190"/>
      <c r="BYM192" s="187"/>
      <c r="BYN192" s="187"/>
      <c r="BYO192" s="187"/>
      <c r="BYP192" s="188"/>
      <c r="BYR192" s="186"/>
      <c r="BYS192" s="190"/>
      <c r="BYT192" s="190"/>
      <c r="BYU192" s="187"/>
      <c r="BYV192" s="187"/>
      <c r="BYW192" s="187"/>
      <c r="BYX192" s="188"/>
      <c r="BYZ192" s="186"/>
      <c r="BZA192" s="190"/>
      <c r="BZB192" s="190"/>
      <c r="BZC192" s="187"/>
      <c r="BZD192" s="187"/>
      <c r="BZE192" s="187"/>
      <c r="BZF192" s="188"/>
      <c r="BZH192" s="186"/>
      <c r="BZI192" s="190"/>
      <c r="BZJ192" s="190"/>
      <c r="BZK192" s="187"/>
      <c r="BZL192" s="187"/>
      <c r="BZM192" s="187"/>
      <c r="BZN192" s="188"/>
      <c r="BZP192" s="186"/>
      <c r="BZQ192" s="190"/>
      <c r="BZR192" s="190"/>
      <c r="BZS192" s="187"/>
      <c r="BZT192" s="187"/>
      <c r="BZU192" s="187"/>
      <c r="BZV192" s="188"/>
      <c r="BZX192" s="186"/>
      <c r="BZY192" s="190"/>
      <c r="BZZ192" s="190"/>
      <c r="CAA192" s="187"/>
      <c r="CAB192" s="187"/>
      <c r="CAC192" s="187"/>
      <c r="CAD192" s="188"/>
      <c r="CAF192" s="186"/>
      <c r="CAG192" s="190"/>
      <c r="CAH192" s="190"/>
      <c r="CAI192" s="187"/>
      <c r="CAJ192" s="187"/>
      <c r="CAK192" s="187"/>
      <c r="CAL192" s="188"/>
      <c r="CAN192" s="186"/>
      <c r="CAO192" s="190"/>
      <c r="CAP192" s="190"/>
      <c r="CAQ192" s="187"/>
      <c r="CAR192" s="187"/>
      <c r="CAS192" s="187"/>
      <c r="CAT192" s="188"/>
      <c r="CAV192" s="186"/>
      <c r="CAW192" s="190"/>
      <c r="CAX192" s="190"/>
      <c r="CAY192" s="187"/>
      <c r="CAZ192" s="187"/>
      <c r="CBA192" s="187"/>
      <c r="CBB192" s="188"/>
      <c r="CBD192" s="186"/>
      <c r="CBE192" s="190"/>
      <c r="CBF192" s="190"/>
      <c r="CBG192" s="187"/>
      <c r="CBH192" s="187"/>
      <c r="CBI192" s="187"/>
      <c r="CBJ192" s="188"/>
      <c r="CBL192" s="186"/>
      <c r="CBM192" s="190"/>
      <c r="CBN192" s="190"/>
      <c r="CBO192" s="187"/>
      <c r="CBP192" s="187"/>
      <c r="CBQ192" s="187"/>
      <c r="CBR192" s="188"/>
      <c r="CBT192" s="186"/>
      <c r="CBU192" s="190"/>
      <c r="CBV192" s="190"/>
      <c r="CBW192" s="187"/>
      <c r="CBX192" s="187"/>
      <c r="CBY192" s="187"/>
      <c r="CBZ192" s="188"/>
      <c r="CCB192" s="186"/>
      <c r="CCC192" s="190"/>
      <c r="CCD192" s="190"/>
      <c r="CCE192" s="187"/>
      <c r="CCF192" s="187"/>
      <c r="CCG192" s="187"/>
      <c r="CCH192" s="188"/>
      <c r="CCJ192" s="186"/>
      <c r="CCK192" s="190"/>
      <c r="CCL192" s="190"/>
      <c r="CCM192" s="187"/>
      <c r="CCN192" s="187"/>
      <c r="CCO192" s="187"/>
      <c r="CCP192" s="188"/>
      <c r="CCR192" s="186"/>
      <c r="CCS192" s="190"/>
      <c r="CCT192" s="190"/>
      <c r="CCU192" s="187"/>
      <c r="CCV192" s="187"/>
      <c r="CCW192" s="187"/>
      <c r="CCX192" s="188"/>
      <c r="CCZ192" s="186"/>
      <c r="CDA192" s="190"/>
      <c r="CDB192" s="190"/>
      <c r="CDC192" s="187"/>
      <c r="CDD192" s="187"/>
      <c r="CDE192" s="187"/>
      <c r="CDF192" s="188"/>
      <c r="CDH192" s="186"/>
      <c r="CDI192" s="190"/>
      <c r="CDJ192" s="190"/>
      <c r="CDK192" s="187"/>
      <c r="CDL192" s="187"/>
      <c r="CDM192" s="187"/>
      <c r="CDN192" s="188"/>
      <c r="CDP192" s="186"/>
      <c r="CDQ192" s="190"/>
      <c r="CDR192" s="190"/>
      <c r="CDS192" s="187"/>
      <c r="CDT192" s="187"/>
      <c r="CDU192" s="187"/>
      <c r="CDV192" s="188"/>
      <c r="CDX192" s="186"/>
      <c r="CDY192" s="190"/>
      <c r="CDZ192" s="190"/>
      <c r="CEA192" s="187"/>
      <c r="CEB192" s="187"/>
      <c r="CEC192" s="187"/>
      <c r="CED192" s="188"/>
      <c r="CEF192" s="186"/>
      <c r="CEG192" s="190"/>
      <c r="CEH192" s="190"/>
      <c r="CEI192" s="187"/>
      <c r="CEJ192" s="187"/>
      <c r="CEK192" s="187"/>
      <c r="CEL192" s="188"/>
      <c r="CEN192" s="186"/>
      <c r="CEO192" s="190"/>
      <c r="CEP192" s="190"/>
      <c r="CEQ192" s="187"/>
      <c r="CER192" s="187"/>
      <c r="CES192" s="187"/>
      <c r="CET192" s="188"/>
      <c r="CEV192" s="186"/>
      <c r="CEW192" s="190"/>
      <c r="CEX192" s="190"/>
      <c r="CEY192" s="187"/>
      <c r="CEZ192" s="187"/>
      <c r="CFA192" s="187"/>
      <c r="CFB192" s="188"/>
      <c r="CFD192" s="186"/>
      <c r="CFE192" s="190"/>
      <c r="CFF192" s="190"/>
      <c r="CFG192" s="187"/>
      <c r="CFH192" s="187"/>
      <c r="CFI192" s="187"/>
      <c r="CFJ192" s="188"/>
      <c r="CFL192" s="186"/>
      <c r="CFM192" s="190"/>
      <c r="CFN192" s="190"/>
      <c r="CFO192" s="187"/>
      <c r="CFP192" s="187"/>
      <c r="CFQ192" s="187"/>
      <c r="CFR192" s="188"/>
      <c r="CFT192" s="186"/>
      <c r="CFU192" s="190"/>
      <c r="CFV192" s="190"/>
      <c r="CFW192" s="187"/>
      <c r="CFX192" s="187"/>
      <c r="CFY192" s="187"/>
      <c r="CFZ192" s="188"/>
      <c r="CGB192" s="186"/>
      <c r="CGC192" s="190"/>
      <c r="CGD192" s="190"/>
      <c r="CGE192" s="187"/>
      <c r="CGF192" s="187"/>
      <c r="CGG192" s="187"/>
      <c r="CGH192" s="188"/>
      <c r="CGJ192" s="186"/>
      <c r="CGK192" s="190"/>
      <c r="CGL192" s="190"/>
      <c r="CGM192" s="187"/>
      <c r="CGN192" s="187"/>
      <c r="CGO192" s="187"/>
      <c r="CGP192" s="188"/>
      <c r="CGR192" s="186"/>
      <c r="CGS192" s="190"/>
      <c r="CGT192" s="190"/>
      <c r="CGU192" s="187"/>
      <c r="CGV192" s="187"/>
      <c r="CGW192" s="187"/>
      <c r="CGX192" s="188"/>
      <c r="CGZ192" s="186"/>
      <c r="CHA192" s="190"/>
      <c r="CHB192" s="190"/>
      <c r="CHC192" s="187"/>
      <c r="CHD192" s="187"/>
      <c r="CHE192" s="187"/>
      <c r="CHF192" s="188"/>
      <c r="CHH192" s="186"/>
      <c r="CHI192" s="190"/>
      <c r="CHJ192" s="190"/>
      <c r="CHK192" s="187"/>
      <c r="CHL192" s="187"/>
      <c r="CHM192" s="187"/>
      <c r="CHN192" s="188"/>
      <c r="CHP192" s="186"/>
      <c r="CHQ192" s="190"/>
      <c r="CHR192" s="190"/>
      <c r="CHS192" s="187"/>
      <c r="CHT192" s="187"/>
      <c r="CHU192" s="187"/>
      <c r="CHV192" s="188"/>
      <c r="CHX192" s="186"/>
      <c r="CHY192" s="190"/>
      <c r="CHZ192" s="190"/>
      <c r="CIA192" s="187"/>
      <c r="CIB192" s="187"/>
      <c r="CIC192" s="187"/>
      <c r="CID192" s="188"/>
      <c r="CIF192" s="186"/>
      <c r="CIG192" s="190"/>
      <c r="CIH192" s="190"/>
      <c r="CII192" s="187"/>
      <c r="CIJ192" s="187"/>
      <c r="CIK192" s="187"/>
      <c r="CIL192" s="188"/>
      <c r="CIN192" s="186"/>
      <c r="CIO192" s="190"/>
      <c r="CIP192" s="190"/>
      <c r="CIQ192" s="187"/>
      <c r="CIR192" s="187"/>
      <c r="CIS192" s="187"/>
      <c r="CIT192" s="188"/>
      <c r="CIV192" s="186"/>
      <c r="CIW192" s="190"/>
      <c r="CIX192" s="190"/>
      <c r="CIY192" s="187"/>
      <c r="CIZ192" s="187"/>
      <c r="CJA192" s="187"/>
      <c r="CJB192" s="188"/>
      <c r="CJD192" s="186"/>
      <c r="CJE192" s="190"/>
      <c r="CJF192" s="190"/>
      <c r="CJG192" s="187"/>
      <c r="CJH192" s="187"/>
      <c r="CJI192" s="187"/>
      <c r="CJJ192" s="188"/>
      <c r="CJL192" s="186"/>
      <c r="CJM192" s="190"/>
      <c r="CJN192" s="190"/>
      <c r="CJO192" s="187"/>
      <c r="CJP192" s="187"/>
      <c r="CJQ192" s="187"/>
      <c r="CJR192" s="188"/>
      <c r="CJT192" s="186"/>
      <c r="CJU192" s="190"/>
      <c r="CJV192" s="190"/>
      <c r="CJW192" s="187"/>
      <c r="CJX192" s="187"/>
      <c r="CJY192" s="187"/>
      <c r="CJZ192" s="188"/>
      <c r="CKB192" s="186"/>
      <c r="CKC192" s="190"/>
      <c r="CKD192" s="190"/>
      <c r="CKE192" s="187"/>
      <c r="CKF192" s="187"/>
      <c r="CKG192" s="187"/>
      <c r="CKH192" s="188"/>
      <c r="CKJ192" s="186"/>
      <c r="CKK192" s="190"/>
      <c r="CKL192" s="190"/>
      <c r="CKM192" s="187"/>
      <c r="CKN192" s="187"/>
      <c r="CKO192" s="187"/>
      <c r="CKP192" s="188"/>
      <c r="CKR192" s="186"/>
      <c r="CKS192" s="190"/>
      <c r="CKT192" s="190"/>
      <c r="CKU192" s="187"/>
      <c r="CKV192" s="187"/>
      <c r="CKW192" s="187"/>
      <c r="CKX192" s="188"/>
      <c r="CKZ192" s="186"/>
      <c r="CLA192" s="190"/>
      <c r="CLB192" s="190"/>
      <c r="CLC192" s="187"/>
      <c r="CLD192" s="187"/>
      <c r="CLE192" s="187"/>
      <c r="CLF192" s="188"/>
      <c r="CLH192" s="186"/>
      <c r="CLI192" s="190"/>
      <c r="CLJ192" s="190"/>
      <c r="CLK192" s="187"/>
      <c r="CLL192" s="187"/>
      <c r="CLM192" s="187"/>
      <c r="CLN192" s="188"/>
      <c r="CLP192" s="186"/>
      <c r="CLQ192" s="190"/>
      <c r="CLR192" s="190"/>
      <c r="CLS192" s="187"/>
      <c r="CLT192" s="187"/>
      <c r="CLU192" s="187"/>
      <c r="CLV192" s="188"/>
      <c r="CLX192" s="186"/>
      <c r="CLY192" s="190"/>
      <c r="CLZ192" s="190"/>
      <c r="CMA192" s="187"/>
      <c r="CMB192" s="187"/>
      <c r="CMC192" s="187"/>
      <c r="CMD192" s="188"/>
      <c r="CMF192" s="186"/>
      <c r="CMG192" s="190"/>
      <c r="CMH192" s="190"/>
      <c r="CMI192" s="187"/>
      <c r="CMJ192" s="187"/>
      <c r="CMK192" s="187"/>
      <c r="CML192" s="188"/>
      <c r="CMN192" s="186"/>
      <c r="CMO192" s="190"/>
      <c r="CMP192" s="190"/>
      <c r="CMQ192" s="187"/>
      <c r="CMR192" s="187"/>
      <c r="CMS192" s="187"/>
      <c r="CMT192" s="188"/>
      <c r="CMV192" s="186"/>
      <c r="CMW192" s="190"/>
      <c r="CMX192" s="190"/>
      <c r="CMY192" s="187"/>
      <c r="CMZ192" s="187"/>
      <c r="CNA192" s="187"/>
      <c r="CNB192" s="188"/>
      <c r="CND192" s="186"/>
      <c r="CNE192" s="190"/>
      <c r="CNF192" s="190"/>
      <c r="CNG192" s="187"/>
      <c r="CNH192" s="187"/>
      <c r="CNI192" s="187"/>
      <c r="CNJ192" s="188"/>
      <c r="CNL192" s="186"/>
      <c r="CNM192" s="190"/>
      <c r="CNN192" s="190"/>
      <c r="CNO192" s="187"/>
      <c r="CNP192" s="187"/>
      <c r="CNQ192" s="187"/>
      <c r="CNR192" s="188"/>
      <c r="CNT192" s="186"/>
      <c r="CNU192" s="190"/>
      <c r="CNV192" s="190"/>
      <c r="CNW192" s="187"/>
      <c r="CNX192" s="187"/>
      <c r="CNY192" s="187"/>
      <c r="CNZ192" s="188"/>
      <c r="COB192" s="186"/>
      <c r="COC192" s="190"/>
      <c r="COD192" s="190"/>
      <c r="COE192" s="187"/>
      <c r="COF192" s="187"/>
      <c r="COG192" s="187"/>
      <c r="COH192" s="188"/>
      <c r="COJ192" s="186"/>
      <c r="COK192" s="190"/>
      <c r="COL192" s="190"/>
      <c r="COM192" s="187"/>
      <c r="CON192" s="187"/>
      <c r="COO192" s="187"/>
      <c r="COP192" s="188"/>
      <c r="COR192" s="186"/>
      <c r="COS192" s="190"/>
      <c r="COT192" s="190"/>
      <c r="COU192" s="187"/>
      <c r="COV192" s="187"/>
      <c r="COW192" s="187"/>
      <c r="COX192" s="188"/>
      <c r="COZ192" s="186"/>
      <c r="CPA192" s="190"/>
      <c r="CPB192" s="190"/>
      <c r="CPC192" s="187"/>
      <c r="CPD192" s="187"/>
      <c r="CPE192" s="187"/>
      <c r="CPF192" s="188"/>
      <c r="CPH192" s="186"/>
      <c r="CPI192" s="190"/>
      <c r="CPJ192" s="190"/>
      <c r="CPK192" s="187"/>
      <c r="CPL192" s="187"/>
      <c r="CPM192" s="187"/>
      <c r="CPN192" s="188"/>
      <c r="CPP192" s="186"/>
      <c r="CPQ192" s="190"/>
      <c r="CPR192" s="190"/>
      <c r="CPS192" s="187"/>
      <c r="CPT192" s="187"/>
      <c r="CPU192" s="187"/>
      <c r="CPV192" s="188"/>
      <c r="CPX192" s="186"/>
      <c r="CPY192" s="190"/>
      <c r="CPZ192" s="190"/>
      <c r="CQA192" s="187"/>
      <c r="CQB192" s="187"/>
      <c r="CQC192" s="187"/>
      <c r="CQD192" s="188"/>
      <c r="CQF192" s="186"/>
      <c r="CQG192" s="190"/>
      <c r="CQH192" s="190"/>
      <c r="CQI192" s="187"/>
      <c r="CQJ192" s="187"/>
      <c r="CQK192" s="187"/>
      <c r="CQL192" s="188"/>
      <c r="CQN192" s="186"/>
      <c r="CQO192" s="190"/>
      <c r="CQP192" s="190"/>
      <c r="CQQ192" s="187"/>
      <c r="CQR192" s="187"/>
      <c r="CQS192" s="187"/>
      <c r="CQT192" s="188"/>
      <c r="CQV192" s="186"/>
      <c r="CQW192" s="190"/>
      <c r="CQX192" s="190"/>
      <c r="CQY192" s="187"/>
      <c r="CQZ192" s="187"/>
      <c r="CRA192" s="187"/>
      <c r="CRB192" s="188"/>
      <c r="CRD192" s="186"/>
      <c r="CRE192" s="190"/>
      <c r="CRF192" s="190"/>
      <c r="CRG192" s="187"/>
      <c r="CRH192" s="187"/>
      <c r="CRI192" s="187"/>
      <c r="CRJ192" s="188"/>
      <c r="CRL192" s="186"/>
      <c r="CRM192" s="190"/>
      <c r="CRN192" s="190"/>
      <c r="CRO192" s="187"/>
      <c r="CRP192" s="187"/>
      <c r="CRQ192" s="187"/>
      <c r="CRR192" s="188"/>
      <c r="CRT192" s="186"/>
      <c r="CRU192" s="190"/>
      <c r="CRV192" s="190"/>
      <c r="CRW192" s="187"/>
      <c r="CRX192" s="187"/>
      <c r="CRY192" s="187"/>
      <c r="CRZ192" s="188"/>
      <c r="CSB192" s="186"/>
      <c r="CSC192" s="190"/>
      <c r="CSD192" s="190"/>
      <c r="CSE192" s="187"/>
      <c r="CSF192" s="187"/>
      <c r="CSG192" s="187"/>
      <c r="CSH192" s="188"/>
      <c r="CSJ192" s="186"/>
      <c r="CSK192" s="190"/>
      <c r="CSL192" s="190"/>
      <c r="CSM192" s="187"/>
      <c r="CSN192" s="187"/>
      <c r="CSO192" s="187"/>
      <c r="CSP192" s="188"/>
      <c r="CSR192" s="186"/>
      <c r="CSS192" s="190"/>
      <c r="CST192" s="190"/>
      <c r="CSU192" s="187"/>
      <c r="CSV192" s="187"/>
      <c r="CSW192" s="187"/>
      <c r="CSX192" s="188"/>
      <c r="CSZ192" s="186"/>
      <c r="CTA192" s="190"/>
      <c r="CTB192" s="190"/>
      <c r="CTC192" s="187"/>
      <c r="CTD192" s="187"/>
      <c r="CTE192" s="187"/>
      <c r="CTF192" s="188"/>
      <c r="CTH192" s="186"/>
      <c r="CTI192" s="190"/>
      <c r="CTJ192" s="190"/>
      <c r="CTK192" s="187"/>
      <c r="CTL192" s="187"/>
      <c r="CTM192" s="187"/>
      <c r="CTN192" s="188"/>
      <c r="CTP192" s="186"/>
      <c r="CTQ192" s="190"/>
      <c r="CTR192" s="190"/>
      <c r="CTS192" s="187"/>
      <c r="CTT192" s="187"/>
      <c r="CTU192" s="187"/>
      <c r="CTV192" s="188"/>
      <c r="CTX192" s="186"/>
      <c r="CTY192" s="190"/>
      <c r="CTZ192" s="190"/>
      <c r="CUA192" s="187"/>
      <c r="CUB192" s="187"/>
      <c r="CUC192" s="187"/>
      <c r="CUD192" s="188"/>
      <c r="CUF192" s="186"/>
      <c r="CUG192" s="190"/>
      <c r="CUH192" s="190"/>
      <c r="CUI192" s="187"/>
      <c r="CUJ192" s="187"/>
      <c r="CUK192" s="187"/>
      <c r="CUL192" s="188"/>
      <c r="CUN192" s="186"/>
      <c r="CUO192" s="190"/>
      <c r="CUP192" s="190"/>
      <c r="CUQ192" s="187"/>
      <c r="CUR192" s="187"/>
      <c r="CUS192" s="187"/>
      <c r="CUT192" s="188"/>
      <c r="CUV192" s="186"/>
      <c r="CUW192" s="190"/>
      <c r="CUX192" s="190"/>
      <c r="CUY192" s="187"/>
      <c r="CUZ192" s="187"/>
      <c r="CVA192" s="187"/>
      <c r="CVB192" s="188"/>
      <c r="CVD192" s="186"/>
      <c r="CVE192" s="190"/>
      <c r="CVF192" s="190"/>
      <c r="CVG192" s="187"/>
      <c r="CVH192" s="187"/>
      <c r="CVI192" s="187"/>
      <c r="CVJ192" s="188"/>
      <c r="CVL192" s="186"/>
      <c r="CVM192" s="190"/>
      <c r="CVN192" s="190"/>
      <c r="CVO192" s="187"/>
      <c r="CVP192" s="187"/>
      <c r="CVQ192" s="187"/>
      <c r="CVR192" s="188"/>
      <c r="CVT192" s="186"/>
      <c r="CVU192" s="190"/>
      <c r="CVV192" s="190"/>
      <c r="CVW192" s="187"/>
      <c r="CVX192" s="187"/>
      <c r="CVY192" s="187"/>
      <c r="CVZ192" s="188"/>
      <c r="CWB192" s="186"/>
      <c r="CWC192" s="190"/>
      <c r="CWD192" s="190"/>
      <c r="CWE192" s="187"/>
      <c r="CWF192" s="187"/>
      <c r="CWG192" s="187"/>
      <c r="CWH192" s="188"/>
      <c r="CWJ192" s="186"/>
      <c r="CWK192" s="190"/>
      <c r="CWL192" s="190"/>
      <c r="CWM192" s="187"/>
      <c r="CWN192" s="187"/>
      <c r="CWO192" s="187"/>
      <c r="CWP192" s="188"/>
      <c r="CWR192" s="186"/>
      <c r="CWS192" s="190"/>
      <c r="CWT192" s="190"/>
      <c r="CWU192" s="187"/>
      <c r="CWV192" s="187"/>
      <c r="CWW192" s="187"/>
      <c r="CWX192" s="188"/>
      <c r="CWZ192" s="186"/>
      <c r="CXA192" s="190"/>
      <c r="CXB192" s="190"/>
      <c r="CXC192" s="187"/>
      <c r="CXD192" s="187"/>
      <c r="CXE192" s="187"/>
      <c r="CXF192" s="188"/>
      <c r="CXH192" s="186"/>
      <c r="CXI192" s="190"/>
      <c r="CXJ192" s="190"/>
      <c r="CXK192" s="187"/>
      <c r="CXL192" s="187"/>
      <c r="CXM192" s="187"/>
      <c r="CXN192" s="188"/>
      <c r="CXP192" s="186"/>
      <c r="CXQ192" s="190"/>
      <c r="CXR192" s="190"/>
      <c r="CXS192" s="187"/>
      <c r="CXT192" s="187"/>
      <c r="CXU192" s="187"/>
      <c r="CXV192" s="188"/>
      <c r="CXX192" s="186"/>
      <c r="CXY192" s="190"/>
      <c r="CXZ192" s="190"/>
      <c r="CYA192" s="187"/>
      <c r="CYB192" s="187"/>
      <c r="CYC192" s="187"/>
      <c r="CYD192" s="188"/>
      <c r="CYF192" s="186"/>
      <c r="CYG192" s="190"/>
      <c r="CYH192" s="190"/>
      <c r="CYI192" s="187"/>
      <c r="CYJ192" s="187"/>
      <c r="CYK192" s="187"/>
      <c r="CYL192" s="188"/>
      <c r="CYN192" s="186"/>
      <c r="CYO192" s="190"/>
      <c r="CYP192" s="190"/>
      <c r="CYQ192" s="187"/>
      <c r="CYR192" s="187"/>
      <c r="CYS192" s="187"/>
      <c r="CYT192" s="188"/>
      <c r="CYV192" s="186"/>
      <c r="CYW192" s="190"/>
      <c r="CYX192" s="190"/>
      <c r="CYY192" s="187"/>
      <c r="CYZ192" s="187"/>
      <c r="CZA192" s="187"/>
      <c r="CZB192" s="188"/>
      <c r="CZD192" s="186"/>
      <c r="CZE192" s="190"/>
      <c r="CZF192" s="190"/>
      <c r="CZG192" s="187"/>
      <c r="CZH192" s="187"/>
      <c r="CZI192" s="187"/>
      <c r="CZJ192" s="188"/>
      <c r="CZL192" s="186"/>
      <c r="CZM192" s="190"/>
      <c r="CZN192" s="190"/>
      <c r="CZO192" s="187"/>
      <c r="CZP192" s="187"/>
      <c r="CZQ192" s="187"/>
      <c r="CZR192" s="188"/>
      <c r="CZT192" s="186"/>
      <c r="CZU192" s="190"/>
      <c r="CZV192" s="190"/>
      <c r="CZW192" s="187"/>
      <c r="CZX192" s="187"/>
      <c r="CZY192" s="187"/>
      <c r="CZZ192" s="188"/>
      <c r="DAB192" s="186"/>
      <c r="DAC192" s="190"/>
      <c r="DAD192" s="190"/>
      <c r="DAE192" s="187"/>
      <c r="DAF192" s="187"/>
      <c r="DAG192" s="187"/>
      <c r="DAH192" s="188"/>
      <c r="DAJ192" s="186"/>
      <c r="DAK192" s="190"/>
      <c r="DAL192" s="190"/>
      <c r="DAM192" s="187"/>
      <c r="DAN192" s="187"/>
      <c r="DAO192" s="187"/>
      <c r="DAP192" s="188"/>
      <c r="DAR192" s="186"/>
      <c r="DAS192" s="190"/>
      <c r="DAT192" s="190"/>
      <c r="DAU192" s="187"/>
      <c r="DAV192" s="187"/>
      <c r="DAW192" s="187"/>
      <c r="DAX192" s="188"/>
      <c r="DAZ192" s="186"/>
      <c r="DBA192" s="190"/>
      <c r="DBB192" s="190"/>
      <c r="DBC192" s="187"/>
      <c r="DBD192" s="187"/>
      <c r="DBE192" s="187"/>
      <c r="DBF192" s="188"/>
      <c r="DBH192" s="186"/>
      <c r="DBI192" s="190"/>
      <c r="DBJ192" s="190"/>
      <c r="DBK192" s="187"/>
      <c r="DBL192" s="187"/>
      <c r="DBM192" s="187"/>
      <c r="DBN192" s="188"/>
      <c r="DBP192" s="186"/>
      <c r="DBQ192" s="190"/>
      <c r="DBR192" s="190"/>
      <c r="DBS192" s="187"/>
      <c r="DBT192" s="187"/>
      <c r="DBU192" s="187"/>
      <c r="DBV192" s="188"/>
      <c r="DBX192" s="186"/>
      <c r="DBY192" s="190"/>
      <c r="DBZ192" s="190"/>
      <c r="DCA192" s="187"/>
      <c r="DCB192" s="187"/>
      <c r="DCC192" s="187"/>
      <c r="DCD192" s="188"/>
      <c r="DCF192" s="186"/>
      <c r="DCG192" s="190"/>
      <c r="DCH192" s="190"/>
      <c r="DCI192" s="187"/>
      <c r="DCJ192" s="187"/>
      <c r="DCK192" s="187"/>
      <c r="DCL192" s="188"/>
      <c r="DCN192" s="186"/>
      <c r="DCO192" s="190"/>
      <c r="DCP192" s="190"/>
      <c r="DCQ192" s="187"/>
      <c r="DCR192" s="187"/>
      <c r="DCS192" s="187"/>
      <c r="DCT192" s="188"/>
      <c r="DCV192" s="186"/>
      <c r="DCW192" s="190"/>
      <c r="DCX192" s="190"/>
      <c r="DCY192" s="187"/>
      <c r="DCZ192" s="187"/>
      <c r="DDA192" s="187"/>
      <c r="DDB192" s="188"/>
      <c r="DDD192" s="186"/>
      <c r="DDE192" s="190"/>
      <c r="DDF192" s="190"/>
      <c r="DDG192" s="187"/>
      <c r="DDH192" s="187"/>
      <c r="DDI192" s="187"/>
      <c r="DDJ192" s="188"/>
      <c r="DDL192" s="186"/>
      <c r="DDM192" s="190"/>
      <c r="DDN192" s="190"/>
      <c r="DDO192" s="187"/>
      <c r="DDP192" s="187"/>
      <c r="DDQ192" s="187"/>
      <c r="DDR192" s="188"/>
      <c r="DDT192" s="186"/>
      <c r="DDU192" s="190"/>
      <c r="DDV192" s="190"/>
      <c r="DDW192" s="187"/>
      <c r="DDX192" s="187"/>
      <c r="DDY192" s="187"/>
      <c r="DDZ192" s="188"/>
      <c r="DEB192" s="186"/>
      <c r="DEC192" s="190"/>
      <c r="DED192" s="190"/>
      <c r="DEE192" s="187"/>
      <c r="DEF192" s="187"/>
      <c r="DEG192" s="187"/>
      <c r="DEH192" s="188"/>
      <c r="DEJ192" s="186"/>
      <c r="DEK192" s="190"/>
      <c r="DEL192" s="190"/>
      <c r="DEM192" s="187"/>
      <c r="DEN192" s="187"/>
      <c r="DEO192" s="187"/>
      <c r="DEP192" s="188"/>
      <c r="DER192" s="186"/>
      <c r="DES192" s="190"/>
      <c r="DET192" s="190"/>
      <c r="DEU192" s="187"/>
      <c r="DEV192" s="187"/>
      <c r="DEW192" s="187"/>
      <c r="DEX192" s="188"/>
      <c r="DEZ192" s="186"/>
      <c r="DFA192" s="190"/>
      <c r="DFB192" s="190"/>
      <c r="DFC192" s="187"/>
      <c r="DFD192" s="187"/>
      <c r="DFE192" s="187"/>
      <c r="DFF192" s="188"/>
      <c r="DFH192" s="186"/>
      <c r="DFI192" s="190"/>
      <c r="DFJ192" s="190"/>
      <c r="DFK192" s="187"/>
      <c r="DFL192" s="187"/>
      <c r="DFM192" s="187"/>
      <c r="DFN192" s="188"/>
      <c r="DFP192" s="186"/>
      <c r="DFQ192" s="190"/>
      <c r="DFR192" s="190"/>
      <c r="DFS192" s="187"/>
      <c r="DFT192" s="187"/>
      <c r="DFU192" s="187"/>
      <c r="DFV192" s="188"/>
      <c r="DFX192" s="186"/>
      <c r="DFY192" s="190"/>
      <c r="DFZ192" s="190"/>
      <c r="DGA192" s="187"/>
      <c r="DGB192" s="187"/>
      <c r="DGC192" s="187"/>
      <c r="DGD192" s="188"/>
      <c r="DGF192" s="186"/>
      <c r="DGG192" s="190"/>
      <c r="DGH192" s="190"/>
      <c r="DGI192" s="187"/>
      <c r="DGJ192" s="187"/>
      <c r="DGK192" s="187"/>
      <c r="DGL192" s="188"/>
      <c r="DGN192" s="186"/>
      <c r="DGO192" s="190"/>
      <c r="DGP192" s="190"/>
      <c r="DGQ192" s="187"/>
      <c r="DGR192" s="187"/>
      <c r="DGS192" s="187"/>
      <c r="DGT192" s="188"/>
      <c r="DGV192" s="186"/>
      <c r="DGW192" s="190"/>
      <c r="DGX192" s="190"/>
      <c r="DGY192" s="187"/>
      <c r="DGZ192" s="187"/>
      <c r="DHA192" s="187"/>
      <c r="DHB192" s="188"/>
      <c r="DHD192" s="186"/>
      <c r="DHE192" s="190"/>
      <c r="DHF192" s="190"/>
      <c r="DHG192" s="187"/>
      <c r="DHH192" s="187"/>
      <c r="DHI192" s="187"/>
      <c r="DHJ192" s="188"/>
      <c r="DHL192" s="186"/>
      <c r="DHM192" s="190"/>
      <c r="DHN192" s="190"/>
      <c r="DHO192" s="187"/>
      <c r="DHP192" s="187"/>
      <c r="DHQ192" s="187"/>
      <c r="DHR192" s="188"/>
      <c r="DHT192" s="186"/>
      <c r="DHU192" s="190"/>
      <c r="DHV192" s="190"/>
      <c r="DHW192" s="187"/>
      <c r="DHX192" s="187"/>
      <c r="DHY192" s="187"/>
      <c r="DHZ192" s="188"/>
      <c r="DIB192" s="186"/>
      <c r="DIC192" s="190"/>
      <c r="DID192" s="190"/>
      <c r="DIE192" s="187"/>
      <c r="DIF192" s="187"/>
      <c r="DIG192" s="187"/>
      <c r="DIH192" s="188"/>
      <c r="DIJ192" s="186"/>
      <c r="DIK192" s="190"/>
      <c r="DIL192" s="190"/>
      <c r="DIM192" s="187"/>
      <c r="DIN192" s="187"/>
      <c r="DIO192" s="187"/>
      <c r="DIP192" s="188"/>
      <c r="DIR192" s="186"/>
      <c r="DIS192" s="190"/>
      <c r="DIT192" s="190"/>
      <c r="DIU192" s="187"/>
      <c r="DIV192" s="187"/>
      <c r="DIW192" s="187"/>
      <c r="DIX192" s="188"/>
      <c r="DIZ192" s="186"/>
      <c r="DJA192" s="190"/>
      <c r="DJB192" s="190"/>
      <c r="DJC192" s="187"/>
      <c r="DJD192" s="187"/>
      <c r="DJE192" s="187"/>
      <c r="DJF192" s="188"/>
      <c r="DJH192" s="186"/>
      <c r="DJI192" s="190"/>
      <c r="DJJ192" s="190"/>
      <c r="DJK192" s="187"/>
      <c r="DJL192" s="187"/>
      <c r="DJM192" s="187"/>
      <c r="DJN192" s="188"/>
      <c r="DJP192" s="186"/>
      <c r="DJQ192" s="190"/>
      <c r="DJR192" s="190"/>
      <c r="DJS192" s="187"/>
      <c r="DJT192" s="187"/>
      <c r="DJU192" s="187"/>
      <c r="DJV192" s="188"/>
      <c r="DJX192" s="186"/>
      <c r="DJY192" s="190"/>
      <c r="DJZ192" s="190"/>
      <c r="DKA192" s="187"/>
      <c r="DKB192" s="187"/>
      <c r="DKC192" s="187"/>
      <c r="DKD192" s="188"/>
      <c r="DKF192" s="186"/>
      <c r="DKG192" s="190"/>
      <c r="DKH192" s="190"/>
      <c r="DKI192" s="187"/>
      <c r="DKJ192" s="187"/>
      <c r="DKK192" s="187"/>
      <c r="DKL192" s="188"/>
      <c r="DKN192" s="186"/>
      <c r="DKO192" s="190"/>
      <c r="DKP192" s="190"/>
      <c r="DKQ192" s="187"/>
      <c r="DKR192" s="187"/>
      <c r="DKS192" s="187"/>
      <c r="DKT192" s="188"/>
      <c r="DKV192" s="186"/>
      <c r="DKW192" s="190"/>
      <c r="DKX192" s="190"/>
      <c r="DKY192" s="187"/>
      <c r="DKZ192" s="187"/>
      <c r="DLA192" s="187"/>
      <c r="DLB192" s="188"/>
      <c r="DLD192" s="186"/>
      <c r="DLE192" s="190"/>
      <c r="DLF192" s="190"/>
      <c r="DLG192" s="187"/>
      <c r="DLH192" s="187"/>
      <c r="DLI192" s="187"/>
      <c r="DLJ192" s="188"/>
      <c r="DLL192" s="186"/>
      <c r="DLM192" s="190"/>
      <c r="DLN192" s="190"/>
      <c r="DLO192" s="187"/>
      <c r="DLP192" s="187"/>
      <c r="DLQ192" s="187"/>
      <c r="DLR192" s="188"/>
      <c r="DLT192" s="186"/>
      <c r="DLU192" s="190"/>
      <c r="DLV192" s="190"/>
      <c r="DLW192" s="187"/>
      <c r="DLX192" s="187"/>
      <c r="DLY192" s="187"/>
      <c r="DLZ192" s="188"/>
      <c r="DMB192" s="186"/>
      <c r="DMC192" s="190"/>
      <c r="DMD192" s="190"/>
      <c r="DME192" s="187"/>
      <c r="DMF192" s="187"/>
      <c r="DMG192" s="187"/>
      <c r="DMH192" s="188"/>
      <c r="DMJ192" s="186"/>
      <c r="DMK192" s="190"/>
      <c r="DML192" s="190"/>
      <c r="DMM192" s="187"/>
      <c r="DMN192" s="187"/>
      <c r="DMO192" s="187"/>
      <c r="DMP192" s="188"/>
      <c r="DMR192" s="186"/>
      <c r="DMS192" s="190"/>
      <c r="DMT192" s="190"/>
      <c r="DMU192" s="187"/>
      <c r="DMV192" s="187"/>
      <c r="DMW192" s="187"/>
      <c r="DMX192" s="188"/>
      <c r="DMZ192" s="186"/>
      <c r="DNA192" s="190"/>
      <c r="DNB192" s="190"/>
      <c r="DNC192" s="187"/>
      <c r="DND192" s="187"/>
      <c r="DNE192" s="187"/>
      <c r="DNF192" s="188"/>
      <c r="DNH192" s="186"/>
      <c r="DNI192" s="190"/>
      <c r="DNJ192" s="190"/>
      <c r="DNK192" s="187"/>
      <c r="DNL192" s="187"/>
      <c r="DNM192" s="187"/>
      <c r="DNN192" s="188"/>
      <c r="DNP192" s="186"/>
      <c r="DNQ192" s="190"/>
      <c r="DNR192" s="190"/>
      <c r="DNS192" s="187"/>
      <c r="DNT192" s="187"/>
      <c r="DNU192" s="187"/>
      <c r="DNV192" s="188"/>
      <c r="DNX192" s="186"/>
      <c r="DNY192" s="190"/>
      <c r="DNZ192" s="190"/>
      <c r="DOA192" s="187"/>
      <c r="DOB192" s="187"/>
      <c r="DOC192" s="187"/>
      <c r="DOD192" s="188"/>
      <c r="DOF192" s="186"/>
      <c r="DOG192" s="190"/>
      <c r="DOH192" s="190"/>
      <c r="DOI192" s="187"/>
      <c r="DOJ192" s="187"/>
      <c r="DOK192" s="187"/>
      <c r="DOL192" s="188"/>
      <c r="DON192" s="186"/>
      <c r="DOO192" s="190"/>
      <c r="DOP192" s="190"/>
      <c r="DOQ192" s="187"/>
      <c r="DOR192" s="187"/>
      <c r="DOS192" s="187"/>
      <c r="DOT192" s="188"/>
      <c r="DOV192" s="186"/>
      <c r="DOW192" s="190"/>
      <c r="DOX192" s="190"/>
      <c r="DOY192" s="187"/>
      <c r="DOZ192" s="187"/>
      <c r="DPA192" s="187"/>
      <c r="DPB192" s="188"/>
      <c r="DPD192" s="186"/>
      <c r="DPE192" s="190"/>
      <c r="DPF192" s="190"/>
      <c r="DPG192" s="187"/>
      <c r="DPH192" s="187"/>
      <c r="DPI192" s="187"/>
      <c r="DPJ192" s="188"/>
      <c r="DPL192" s="186"/>
      <c r="DPM192" s="190"/>
      <c r="DPN192" s="190"/>
      <c r="DPO192" s="187"/>
      <c r="DPP192" s="187"/>
      <c r="DPQ192" s="187"/>
      <c r="DPR192" s="188"/>
      <c r="DPT192" s="186"/>
      <c r="DPU192" s="190"/>
      <c r="DPV192" s="190"/>
      <c r="DPW192" s="187"/>
      <c r="DPX192" s="187"/>
      <c r="DPY192" s="187"/>
      <c r="DPZ192" s="188"/>
      <c r="DQB192" s="186"/>
      <c r="DQC192" s="190"/>
      <c r="DQD192" s="190"/>
      <c r="DQE192" s="187"/>
      <c r="DQF192" s="187"/>
      <c r="DQG192" s="187"/>
      <c r="DQH192" s="188"/>
      <c r="DQJ192" s="186"/>
      <c r="DQK192" s="190"/>
      <c r="DQL192" s="190"/>
      <c r="DQM192" s="187"/>
      <c r="DQN192" s="187"/>
      <c r="DQO192" s="187"/>
      <c r="DQP192" s="188"/>
      <c r="DQR192" s="186"/>
      <c r="DQS192" s="190"/>
      <c r="DQT192" s="190"/>
      <c r="DQU192" s="187"/>
      <c r="DQV192" s="187"/>
      <c r="DQW192" s="187"/>
      <c r="DQX192" s="188"/>
      <c r="DQZ192" s="186"/>
      <c r="DRA192" s="190"/>
      <c r="DRB192" s="190"/>
      <c r="DRC192" s="187"/>
      <c r="DRD192" s="187"/>
      <c r="DRE192" s="187"/>
      <c r="DRF192" s="188"/>
      <c r="DRH192" s="186"/>
      <c r="DRI192" s="190"/>
      <c r="DRJ192" s="190"/>
      <c r="DRK192" s="187"/>
      <c r="DRL192" s="187"/>
      <c r="DRM192" s="187"/>
      <c r="DRN192" s="188"/>
      <c r="DRP192" s="186"/>
      <c r="DRQ192" s="190"/>
      <c r="DRR192" s="190"/>
      <c r="DRS192" s="187"/>
      <c r="DRT192" s="187"/>
      <c r="DRU192" s="187"/>
      <c r="DRV192" s="188"/>
      <c r="DRX192" s="186"/>
      <c r="DRY192" s="190"/>
      <c r="DRZ192" s="190"/>
      <c r="DSA192" s="187"/>
      <c r="DSB192" s="187"/>
      <c r="DSC192" s="187"/>
      <c r="DSD192" s="188"/>
      <c r="DSF192" s="186"/>
      <c r="DSG192" s="190"/>
      <c r="DSH192" s="190"/>
      <c r="DSI192" s="187"/>
      <c r="DSJ192" s="187"/>
      <c r="DSK192" s="187"/>
      <c r="DSL192" s="188"/>
      <c r="DSN192" s="186"/>
      <c r="DSO192" s="190"/>
      <c r="DSP192" s="190"/>
      <c r="DSQ192" s="187"/>
      <c r="DSR192" s="187"/>
      <c r="DSS192" s="187"/>
      <c r="DST192" s="188"/>
      <c r="DSV192" s="186"/>
      <c r="DSW192" s="190"/>
      <c r="DSX192" s="190"/>
      <c r="DSY192" s="187"/>
      <c r="DSZ192" s="187"/>
      <c r="DTA192" s="187"/>
      <c r="DTB192" s="188"/>
      <c r="DTD192" s="186"/>
      <c r="DTE192" s="190"/>
      <c r="DTF192" s="190"/>
      <c r="DTG192" s="187"/>
      <c r="DTH192" s="187"/>
      <c r="DTI192" s="187"/>
      <c r="DTJ192" s="188"/>
      <c r="DTL192" s="186"/>
      <c r="DTM192" s="190"/>
      <c r="DTN192" s="190"/>
      <c r="DTO192" s="187"/>
      <c r="DTP192" s="187"/>
      <c r="DTQ192" s="187"/>
      <c r="DTR192" s="188"/>
      <c r="DTT192" s="186"/>
      <c r="DTU192" s="190"/>
      <c r="DTV192" s="190"/>
      <c r="DTW192" s="187"/>
      <c r="DTX192" s="187"/>
      <c r="DTY192" s="187"/>
      <c r="DTZ192" s="188"/>
      <c r="DUB192" s="186"/>
      <c r="DUC192" s="190"/>
      <c r="DUD192" s="190"/>
      <c r="DUE192" s="187"/>
      <c r="DUF192" s="187"/>
      <c r="DUG192" s="187"/>
      <c r="DUH192" s="188"/>
      <c r="DUJ192" s="186"/>
      <c r="DUK192" s="190"/>
      <c r="DUL192" s="190"/>
      <c r="DUM192" s="187"/>
      <c r="DUN192" s="187"/>
      <c r="DUO192" s="187"/>
      <c r="DUP192" s="188"/>
      <c r="DUR192" s="186"/>
      <c r="DUS192" s="190"/>
      <c r="DUT192" s="190"/>
      <c r="DUU192" s="187"/>
      <c r="DUV192" s="187"/>
      <c r="DUW192" s="187"/>
      <c r="DUX192" s="188"/>
      <c r="DUZ192" s="186"/>
      <c r="DVA192" s="190"/>
      <c r="DVB192" s="190"/>
      <c r="DVC192" s="187"/>
      <c r="DVD192" s="187"/>
      <c r="DVE192" s="187"/>
      <c r="DVF192" s="188"/>
      <c r="DVH192" s="186"/>
      <c r="DVI192" s="190"/>
      <c r="DVJ192" s="190"/>
      <c r="DVK192" s="187"/>
      <c r="DVL192" s="187"/>
      <c r="DVM192" s="187"/>
      <c r="DVN192" s="188"/>
      <c r="DVP192" s="186"/>
      <c r="DVQ192" s="190"/>
      <c r="DVR192" s="190"/>
      <c r="DVS192" s="187"/>
      <c r="DVT192" s="187"/>
      <c r="DVU192" s="187"/>
      <c r="DVV192" s="188"/>
      <c r="DVX192" s="186"/>
      <c r="DVY192" s="190"/>
      <c r="DVZ192" s="190"/>
      <c r="DWA192" s="187"/>
      <c r="DWB192" s="187"/>
      <c r="DWC192" s="187"/>
      <c r="DWD192" s="188"/>
      <c r="DWF192" s="186"/>
      <c r="DWG192" s="190"/>
      <c r="DWH192" s="190"/>
      <c r="DWI192" s="187"/>
      <c r="DWJ192" s="187"/>
      <c r="DWK192" s="187"/>
      <c r="DWL192" s="188"/>
      <c r="DWN192" s="186"/>
      <c r="DWO192" s="190"/>
      <c r="DWP192" s="190"/>
      <c r="DWQ192" s="187"/>
      <c r="DWR192" s="187"/>
      <c r="DWS192" s="187"/>
      <c r="DWT192" s="188"/>
      <c r="DWV192" s="186"/>
      <c r="DWW192" s="190"/>
      <c r="DWX192" s="190"/>
      <c r="DWY192" s="187"/>
      <c r="DWZ192" s="187"/>
      <c r="DXA192" s="187"/>
      <c r="DXB192" s="188"/>
      <c r="DXD192" s="186"/>
      <c r="DXE192" s="190"/>
      <c r="DXF192" s="190"/>
      <c r="DXG192" s="187"/>
      <c r="DXH192" s="187"/>
      <c r="DXI192" s="187"/>
      <c r="DXJ192" s="188"/>
      <c r="DXL192" s="186"/>
      <c r="DXM192" s="190"/>
      <c r="DXN192" s="190"/>
      <c r="DXO192" s="187"/>
      <c r="DXP192" s="187"/>
      <c r="DXQ192" s="187"/>
      <c r="DXR192" s="188"/>
      <c r="DXT192" s="186"/>
      <c r="DXU192" s="190"/>
      <c r="DXV192" s="190"/>
      <c r="DXW192" s="187"/>
      <c r="DXX192" s="187"/>
      <c r="DXY192" s="187"/>
      <c r="DXZ192" s="188"/>
      <c r="DYB192" s="186"/>
      <c r="DYC192" s="190"/>
      <c r="DYD192" s="190"/>
      <c r="DYE192" s="187"/>
      <c r="DYF192" s="187"/>
      <c r="DYG192" s="187"/>
      <c r="DYH192" s="188"/>
      <c r="DYJ192" s="186"/>
      <c r="DYK192" s="190"/>
      <c r="DYL192" s="190"/>
      <c r="DYM192" s="187"/>
      <c r="DYN192" s="187"/>
      <c r="DYO192" s="187"/>
      <c r="DYP192" s="188"/>
      <c r="DYR192" s="186"/>
      <c r="DYS192" s="190"/>
      <c r="DYT192" s="190"/>
      <c r="DYU192" s="187"/>
      <c r="DYV192" s="187"/>
      <c r="DYW192" s="187"/>
      <c r="DYX192" s="188"/>
      <c r="DYZ192" s="186"/>
      <c r="DZA192" s="190"/>
      <c r="DZB192" s="190"/>
      <c r="DZC192" s="187"/>
      <c r="DZD192" s="187"/>
      <c r="DZE192" s="187"/>
      <c r="DZF192" s="188"/>
      <c r="DZH192" s="186"/>
      <c r="DZI192" s="190"/>
      <c r="DZJ192" s="190"/>
      <c r="DZK192" s="187"/>
      <c r="DZL192" s="187"/>
      <c r="DZM192" s="187"/>
      <c r="DZN192" s="188"/>
      <c r="DZP192" s="186"/>
      <c r="DZQ192" s="190"/>
      <c r="DZR192" s="190"/>
      <c r="DZS192" s="187"/>
      <c r="DZT192" s="187"/>
      <c r="DZU192" s="187"/>
      <c r="DZV192" s="188"/>
      <c r="DZX192" s="186"/>
      <c r="DZY192" s="190"/>
      <c r="DZZ192" s="190"/>
      <c r="EAA192" s="187"/>
      <c r="EAB192" s="187"/>
      <c r="EAC192" s="187"/>
      <c r="EAD192" s="188"/>
      <c r="EAF192" s="186"/>
      <c r="EAG192" s="190"/>
      <c r="EAH192" s="190"/>
      <c r="EAI192" s="187"/>
      <c r="EAJ192" s="187"/>
      <c r="EAK192" s="187"/>
      <c r="EAL192" s="188"/>
      <c r="EAN192" s="186"/>
      <c r="EAO192" s="190"/>
      <c r="EAP192" s="190"/>
      <c r="EAQ192" s="187"/>
      <c r="EAR192" s="187"/>
      <c r="EAS192" s="187"/>
      <c r="EAT192" s="188"/>
      <c r="EAV192" s="186"/>
      <c r="EAW192" s="190"/>
      <c r="EAX192" s="190"/>
      <c r="EAY192" s="187"/>
      <c r="EAZ192" s="187"/>
      <c r="EBA192" s="187"/>
      <c r="EBB192" s="188"/>
      <c r="EBD192" s="186"/>
      <c r="EBE192" s="190"/>
      <c r="EBF192" s="190"/>
      <c r="EBG192" s="187"/>
      <c r="EBH192" s="187"/>
      <c r="EBI192" s="187"/>
      <c r="EBJ192" s="188"/>
      <c r="EBL192" s="186"/>
      <c r="EBM192" s="190"/>
      <c r="EBN192" s="190"/>
      <c r="EBO192" s="187"/>
      <c r="EBP192" s="187"/>
      <c r="EBQ192" s="187"/>
      <c r="EBR192" s="188"/>
      <c r="EBT192" s="186"/>
      <c r="EBU192" s="190"/>
      <c r="EBV192" s="190"/>
      <c r="EBW192" s="187"/>
      <c r="EBX192" s="187"/>
      <c r="EBY192" s="187"/>
      <c r="EBZ192" s="188"/>
      <c r="ECB192" s="186"/>
      <c r="ECC192" s="190"/>
      <c r="ECD192" s="190"/>
      <c r="ECE192" s="187"/>
      <c r="ECF192" s="187"/>
      <c r="ECG192" s="187"/>
      <c r="ECH192" s="188"/>
      <c r="ECJ192" s="186"/>
      <c r="ECK192" s="190"/>
      <c r="ECL192" s="190"/>
      <c r="ECM192" s="187"/>
      <c r="ECN192" s="187"/>
      <c r="ECO192" s="187"/>
      <c r="ECP192" s="188"/>
      <c r="ECR192" s="186"/>
      <c r="ECS192" s="190"/>
      <c r="ECT192" s="190"/>
      <c r="ECU192" s="187"/>
      <c r="ECV192" s="187"/>
      <c r="ECW192" s="187"/>
      <c r="ECX192" s="188"/>
      <c r="ECZ192" s="186"/>
      <c r="EDA192" s="190"/>
      <c r="EDB192" s="190"/>
      <c r="EDC192" s="187"/>
      <c r="EDD192" s="187"/>
      <c r="EDE192" s="187"/>
      <c r="EDF192" s="188"/>
      <c r="EDH192" s="186"/>
      <c r="EDI192" s="190"/>
      <c r="EDJ192" s="190"/>
      <c r="EDK192" s="187"/>
      <c r="EDL192" s="187"/>
      <c r="EDM192" s="187"/>
      <c r="EDN192" s="188"/>
      <c r="EDP192" s="186"/>
      <c r="EDQ192" s="190"/>
      <c r="EDR192" s="190"/>
      <c r="EDS192" s="187"/>
      <c r="EDT192" s="187"/>
      <c r="EDU192" s="187"/>
      <c r="EDV192" s="188"/>
      <c r="EDX192" s="186"/>
      <c r="EDY192" s="190"/>
      <c r="EDZ192" s="190"/>
      <c r="EEA192" s="187"/>
      <c r="EEB192" s="187"/>
      <c r="EEC192" s="187"/>
      <c r="EED192" s="188"/>
      <c r="EEF192" s="186"/>
      <c r="EEG192" s="190"/>
      <c r="EEH192" s="190"/>
      <c r="EEI192" s="187"/>
      <c r="EEJ192" s="187"/>
      <c r="EEK192" s="187"/>
      <c r="EEL192" s="188"/>
      <c r="EEN192" s="186"/>
      <c r="EEO192" s="190"/>
      <c r="EEP192" s="190"/>
      <c r="EEQ192" s="187"/>
      <c r="EER192" s="187"/>
      <c r="EES192" s="187"/>
      <c r="EET192" s="188"/>
      <c r="EEV192" s="186"/>
      <c r="EEW192" s="190"/>
      <c r="EEX192" s="190"/>
      <c r="EEY192" s="187"/>
      <c r="EEZ192" s="187"/>
      <c r="EFA192" s="187"/>
      <c r="EFB192" s="188"/>
      <c r="EFD192" s="186"/>
      <c r="EFE192" s="190"/>
      <c r="EFF192" s="190"/>
      <c r="EFG192" s="187"/>
      <c r="EFH192" s="187"/>
      <c r="EFI192" s="187"/>
      <c r="EFJ192" s="188"/>
      <c r="EFL192" s="186"/>
      <c r="EFM192" s="190"/>
      <c r="EFN192" s="190"/>
      <c r="EFO192" s="187"/>
      <c r="EFP192" s="187"/>
      <c r="EFQ192" s="187"/>
      <c r="EFR192" s="188"/>
      <c r="EFT192" s="186"/>
      <c r="EFU192" s="190"/>
      <c r="EFV192" s="190"/>
      <c r="EFW192" s="187"/>
      <c r="EFX192" s="187"/>
      <c r="EFY192" s="187"/>
      <c r="EFZ192" s="188"/>
      <c r="EGB192" s="186"/>
      <c r="EGC192" s="190"/>
      <c r="EGD192" s="190"/>
      <c r="EGE192" s="187"/>
      <c r="EGF192" s="187"/>
      <c r="EGG192" s="187"/>
      <c r="EGH192" s="188"/>
      <c r="EGJ192" s="186"/>
      <c r="EGK192" s="190"/>
      <c r="EGL192" s="190"/>
      <c r="EGM192" s="187"/>
      <c r="EGN192" s="187"/>
      <c r="EGO192" s="187"/>
      <c r="EGP192" s="188"/>
      <c r="EGR192" s="186"/>
      <c r="EGS192" s="190"/>
      <c r="EGT192" s="190"/>
      <c r="EGU192" s="187"/>
      <c r="EGV192" s="187"/>
      <c r="EGW192" s="187"/>
      <c r="EGX192" s="188"/>
      <c r="EGZ192" s="186"/>
      <c r="EHA192" s="190"/>
      <c r="EHB192" s="190"/>
      <c r="EHC192" s="187"/>
      <c r="EHD192" s="187"/>
      <c r="EHE192" s="187"/>
      <c r="EHF192" s="188"/>
      <c r="EHH192" s="186"/>
      <c r="EHI192" s="190"/>
      <c r="EHJ192" s="190"/>
      <c r="EHK192" s="187"/>
      <c r="EHL192" s="187"/>
      <c r="EHM192" s="187"/>
      <c r="EHN192" s="188"/>
      <c r="EHP192" s="186"/>
      <c r="EHQ192" s="190"/>
      <c r="EHR192" s="190"/>
      <c r="EHS192" s="187"/>
      <c r="EHT192" s="187"/>
      <c r="EHU192" s="187"/>
      <c r="EHV192" s="188"/>
      <c r="EHX192" s="186"/>
      <c r="EHY192" s="190"/>
      <c r="EHZ192" s="190"/>
      <c r="EIA192" s="187"/>
      <c r="EIB192" s="187"/>
      <c r="EIC192" s="187"/>
      <c r="EID192" s="188"/>
      <c r="EIF192" s="186"/>
      <c r="EIG192" s="190"/>
      <c r="EIH192" s="190"/>
      <c r="EII192" s="187"/>
      <c r="EIJ192" s="187"/>
      <c r="EIK192" s="187"/>
      <c r="EIL192" s="188"/>
      <c r="EIN192" s="186"/>
      <c r="EIO192" s="190"/>
      <c r="EIP192" s="190"/>
      <c r="EIQ192" s="187"/>
      <c r="EIR192" s="187"/>
      <c r="EIS192" s="187"/>
      <c r="EIT192" s="188"/>
      <c r="EIV192" s="186"/>
      <c r="EIW192" s="190"/>
      <c r="EIX192" s="190"/>
      <c r="EIY192" s="187"/>
      <c r="EIZ192" s="187"/>
      <c r="EJA192" s="187"/>
      <c r="EJB192" s="188"/>
      <c r="EJD192" s="186"/>
      <c r="EJE192" s="190"/>
      <c r="EJF192" s="190"/>
      <c r="EJG192" s="187"/>
      <c r="EJH192" s="187"/>
      <c r="EJI192" s="187"/>
      <c r="EJJ192" s="188"/>
      <c r="EJL192" s="186"/>
      <c r="EJM192" s="190"/>
      <c r="EJN192" s="190"/>
      <c r="EJO192" s="187"/>
      <c r="EJP192" s="187"/>
      <c r="EJQ192" s="187"/>
      <c r="EJR192" s="188"/>
      <c r="EJT192" s="186"/>
      <c r="EJU192" s="190"/>
      <c r="EJV192" s="190"/>
      <c r="EJW192" s="187"/>
      <c r="EJX192" s="187"/>
      <c r="EJY192" s="187"/>
      <c r="EJZ192" s="188"/>
      <c r="EKB192" s="186"/>
      <c r="EKC192" s="190"/>
      <c r="EKD192" s="190"/>
      <c r="EKE192" s="187"/>
      <c r="EKF192" s="187"/>
      <c r="EKG192" s="187"/>
      <c r="EKH192" s="188"/>
      <c r="EKJ192" s="186"/>
      <c r="EKK192" s="190"/>
      <c r="EKL192" s="190"/>
      <c r="EKM192" s="187"/>
      <c r="EKN192" s="187"/>
      <c r="EKO192" s="187"/>
      <c r="EKP192" s="188"/>
      <c r="EKR192" s="186"/>
      <c r="EKS192" s="190"/>
      <c r="EKT192" s="190"/>
      <c r="EKU192" s="187"/>
      <c r="EKV192" s="187"/>
      <c r="EKW192" s="187"/>
      <c r="EKX192" s="188"/>
      <c r="EKZ192" s="186"/>
      <c r="ELA192" s="190"/>
      <c r="ELB192" s="190"/>
      <c r="ELC192" s="187"/>
      <c r="ELD192" s="187"/>
      <c r="ELE192" s="187"/>
      <c r="ELF192" s="188"/>
      <c r="ELH192" s="186"/>
      <c r="ELI192" s="190"/>
      <c r="ELJ192" s="190"/>
      <c r="ELK192" s="187"/>
      <c r="ELL192" s="187"/>
      <c r="ELM192" s="187"/>
      <c r="ELN192" s="188"/>
      <c r="ELP192" s="186"/>
      <c r="ELQ192" s="190"/>
      <c r="ELR192" s="190"/>
      <c r="ELS192" s="187"/>
      <c r="ELT192" s="187"/>
      <c r="ELU192" s="187"/>
      <c r="ELV192" s="188"/>
      <c r="ELX192" s="186"/>
      <c r="ELY192" s="190"/>
      <c r="ELZ192" s="190"/>
      <c r="EMA192" s="187"/>
      <c r="EMB192" s="187"/>
      <c r="EMC192" s="187"/>
      <c r="EMD192" s="188"/>
      <c r="EMF192" s="186"/>
      <c r="EMG192" s="190"/>
      <c r="EMH192" s="190"/>
      <c r="EMI192" s="187"/>
      <c r="EMJ192" s="187"/>
      <c r="EMK192" s="187"/>
      <c r="EML192" s="188"/>
      <c r="EMN192" s="186"/>
      <c r="EMO192" s="190"/>
      <c r="EMP192" s="190"/>
      <c r="EMQ192" s="187"/>
      <c r="EMR192" s="187"/>
      <c r="EMS192" s="187"/>
      <c r="EMT192" s="188"/>
      <c r="EMV192" s="186"/>
      <c r="EMW192" s="190"/>
      <c r="EMX192" s="190"/>
      <c r="EMY192" s="187"/>
      <c r="EMZ192" s="187"/>
      <c r="ENA192" s="187"/>
      <c r="ENB192" s="188"/>
      <c r="END192" s="186"/>
      <c r="ENE192" s="190"/>
      <c r="ENF192" s="190"/>
      <c r="ENG192" s="187"/>
      <c r="ENH192" s="187"/>
      <c r="ENI192" s="187"/>
      <c r="ENJ192" s="188"/>
      <c r="ENL192" s="186"/>
      <c r="ENM192" s="190"/>
      <c r="ENN192" s="190"/>
      <c r="ENO192" s="187"/>
      <c r="ENP192" s="187"/>
      <c r="ENQ192" s="187"/>
      <c r="ENR192" s="188"/>
      <c r="ENT192" s="186"/>
      <c r="ENU192" s="190"/>
      <c r="ENV192" s="190"/>
      <c r="ENW192" s="187"/>
      <c r="ENX192" s="187"/>
      <c r="ENY192" s="187"/>
      <c r="ENZ192" s="188"/>
      <c r="EOB192" s="186"/>
      <c r="EOC192" s="190"/>
      <c r="EOD192" s="190"/>
      <c r="EOE192" s="187"/>
      <c r="EOF192" s="187"/>
      <c r="EOG192" s="187"/>
      <c r="EOH192" s="188"/>
      <c r="EOJ192" s="186"/>
      <c r="EOK192" s="190"/>
      <c r="EOL192" s="190"/>
      <c r="EOM192" s="187"/>
      <c r="EON192" s="187"/>
      <c r="EOO192" s="187"/>
      <c r="EOP192" s="188"/>
      <c r="EOR192" s="186"/>
      <c r="EOS192" s="190"/>
      <c r="EOT192" s="190"/>
      <c r="EOU192" s="187"/>
      <c r="EOV192" s="187"/>
      <c r="EOW192" s="187"/>
      <c r="EOX192" s="188"/>
      <c r="EOZ192" s="186"/>
      <c r="EPA192" s="190"/>
      <c r="EPB192" s="190"/>
      <c r="EPC192" s="187"/>
      <c r="EPD192" s="187"/>
      <c r="EPE192" s="187"/>
      <c r="EPF192" s="188"/>
      <c r="EPH192" s="186"/>
      <c r="EPI192" s="190"/>
      <c r="EPJ192" s="190"/>
      <c r="EPK192" s="187"/>
      <c r="EPL192" s="187"/>
      <c r="EPM192" s="187"/>
      <c r="EPN192" s="188"/>
      <c r="EPP192" s="186"/>
      <c r="EPQ192" s="190"/>
      <c r="EPR192" s="190"/>
      <c r="EPS192" s="187"/>
      <c r="EPT192" s="187"/>
      <c r="EPU192" s="187"/>
      <c r="EPV192" s="188"/>
      <c r="EPX192" s="186"/>
      <c r="EPY192" s="190"/>
      <c r="EPZ192" s="190"/>
      <c r="EQA192" s="187"/>
      <c r="EQB192" s="187"/>
      <c r="EQC192" s="187"/>
      <c r="EQD192" s="188"/>
      <c r="EQF192" s="186"/>
      <c r="EQG192" s="190"/>
      <c r="EQH192" s="190"/>
      <c r="EQI192" s="187"/>
      <c r="EQJ192" s="187"/>
      <c r="EQK192" s="187"/>
      <c r="EQL192" s="188"/>
      <c r="EQN192" s="186"/>
      <c r="EQO192" s="190"/>
      <c r="EQP192" s="190"/>
      <c r="EQQ192" s="187"/>
      <c r="EQR192" s="187"/>
      <c r="EQS192" s="187"/>
      <c r="EQT192" s="188"/>
      <c r="EQV192" s="186"/>
      <c r="EQW192" s="190"/>
      <c r="EQX192" s="190"/>
      <c r="EQY192" s="187"/>
      <c r="EQZ192" s="187"/>
      <c r="ERA192" s="187"/>
      <c r="ERB192" s="188"/>
      <c r="ERD192" s="186"/>
      <c r="ERE192" s="190"/>
      <c r="ERF192" s="190"/>
      <c r="ERG192" s="187"/>
      <c r="ERH192" s="187"/>
      <c r="ERI192" s="187"/>
      <c r="ERJ192" s="188"/>
      <c r="ERL192" s="186"/>
      <c r="ERM192" s="190"/>
      <c r="ERN192" s="190"/>
      <c r="ERO192" s="187"/>
      <c r="ERP192" s="187"/>
      <c r="ERQ192" s="187"/>
      <c r="ERR192" s="188"/>
      <c r="ERT192" s="186"/>
      <c r="ERU192" s="190"/>
      <c r="ERV192" s="190"/>
      <c r="ERW192" s="187"/>
      <c r="ERX192" s="187"/>
      <c r="ERY192" s="187"/>
      <c r="ERZ192" s="188"/>
      <c r="ESB192" s="186"/>
      <c r="ESC192" s="190"/>
      <c r="ESD192" s="190"/>
      <c r="ESE192" s="187"/>
      <c r="ESF192" s="187"/>
      <c r="ESG192" s="187"/>
      <c r="ESH192" s="188"/>
      <c r="ESJ192" s="186"/>
      <c r="ESK192" s="190"/>
      <c r="ESL192" s="190"/>
      <c r="ESM192" s="187"/>
      <c r="ESN192" s="187"/>
      <c r="ESO192" s="187"/>
      <c r="ESP192" s="188"/>
      <c r="ESR192" s="186"/>
      <c r="ESS192" s="190"/>
      <c r="EST192" s="190"/>
      <c r="ESU192" s="187"/>
      <c r="ESV192" s="187"/>
      <c r="ESW192" s="187"/>
      <c r="ESX192" s="188"/>
      <c r="ESZ192" s="186"/>
      <c r="ETA192" s="190"/>
      <c r="ETB192" s="190"/>
      <c r="ETC192" s="187"/>
      <c r="ETD192" s="187"/>
      <c r="ETE192" s="187"/>
      <c r="ETF192" s="188"/>
      <c r="ETH192" s="186"/>
      <c r="ETI192" s="190"/>
      <c r="ETJ192" s="190"/>
      <c r="ETK192" s="187"/>
      <c r="ETL192" s="187"/>
      <c r="ETM192" s="187"/>
      <c r="ETN192" s="188"/>
      <c r="ETP192" s="186"/>
      <c r="ETQ192" s="190"/>
      <c r="ETR192" s="190"/>
      <c r="ETS192" s="187"/>
      <c r="ETT192" s="187"/>
      <c r="ETU192" s="187"/>
      <c r="ETV192" s="188"/>
      <c r="ETX192" s="186"/>
      <c r="ETY192" s="190"/>
      <c r="ETZ192" s="190"/>
      <c r="EUA192" s="187"/>
      <c r="EUB192" s="187"/>
      <c r="EUC192" s="187"/>
      <c r="EUD192" s="188"/>
      <c r="EUF192" s="186"/>
      <c r="EUG192" s="190"/>
      <c r="EUH192" s="190"/>
      <c r="EUI192" s="187"/>
      <c r="EUJ192" s="187"/>
      <c r="EUK192" s="187"/>
      <c r="EUL192" s="188"/>
      <c r="EUN192" s="186"/>
      <c r="EUO192" s="190"/>
      <c r="EUP192" s="190"/>
      <c r="EUQ192" s="187"/>
      <c r="EUR192" s="187"/>
      <c r="EUS192" s="187"/>
      <c r="EUT192" s="188"/>
      <c r="EUV192" s="186"/>
      <c r="EUW192" s="190"/>
      <c r="EUX192" s="190"/>
      <c r="EUY192" s="187"/>
      <c r="EUZ192" s="187"/>
      <c r="EVA192" s="187"/>
      <c r="EVB192" s="188"/>
      <c r="EVD192" s="186"/>
      <c r="EVE192" s="190"/>
      <c r="EVF192" s="190"/>
      <c r="EVG192" s="187"/>
      <c r="EVH192" s="187"/>
      <c r="EVI192" s="187"/>
      <c r="EVJ192" s="188"/>
      <c r="EVL192" s="186"/>
      <c r="EVM192" s="190"/>
      <c r="EVN192" s="190"/>
      <c r="EVO192" s="187"/>
      <c r="EVP192" s="187"/>
      <c r="EVQ192" s="187"/>
      <c r="EVR192" s="188"/>
      <c r="EVT192" s="186"/>
      <c r="EVU192" s="190"/>
      <c r="EVV192" s="190"/>
      <c r="EVW192" s="187"/>
      <c r="EVX192" s="187"/>
      <c r="EVY192" s="187"/>
      <c r="EVZ192" s="188"/>
      <c r="EWB192" s="186"/>
      <c r="EWC192" s="190"/>
      <c r="EWD192" s="190"/>
      <c r="EWE192" s="187"/>
      <c r="EWF192" s="187"/>
      <c r="EWG192" s="187"/>
      <c r="EWH192" s="188"/>
      <c r="EWJ192" s="186"/>
      <c r="EWK192" s="190"/>
      <c r="EWL192" s="190"/>
      <c r="EWM192" s="187"/>
      <c r="EWN192" s="187"/>
      <c r="EWO192" s="187"/>
      <c r="EWP192" s="188"/>
      <c r="EWR192" s="186"/>
      <c r="EWS192" s="190"/>
      <c r="EWT192" s="190"/>
      <c r="EWU192" s="187"/>
      <c r="EWV192" s="187"/>
      <c r="EWW192" s="187"/>
      <c r="EWX192" s="188"/>
      <c r="EWZ192" s="186"/>
      <c r="EXA192" s="190"/>
      <c r="EXB192" s="190"/>
      <c r="EXC192" s="187"/>
      <c r="EXD192" s="187"/>
      <c r="EXE192" s="187"/>
      <c r="EXF192" s="188"/>
      <c r="EXH192" s="186"/>
      <c r="EXI192" s="190"/>
      <c r="EXJ192" s="190"/>
      <c r="EXK192" s="187"/>
      <c r="EXL192" s="187"/>
      <c r="EXM192" s="187"/>
      <c r="EXN192" s="188"/>
      <c r="EXP192" s="186"/>
      <c r="EXQ192" s="190"/>
      <c r="EXR192" s="190"/>
      <c r="EXS192" s="187"/>
      <c r="EXT192" s="187"/>
      <c r="EXU192" s="187"/>
      <c r="EXV192" s="188"/>
      <c r="EXX192" s="186"/>
      <c r="EXY192" s="190"/>
      <c r="EXZ192" s="190"/>
      <c r="EYA192" s="187"/>
      <c r="EYB192" s="187"/>
      <c r="EYC192" s="187"/>
      <c r="EYD192" s="188"/>
      <c r="EYF192" s="186"/>
      <c r="EYG192" s="190"/>
      <c r="EYH192" s="190"/>
      <c r="EYI192" s="187"/>
      <c r="EYJ192" s="187"/>
      <c r="EYK192" s="187"/>
      <c r="EYL192" s="188"/>
      <c r="EYN192" s="186"/>
      <c r="EYO192" s="190"/>
      <c r="EYP192" s="190"/>
      <c r="EYQ192" s="187"/>
      <c r="EYR192" s="187"/>
      <c r="EYS192" s="187"/>
      <c r="EYT192" s="188"/>
      <c r="EYV192" s="186"/>
      <c r="EYW192" s="190"/>
      <c r="EYX192" s="190"/>
      <c r="EYY192" s="187"/>
      <c r="EYZ192" s="187"/>
      <c r="EZA192" s="187"/>
      <c r="EZB192" s="188"/>
      <c r="EZD192" s="186"/>
      <c r="EZE192" s="190"/>
      <c r="EZF192" s="190"/>
      <c r="EZG192" s="187"/>
      <c r="EZH192" s="187"/>
      <c r="EZI192" s="187"/>
      <c r="EZJ192" s="188"/>
      <c r="EZL192" s="186"/>
      <c r="EZM192" s="190"/>
      <c r="EZN192" s="190"/>
      <c r="EZO192" s="187"/>
      <c r="EZP192" s="187"/>
      <c r="EZQ192" s="187"/>
      <c r="EZR192" s="188"/>
      <c r="EZT192" s="186"/>
      <c r="EZU192" s="190"/>
      <c r="EZV192" s="190"/>
      <c r="EZW192" s="187"/>
      <c r="EZX192" s="187"/>
      <c r="EZY192" s="187"/>
      <c r="EZZ192" s="188"/>
      <c r="FAB192" s="186"/>
      <c r="FAC192" s="190"/>
      <c r="FAD192" s="190"/>
      <c r="FAE192" s="187"/>
      <c r="FAF192" s="187"/>
      <c r="FAG192" s="187"/>
      <c r="FAH192" s="188"/>
      <c r="FAJ192" s="186"/>
      <c r="FAK192" s="190"/>
      <c r="FAL192" s="190"/>
      <c r="FAM192" s="187"/>
      <c r="FAN192" s="187"/>
      <c r="FAO192" s="187"/>
      <c r="FAP192" s="188"/>
      <c r="FAR192" s="186"/>
      <c r="FAS192" s="190"/>
      <c r="FAT192" s="190"/>
      <c r="FAU192" s="187"/>
      <c r="FAV192" s="187"/>
      <c r="FAW192" s="187"/>
      <c r="FAX192" s="188"/>
      <c r="FAZ192" s="186"/>
      <c r="FBA192" s="190"/>
      <c r="FBB192" s="190"/>
      <c r="FBC192" s="187"/>
      <c r="FBD192" s="187"/>
      <c r="FBE192" s="187"/>
      <c r="FBF192" s="188"/>
      <c r="FBH192" s="186"/>
      <c r="FBI192" s="190"/>
      <c r="FBJ192" s="190"/>
      <c r="FBK192" s="187"/>
      <c r="FBL192" s="187"/>
      <c r="FBM192" s="187"/>
      <c r="FBN192" s="188"/>
      <c r="FBP192" s="186"/>
      <c r="FBQ192" s="190"/>
      <c r="FBR192" s="190"/>
      <c r="FBS192" s="187"/>
      <c r="FBT192" s="187"/>
      <c r="FBU192" s="187"/>
      <c r="FBV192" s="188"/>
      <c r="FBX192" s="186"/>
      <c r="FBY192" s="190"/>
      <c r="FBZ192" s="190"/>
      <c r="FCA192" s="187"/>
      <c r="FCB192" s="187"/>
      <c r="FCC192" s="187"/>
      <c r="FCD192" s="188"/>
      <c r="FCF192" s="186"/>
      <c r="FCG192" s="190"/>
      <c r="FCH192" s="190"/>
      <c r="FCI192" s="187"/>
      <c r="FCJ192" s="187"/>
      <c r="FCK192" s="187"/>
      <c r="FCL192" s="188"/>
      <c r="FCN192" s="186"/>
      <c r="FCO192" s="190"/>
      <c r="FCP192" s="190"/>
      <c r="FCQ192" s="187"/>
      <c r="FCR192" s="187"/>
      <c r="FCS192" s="187"/>
      <c r="FCT192" s="188"/>
      <c r="FCV192" s="186"/>
      <c r="FCW192" s="190"/>
      <c r="FCX192" s="190"/>
      <c r="FCY192" s="187"/>
      <c r="FCZ192" s="187"/>
      <c r="FDA192" s="187"/>
      <c r="FDB192" s="188"/>
      <c r="FDD192" s="186"/>
      <c r="FDE192" s="190"/>
      <c r="FDF192" s="190"/>
      <c r="FDG192" s="187"/>
      <c r="FDH192" s="187"/>
      <c r="FDI192" s="187"/>
      <c r="FDJ192" s="188"/>
      <c r="FDL192" s="186"/>
      <c r="FDM192" s="190"/>
      <c r="FDN192" s="190"/>
      <c r="FDO192" s="187"/>
      <c r="FDP192" s="187"/>
      <c r="FDQ192" s="187"/>
      <c r="FDR192" s="188"/>
      <c r="FDT192" s="186"/>
      <c r="FDU192" s="190"/>
      <c r="FDV192" s="190"/>
      <c r="FDW192" s="187"/>
      <c r="FDX192" s="187"/>
      <c r="FDY192" s="187"/>
      <c r="FDZ192" s="188"/>
      <c r="FEB192" s="186"/>
      <c r="FEC192" s="190"/>
      <c r="FED192" s="190"/>
      <c r="FEE192" s="187"/>
      <c r="FEF192" s="187"/>
      <c r="FEG192" s="187"/>
      <c r="FEH192" s="188"/>
      <c r="FEJ192" s="186"/>
      <c r="FEK192" s="190"/>
      <c r="FEL192" s="190"/>
      <c r="FEM192" s="187"/>
      <c r="FEN192" s="187"/>
      <c r="FEO192" s="187"/>
      <c r="FEP192" s="188"/>
      <c r="FER192" s="186"/>
      <c r="FES192" s="190"/>
      <c r="FET192" s="190"/>
      <c r="FEU192" s="187"/>
      <c r="FEV192" s="187"/>
      <c r="FEW192" s="187"/>
      <c r="FEX192" s="188"/>
      <c r="FEZ192" s="186"/>
      <c r="FFA192" s="190"/>
      <c r="FFB192" s="190"/>
      <c r="FFC192" s="187"/>
      <c r="FFD192" s="187"/>
      <c r="FFE192" s="187"/>
      <c r="FFF192" s="188"/>
      <c r="FFH192" s="186"/>
      <c r="FFI192" s="190"/>
      <c r="FFJ192" s="190"/>
      <c r="FFK192" s="187"/>
      <c r="FFL192" s="187"/>
      <c r="FFM192" s="187"/>
      <c r="FFN192" s="188"/>
      <c r="FFP192" s="186"/>
      <c r="FFQ192" s="190"/>
      <c r="FFR192" s="190"/>
      <c r="FFS192" s="187"/>
      <c r="FFT192" s="187"/>
      <c r="FFU192" s="187"/>
      <c r="FFV192" s="188"/>
      <c r="FFX192" s="186"/>
      <c r="FFY192" s="190"/>
      <c r="FFZ192" s="190"/>
      <c r="FGA192" s="187"/>
      <c r="FGB192" s="187"/>
      <c r="FGC192" s="187"/>
      <c r="FGD192" s="188"/>
      <c r="FGF192" s="186"/>
      <c r="FGG192" s="190"/>
      <c r="FGH192" s="190"/>
      <c r="FGI192" s="187"/>
      <c r="FGJ192" s="187"/>
      <c r="FGK192" s="187"/>
      <c r="FGL192" s="188"/>
      <c r="FGN192" s="186"/>
      <c r="FGO192" s="190"/>
      <c r="FGP192" s="190"/>
      <c r="FGQ192" s="187"/>
      <c r="FGR192" s="187"/>
      <c r="FGS192" s="187"/>
      <c r="FGT192" s="188"/>
      <c r="FGV192" s="186"/>
      <c r="FGW192" s="190"/>
      <c r="FGX192" s="190"/>
      <c r="FGY192" s="187"/>
      <c r="FGZ192" s="187"/>
      <c r="FHA192" s="187"/>
      <c r="FHB192" s="188"/>
      <c r="FHD192" s="186"/>
      <c r="FHE192" s="190"/>
      <c r="FHF192" s="190"/>
      <c r="FHG192" s="187"/>
      <c r="FHH192" s="187"/>
      <c r="FHI192" s="187"/>
      <c r="FHJ192" s="188"/>
      <c r="FHL192" s="186"/>
      <c r="FHM192" s="190"/>
      <c r="FHN192" s="190"/>
      <c r="FHO192" s="187"/>
      <c r="FHP192" s="187"/>
      <c r="FHQ192" s="187"/>
      <c r="FHR192" s="188"/>
      <c r="FHT192" s="186"/>
      <c r="FHU192" s="190"/>
      <c r="FHV192" s="190"/>
      <c r="FHW192" s="187"/>
      <c r="FHX192" s="187"/>
      <c r="FHY192" s="187"/>
      <c r="FHZ192" s="188"/>
      <c r="FIB192" s="186"/>
      <c r="FIC192" s="190"/>
      <c r="FID192" s="190"/>
      <c r="FIE192" s="187"/>
      <c r="FIF192" s="187"/>
      <c r="FIG192" s="187"/>
      <c r="FIH192" s="188"/>
      <c r="FIJ192" s="186"/>
      <c r="FIK192" s="190"/>
      <c r="FIL192" s="190"/>
      <c r="FIM192" s="187"/>
      <c r="FIN192" s="187"/>
      <c r="FIO192" s="187"/>
      <c r="FIP192" s="188"/>
      <c r="FIR192" s="186"/>
      <c r="FIS192" s="190"/>
      <c r="FIT192" s="190"/>
      <c r="FIU192" s="187"/>
      <c r="FIV192" s="187"/>
      <c r="FIW192" s="187"/>
      <c r="FIX192" s="188"/>
      <c r="FIZ192" s="186"/>
      <c r="FJA192" s="190"/>
      <c r="FJB192" s="190"/>
      <c r="FJC192" s="187"/>
      <c r="FJD192" s="187"/>
      <c r="FJE192" s="187"/>
      <c r="FJF192" s="188"/>
      <c r="FJH192" s="186"/>
      <c r="FJI192" s="190"/>
      <c r="FJJ192" s="190"/>
      <c r="FJK192" s="187"/>
      <c r="FJL192" s="187"/>
      <c r="FJM192" s="187"/>
      <c r="FJN192" s="188"/>
      <c r="FJP192" s="186"/>
      <c r="FJQ192" s="190"/>
      <c r="FJR192" s="190"/>
      <c r="FJS192" s="187"/>
      <c r="FJT192" s="187"/>
      <c r="FJU192" s="187"/>
      <c r="FJV192" s="188"/>
      <c r="FJX192" s="186"/>
      <c r="FJY192" s="190"/>
      <c r="FJZ192" s="190"/>
      <c r="FKA192" s="187"/>
      <c r="FKB192" s="187"/>
      <c r="FKC192" s="187"/>
      <c r="FKD192" s="188"/>
      <c r="FKF192" s="186"/>
      <c r="FKG192" s="190"/>
      <c r="FKH192" s="190"/>
      <c r="FKI192" s="187"/>
      <c r="FKJ192" s="187"/>
      <c r="FKK192" s="187"/>
      <c r="FKL192" s="188"/>
      <c r="FKN192" s="186"/>
      <c r="FKO192" s="190"/>
      <c r="FKP192" s="190"/>
      <c r="FKQ192" s="187"/>
      <c r="FKR192" s="187"/>
      <c r="FKS192" s="187"/>
      <c r="FKT192" s="188"/>
      <c r="FKV192" s="186"/>
      <c r="FKW192" s="190"/>
      <c r="FKX192" s="190"/>
      <c r="FKY192" s="187"/>
      <c r="FKZ192" s="187"/>
      <c r="FLA192" s="187"/>
      <c r="FLB192" s="188"/>
      <c r="FLD192" s="186"/>
      <c r="FLE192" s="190"/>
      <c r="FLF192" s="190"/>
      <c r="FLG192" s="187"/>
      <c r="FLH192" s="187"/>
      <c r="FLI192" s="187"/>
      <c r="FLJ192" s="188"/>
      <c r="FLL192" s="186"/>
      <c r="FLM192" s="190"/>
      <c r="FLN192" s="190"/>
      <c r="FLO192" s="187"/>
      <c r="FLP192" s="187"/>
      <c r="FLQ192" s="187"/>
      <c r="FLR192" s="188"/>
      <c r="FLT192" s="186"/>
      <c r="FLU192" s="190"/>
      <c r="FLV192" s="190"/>
      <c r="FLW192" s="187"/>
      <c r="FLX192" s="187"/>
      <c r="FLY192" s="187"/>
      <c r="FLZ192" s="188"/>
      <c r="FMB192" s="186"/>
      <c r="FMC192" s="190"/>
      <c r="FMD192" s="190"/>
      <c r="FME192" s="187"/>
      <c r="FMF192" s="187"/>
      <c r="FMG192" s="187"/>
      <c r="FMH192" s="188"/>
      <c r="FMJ192" s="186"/>
      <c r="FMK192" s="190"/>
      <c r="FML192" s="190"/>
      <c r="FMM192" s="187"/>
      <c r="FMN192" s="187"/>
      <c r="FMO192" s="187"/>
      <c r="FMP192" s="188"/>
      <c r="FMR192" s="186"/>
      <c r="FMS192" s="190"/>
      <c r="FMT192" s="190"/>
      <c r="FMU192" s="187"/>
      <c r="FMV192" s="187"/>
      <c r="FMW192" s="187"/>
      <c r="FMX192" s="188"/>
      <c r="FMZ192" s="186"/>
      <c r="FNA192" s="190"/>
      <c r="FNB192" s="190"/>
      <c r="FNC192" s="187"/>
      <c r="FND192" s="187"/>
      <c r="FNE192" s="187"/>
      <c r="FNF192" s="188"/>
      <c r="FNH192" s="186"/>
      <c r="FNI192" s="190"/>
      <c r="FNJ192" s="190"/>
      <c r="FNK192" s="187"/>
      <c r="FNL192" s="187"/>
      <c r="FNM192" s="187"/>
      <c r="FNN192" s="188"/>
      <c r="FNP192" s="186"/>
      <c r="FNQ192" s="190"/>
      <c r="FNR192" s="190"/>
      <c r="FNS192" s="187"/>
      <c r="FNT192" s="187"/>
      <c r="FNU192" s="187"/>
      <c r="FNV192" s="188"/>
      <c r="FNX192" s="186"/>
      <c r="FNY192" s="190"/>
      <c r="FNZ192" s="190"/>
      <c r="FOA192" s="187"/>
      <c r="FOB192" s="187"/>
      <c r="FOC192" s="187"/>
      <c r="FOD192" s="188"/>
      <c r="FOF192" s="186"/>
      <c r="FOG192" s="190"/>
      <c r="FOH192" s="190"/>
      <c r="FOI192" s="187"/>
      <c r="FOJ192" s="187"/>
      <c r="FOK192" s="187"/>
      <c r="FOL192" s="188"/>
      <c r="FON192" s="186"/>
      <c r="FOO192" s="190"/>
      <c r="FOP192" s="190"/>
      <c r="FOQ192" s="187"/>
      <c r="FOR192" s="187"/>
      <c r="FOS192" s="187"/>
      <c r="FOT192" s="188"/>
      <c r="FOV192" s="186"/>
      <c r="FOW192" s="190"/>
      <c r="FOX192" s="190"/>
      <c r="FOY192" s="187"/>
      <c r="FOZ192" s="187"/>
      <c r="FPA192" s="187"/>
      <c r="FPB192" s="188"/>
      <c r="FPD192" s="186"/>
      <c r="FPE192" s="190"/>
      <c r="FPF192" s="190"/>
      <c r="FPG192" s="187"/>
      <c r="FPH192" s="187"/>
      <c r="FPI192" s="187"/>
      <c r="FPJ192" s="188"/>
      <c r="FPL192" s="186"/>
      <c r="FPM192" s="190"/>
      <c r="FPN192" s="190"/>
      <c r="FPO192" s="187"/>
      <c r="FPP192" s="187"/>
      <c r="FPQ192" s="187"/>
      <c r="FPR192" s="188"/>
      <c r="FPT192" s="186"/>
      <c r="FPU192" s="190"/>
      <c r="FPV192" s="190"/>
      <c r="FPW192" s="187"/>
      <c r="FPX192" s="187"/>
      <c r="FPY192" s="187"/>
      <c r="FPZ192" s="188"/>
      <c r="FQB192" s="186"/>
      <c r="FQC192" s="190"/>
      <c r="FQD192" s="190"/>
      <c r="FQE192" s="187"/>
      <c r="FQF192" s="187"/>
      <c r="FQG192" s="187"/>
      <c r="FQH192" s="188"/>
      <c r="FQJ192" s="186"/>
      <c r="FQK192" s="190"/>
      <c r="FQL192" s="190"/>
      <c r="FQM192" s="187"/>
      <c r="FQN192" s="187"/>
      <c r="FQO192" s="187"/>
      <c r="FQP192" s="188"/>
      <c r="FQR192" s="186"/>
      <c r="FQS192" s="190"/>
      <c r="FQT192" s="190"/>
      <c r="FQU192" s="187"/>
      <c r="FQV192" s="187"/>
      <c r="FQW192" s="187"/>
      <c r="FQX192" s="188"/>
      <c r="FQZ192" s="186"/>
      <c r="FRA192" s="190"/>
      <c r="FRB192" s="190"/>
      <c r="FRC192" s="187"/>
      <c r="FRD192" s="187"/>
      <c r="FRE192" s="187"/>
      <c r="FRF192" s="188"/>
      <c r="FRH192" s="186"/>
      <c r="FRI192" s="190"/>
      <c r="FRJ192" s="190"/>
      <c r="FRK192" s="187"/>
      <c r="FRL192" s="187"/>
      <c r="FRM192" s="187"/>
      <c r="FRN192" s="188"/>
      <c r="FRP192" s="186"/>
      <c r="FRQ192" s="190"/>
      <c r="FRR192" s="190"/>
      <c r="FRS192" s="187"/>
      <c r="FRT192" s="187"/>
      <c r="FRU192" s="187"/>
      <c r="FRV192" s="188"/>
      <c r="FRX192" s="186"/>
      <c r="FRY192" s="190"/>
      <c r="FRZ192" s="190"/>
      <c r="FSA192" s="187"/>
      <c r="FSB192" s="187"/>
      <c r="FSC192" s="187"/>
      <c r="FSD192" s="188"/>
      <c r="FSF192" s="186"/>
      <c r="FSG192" s="190"/>
      <c r="FSH192" s="190"/>
      <c r="FSI192" s="187"/>
      <c r="FSJ192" s="187"/>
      <c r="FSK192" s="187"/>
      <c r="FSL192" s="188"/>
      <c r="FSN192" s="186"/>
      <c r="FSO192" s="190"/>
      <c r="FSP192" s="190"/>
      <c r="FSQ192" s="187"/>
      <c r="FSR192" s="187"/>
      <c r="FSS192" s="187"/>
      <c r="FST192" s="188"/>
      <c r="FSV192" s="186"/>
      <c r="FSW192" s="190"/>
      <c r="FSX192" s="190"/>
      <c r="FSY192" s="187"/>
      <c r="FSZ192" s="187"/>
      <c r="FTA192" s="187"/>
      <c r="FTB192" s="188"/>
      <c r="FTD192" s="186"/>
      <c r="FTE192" s="190"/>
      <c r="FTF192" s="190"/>
      <c r="FTG192" s="187"/>
      <c r="FTH192" s="187"/>
      <c r="FTI192" s="187"/>
      <c r="FTJ192" s="188"/>
      <c r="FTL192" s="186"/>
      <c r="FTM192" s="190"/>
      <c r="FTN192" s="190"/>
      <c r="FTO192" s="187"/>
      <c r="FTP192" s="187"/>
      <c r="FTQ192" s="187"/>
      <c r="FTR192" s="188"/>
      <c r="FTT192" s="186"/>
      <c r="FTU192" s="190"/>
      <c r="FTV192" s="190"/>
      <c r="FTW192" s="187"/>
      <c r="FTX192" s="187"/>
      <c r="FTY192" s="187"/>
      <c r="FTZ192" s="188"/>
      <c r="FUB192" s="186"/>
      <c r="FUC192" s="190"/>
      <c r="FUD192" s="190"/>
      <c r="FUE192" s="187"/>
      <c r="FUF192" s="187"/>
      <c r="FUG192" s="187"/>
      <c r="FUH192" s="188"/>
      <c r="FUJ192" s="186"/>
      <c r="FUK192" s="190"/>
      <c r="FUL192" s="190"/>
      <c r="FUM192" s="187"/>
      <c r="FUN192" s="187"/>
      <c r="FUO192" s="187"/>
      <c r="FUP192" s="188"/>
      <c r="FUR192" s="186"/>
      <c r="FUS192" s="190"/>
      <c r="FUT192" s="190"/>
      <c r="FUU192" s="187"/>
      <c r="FUV192" s="187"/>
      <c r="FUW192" s="187"/>
      <c r="FUX192" s="188"/>
      <c r="FUZ192" s="186"/>
      <c r="FVA192" s="190"/>
      <c r="FVB192" s="190"/>
      <c r="FVC192" s="187"/>
      <c r="FVD192" s="187"/>
      <c r="FVE192" s="187"/>
      <c r="FVF192" s="188"/>
      <c r="FVH192" s="186"/>
      <c r="FVI192" s="190"/>
      <c r="FVJ192" s="190"/>
      <c r="FVK192" s="187"/>
      <c r="FVL192" s="187"/>
      <c r="FVM192" s="187"/>
      <c r="FVN192" s="188"/>
      <c r="FVP192" s="186"/>
      <c r="FVQ192" s="190"/>
      <c r="FVR192" s="190"/>
      <c r="FVS192" s="187"/>
      <c r="FVT192" s="187"/>
      <c r="FVU192" s="187"/>
      <c r="FVV192" s="188"/>
      <c r="FVX192" s="186"/>
      <c r="FVY192" s="190"/>
      <c r="FVZ192" s="190"/>
      <c r="FWA192" s="187"/>
      <c r="FWB192" s="187"/>
      <c r="FWC192" s="187"/>
      <c r="FWD192" s="188"/>
      <c r="FWF192" s="186"/>
      <c r="FWG192" s="190"/>
      <c r="FWH192" s="190"/>
      <c r="FWI192" s="187"/>
      <c r="FWJ192" s="187"/>
      <c r="FWK192" s="187"/>
      <c r="FWL192" s="188"/>
      <c r="FWN192" s="186"/>
      <c r="FWO192" s="190"/>
      <c r="FWP192" s="190"/>
      <c r="FWQ192" s="187"/>
      <c r="FWR192" s="187"/>
      <c r="FWS192" s="187"/>
      <c r="FWT192" s="188"/>
      <c r="FWV192" s="186"/>
      <c r="FWW192" s="190"/>
      <c r="FWX192" s="190"/>
      <c r="FWY192" s="187"/>
      <c r="FWZ192" s="187"/>
      <c r="FXA192" s="187"/>
      <c r="FXB192" s="188"/>
      <c r="FXD192" s="186"/>
      <c r="FXE192" s="190"/>
      <c r="FXF192" s="190"/>
      <c r="FXG192" s="187"/>
      <c r="FXH192" s="187"/>
      <c r="FXI192" s="187"/>
      <c r="FXJ192" s="188"/>
      <c r="FXL192" s="186"/>
      <c r="FXM192" s="190"/>
      <c r="FXN192" s="190"/>
      <c r="FXO192" s="187"/>
      <c r="FXP192" s="187"/>
      <c r="FXQ192" s="187"/>
      <c r="FXR192" s="188"/>
      <c r="FXT192" s="186"/>
      <c r="FXU192" s="190"/>
      <c r="FXV192" s="190"/>
      <c r="FXW192" s="187"/>
      <c r="FXX192" s="187"/>
      <c r="FXY192" s="187"/>
      <c r="FXZ192" s="188"/>
      <c r="FYB192" s="186"/>
      <c r="FYC192" s="190"/>
      <c r="FYD192" s="190"/>
      <c r="FYE192" s="187"/>
      <c r="FYF192" s="187"/>
      <c r="FYG192" s="187"/>
      <c r="FYH192" s="188"/>
      <c r="FYJ192" s="186"/>
      <c r="FYK192" s="190"/>
      <c r="FYL192" s="190"/>
      <c r="FYM192" s="187"/>
      <c r="FYN192" s="187"/>
      <c r="FYO192" s="187"/>
      <c r="FYP192" s="188"/>
      <c r="FYR192" s="186"/>
      <c r="FYS192" s="190"/>
      <c r="FYT192" s="190"/>
      <c r="FYU192" s="187"/>
      <c r="FYV192" s="187"/>
      <c r="FYW192" s="187"/>
      <c r="FYX192" s="188"/>
      <c r="FYZ192" s="186"/>
      <c r="FZA192" s="190"/>
      <c r="FZB192" s="190"/>
      <c r="FZC192" s="187"/>
      <c r="FZD192" s="187"/>
      <c r="FZE192" s="187"/>
      <c r="FZF192" s="188"/>
      <c r="FZH192" s="186"/>
      <c r="FZI192" s="190"/>
      <c r="FZJ192" s="190"/>
      <c r="FZK192" s="187"/>
      <c r="FZL192" s="187"/>
      <c r="FZM192" s="187"/>
      <c r="FZN192" s="188"/>
      <c r="FZP192" s="186"/>
      <c r="FZQ192" s="190"/>
      <c r="FZR192" s="190"/>
      <c r="FZS192" s="187"/>
      <c r="FZT192" s="187"/>
      <c r="FZU192" s="187"/>
      <c r="FZV192" s="188"/>
      <c r="FZX192" s="186"/>
      <c r="FZY192" s="190"/>
      <c r="FZZ192" s="190"/>
      <c r="GAA192" s="187"/>
      <c r="GAB192" s="187"/>
      <c r="GAC192" s="187"/>
      <c r="GAD192" s="188"/>
      <c r="GAF192" s="186"/>
      <c r="GAG192" s="190"/>
      <c r="GAH192" s="190"/>
      <c r="GAI192" s="187"/>
      <c r="GAJ192" s="187"/>
      <c r="GAK192" s="187"/>
      <c r="GAL192" s="188"/>
      <c r="GAN192" s="186"/>
      <c r="GAO192" s="190"/>
      <c r="GAP192" s="190"/>
      <c r="GAQ192" s="187"/>
      <c r="GAR192" s="187"/>
      <c r="GAS192" s="187"/>
      <c r="GAT192" s="188"/>
      <c r="GAV192" s="186"/>
      <c r="GAW192" s="190"/>
      <c r="GAX192" s="190"/>
      <c r="GAY192" s="187"/>
      <c r="GAZ192" s="187"/>
      <c r="GBA192" s="187"/>
      <c r="GBB192" s="188"/>
      <c r="GBD192" s="186"/>
      <c r="GBE192" s="190"/>
      <c r="GBF192" s="190"/>
      <c r="GBG192" s="187"/>
      <c r="GBH192" s="187"/>
      <c r="GBI192" s="187"/>
      <c r="GBJ192" s="188"/>
      <c r="GBL192" s="186"/>
      <c r="GBM192" s="190"/>
      <c r="GBN192" s="190"/>
      <c r="GBO192" s="187"/>
      <c r="GBP192" s="187"/>
      <c r="GBQ192" s="187"/>
      <c r="GBR192" s="188"/>
      <c r="GBT192" s="186"/>
      <c r="GBU192" s="190"/>
      <c r="GBV192" s="190"/>
      <c r="GBW192" s="187"/>
      <c r="GBX192" s="187"/>
      <c r="GBY192" s="187"/>
      <c r="GBZ192" s="188"/>
      <c r="GCB192" s="186"/>
      <c r="GCC192" s="190"/>
      <c r="GCD192" s="190"/>
      <c r="GCE192" s="187"/>
      <c r="GCF192" s="187"/>
      <c r="GCG192" s="187"/>
      <c r="GCH192" s="188"/>
      <c r="GCJ192" s="186"/>
      <c r="GCK192" s="190"/>
      <c r="GCL192" s="190"/>
      <c r="GCM192" s="187"/>
      <c r="GCN192" s="187"/>
      <c r="GCO192" s="187"/>
      <c r="GCP192" s="188"/>
      <c r="GCR192" s="186"/>
      <c r="GCS192" s="190"/>
      <c r="GCT192" s="190"/>
      <c r="GCU192" s="187"/>
      <c r="GCV192" s="187"/>
      <c r="GCW192" s="187"/>
      <c r="GCX192" s="188"/>
      <c r="GCZ192" s="186"/>
      <c r="GDA192" s="190"/>
      <c r="GDB192" s="190"/>
      <c r="GDC192" s="187"/>
      <c r="GDD192" s="187"/>
      <c r="GDE192" s="187"/>
      <c r="GDF192" s="188"/>
      <c r="GDH192" s="186"/>
      <c r="GDI192" s="190"/>
      <c r="GDJ192" s="190"/>
      <c r="GDK192" s="187"/>
      <c r="GDL192" s="187"/>
      <c r="GDM192" s="187"/>
      <c r="GDN192" s="188"/>
      <c r="GDP192" s="186"/>
      <c r="GDQ192" s="190"/>
      <c r="GDR192" s="190"/>
      <c r="GDS192" s="187"/>
      <c r="GDT192" s="187"/>
      <c r="GDU192" s="187"/>
      <c r="GDV192" s="188"/>
      <c r="GDX192" s="186"/>
      <c r="GDY192" s="190"/>
      <c r="GDZ192" s="190"/>
      <c r="GEA192" s="187"/>
      <c r="GEB192" s="187"/>
      <c r="GEC192" s="187"/>
      <c r="GED192" s="188"/>
      <c r="GEF192" s="186"/>
      <c r="GEG192" s="190"/>
      <c r="GEH192" s="190"/>
      <c r="GEI192" s="187"/>
      <c r="GEJ192" s="187"/>
      <c r="GEK192" s="187"/>
      <c r="GEL192" s="188"/>
      <c r="GEN192" s="186"/>
      <c r="GEO192" s="190"/>
      <c r="GEP192" s="190"/>
      <c r="GEQ192" s="187"/>
      <c r="GER192" s="187"/>
      <c r="GES192" s="187"/>
      <c r="GET192" s="188"/>
      <c r="GEV192" s="186"/>
      <c r="GEW192" s="190"/>
      <c r="GEX192" s="190"/>
      <c r="GEY192" s="187"/>
      <c r="GEZ192" s="187"/>
      <c r="GFA192" s="187"/>
      <c r="GFB192" s="188"/>
      <c r="GFD192" s="186"/>
      <c r="GFE192" s="190"/>
      <c r="GFF192" s="190"/>
      <c r="GFG192" s="187"/>
      <c r="GFH192" s="187"/>
      <c r="GFI192" s="187"/>
      <c r="GFJ192" s="188"/>
      <c r="GFL192" s="186"/>
      <c r="GFM192" s="190"/>
      <c r="GFN192" s="190"/>
      <c r="GFO192" s="187"/>
      <c r="GFP192" s="187"/>
      <c r="GFQ192" s="187"/>
      <c r="GFR192" s="188"/>
      <c r="GFT192" s="186"/>
      <c r="GFU192" s="190"/>
      <c r="GFV192" s="190"/>
      <c r="GFW192" s="187"/>
      <c r="GFX192" s="187"/>
      <c r="GFY192" s="187"/>
      <c r="GFZ192" s="188"/>
      <c r="GGB192" s="186"/>
      <c r="GGC192" s="190"/>
      <c r="GGD192" s="190"/>
      <c r="GGE192" s="187"/>
      <c r="GGF192" s="187"/>
      <c r="GGG192" s="187"/>
      <c r="GGH192" s="188"/>
      <c r="GGJ192" s="186"/>
      <c r="GGK192" s="190"/>
      <c r="GGL192" s="190"/>
      <c r="GGM192" s="187"/>
      <c r="GGN192" s="187"/>
      <c r="GGO192" s="187"/>
      <c r="GGP192" s="188"/>
      <c r="GGR192" s="186"/>
      <c r="GGS192" s="190"/>
      <c r="GGT192" s="190"/>
      <c r="GGU192" s="187"/>
      <c r="GGV192" s="187"/>
      <c r="GGW192" s="187"/>
      <c r="GGX192" s="188"/>
      <c r="GGZ192" s="186"/>
      <c r="GHA192" s="190"/>
      <c r="GHB192" s="190"/>
      <c r="GHC192" s="187"/>
      <c r="GHD192" s="187"/>
      <c r="GHE192" s="187"/>
      <c r="GHF192" s="188"/>
      <c r="GHH192" s="186"/>
      <c r="GHI192" s="190"/>
      <c r="GHJ192" s="190"/>
      <c r="GHK192" s="187"/>
      <c r="GHL192" s="187"/>
      <c r="GHM192" s="187"/>
      <c r="GHN192" s="188"/>
      <c r="GHP192" s="186"/>
      <c r="GHQ192" s="190"/>
      <c r="GHR192" s="190"/>
      <c r="GHS192" s="187"/>
      <c r="GHT192" s="187"/>
      <c r="GHU192" s="187"/>
      <c r="GHV192" s="188"/>
      <c r="GHX192" s="186"/>
      <c r="GHY192" s="190"/>
      <c r="GHZ192" s="190"/>
      <c r="GIA192" s="187"/>
      <c r="GIB192" s="187"/>
      <c r="GIC192" s="187"/>
      <c r="GID192" s="188"/>
      <c r="GIF192" s="186"/>
      <c r="GIG192" s="190"/>
      <c r="GIH192" s="190"/>
      <c r="GII192" s="187"/>
      <c r="GIJ192" s="187"/>
      <c r="GIK192" s="187"/>
      <c r="GIL192" s="188"/>
      <c r="GIN192" s="186"/>
      <c r="GIO192" s="190"/>
      <c r="GIP192" s="190"/>
      <c r="GIQ192" s="187"/>
      <c r="GIR192" s="187"/>
      <c r="GIS192" s="187"/>
      <c r="GIT192" s="188"/>
      <c r="GIV192" s="186"/>
      <c r="GIW192" s="190"/>
      <c r="GIX192" s="190"/>
      <c r="GIY192" s="187"/>
      <c r="GIZ192" s="187"/>
      <c r="GJA192" s="187"/>
      <c r="GJB192" s="188"/>
      <c r="GJD192" s="186"/>
      <c r="GJE192" s="190"/>
      <c r="GJF192" s="190"/>
      <c r="GJG192" s="187"/>
      <c r="GJH192" s="187"/>
      <c r="GJI192" s="187"/>
      <c r="GJJ192" s="188"/>
      <c r="GJL192" s="186"/>
      <c r="GJM192" s="190"/>
      <c r="GJN192" s="190"/>
      <c r="GJO192" s="187"/>
      <c r="GJP192" s="187"/>
      <c r="GJQ192" s="187"/>
      <c r="GJR192" s="188"/>
      <c r="GJT192" s="186"/>
      <c r="GJU192" s="190"/>
      <c r="GJV192" s="190"/>
      <c r="GJW192" s="187"/>
      <c r="GJX192" s="187"/>
      <c r="GJY192" s="187"/>
      <c r="GJZ192" s="188"/>
      <c r="GKB192" s="186"/>
      <c r="GKC192" s="190"/>
      <c r="GKD192" s="190"/>
      <c r="GKE192" s="187"/>
      <c r="GKF192" s="187"/>
      <c r="GKG192" s="187"/>
      <c r="GKH192" s="188"/>
      <c r="GKJ192" s="186"/>
      <c r="GKK192" s="190"/>
      <c r="GKL192" s="190"/>
      <c r="GKM192" s="187"/>
      <c r="GKN192" s="187"/>
      <c r="GKO192" s="187"/>
      <c r="GKP192" s="188"/>
      <c r="GKR192" s="186"/>
      <c r="GKS192" s="190"/>
      <c r="GKT192" s="190"/>
      <c r="GKU192" s="187"/>
      <c r="GKV192" s="187"/>
      <c r="GKW192" s="187"/>
      <c r="GKX192" s="188"/>
      <c r="GKZ192" s="186"/>
      <c r="GLA192" s="190"/>
      <c r="GLB192" s="190"/>
      <c r="GLC192" s="187"/>
      <c r="GLD192" s="187"/>
      <c r="GLE192" s="187"/>
      <c r="GLF192" s="188"/>
      <c r="GLH192" s="186"/>
      <c r="GLI192" s="190"/>
      <c r="GLJ192" s="190"/>
      <c r="GLK192" s="187"/>
      <c r="GLL192" s="187"/>
      <c r="GLM192" s="187"/>
      <c r="GLN192" s="188"/>
      <c r="GLP192" s="186"/>
      <c r="GLQ192" s="190"/>
      <c r="GLR192" s="190"/>
      <c r="GLS192" s="187"/>
      <c r="GLT192" s="187"/>
      <c r="GLU192" s="187"/>
      <c r="GLV192" s="188"/>
      <c r="GLX192" s="186"/>
      <c r="GLY192" s="190"/>
      <c r="GLZ192" s="190"/>
      <c r="GMA192" s="187"/>
      <c r="GMB192" s="187"/>
      <c r="GMC192" s="187"/>
      <c r="GMD192" s="188"/>
      <c r="GMF192" s="186"/>
      <c r="GMG192" s="190"/>
      <c r="GMH192" s="190"/>
      <c r="GMI192" s="187"/>
      <c r="GMJ192" s="187"/>
      <c r="GMK192" s="187"/>
      <c r="GML192" s="188"/>
      <c r="GMN192" s="186"/>
      <c r="GMO192" s="190"/>
      <c r="GMP192" s="190"/>
      <c r="GMQ192" s="187"/>
      <c r="GMR192" s="187"/>
      <c r="GMS192" s="187"/>
      <c r="GMT192" s="188"/>
      <c r="GMV192" s="186"/>
      <c r="GMW192" s="190"/>
      <c r="GMX192" s="190"/>
      <c r="GMY192" s="187"/>
      <c r="GMZ192" s="187"/>
      <c r="GNA192" s="187"/>
      <c r="GNB192" s="188"/>
      <c r="GND192" s="186"/>
      <c r="GNE192" s="190"/>
      <c r="GNF192" s="190"/>
      <c r="GNG192" s="187"/>
      <c r="GNH192" s="187"/>
      <c r="GNI192" s="187"/>
      <c r="GNJ192" s="188"/>
      <c r="GNL192" s="186"/>
      <c r="GNM192" s="190"/>
      <c r="GNN192" s="190"/>
      <c r="GNO192" s="187"/>
      <c r="GNP192" s="187"/>
      <c r="GNQ192" s="187"/>
      <c r="GNR192" s="188"/>
      <c r="GNT192" s="186"/>
      <c r="GNU192" s="190"/>
      <c r="GNV192" s="190"/>
      <c r="GNW192" s="187"/>
      <c r="GNX192" s="187"/>
      <c r="GNY192" s="187"/>
      <c r="GNZ192" s="188"/>
      <c r="GOB192" s="186"/>
      <c r="GOC192" s="190"/>
      <c r="GOD192" s="190"/>
      <c r="GOE192" s="187"/>
      <c r="GOF192" s="187"/>
      <c r="GOG192" s="187"/>
      <c r="GOH192" s="188"/>
      <c r="GOJ192" s="186"/>
      <c r="GOK192" s="190"/>
      <c r="GOL192" s="190"/>
      <c r="GOM192" s="187"/>
      <c r="GON192" s="187"/>
      <c r="GOO192" s="187"/>
      <c r="GOP192" s="188"/>
      <c r="GOR192" s="186"/>
      <c r="GOS192" s="190"/>
      <c r="GOT192" s="190"/>
      <c r="GOU192" s="187"/>
      <c r="GOV192" s="187"/>
      <c r="GOW192" s="187"/>
      <c r="GOX192" s="188"/>
      <c r="GOZ192" s="186"/>
      <c r="GPA192" s="190"/>
      <c r="GPB192" s="190"/>
      <c r="GPC192" s="187"/>
      <c r="GPD192" s="187"/>
      <c r="GPE192" s="187"/>
      <c r="GPF192" s="188"/>
      <c r="GPH192" s="186"/>
      <c r="GPI192" s="190"/>
      <c r="GPJ192" s="190"/>
      <c r="GPK192" s="187"/>
      <c r="GPL192" s="187"/>
      <c r="GPM192" s="187"/>
      <c r="GPN192" s="188"/>
      <c r="GPP192" s="186"/>
      <c r="GPQ192" s="190"/>
      <c r="GPR192" s="190"/>
      <c r="GPS192" s="187"/>
      <c r="GPT192" s="187"/>
      <c r="GPU192" s="187"/>
      <c r="GPV192" s="188"/>
      <c r="GPX192" s="186"/>
      <c r="GPY192" s="190"/>
      <c r="GPZ192" s="190"/>
      <c r="GQA192" s="187"/>
      <c r="GQB192" s="187"/>
      <c r="GQC192" s="187"/>
      <c r="GQD192" s="188"/>
      <c r="GQF192" s="186"/>
      <c r="GQG192" s="190"/>
      <c r="GQH192" s="190"/>
      <c r="GQI192" s="187"/>
      <c r="GQJ192" s="187"/>
      <c r="GQK192" s="187"/>
      <c r="GQL192" s="188"/>
      <c r="GQN192" s="186"/>
      <c r="GQO192" s="190"/>
      <c r="GQP192" s="190"/>
      <c r="GQQ192" s="187"/>
      <c r="GQR192" s="187"/>
      <c r="GQS192" s="187"/>
      <c r="GQT192" s="188"/>
      <c r="GQV192" s="186"/>
      <c r="GQW192" s="190"/>
      <c r="GQX192" s="190"/>
      <c r="GQY192" s="187"/>
      <c r="GQZ192" s="187"/>
      <c r="GRA192" s="187"/>
      <c r="GRB192" s="188"/>
      <c r="GRD192" s="186"/>
      <c r="GRE192" s="190"/>
      <c r="GRF192" s="190"/>
      <c r="GRG192" s="187"/>
      <c r="GRH192" s="187"/>
      <c r="GRI192" s="187"/>
      <c r="GRJ192" s="188"/>
      <c r="GRL192" s="186"/>
      <c r="GRM192" s="190"/>
      <c r="GRN192" s="190"/>
      <c r="GRO192" s="187"/>
      <c r="GRP192" s="187"/>
      <c r="GRQ192" s="187"/>
      <c r="GRR192" s="188"/>
      <c r="GRT192" s="186"/>
      <c r="GRU192" s="190"/>
      <c r="GRV192" s="190"/>
      <c r="GRW192" s="187"/>
      <c r="GRX192" s="187"/>
      <c r="GRY192" s="187"/>
      <c r="GRZ192" s="188"/>
      <c r="GSB192" s="186"/>
      <c r="GSC192" s="190"/>
      <c r="GSD192" s="190"/>
      <c r="GSE192" s="187"/>
      <c r="GSF192" s="187"/>
      <c r="GSG192" s="187"/>
      <c r="GSH192" s="188"/>
      <c r="GSJ192" s="186"/>
      <c r="GSK192" s="190"/>
      <c r="GSL192" s="190"/>
      <c r="GSM192" s="187"/>
      <c r="GSN192" s="187"/>
      <c r="GSO192" s="187"/>
      <c r="GSP192" s="188"/>
      <c r="GSR192" s="186"/>
      <c r="GSS192" s="190"/>
      <c r="GST192" s="190"/>
      <c r="GSU192" s="187"/>
      <c r="GSV192" s="187"/>
      <c r="GSW192" s="187"/>
      <c r="GSX192" s="188"/>
      <c r="GSZ192" s="186"/>
      <c r="GTA192" s="190"/>
      <c r="GTB192" s="190"/>
      <c r="GTC192" s="187"/>
      <c r="GTD192" s="187"/>
      <c r="GTE192" s="187"/>
      <c r="GTF192" s="188"/>
      <c r="GTH192" s="186"/>
      <c r="GTI192" s="190"/>
      <c r="GTJ192" s="190"/>
      <c r="GTK192" s="187"/>
      <c r="GTL192" s="187"/>
      <c r="GTM192" s="187"/>
      <c r="GTN192" s="188"/>
      <c r="GTP192" s="186"/>
      <c r="GTQ192" s="190"/>
      <c r="GTR192" s="190"/>
      <c r="GTS192" s="187"/>
      <c r="GTT192" s="187"/>
      <c r="GTU192" s="187"/>
      <c r="GTV192" s="188"/>
      <c r="GTX192" s="186"/>
      <c r="GTY192" s="190"/>
      <c r="GTZ192" s="190"/>
      <c r="GUA192" s="187"/>
      <c r="GUB192" s="187"/>
      <c r="GUC192" s="187"/>
      <c r="GUD192" s="188"/>
      <c r="GUF192" s="186"/>
      <c r="GUG192" s="190"/>
      <c r="GUH192" s="190"/>
      <c r="GUI192" s="187"/>
      <c r="GUJ192" s="187"/>
      <c r="GUK192" s="187"/>
      <c r="GUL192" s="188"/>
      <c r="GUN192" s="186"/>
      <c r="GUO192" s="190"/>
      <c r="GUP192" s="190"/>
      <c r="GUQ192" s="187"/>
      <c r="GUR192" s="187"/>
      <c r="GUS192" s="187"/>
      <c r="GUT192" s="188"/>
      <c r="GUV192" s="186"/>
      <c r="GUW192" s="190"/>
      <c r="GUX192" s="190"/>
      <c r="GUY192" s="187"/>
      <c r="GUZ192" s="187"/>
      <c r="GVA192" s="187"/>
      <c r="GVB192" s="188"/>
      <c r="GVD192" s="186"/>
      <c r="GVE192" s="190"/>
      <c r="GVF192" s="190"/>
      <c r="GVG192" s="187"/>
      <c r="GVH192" s="187"/>
      <c r="GVI192" s="187"/>
      <c r="GVJ192" s="188"/>
      <c r="GVL192" s="186"/>
      <c r="GVM192" s="190"/>
      <c r="GVN192" s="190"/>
      <c r="GVO192" s="187"/>
      <c r="GVP192" s="187"/>
      <c r="GVQ192" s="187"/>
      <c r="GVR192" s="188"/>
      <c r="GVT192" s="186"/>
      <c r="GVU192" s="190"/>
      <c r="GVV192" s="190"/>
      <c r="GVW192" s="187"/>
      <c r="GVX192" s="187"/>
      <c r="GVY192" s="187"/>
      <c r="GVZ192" s="188"/>
      <c r="GWB192" s="186"/>
      <c r="GWC192" s="190"/>
      <c r="GWD192" s="190"/>
      <c r="GWE192" s="187"/>
      <c r="GWF192" s="187"/>
      <c r="GWG192" s="187"/>
      <c r="GWH192" s="188"/>
      <c r="GWJ192" s="186"/>
      <c r="GWK192" s="190"/>
      <c r="GWL192" s="190"/>
      <c r="GWM192" s="187"/>
      <c r="GWN192" s="187"/>
      <c r="GWO192" s="187"/>
      <c r="GWP192" s="188"/>
      <c r="GWR192" s="186"/>
      <c r="GWS192" s="190"/>
      <c r="GWT192" s="190"/>
      <c r="GWU192" s="187"/>
      <c r="GWV192" s="187"/>
      <c r="GWW192" s="187"/>
      <c r="GWX192" s="188"/>
      <c r="GWZ192" s="186"/>
      <c r="GXA192" s="190"/>
      <c r="GXB192" s="190"/>
      <c r="GXC192" s="187"/>
      <c r="GXD192" s="187"/>
      <c r="GXE192" s="187"/>
      <c r="GXF192" s="188"/>
      <c r="GXH192" s="186"/>
      <c r="GXI192" s="190"/>
      <c r="GXJ192" s="190"/>
      <c r="GXK192" s="187"/>
      <c r="GXL192" s="187"/>
      <c r="GXM192" s="187"/>
      <c r="GXN192" s="188"/>
      <c r="GXP192" s="186"/>
      <c r="GXQ192" s="190"/>
      <c r="GXR192" s="190"/>
      <c r="GXS192" s="187"/>
      <c r="GXT192" s="187"/>
      <c r="GXU192" s="187"/>
      <c r="GXV192" s="188"/>
      <c r="GXX192" s="186"/>
      <c r="GXY192" s="190"/>
      <c r="GXZ192" s="190"/>
      <c r="GYA192" s="187"/>
      <c r="GYB192" s="187"/>
      <c r="GYC192" s="187"/>
      <c r="GYD192" s="188"/>
      <c r="GYF192" s="186"/>
      <c r="GYG192" s="190"/>
      <c r="GYH192" s="190"/>
      <c r="GYI192" s="187"/>
      <c r="GYJ192" s="187"/>
      <c r="GYK192" s="187"/>
      <c r="GYL192" s="188"/>
      <c r="GYN192" s="186"/>
      <c r="GYO192" s="190"/>
      <c r="GYP192" s="190"/>
      <c r="GYQ192" s="187"/>
      <c r="GYR192" s="187"/>
      <c r="GYS192" s="187"/>
      <c r="GYT192" s="188"/>
      <c r="GYV192" s="186"/>
      <c r="GYW192" s="190"/>
      <c r="GYX192" s="190"/>
      <c r="GYY192" s="187"/>
      <c r="GYZ192" s="187"/>
      <c r="GZA192" s="187"/>
      <c r="GZB192" s="188"/>
      <c r="GZD192" s="186"/>
      <c r="GZE192" s="190"/>
      <c r="GZF192" s="190"/>
      <c r="GZG192" s="187"/>
      <c r="GZH192" s="187"/>
      <c r="GZI192" s="187"/>
      <c r="GZJ192" s="188"/>
      <c r="GZL192" s="186"/>
      <c r="GZM192" s="190"/>
      <c r="GZN192" s="190"/>
      <c r="GZO192" s="187"/>
      <c r="GZP192" s="187"/>
      <c r="GZQ192" s="187"/>
      <c r="GZR192" s="188"/>
      <c r="GZT192" s="186"/>
      <c r="GZU192" s="190"/>
      <c r="GZV192" s="190"/>
      <c r="GZW192" s="187"/>
      <c r="GZX192" s="187"/>
      <c r="GZY192" s="187"/>
      <c r="GZZ192" s="188"/>
      <c r="HAB192" s="186"/>
      <c r="HAC192" s="190"/>
      <c r="HAD192" s="190"/>
      <c r="HAE192" s="187"/>
      <c r="HAF192" s="187"/>
      <c r="HAG192" s="187"/>
      <c r="HAH192" s="188"/>
      <c r="HAJ192" s="186"/>
      <c r="HAK192" s="190"/>
      <c r="HAL192" s="190"/>
      <c r="HAM192" s="187"/>
      <c r="HAN192" s="187"/>
      <c r="HAO192" s="187"/>
      <c r="HAP192" s="188"/>
      <c r="HAR192" s="186"/>
      <c r="HAS192" s="190"/>
      <c r="HAT192" s="190"/>
      <c r="HAU192" s="187"/>
      <c r="HAV192" s="187"/>
      <c r="HAW192" s="187"/>
      <c r="HAX192" s="188"/>
      <c r="HAZ192" s="186"/>
      <c r="HBA192" s="190"/>
      <c r="HBB192" s="190"/>
      <c r="HBC192" s="187"/>
      <c r="HBD192" s="187"/>
      <c r="HBE192" s="187"/>
      <c r="HBF192" s="188"/>
      <c r="HBH192" s="186"/>
      <c r="HBI192" s="190"/>
      <c r="HBJ192" s="190"/>
      <c r="HBK192" s="187"/>
      <c r="HBL192" s="187"/>
      <c r="HBM192" s="187"/>
      <c r="HBN192" s="188"/>
      <c r="HBP192" s="186"/>
      <c r="HBQ192" s="190"/>
      <c r="HBR192" s="190"/>
      <c r="HBS192" s="187"/>
      <c r="HBT192" s="187"/>
      <c r="HBU192" s="187"/>
      <c r="HBV192" s="188"/>
      <c r="HBX192" s="186"/>
      <c r="HBY192" s="190"/>
      <c r="HBZ192" s="190"/>
      <c r="HCA192" s="187"/>
      <c r="HCB192" s="187"/>
      <c r="HCC192" s="187"/>
      <c r="HCD192" s="188"/>
      <c r="HCF192" s="186"/>
      <c r="HCG192" s="190"/>
      <c r="HCH192" s="190"/>
      <c r="HCI192" s="187"/>
      <c r="HCJ192" s="187"/>
      <c r="HCK192" s="187"/>
      <c r="HCL192" s="188"/>
      <c r="HCN192" s="186"/>
      <c r="HCO192" s="190"/>
      <c r="HCP192" s="190"/>
      <c r="HCQ192" s="187"/>
      <c r="HCR192" s="187"/>
      <c r="HCS192" s="187"/>
      <c r="HCT192" s="188"/>
      <c r="HCV192" s="186"/>
      <c r="HCW192" s="190"/>
      <c r="HCX192" s="190"/>
      <c r="HCY192" s="187"/>
      <c r="HCZ192" s="187"/>
      <c r="HDA192" s="187"/>
      <c r="HDB192" s="188"/>
      <c r="HDD192" s="186"/>
      <c r="HDE192" s="190"/>
      <c r="HDF192" s="190"/>
      <c r="HDG192" s="187"/>
      <c r="HDH192" s="187"/>
      <c r="HDI192" s="187"/>
      <c r="HDJ192" s="188"/>
      <c r="HDL192" s="186"/>
      <c r="HDM192" s="190"/>
      <c r="HDN192" s="190"/>
      <c r="HDO192" s="187"/>
      <c r="HDP192" s="187"/>
      <c r="HDQ192" s="187"/>
      <c r="HDR192" s="188"/>
      <c r="HDT192" s="186"/>
      <c r="HDU192" s="190"/>
      <c r="HDV192" s="190"/>
      <c r="HDW192" s="187"/>
      <c r="HDX192" s="187"/>
      <c r="HDY192" s="187"/>
      <c r="HDZ192" s="188"/>
      <c r="HEB192" s="186"/>
      <c r="HEC192" s="190"/>
      <c r="HED192" s="190"/>
      <c r="HEE192" s="187"/>
      <c r="HEF192" s="187"/>
      <c r="HEG192" s="187"/>
      <c r="HEH192" s="188"/>
      <c r="HEJ192" s="186"/>
      <c r="HEK192" s="190"/>
      <c r="HEL192" s="190"/>
      <c r="HEM192" s="187"/>
      <c r="HEN192" s="187"/>
      <c r="HEO192" s="187"/>
      <c r="HEP192" s="188"/>
      <c r="HER192" s="186"/>
      <c r="HES192" s="190"/>
      <c r="HET192" s="190"/>
      <c r="HEU192" s="187"/>
      <c r="HEV192" s="187"/>
      <c r="HEW192" s="187"/>
      <c r="HEX192" s="188"/>
      <c r="HEZ192" s="186"/>
      <c r="HFA192" s="190"/>
      <c r="HFB192" s="190"/>
      <c r="HFC192" s="187"/>
      <c r="HFD192" s="187"/>
      <c r="HFE192" s="187"/>
      <c r="HFF192" s="188"/>
      <c r="HFH192" s="186"/>
      <c r="HFI192" s="190"/>
      <c r="HFJ192" s="190"/>
      <c r="HFK192" s="187"/>
      <c r="HFL192" s="187"/>
      <c r="HFM192" s="187"/>
      <c r="HFN192" s="188"/>
      <c r="HFP192" s="186"/>
      <c r="HFQ192" s="190"/>
      <c r="HFR192" s="190"/>
      <c r="HFS192" s="187"/>
      <c r="HFT192" s="187"/>
      <c r="HFU192" s="187"/>
      <c r="HFV192" s="188"/>
      <c r="HFX192" s="186"/>
      <c r="HFY192" s="190"/>
      <c r="HFZ192" s="190"/>
      <c r="HGA192" s="187"/>
      <c r="HGB192" s="187"/>
      <c r="HGC192" s="187"/>
      <c r="HGD192" s="188"/>
      <c r="HGF192" s="186"/>
      <c r="HGG192" s="190"/>
      <c r="HGH192" s="190"/>
      <c r="HGI192" s="187"/>
      <c r="HGJ192" s="187"/>
      <c r="HGK192" s="187"/>
      <c r="HGL192" s="188"/>
      <c r="HGN192" s="186"/>
      <c r="HGO192" s="190"/>
      <c r="HGP192" s="190"/>
      <c r="HGQ192" s="187"/>
      <c r="HGR192" s="187"/>
      <c r="HGS192" s="187"/>
      <c r="HGT192" s="188"/>
      <c r="HGV192" s="186"/>
      <c r="HGW192" s="190"/>
      <c r="HGX192" s="190"/>
      <c r="HGY192" s="187"/>
      <c r="HGZ192" s="187"/>
      <c r="HHA192" s="187"/>
      <c r="HHB192" s="188"/>
      <c r="HHD192" s="186"/>
      <c r="HHE192" s="190"/>
      <c r="HHF192" s="190"/>
      <c r="HHG192" s="187"/>
      <c r="HHH192" s="187"/>
      <c r="HHI192" s="187"/>
      <c r="HHJ192" s="188"/>
      <c r="HHL192" s="186"/>
      <c r="HHM192" s="190"/>
      <c r="HHN192" s="190"/>
      <c r="HHO192" s="187"/>
      <c r="HHP192" s="187"/>
      <c r="HHQ192" s="187"/>
      <c r="HHR192" s="188"/>
      <c r="HHT192" s="186"/>
      <c r="HHU192" s="190"/>
      <c r="HHV192" s="190"/>
      <c r="HHW192" s="187"/>
      <c r="HHX192" s="187"/>
      <c r="HHY192" s="187"/>
      <c r="HHZ192" s="188"/>
      <c r="HIB192" s="186"/>
      <c r="HIC192" s="190"/>
      <c r="HID192" s="190"/>
      <c r="HIE192" s="187"/>
      <c r="HIF192" s="187"/>
      <c r="HIG192" s="187"/>
      <c r="HIH192" s="188"/>
      <c r="HIJ192" s="186"/>
      <c r="HIK192" s="190"/>
      <c r="HIL192" s="190"/>
      <c r="HIM192" s="187"/>
      <c r="HIN192" s="187"/>
      <c r="HIO192" s="187"/>
      <c r="HIP192" s="188"/>
      <c r="HIR192" s="186"/>
      <c r="HIS192" s="190"/>
      <c r="HIT192" s="190"/>
      <c r="HIU192" s="187"/>
      <c r="HIV192" s="187"/>
      <c r="HIW192" s="187"/>
      <c r="HIX192" s="188"/>
      <c r="HIZ192" s="186"/>
      <c r="HJA192" s="190"/>
      <c r="HJB192" s="190"/>
      <c r="HJC192" s="187"/>
      <c r="HJD192" s="187"/>
      <c r="HJE192" s="187"/>
      <c r="HJF192" s="188"/>
      <c r="HJH192" s="186"/>
      <c r="HJI192" s="190"/>
      <c r="HJJ192" s="190"/>
      <c r="HJK192" s="187"/>
      <c r="HJL192" s="187"/>
      <c r="HJM192" s="187"/>
      <c r="HJN192" s="188"/>
      <c r="HJP192" s="186"/>
      <c r="HJQ192" s="190"/>
      <c r="HJR192" s="190"/>
      <c r="HJS192" s="187"/>
      <c r="HJT192" s="187"/>
      <c r="HJU192" s="187"/>
      <c r="HJV192" s="188"/>
      <c r="HJX192" s="186"/>
      <c r="HJY192" s="190"/>
      <c r="HJZ192" s="190"/>
      <c r="HKA192" s="187"/>
      <c r="HKB192" s="187"/>
      <c r="HKC192" s="187"/>
      <c r="HKD192" s="188"/>
      <c r="HKF192" s="186"/>
      <c r="HKG192" s="190"/>
      <c r="HKH192" s="190"/>
      <c r="HKI192" s="187"/>
      <c r="HKJ192" s="187"/>
      <c r="HKK192" s="187"/>
      <c r="HKL192" s="188"/>
      <c r="HKN192" s="186"/>
      <c r="HKO192" s="190"/>
      <c r="HKP192" s="190"/>
      <c r="HKQ192" s="187"/>
      <c r="HKR192" s="187"/>
      <c r="HKS192" s="187"/>
      <c r="HKT192" s="188"/>
      <c r="HKV192" s="186"/>
      <c r="HKW192" s="190"/>
      <c r="HKX192" s="190"/>
      <c r="HKY192" s="187"/>
      <c r="HKZ192" s="187"/>
      <c r="HLA192" s="187"/>
      <c r="HLB192" s="188"/>
      <c r="HLD192" s="186"/>
      <c r="HLE192" s="190"/>
      <c r="HLF192" s="190"/>
      <c r="HLG192" s="187"/>
      <c r="HLH192" s="187"/>
      <c r="HLI192" s="187"/>
      <c r="HLJ192" s="188"/>
      <c r="HLL192" s="186"/>
      <c r="HLM192" s="190"/>
      <c r="HLN192" s="190"/>
      <c r="HLO192" s="187"/>
      <c r="HLP192" s="187"/>
      <c r="HLQ192" s="187"/>
      <c r="HLR192" s="188"/>
      <c r="HLT192" s="186"/>
      <c r="HLU192" s="190"/>
      <c r="HLV192" s="190"/>
      <c r="HLW192" s="187"/>
      <c r="HLX192" s="187"/>
      <c r="HLY192" s="187"/>
      <c r="HLZ192" s="188"/>
      <c r="HMB192" s="186"/>
      <c r="HMC192" s="190"/>
      <c r="HMD192" s="190"/>
      <c r="HME192" s="187"/>
      <c r="HMF192" s="187"/>
      <c r="HMG192" s="187"/>
      <c r="HMH192" s="188"/>
      <c r="HMJ192" s="186"/>
      <c r="HMK192" s="190"/>
      <c r="HML192" s="190"/>
      <c r="HMM192" s="187"/>
      <c r="HMN192" s="187"/>
      <c r="HMO192" s="187"/>
      <c r="HMP192" s="188"/>
      <c r="HMR192" s="186"/>
      <c r="HMS192" s="190"/>
      <c r="HMT192" s="190"/>
      <c r="HMU192" s="187"/>
      <c r="HMV192" s="187"/>
      <c r="HMW192" s="187"/>
      <c r="HMX192" s="188"/>
      <c r="HMZ192" s="186"/>
      <c r="HNA192" s="190"/>
      <c r="HNB192" s="190"/>
      <c r="HNC192" s="187"/>
      <c r="HND192" s="187"/>
      <c r="HNE192" s="187"/>
      <c r="HNF192" s="188"/>
      <c r="HNH192" s="186"/>
      <c r="HNI192" s="190"/>
      <c r="HNJ192" s="190"/>
      <c r="HNK192" s="187"/>
      <c r="HNL192" s="187"/>
      <c r="HNM192" s="187"/>
      <c r="HNN192" s="188"/>
      <c r="HNP192" s="186"/>
      <c r="HNQ192" s="190"/>
      <c r="HNR192" s="190"/>
      <c r="HNS192" s="187"/>
      <c r="HNT192" s="187"/>
      <c r="HNU192" s="187"/>
      <c r="HNV192" s="188"/>
      <c r="HNX192" s="186"/>
      <c r="HNY192" s="190"/>
      <c r="HNZ192" s="190"/>
      <c r="HOA192" s="187"/>
      <c r="HOB192" s="187"/>
      <c r="HOC192" s="187"/>
      <c r="HOD192" s="188"/>
      <c r="HOF192" s="186"/>
      <c r="HOG192" s="190"/>
      <c r="HOH192" s="190"/>
      <c r="HOI192" s="187"/>
      <c r="HOJ192" s="187"/>
      <c r="HOK192" s="187"/>
      <c r="HOL192" s="188"/>
      <c r="HON192" s="186"/>
      <c r="HOO192" s="190"/>
      <c r="HOP192" s="190"/>
      <c r="HOQ192" s="187"/>
      <c r="HOR192" s="187"/>
      <c r="HOS192" s="187"/>
      <c r="HOT192" s="188"/>
      <c r="HOV192" s="186"/>
      <c r="HOW192" s="190"/>
      <c r="HOX192" s="190"/>
      <c r="HOY192" s="187"/>
      <c r="HOZ192" s="187"/>
      <c r="HPA192" s="187"/>
      <c r="HPB192" s="188"/>
      <c r="HPD192" s="186"/>
      <c r="HPE192" s="190"/>
      <c r="HPF192" s="190"/>
      <c r="HPG192" s="187"/>
      <c r="HPH192" s="187"/>
      <c r="HPI192" s="187"/>
      <c r="HPJ192" s="188"/>
      <c r="HPL192" s="186"/>
      <c r="HPM192" s="190"/>
      <c r="HPN192" s="190"/>
      <c r="HPO192" s="187"/>
      <c r="HPP192" s="187"/>
      <c r="HPQ192" s="187"/>
      <c r="HPR192" s="188"/>
      <c r="HPT192" s="186"/>
      <c r="HPU192" s="190"/>
      <c r="HPV192" s="190"/>
      <c r="HPW192" s="187"/>
      <c r="HPX192" s="187"/>
      <c r="HPY192" s="187"/>
      <c r="HPZ192" s="188"/>
      <c r="HQB192" s="186"/>
      <c r="HQC192" s="190"/>
      <c r="HQD192" s="190"/>
      <c r="HQE192" s="187"/>
      <c r="HQF192" s="187"/>
      <c r="HQG192" s="187"/>
      <c r="HQH192" s="188"/>
      <c r="HQJ192" s="186"/>
      <c r="HQK192" s="190"/>
      <c r="HQL192" s="190"/>
      <c r="HQM192" s="187"/>
      <c r="HQN192" s="187"/>
      <c r="HQO192" s="187"/>
      <c r="HQP192" s="188"/>
      <c r="HQR192" s="186"/>
      <c r="HQS192" s="190"/>
      <c r="HQT192" s="190"/>
      <c r="HQU192" s="187"/>
      <c r="HQV192" s="187"/>
      <c r="HQW192" s="187"/>
      <c r="HQX192" s="188"/>
      <c r="HQZ192" s="186"/>
      <c r="HRA192" s="190"/>
      <c r="HRB192" s="190"/>
      <c r="HRC192" s="187"/>
      <c r="HRD192" s="187"/>
      <c r="HRE192" s="187"/>
      <c r="HRF192" s="188"/>
      <c r="HRH192" s="186"/>
      <c r="HRI192" s="190"/>
      <c r="HRJ192" s="190"/>
      <c r="HRK192" s="187"/>
      <c r="HRL192" s="187"/>
      <c r="HRM192" s="187"/>
      <c r="HRN192" s="188"/>
      <c r="HRP192" s="186"/>
      <c r="HRQ192" s="190"/>
      <c r="HRR192" s="190"/>
      <c r="HRS192" s="187"/>
      <c r="HRT192" s="187"/>
      <c r="HRU192" s="187"/>
      <c r="HRV192" s="188"/>
      <c r="HRX192" s="186"/>
      <c r="HRY192" s="190"/>
      <c r="HRZ192" s="190"/>
      <c r="HSA192" s="187"/>
      <c r="HSB192" s="187"/>
      <c r="HSC192" s="187"/>
      <c r="HSD192" s="188"/>
      <c r="HSF192" s="186"/>
      <c r="HSG192" s="190"/>
      <c r="HSH192" s="190"/>
      <c r="HSI192" s="187"/>
      <c r="HSJ192" s="187"/>
      <c r="HSK192" s="187"/>
      <c r="HSL192" s="188"/>
      <c r="HSN192" s="186"/>
      <c r="HSO192" s="190"/>
      <c r="HSP192" s="190"/>
      <c r="HSQ192" s="187"/>
      <c r="HSR192" s="187"/>
      <c r="HSS192" s="187"/>
      <c r="HST192" s="188"/>
      <c r="HSV192" s="186"/>
      <c r="HSW192" s="190"/>
      <c r="HSX192" s="190"/>
      <c r="HSY192" s="187"/>
      <c r="HSZ192" s="187"/>
      <c r="HTA192" s="187"/>
      <c r="HTB192" s="188"/>
      <c r="HTD192" s="186"/>
      <c r="HTE192" s="190"/>
      <c r="HTF192" s="190"/>
      <c r="HTG192" s="187"/>
      <c r="HTH192" s="187"/>
      <c r="HTI192" s="187"/>
      <c r="HTJ192" s="188"/>
      <c r="HTL192" s="186"/>
      <c r="HTM192" s="190"/>
      <c r="HTN192" s="190"/>
      <c r="HTO192" s="187"/>
      <c r="HTP192" s="187"/>
      <c r="HTQ192" s="187"/>
      <c r="HTR192" s="188"/>
      <c r="HTT192" s="186"/>
      <c r="HTU192" s="190"/>
      <c r="HTV192" s="190"/>
      <c r="HTW192" s="187"/>
      <c r="HTX192" s="187"/>
      <c r="HTY192" s="187"/>
      <c r="HTZ192" s="188"/>
      <c r="HUB192" s="186"/>
      <c r="HUC192" s="190"/>
      <c r="HUD192" s="190"/>
      <c r="HUE192" s="187"/>
      <c r="HUF192" s="187"/>
      <c r="HUG192" s="187"/>
      <c r="HUH192" s="188"/>
      <c r="HUJ192" s="186"/>
      <c r="HUK192" s="190"/>
      <c r="HUL192" s="190"/>
      <c r="HUM192" s="187"/>
      <c r="HUN192" s="187"/>
      <c r="HUO192" s="187"/>
      <c r="HUP192" s="188"/>
      <c r="HUR192" s="186"/>
      <c r="HUS192" s="190"/>
      <c r="HUT192" s="190"/>
      <c r="HUU192" s="187"/>
      <c r="HUV192" s="187"/>
      <c r="HUW192" s="187"/>
      <c r="HUX192" s="188"/>
      <c r="HUZ192" s="186"/>
      <c r="HVA192" s="190"/>
      <c r="HVB192" s="190"/>
      <c r="HVC192" s="187"/>
      <c r="HVD192" s="187"/>
      <c r="HVE192" s="187"/>
      <c r="HVF192" s="188"/>
      <c r="HVH192" s="186"/>
      <c r="HVI192" s="190"/>
      <c r="HVJ192" s="190"/>
      <c r="HVK192" s="187"/>
      <c r="HVL192" s="187"/>
      <c r="HVM192" s="187"/>
      <c r="HVN192" s="188"/>
      <c r="HVP192" s="186"/>
      <c r="HVQ192" s="190"/>
      <c r="HVR192" s="190"/>
      <c r="HVS192" s="187"/>
      <c r="HVT192" s="187"/>
      <c r="HVU192" s="187"/>
      <c r="HVV192" s="188"/>
      <c r="HVX192" s="186"/>
      <c r="HVY192" s="190"/>
      <c r="HVZ192" s="190"/>
      <c r="HWA192" s="187"/>
      <c r="HWB192" s="187"/>
      <c r="HWC192" s="187"/>
      <c r="HWD192" s="188"/>
      <c r="HWF192" s="186"/>
      <c r="HWG192" s="190"/>
      <c r="HWH192" s="190"/>
      <c r="HWI192" s="187"/>
      <c r="HWJ192" s="187"/>
      <c r="HWK192" s="187"/>
      <c r="HWL192" s="188"/>
      <c r="HWN192" s="186"/>
      <c r="HWO192" s="190"/>
      <c r="HWP192" s="190"/>
      <c r="HWQ192" s="187"/>
      <c r="HWR192" s="187"/>
      <c r="HWS192" s="187"/>
      <c r="HWT192" s="188"/>
      <c r="HWV192" s="186"/>
      <c r="HWW192" s="190"/>
      <c r="HWX192" s="190"/>
      <c r="HWY192" s="187"/>
      <c r="HWZ192" s="187"/>
      <c r="HXA192" s="187"/>
      <c r="HXB192" s="188"/>
      <c r="HXD192" s="186"/>
      <c r="HXE192" s="190"/>
      <c r="HXF192" s="190"/>
      <c r="HXG192" s="187"/>
      <c r="HXH192" s="187"/>
      <c r="HXI192" s="187"/>
      <c r="HXJ192" s="188"/>
      <c r="HXL192" s="186"/>
      <c r="HXM192" s="190"/>
      <c r="HXN192" s="190"/>
      <c r="HXO192" s="187"/>
      <c r="HXP192" s="187"/>
      <c r="HXQ192" s="187"/>
      <c r="HXR192" s="188"/>
      <c r="HXT192" s="186"/>
      <c r="HXU192" s="190"/>
      <c r="HXV192" s="190"/>
      <c r="HXW192" s="187"/>
      <c r="HXX192" s="187"/>
      <c r="HXY192" s="187"/>
      <c r="HXZ192" s="188"/>
      <c r="HYB192" s="186"/>
      <c r="HYC192" s="190"/>
      <c r="HYD192" s="190"/>
      <c r="HYE192" s="187"/>
      <c r="HYF192" s="187"/>
      <c r="HYG192" s="187"/>
      <c r="HYH192" s="188"/>
      <c r="HYJ192" s="186"/>
      <c r="HYK192" s="190"/>
      <c r="HYL192" s="190"/>
      <c r="HYM192" s="187"/>
      <c r="HYN192" s="187"/>
      <c r="HYO192" s="187"/>
      <c r="HYP192" s="188"/>
      <c r="HYR192" s="186"/>
      <c r="HYS192" s="190"/>
      <c r="HYT192" s="190"/>
      <c r="HYU192" s="187"/>
      <c r="HYV192" s="187"/>
      <c r="HYW192" s="187"/>
      <c r="HYX192" s="188"/>
      <c r="HYZ192" s="186"/>
      <c r="HZA192" s="190"/>
      <c r="HZB192" s="190"/>
      <c r="HZC192" s="187"/>
      <c r="HZD192" s="187"/>
      <c r="HZE192" s="187"/>
      <c r="HZF192" s="188"/>
      <c r="HZH192" s="186"/>
      <c r="HZI192" s="190"/>
      <c r="HZJ192" s="190"/>
      <c r="HZK192" s="187"/>
      <c r="HZL192" s="187"/>
      <c r="HZM192" s="187"/>
      <c r="HZN192" s="188"/>
      <c r="HZP192" s="186"/>
      <c r="HZQ192" s="190"/>
      <c r="HZR192" s="190"/>
      <c r="HZS192" s="187"/>
      <c r="HZT192" s="187"/>
      <c r="HZU192" s="187"/>
      <c r="HZV192" s="188"/>
      <c r="HZX192" s="186"/>
      <c r="HZY192" s="190"/>
      <c r="HZZ192" s="190"/>
      <c r="IAA192" s="187"/>
      <c r="IAB192" s="187"/>
      <c r="IAC192" s="187"/>
      <c r="IAD192" s="188"/>
      <c r="IAF192" s="186"/>
      <c r="IAG192" s="190"/>
      <c r="IAH192" s="190"/>
      <c r="IAI192" s="187"/>
      <c r="IAJ192" s="187"/>
      <c r="IAK192" s="187"/>
      <c r="IAL192" s="188"/>
      <c r="IAN192" s="186"/>
      <c r="IAO192" s="190"/>
      <c r="IAP192" s="190"/>
      <c r="IAQ192" s="187"/>
      <c r="IAR192" s="187"/>
      <c r="IAS192" s="187"/>
      <c r="IAT192" s="188"/>
      <c r="IAV192" s="186"/>
      <c r="IAW192" s="190"/>
      <c r="IAX192" s="190"/>
      <c r="IAY192" s="187"/>
      <c r="IAZ192" s="187"/>
      <c r="IBA192" s="187"/>
      <c r="IBB192" s="188"/>
      <c r="IBD192" s="186"/>
      <c r="IBE192" s="190"/>
      <c r="IBF192" s="190"/>
      <c r="IBG192" s="187"/>
      <c r="IBH192" s="187"/>
      <c r="IBI192" s="187"/>
      <c r="IBJ192" s="188"/>
      <c r="IBL192" s="186"/>
      <c r="IBM192" s="190"/>
      <c r="IBN192" s="190"/>
      <c r="IBO192" s="187"/>
      <c r="IBP192" s="187"/>
      <c r="IBQ192" s="187"/>
      <c r="IBR192" s="188"/>
      <c r="IBT192" s="186"/>
      <c r="IBU192" s="190"/>
      <c r="IBV192" s="190"/>
      <c r="IBW192" s="187"/>
      <c r="IBX192" s="187"/>
      <c r="IBY192" s="187"/>
      <c r="IBZ192" s="188"/>
      <c r="ICB192" s="186"/>
      <c r="ICC192" s="190"/>
      <c r="ICD192" s="190"/>
      <c r="ICE192" s="187"/>
      <c r="ICF192" s="187"/>
      <c r="ICG192" s="187"/>
      <c r="ICH192" s="188"/>
      <c r="ICJ192" s="186"/>
      <c r="ICK192" s="190"/>
      <c r="ICL192" s="190"/>
      <c r="ICM192" s="187"/>
      <c r="ICN192" s="187"/>
      <c r="ICO192" s="187"/>
      <c r="ICP192" s="188"/>
      <c r="ICR192" s="186"/>
      <c r="ICS192" s="190"/>
      <c r="ICT192" s="190"/>
      <c r="ICU192" s="187"/>
      <c r="ICV192" s="187"/>
      <c r="ICW192" s="187"/>
      <c r="ICX192" s="188"/>
      <c r="ICZ192" s="186"/>
      <c r="IDA192" s="190"/>
      <c r="IDB192" s="190"/>
      <c r="IDC192" s="187"/>
      <c r="IDD192" s="187"/>
      <c r="IDE192" s="187"/>
      <c r="IDF192" s="188"/>
      <c r="IDH192" s="186"/>
      <c r="IDI192" s="190"/>
      <c r="IDJ192" s="190"/>
      <c r="IDK192" s="187"/>
      <c r="IDL192" s="187"/>
      <c r="IDM192" s="187"/>
      <c r="IDN192" s="188"/>
      <c r="IDP192" s="186"/>
      <c r="IDQ192" s="190"/>
      <c r="IDR192" s="190"/>
      <c r="IDS192" s="187"/>
      <c r="IDT192" s="187"/>
      <c r="IDU192" s="187"/>
      <c r="IDV192" s="188"/>
      <c r="IDX192" s="186"/>
      <c r="IDY192" s="190"/>
      <c r="IDZ192" s="190"/>
      <c r="IEA192" s="187"/>
      <c r="IEB192" s="187"/>
      <c r="IEC192" s="187"/>
      <c r="IED192" s="188"/>
      <c r="IEF192" s="186"/>
      <c r="IEG192" s="190"/>
      <c r="IEH192" s="190"/>
      <c r="IEI192" s="187"/>
      <c r="IEJ192" s="187"/>
      <c r="IEK192" s="187"/>
      <c r="IEL192" s="188"/>
      <c r="IEN192" s="186"/>
      <c r="IEO192" s="190"/>
      <c r="IEP192" s="190"/>
      <c r="IEQ192" s="187"/>
      <c r="IER192" s="187"/>
      <c r="IES192" s="187"/>
      <c r="IET192" s="188"/>
      <c r="IEV192" s="186"/>
      <c r="IEW192" s="190"/>
      <c r="IEX192" s="190"/>
      <c r="IEY192" s="187"/>
      <c r="IEZ192" s="187"/>
      <c r="IFA192" s="187"/>
      <c r="IFB192" s="188"/>
      <c r="IFD192" s="186"/>
      <c r="IFE192" s="190"/>
      <c r="IFF192" s="190"/>
      <c r="IFG192" s="187"/>
      <c r="IFH192" s="187"/>
      <c r="IFI192" s="187"/>
      <c r="IFJ192" s="188"/>
      <c r="IFL192" s="186"/>
      <c r="IFM192" s="190"/>
      <c r="IFN192" s="190"/>
      <c r="IFO192" s="187"/>
      <c r="IFP192" s="187"/>
      <c r="IFQ192" s="187"/>
      <c r="IFR192" s="188"/>
      <c r="IFT192" s="186"/>
      <c r="IFU192" s="190"/>
      <c r="IFV192" s="190"/>
      <c r="IFW192" s="187"/>
      <c r="IFX192" s="187"/>
      <c r="IFY192" s="187"/>
      <c r="IFZ192" s="188"/>
      <c r="IGB192" s="186"/>
      <c r="IGC192" s="190"/>
      <c r="IGD192" s="190"/>
      <c r="IGE192" s="187"/>
      <c r="IGF192" s="187"/>
      <c r="IGG192" s="187"/>
      <c r="IGH192" s="188"/>
      <c r="IGJ192" s="186"/>
      <c r="IGK192" s="190"/>
      <c r="IGL192" s="190"/>
      <c r="IGM192" s="187"/>
      <c r="IGN192" s="187"/>
      <c r="IGO192" s="187"/>
      <c r="IGP192" s="188"/>
      <c r="IGR192" s="186"/>
      <c r="IGS192" s="190"/>
      <c r="IGT192" s="190"/>
      <c r="IGU192" s="187"/>
      <c r="IGV192" s="187"/>
      <c r="IGW192" s="187"/>
      <c r="IGX192" s="188"/>
      <c r="IGZ192" s="186"/>
      <c r="IHA192" s="190"/>
      <c r="IHB192" s="190"/>
      <c r="IHC192" s="187"/>
      <c r="IHD192" s="187"/>
      <c r="IHE192" s="187"/>
      <c r="IHF192" s="188"/>
      <c r="IHH192" s="186"/>
      <c r="IHI192" s="190"/>
      <c r="IHJ192" s="190"/>
      <c r="IHK192" s="187"/>
      <c r="IHL192" s="187"/>
      <c r="IHM192" s="187"/>
      <c r="IHN192" s="188"/>
      <c r="IHP192" s="186"/>
      <c r="IHQ192" s="190"/>
      <c r="IHR192" s="190"/>
      <c r="IHS192" s="187"/>
      <c r="IHT192" s="187"/>
      <c r="IHU192" s="187"/>
      <c r="IHV192" s="188"/>
      <c r="IHX192" s="186"/>
      <c r="IHY192" s="190"/>
      <c r="IHZ192" s="190"/>
      <c r="IIA192" s="187"/>
      <c r="IIB192" s="187"/>
      <c r="IIC192" s="187"/>
      <c r="IID192" s="188"/>
      <c r="IIF192" s="186"/>
      <c r="IIG192" s="190"/>
      <c r="IIH192" s="190"/>
      <c r="III192" s="187"/>
      <c r="IIJ192" s="187"/>
      <c r="IIK192" s="187"/>
      <c r="IIL192" s="188"/>
      <c r="IIN192" s="186"/>
      <c r="IIO192" s="190"/>
      <c r="IIP192" s="190"/>
      <c r="IIQ192" s="187"/>
      <c r="IIR192" s="187"/>
      <c r="IIS192" s="187"/>
      <c r="IIT192" s="188"/>
      <c r="IIV192" s="186"/>
      <c r="IIW192" s="190"/>
      <c r="IIX192" s="190"/>
      <c r="IIY192" s="187"/>
      <c r="IIZ192" s="187"/>
      <c r="IJA192" s="187"/>
      <c r="IJB192" s="188"/>
      <c r="IJD192" s="186"/>
      <c r="IJE192" s="190"/>
      <c r="IJF192" s="190"/>
      <c r="IJG192" s="187"/>
      <c r="IJH192" s="187"/>
      <c r="IJI192" s="187"/>
      <c r="IJJ192" s="188"/>
      <c r="IJL192" s="186"/>
      <c r="IJM192" s="190"/>
      <c r="IJN192" s="190"/>
      <c r="IJO192" s="187"/>
      <c r="IJP192" s="187"/>
      <c r="IJQ192" s="187"/>
      <c r="IJR192" s="188"/>
      <c r="IJT192" s="186"/>
      <c r="IJU192" s="190"/>
      <c r="IJV192" s="190"/>
      <c r="IJW192" s="187"/>
      <c r="IJX192" s="187"/>
      <c r="IJY192" s="187"/>
      <c r="IJZ192" s="188"/>
      <c r="IKB192" s="186"/>
      <c r="IKC192" s="190"/>
      <c r="IKD192" s="190"/>
      <c r="IKE192" s="187"/>
      <c r="IKF192" s="187"/>
      <c r="IKG192" s="187"/>
      <c r="IKH192" s="188"/>
      <c r="IKJ192" s="186"/>
      <c r="IKK192" s="190"/>
      <c r="IKL192" s="190"/>
      <c r="IKM192" s="187"/>
      <c r="IKN192" s="187"/>
      <c r="IKO192" s="187"/>
      <c r="IKP192" s="188"/>
      <c r="IKR192" s="186"/>
      <c r="IKS192" s="190"/>
      <c r="IKT192" s="190"/>
      <c r="IKU192" s="187"/>
      <c r="IKV192" s="187"/>
      <c r="IKW192" s="187"/>
      <c r="IKX192" s="188"/>
      <c r="IKZ192" s="186"/>
      <c r="ILA192" s="190"/>
      <c r="ILB192" s="190"/>
      <c r="ILC192" s="187"/>
      <c r="ILD192" s="187"/>
      <c r="ILE192" s="187"/>
      <c r="ILF192" s="188"/>
      <c r="ILH192" s="186"/>
      <c r="ILI192" s="190"/>
      <c r="ILJ192" s="190"/>
      <c r="ILK192" s="187"/>
      <c r="ILL192" s="187"/>
      <c r="ILM192" s="187"/>
      <c r="ILN192" s="188"/>
      <c r="ILP192" s="186"/>
      <c r="ILQ192" s="190"/>
      <c r="ILR192" s="190"/>
      <c r="ILS192" s="187"/>
      <c r="ILT192" s="187"/>
      <c r="ILU192" s="187"/>
      <c r="ILV192" s="188"/>
      <c r="ILX192" s="186"/>
      <c r="ILY192" s="190"/>
      <c r="ILZ192" s="190"/>
      <c r="IMA192" s="187"/>
      <c r="IMB192" s="187"/>
      <c r="IMC192" s="187"/>
      <c r="IMD192" s="188"/>
      <c r="IMF192" s="186"/>
      <c r="IMG192" s="190"/>
      <c r="IMH192" s="190"/>
      <c r="IMI192" s="187"/>
      <c r="IMJ192" s="187"/>
      <c r="IMK192" s="187"/>
      <c r="IML192" s="188"/>
      <c r="IMN192" s="186"/>
      <c r="IMO192" s="190"/>
      <c r="IMP192" s="190"/>
      <c r="IMQ192" s="187"/>
      <c r="IMR192" s="187"/>
      <c r="IMS192" s="187"/>
      <c r="IMT192" s="188"/>
      <c r="IMV192" s="186"/>
      <c r="IMW192" s="190"/>
      <c r="IMX192" s="190"/>
      <c r="IMY192" s="187"/>
      <c r="IMZ192" s="187"/>
      <c r="INA192" s="187"/>
      <c r="INB192" s="188"/>
      <c r="IND192" s="186"/>
      <c r="INE192" s="190"/>
      <c r="INF192" s="190"/>
      <c r="ING192" s="187"/>
      <c r="INH192" s="187"/>
      <c r="INI192" s="187"/>
      <c r="INJ192" s="188"/>
      <c r="INL192" s="186"/>
      <c r="INM192" s="190"/>
      <c r="INN192" s="190"/>
      <c r="INO192" s="187"/>
      <c r="INP192" s="187"/>
      <c r="INQ192" s="187"/>
      <c r="INR192" s="188"/>
      <c r="INT192" s="186"/>
      <c r="INU192" s="190"/>
      <c r="INV192" s="190"/>
      <c r="INW192" s="187"/>
      <c r="INX192" s="187"/>
      <c r="INY192" s="187"/>
      <c r="INZ192" s="188"/>
      <c r="IOB192" s="186"/>
      <c r="IOC192" s="190"/>
      <c r="IOD192" s="190"/>
      <c r="IOE192" s="187"/>
      <c r="IOF192" s="187"/>
      <c r="IOG192" s="187"/>
      <c r="IOH192" s="188"/>
      <c r="IOJ192" s="186"/>
      <c r="IOK192" s="190"/>
      <c r="IOL192" s="190"/>
      <c r="IOM192" s="187"/>
      <c r="ION192" s="187"/>
      <c r="IOO192" s="187"/>
      <c r="IOP192" s="188"/>
      <c r="IOR192" s="186"/>
      <c r="IOS192" s="190"/>
      <c r="IOT192" s="190"/>
      <c r="IOU192" s="187"/>
      <c r="IOV192" s="187"/>
      <c r="IOW192" s="187"/>
      <c r="IOX192" s="188"/>
      <c r="IOZ192" s="186"/>
      <c r="IPA192" s="190"/>
      <c r="IPB192" s="190"/>
      <c r="IPC192" s="187"/>
      <c r="IPD192" s="187"/>
      <c r="IPE192" s="187"/>
      <c r="IPF192" s="188"/>
      <c r="IPH192" s="186"/>
      <c r="IPI192" s="190"/>
      <c r="IPJ192" s="190"/>
      <c r="IPK192" s="187"/>
      <c r="IPL192" s="187"/>
      <c r="IPM192" s="187"/>
      <c r="IPN192" s="188"/>
      <c r="IPP192" s="186"/>
      <c r="IPQ192" s="190"/>
      <c r="IPR192" s="190"/>
      <c r="IPS192" s="187"/>
      <c r="IPT192" s="187"/>
      <c r="IPU192" s="187"/>
      <c r="IPV192" s="188"/>
      <c r="IPX192" s="186"/>
      <c r="IPY192" s="190"/>
      <c r="IPZ192" s="190"/>
      <c r="IQA192" s="187"/>
      <c r="IQB192" s="187"/>
      <c r="IQC192" s="187"/>
      <c r="IQD192" s="188"/>
      <c r="IQF192" s="186"/>
      <c r="IQG192" s="190"/>
      <c r="IQH192" s="190"/>
      <c r="IQI192" s="187"/>
      <c r="IQJ192" s="187"/>
      <c r="IQK192" s="187"/>
      <c r="IQL192" s="188"/>
      <c r="IQN192" s="186"/>
      <c r="IQO192" s="190"/>
      <c r="IQP192" s="190"/>
      <c r="IQQ192" s="187"/>
      <c r="IQR192" s="187"/>
      <c r="IQS192" s="187"/>
      <c r="IQT192" s="188"/>
      <c r="IQV192" s="186"/>
      <c r="IQW192" s="190"/>
      <c r="IQX192" s="190"/>
      <c r="IQY192" s="187"/>
      <c r="IQZ192" s="187"/>
      <c r="IRA192" s="187"/>
      <c r="IRB192" s="188"/>
      <c r="IRD192" s="186"/>
      <c r="IRE192" s="190"/>
      <c r="IRF192" s="190"/>
      <c r="IRG192" s="187"/>
      <c r="IRH192" s="187"/>
      <c r="IRI192" s="187"/>
      <c r="IRJ192" s="188"/>
      <c r="IRL192" s="186"/>
      <c r="IRM192" s="190"/>
      <c r="IRN192" s="190"/>
      <c r="IRO192" s="187"/>
      <c r="IRP192" s="187"/>
      <c r="IRQ192" s="187"/>
      <c r="IRR192" s="188"/>
      <c r="IRT192" s="186"/>
      <c r="IRU192" s="190"/>
      <c r="IRV192" s="190"/>
      <c r="IRW192" s="187"/>
      <c r="IRX192" s="187"/>
      <c r="IRY192" s="187"/>
      <c r="IRZ192" s="188"/>
      <c r="ISB192" s="186"/>
      <c r="ISC192" s="190"/>
      <c r="ISD192" s="190"/>
      <c r="ISE192" s="187"/>
      <c r="ISF192" s="187"/>
      <c r="ISG192" s="187"/>
      <c r="ISH192" s="188"/>
      <c r="ISJ192" s="186"/>
      <c r="ISK192" s="190"/>
      <c r="ISL192" s="190"/>
      <c r="ISM192" s="187"/>
      <c r="ISN192" s="187"/>
      <c r="ISO192" s="187"/>
      <c r="ISP192" s="188"/>
      <c r="ISR192" s="186"/>
      <c r="ISS192" s="190"/>
      <c r="IST192" s="190"/>
      <c r="ISU192" s="187"/>
      <c r="ISV192" s="187"/>
      <c r="ISW192" s="187"/>
      <c r="ISX192" s="188"/>
      <c r="ISZ192" s="186"/>
      <c r="ITA192" s="190"/>
      <c r="ITB192" s="190"/>
      <c r="ITC192" s="187"/>
      <c r="ITD192" s="187"/>
      <c r="ITE192" s="187"/>
      <c r="ITF192" s="188"/>
      <c r="ITH192" s="186"/>
      <c r="ITI192" s="190"/>
      <c r="ITJ192" s="190"/>
      <c r="ITK192" s="187"/>
      <c r="ITL192" s="187"/>
      <c r="ITM192" s="187"/>
      <c r="ITN192" s="188"/>
      <c r="ITP192" s="186"/>
      <c r="ITQ192" s="190"/>
      <c r="ITR192" s="190"/>
      <c r="ITS192" s="187"/>
      <c r="ITT192" s="187"/>
      <c r="ITU192" s="187"/>
      <c r="ITV192" s="188"/>
      <c r="ITX192" s="186"/>
      <c r="ITY192" s="190"/>
      <c r="ITZ192" s="190"/>
      <c r="IUA192" s="187"/>
      <c r="IUB192" s="187"/>
      <c r="IUC192" s="187"/>
      <c r="IUD192" s="188"/>
      <c r="IUF192" s="186"/>
      <c r="IUG192" s="190"/>
      <c r="IUH192" s="190"/>
      <c r="IUI192" s="187"/>
      <c r="IUJ192" s="187"/>
      <c r="IUK192" s="187"/>
      <c r="IUL192" s="188"/>
      <c r="IUN192" s="186"/>
      <c r="IUO192" s="190"/>
      <c r="IUP192" s="190"/>
      <c r="IUQ192" s="187"/>
      <c r="IUR192" s="187"/>
      <c r="IUS192" s="187"/>
      <c r="IUT192" s="188"/>
      <c r="IUV192" s="186"/>
      <c r="IUW192" s="190"/>
      <c r="IUX192" s="190"/>
      <c r="IUY192" s="187"/>
      <c r="IUZ192" s="187"/>
      <c r="IVA192" s="187"/>
      <c r="IVB192" s="188"/>
      <c r="IVD192" s="186"/>
      <c r="IVE192" s="190"/>
      <c r="IVF192" s="190"/>
      <c r="IVG192" s="187"/>
      <c r="IVH192" s="187"/>
      <c r="IVI192" s="187"/>
      <c r="IVJ192" s="188"/>
      <c r="IVL192" s="186"/>
      <c r="IVM192" s="190"/>
      <c r="IVN192" s="190"/>
      <c r="IVO192" s="187"/>
      <c r="IVP192" s="187"/>
      <c r="IVQ192" s="187"/>
      <c r="IVR192" s="188"/>
      <c r="IVT192" s="186"/>
      <c r="IVU192" s="190"/>
      <c r="IVV192" s="190"/>
      <c r="IVW192" s="187"/>
      <c r="IVX192" s="187"/>
      <c r="IVY192" s="187"/>
      <c r="IVZ192" s="188"/>
      <c r="IWB192" s="186"/>
      <c r="IWC192" s="190"/>
      <c r="IWD192" s="190"/>
      <c r="IWE192" s="187"/>
      <c r="IWF192" s="187"/>
      <c r="IWG192" s="187"/>
      <c r="IWH192" s="188"/>
      <c r="IWJ192" s="186"/>
      <c r="IWK192" s="190"/>
      <c r="IWL192" s="190"/>
      <c r="IWM192" s="187"/>
      <c r="IWN192" s="187"/>
      <c r="IWO192" s="187"/>
      <c r="IWP192" s="188"/>
      <c r="IWR192" s="186"/>
      <c r="IWS192" s="190"/>
      <c r="IWT192" s="190"/>
      <c r="IWU192" s="187"/>
      <c r="IWV192" s="187"/>
      <c r="IWW192" s="187"/>
      <c r="IWX192" s="188"/>
      <c r="IWZ192" s="186"/>
      <c r="IXA192" s="190"/>
      <c r="IXB192" s="190"/>
      <c r="IXC192" s="187"/>
      <c r="IXD192" s="187"/>
      <c r="IXE192" s="187"/>
      <c r="IXF192" s="188"/>
      <c r="IXH192" s="186"/>
      <c r="IXI192" s="190"/>
      <c r="IXJ192" s="190"/>
      <c r="IXK192" s="187"/>
      <c r="IXL192" s="187"/>
      <c r="IXM192" s="187"/>
      <c r="IXN192" s="188"/>
      <c r="IXP192" s="186"/>
      <c r="IXQ192" s="190"/>
      <c r="IXR192" s="190"/>
      <c r="IXS192" s="187"/>
      <c r="IXT192" s="187"/>
      <c r="IXU192" s="187"/>
      <c r="IXV192" s="188"/>
      <c r="IXX192" s="186"/>
      <c r="IXY192" s="190"/>
      <c r="IXZ192" s="190"/>
      <c r="IYA192" s="187"/>
      <c r="IYB192" s="187"/>
      <c r="IYC192" s="187"/>
      <c r="IYD192" s="188"/>
      <c r="IYF192" s="186"/>
      <c r="IYG192" s="190"/>
      <c r="IYH192" s="190"/>
      <c r="IYI192" s="187"/>
      <c r="IYJ192" s="187"/>
      <c r="IYK192" s="187"/>
      <c r="IYL192" s="188"/>
      <c r="IYN192" s="186"/>
      <c r="IYO192" s="190"/>
      <c r="IYP192" s="190"/>
      <c r="IYQ192" s="187"/>
      <c r="IYR192" s="187"/>
      <c r="IYS192" s="187"/>
      <c r="IYT192" s="188"/>
      <c r="IYV192" s="186"/>
      <c r="IYW192" s="190"/>
      <c r="IYX192" s="190"/>
      <c r="IYY192" s="187"/>
      <c r="IYZ192" s="187"/>
      <c r="IZA192" s="187"/>
      <c r="IZB192" s="188"/>
      <c r="IZD192" s="186"/>
      <c r="IZE192" s="190"/>
      <c r="IZF192" s="190"/>
      <c r="IZG192" s="187"/>
      <c r="IZH192" s="187"/>
      <c r="IZI192" s="187"/>
      <c r="IZJ192" s="188"/>
      <c r="IZL192" s="186"/>
      <c r="IZM192" s="190"/>
      <c r="IZN192" s="190"/>
      <c r="IZO192" s="187"/>
      <c r="IZP192" s="187"/>
      <c r="IZQ192" s="187"/>
      <c r="IZR192" s="188"/>
      <c r="IZT192" s="186"/>
      <c r="IZU192" s="190"/>
      <c r="IZV192" s="190"/>
      <c r="IZW192" s="187"/>
      <c r="IZX192" s="187"/>
      <c r="IZY192" s="187"/>
      <c r="IZZ192" s="188"/>
      <c r="JAB192" s="186"/>
      <c r="JAC192" s="190"/>
      <c r="JAD192" s="190"/>
      <c r="JAE192" s="187"/>
      <c r="JAF192" s="187"/>
      <c r="JAG192" s="187"/>
      <c r="JAH192" s="188"/>
      <c r="JAJ192" s="186"/>
      <c r="JAK192" s="190"/>
      <c r="JAL192" s="190"/>
      <c r="JAM192" s="187"/>
      <c r="JAN192" s="187"/>
      <c r="JAO192" s="187"/>
      <c r="JAP192" s="188"/>
      <c r="JAR192" s="186"/>
      <c r="JAS192" s="190"/>
      <c r="JAT192" s="190"/>
      <c r="JAU192" s="187"/>
      <c r="JAV192" s="187"/>
      <c r="JAW192" s="187"/>
      <c r="JAX192" s="188"/>
      <c r="JAZ192" s="186"/>
      <c r="JBA192" s="190"/>
      <c r="JBB192" s="190"/>
      <c r="JBC192" s="187"/>
      <c r="JBD192" s="187"/>
      <c r="JBE192" s="187"/>
      <c r="JBF192" s="188"/>
      <c r="JBH192" s="186"/>
      <c r="JBI192" s="190"/>
      <c r="JBJ192" s="190"/>
      <c r="JBK192" s="187"/>
      <c r="JBL192" s="187"/>
      <c r="JBM192" s="187"/>
      <c r="JBN192" s="188"/>
      <c r="JBP192" s="186"/>
      <c r="JBQ192" s="190"/>
      <c r="JBR192" s="190"/>
      <c r="JBS192" s="187"/>
      <c r="JBT192" s="187"/>
      <c r="JBU192" s="187"/>
      <c r="JBV192" s="188"/>
      <c r="JBX192" s="186"/>
      <c r="JBY192" s="190"/>
      <c r="JBZ192" s="190"/>
      <c r="JCA192" s="187"/>
      <c r="JCB192" s="187"/>
      <c r="JCC192" s="187"/>
      <c r="JCD192" s="188"/>
      <c r="JCF192" s="186"/>
      <c r="JCG192" s="190"/>
      <c r="JCH192" s="190"/>
      <c r="JCI192" s="187"/>
      <c r="JCJ192" s="187"/>
      <c r="JCK192" s="187"/>
      <c r="JCL192" s="188"/>
      <c r="JCN192" s="186"/>
      <c r="JCO192" s="190"/>
      <c r="JCP192" s="190"/>
      <c r="JCQ192" s="187"/>
      <c r="JCR192" s="187"/>
      <c r="JCS192" s="187"/>
      <c r="JCT192" s="188"/>
      <c r="JCV192" s="186"/>
      <c r="JCW192" s="190"/>
      <c r="JCX192" s="190"/>
      <c r="JCY192" s="187"/>
      <c r="JCZ192" s="187"/>
      <c r="JDA192" s="187"/>
      <c r="JDB192" s="188"/>
      <c r="JDD192" s="186"/>
      <c r="JDE192" s="190"/>
      <c r="JDF192" s="190"/>
      <c r="JDG192" s="187"/>
      <c r="JDH192" s="187"/>
      <c r="JDI192" s="187"/>
      <c r="JDJ192" s="188"/>
      <c r="JDL192" s="186"/>
      <c r="JDM192" s="190"/>
      <c r="JDN192" s="190"/>
      <c r="JDO192" s="187"/>
      <c r="JDP192" s="187"/>
      <c r="JDQ192" s="187"/>
      <c r="JDR192" s="188"/>
      <c r="JDT192" s="186"/>
      <c r="JDU192" s="190"/>
      <c r="JDV192" s="190"/>
      <c r="JDW192" s="187"/>
      <c r="JDX192" s="187"/>
      <c r="JDY192" s="187"/>
      <c r="JDZ192" s="188"/>
      <c r="JEB192" s="186"/>
      <c r="JEC192" s="190"/>
      <c r="JED192" s="190"/>
      <c r="JEE192" s="187"/>
      <c r="JEF192" s="187"/>
      <c r="JEG192" s="187"/>
      <c r="JEH192" s="188"/>
      <c r="JEJ192" s="186"/>
      <c r="JEK192" s="190"/>
      <c r="JEL192" s="190"/>
      <c r="JEM192" s="187"/>
      <c r="JEN192" s="187"/>
      <c r="JEO192" s="187"/>
      <c r="JEP192" s="188"/>
      <c r="JER192" s="186"/>
      <c r="JES192" s="190"/>
      <c r="JET192" s="190"/>
      <c r="JEU192" s="187"/>
      <c r="JEV192" s="187"/>
      <c r="JEW192" s="187"/>
      <c r="JEX192" s="188"/>
      <c r="JEZ192" s="186"/>
      <c r="JFA192" s="190"/>
      <c r="JFB192" s="190"/>
      <c r="JFC192" s="187"/>
      <c r="JFD192" s="187"/>
      <c r="JFE192" s="187"/>
      <c r="JFF192" s="188"/>
      <c r="JFH192" s="186"/>
      <c r="JFI192" s="190"/>
      <c r="JFJ192" s="190"/>
      <c r="JFK192" s="187"/>
      <c r="JFL192" s="187"/>
      <c r="JFM192" s="187"/>
      <c r="JFN192" s="188"/>
      <c r="JFP192" s="186"/>
      <c r="JFQ192" s="190"/>
      <c r="JFR192" s="190"/>
      <c r="JFS192" s="187"/>
      <c r="JFT192" s="187"/>
      <c r="JFU192" s="187"/>
      <c r="JFV192" s="188"/>
      <c r="JFX192" s="186"/>
      <c r="JFY192" s="190"/>
      <c r="JFZ192" s="190"/>
      <c r="JGA192" s="187"/>
      <c r="JGB192" s="187"/>
      <c r="JGC192" s="187"/>
      <c r="JGD192" s="188"/>
      <c r="JGF192" s="186"/>
      <c r="JGG192" s="190"/>
      <c r="JGH192" s="190"/>
      <c r="JGI192" s="187"/>
      <c r="JGJ192" s="187"/>
      <c r="JGK192" s="187"/>
      <c r="JGL192" s="188"/>
      <c r="JGN192" s="186"/>
      <c r="JGO192" s="190"/>
      <c r="JGP192" s="190"/>
      <c r="JGQ192" s="187"/>
      <c r="JGR192" s="187"/>
      <c r="JGS192" s="187"/>
      <c r="JGT192" s="188"/>
      <c r="JGV192" s="186"/>
      <c r="JGW192" s="190"/>
      <c r="JGX192" s="190"/>
      <c r="JGY192" s="187"/>
      <c r="JGZ192" s="187"/>
      <c r="JHA192" s="187"/>
      <c r="JHB192" s="188"/>
      <c r="JHD192" s="186"/>
      <c r="JHE192" s="190"/>
      <c r="JHF192" s="190"/>
      <c r="JHG192" s="187"/>
      <c r="JHH192" s="187"/>
      <c r="JHI192" s="187"/>
      <c r="JHJ192" s="188"/>
      <c r="JHL192" s="186"/>
      <c r="JHM192" s="190"/>
      <c r="JHN192" s="190"/>
      <c r="JHO192" s="187"/>
      <c r="JHP192" s="187"/>
      <c r="JHQ192" s="187"/>
      <c r="JHR192" s="188"/>
      <c r="JHT192" s="186"/>
      <c r="JHU192" s="190"/>
      <c r="JHV192" s="190"/>
      <c r="JHW192" s="187"/>
      <c r="JHX192" s="187"/>
      <c r="JHY192" s="187"/>
      <c r="JHZ192" s="188"/>
      <c r="JIB192" s="186"/>
      <c r="JIC192" s="190"/>
      <c r="JID192" s="190"/>
      <c r="JIE192" s="187"/>
      <c r="JIF192" s="187"/>
      <c r="JIG192" s="187"/>
      <c r="JIH192" s="188"/>
      <c r="JIJ192" s="186"/>
      <c r="JIK192" s="190"/>
      <c r="JIL192" s="190"/>
      <c r="JIM192" s="187"/>
      <c r="JIN192" s="187"/>
      <c r="JIO192" s="187"/>
      <c r="JIP192" s="188"/>
      <c r="JIR192" s="186"/>
      <c r="JIS192" s="190"/>
      <c r="JIT192" s="190"/>
      <c r="JIU192" s="187"/>
      <c r="JIV192" s="187"/>
      <c r="JIW192" s="187"/>
      <c r="JIX192" s="188"/>
      <c r="JIZ192" s="186"/>
      <c r="JJA192" s="190"/>
      <c r="JJB192" s="190"/>
      <c r="JJC192" s="187"/>
      <c r="JJD192" s="187"/>
      <c r="JJE192" s="187"/>
      <c r="JJF192" s="188"/>
      <c r="JJH192" s="186"/>
      <c r="JJI192" s="190"/>
      <c r="JJJ192" s="190"/>
      <c r="JJK192" s="187"/>
      <c r="JJL192" s="187"/>
      <c r="JJM192" s="187"/>
      <c r="JJN192" s="188"/>
      <c r="JJP192" s="186"/>
      <c r="JJQ192" s="190"/>
      <c r="JJR192" s="190"/>
      <c r="JJS192" s="187"/>
      <c r="JJT192" s="187"/>
      <c r="JJU192" s="187"/>
      <c r="JJV192" s="188"/>
      <c r="JJX192" s="186"/>
      <c r="JJY192" s="190"/>
      <c r="JJZ192" s="190"/>
      <c r="JKA192" s="187"/>
      <c r="JKB192" s="187"/>
      <c r="JKC192" s="187"/>
      <c r="JKD192" s="188"/>
      <c r="JKF192" s="186"/>
      <c r="JKG192" s="190"/>
      <c r="JKH192" s="190"/>
      <c r="JKI192" s="187"/>
      <c r="JKJ192" s="187"/>
      <c r="JKK192" s="187"/>
      <c r="JKL192" s="188"/>
      <c r="JKN192" s="186"/>
      <c r="JKO192" s="190"/>
      <c r="JKP192" s="190"/>
      <c r="JKQ192" s="187"/>
      <c r="JKR192" s="187"/>
      <c r="JKS192" s="187"/>
      <c r="JKT192" s="188"/>
      <c r="JKV192" s="186"/>
      <c r="JKW192" s="190"/>
      <c r="JKX192" s="190"/>
      <c r="JKY192" s="187"/>
      <c r="JKZ192" s="187"/>
      <c r="JLA192" s="187"/>
      <c r="JLB192" s="188"/>
      <c r="JLD192" s="186"/>
      <c r="JLE192" s="190"/>
      <c r="JLF192" s="190"/>
      <c r="JLG192" s="187"/>
      <c r="JLH192" s="187"/>
      <c r="JLI192" s="187"/>
      <c r="JLJ192" s="188"/>
      <c r="JLL192" s="186"/>
      <c r="JLM192" s="190"/>
      <c r="JLN192" s="190"/>
      <c r="JLO192" s="187"/>
      <c r="JLP192" s="187"/>
      <c r="JLQ192" s="187"/>
      <c r="JLR192" s="188"/>
      <c r="JLT192" s="186"/>
      <c r="JLU192" s="190"/>
      <c r="JLV192" s="190"/>
      <c r="JLW192" s="187"/>
      <c r="JLX192" s="187"/>
      <c r="JLY192" s="187"/>
      <c r="JLZ192" s="188"/>
      <c r="JMB192" s="186"/>
      <c r="JMC192" s="190"/>
      <c r="JMD192" s="190"/>
      <c r="JME192" s="187"/>
      <c r="JMF192" s="187"/>
      <c r="JMG192" s="187"/>
      <c r="JMH192" s="188"/>
      <c r="JMJ192" s="186"/>
      <c r="JMK192" s="190"/>
      <c r="JML192" s="190"/>
      <c r="JMM192" s="187"/>
      <c r="JMN192" s="187"/>
      <c r="JMO192" s="187"/>
      <c r="JMP192" s="188"/>
      <c r="JMR192" s="186"/>
      <c r="JMS192" s="190"/>
      <c r="JMT192" s="190"/>
      <c r="JMU192" s="187"/>
      <c r="JMV192" s="187"/>
      <c r="JMW192" s="187"/>
      <c r="JMX192" s="188"/>
      <c r="JMZ192" s="186"/>
      <c r="JNA192" s="190"/>
      <c r="JNB192" s="190"/>
      <c r="JNC192" s="187"/>
      <c r="JND192" s="187"/>
      <c r="JNE192" s="187"/>
      <c r="JNF192" s="188"/>
      <c r="JNH192" s="186"/>
      <c r="JNI192" s="190"/>
      <c r="JNJ192" s="190"/>
      <c r="JNK192" s="187"/>
      <c r="JNL192" s="187"/>
      <c r="JNM192" s="187"/>
      <c r="JNN192" s="188"/>
      <c r="JNP192" s="186"/>
      <c r="JNQ192" s="190"/>
      <c r="JNR192" s="190"/>
      <c r="JNS192" s="187"/>
      <c r="JNT192" s="187"/>
      <c r="JNU192" s="187"/>
      <c r="JNV192" s="188"/>
      <c r="JNX192" s="186"/>
      <c r="JNY192" s="190"/>
      <c r="JNZ192" s="190"/>
      <c r="JOA192" s="187"/>
      <c r="JOB192" s="187"/>
      <c r="JOC192" s="187"/>
      <c r="JOD192" s="188"/>
      <c r="JOF192" s="186"/>
      <c r="JOG192" s="190"/>
      <c r="JOH192" s="190"/>
      <c r="JOI192" s="187"/>
      <c r="JOJ192" s="187"/>
      <c r="JOK192" s="187"/>
      <c r="JOL192" s="188"/>
      <c r="JON192" s="186"/>
      <c r="JOO192" s="190"/>
      <c r="JOP192" s="190"/>
      <c r="JOQ192" s="187"/>
      <c r="JOR192" s="187"/>
      <c r="JOS192" s="187"/>
      <c r="JOT192" s="188"/>
      <c r="JOV192" s="186"/>
      <c r="JOW192" s="190"/>
      <c r="JOX192" s="190"/>
      <c r="JOY192" s="187"/>
      <c r="JOZ192" s="187"/>
      <c r="JPA192" s="187"/>
      <c r="JPB192" s="188"/>
      <c r="JPD192" s="186"/>
      <c r="JPE192" s="190"/>
      <c r="JPF192" s="190"/>
      <c r="JPG192" s="187"/>
      <c r="JPH192" s="187"/>
      <c r="JPI192" s="187"/>
      <c r="JPJ192" s="188"/>
      <c r="JPL192" s="186"/>
      <c r="JPM192" s="190"/>
      <c r="JPN192" s="190"/>
      <c r="JPO192" s="187"/>
      <c r="JPP192" s="187"/>
      <c r="JPQ192" s="187"/>
      <c r="JPR192" s="188"/>
      <c r="JPT192" s="186"/>
      <c r="JPU192" s="190"/>
      <c r="JPV192" s="190"/>
      <c r="JPW192" s="187"/>
      <c r="JPX192" s="187"/>
      <c r="JPY192" s="187"/>
      <c r="JPZ192" s="188"/>
      <c r="JQB192" s="186"/>
      <c r="JQC192" s="190"/>
      <c r="JQD192" s="190"/>
      <c r="JQE192" s="187"/>
      <c r="JQF192" s="187"/>
      <c r="JQG192" s="187"/>
      <c r="JQH192" s="188"/>
      <c r="JQJ192" s="186"/>
      <c r="JQK192" s="190"/>
      <c r="JQL192" s="190"/>
      <c r="JQM192" s="187"/>
      <c r="JQN192" s="187"/>
      <c r="JQO192" s="187"/>
      <c r="JQP192" s="188"/>
      <c r="JQR192" s="186"/>
      <c r="JQS192" s="190"/>
      <c r="JQT192" s="190"/>
      <c r="JQU192" s="187"/>
      <c r="JQV192" s="187"/>
      <c r="JQW192" s="187"/>
      <c r="JQX192" s="188"/>
      <c r="JQZ192" s="186"/>
      <c r="JRA192" s="190"/>
      <c r="JRB192" s="190"/>
      <c r="JRC192" s="187"/>
      <c r="JRD192" s="187"/>
      <c r="JRE192" s="187"/>
      <c r="JRF192" s="188"/>
      <c r="JRH192" s="186"/>
      <c r="JRI192" s="190"/>
      <c r="JRJ192" s="190"/>
      <c r="JRK192" s="187"/>
      <c r="JRL192" s="187"/>
      <c r="JRM192" s="187"/>
      <c r="JRN192" s="188"/>
      <c r="JRP192" s="186"/>
      <c r="JRQ192" s="190"/>
      <c r="JRR192" s="190"/>
      <c r="JRS192" s="187"/>
      <c r="JRT192" s="187"/>
      <c r="JRU192" s="187"/>
      <c r="JRV192" s="188"/>
      <c r="JRX192" s="186"/>
      <c r="JRY192" s="190"/>
      <c r="JRZ192" s="190"/>
      <c r="JSA192" s="187"/>
      <c r="JSB192" s="187"/>
      <c r="JSC192" s="187"/>
      <c r="JSD192" s="188"/>
      <c r="JSF192" s="186"/>
      <c r="JSG192" s="190"/>
      <c r="JSH192" s="190"/>
      <c r="JSI192" s="187"/>
      <c r="JSJ192" s="187"/>
      <c r="JSK192" s="187"/>
      <c r="JSL192" s="188"/>
      <c r="JSN192" s="186"/>
      <c r="JSO192" s="190"/>
      <c r="JSP192" s="190"/>
      <c r="JSQ192" s="187"/>
      <c r="JSR192" s="187"/>
      <c r="JSS192" s="187"/>
      <c r="JST192" s="188"/>
      <c r="JSV192" s="186"/>
      <c r="JSW192" s="190"/>
      <c r="JSX192" s="190"/>
      <c r="JSY192" s="187"/>
      <c r="JSZ192" s="187"/>
      <c r="JTA192" s="187"/>
      <c r="JTB192" s="188"/>
      <c r="JTD192" s="186"/>
      <c r="JTE192" s="190"/>
      <c r="JTF192" s="190"/>
      <c r="JTG192" s="187"/>
      <c r="JTH192" s="187"/>
      <c r="JTI192" s="187"/>
      <c r="JTJ192" s="188"/>
      <c r="JTL192" s="186"/>
      <c r="JTM192" s="190"/>
      <c r="JTN192" s="190"/>
      <c r="JTO192" s="187"/>
      <c r="JTP192" s="187"/>
      <c r="JTQ192" s="187"/>
      <c r="JTR192" s="188"/>
      <c r="JTT192" s="186"/>
      <c r="JTU192" s="190"/>
      <c r="JTV192" s="190"/>
      <c r="JTW192" s="187"/>
      <c r="JTX192" s="187"/>
      <c r="JTY192" s="187"/>
      <c r="JTZ192" s="188"/>
      <c r="JUB192" s="186"/>
      <c r="JUC192" s="190"/>
      <c r="JUD192" s="190"/>
      <c r="JUE192" s="187"/>
      <c r="JUF192" s="187"/>
      <c r="JUG192" s="187"/>
      <c r="JUH192" s="188"/>
      <c r="JUJ192" s="186"/>
      <c r="JUK192" s="190"/>
      <c r="JUL192" s="190"/>
      <c r="JUM192" s="187"/>
      <c r="JUN192" s="187"/>
      <c r="JUO192" s="187"/>
      <c r="JUP192" s="188"/>
      <c r="JUR192" s="186"/>
      <c r="JUS192" s="190"/>
      <c r="JUT192" s="190"/>
      <c r="JUU192" s="187"/>
      <c r="JUV192" s="187"/>
      <c r="JUW192" s="187"/>
      <c r="JUX192" s="188"/>
      <c r="JUZ192" s="186"/>
      <c r="JVA192" s="190"/>
      <c r="JVB192" s="190"/>
      <c r="JVC192" s="187"/>
      <c r="JVD192" s="187"/>
      <c r="JVE192" s="187"/>
      <c r="JVF192" s="188"/>
      <c r="JVH192" s="186"/>
      <c r="JVI192" s="190"/>
      <c r="JVJ192" s="190"/>
      <c r="JVK192" s="187"/>
      <c r="JVL192" s="187"/>
      <c r="JVM192" s="187"/>
      <c r="JVN192" s="188"/>
      <c r="JVP192" s="186"/>
      <c r="JVQ192" s="190"/>
      <c r="JVR192" s="190"/>
      <c r="JVS192" s="187"/>
      <c r="JVT192" s="187"/>
      <c r="JVU192" s="187"/>
      <c r="JVV192" s="188"/>
      <c r="JVX192" s="186"/>
      <c r="JVY192" s="190"/>
      <c r="JVZ192" s="190"/>
      <c r="JWA192" s="187"/>
      <c r="JWB192" s="187"/>
      <c r="JWC192" s="187"/>
      <c r="JWD192" s="188"/>
      <c r="JWF192" s="186"/>
      <c r="JWG192" s="190"/>
      <c r="JWH192" s="190"/>
      <c r="JWI192" s="187"/>
      <c r="JWJ192" s="187"/>
      <c r="JWK192" s="187"/>
      <c r="JWL192" s="188"/>
      <c r="JWN192" s="186"/>
      <c r="JWO192" s="190"/>
      <c r="JWP192" s="190"/>
      <c r="JWQ192" s="187"/>
      <c r="JWR192" s="187"/>
      <c r="JWS192" s="187"/>
      <c r="JWT192" s="188"/>
      <c r="JWV192" s="186"/>
      <c r="JWW192" s="190"/>
      <c r="JWX192" s="190"/>
      <c r="JWY192" s="187"/>
      <c r="JWZ192" s="187"/>
      <c r="JXA192" s="187"/>
      <c r="JXB192" s="188"/>
      <c r="JXD192" s="186"/>
      <c r="JXE192" s="190"/>
      <c r="JXF192" s="190"/>
      <c r="JXG192" s="187"/>
      <c r="JXH192" s="187"/>
      <c r="JXI192" s="187"/>
      <c r="JXJ192" s="188"/>
      <c r="JXL192" s="186"/>
      <c r="JXM192" s="190"/>
      <c r="JXN192" s="190"/>
      <c r="JXO192" s="187"/>
      <c r="JXP192" s="187"/>
      <c r="JXQ192" s="187"/>
      <c r="JXR192" s="188"/>
      <c r="JXT192" s="186"/>
      <c r="JXU192" s="190"/>
      <c r="JXV192" s="190"/>
      <c r="JXW192" s="187"/>
      <c r="JXX192" s="187"/>
      <c r="JXY192" s="187"/>
      <c r="JXZ192" s="188"/>
      <c r="JYB192" s="186"/>
      <c r="JYC192" s="190"/>
      <c r="JYD192" s="190"/>
      <c r="JYE192" s="187"/>
      <c r="JYF192" s="187"/>
      <c r="JYG192" s="187"/>
      <c r="JYH192" s="188"/>
      <c r="JYJ192" s="186"/>
      <c r="JYK192" s="190"/>
      <c r="JYL192" s="190"/>
      <c r="JYM192" s="187"/>
      <c r="JYN192" s="187"/>
      <c r="JYO192" s="187"/>
      <c r="JYP192" s="188"/>
      <c r="JYR192" s="186"/>
      <c r="JYS192" s="190"/>
      <c r="JYT192" s="190"/>
      <c r="JYU192" s="187"/>
      <c r="JYV192" s="187"/>
      <c r="JYW192" s="187"/>
      <c r="JYX192" s="188"/>
      <c r="JYZ192" s="186"/>
      <c r="JZA192" s="190"/>
      <c r="JZB192" s="190"/>
      <c r="JZC192" s="187"/>
      <c r="JZD192" s="187"/>
      <c r="JZE192" s="187"/>
      <c r="JZF192" s="188"/>
      <c r="JZH192" s="186"/>
      <c r="JZI192" s="190"/>
      <c r="JZJ192" s="190"/>
      <c r="JZK192" s="187"/>
      <c r="JZL192" s="187"/>
      <c r="JZM192" s="187"/>
      <c r="JZN192" s="188"/>
      <c r="JZP192" s="186"/>
      <c r="JZQ192" s="190"/>
      <c r="JZR192" s="190"/>
      <c r="JZS192" s="187"/>
      <c r="JZT192" s="187"/>
      <c r="JZU192" s="187"/>
      <c r="JZV192" s="188"/>
      <c r="JZX192" s="186"/>
      <c r="JZY192" s="190"/>
      <c r="JZZ192" s="190"/>
      <c r="KAA192" s="187"/>
      <c r="KAB192" s="187"/>
      <c r="KAC192" s="187"/>
      <c r="KAD192" s="188"/>
      <c r="KAF192" s="186"/>
      <c r="KAG192" s="190"/>
      <c r="KAH192" s="190"/>
      <c r="KAI192" s="187"/>
      <c r="KAJ192" s="187"/>
      <c r="KAK192" s="187"/>
      <c r="KAL192" s="188"/>
      <c r="KAN192" s="186"/>
      <c r="KAO192" s="190"/>
      <c r="KAP192" s="190"/>
      <c r="KAQ192" s="187"/>
      <c r="KAR192" s="187"/>
      <c r="KAS192" s="187"/>
      <c r="KAT192" s="188"/>
      <c r="KAV192" s="186"/>
      <c r="KAW192" s="190"/>
      <c r="KAX192" s="190"/>
      <c r="KAY192" s="187"/>
      <c r="KAZ192" s="187"/>
      <c r="KBA192" s="187"/>
      <c r="KBB192" s="188"/>
      <c r="KBD192" s="186"/>
      <c r="KBE192" s="190"/>
      <c r="KBF192" s="190"/>
      <c r="KBG192" s="187"/>
      <c r="KBH192" s="187"/>
      <c r="KBI192" s="187"/>
      <c r="KBJ192" s="188"/>
      <c r="KBL192" s="186"/>
      <c r="KBM192" s="190"/>
      <c r="KBN192" s="190"/>
      <c r="KBO192" s="187"/>
      <c r="KBP192" s="187"/>
      <c r="KBQ192" s="187"/>
      <c r="KBR192" s="188"/>
      <c r="KBT192" s="186"/>
      <c r="KBU192" s="190"/>
      <c r="KBV192" s="190"/>
      <c r="KBW192" s="187"/>
      <c r="KBX192" s="187"/>
      <c r="KBY192" s="187"/>
      <c r="KBZ192" s="188"/>
      <c r="KCB192" s="186"/>
      <c r="KCC192" s="190"/>
      <c r="KCD192" s="190"/>
      <c r="KCE192" s="187"/>
      <c r="KCF192" s="187"/>
      <c r="KCG192" s="187"/>
      <c r="KCH192" s="188"/>
      <c r="KCJ192" s="186"/>
      <c r="KCK192" s="190"/>
      <c r="KCL192" s="190"/>
      <c r="KCM192" s="187"/>
      <c r="KCN192" s="187"/>
      <c r="KCO192" s="187"/>
      <c r="KCP192" s="188"/>
      <c r="KCR192" s="186"/>
      <c r="KCS192" s="190"/>
      <c r="KCT192" s="190"/>
      <c r="KCU192" s="187"/>
      <c r="KCV192" s="187"/>
      <c r="KCW192" s="187"/>
      <c r="KCX192" s="188"/>
      <c r="KCZ192" s="186"/>
      <c r="KDA192" s="190"/>
      <c r="KDB192" s="190"/>
      <c r="KDC192" s="187"/>
      <c r="KDD192" s="187"/>
      <c r="KDE192" s="187"/>
      <c r="KDF192" s="188"/>
      <c r="KDH192" s="186"/>
      <c r="KDI192" s="190"/>
      <c r="KDJ192" s="190"/>
      <c r="KDK192" s="187"/>
      <c r="KDL192" s="187"/>
      <c r="KDM192" s="187"/>
      <c r="KDN192" s="188"/>
      <c r="KDP192" s="186"/>
      <c r="KDQ192" s="190"/>
      <c r="KDR192" s="190"/>
      <c r="KDS192" s="187"/>
      <c r="KDT192" s="187"/>
      <c r="KDU192" s="187"/>
      <c r="KDV192" s="188"/>
      <c r="KDX192" s="186"/>
      <c r="KDY192" s="190"/>
      <c r="KDZ192" s="190"/>
      <c r="KEA192" s="187"/>
      <c r="KEB192" s="187"/>
      <c r="KEC192" s="187"/>
      <c r="KED192" s="188"/>
      <c r="KEF192" s="186"/>
      <c r="KEG192" s="190"/>
      <c r="KEH192" s="190"/>
      <c r="KEI192" s="187"/>
      <c r="KEJ192" s="187"/>
      <c r="KEK192" s="187"/>
      <c r="KEL192" s="188"/>
      <c r="KEN192" s="186"/>
      <c r="KEO192" s="190"/>
      <c r="KEP192" s="190"/>
      <c r="KEQ192" s="187"/>
      <c r="KER192" s="187"/>
      <c r="KES192" s="187"/>
      <c r="KET192" s="188"/>
      <c r="KEV192" s="186"/>
      <c r="KEW192" s="190"/>
      <c r="KEX192" s="190"/>
      <c r="KEY192" s="187"/>
      <c r="KEZ192" s="187"/>
      <c r="KFA192" s="187"/>
      <c r="KFB192" s="188"/>
      <c r="KFD192" s="186"/>
      <c r="KFE192" s="190"/>
      <c r="KFF192" s="190"/>
      <c r="KFG192" s="187"/>
      <c r="KFH192" s="187"/>
      <c r="KFI192" s="187"/>
      <c r="KFJ192" s="188"/>
      <c r="KFL192" s="186"/>
      <c r="KFM192" s="190"/>
      <c r="KFN192" s="190"/>
      <c r="KFO192" s="187"/>
      <c r="KFP192" s="187"/>
      <c r="KFQ192" s="187"/>
      <c r="KFR192" s="188"/>
      <c r="KFT192" s="186"/>
      <c r="KFU192" s="190"/>
      <c r="KFV192" s="190"/>
      <c r="KFW192" s="187"/>
      <c r="KFX192" s="187"/>
      <c r="KFY192" s="187"/>
      <c r="KFZ192" s="188"/>
      <c r="KGB192" s="186"/>
      <c r="KGC192" s="190"/>
      <c r="KGD192" s="190"/>
      <c r="KGE192" s="187"/>
      <c r="KGF192" s="187"/>
      <c r="KGG192" s="187"/>
      <c r="KGH192" s="188"/>
      <c r="KGJ192" s="186"/>
      <c r="KGK192" s="190"/>
      <c r="KGL192" s="190"/>
      <c r="KGM192" s="187"/>
      <c r="KGN192" s="187"/>
      <c r="KGO192" s="187"/>
      <c r="KGP192" s="188"/>
      <c r="KGR192" s="186"/>
      <c r="KGS192" s="190"/>
      <c r="KGT192" s="190"/>
      <c r="KGU192" s="187"/>
      <c r="KGV192" s="187"/>
      <c r="KGW192" s="187"/>
      <c r="KGX192" s="188"/>
      <c r="KGZ192" s="186"/>
      <c r="KHA192" s="190"/>
      <c r="KHB192" s="190"/>
      <c r="KHC192" s="187"/>
      <c r="KHD192" s="187"/>
      <c r="KHE192" s="187"/>
      <c r="KHF192" s="188"/>
      <c r="KHH192" s="186"/>
      <c r="KHI192" s="190"/>
      <c r="KHJ192" s="190"/>
      <c r="KHK192" s="187"/>
      <c r="KHL192" s="187"/>
      <c r="KHM192" s="187"/>
      <c r="KHN192" s="188"/>
      <c r="KHP192" s="186"/>
      <c r="KHQ192" s="190"/>
      <c r="KHR192" s="190"/>
      <c r="KHS192" s="187"/>
      <c r="KHT192" s="187"/>
      <c r="KHU192" s="187"/>
      <c r="KHV192" s="188"/>
      <c r="KHX192" s="186"/>
      <c r="KHY192" s="190"/>
      <c r="KHZ192" s="190"/>
      <c r="KIA192" s="187"/>
      <c r="KIB192" s="187"/>
      <c r="KIC192" s="187"/>
      <c r="KID192" s="188"/>
      <c r="KIF192" s="186"/>
      <c r="KIG192" s="190"/>
      <c r="KIH192" s="190"/>
      <c r="KII192" s="187"/>
      <c r="KIJ192" s="187"/>
      <c r="KIK192" s="187"/>
      <c r="KIL192" s="188"/>
      <c r="KIN192" s="186"/>
      <c r="KIO192" s="190"/>
      <c r="KIP192" s="190"/>
      <c r="KIQ192" s="187"/>
      <c r="KIR192" s="187"/>
      <c r="KIS192" s="187"/>
      <c r="KIT192" s="188"/>
      <c r="KIV192" s="186"/>
      <c r="KIW192" s="190"/>
      <c r="KIX192" s="190"/>
      <c r="KIY192" s="187"/>
      <c r="KIZ192" s="187"/>
      <c r="KJA192" s="187"/>
      <c r="KJB192" s="188"/>
      <c r="KJD192" s="186"/>
      <c r="KJE192" s="190"/>
      <c r="KJF192" s="190"/>
      <c r="KJG192" s="187"/>
      <c r="KJH192" s="187"/>
      <c r="KJI192" s="187"/>
      <c r="KJJ192" s="188"/>
      <c r="KJL192" s="186"/>
      <c r="KJM192" s="190"/>
      <c r="KJN192" s="190"/>
      <c r="KJO192" s="187"/>
      <c r="KJP192" s="187"/>
      <c r="KJQ192" s="187"/>
      <c r="KJR192" s="188"/>
      <c r="KJT192" s="186"/>
      <c r="KJU192" s="190"/>
      <c r="KJV192" s="190"/>
      <c r="KJW192" s="187"/>
      <c r="KJX192" s="187"/>
      <c r="KJY192" s="187"/>
      <c r="KJZ192" s="188"/>
      <c r="KKB192" s="186"/>
      <c r="KKC192" s="190"/>
      <c r="KKD192" s="190"/>
      <c r="KKE192" s="187"/>
      <c r="KKF192" s="187"/>
      <c r="KKG192" s="187"/>
      <c r="KKH192" s="188"/>
      <c r="KKJ192" s="186"/>
      <c r="KKK192" s="190"/>
      <c r="KKL192" s="190"/>
      <c r="KKM192" s="187"/>
      <c r="KKN192" s="187"/>
      <c r="KKO192" s="187"/>
      <c r="KKP192" s="188"/>
      <c r="KKR192" s="186"/>
      <c r="KKS192" s="190"/>
      <c r="KKT192" s="190"/>
      <c r="KKU192" s="187"/>
      <c r="KKV192" s="187"/>
      <c r="KKW192" s="187"/>
      <c r="KKX192" s="188"/>
      <c r="KKZ192" s="186"/>
      <c r="KLA192" s="190"/>
      <c r="KLB192" s="190"/>
      <c r="KLC192" s="187"/>
      <c r="KLD192" s="187"/>
      <c r="KLE192" s="187"/>
      <c r="KLF192" s="188"/>
      <c r="KLH192" s="186"/>
      <c r="KLI192" s="190"/>
      <c r="KLJ192" s="190"/>
      <c r="KLK192" s="187"/>
      <c r="KLL192" s="187"/>
      <c r="KLM192" s="187"/>
      <c r="KLN192" s="188"/>
      <c r="KLP192" s="186"/>
      <c r="KLQ192" s="190"/>
      <c r="KLR192" s="190"/>
      <c r="KLS192" s="187"/>
      <c r="KLT192" s="187"/>
      <c r="KLU192" s="187"/>
      <c r="KLV192" s="188"/>
      <c r="KLX192" s="186"/>
      <c r="KLY192" s="190"/>
      <c r="KLZ192" s="190"/>
      <c r="KMA192" s="187"/>
      <c r="KMB192" s="187"/>
      <c r="KMC192" s="187"/>
      <c r="KMD192" s="188"/>
      <c r="KMF192" s="186"/>
      <c r="KMG192" s="190"/>
      <c r="KMH192" s="190"/>
      <c r="KMI192" s="187"/>
      <c r="KMJ192" s="187"/>
      <c r="KMK192" s="187"/>
      <c r="KML192" s="188"/>
      <c r="KMN192" s="186"/>
      <c r="KMO192" s="190"/>
      <c r="KMP192" s="190"/>
      <c r="KMQ192" s="187"/>
      <c r="KMR192" s="187"/>
      <c r="KMS192" s="187"/>
      <c r="KMT192" s="188"/>
      <c r="KMV192" s="186"/>
      <c r="KMW192" s="190"/>
      <c r="KMX192" s="190"/>
      <c r="KMY192" s="187"/>
      <c r="KMZ192" s="187"/>
      <c r="KNA192" s="187"/>
      <c r="KNB192" s="188"/>
      <c r="KND192" s="186"/>
      <c r="KNE192" s="190"/>
      <c r="KNF192" s="190"/>
      <c r="KNG192" s="187"/>
      <c r="KNH192" s="187"/>
      <c r="KNI192" s="187"/>
      <c r="KNJ192" s="188"/>
      <c r="KNL192" s="186"/>
      <c r="KNM192" s="190"/>
      <c r="KNN192" s="190"/>
      <c r="KNO192" s="187"/>
      <c r="KNP192" s="187"/>
      <c r="KNQ192" s="187"/>
      <c r="KNR192" s="188"/>
      <c r="KNT192" s="186"/>
      <c r="KNU192" s="190"/>
      <c r="KNV192" s="190"/>
      <c r="KNW192" s="187"/>
      <c r="KNX192" s="187"/>
      <c r="KNY192" s="187"/>
      <c r="KNZ192" s="188"/>
      <c r="KOB192" s="186"/>
      <c r="KOC192" s="190"/>
      <c r="KOD192" s="190"/>
      <c r="KOE192" s="187"/>
      <c r="KOF192" s="187"/>
      <c r="KOG192" s="187"/>
      <c r="KOH192" s="188"/>
      <c r="KOJ192" s="186"/>
      <c r="KOK192" s="190"/>
      <c r="KOL192" s="190"/>
      <c r="KOM192" s="187"/>
      <c r="KON192" s="187"/>
      <c r="KOO192" s="187"/>
      <c r="KOP192" s="188"/>
      <c r="KOR192" s="186"/>
      <c r="KOS192" s="190"/>
      <c r="KOT192" s="190"/>
      <c r="KOU192" s="187"/>
      <c r="KOV192" s="187"/>
      <c r="KOW192" s="187"/>
      <c r="KOX192" s="188"/>
      <c r="KOZ192" s="186"/>
      <c r="KPA192" s="190"/>
      <c r="KPB192" s="190"/>
      <c r="KPC192" s="187"/>
      <c r="KPD192" s="187"/>
      <c r="KPE192" s="187"/>
      <c r="KPF192" s="188"/>
      <c r="KPH192" s="186"/>
      <c r="KPI192" s="190"/>
      <c r="KPJ192" s="190"/>
      <c r="KPK192" s="187"/>
      <c r="KPL192" s="187"/>
      <c r="KPM192" s="187"/>
      <c r="KPN192" s="188"/>
      <c r="KPP192" s="186"/>
      <c r="KPQ192" s="190"/>
      <c r="KPR192" s="190"/>
      <c r="KPS192" s="187"/>
      <c r="KPT192" s="187"/>
      <c r="KPU192" s="187"/>
      <c r="KPV192" s="188"/>
      <c r="KPX192" s="186"/>
      <c r="KPY192" s="190"/>
      <c r="KPZ192" s="190"/>
      <c r="KQA192" s="187"/>
      <c r="KQB192" s="187"/>
      <c r="KQC192" s="187"/>
      <c r="KQD192" s="188"/>
      <c r="KQF192" s="186"/>
      <c r="KQG192" s="190"/>
      <c r="KQH192" s="190"/>
      <c r="KQI192" s="187"/>
      <c r="KQJ192" s="187"/>
      <c r="KQK192" s="187"/>
      <c r="KQL192" s="188"/>
      <c r="KQN192" s="186"/>
      <c r="KQO192" s="190"/>
      <c r="KQP192" s="190"/>
      <c r="KQQ192" s="187"/>
      <c r="KQR192" s="187"/>
      <c r="KQS192" s="187"/>
      <c r="KQT192" s="188"/>
      <c r="KQV192" s="186"/>
      <c r="KQW192" s="190"/>
      <c r="KQX192" s="190"/>
      <c r="KQY192" s="187"/>
      <c r="KQZ192" s="187"/>
      <c r="KRA192" s="187"/>
      <c r="KRB192" s="188"/>
      <c r="KRD192" s="186"/>
      <c r="KRE192" s="190"/>
      <c r="KRF192" s="190"/>
      <c r="KRG192" s="187"/>
      <c r="KRH192" s="187"/>
      <c r="KRI192" s="187"/>
      <c r="KRJ192" s="188"/>
      <c r="KRL192" s="186"/>
      <c r="KRM192" s="190"/>
      <c r="KRN192" s="190"/>
      <c r="KRO192" s="187"/>
      <c r="KRP192" s="187"/>
      <c r="KRQ192" s="187"/>
      <c r="KRR192" s="188"/>
      <c r="KRT192" s="186"/>
      <c r="KRU192" s="190"/>
      <c r="KRV192" s="190"/>
      <c r="KRW192" s="187"/>
      <c r="KRX192" s="187"/>
      <c r="KRY192" s="187"/>
      <c r="KRZ192" s="188"/>
      <c r="KSB192" s="186"/>
      <c r="KSC192" s="190"/>
      <c r="KSD192" s="190"/>
      <c r="KSE192" s="187"/>
      <c r="KSF192" s="187"/>
      <c r="KSG192" s="187"/>
      <c r="KSH192" s="188"/>
      <c r="KSJ192" s="186"/>
      <c r="KSK192" s="190"/>
      <c r="KSL192" s="190"/>
      <c r="KSM192" s="187"/>
      <c r="KSN192" s="187"/>
      <c r="KSO192" s="187"/>
      <c r="KSP192" s="188"/>
      <c r="KSR192" s="186"/>
      <c r="KSS192" s="190"/>
      <c r="KST192" s="190"/>
      <c r="KSU192" s="187"/>
      <c r="KSV192" s="187"/>
      <c r="KSW192" s="187"/>
      <c r="KSX192" s="188"/>
      <c r="KSZ192" s="186"/>
      <c r="KTA192" s="190"/>
      <c r="KTB192" s="190"/>
      <c r="KTC192" s="187"/>
      <c r="KTD192" s="187"/>
      <c r="KTE192" s="187"/>
      <c r="KTF192" s="188"/>
      <c r="KTH192" s="186"/>
      <c r="KTI192" s="190"/>
      <c r="KTJ192" s="190"/>
      <c r="KTK192" s="187"/>
      <c r="KTL192" s="187"/>
      <c r="KTM192" s="187"/>
      <c r="KTN192" s="188"/>
      <c r="KTP192" s="186"/>
      <c r="KTQ192" s="190"/>
      <c r="KTR192" s="190"/>
      <c r="KTS192" s="187"/>
      <c r="KTT192" s="187"/>
      <c r="KTU192" s="187"/>
      <c r="KTV192" s="188"/>
      <c r="KTX192" s="186"/>
      <c r="KTY192" s="190"/>
      <c r="KTZ192" s="190"/>
      <c r="KUA192" s="187"/>
      <c r="KUB192" s="187"/>
      <c r="KUC192" s="187"/>
      <c r="KUD192" s="188"/>
      <c r="KUF192" s="186"/>
      <c r="KUG192" s="190"/>
      <c r="KUH192" s="190"/>
      <c r="KUI192" s="187"/>
      <c r="KUJ192" s="187"/>
      <c r="KUK192" s="187"/>
      <c r="KUL192" s="188"/>
      <c r="KUN192" s="186"/>
      <c r="KUO192" s="190"/>
      <c r="KUP192" s="190"/>
      <c r="KUQ192" s="187"/>
      <c r="KUR192" s="187"/>
      <c r="KUS192" s="187"/>
      <c r="KUT192" s="188"/>
      <c r="KUV192" s="186"/>
      <c r="KUW192" s="190"/>
      <c r="KUX192" s="190"/>
      <c r="KUY192" s="187"/>
      <c r="KUZ192" s="187"/>
      <c r="KVA192" s="187"/>
      <c r="KVB192" s="188"/>
      <c r="KVD192" s="186"/>
      <c r="KVE192" s="190"/>
      <c r="KVF192" s="190"/>
      <c r="KVG192" s="187"/>
      <c r="KVH192" s="187"/>
      <c r="KVI192" s="187"/>
      <c r="KVJ192" s="188"/>
      <c r="KVL192" s="186"/>
      <c r="KVM192" s="190"/>
      <c r="KVN192" s="190"/>
      <c r="KVO192" s="187"/>
      <c r="KVP192" s="187"/>
      <c r="KVQ192" s="187"/>
      <c r="KVR192" s="188"/>
      <c r="KVT192" s="186"/>
      <c r="KVU192" s="190"/>
      <c r="KVV192" s="190"/>
      <c r="KVW192" s="187"/>
      <c r="KVX192" s="187"/>
      <c r="KVY192" s="187"/>
      <c r="KVZ192" s="188"/>
      <c r="KWB192" s="186"/>
      <c r="KWC192" s="190"/>
      <c r="KWD192" s="190"/>
      <c r="KWE192" s="187"/>
      <c r="KWF192" s="187"/>
      <c r="KWG192" s="187"/>
      <c r="KWH192" s="188"/>
      <c r="KWJ192" s="186"/>
      <c r="KWK192" s="190"/>
      <c r="KWL192" s="190"/>
      <c r="KWM192" s="187"/>
      <c r="KWN192" s="187"/>
      <c r="KWO192" s="187"/>
      <c r="KWP192" s="188"/>
      <c r="KWR192" s="186"/>
      <c r="KWS192" s="190"/>
      <c r="KWT192" s="190"/>
      <c r="KWU192" s="187"/>
      <c r="KWV192" s="187"/>
      <c r="KWW192" s="187"/>
      <c r="KWX192" s="188"/>
      <c r="KWZ192" s="186"/>
      <c r="KXA192" s="190"/>
      <c r="KXB192" s="190"/>
      <c r="KXC192" s="187"/>
      <c r="KXD192" s="187"/>
      <c r="KXE192" s="187"/>
      <c r="KXF192" s="188"/>
      <c r="KXH192" s="186"/>
      <c r="KXI192" s="190"/>
      <c r="KXJ192" s="190"/>
      <c r="KXK192" s="187"/>
      <c r="KXL192" s="187"/>
      <c r="KXM192" s="187"/>
      <c r="KXN192" s="188"/>
      <c r="KXP192" s="186"/>
      <c r="KXQ192" s="190"/>
      <c r="KXR192" s="190"/>
      <c r="KXS192" s="187"/>
      <c r="KXT192" s="187"/>
      <c r="KXU192" s="187"/>
      <c r="KXV192" s="188"/>
      <c r="KXX192" s="186"/>
      <c r="KXY192" s="190"/>
      <c r="KXZ192" s="190"/>
      <c r="KYA192" s="187"/>
      <c r="KYB192" s="187"/>
      <c r="KYC192" s="187"/>
      <c r="KYD192" s="188"/>
      <c r="KYF192" s="186"/>
      <c r="KYG192" s="190"/>
      <c r="KYH192" s="190"/>
      <c r="KYI192" s="187"/>
      <c r="KYJ192" s="187"/>
      <c r="KYK192" s="187"/>
      <c r="KYL192" s="188"/>
      <c r="KYN192" s="186"/>
      <c r="KYO192" s="190"/>
      <c r="KYP192" s="190"/>
      <c r="KYQ192" s="187"/>
      <c r="KYR192" s="187"/>
      <c r="KYS192" s="187"/>
      <c r="KYT192" s="188"/>
      <c r="KYV192" s="186"/>
      <c r="KYW192" s="190"/>
      <c r="KYX192" s="190"/>
      <c r="KYY192" s="187"/>
      <c r="KYZ192" s="187"/>
      <c r="KZA192" s="187"/>
      <c r="KZB192" s="188"/>
      <c r="KZD192" s="186"/>
      <c r="KZE192" s="190"/>
      <c r="KZF192" s="190"/>
      <c r="KZG192" s="187"/>
      <c r="KZH192" s="187"/>
      <c r="KZI192" s="187"/>
      <c r="KZJ192" s="188"/>
      <c r="KZL192" s="186"/>
      <c r="KZM192" s="190"/>
      <c r="KZN192" s="190"/>
      <c r="KZO192" s="187"/>
      <c r="KZP192" s="187"/>
      <c r="KZQ192" s="187"/>
      <c r="KZR192" s="188"/>
      <c r="KZT192" s="186"/>
      <c r="KZU192" s="190"/>
      <c r="KZV192" s="190"/>
      <c r="KZW192" s="187"/>
      <c r="KZX192" s="187"/>
      <c r="KZY192" s="187"/>
      <c r="KZZ192" s="188"/>
      <c r="LAB192" s="186"/>
      <c r="LAC192" s="190"/>
      <c r="LAD192" s="190"/>
      <c r="LAE192" s="187"/>
      <c r="LAF192" s="187"/>
      <c r="LAG192" s="187"/>
      <c r="LAH192" s="188"/>
      <c r="LAJ192" s="186"/>
      <c r="LAK192" s="190"/>
      <c r="LAL192" s="190"/>
      <c r="LAM192" s="187"/>
      <c r="LAN192" s="187"/>
      <c r="LAO192" s="187"/>
      <c r="LAP192" s="188"/>
      <c r="LAR192" s="186"/>
      <c r="LAS192" s="190"/>
      <c r="LAT192" s="190"/>
      <c r="LAU192" s="187"/>
      <c r="LAV192" s="187"/>
      <c r="LAW192" s="187"/>
      <c r="LAX192" s="188"/>
      <c r="LAZ192" s="186"/>
      <c r="LBA192" s="190"/>
      <c r="LBB192" s="190"/>
      <c r="LBC192" s="187"/>
      <c r="LBD192" s="187"/>
      <c r="LBE192" s="187"/>
      <c r="LBF192" s="188"/>
      <c r="LBH192" s="186"/>
      <c r="LBI192" s="190"/>
      <c r="LBJ192" s="190"/>
      <c r="LBK192" s="187"/>
      <c r="LBL192" s="187"/>
      <c r="LBM192" s="187"/>
      <c r="LBN192" s="188"/>
      <c r="LBP192" s="186"/>
      <c r="LBQ192" s="190"/>
      <c r="LBR192" s="190"/>
      <c r="LBS192" s="187"/>
      <c r="LBT192" s="187"/>
      <c r="LBU192" s="187"/>
      <c r="LBV192" s="188"/>
      <c r="LBX192" s="186"/>
      <c r="LBY192" s="190"/>
      <c r="LBZ192" s="190"/>
      <c r="LCA192" s="187"/>
      <c r="LCB192" s="187"/>
      <c r="LCC192" s="187"/>
      <c r="LCD192" s="188"/>
      <c r="LCF192" s="186"/>
      <c r="LCG192" s="190"/>
      <c r="LCH192" s="190"/>
      <c r="LCI192" s="187"/>
      <c r="LCJ192" s="187"/>
      <c r="LCK192" s="187"/>
      <c r="LCL192" s="188"/>
      <c r="LCN192" s="186"/>
      <c r="LCO192" s="190"/>
      <c r="LCP192" s="190"/>
      <c r="LCQ192" s="187"/>
      <c r="LCR192" s="187"/>
      <c r="LCS192" s="187"/>
      <c r="LCT192" s="188"/>
      <c r="LCV192" s="186"/>
      <c r="LCW192" s="190"/>
      <c r="LCX192" s="190"/>
      <c r="LCY192" s="187"/>
      <c r="LCZ192" s="187"/>
      <c r="LDA192" s="187"/>
      <c r="LDB192" s="188"/>
      <c r="LDD192" s="186"/>
      <c r="LDE192" s="190"/>
      <c r="LDF192" s="190"/>
      <c r="LDG192" s="187"/>
      <c r="LDH192" s="187"/>
      <c r="LDI192" s="187"/>
      <c r="LDJ192" s="188"/>
      <c r="LDL192" s="186"/>
      <c r="LDM192" s="190"/>
      <c r="LDN192" s="190"/>
      <c r="LDO192" s="187"/>
      <c r="LDP192" s="187"/>
      <c r="LDQ192" s="187"/>
      <c r="LDR192" s="188"/>
      <c r="LDT192" s="186"/>
      <c r="LDU192" s="190"/>
      <c r="LDV192" s="190"/>
      <c r="LDW192" s="187"/>
      <c r="LDX192" s="187"/>
      <c r="LDY192" s="187"/>
      <c r="LDZ192" s="188"/>
      <c r="LEB192" s="186"/>
      <c r="LEC192" s="190"/>
      <c r="LED192" s="190"/>
      <c r="LEE192" s="187"/>
      <c r="LEF192" s="187"/>
      <c r="LEG192" s="187"/>
      <c r="LEH192" s="188"/>
      <c r="LEJ192" s="186"/>
      <c r="LEK192" s="190"/>
      <c r="LEL192" s="190"/>
      <c r="LEM192" s="187"/>
      <c r="LEN192" s="187"/>
      <c r="LEO192" s="187"/>
      <c r="LEP192" s="188"/>
      <c r="LER192" s="186"/>
      <c r="LES192" s="190"/>
      <c r="LET192" s="190"/>
      <c r="LEU192" s="187"/>
      <c r="LEV192" s="187"/>
      <c r="LEW192" s="187"/>
      <c r="LEX192" s="188"/>
      <c r="LEZ192" s="186"/>
      <c r="LFA192" s="190"/>
      <c r="LFB192" s="190"/>
      <c r="LFC192" s="187"/>
      <c r="LFD192" s="187"/>
      <c r="LFE192" s="187"/>
      <c r="LFF192" s="188"/>
      <c r="LFH192" s="186"/>
      <c r="LFI192" s="190"/>
      <c r="LFJ192" s="190"/>
      <c r="LFK192" s="187"/>
      <c r="LFL192" s="187"/>
      <c r="LFM192" s="187"/>
      <c r="LFN192" s="188"/>
      <c r="LFP192" s="186"/>
      <c r="LFQ192" s="190"/>
      <c r="LFR192" s="190"/>
      <c r="LFS192" s="187"/>
      <c r="LFT192" s="187"/>
      <c r="LFU192" s="187"/>
      <c r="LFV192" s="188"/>
      <c r="LFX192" s="186"/>
      <c r="LFY192" s="190"/>
      <c r="LFZ192" s="190"/>
      <c r="LGA192" s="187"/>
      <c r="LGB192" s="187"/>
      <c r="LGC192" s="187"/>
      <c r="LGD192" s="188"/>
      <c r="LGF192" s="186"/>
      <c r="LGG192" s="190"/>
      <c r="LGH192" s="190"/>
      <c r="LGI192" s="187"/>
      <c r="LGJ192" s="187"/>
      <c r="LGK192" s="187"/>
      <c r="LGL192" s="188"/>
      <c r="LGN192" s="186"/>
      <c r="LGO192" s="190"/>
      <c r="LGP192" s="190"/>
      <c r="LGQ192" s="187"/>
      <c r="LGR192" s="187"/>
      <c r="LGS192" s="187"/>
      <c r="LGT192" s="188"/>
      <c r="LGV192" s="186"/>
      <c r="LGW192" s="190"/>
      <c r="LGX192" s="190"/>
      <c r="LGY192" s="187"/>
      <c r="LGZ192" s="187"/>
      <c r="LHA192" s="187"/>
      <c r="LHB192" s="188"/>
      <c r="LHD192" s="186"/>
      <c r="LHE192" s="190"/>
      <c r="LHF192" s="190"/>
      <c r="LHG192" s="187"/>
      <c r="LHH192" s="187"/>
      <c r="LHI192" s="187"/>
      <c r="LHJ192" s="188"/>
      <c r="LHL192" s="186"/>
      <c r="LHM192" s="190"/>
      <c r="LHN192" s="190"/>
      <c r="LHO192" s="187"/>
      <c r="LHP192" s="187"/>
      <c r="LHQ192" s="187"/>
      <c r="LHR192" s="188"/>
      <c r="LHT192" s="186"/>
      <c r="LHU192" s="190"/>
      <c r="LHV192" s="190"/>
      <c r="LHW192" s="187"/>
      <c r="LHX192" s="187"/>
      <c r="LHY192" s="187"/>
      <c r="LHZ192" s="188"/>
      <c r="LIB192" s="186"/>
      <c r="LIC192" s="190"/>
      <c r="LID192" s="190"/>
      <c r="LIE192" s="187"/>
      <c r="LIF192" s="187"/>
      <c r="LIG192" s="187"/>
      <c r="LIH192" s="188"/>
      <c r="LIJ192" s="186"/>
      <c r="LIK192" s="190"/>
      <c r="LIL192" s="190"/>
      <c r="LIM192" s="187"/>
      <c r="LIN192" s="187"/>
      <c r="LIO192" s="187"/>
      <c r="LIP192" s="188"/>
      <c r="LIR192" s="186"/>
      <c r="LIS192" s="190"/>
      <c r="LIT192" s="190"/>
      <c r="LIU192" s="187"/>
      <c r="LIV192" s="187"/>
      <c r="LIW192" s="187"/>
      <c r="LIX192" s="188"/>
      <c r="LIZ192" s="186"/>
      <c r="LJA192" s="190"/>
      <c r="LJB192" s="190"/>
      <c r="LJC192" s="187"/>
      <c r="LJD192" s="187"/>
      <c r="LJE192" s="187"/>
      <c r="LJF192" s="188"/>
      <c r="LJH192" s="186"/>
      <c r="LJI192" s="190"/>
      <c r="LJJ192" s="190"/>
      <c r="LJK192" s="187"/>
      <c r="LJL192" s="187"/>
      <c r="LJM192" s="187"/>
      <c r="LJN192" s="188"/>
      <c r="LJP192" s="186"/>
      <c r="LJQ192" s="190"/>
      <c r="LJR192" s="190"/>
      <c r="LJS192" s="187"/>
      <c r="LJT192" s="187"/>
      <c r="LJU192" s="187"/>
      <c r="LJV192" s="188"/>
      <c r="LJX192" s="186"/>
      <c r="LJY192" s="190"/>
      <c r="LJZ192" s="190"/>
      <c r="LKA192" s="187"/>
      <c r="LKB192" s="187"/>
      <c r="LKC192" s="187"/>
      <c r="LKD192" s="188"/>
      <c r="LKF192" s="186"/>
      <c r="LKG192" s="190"/>
      <c r="LKH192" s="190"/>
      <c r="LKI192" s="187"/>
      <c r="LKJ192" s="187"/>
      <c r="LKK192" s="187"/>
      <c r="LKL192" s="188"/>
      <c r="LKN192" s="186"/>
      <c r="LKO192" s="190"/>
      <c r="LKP192" s="190"/>
      <c r="LKQ192" s="187"/>
      <c r="LKR192" s="187"/>
      <c r="LKS192" s="187"/>
      <c r="LKT192" s="188"/>
      <c r="LKV192" s="186"/>
      <c r="LKW192" s="190"/>
      <c r="LKX192" s="190"/>
      <c r="LKY192" s="187"/>
      <c r="LKZ192" s="187"/>
      <c r="LLA192" s="187"/>
      <c r="LLB192" s="188"/>
      <c r="LLD192" s="186"/>
      <c r="LLE192" s="190"/>
      <c r="LLF192" s="190"/>
      <c r="LLG192" s="187"/>
      <c r="LLH192" s="187"/>
      <c r="LLI192" s="187"/>
      <c r="LLJ192" s="188"/>
      <c r="LLL192" s="186"/>
      <c r="LLM192" s="190"/>
      <c r="LLN192" s="190"/>
      <c r="LLO192" s="187"/>
      <c r="LLP192" s="187"/>
      <c r="LLQ192" s="187"/>
      <c r="LLR192" s="188"/>
      <c r="LLT192" s="186"/>
      <c r="LLU192" s="190"/>
      <c r="LLV192" s="190"/>
      <c r="LLW192" s="187"/>
      <c r="LLX192" s="187"/>
      <c r="LLY192" s="187"/>
      <c r="LLZ192" s="188"/>
      <c r="LMB192" s="186"/>
      <c r="LMC192" s="190"/>
      <c r="LMD192" s="190"/>
      <c r="LME192" s="187"/>
      <c r="LMF192" s="187"/>
      <c r="LMG192" s="187"/>
      <c r="LMH192" s="188"/>
      <c r="LMJ192" s="186"/>
      <c r="LMK192" s="190"/>
      <c r="LML192" s="190"/>
      <c r="LMM192" s="187"/>
      <c r="LMN192" s="187"/>
      <c r="LMO192" s="187"/>
      <c r="LMP192" s="188"/>
      <c r="LMR192" s="186"/>
      <c r="LMS192" s="190"/>
      <c r="LMT192" s="190"/>
      <c r="LMU192" s="187"/>
      <c r="LMV192" s="187"/>
      <c r="LMW192" s="187"/>
      <c r="LMX192" s="188"/>
      <c r="LMZ192" s="186"/>
      <c r="LNA192" s="190"/>
      <c r="LNB192" s="190"/>
      <c r="LNC192" s="187"/>
      <c r="LND192" s="187"/>
      <c r="LNE192" s="187"/>
      <c r="LNF192" s="188"/>
      <c r="LNH192" s="186"/>
      <c r="LNI192" s="190"/>
      <c r="LNJ192" s="190"/>
      <c r="LNK192" s="187"/>
      <c r="LNL192" s="187"/>
      <c r="LNM192" s="187"/>
      <c r="LNN192" s="188"/>
      <c r="LNP192" s="186"/>
      <c r="LNQ192" s="190"/>
      <c r="LNR192" s="190"/>
      <c r="LNS192" s="187"/>
      <c r="LNT192" s="187"/>
      <c r="LNU192" s="187"/>
      <c r="LNV192" s="188"/>
      <c r="LNX192" s="186"/>
      <c r="LNY192" s="190"/>
      <c r="LNZ192" s="190"/>
      <c r="LOA192" s="187"/>
      <c r="LOB192" s="187"/>
      <c r="LOC192" s="187"/>
      <c r="LOD192" s="188"/>
      <c r="LOF192" s="186"/>
      <c r="LOG192" s="190"/>
      <c r="LOH192" s="190"/>
      <c r="LOI192" s="187"/>
      <c r="LOJ192" s="187"/>
      <c r="LOK192" s="187"/>
      <c r="LOL192" s="188"/>
      <c r="LON192" s="186"/>
      <c r="LOO192" s="190"/>
      <c r="LOP192" s="190"/>
      <c r="LOQ192" s="187"/>
      <c r="LOR192" s="187"/>
      <c r="LOS192" s="187"/>
      <c r="LOT192" s="188"/>
      <c r="LOV192" s="186"/>
      <c r="LOW192" s="190"/>
      <c r="LOX192" s="190"/>
      <c r="LOY192" s="187"/>
      <c r="LOZ192" s="187"/>
      <c r="LPA192" s="187"/>
      <c r="LPB192" s="188"/>
      <c r="LPD192" s="186"/>
      <c r="LPE192" s="190"/>
      <c r="LPF192" s="190"/>
      <c r="LPG192" s="187"/>
      <c r="LPH192" s="187"/>
      <c r="LPI192" s="187"/>
      <c r="LPJ192" s="188"/>
      <c r="LPL192" s="186"/>
      <c r="LPM192" s="190"/>
      <c r="LPN192" s="190"/>
      <c r="LPO192" s="187"/>
      <c r="LPP192" s="187"/>
      <c r="LPQ192" s="187"/>
      <c r="LPR192" s="188"/>
      <c r="LPT192" s="186"/>
      <c r="LPU192" s="190"/>
      <c r="LPV192" s="190"/>
      <c r="LPW192" s="187"/>
      <c r="LPX192" s="187"/>
      <c r="LPY192" s="187"/>
      <c r="LPZ192" s="188"/>
      <c r="LQB192" s="186"/>
      <c r="LQC192" s="190"/>
      <c r="LQD192" s="190"/>
      <c r="LQE192" s="187"/>
      <c r="LQF192" s="187"/>
      <c r="LQG192" s="187"/>
      <c r="LQH192" s="188"/>
      <c r="LQJ192" s="186"/>
      <c r="LQK192" s="190"/>
      <c r="LQL192" s="190"/>
      <c r="LQM192" s="187"/>
      <c r="LQN192" s="187"/>
      <c r="LQO192" s="187"/>
      <c r="LQP192" s="188"/>
      <c r="LQR192" s="186"/>
      <c r="LQS192" s="190"/>
      <c r="LQT192" s="190"/>
      <c r="LQU192" s="187"/>
      <c r="LQV192" s="187"/>
      <c r="LQW192" s="187"/>
      <c r="LQX192" s="188"/>
      <c r="LQZ192" s="186"/>
      <c r="LRA192" s="190"/>
      <c r="LRB192" s="190"/>
      <c r="LRC192" s="187"/>
      <c r="LRD192" s="187"/>
      <c r="LRE192" s="187"/>
      <c r="LRF192" s="188"/>
      <c r="LRH192" s="186"/>
      <c r="LRI192" s="190"/>
      <c r="LRJ192" s="190"/>
      <c r="LRK192" s="187"/>
      <c r="LRL192" s="187"/>
      <c r="LRM192" s="187"/>
      <c r="LRN192" s="188"/>
      <c r="LRP192" s="186"/>
      <c r="LRQ192" s="190"/>
      <c r="LRR192" s="190"/>
      <c r="LRS192" s="187"/>
      <c r="LRT192" s="187"/>
      <c r="LRU192" s="187"/>
      <c r="LRV192" s="188"/>
      <c r="LRX192" s="186"/>
      <c r="LRY192" s="190"/>
      <c r="LRZ192" s="190"/>
      <c r="LSA192" s="187"/>
      <c r="LSB192" s="187"/>
      <c r="LSC192" s="187"/>
      <c r="LSD192" s="188"/>
      <c r="LSF192" s="186"/>
      <c r="LSG192" s="190"/>
      <c r="LSH192" s="190"/>
      <c r="LSI192" s="187"/>
      <c r="LSJ192" s="187"/>
      <c r="LSK192" s="187"/>
      <c r="LSL192" s="188"/>
      <c r="LSN192" s="186"/>
      <c r="LSO192" s="190"/>
      <c r="LSP192" s="190"/>
      <c r="LSQ192" s="187"/>
      <c r="LSR192" s="187"/>
      <c r="LSS192" s="187"/>
      <c r="LST192" s="188"/>
      <c r="LSV192" s="186"/>
      <c r="LSW192" s="190"/>
      <c r="LSX192" s="190"/>
      <c r="LSY192" s="187"/>
      <c r="LSZ192" s="187"/>
      <c r="LTA192" s="187"/>
      <c r="LTB192" s="188"/>
      <c r="LTD192" s="186"/>
      <c r="LTE192" s="190"/>
      <c r="LTF192" s="190"/>
      <c r="LTG192" s="187"/>
      <c r="LTH192" s="187"/>
      <c r="LTI192" s="187"/>
      <c r="LTJ192" s="188"/>
      <c r="LTL192" s="186"/>
      <c r="LTM192" s="190"/>
      <c r="LTN192" s="190"/>
      <c r="LTO192" s="187"/>
      <c r="LTP192" s="187"/>
      <c r="LTQ192" s="187"/>
      <c r="LTR192" s="188"/>
      <c r="LTT192" s="186"/>
      <c r="LTU192" s="190"/>
      <c r="LTV192" s="190"/>
      <c r="LTW192" s="187"/>
      <c r="LTX192" s="187"/>
      <c r="LTY192" s="187"/>
      <c r="LTZ192" s="188"/>
      <c r="LUB192" s="186"/>
      <c r="LUC192" s="190"/>
      <c r="LUD192" s="190"/>
      <c r="LUE192" s="187"/>
      <c r="LUF192" s="187"/>
      <c r="LUG192" s="187"/>
      <c r="LUH192" s="188"/>
      <c r="LUJ192" s="186"/>
      <c r="LUK192" s="190"/>
      <c r="LUL192" s="190"/>
      <c r="LUM192" s="187"/>
      <c r="LUN192" s="187"/>
      <c r="LUO192" s="187"/>
      <c r="LUP192" s="188"/>
      <c r="LUR192" s="186"/>
      <c r="LUS192" s="190"/>
      <c r="LUT192" s="190"/>
      <c r="LUU192" s="187"/>
      <c r="LUV192" s="187"/>
      <c r="LUW192" s="187"/>
      <c r="LUX192" s="188"/>
      <c r="LUZ192" s="186"/>
      <c r="LVA192" s="190"/>
      <c r="LVB192" s="190"/>
      <c r="LVC192" s="187"/>
      <c r="LVD192" s="187"/>
      <c r="LVE192" s="187"/>
      <c r="LVF192" s="188"/>
      <c r="LVH192" s="186"/>
      <c r="LVI192" s="190"/>
      <c r="LVJ192" s="190"/>
      <c r="LVK192" s="187"/>
      <c r="LVL192" s="187"/>
      <c r="LVM192" s="187"/>
      <c r="LVN192" s="188"/>
      <c r="LVP192" s="186"/>
      <c r="LVQ192" s="190"/>
      <c r="LVR192" s="190"/>
      <c r="LVS192" s="187"/>
      <c r="LVT192" s="187"/>
      <c r="LVU192" s="187"/>
      <c r="LVV192" s="188"/>
      <c r="LVX192" s="186"/>
      <c r="LVY192" s="190"/>
      <c r="LVZ192" s="190"/>
      <c r="LWA192" s="187"/>
      <c r="LWB192" s="187"/>
      <c r="LWC192" s="187"/>
      <c r="LWD192" s="188"/>
      <c r="LWF192" s="186"/>
      <c r="LWG192" s="190"/>
      <c r="LWH192" s="190"/>
      <c r="LWI192" s="187"/>
      <c r="LWJ192" s="187"/>
      <c r="LWK192" s="187"/>
      <c r="LWL192" s="188"/>
      <c r="LWN192" s="186"/>
      <c r="LWO192" s="190"/>
      <c r="LWP192" s="190"/>
      <c r="LWQ192" s="187"/>
      <c r="LWR192" s="187"/>
      <c r="LWS192" s="187"/>
      <c r="LWT192" s="188"/>
      <c r="LWV192" s="186"/>
      <c r="LWW192" s="190"/>
      <c r="LWX192" s="190"/>
      <c r="LWY192" s="187"/>
      <c r="LWZ192" s="187"/>
      <c r="LXA192" s="187"/>
      <c r="LXB192" s="188"/>
      <c r="LXD192" s="186"/>
      <c r="LXE192" s="190"/>
      <c r="LXF192" s="190"/>
      <c r="LXG192" s="187"/>
      <c r="LXH192" s="187"/>
      <c r="LXI192" s="187"/>
      <c r="LXJ192" s="188"/>
      <c r="LXL192" s="186"/>
      <c r="LXM192" s="190"/>
      <c r="LXN192" s="190"/>
      <c r="LXO192" s="187"/>
      <c r="LXP192" s="187"/>
      <c r="LXQ192" s="187"/>
      <c r="LXR192" s="188"/>
      <c r="LXT192" s="186"/>
      <c r="LXU192" s="190"/>
      <c r="LXV192" s="190"/>
      <c r="LXW192" s="187"/>
      <c r="LXX192" s="187"/>
      <c r="LXY192" s="187"/>
      <c r="LXZ192" s="188"/>
      <c r="LYB192" s="186"/>
      <c r="LYC192" s="190"/>
      <c r="LYD192" s="190"/>
      <c r="LYE192" s="187"/>
      <c r="LYF192" s="187"/>
      <c r="LYG192" s="187"/>
      <c r="LYH192" s="188"/>
      <c r="LYJ192" s="186"/>
      <c r="LYK192" s="190"/>
      <c r="LYL192" s="190"/>
      <c r="LYM192" s="187"/>
      <c r="LYN192" s="187"/>
      <c r="LYO192" s="187"/>
      <c r="LYP192" s="188"/>
      <c r="LYR192" s="186"/>
      <c r="LYS192" s="190"/>
      <c r="LYT192" s="190"/>
      <c r="LYU192" s="187"/>
      <c r="LYV192" s="187"/>
      <c r="LYW192" s="187"/>
      <c r="LYX192" s="188"/>
      <c r="LYZ192" s="186"/>
      <c r="LZA192" s="190"/>
      <c r="LZB192" s="190"/>
      <c r="LZC192" s="187"/>
      <c r="LZD192" s="187"/>
      <c r="LZE192" s="187"/>
      <c r="LZF192" s="188"/>
      <c r="LZH192" s="186"/>
      <c r="LZI192" s="190"/>
      <c r="LZJ192" s="190"/>
      <c r="LZK192" s="187"/>
      <c r="LZL192" s="187"/>
      <c r="LZM192" s="187"/>
      <c r="LZN192" s="188"/>
      <c r="LZP192" s="186"/>
      <c r="LZQ192" s="190"/>
      <c r="LZR192" s="190"/>
      <c r="LZS192" s="187"/>
      <c r="LZT192" s="187"/>
      <c r="LZU192" s="187"/>
      <c r="LZV192" s="188"/>
      <c r="LZX192" s="186"/>
      <c r="LZY192" s="190"/>
      <c r="LZZ192" s="190"/>
      <c r="MAA192" s="187"/>
      <c r="MAB192" s="187"/>
      <c r="MAC192" s="187"/>
      <c r="MAD192" s="188"/>
      <c r="MAF192" s="186"/>
      <c r="MAG192" s="190"/>
      <c r="MAH192" s="190"/>
      <c r="MAI192" s="187"/>
      <c r="MAJ192" s="187"/>
      <c r="MAK192" s="187"/>
      <c r="MAL192" s="188"/>
      <c r="MAN192" s="186"/>
      <c r="MAO192" s="190"/>
      <c r="MAP192" s="190"/>
      <c r="MAQ192" s="187"/>
      <c r="MAR192" s="187"/>
      <c r="MAS192" s="187"/>
      <c r="MAT192" s="188"/>
      <c r="MAV192" s="186"/>
      <c r="MAW192" s="190"/>
      <c r="MAX192" s="190"/>
      <c r="MAY192" s="187"/>
      <c r="MAZ192" s="187"/>
      <c r="MBA192" s="187"/>
      <c r="MBB192" s="188"/>
      <c r="MBD192" s="186"/>
      <c r="MBE192" s="190"/>
      <c r="MBF192" s="190"/>
      <c r="MBG192" s="187"/>
      <c r="MBH192" s="187"/>
      <c r="MBI192" s="187"/>
      <c r="MBJ192" s="188"/>
      <c r="MBL192" s="186"/>
      <c r="MBM192" s="190"/>
      <c r="MBN192" s="190"/>
      <c r="MBO192" s="187"/>
      <c r="MBP192" s="187"/>
      <c r="MBQ192" s="187"/>
      <c r="MBR192" s="188"/>
      <c r="MBT192" s="186"/>
      <c r="MBU192" s="190"/>
      <c r="MBV192" s="190"/>
      <c r="MBW192" s="187"/>
      <c r="MBX192" s="187"/>
      <c r="MBY192" s="187"/>
      <c r="MBZ192" s="188"/>
      <c r="MCB192" s="186"/>
      <c r="MCC192" s="190"/>
      <c r="MCD192" s="190"/>
      <c r="MCE192" s="187"/>
      <c r="MCF192" s="187"/>
      <c r="MCG192" s="187"/>
      <c r="MCH192" s="188"/>
      <c r="MCJ192" s="186"/>
      <c r="MCK192" s="190"/>
      <c r="MCL192" s="190"/>
      <c r="MCM192" s="187"/>
      <c r="MCN192" s="187"/>
      <c r="MCO192" s="187"/>
      <c r="MCP192" s="188"/>
      <c r="MCR192" s="186"/>
      <c r="MCS192" s="190"/>
      <c r="MCT192" s="190"/>
      <c r="MCU192" s="187"/>
      <c r="MCV192" s="187"/>
      <c r="MCW192" s="187"/>
      <c r="MCX192" s="188"/>
      <c r="MCZ192" s="186"/>
      <c r="MDA192" s="190"/>
      <c r="MDB192" s="190"/>
      <c r="MDC192" s="187"/>
      <c r="MDD192" s="187"/>
      <c r="MDE192" s="187"/>
      <c r="MDF192" s="188"/>
      <c r="MDH192" s="186"/>
      <c r="MDI192" s="190"/>
      <c r="MDJ192" s="190"/>
      <c r="MDK192" s="187"/>
      <c r="MDL192" s="187"/>
      <c r="MDM192" s="187"/>
      <c r="MDN192" s="188"/>
      <c r="MDP192" s="186"/>
      <c r="MDQ192" s="190"/>
      <c r="MDR192" s="190"/>
      <c r="MDS192" s="187"/>
      <c r="MDT192" s="187"/>
      <c r="MDU192" s="187"/>
      <c r="MDV192" s="188"/>
      <c r="MDX192" s="186"/>
      <c r="MDY192" s="190"/>
      <c r="MDZ192" s="190"/>
      <c r="MEA192" s="187"/>
      <c r="MEB192" s="187"/>
      <c r="MEC192" s="187"/>
      <c r="MED192" s="188"/>
      <c r="MEF192" s="186"/>
      <c r="MEG192" s="190"/>
      <c r="MEH192" s="190"/>
      <c r="MEI192" s="187"/>
      <c r="MEJ192" s="187"/>
      <c r="MEK192" s="187"/>
      <c r="MEL192" s="188"/>
      <c r="MEN192" s="186"/>
      <c r="MEO192" s="190"/>
      <c r="MEP192" s="190"/>
      <c r="MEQ192" s="187"/>
      <c r="MER192" s="187"/>
      <c r="MES192" s="187"/>
      <c r="MET192" s="188"/>
      <c r="MEV192" s="186"/>
      <c r="MEW192" s="190"/>
      <c r="MEX192" s="190"/>
      <c r="MEY192" s="187"/>
      <c r="MEZ192" s="187"/>
      <c r="MFA192" s="187"/>
      <c r="MFB192" s="188"/>
      <c r="MFD192" s="186"/>
      <c r="MFE192" s="190"/>
      <c r="MFF192" s="190"/>
      <c r="MFG192" s="187"/>
      <c r="MFH192" s="187"/>
      <c r="MFI192" s="187"/>
      <c r="MFJ192" s="188"/>
      <c r="MFL192" s="186"/>
      <c r="MFM192" s="190"/>
      <c r="MFN192" s="190"/>
      <c r="MFO192" s="187"/>
      <c r="MFP192" s="187"/>
      <c r="MFQ192" s="187"/>
      <c r="MFR192" s="188"/>
      <c r="MFT192" s="186"/>
      <c r="MFU192" s="190"/>
      <c r="MFV192" s="190"/>
      <c r="MFW192" s="187"/>
      <c r="MFX192" s="187"/>
      <c r="MFY192" s="187"/>
      <c r="MFZ192" s="188"/>
      <c r="MGB192" s="186"/>
      <c r="MGC192" s="190"/>
      <c r="MGD192" s="190"/>
      <c r="MGE192" s="187"/>
      <c r="MGF192" s="187"/>
      <c r="MGG192" s="187"/>
      <c r="MGH192" s="188"/>
      <c r="MGJ192" s="186"/>
      <c r="MGK192" s="190"/>
      <c r="MGL192" s="190"/>
      <c r="MGM192" s="187"/>
      <c r="MGN192" s="187"/>
      <c r="MGO192" s="187"/>
      <c r="MGP192" s="188"/>
      <c r="MGR192" s="186"/>
      <c r="MGS192" s="190"/>
      <c r="MGT192" s="190"/>
      <c r="MGU192" s="187"/>
      <c r="MGV192" s="187"/>
      <c r="MGW192" s="187"/>
      <c r="MGX192" s="188"/>
      <c r="MGZ192" s="186"/>
      <c r="MHA192" s="190"/>
      <c r="MHB192" s="190"/>
      <c r="MHC192" s="187"/>
      <c r="MHD192" s="187"/>
      <c r="MHE192" s="187"/>
      <c r="MHF192" s="188"/>
      <c r="MHH192" s="186"/>
      <c r="MHI192" s="190"/>
      <c r="MHJ192" s="190"/>
      <c r="MHK192" s="187"/>
      <c r="MHL192" s="187"/>
      <c r="MHM192" s="187"/>
      <c r="MHN192" s="188"/>
      <c r="MHP192" s="186"/>
      <c r="MHQ192" s="190"/>
      <c r="MHR192" s="190"/>
      <c r="MHS192" s="187"/>
      <c r="MHT192" s="187"/>
      <c r="MHU192" s="187"/>
      <c r="MHV192" s="188"/>
      <c r="MHX192" s="186"/>
      <c r="MHY192" s="190"/>
      <c r="MHZ192" s="190"/>
      <c r="MIA192" s="187"/>
      <c r="MIB192" s="187"/>
      <c r="MIC192" s="187"/>
      <c r="MID192" s="188"/>
      <c r="MIF192" s="186"/>
      <c r="MIG192" s="190"/>
      <c r="MIH192" s="190"/>
      <c r="MII192" s="187"/>
      <c r="MIJ192" s="187"/>
      <c r="MIK192" s="187"/>
      <c r="MIL192" s="188"/>
      <c r="MIN192" s="186"/>
      <c r="MIO192" s="190"/>
      <c r="MIP192" s="190"/>
      <c r="MIQ192" s="187"/>
      <c r="MIR192" s="187"/>
      <c r="MIS192" s="187"/>
      <c r="MIT192" s="188"/>
      <c r="MIV192" s="186"/>
      <c r="MIW192" s="190"/>
      <c r="MIX192" s="190"/>
      <c r="MIY192" s="187"/>
      <c r="MIZ192" s="187"/>
      <c r="MJA192" s="187"/>
      <c r="MJB192" s="188"/>
      <c r="MJD192" s="186"/>
      <c r="MJE192" s="190"/>
      <c r="MJF192" s="190"/>
      <c r="MJG192" s="187"/>
      <c r="MJH192" s="187"/>
      <c r="MJI192" s="187"/>
      <c r="MJJ192" s="188"/>
      <c r="MJL192" s="186"/>
      <c r="MJM192" s="190"/>
      <c r="MJN192" s="190"/>
      <c r="MJO192" s="187"/>
      <c r="MJP192" s="187"/>
      <c r="MJQ192" s="187"/>
      <c r="MJR192" s="188"/>
      <c r="MJT192" s="186"/>
      <c r="MJU192" s="190"/>
      <c r="MJV192" s="190"/>
      <c r="MJW192" s="187"/>
      <c r="MJX192" s="187"/>
      <c r="MJY192" s="187"/>
      <c r="MJZ192" s="188"/>
      <c r="MKB192" s="186"/>
      <c r="MKC192" s="190"/>
      <c r="MKD192" s="190"/>
      <c r="MKE192" s="187"/>
      <c r="MKF192" s="187"/>
      <c r="MKG192" s="187"/>
      <c r="MKH192" s="188"/>
      <c r="MKJ192" s="186"/>
      <c r="MKK192" s="190"/>
      <c r="MKL192" s="190"/>
      <c r="MKM192" s="187"/>
      <c r="MKN192" s="187"/>
      <c r="MKO192" s="187"/>
      <c r="MKP192" s="188"/>
      <c r="MKR192" s="186"/>
      <c r="MKS192" s="190"/>
      <c r="MKT192" s="190"/>
      <c r="MKU192" s="187"/>
      <c r="MKV192" s="187"/>
      <c r="MKW192" s="187"/>
      <c r="MKX192" s="188"/>
      <c r="MKZ192" s="186"/>
      <c r="MLA192" s="190"/>
      <c r="MLB192" s="190"/>
      <c r="MLC192" s="187"/>
      <c r="MLD192" s="187"/>
      <c r="MLE192" s="187"/>
      <c r="MLF192" s="188"/>
      <c r="MLH192" s="186"/>
      <c r="MLI192" s="190"/>
      <c r="MLJ192" s="190"/>
      <c r="MLK192" s="187"/>
      <c r="MLL192" s="187"/>
      <c r="MLM192" s="187"/>
      <c r="MLN192" s="188"/>
      <c r="MLP192" s="186"/>
      <c r="MLQ192" s="190"/>
      <c r="MLR192" s="190"/>
      <c r="MLS192" s="187"/>
      <c r="MLT192" s="187"/>
      <c r="MLU192" s="187"/>
      <c r="MLV192" s="188"/>
      <c r="MLX192" s="186"/>
      <c r="MLY192" s="190"/>
      <c r="MLZ192" s="190"/>
      <c r="MMA192" s="187"/>
      <c r="MMB192" s="187"/>
      <c r="MMC192" s="187"/>
      <c r="MMD192" s="188"/>
      <c r="MMF192" s="186"/>
      <c r="MMG192" s="190"/>
      <c r="MMH192" s="190"/>
      <c r="MMI192" s="187"/>
      <c r="MMJ192" s="187"/>
      <c r="MMK192" s="187"/>
      <c r="MML192" s="188"/>
      <c r="MMN192" s="186"/>
      <c r="MMO192" s="190"/>
      <c r="MMP192" s="190"/>
      <c r="MMQ192" s="187"/>
      <c r="MMR192" s="187"/>
      <c r="MMS192" s="187"/>
      <c r="MMT192" s="188"/>
      <c r="MMV192" s="186"/>
      <c r="MMW192" s="190"/>
      <c r="MMX192" s="190"/>
      <c r="MMY192" s="187"/>
      <c r="MMZ192" s="187"/>
      <c r="MNA192" s="187"/>
      <c r="MNB192" s="188"/>
      <c r="MND192" s="186"/>
      <c r="MNE192" s="190"/>
      <c r="MNF192" s="190"/>
      <c r="MNG192" s="187"/>
      <c r="MNH192" s="187"/>
      <c r="MNI192" s="187"/>
      <c r="MNJ192" s="188"/>
      <c r="MNL192" s="186"/>
      <c r="MNM192" s="190"/>
      <c r="MNN192" s="190"/>
      <c r="MNO192" s="187"/>
      <c r="MNP192" s="187"/>
      <c r="MNQ192" s="187"/>
      <c r="MNR192" s="188"/>
      <c r="MNT192" s="186"/>
      <c r="MNU192" s="190"/>
      <c r="MNV192" s="190"/>
      <c r="MNW192" s="187"/>
      <c r="MNX192" s="187"/>
      <c r="MNY192" s="187"/>
      <c r="MNZ192" s="188"/>
      <c r="MOB192" s="186"/>
      <c r="MOC192" s="190"/>
      <c r="MOD192" s="190"/>
      <c r="MOE192" s="187"/>
      <c r="MOF192" s="187"/>
      <c r="MOG192" s="187"/>
      <c r="MOH192" s="188"/>
      <c r="MOJ192" s="186"/>
      <c r="MOK192" s="190"/>
      <c r="MOL192" s="190"/>
      <c r="MOM192" s="187"/>
      <c r="MON192" s="187"/>
      <c r="MOO192" s="187"/>
      <c r="MOP192" s="188"/>
      <c r="MOR192" s="186"/>
      <c r="MOS192" s="190"/>
      <c r="MOT192" s="190"/>
      <c r="MOU192" s="187"/>
      <c r="MOV192" s="187"/>
      <c r="MOW192" s="187"/>
      <c r="MOX192" s="188"/>
      <c r="MOZ192" s="186"/>
      <c r="MPA192" s="190"/>
      <c r="MPB192" s="190"/>
      <c r="MPC192" s="187"/>
      <c r="MPD192" s="187"/>
      <c r="MPE192" s="187"/>
      <c r="MPF192" s="188"/>
      <c r="MPH192" s="186"/>
      <c r="MPI192" s="190"/>
      <c r="MPJ192" s="190"/>
      <c r="MPK192" s="187"/>
      <c r="MPL192" s="187"/>
      <c r="MPM192" s="187"/>
      <c r="MPN192" s="188"/>
      <c r="MPP192" s="186"/>
      <c r="MPQ192" s="190"/>
      <c r="MPR192" s="190"/>
      <c r="MPS192" s="187"/>
      <c r="MPT192" s="187"/>
      <c r="MPU192" s="187"/>
      <c r="MPV192" s="188"/>
      <c r="MPX192" s="186"/>
      <c r="MPY192" s="190"/>
      <c r="MPZ192" s="190"/>
      <c r="MQA192" s="187"/>
      <c r="MQB192" s="187"/>
      <c r="MQC192" s="187"/>
      <c r="MQD192" s="188"/>
      <c r="MQF192" s="186"/>
      <c r="MQG192" s="190"/>
      <c r="MQH192" s="190"/>
      <c r="MQI192" s="187"/>
      <c r="MQJ192" s="187"/>
      <c r="MQK192" s="187"/>
      <c r="MQL192" s="188"/>
      <c r="MQN192" s="186"/>
      <c r="MQO192" s="190"/>
      <c r="MQP192" s="190"/>
      <c r="MQQ192" s="187"/>
      <c r="MQR192" s="187"/>
      <c r="MQS192" s="187"/>
      <c r="MQT192" s="188"/>
      <c r="MQV192" s="186"/>
      <c r="MQW192" s="190"/>
      <c r="MQX192" s="190"/>
      <c r="MQY192" s="187"/>
      <c r="MQZ192" s="187"/>
      <c r="MRA192" s="187"/>
      <c r="MRB192" s="188"/>
      <c r="MRD192" s="186"/>
      <c r="MRE192" s="190"/>
      <c r="MRF192" s="190"/>
      <c r="MRG192" s="187"/>
      <c r="MRH192" s="187"/>
      <c r="MRI192" s="187"/>
      <c r="MRJ192" s="188"/>
      <c r="MRL192" s="186"/>
      <c r="MRM192" s="190"/>
      <c r="MRN192" s="190"/>
      <c r="MRO192" s="187"/>
      <c r="MRP192" s="187"/>
      <c r="MRQ192" s="187"/>
      <c r="MRR192" s="188"/>
      <c r="MRT192" s="186"/>
      <c r="MRU192" s="190"/>
      <c r="MRV192" s="190"/>
      <c r="MRW192" s="187"/>
      <c r="MRX192" s="187"/>
      <c r="MRY192" s="187"/>
      <c r="MRZ192" s="188"/>
      <c r="MSB192" s="186"/>
      <c r="MSC192" s="190"/>
      <c r="MSD192" s="190"/>
      <c r="MSE192" s="187"/>
      <c r="MSF192" s="187"/>
      <c r="MSG192" s="187"/>
      <c r="MSH192" s="188"/>
      <c r="MSJ192" s="186"/>
      <c r="MSK192" s="190"/>
      <c r="MSL192" s="190"/>
      <c r="MSM192" s="187"/>
      <c r="MSN192" s="187"/>
      <c r="MSO192" s="187"/>
      <c r="MSP192" s="188"/>
      <c r="MSR192" s="186"/>
      <c r="MSS192" s="190"/>
      <c r="MST192" s="190"/>
      <c r="MSU192" s="187"/>
      <c r="MSV192" s="187"/>
      <c r="MSW192" s="187"/>
      <c r="MSX192" s="188"/>
      <c r="MSZ192" s="186"/>
      <c r="MTA192" s="190"/>
      <c r="MTB192" s="190"/>
      <c r="MTC192" s="187"/>
      <c r="MTD192" s="187"/>
      <c r="MTE192" s="187"/>
      <c r="MTF192" s="188"/>
      <c r="MTH192" s="186"/>
      <c r="MTI192" s="190"/>
      <c r="MTJ192" s="190"/>
      <c r="MTK192" s="187"/>
      <c r="MTL192" s="187"/>
      <c r="MTM192" s="187"/>
      <c r="MTN192" s="188"/>
      <c r="MTP192" s="186"/>
      <c r="MTQ192" s="190"/>
      <c r="MTR192" s="190"/>
      <c r="MTS192" s="187"/>
      <c r="MTT192" s="187"/>
      <c r="MTU192" s="187"/>
      <c r="MTV192" s="188"/>
      <c r="MTX192" s="186"/>
      <c r="MTY192" s="190"/>
      <c r="MTZ192" s="190"/>
      <c r="MUA192" s="187"/>
      <c r="MUB192" s="187"/>
      <c r="MUC192" s="187"/>
      <c r="MUD192" s="188"/>
      <c r="MUF192" s="186"/>
      <c r="MUG192" s="190"/>
      <c r="MUH192" s="190"/>
      <c r="MUI192" s="187"/>
      <c r="MUJ192" s="187"/>
      <c r="MUK192" s="187"/>
      <c r="MUL192" s="188"/>
      <c r="MUN192" s="186"/>
      <c r="MUO192" s="190"/>
      <c r="MUP192" s="190"/>
      <c r="MUQ192" s="187"/>
      <c r="MUR192" s="187"/>
      <c r="MUS192" s="187"/>
      <c r="MUT192" s="188"/>
      <c r="MUV192" s="186"/>
      <c r="MUW192" s="190"/>
      <c r="MUX192" s="190"/>
      <c r="MUY192" s="187"/>
      <c r="MUZ192" s="187"/>
      <c r="MVA192" s="187"/>
      <c r="MVB192" s="188"/>
      <c r="MVD192" s="186"/>
      <c r="MVE192" s="190"/>
      <c r="MVF192" s="190"/>
      <c r="MVG192" s="187"/>
      <c r="MVH192" s="187"/>
      <c r="MVI192" s="187"/>
      <c r="MVJ192" s="188"/>
      <c r="MVL192" s="186"/>
      <c r="MVM192" s="190"/>
      <c r="MVN192" s="190"/>
      <c r="MVO192" s="187"/>
      <c r="MVP192" s="187"/>
      <c r="MVQ192" s="187"/>
      <c r="MVR192" s="188"/>
      <c r="MVT192" s="186"/>
      <c r="MVU192" s="190"/>
      <c r="MVV192" s="190"/>
      <c r="MVW192" s="187"/>
      <c r="MVX192" s="187"/>
      <c r="MVY192" s="187"/>
      <c r="MVZ192" s="188"/>
      <c r="MWB192" s="186"/>
      <c r="MWC192" s="190"/>
      <c r="MWD192" s="190"/>
      <c r="MWE192" s="187"/>
      <c r="MWF192" s="187"/>
      <c r="MWG192" s="187"/>
      <c r="MWH192" s="188"/>
      <c r="MWJ192" s="186"/>
      <c r="MWK192" s="190"/>
      <c r="MWL192" s="190"/>
      <c r="MWM192" s="187"/>
      <c r="MWN192" s="187"/>
      <c r="MWO192" s="187"/>
      <c r="MWP192" s="188"/>
      <c r="MWR192" s="186"/>
      <c r="MWS192" s="190"/>
      <c r="MWT192" s="190"/>
      <c r="MWU192" s="187"/>
      <c r="MWV192" s="187"/>
      <c r="MWW192" s="187"/>
      <c r="MWX192" s="188"/>
      <c r="MWZ192" s="186"/>
      <c r="MXA192" s="190"/>
      <c r="MXB192" s="190"/>
      <c r="MXC192" s="187"/>
      <c r="MXD192" s="187"/>
      <c r="MXE192" s="187"/>
      <c r="MXF192" s="188"/>
      <c r="MXH192" s="186"/>
      <c r="MXI192" s="190"/>
      <c r="MXJ192" s="190"/>
      <c r="MXK192" s="187"/>
      <c r="MXL192" s="187"/>
      <c r="MXM192" s="187"/>
      <c r="MXN192" s="188"/>
      <c r="MXP192" s="186"/>
      <c r="MXQ192" s="190"/>
      <c r="MXR192" s="190"/>
      <c r="MXS192" s="187"/>
      <c r="MXT192" s="187"/>
      <c r="MXU192" s="187"/>
      <c r="MXV192" s="188"/>
      <c r="MXX192" s="186"/>
      <c r="MXY192" s="190"/>
      <c r="MXZ192" s="190"/>
      <c r="MYA192" s="187"/>
      <c r="MYB192" s="187"/>
      <c r="MYC192" s="187"/>
      <c r="MYD192" s="188"/>
      <c r="MYF192" s="186"/>
      <c r="MYG192" s="190"/>
      <c r="MYH192" s="190"/>
      <c r="MYI192" s="187"/>
      <c r="MYJ192" s="187"/>
      <c r="MYK192" s="187"/>
      <c r="MYL192" s="188"/>
      <c r="MYN192" s="186"/>
      <c r="MYO192" s="190"/>
      <c r="MYP192" s="190"/>
      <c r="MYQ192" s="187"/>
      <c r="MYR192" s="187"/>
      <c r="MYS192" s="187"/>
      <c r="MYT192" s="188"/>
      <c r="MYV192" s="186"/>
      <c r="MYW192" s="190"/>
      <c r="MYX192" s="190"/>
      <c r="MYY192" s="187"/>
      <c r="MYZ192" s="187"/>
      <c r="MZA192" s="187"/>
      <c r="MZB192" s="188"/>
      <c r="MZD192" s="186"/>
      <c r="MZE192" s="190"/>
      <c r="MZF192" s="190"/>
      <c r="MZG192" s="187"/>
      <c r="MZH192" s="187"/>
      <c r="MZI192" s="187"/>
      <c r="MZJ192" s="188"/>
      <c r="MZL192" s="186"/>
      <c r="MZM192" s="190"/>
      <c r="MZN192" s="190"/>
      <c r="MZO192" s="187"/>
      <c r="MZP192" s="187"/>
      <c r="MZQ192" s="187"/>
      <c r="MZR192" s="188"/>
      <c r="MZT192" s="186"/>
      <c r="MZU192" s="190"/>
      <c r="MZV192" s="190"/>
      <c r="MZW192" s="187"/>
      <c r="MZX192" s="187"/>
      <c r="MZY192" s="187"/>
      <c r="MZZ192" s="188"/>
      <c r="NAB192" s="186"/>
      <c r="NAC192" s="190"/>
      <c r="NAD192" s="190"/>
      <c r="NAE192" s="187"/>
      <c r="NAF192" s="187"/>
      <c r="NAG192" s="187"/>
      <c r="NAH192" s="188"/>
      <c r="NAJ192" s="186"/>
      <c r="NAK192" s="190"/>
      <c r="NAL192" s="190"/>
      <c r="NAM192" s="187"/>
      <c r="NAN192" s="187"/>
      <c r="NAO192" s="187"/>
      <c r="NAP192" s="188"/>
      <c r="NAR192" s="186"/>
      <c r="NAS192" s="190"/>
      <c r="NAT192" s="190"/>
      <c r="NAU192" s="187"/>
      <c r="NAV192" s="187"/>
      <c r="NAW192" s="187"/>
      <c r="NAX192" s="188"/>
      <c r="NAZ192" s="186"/>
      <c r="NBA192" s="190"/>
      <c r="NBB192" s="190"/>
      <c r="NBC192" s="187"/>
      <c r="NBD192" s="187"/>
      <c r="NBE192" s="187"/>
      <c r="NBF192" s="188"/>
      <c r="NBH192" s="186"/>
      <c r="NBI192" s="190"/>
      <c r="NBJ192" s="190"/>
      <c r="NBK192" s="187"/>
      <c r="NBL192" s="187"/>
      <c r="NBM192" s="187"/>
      <c r="NBN192" s="188"/>
      <c r="NBP192" s="186"/>
      <c r="NBQ192" s="190"/>
      <c r="NBR192" s="190"/>
      <c r="NBS192" s="187"/>
      <c r="NBT192" s="187"/>
      <c r="NBU192" s="187"/>
      <c r="NBV192" s="188"/>
      <c r="NBX192" s="186"/>
      <c r="NBY192" s="190"/>
      <c r="NBZ192" s="190"/>
      <c r="NCA192" s="187"/>
      <c r="NCB192" s="187"/>
      <c r="NCC192" s="187"/>
      <c r="NCD192" s="188"/>
      <c r="NCF192" s="186"/>
      <c r="NCG192" s="190"/>
      <c r="NCH192" s="190"/>
      <c r="NCI192" s="187"/>
      <c r="NCJ192" s="187"/>
      <c r="NCK192" s="187"/>
      <c r="NCL192" s="188"/>
      <c r="NCN192" s="186"/>
      <c r="NCO192" s="190"/>
      <c r="NCP192" s="190"/>
      <c r="NCQ192" s="187"/>
      <c r="NCR192" s="187"/>
      <c r="NCS192" s="187"/>
      <c r="NCT192" s="188"/>
      <c r="NCV192" s="186"/>
      <c r="NCW192" s="190"/>
      <c r="NCX192" s="190"/>
      <c r="NCY192" s="187"/>
      <c r="NCZ192" s="187"/>
      <c r="NDA192" s="187"/>
      <c r="NDB192" s="188"/>
      <c r="NDD192" s="186"/>
      <c r="NDE192" s="190"/>
      <c r="NDF192" s="190"/>
      <c r="NDG192" s="187"/>
      <c r="NDH192" s="187"/>
      <c r="NDI192" s="187"/>
      <c r="NDJ192" s="188"/>
      <c r="NDL192" s="186"/>
      <c r="NDM192" s="190"/>
      <c r="NDN192" s="190"/>
      <c r="NDO192" s="187"/>
      <c r="NDP192" s="187"/>
      <c r="NDQ192" s="187"/>
      <c r="NDR192" s="188"/>
      <c r="NDT192" s="186"/>
      <c r="NDU192" s="190"/>
      <c r="NDV192" s="190"/>
      <c r="NDW192" s="187"/>
      <c r="NDX192" s="187"/>
      <c r="NDY192" s="187"/>
      <c r="NDZ192" s="188"/>
      <c r="NEB192" s="186"/>
      <c r="NEC192" s="190"/>
      <c r="NED192" s="190"/>
      <c r="NEE192" s="187"/>
      <c r="NEF192" s="187"/>
      <c r="NEG192" s="187"/>
      <c r="NEH192" s="188"/>
      <c r="NEJ192" s="186"/>
      <c r="NEK192" s="190"/>
      <c r="NEL192" s="190"/>
      <c r="NEM192" s="187"/>
      <c r="NEN192" s="187"/>
      <c r="NEO192" s="187"/>
      <c r="NEP192" s="188"/>
      <c r="NER192" s="186"/>
      <c r="NES192" s="190"/>
      <c r="NET192" s="190"/>
      <c r="NEU192" s="187"/>
      <c r="NEV192" s="187"/>
      <c r="NEW192" s="187"/>
      <c r="NEX192" s="188"/>
      <c r="NEZ192" s="186"/>
      <c r="NFA192" s="190"/>
      <c r="NFB192" s="190"/>
      <c r="NFC192" s="187"/>
      <c r="NFD192" s="187"/>
      <c r="NFE192" s="187"/>
      <c r="NFF192" s="188"/>
      <c r="NFH192" s="186"/>
      <c r="NFI192" s="190"/>
      <c r="NFJ192" s="190"/>
      <c r="NFK192" s="187"/>
      <c r="NFL192" s="187"/>
      <c r="NFM192" s="187"/>
      <c r="NFN192" s="188"/>
      <c r="NFP192" s="186"/>
      <c r="NFQ192" s="190"/>
      <c r="NFR192" s="190"/>
      <c r="NFS192" s="187"/>
      <c r="NFT192" s="187"/>
      <c r="NFU192" s="187"/>
      <c r="NFV192" s="188"/>
      <c r="NFX192" s="186"/>
      <c r="NFY192" s="190"/>
      <c r="NFZ192" s="190"/>
      <c r="NGA192" s="187"/>
      <c r="NGB192" s="187"/>
      <c r="NGC192" s="187"/>
      <c r="NGD192" s="188"/>
      <c r="NGF192" s="186"/>
      <c r="NGG192" s="190"/>
      <c r="NGH192" s="190"/>
      <c r="NGI192" s="187"/>
      <c r="NGJ192" s="187"/>
      <c r="NGK192" s="187"/>
      <c r="NGL192" s="188"/>
      <c r="NGN192" s="186"/>
      <c r="NGO192" s="190"/>
      <c r="NGP192" s="190"/>
      <c r="NGQ192" s="187"/>
      <c r="NGR192" s="187"/>
      <c r="NGS192" s="187"/>
      <c r="NGT192" s="188"/>
      <c r="NGV192" s="186"/>
      <c r="NGW192" s="190"/>
      <c r="NGX192" s="190"/>
      <c r="NGY192" s="187"/>
      <c r="NGZ192" s="187"/>
      <c r="NHA192" s="187"/>
      <c r="NHB192" s="188"/>
      <c r="NHD192" s="186"/>
      <c r="NHE192" s="190"/>
      <c r="NHF192" s="190"/>
      <c r="NHG192" s="187"/>
      <c r="NHH192" s="187"/>
      <c r="NHI192" s="187"/>
      <c r="NHJ192" s="188"/>
      <c r="NHL192" s="186"/>
      <c r="NHM192" s="190"/>
      <c r="NHN192" s="190"/>
      <c r="NHO192" s="187"/>
      <c r="NHP192" s="187"/>
      <c r="NHQ192" s="187"/>
      <c r="NHR192" s="188"/>
      <c r="NHT192" s="186"/>
      <c r="NHU192" s="190"/>
      <c r="NHV192" s="190"/>
      <c r="NHW192" s="187"/>
      <c r="NHX192" s="187"/>
      <c r="NHY192" s="187"/>
      <c r="NHZ192" s="188"/>
      <c r="NIB192" s="186"/>
      <c r="NIC192" s="190"/>
      <c r="NID192" s="190"/>
      <c r="NIE192" s="187"/>
      <c r="NIF192" s="187"/>
      <c r="NIG192" s="187"/>
      <c r="NIH192" s="188"/>
      <c r="NIJ192" s="186"/>
      <c r="NIK192" s="190"/>
      <c r="NIL192" s="190"/>
      <c r="NIM192" s="187"/>
      <c r="NIN192" s="187"/>
      <c r="NIO192" s="187"/>
      <c r="NIP192" s="188"/>
      <c r="NIR192" s="186"/>
      <c r="NIS192" s="190"/>
      <c r="NIT192" s="190"/>
      <c r="NIU192" s="187"/>
      <c r="NIV192" s="187"/>
      <c r="NIW192" s="187"/>
      <c r="NIX192" s="188"/>
      <c r="NIZ192" s="186"/>
      <c r="NJA192" s="190"/>
      <c r="NJB192" s="190"/>
      <c r="NJC192" s="187"/>
      <c r="NJD192" s="187"/>
      <c r="NJE192" s="187"/>
      <c r="NJF192" s="188"/>
      <c r="NJH192" s="186"/>
      <c r="NJI192" s="190"/>
      <c r="NJJ192" s="190"/>
      <c r="NJK192" s="187"/>
      <c r="NJL192" s="187"/>
      <c r="NJM192" s="187"/>
      <c r="NJN192" s="188"/>
      <c r="NJP192" s="186"/>
      <c r="NJQ192" s="190"/>
      <c r="NJR192" s="190"/>
      <c r="NJS192" s="187"/>
      <c r="NJT192" s="187"/>
      <c r="NJU192" s="187"/>
      <c r="NJV192" s="188"/>
      <c r="NJX192" s="186"/>
      <c r="NJY192" s="190"/>
      <c r="NJZ192" s="190"/>
      <c r="NKA192" s="187"/>
      <c r="NKB192" s="187"/>
      <c r="NKC192" s="187"/>
      <c r="NKD192" s="188"/>
      <c r="NKF192" s="186"/>
      <c r="NKG192" s="190"/>
      <c r="NKH192" s="190"/>
      <c r="NKI192" s="187"/>
      <c r="NKJ192" s="187"/>
      <c r="NKK192" s="187"/>
      <c r="NKL192" s="188"/>
      <c r="NKN192" s="186"/>
      <c r="NKO192" s="190"/>
      <c r="NKP192" s="190"/>
      <c r="NKQ192" s="187"/>
      <c r="NKR192" s="187"/>
      <c r="NKS192" s="187"/>
      <c r="NKT192" s="188"/>
      <c r="NKV192" s="186"/>
      <c r="NKW192" s="190"/>
      <c r="NKX192" s="190"/>
      <c r="NKY192" s="187"/>
      <c r="NKZ192" s="187"/>
      <c r="NLA192" s="187"/>
      <c r="NLB192" s="188"/>
      <c r="NLD192" s="186"/>
      <c r="NLE192" s="190"/>
      <c r="NLF192" s="190"/>
      <c r="NLG192" s="187"/>
      <c r="NLH192" s="187"/>
      <c r="NLI192" s="187"/>
      <c r="NLJ192" s="188"/>
      <c r="NLL192" s="186"/>
      <c r="NLM192" s="190"/>
      <c r="NLN192" s="190"/>
      <c r="NLO192" s="187"/>
      <c r="NLP192" s="187"/>
      <c r="NLQ192" s="187"/>
      <c r="NLR192" s="188"/>
      <c r="NLT192" s="186"/>
      <c r="NLU192" s="190"/>
      <c r="NLV192" s="190"/>
      <c r="NLW192" s="187"/>
      <c r="NLX192" s="187"/>
      <c r="NLY192" s="187"/>
      <c r="NLZ192" s="188"/>
      <c r="NMB192" s="186"/>
      <c r="NMC192" s="190"/>
      <c r="NMD192" s="190"/>
      <c r="NME192" s="187"/>
      <c r="NMF192" s="187"/>
      <c r="NMG192" s="187"/>
      <c r="NMH192" s="188"/>
      <c r="NMJ192" s="186"/>
      <c r="NMK192" s="190"/>
      <c r="NML192" s="190"/>
      <c r="NMM192" s="187"/>
      <c r="NMN192" s="187"/>
      <c r="NMO192" s="187"/>
      <c r="NMP192" s="188"/>
      <c r="NMR192" s="186"/>
      <c r="NMS192" s="190"/>
      <c r="NMT192" s="190"/>
      <c r="NMU192" s="187"/>
      <c r="NMV192" s="187"/>
      <c r="NMW192" s="187"/>
      <c r="NMX192" s="188"/>
      <c r="NMZ192" s="186"/>
      <c r="NNA192" s="190"/>
      <c r="NNB192" s="190"/>
      <c r="NNC192" s="187"/>
      <c r="NND192" s="187"/>
      <c r="NNE192" s="187"/>
      <c r="NNF192" s="188"/>
      <c r="NNH192" s="186"/>
      <c r="NNI192" s="190"/>
      <c r="NNJ192" s="190"/>
      <c r="NNK192" s="187"/>
      <c r="NNL192" s="187"/>
      <c r="NNM192" s="187"/>
      <c r="NNN192" s="188"/>
      <c r="NNP192" s="186"/>
      <c r="NNQ192" s="190"/>
      <c r="NNR192" s="190"/>
      <c r="NNS192" s="187"/>
      <c r="NNT192" s="187"/>
      <c r="NNU192" s="187"/>
      <c r="NNV192" s="188"/>
      <c r="NNX192" s="186"/>
      <c r="NNY192" s="190"/>
      <c r="NNZ192" s="190"/>
      <c r="NOA192" s="187"/>
      <c r="NOB192" s="187"/>
      <c r="NOC192" s="187"/>
      <c r="NOD192" s="188"/>
      <c r="NOF192" s="186"/>
      <c r="NOG192" s="190"/>
      <c r="NOH192" s="190"/>
      <c r="NOI192" s="187"/>
      <c r="NOJ192" s="187"/>
      <c r="NOK192" s="187"/>
      <c r="NOL192" s="188"/>
      <c r="NON192" s="186"/>
      <c r="NOO192" s="190"/>
      <c r="NOP192" s="190"/>
      <c r="NOQ192" s="187"/>
      <c r="NOR192" s="187"/>
      <c r="NOS192" s="187"/>
      <c r="NOT192" s="188"/>
      <c r="NOV192" s="186"/>
      <c r="NOW192" s="190"/>
      <c r="NOX192" s="190"/>
      <c r="NOY192" s="187"/>
      <c r="NOZ192" s="187"/>
      <c r="NPA192" s="187"/>
      <c r="NPB192" s="188"/>
      <c r="NPD192" s="186"/>
      <c r="NPE192" s="190"/>
      <c r="NPF192" s="190"/>
      <c r="NPG192" s="187"/>
      <c r="NPH192" s="187"/>
      <c r="NPI192" s="187"/>
      <c r="NPJ192" s="188"/>
      <c r="NPL192" s="186"/>
      <c r="NPM192" s="190"/>
      <c r="NPN192" s="190"/>
      <c r="NPO192" s="187"/>
      <c r="NPP192" s="187"/>
      <c r="NPQ192" s="187"/>
      <c r="NPR192" s="188"/>
      <c r="NPT192" s="186"/>
      <c r="NPU192" s="190"/>
      <c r="NPV192" s="190"/>
      <c r="NPW192" s="187"/>
      <c r="NPX192" s="187"/>
      <c r="NPY192" s="187"/>
      <c r="NPZ192" s="188"/>
      <c r="NQB192" s="186"/>
      <c r="NQC192" s="190"/>
      <c r="NQD192" s="190"/>
      <c r="NQE192" s="187"/>
      <c r="NQF192" s="187"/>
      <c r="NQG192" s="187"/>
      <c r="NQH192" s="188"/>
      <c r="NQJ192" s="186"/>
      <c r="NQK192" s="190"/>
      <c r="NQL192" s="190"/>
      <c r="NQM192" s="187"/>
      <c r="NQN192" s="187"/>
      <c r="NQO192" s="187"/>
      <c r="NQP192" s="188"/>
      <c r="NQR192" s="186"/>
      <c r="NQS192" s="190"/>
      <c r="NQT192" s="190"/>
      <c r="NQU192" s="187"/>
      <c r="NQV192" s="187"/>
      <c r="NQW192" s="187"/>
      <c r="NQX192" s="188"/>
      <c r="NQZ192" s="186"/>
      <c r="NRA192" s="190"/>
      <c r="NRB192" s="190"/>
      <c r="NRC192" s="187"/>
      <c r="NRD192" s="187"/>
      <c r="NRE192" s="187"/>
      <c r="NRF192" s="188"/>
      <c r="NRH192" s="186"/>
      <c r="NRI192" s="190"/>
      <c r="NRJ192" s="190"/>
      <c r="NRK192" s="187"/>
      <c r="NRL192" s="187"/>
      <c r="NRM192" s="187"/>
      <c r="NRN192" s="188"/>
      <c r="NRP192" s="186"/>
      <c r="NRQ192" s="190"/>
      <c r="NRR192" s="190"/>
      <c r="NRS192" s="187"/>
      <c r="NRT192" s="187"/>
      <c r="NRU192" s="187"/>
      <c r="NRV192" s="188"/>
      <c r="NRX192" s="186"/>
      <c r="NRY192" s="190"/>
      <c r="NRZ192" s="190"/>
      <c r="NSA192" s="187"/>
      <c r="NSB192" s="187"/>
      <c r="NSC192" s="187"/>
      <c r="NSD192" s="188"/>
      <c r="NSF192" s="186"/>
      <c r="NSG192" s="190"/>
      <c r="NSH192" s="190"/>
      <c r="NSI192" s="187"/>
      <c r="NSJ192" s="187"/>
      <c r="NSK192" s="187"/>
      <c r="NSL192" s="188"/>
      <c r="NSN192" s="186"/>
      <c r="NSO192" s="190"/>
      <c r="NSP192" s="190"/>
      <c r="NSQ192" s="187"/>
      <c r="NSR192" s="187"/>
      <c r="NSS192" s="187"/>
      <c r="NST192" s="188"/>
      <c r="NSV192" s="186"/>
      <c r="NSW192" s="190"/>
      <c r="NSX192" s="190"/>
      <c r="NSY192" s="187"/>
      <c r="NSZ192" s="187"/>
      <c r="NTA192" s="187"/>
      <c r="NTB192" s="188"/>
      <c r="NTD192" s="186"/>
      <c r="NTE192" s="190"/>
      <c r="NTF192" s="190"/>
      <c r="NTG192" s="187"/>
      <c r="NTH192" s="187"/>
      <c r="NTI192" s="187"/>
      <c r="NTJ192" s="188"/>
      <c r="NTL192" s="186"/>
      <c r="NTM192" s="190"/>
      <c r="NTN192" s="190"/>
      <c r="NTO192" s="187"/>
      <c r="NTP192" s="187"/>
      <c r="NTQ192" s="187"/>
      <c r="NTR192" s="188"/>
      <c r="NTT192" s="186"/>
      <c r="NTU192" s="190"/>
      <c r="NTV192" s="190"/>
      <c r="NTW192" s="187"/>
      <c r="NTX192" s="187"/>
      <c r="NTY192" s="187"/>
      <c r="NTZ192" s="188"/>
      <c r="NUB192" s="186"/>
      <c r="NUC192" s="190"/>
      <c r="NUD192" s="190"/>
      <c r="NUE192" s="187"/>
      <c r="NUF192" s="187"/>
      <c r="NUG192" s="187"/>
      <c r="NUH192" s="188"/>
      <c r="NUJ192" s="186"/>
      <c r="NUK192" s="190"/>
      <c r="NUL192" s="190"/>
      <c r="NUM192" s="187"/>
      <c r="NUN192" s="187"/>
      <c r="NUO192" s="187"/>
      <c r="NUP192" s="188"/>
      <c r="NUR192" s="186"/>
      <c r="NUS192" s="190"/>
      <c r="NUT192" s="190"/>
      <c r="NUU192" s="187"/>
      <c r="NUV192" s="187"/>
      <c r="NUW192" s="187"/>
      <c r="NUX192" s="188"/>
      <c r="NUZ192" s="186"/>
      <c r="NVA192" s="190"/>
      <c r="NVB192" s="190"/>
      <c r="NVC192" s="187"/>
      <c r="NVD192" s="187"/>
      <c r="NVE192" s="187"/>
      <c r="NVF192" s="188"/>
      <c r="NVH192" s="186"/>
      <c r="NVI192" s="190"/>
      <c r="NVJ192" s="190"/>
      <c r="NVK192" s="187"/>
      <c r="NVL192" s="187"/>
      <c r="NVM192" s="187"/>
      <c r="NVN192" s="188"/>
      <c r="NVP192" s="186"/>
      <c r="NVQ192" s="190"/>
      <c r="NVR192" s="190"/>
      <c r="NVS192" s="187"/>
      <c r="NVT192" s="187"/>
      <c r="NVU192" s="187"/>
      <c r="NVV192" s="188"/>
      <c r="NVX192" s="186"/>
      <c r="NVY192" s="190"/>
      <c r="NVZ192" s="190"/>
      <c r="NWA192" s="187"/>
      <c r="NWB192" s="187"/>
      <c r="NWC192" s="187"/>
      <c r="NWD192" s="188"/>
      <c r="NWF192" s="186"/>
      <c r="NWG192" s="190"/>
      <c r="NWH192" s="190"/>
      <c r="NWI192" s="187"/>
      <c r="NWJ192" s="187"/>
      <c r="NWK192" s="187"/>
      <c r="NWL192" s="188"/>
      <c r="NWN192" s="186"/>
      <c r="NWO192" s="190"/>
      <c r="NWP192" s="190"/>
      <c r="NWQ192" s="187"/>
      <c r="NWR192" s="187"/>
      <c r="NWS192" s="187"/>
      <c r="NWT192" s="188"/>
      <c r="NWV192" s="186"/>
      <c r="NWW192" s="190"/>
      <c r="NWX192" s="190"/>
      <c r="NWY192" s="187"/>
      <c r="NWZ192" s="187"/>
      <c r="NXA192" s="187"/>
      <c r="NXB192" s="188"/>
      <c r="NXD192" s="186"/>
      <c r="NXE192" s="190"/>
      <c r="NXF192" s="190"/>
      <c r="NXG192" s="187"/>
      <c r="NXH192" s="187"/>
      <c r="NXI192" s="187"/>
      <c r="NXJ192" s="188"/>
      <c r="NXL192" s="186"/>
      <c r="NXM192" s="190"/>
      <c r="NXN192" s="190"/>
      <c r="NXO192" s="187"/>
      <c r="NXP192" s="187"/>
      <c r="NXQ192" s="187"/>
      <c r="NXR192" s="188"/>
      <c r="NXT192" s="186"/>
      <c r="NXU192" s="190"/>
      <c r="NXV192" s="190"/>
      <c r="NXW192" s="187"/>
      <c r="NXX192" s="187"/>
      <c r="NXY192" s="187"/>
      <c r="NXZ192" s="188"/>
      <c r="NYB192" s="186"/>
      <c r="NYC192" s="190"/>
      <c r="NYD192" s="190"/>
      <c r="NYE192" s="187"/>
      <c r="NYF192" s="187"/>
      <c r="NYG192" s="187"/>
      <c r="NYH192" s="188"/>
      <c r="NYJ192" s="186"/>
      <c r="NYK192" s="190"/>
      <c r="NYL192" s="190"/>
      <c r="NYM192" s="187"/>
      <c r="NYN192" s="187"/>
      <c r="NYO192" s="187"/>
      <c r="NYP192" s="188"/>
      <c r="NYR192" s="186"/>
      <c r="NYS192" s="190"/>
      <c r="NYT192" s="190"/>
      <c r="NYU192" s="187"/>
      <c r="NYV192" s="187"/>
      <c r="NYW192" s="187"/>
      <c r="NYX192" s="188"/>
      <c r="NYZ192" s="186"/>
      <c r="NZA192" s="190"/>
      <c r="NZB192" s="190"/>
      <c r="NZC192" s="187"/>
      <c r="NZD192" s="187"/>
      <c r="NZE192" s="187"/>
      <c r="NZF192" s="188"/>
      <c r="NZH192" s="186"/>
      <c r="NZI192" s="190"/>
      <c r="NZJ192" s="190"/>
      <c r="NZK192" s="187"/>
      <c r="NZL192" s="187"/>
      <c r="NZM192" s="187"/>
      <c r="NZN192" s="188"/>
      <c r="NZP192" s="186"/>
      <c r="NZQ192" s="190"/>
      <c r="NZR192" s="190"/>
      <c r="NZS192" s="187"/>
      <c r="NZT192" s="187"/>
      <c r="NZU192" s="187"/>
      <c r="NZV192" s="188"/>
      <c r="NZX192" s="186"/>
      <c r="NZY192" s="190"/>
      <c r="NZZ192" s="190"/>
      <c r="OAA192" s="187"/>
      <c r="OAB192" s="187"/>
      <c r="OAC192" s="187"/>
      <c r="OAD192" s="188"/>
      <c r="OAF192" s="186"/>
      <c r="OAG192" s="190"/>
      <c r="OAH192" s="190"/>
      <c r="OAI192" s="187"/>
      <c r="OAJ192" s="187"/>
      <c r="OAK192" s="187"/>
      <c r="OAL192" s="188"/>
      <c r="OAN192" s="186"/>
      <c r="OAO192" s="190"/>
      <c r="OAP192" s="190"/>
      <c r="OAQ192" s="187"/>
      <c r="OAR192" s="187"/>
      <c r="OAS192" s="187"/>
      <c r="OAT192" s="188"/>
      <c r="OAV192" s="186"/>
      <c r="OAW192" s="190"/>
      <c r="OAX192" s="190"/>
      <c r="OAY192" s="187"/>
      <c r="OAZ192" s="187"/>
      <c r="OBA192" s="187"/>
      <c r="OBB192" s="188"/>
      <c r="OBD192" s="186"/>
      <c r="OBE192" s="190"/>
      <c r="OBF192" s="190"/>
      <c r="OBG192" s="187"/>
      <c r="OBH192" s="187"/>
      <c r="OBI192" s="187"/>
      <c r="OBJ192" s="188"/>
      <c r="OBL192" s="186"/>
      <c r="OBM192" s="190"/>
      <c r="OBN192" s="190"/>
      <c r="OBO192" s="187"/>
      <c r="OBP192" s="187"/>
      <c r="OBQ192" s="187"/>
      <c r="OBR192" s="188"/>
      <c r="OBT192" s="186"/>
      <c r="OBU192" s="190"/>
      <c r="OBV192" s="190"/>
      <c r="OBW192" s="187"/>
      <c r="OBX192" s="187"/>
      <c r="OBY192" s="187"/>
      <c r="OBZ192" s="188"/>
      <c r="OCB192" s="186"/>
      <c r="OCC192" s="190"/>
      <c r="OCD192" s="190"/>
      <c r="OCE192" s="187"/>
      <c r="OCF192" s="187"/>
      <c r="OCG192" s="187"/>
      <c r="OCH192" s="188"/>
      <c r="OCJ192" s="186"/>
      <c r="OCK192" s="190"/>
      <c r="OCL192" s="190"/>
      <c r="OCM192" s="187"/>
      <c r="OCN192" s="187"/>
      <c r="OCO192" s="187"/>
      <c r="OCP192" s="188"/>
      <c r="OCR192" s="186"/>
      <c r="OCS192" s="190"/>
      <c r="OCT192" s="190"/>
      <c r="OCU192" s="187"/>
      <c r="OCV192" s="187"/>
      <c r="OCW192" s="187"/>
      <c r="OCX192" s="188"/>
      <c r="OCZ192" s="186"/>
      <c r="ODA192" s="190"/>
      <c r="ODB192" s="190"/>
      <c r="ODC192" s="187"/>
      <c r="ODD192" s="187"/>
      <c r="ODE192" s="187"/>
      <c r="ODF192" s="188"/>
      <c r="ODH192" s="186"/>
      <c r="ODI192" s="190"/>
      <c r="ODJ192" s="190"/>
      <c r="ODK192" s="187"/>
      <c r="ODL192" s="187"/>
      <c r="ODM192" s="187"/>
      <c r="ODN192" s="188"/>
      <c r="ODP192" s="186"/>
      <c r="ODQ192" s="190"/>
      <c r="ODR192" s="190"/>
      <c r="ODS192" s="187"/>
      <c r="ODT192" s="187"/>
      <c r="ODU192" s="187"/>
      <c r="ODV192" s="188"/>
      <c r="ODX192" s="186"/>
      <c r="ODY192" s="190"/>
      <c r="ODZ192" s="190"/>
      <c r="OEA192" s="187"/>
      <c r="OEB192" s="187"/>
      <c r="OEC192" s="187"/>
      <c r="OED192" s="188"/>
      <c r="OEF192" s="186"/>
      <c r="OEG192" s="190"/>
      <c r="OEH192" s="190"/>
      <c r="OEI192" s="187"/>
      <c r="OEJ192" s="187"/>
      <c r="OEK192" s="187"/>
      <c r="OEL192" s="188"/>
      <c r="OEN192" s="186"/>
      <c r="OEO192" s="190"/>
      <c r="OEP192" s="190"/>
      <c r="OEQ192" s="187"/>
      <c r="OER192" s="187"/>
      <c r="OES192" s="187"/>
      <c r="OET192" s="188"/>
      <c r="OEV192" s="186"/>
      <c r="OEW192" s="190"/>
      <c r="OEX192" s="190"/>
      <c r="OEY192" s="187"/>
      <c r="OEZ192" s="187"/>
      <c r="OFA192" s="187"/>
      <c r="OFB192" s="188"/>
      <c r="OFD192" s="186"/>
      <c r="OFE192" s="190"/>
      <c r="OFF192" s="190"/>
      <c r="OFG192" s="187"/>
      <c r="OFH192" s="187"/>
      <c r="OFI192" s="187"/>
      <c r="OFJ192" s="188"/>
      <c r="OFL192" s="186"/>
      <c r="OFM192" s="190"/>
      <c r="OFN192" s="190"/>
      <c r="OFO192" s="187"/>
      <c r="OFP192" s="187"/>
      <c r="OFQ192" s="187"/>
      <c r="OFR192" s="188"/>
      <c r="OFT192" s="186"/>
      <c r="OFU192" s="190"/>
      <c r="OFV192" s="190"/>
      <c r="OFW192" s="187"/>
      <c r="OFX192" s="187"/>
      <c r="OFY192" s="187"/>
      <c r="OFZ192" s="188"/>
      <c r="OGB192" s="186"/>
      <c r="OGC192" s="190"/>
      <c r="OGD192" s="190"/>
      <c r="OGE192" s="187"/>
      <c r="OGF192" s="187"/>
      <c r="OGG192" s="187"/>
      <c r="OGH192" s="188"/>
      <c r="OGJ192" s="186"/>
      <c r="OGK192" s="190"/>
      <c r="OGL192" s="190"/>
      <c r="OGM192" s="187"/>
      <c r="OGN192" s="187"/>
      <c r="OGO192" s="187"/>
      <c r="OGP192" s="188"/>
      <c r="OGR192" s="186"/>
      <c r="OGS192" s="190"/>
      <c r="OGT192" s="190"/>
      <c r="OGU192" s="187"/>
      <c r="OGV192" s="187"/>
      <c r="OGW192" s="187"/>
      <c r="OGX192" s="188"/>
      <c r="OGZ192" s="186"/>
      <c r="OHA192" s="190"/>
      <c r="OHB192" s="190"/>
      <c r="OHC192" s="187"/>
      <c r="OHD192" s="187"/>
      <c r="OHE192" s="187"/>
      <c r="OHF192" s="188"/>
      <c r="OHH192" s="186"/>
      <c r="OHI192" s="190"/>
      <c r="OHJ192" s="190"/>
      <c r="OHK192" s="187"/>
      <c r="OHL192" s="187"/>
      <c r="OHM192" s="187"/>
      <c r="OHN192" s="188"/>
      <c r="OHP192" s="186"/>
      <c r="OHQ192" s="190"/>
      <c r="OHR192" s="190"/>
      <c r="OHS192" s="187"/>
      <c r="OHT192" s="187"/>
      <c r="OHU192" s="187"/>
      <c r="OHV192" s="188"/>
      <c r="OHX192" s="186"/>
      <c r="OHY192" s="190"/>
      <c r="OHZ192" s="190"/>
      <c r="OIA192" s="187"/>
      <c r="OIB192" s="187"/>
      <c r="OIC192" s="187"/>
      <c r="OID192" s="188"/>
      <c r="OIF192" s="186"/>
      <c r="OIG192" s="190"/>
      <c r="OIH192" s="190"/>
      <c r="OII192" s="187"/>
      <c r="OIJ192" s="187"/>
      <c r="OIK192" s="187"/>
      <c r="OIL192" s="188"/>
      <c r="OIN192" s="186"/>
      <c r="OIO192" s="190"/>
      <c r="OIP192" s="190"/>
      <c r="OIQ192" s="187"/>
      <c r="OIR192" s="187"/>
      <c r="OIS192" s="187"/>
      <c r="OIT192" s="188"/>
      <c r="OIV192" s="186"/>
      <c r="OIW192" s="190"/>
      <c r="OIX192" s="190"/>
      <c r="OIY192" s="187"/>
      <c r="OIZ192" s="187"/>
      <c r="OJA192" s="187"/>
      <c r="OJB192" s="188"/>
      <c r="OJD192" s="186"/>
      <c r="OJE192" s="190"/>
      <c r="OJF192" s="190"/>
      <c r="OJG192" s="187"/>
      <c r="OJH192" s="187"/>
      <c r="OJI192" s="187"/>
      <c r="OJJ192" s="188"/>
      <c r="OJL192" s="186"/>
      <c r="OJM192" s="190"/>
      <c r="OJN192" s="190"/>
      <c r="OJO192" s="187"/>
      <c r="OJP192" s="187"/>
      <c r="OJQ192" s="187"/>
      <c r="OJR192" s="188"/>
      <c r="OJT192" s="186"/>
      <c r="OJU192" s="190"/>
      <c r="OJV192" s="190"/>
      <c r="OJW192" s="187"/>
      <c r="OJX192" s="187"/>
      <c r="OJY192" s="187"/>
      <c r="OJZ192" s="188"/>
      <c r="OKB192" s="186"/>
      <c r="OKC192" s="190"/>
      <c r="OKD192" s="190"/>
      <c r="OKE192" s="187"/>
      <c r="OKF192" s="187"/>
      <c r="OKG192" s="187"/>
      <c r="OKH192" s="188"/>
      <c r="OKJ192" s="186"/>
      <c r="OKK192" s="190"/>
      <c r="OKL192" s="190"/>
      <c r="OKM192" s="187"/>
      <c r="OKN192" s="187"/>
      <c r="OKO192" s="187"/>
      <c r="OKP192" s="188"/>
      <c r="OKR192" s="186"/>
      <c r="OKS192" s="190"/>
      <c r="OKT192" s="190"/>
      <c r="OKU192" s="187"/>
      <c r="OKV192" s="187"/>
      <c r="OKW192" s="187"/>
      <c r="OKX192" s="188"/>
      <c r="OKZ192" s="186"/>
      <c r="OLA192" s="190"/>
      <c r="OLB192" s="190"/>
      <c r="OLC192" s="187"/>
      <c r="OLD192" s="187"/>
      <c r="OLE192" s="187"/>
      <c r="OLF192" s="188"/>
      <c r="OLH192" s="186"/>
      <c r="OLI192" s="190"/>
      <c r="OLJ192" s="190"/>
      <c r="OLK192" s="187"/>
      <c r="OLL192" s="187"/>
      <c r="OLM192" s="187"/>
      <c r="OLN192" s="188"/>
      <c r="OLP192" s="186"/>
      <c r="OLQ192" s="190"/>
      <c r="OLR192" s="190"/>
      <c r="OLS192" s="187"/>
      <c r="OLT192" s="187"/>
      <c r="OLU192" s="187"/>
      <c r="OLV192" s="188"/>
      <c r="OLX192" s="186"/>
      <c r="OLY192" s="190"/>
      <c r="OLZ192" s="190"/>
      <c r="OMA192" s="187"/>
      <c r="OMB192" s="187"/>
      <c r="OMC192" s="187"/>
      <c r="OMD192" s="188"/>
      <c r="OMF192" s="186"/>
      <c r="OMG192" s="190"/>
      <c r="OMH192" s="190"/>
      <c r="OMI192" s="187"/>
      <c r="OMJ192" s="187"/>
      <c r="OMK192" s="187"/>
      <c r="OML192" s="188"/>
      <c r="OMN192" s="186"/>
      <c r="OMO192" s="190"/>
      <c r="OMP192" s="190"/>
      <c r="OMQ192" s="187"/>
      <c r="OMR192" s="187"/>
      <c r="OMS192" s="187"/>
      <c r="OMT192" s="188"/>
      <c r="OMV192" s="186"/>
      <c r="OMW192" s="190"/>
      <c r="OMX192" s="190"/>
      <c r="OMY192" s="187"/>
      <c r="OMZ192" s="187"/>
      <c r="ONA192" s="187"/>
      <c r="ONB192" s="188"/>
      <c r="OND192" s="186"/>
      <c r="ONE192" s="190"/>
      <c r="ONF192" s="190"/>
      <c r="ONG192" s="187"/>
      <c r="ONH192" s="187"/>
      <c r="ONI192" s="187"/>
      <c r="ONJ192" s="188"/>
      <c r="ONL192" s="186"/>
      <c r="ONM192" s="190"/>
      <c r="ONN192" s="190"/>
      <c r="ONO192" s="187"/>
      <c r="ONP192" s="187"/>
      <c r="ONQ192" s="187"/>
      <c r="ONR192" s="188"/>
      <c r="ONT192" s="186"/>
      <c r="ONU192" s="190"/>
      <c r="ONV192" s="190"/>
      <c r="ONW192" s="187"/>
      <c r="ONX192" s="187"/>
      <c r="ONY192" s="187"/>
      <c r="ONZ192" s="188"/>
      <c r="OOB192" s="186"/>
      <c r="OOC192" s="190"/>
      <c r="OOD192" s="190"/>
      <c r="OOE192" s="187"/>
      <c r="OOF192" s="187"/>
      <c r="OOG192" s="187"/>
      <c r="OOH192" s="188"/>
      <c r="OOJ192" s="186"/>
      <c r="OOK192" s="190"/>
      <c r="OOL192" s="190"/>
      <c r="OOM192" s="187"/>
      <c r="OON192" s="187"/>
      <c r="OOO192" s="187"/>
      <c r="OOP192" s="188"/>
      <c r="OOR192" s="186"/>
      <c r="OOS192" s="190"/>
      <c r="OOT192" s="190"/>
      <c r="OOU192" s="187"/>
      <c r="OOV192" s="187"/>
      <c r="OOW192" s="187"/>
      <c r="OOX192" s="188"/>
      <c r="OOZ192" s="186"/>
      <c r="OPA192" s="190"/>
      <c r="OPB192" s="190"/>
      <c r="OPC192" s="187"/>
      <c r="OPD192" s="187"/>
      <c r="OPE192" s="187"/>
      <c r="OPF192" s="188"/>
      <c r="OPH192" s="186"/>
      <c r="OPI192" s="190"/>
      <c r="OPJ192" s="190"/>
      <c r="OPK192" s="187"/>
      <c r="OPL192" s="187"/>
      <c r="OPM192" s="187"/>
      <c r="OPN192" s="188"/>
      <c r="OPP192" s="186"/>
      <c r="OPQ192" s="190"/>
      <c r="OPR192" s="190"/>
      <c r="OPS192" s="187"/>
      <c r="OPT192" s="187"/>
      <c r="OPU192" s="187"/>
      <c r="OPV192" s="188"/>
      <c r="OPX192" s="186"/>
      <c r="OPY192" s="190"/>
      <c r="OPZ192" s="190"/>
      <c r="OQA192" s="187"/>
      <c r="OQB192" s="187"/>
      <c r="OQC192" s="187"/>
      <c r="OQD192" s="188"/>
      <c r="OQF192" s="186"/>
      <c r="OQG192" s="190"/>
      <c r="OQH192" s="190"/>
      <c r="OQI192" s="187"/>
      <c r="OQJ192" s="187"/>
      <c r="OQK192" s="187"/>
      <c r="OQL192" s="188"/>
      <c r="OQN192" s="186"/>
      <c r="OQO192" s="190"/>
      <c r="OQP192" s="190"/>
      <c r="OQQ192" s="187"/>
      <c r="OQR192" s="187"/>
      <c r="OQS192" s="187"/>
      <c r="OQT192" s="188"/>
      <c r="OQV192" s="186"/>
      <c r="OQW192" s="190"/>
      <c r="OQX192" s="190"/>
      <c r="OQY192" s="187"/>
      <c r="OQZ192" s="187"/>
      <c r="ORA192" s="187"/>
      <c r="ORB192" s="188"/>
      <c r="ORD192" s="186"/>
      <c r="ORE192" s="190"/>
      <c r="ORF192" s="190"/>
      <c r="ORG192" s="187"/>
      <c r="ORH192" s="187"/>
      <c r="ORI192" s="187"/>
      <c r="ORJ192" s="188"/>
      <c r="ORL192" s="186"/>
      <c r="ORM192" s="190"/>
      <c r="ORN192" s="190"/>
      <c r="ORO192" s="187"/>
      <c r="ORP192" s="187"/>
      <c r="ORQ192" s="187"/>
      <c r="ORR192" s="188"/>
      <c r="ORT192" s="186"/>
      <c r="ORU192" s="190"/>
      <c r="ORV192" s="190"/>
      <c r="ORW192" s="187"/>
      <c r="ORX192" s="187"/>
      <c r="ORY192" s="187"/>
      <c r="ORZ192" s="188"/>
      <c r="OSB192" s="186"/>
      <c r="OSC192" s="190"/>
      <c r="OSD192" s="190"/>
      <c r="OSE192" s="187"/>
      <c r="OSF192" s="187"/>
      <c r="OSG192" s="187"/>
      <c r="OSH192" s="188"/>
      <c r="OSJ192" s="186"/>
      <c r="OSK192" s="190"/>
      <c r="OSL192" s="190"/>
      <c r="OSM192" s="187"/>
      <c r="OSN192" s="187"/>
      <c r="OSO192" s="187"/>
      <c r="OSP192" s="188"/>
      <c r="OSR192" s="186"/>
      <c r="OSS192" s="190"/>
      <c r="OST192" s="190"/>
      <c r="OSU192" s="187"/>
      <c r="OSV192" s="187"/>
      <c r="OSW192" s="187"/>
      <c r="OSX192" s="188"/>
      <c r="OSZ192" s="186"/>
      <c r="OTA192" s="190"/>
      <c r="OTB192" s="190"/>
      <c r="OTC192" s="187"/>
      <c r="OTD192" s="187"/>
      <c r="OTE192" s="187"/>
      <c r="OTF192" s="188"/>
      <c r="OTH192" s="186"/>
      <c r="OTI192" s="190"/>
      <c r="OTJ192" s="190"/>
      <c r="OTK192" s="187"/>
      <c r="OTL192" s="187"/>
      <c r="OTM192" s="187"/>
      <c r="OTN192" s="188"/>
      <c r="OTP192" s="186"/>
      <c r="OTQ192" s="190"/>
      <c r="OTR192" s="190"/>
      <c r="OTS192" s="187"/>
      <c r="OTT192" s="187"/>
      <c r="OTU192" s="187"/>
      <c r="OTV192" s="188"/>
      <c r="OTX192" s="186"/>
      <c r="OTY192" s="190"/>
      <c r="OTZ192" s="190"/>
      <c r="OUA192" s="187"/>
      <c r="OUB192" s="187"/>
      <c r="OUC192" s="187"/>
      <c r="OUD192" s="188"/>
      <c r="OUF192" s="186"/>
      <c r="OUG192" s="190"/>
      <c r="OUH192" s="190"/>
      <c r="OUI192" s="187"/>
      <c r="OUJ192" s="187"/>
      <c r="OUK192" s="187"/>
      <c r="OUL192" s="188"/>
      <c r="OUN192" s="186"/>
      <c r="OUO192" s="190"/>
      <c r="OUP192" s="190"/>
      <c r="OUQ192" s="187"/>
      <c r="OUR192" s="187"/>
      <c r="OUS192" s="187"/>
      <c r="OUT192" s="188"/>
      <c r="OUV192" s="186"/>
      <c r="OUW192" s="190"/>
      <c r="OUX192" s="190"/>
      <c r="OUY192" s="187"/>
      <c r="OUZ192" s="187"/>
      <c r="OVA192" s="187"/>
      <c r="OVB192" s="188"/>
      <c r="OVD192" s="186"/>
      <c r="OVE192" s="190"/>
      <c r="OVF192" s="190"/>
      <c r="OVG192" s="187"/>
      <c r="OVH192" s="187"/>
      <c r="OVI192" s="187"/>
      <c r="OVJ192" s="188"/>
      <c r="OVL192" s="186"/>
      <c r="OVM192" s="190"/>
      <c r="OVN192" s="190"/>
      <c r="OVO192" s="187"/>
      <c r="OVP192" s="187"/>
      <c r="OVQ192" s="187"/>
      <c r="OVR192" s="188"/>
      <c r="OVT192" s="186"/>
      <c r="OVU192" s="190"/>
      <c r="OVV192" s="190"/>
      <c r="OVW192" s="187"/>
      <c r="OVX192" s="187"/>
      <c r="OVY192" s="187"/>
      <c r="OVZ192" s="188"/>
      <c r="OWB192" s="186"/>
      <c r="OWC192" s="190"/>
      <c r="OWD192" s="190"/>
      <c r="OWE192" s="187"/>
      <c r="OWF192" s="187"/>
      <c r="OWG192" s="187"/>
      <c r="OWH192" s="188"/>
      <c r="OWJ192" s="186"/>
      <c r="OWK192" s="190"/>
      <c r="OWL192" s="190"/>
      <c r="OWM192" s="187"/>
      <c r="OWN192" s="187"/>
      <c r="OWO192" s="187"/>
      <c r="OWP192" s="188"/>
      <c r="OWR192" s="186"/>
      <c r="OWS192" s="190"/>
      <c r="OWT192" s="190"/>
      <c r="OWU192" s="187"/>
      <c r="OWV192" s="187"/>
      <c r="OWW192" s="187"/>
      <c r="OWX192" s="188"/>
      <c r="OWZ192" s="186"/>
      <c r="OXA192" s="190"/>
      <c r="OXB192" s="190"/>
      <c r="OXC192" s="187"/>
      <c r="OXD192" s="187"/>
      <c r="OXE192" s="187"/>
      <c r="OXF192" s="188"/>
      <c r="OXH192" s="186"/>
      <c r="OXI192" s="190"/>
      <c r="OXJ192" s="190"/>
      <c r="OXK192" s="187"/>
      <c r="OXL192" s="187"/>
      <c r="OXM192" s="187"/>
      <c r="OXN192" s="188"/>
      <c r="OXP192" s="186"/>
      <c r="OXQ192" s="190"/>
      <c r="OXR192" s="190"/>
      <c r="OXS192" s="187"/>
      <c r="OXT192" s="187"/>
      <c r="OXU192" s="187"/>
      <c r="OXV192" s="188"/>
      <c r="OXX192" s="186"/>
      <c r="OXY192" s="190"/>
      <c r="OXZ192" s="190"/>
      <c r="OYA192" s="187"/>
      <c r="OYB192" s="187"/>
      <c r="OYC192" s="187"/>
      <c r="OYD192" s="188"/>
      <c r="OYF192" s="186"/>
      <c r="OYG192" s="190"/>
      <c r="OYH192" s="190"/>
      <c r="OYI192" s="187"/>
      <c r="OYJ192" s="187"/>
      <c r="OYK192" s="187"/>
      <c r="OYL192" s="188"/>
      <c r="OYN192" s="186"/>
      <c r="OYO192" s="190"/>
      <c r="OYP192" s="190"/>
      <c r="OYQ192" s="187"/>
      <c r="OYR192" s="187"/>
      <c r="OYS192" s="187"/>
      <c r="OYT192" s="188"/>
      <c r="OYV192" s="186"/>
      <c r="OYW192" s="190"/>
      <c r="OYX192" s="190"/>
      <c r="OYY192" s="187"/>
      <c r="OYZ192" s="187"/>
      <c r="OZA192" s="187"/>
      <c r="OZB192" s="188"/>
      <c r="OZD192" s="186"/>
      <c r="OZE192" s="190"/>
      <c r="OZF192" s="190"/>
      <c r="OZG192" s="187"/>
      <c r="OZH192" s="187"/>
      <c r="OZI192" s="187"/>
      <c r="OZJ192" s="188"/>
      <c r="OZL192" s="186"/>
      <c r="OZM192" s="190"/>
      <c r="OZN192" s="190"/>
      <c r="OZO192" s="187"/>
      <c r="OZP192" s="187"/>
      <c r="OZQ192" s="187"/>
      <c r="OZR192" s="188"/>
      <c r="OZT192" s="186"/>
      <c r="OZU192" s="190"/>
      <c r="OZV192" s="190"/>
      <c r="OZW192" s="187"/>
      <c r="OZX192" s="187"/>
      <c r="OZY192" s="187"/>
      <c r="OZZ192" s="188"/>
      <c r="PAB192" s="186"/>
      <c r="PAC192" s="190"/>
      <c r="PAD192" s="190"/>
      <c r="PAE192" s="187"/>
      <c r="PAF192" s="187"/>
      <c r="PAG192" s="187"/>
      <c r="PAH192" s="188"/>
      <c r="PAJ192" s="186"/>
      <c r="PAK192" s="190"/>
      <c r="PAL192" s="190"/>
      <c r="PAM192" s="187"/>
      <c r="PAN192" s="187"/>
      <c r="PAO192" s="187"/>
      <c r="PAP192" s="188"/>
      <c r="PAR192" s="186"/>
      <c r="PAS192" s="190"/>
      <c r="PAT192" s="190"/>
      <c r="PAU192" s="187"/>
      <c r="PAV192" s="187"/>
      <c r="PAW192" s="187"/>
      <c r="PAX192" s="188"/>
      <c r="PAZ192" s="186"/>
      <c r="PBA192" s="190"/>
      <c r="PBB192" s="190"/>
      <c r="PBC192" s="187"/>
      <c r="PBD192" s="187"/>
      <c r="PBE192" s="187"/>
      <c r="PBF192" s="188"/>
      <c r="PBH192" s="186"/>
      <c r="PBI192" s="190"/>
      <c r="PBJ192" s="190"/>
      <c r="PBK192" s="187"/>
      <c r="PBL192" s="187"/>
      <c r="PBM192" s="187"/>
      <c r="PBN192" s="188"/>
      <c r="PBP192" s="186"/>
      <c r="PBQ192" s="190"/>
      <c r="PBR192" s="190"/>
      <c r="PBS192" s="187"/>
      <c r="PBT192" s="187"/>
      <c r="PBU192" s="187"/>
      <c r="PBV192" s="188"/>
      <c r="PBX192" s="186"/>
      <c r="PBY192" s="190"/>
      <c r="PBZ192" s="190"/>
      <c r="PCA192" s="187"/>
      <c r="PCB192" s="187"/>
      <c r="PCC192" s="187"/>
      <c r="PCD192" s="188"/>
      <c r="PCF192" s="186"/>
      <c r="PCG192" s="190"/>
      <c r="PCH192" s="190"/>
      <c r="PCI192" s="187"/>
      <c r="PCJ192" s="187"/>
      <c r="PCK192" s="187"/>
      <c r="PCL192" s="188"/>
      <c r="PCN192" s="186"/>
      <c r="PCO192" s="190"/>
      <c r="PCP192" s="190"/>
      <c r="PCQ192" s="187"/>
      <c r="PCR192" s="187"/>
      <c r="PCS192" s="187"/>
      <c r="PCT192" s="188"/>
      <c r="PCV192" s="186"/>
      <c r="PCW192" s="190"/>
      <c r="PCX192" s="190"/>
      <c r="PCY192" s="187"/>
      <c r="PCZ192" s="187"/>
      <c r="PDA192" s="187"/>
      <c r="PDB192" s="188"/>
      <c r="PDD192" s="186"/>
      <c r="PDE192" s="190"/>
      <c r="PDF192" s="190"/>
      <c r="PDG192" s="187"/>
      <c r="PDH192" s="187"/>
      <c r="PDI192" s="187"/>
      <c r="PDJ192" s="188"/>
      <c r="PDL192" s="186"/>
      <c r="PDM192" s="190"/>
      <c r="PDN192" s="190"/>
      <c r="PDO192" s="187"/>
      <c r="PDP192" s="187"/>
      <c r="PDQ192" s="187"/>
      <c r="PDR192" s="188"/>
      <c r="PDT192" s="186"/>
      <c r="PDU192" s="190"/>
      <c r="PDV192" s="190"/>
      <c r="PDW192" s="187"/>
      <c r="PDX192" s="187"/>
      <c r="PDY192" s="187"/>
      <c r="PDZ192" s="188"/>
      <c r="PEB192" s="186"/>
      <c r="PEC192" s="190"/>
      <c r="PED192" s="190"/>
      <c r="PEE192" s="187"/>
      <c r="PEF192" s="187"/>
      <c r="PEG192" s="187"/>
      <c r="PEH192" s="188"/>
      <c r="PEJ192" s="186"/>
      <c r="PEK192" s="190"/>
      <c r="PEL192" s="190"/>
      <c r="PEM192" s="187"/>
      <c r="PEN192" s="187"/>
      <c r="PEO192" s="187"/>
      <c r="PEP192" s="188"/>
      <c r="PER192" s="186"/>
      <c r="PES192" s="190"/>
      <c r="PET192" s="190"/>
      <c r="PEU192" s="187"/>
      <c r="PEV192" s="187"/>
      <c r="PEW192" s="187"/>
      <c r="PEX192" s="188"/>
      <c r="PEZ192" s="186"/>
      <c r="PFA192" s="190"/>
      <c r="PFB192" s="190"/>
      <c r="PFC192" s="187"/>
      <c r="PFD192" s="187"/>
      <c r="PFE192" s="187"/>
      <c r="PFF192" s="188"/>
      <c r="PFH192" s="186"/>
      <c r="PFI192" s="190"/>
      <c r="PFJ192" s="190"/>
      <c r="PFK192" s="187"/>
      <c r="PFL192" s="187"/>
      <c r="PFM192" s="187"/>
      <c r="PFN192" s="188"/>
      <c r="PFP192" s="186"/>
      <c r="PFQ192" s="190"/>
      <c r="PFR192" s="190"/>
      <c r="PFS192" s="187"/>
      <c r="PFT192" s="187"/>
      <c r="PFU192" s="187"/>
      <c r="PFV192" s="188"/>
      <c r="PFX192" s="186"/>
      <c r="PFY192" s="190"/>
      <c r="PFZ192" s="190"/>
      <c r="PGA192" s="187"/>
      <c r="PGB192" s="187"/>
      <c r="PGC192" s="187"/>
      <c r="PGD192" s="188"/>
      <c r="PGF192" s="186"/>
      <c r="PGG192" s="190"/>
      <c r="PGH192" s="190"/>
      <c r="PGI192" s="187"/>
      <c r="PGJ192" s="187"/>
      <c r="PGK192" s="187"/>
      <c r="PGL192" s="188"/>
      <c r="PGN192" s="186"/>
      <c r="PGO192" s="190"/>
      <c r="PGP192" s="190"/>
      <c r="PGQ192" s="187"/>
      <c r="PGR192" s="187"/>
      <c r="PGS192" s="187"/>
      <c r="PGT192" s="188"/>
      <c r="PGV192" s="186"/>
      <c r="PGW192" s="190"/>
      <c r="PGX192" s="190"/>
      <c r="PGY192" s="187"/>
      <c r="PGZ192" s="187"/>
      <c r="PHA192" s="187"/>
      <c r="PHB192" s="188"/>
      <c r="PHD192" s="186"/>
      <c r="PHE192" s="190"/>
      <c r="PHF192" s="190"/>
      <c r="PHG192" s="187"/>
      <c r="PHH192" s="187"/>
      <c r="PHI192" s="187"/>
      <c r="PHJ192" s="188"/>
      <c r="PHL192" s="186"/>
      <c r="PHM192" s="190"/>
      <c r="PHN192" s="190"/>
      <c r="PHO192" s="187"/>
      <c r="PHP192" s="187"/>
      <c r="PHQ192" s="187"/>
      <c r="PHR192" s="188"/>
      <c r="PHT192" s="186"/>
      <c r="PHU192" s="190"/>
      <c r="PHV192" s="190"/>
      <c r="PHW192" s="187"/>
      <c r="PHX192" s="187"/>
      <c r="PHY192" s="187"/>
      <c r="PHZ192" s="188"/>
      <c r="PIB192" s="186"/>
      <c r="PIC192" s="190"/>
      <c r="PID192" s="190"/>
      <c r="PIE192" s="187"/>
      <c r="PIF192" s="187"/>
      <c r="PIG192" s="187"/>
      <c r="PIH192" s="188"/>
      <c r="PIJ192" s="186"/>
      <c r="PIK192" s="190"/>
      <c r="PIL192" s="190"/>
      <c r="PIM192" s="187"/>
      <c r="PIN192" s="187"/>
      <c r="PIO192" s="187"/>
      <c r="PIP192" s="188"/>
      <c r="PIR192" s="186"/>
      <c r="PIS192" s="190"/>
      <c r="PIT192" s="190"/>
      <c r="PIU192" s="187"/>
      <c r="PIV192" s="187"/>
      <c r="PIW192" s="187"/>
      <c r="PIX192" s="188"/>
      <c r="PIZ192" s="186"/>
      <c r="PJA192" s="190"/>
      <c r="PJB192" s="190"/>
      <c r="PJC192" s="187"/>
      <c r="PJD192" s="187"/>
      <c r="PJE192" s="187"/>
      <c r="PJF192" s="188"/>
      <c r="PJH192" s="186"/>
      <c r="PJI192" s="190"/>
      <c r="PJJ192" s="190"/>
      <c r="PJK192" s="187"/>
      <c r="PJL192" s="187"/>
      <c r="PJM192" s="187"/>
      <c r="PJN192" s="188"/>
      <c r="PJP192" s="186"/>
      <c r="PJQ192" s="190"/>
      <c r="PJR192" s="190"/>
      <c r="PJS192" s="187"/>
      <c r="PJT192" s="187"/>
      <c r="PJU192" s="187"/>
      <c r="PJV192" s="188"/>
      <c r="PJX192" s="186"/>
      <c r="PJY192" s="190"/>
      <c r="PJZ192" s="190"/>
      <c r="PKA192" s="187"/>
      <c r="PKB192" s="187"/>
      <c r="PKC192" s="187"/>
      <c r="PKD192" s="188"/>
      <c r="PKF192" s="186"/>
      <c r="PKG192" s="190"/>
      <c r="PKH192" s="190"/>
      <c r="PKI192" s="187"/>
      <c r="PKJ192" s="187"/>
      <c r="PKK192" s="187"/>
      <c r="PKL192" s="188"/>
      <c r="PKN192" s="186"/>
      <c r="PKO192" s="190"/>
      <c r="PKP192" s="190"/>
      <c r="PKQ192" s="187"/>
      <c r="PKR192" s="187"/>
      <c r="PKS192" s="187"/>
      <c r="PKT192" s="188"/>
      <c r="PKV192" s="186"/>
      <c r="PKW192" s="190"/>
      <c r="PKX192" s="190"/>
      <c r="PKY192" s="187"/>
      <c r="PKZ192" s="187"/>
      <c r="PLA192" s="187"/>
      <c r="PLB192" s="188"/>
      <c r="PLD192" s="186"/>
      <c r="PLE192" s="190"/>
      <c r="PLF192" s="190"/>
      <c r="PLG192" s="187"/>
      <c r="PLH192" s="187"/>
      <c r="PLI192" s="187"/>
      <c r="PLJ192" s="188"/>
      <c r="PLL192" s="186"/>
      <c r="PLM192" s="190"/>
      <c r="PLN192" s="190"/>
      <c r="PLO192" s="187"/>
      <c r="PLP192" s="187"/>
      <c r="PLQ192" s="187"/>
      <c r="PLR192" s="188"/>
      <c r="PLT192" s="186"/>
      <c r="PLU192" s="190"/>
      <c r="PLV192" s="190"/>
      <c r="PLW192" s="187"/>
      <c r="PLX192" s="187"/>
      <c r="PLY192" s="187"/>
      <c r="PLZ192" s="188"/>
      <c r="PMB192" s="186"/>
      <c r="PMC192" s="190"/>
      <c r="PMD192" s="190"/>
      <c r="PME192" s="187"/>
      <c r="PMF192" s="187"/>
      <c r="PMG192" s="187"/>
      <c r="PMH192" s="188"/>
      <c r="PMJ192" s="186"/>
      <c r="PMK192" s="190"/>
      <c r="PML192" s="190"/>
      <c r="PMM192" s="187"/>
      <c r="PMN192" s="187"/>
      <c r="PMO192" s="187"/>
      <c r="PMP192" s="188"/>
      <c r="PMR192" s="186"/>
      <c r="PMS192" s="190"/>
      <c r="PMT192" s="190"/>
      <c r="PMU192" s="187"/>
      <c r="PMV192" s="187"/>
      <c r="PMW192" s="187"/>
      <c r="PMX192" s="188"/>
      <c r="PMZ192" s="186"/>
      <c r="PNA192" s="190"/>
      <c r="PNB192" s="190"/>
      <c r="PNC192" s="187"/>
      <c r="PND192" s="187"/>
      <c r="PNE192" s="187"/>
      <c r="PNF192" s="188"/>
      <c r="PNH192" s="186"/>
      <c r="PNI192" s="190"/>
      <c r="PNJ192" s="190"/>
      <c r="PNK192" s="187"/>
      <c r="PNL192" s="187"/>
      <c r="PNM192" s="187"/>
      <c r="PNN192" s="188"/>
      <c r="PNP192" s="186"/>
      <c r="PNQ192" s="190"/>
      <c r="PNR192" s="190"/>
      <c r="PNS192" s="187"/>
      <c r="PNT192" s="187"/>
      <c r="PNU192" s="187"/>
      <c r="PNV192" s="188"/>
      <c r="PNX192" s="186"/>
      <c r="PNY192" s="190"/>
      <c r="PNZ192" s="190"/>
      <c r="POA192" s="187"/>
      <c r="POB192" s="187"/>
      <c r="POC192" s="187"/>
      <c r="POD192" s="188"/>
      <c r="POF192" s="186"/>
      <c r="POG192" s="190"/>
      <c r="POH192" s="190"/>
      <c r="POI192" s="187"/>
      <c r="POJ192" s="187"/>
      <c r="POK192" s="187"/>
      <c r="POL192" s="188"/>
      <c r="PON192" s="186"/>
      <c r="POO192" s="190"/>
      <c r="POP192" s="190"/>
      <c r="POQ192" s="187"/>
      <c r="POR192" s="187"/>
      <c r="POS192" s="187"/>
      <c r="POT192" s="188"/>
      <c r="POV192" s="186"/>
      <c r="POW192" s="190"/>
      <c r="POX192" s="190"/>
      <c r="POY192" s="187"/>
      <c r="POZ192" s="187"/>
      <c r="PPA192" s="187"/>
      <c r="PPB192" s="188"/>
      <c r="PPD192" s="186"/>
      <c r="PPE192" s="190"/>
      <c r="PPF192" s="190"/>
      <c r="PPG192" s="187"/>
      <c r="PPH192" s="187"/>
      <c r="PPI192" s="187"/>
      <c r="PPJ192" s="188"/>
      <c r="PPL192" s="186"/>
      <c r="PPM192" s="190"/>
      <c r="PPN192" s="190"/>
      <c r="PPO192" s="187"/>
      <c r="PPP192" s="187"/>
      <c r="PPQ192" s="187"/>
      <c r="PPR192" s="188"/>
      <c r="PPT192" s="186"/>
      <c r="PPU192" s="190"/>
      <c r="PPV192" s="190"/>
      <c r="PPW192" s="187"/>
      <c r="PPX192" s="187"/>
      <c r="PPY192" s="187"/>
      <c r="PPZ192" s="188"/>
      <c r="PQB192" s="186"/>
      <c r="PQC192" s="190"/>
      <c r="PQD192" s="190"/>
      <c r="PQE192" s="187"/>
      <c r="PQF192" s="187"/>
      <c r="PQG192" s="187"/>
      <c r="PQH192" s="188"/>
      <c r="PQJ192" s="186"/>
      <c r="PQK192" s="190"/>
      <c r="PQL192" s="190"/>
      <c r="PQM192" s="187"/>
      <c r="PQN192" s="187"/>
      <c r="PQO192" s="187"/>
      <c r="PQP192" s="188"/>
      <c r="PQR192" s="186"/>
      <c r="PQS192" s="190"/>
      <c r="PQT192" s="190"/>
      <c r="PQU192" s="187"/>
      <c r="PQV192" s="187"/>
      <c r="PQW192" s="187"/>
      <c r="PQX192" s="188"/>
      <c r="PQZ192" s="186"/>
      <c r="PRA192" s="190"/>
      <c r="PRB192" s="190"/>
      <c r="PRC192" s="187"/>
      <c r="PRD192" s="187"/>
      <c r="PRE192" s="187"/>
      <c r="PRF192" s="188"/>
      <c r="PRH192" s="186"/>
      <c r="PRI192" s="190"/>
      <c r="PRJ192" s="190"/>
      <c r="PRK192" s="187"/>
      <c r="PRL192" s="187"/>
      <c r="PRM192" s="187"/>
      <c r="PRN192" s="188"/>
      <c r="PRP192" s="186"/>
      <c r="PRQ192" s="190"/>
      <c r="PRR192" s="190"/>
      <c r="PRS192" s="187"/>
      <c r="PRT192" s="187"/>
      <c r="PRU192" s="187"/>
      <c r="PRV192" s="188"/>
      <c r="PRX192" s="186"/>
      <c r="PRY192" s="190"/>
      <c r="PRZ192" s="190"/>
      <c r="PSA192" s="187"/>
      <c r="PSB192" s="187"/>
      <c r="PSC192" s="187"/>
      <c r="PSD192" s="188"/>
      <c r="PSF192" s="186"/>
      <c r="PSG192" s="190"/>
      <c r="PSH192" s="190"/>
      <c r="PSI192" s="187"/>
      <c r="PSJ192" s="187"/>
      <c r="PSK192" s="187"/>
      <c r="PSL192" s="188"/>
      <c r="PSN192" s="186"/>
      <c r="PSO192" s="190"/>
      <c r="PSP192" s="190"/>
      <c r="PSQ192" s="187"/>
      <c r="PSR192" s="187"/>
      <c r="PSS192" s="187"/>
      <c r="PST192" s="188"/>
      <c r="PSV192" s="186"/>
      <c r="PSW192" s="190"/>
      <c r="PSX192" s="190"/>
      <c r="PSY192" s="187"/>
      <c r="PSZ192" s="187"/>
      <c r="PTA192" s="187"/>
      <c r="PTB192" s="188"/>
      <c r="PTD192" s="186"/>
      <c r="PTE192" s="190"/>
      <c r="PTF192" s="190"/>
      <c r="PTG192" s="187"/>
      <c r="PTH192" s="187"/>
      <c r="PTI192" s="187"/>
      <c r="PTJ192" s="188"/>
      <c r="PTL192" s="186"/>
      <c r="PTM192" s="190"/>
      <c r="PTN192" s="190"/>
      <c r="PTO192" s="187"/>
      <c r="PTP192" s="187"/>
      <c r="PTQ192" s="187"/>
      <c r="PTR192" s="188"/>
      <c r="PTT192" s="186"/>
      <c r="PTU192" s="190"/>
      <c r="PTV192" s="190"/>
      <c r="PTW192" s="187"/>
      <c r="PTX192" s="187"/>
      <c r="PTY192" s="187"/>
      <c r="PTZ192" s="188"/>
      <c r="PUB192" s="186"/>
      <c r="PUC192" s="190"/>
      <c r="PUD192" s="190"/>
      <c r="PUE192" s="187"/>
      <c r="PUF192" s="187"/>
      <c r="PUG192" s="187"/>
      <c r="PUH192" s="188"/>
      <c r="PUJ192" s="186"/>
      <c r="PUK192" s="190"/>
      <c r="PUL192" s="190"/>
      <c r="PUM192" s="187"/>
      <c r="PUN192" s="187"/>
      <c r="PUO192" s="187"/>
      <c r="PUP192" s="188"/>
      <c r="PUR192" s="186"/>
      <c r="PUS192" s="190"/>
      <c r="PUT192" s="190"/>
      <c r="PUU192" s="187"/>
      <c r="PUV192" s="187"/>
      <c r="PUW192" s="187"/>
      <c r="PUX192" s="188"/>
      <c r="PUZ192" s="186"/>
      <c r="PVA192" s="190"/>
      <c r="PVB192" s="190"/>
      <c r="PVC192" s="187"/>
      <c r="PVD192" s="187"/>
      <c r="PVE192" s="187"/>
      <c r="PVF192" s="188"/>
      <c r="PVH192" s="186"/>
      <c r="PVI192" s="190"/>
      <c r="PVJ192" s="190"/>
      <c r="PVK192" s="187"/>
      <c r="PVL192" s="187"/>
      <c r="PVM192" s="187"/>
      <c r="PVN192" s="188"/>
      <c r="PVP192" s="186"/>
      <c r="PVQ192" s="190"/>
      <c r="PVR192" s="190"/>
      <c r="PVS192" s="187"/>
      <c r="PVT192" s="187"/>
      <c r="PVU192" s="187"/>
      <c r="PVV192" s="188"/>
      <c r="PVX192" s="186"/>
      <c r="PVY192" s="190"/>
      <c r="PVZ192" s="190"/>
      <c r="PWA192" s="187"/>
      <c r="PWB192" s="187"/>
      <c r="PWC192" s="187"/>
      <c r="PWD192" s="188"/>
      <c r="PWF192" s="186"/>
      <c r="PWG192" s="190"/>
      <c r="PWH192" s="190"/>
      <c r="PWI192" s="187"/>
      <c r="PWJ192" s="187"/>
      <c r="PWK192" s="187"/>
      <c r="PWL192" s="188"/>
      <c r="PWN192" s="186"/>
      <c r="PWO192" s="190"/>
      <c r="PWP192" s="190"/>
      <c r="PWQ192" s="187"/>
      <c r="PWR192" s="187"/>
      <c r="PWS192" s="187"/>
      <c r="PWT192" s="188"/>
      <c r="PWV192" s="186"/>
      <c r="PWW192" s="190"/>
      <c r="PWX192" s="190"/>
      <c r="PWY192" s="187"/>
      <c r="PWZ192" s="187"/>
      <c r="PXA192" s="187"/>
      <c r="PXB192" s="188"/>
      <c r="PXD192" s="186"/>
      <c r="PXE192" s="190"/>
      <c r="PXF192" s="190"/>
      <c r="PXG192" s="187"/>
      <c r="PXH192" s="187"/>
      <c r="PXI192" s="187"/>
      <c r="PXJ192" s="188"/>
      <c r="PXL192" s="186"/>
      <c r="PXM192" s="190"/>
      <c r="PXN192" s="190"/>
      <c r="PXO192" s="187"/>
      <c r="PXP192" s="187"/>
      <c r="PXQ192" s="187"/>
      <c r="PXR192" s="188"/>
      <c r="PXT192" s="186"/>
      <c r="PXU192" s="190"/>
      <c r="PXV192" s="190"/>
      <c r="PXW192" s="187"/>
      <c r="PXX192" s="187"/>
      <c r="PXY192" s="187"/>
      <c r="PXZ192" s="188"/>
      <c r="PYB192" s="186"/>
      <c r="PYC192" s="190"/>
      <c r="PYD192" s="190"/>
      <c r="PYE192" s="187"/>
      <c r="PYF192" s="187"/>
      <c r="PYG192" s="187"/>
      <c r="PYH192" s="188"/>
      <c r="PYJ192" s="186"/>
      <c r="PYK192" s="190"/>
      <c r="PYL192" s="190"/>
      <c r="PYM192" s="187"/>
      <c r="PYN192" s="187"/>
      <c r="PYO192" s="187"/>
      <c r="PYP192" s="188"/>
      <c r="PYR192" s="186"/>
      <c r="PYS192" s="190"/>
      <c r="PYT192" s="190"/>
      <c r="PYU192" s="187"/>
      <c r="PYV192" s="187"/>
      <c r="PYW192" s="187"/>
      <c r="PYX192" s="188"/>
      <c r="PYZ192" s="186"/>
      <c r="PZA192" s="190"/>
      <c r="PZB192" s="190"/>
      <c r="PZC192" s="187"/>
      <c r="PZD192" s="187"/>
      <c r="PZE192" s="187"/>
      <c r="PZF192" s="188"/>
      <c r="PZH192" s="186"/>
      <c r="PZI192" s="190"/>
      <c r="PZJ192" s="190"/>
      <c r="PZK192" s="187"/>
      <c r="PZL192" s="187"/>
      <c r="PZM192" s="187"/>
      <c r="PZN192" s="188"/>
      <c r="PZP192" s="186"/>
      <c r="PZQ192" s="190"/>
      <c r="PZR192" s="190"/>
      <c r="PZS192" s="187"/>
      <c r="PZT192" s="187"/>
      <c r="PZU192" s="187"/>
      <c r="PZV192" s="188"/>
      <c r="PZX192" s="186"/>
      <c r="PZY192" s="190"/>
      <c r="PZZ192" s="190"/>
      <c r="QAA192" s="187"/>
      <c r="QAB192" s="187"/>
      <c r="QAC192" s="187"/>
      <c r="QAD192" s="188"/>
      <c r="QAF192" s="186"/>
      <c r="QAG192" s="190"/>
      <c r="QAH192" s="190"/>
      <c r="QAI192" s="187"/>
      <c r="QAJ192" s="187"/>
      <c r="QAK192" s="187"/>
      <c r="QAL192" s="188"/>
      <c r="QAN192" s="186"/>
      <c r="QAO192" s="190"/>
      <c r="QAP192" s="190"/>
      <c r="QAQ192" s="187"/>
      <c r="QAR192" s="187"/>
      <c r="QAS192" s="187"/>
      <c r="QAT192" s="188"/>
      <c r="QAV192" s="186"/>
      <c r="QAW192" s="190"/>
      <c r="QAX192" s="190"/>
      <c r="QAY192" s="187"/>
      <c r="QAZ192" s="187"/>
      <c r="QBA192" s="187"/>
      <c r="QBB192" s="188"/>
      <c r="QBD192" s="186"/>
      <c r="QBE192" s="190"/>
      <c r="QBF192" s="190"/>
      <c r="QBG192" s="187"/>
      <c r="QBH192" s="187"/>
      <c r="QBI192" s="187"/>
      <c r="QBJ192" s="188"/>
      <c r="QBL192" s="186"/>
      <c r="QBM192" s="190"/>
      <c r="QBN192" s="190"/>
      <c r="QBO192" s="187"/>
      <c r="QBP192" s="187"/>
      <c r="QBQ192" s="187"/>
      <c r="QBR192" s="188"/>
      <c r="QBT192" s="186"/>
      <c r="QBU192" s="190"/>
      <c r="QBV192" s="190"/>
      <c r="QBW192" s="187"/>
      <c r="QBX192" s="187"/>
      <c r="QBY192" s="187"/>
      <c r="QBZ192" s="188"/>
      <c r="QCB192" s="186"/>
      <c r="QCC192" s="190"/>
      <c r="QCD192" s="190"/>
      <c r="QCE192" s="187"/>
      <c r="QCF192" s="187"/>
      <c r="QCG192" s="187"/>
      <c r="QCH192" s="188"/>
      <c r="QCJ192" s="186"/>
      <c r="QCK192" s="190"/>
      <c r="QCL192" s="190"/>
      <c r="QCM192" s="187"/>
      <c r="QCN192" s="187"/>
      <c r="QCO192" s="187"/>
      <c r="QCP192" s="188"/>
      <c r="QCR192" s="186"/>
      <c r="QCS192" s="190"/>
      <c r="QCT192" s="190"/>
      <c r="QCU192" s="187"/>
      <c r="QCV192" s="187"/>
      <c r="QCW192" s="187"/>
      <c r="QCX192" s="188"/>
      <c r="QCZ192" s="186"/>
      <c r="QDA192" s="190"/>
      <c r="QDB192" s="190"/>
      <c r="QDC192" s="187"/>
      <c r="QDD192" s="187"/>
      <c r="QDE192" s="187"/>
      <c r="QDF192" s="188"/>
      <c r="QDH192" s="186"/>
      <c r="QDI192" s="190"/>
      <c r="QDJ192" s="190"/>
      <c r="QDK192" s="187"/>
      <c r="QDL192" s="187"/>
      <c r="QDM192" s="187"/>
      <c r="QDN192" s="188"/>
      <c r="QDP192" s="186"/>
      <c r="QDQ192" s="190"/>
      <c r="QDR192" s="190"/>
      <c r="QDS192" s="187"/>
      <c r="QDT192" s="187"/>
      <c r="QDU192" s="187"/>
      <c r="QDV192" s="188"/>
      <c r="QDX192" s="186"/>
      <c r="QDY192" s="190"/>
      <c r="QDZ192" s="190"/>
      <c r="QEA192" s="187"/>
      <c r="QEB192" s="187"/>
      <c r="QEC192" s="187"/>
      <c r="QED192" s="188"/>
      <c r="QEF192" s="186"/>
      <c r="QEG192" s="190"/>
      <c r="QEH192" s="190"/>
      <c r="QEI192" s="187"/>
      <c r="QEJ192" s="187"/>
      <c r="QEK192" s="187"/>
      <c r="QEL192" s="188"/>
      <c r="QEN192" s="186"/>
      <c r="QEO192" s="190"/>
      <c r="QEP192" s="190"/>
      <c r="QEQ192" s="187"/>
      <c r="QER192" s="187"/>
      <c r="QES192" s="187"/>
      <c r="QET192" s="188"/>
      <c r="QEV192" s="186"/>
      <c r="QEW192" s="190"/>
      <c r="QEX192" s="190"/>
      <c r="QEY192" s="187"/>
      <c r="QEZ192" s="187"/>
      <c r="QFA192" s="187"/>
      <c r="QFB192" s="188"/>
      <c r="QFD192" s="186"/>
      <c r="QFE192" s="190"/>
      <c r="QFF192" s="190"/>
      <c r="QFG192" s="187"/>
      <c r="QFH192" s="187"/>
      <c r="QFI192" s="187"/>
      <c r="QFJ192" s="188"/>
      <c r="QFL192" s="186"/>
      <c r="QFM192" s="190"/>
      <c r="QFN192" s="190"/>
      <c r="QFO192" s="187"/>
      <c r="QFP192" s="187"/>
      <c r="QFQ192" s="187"/>
      <c r="QFR192" s="188"/>
      <c r="QFT192" s="186"/>
      <c r="QFU192" s="190"/>
      <c r="QFV192" s="190"/>
      <c r="QFW192" s="187"/>
      <c r="QFX192" s="187"/>
      <c r="QFY192" s="187"/>
      <c r="QFZ192" s="188"/>
      <c r="QGB192" s="186"/>
      <c r="QGC192" s="190"/>
      <c r="QGD192" s="190"/>
      <c r="QGE192" s="187"/>
      <c r="QGF192" s="187"/>
      <c r="QGG192" s="187"/>
      <c r="QGH192" s="188"/>
      <c r="QGJ192" s="186"/>
      <c r="QGK192" s="190"/>
      <c r="QGL192" s="190"/>
      <c r="QGM192" s="187"/>
      <c r="QGN192" s="187"/>
      <c r="QGO192" s="187"/>
      <c r="QGP192" s="188"/>
      <c r="QGR192" s="186"/>
      <c r="QGS192" s="190"/>
      <c r="QGT192" s="190"/>
      <c r="QGU192" s="187"/>
      <c r="QGV192" s="187"/>
      <c r="QGW192" s="187"/>
      <c r="QGX192" s="188"/>
      <c r="QGZ192" s="186"/>
      <c r="QHA192" s="190"/>
      <c r="QHB192" s="190"/>
      <c r="QHC192" s="187"/>
      <c r="QHD192" s="187"/>
      <c r="QHE192" s="187"/>
      <c r="QHF192" s="188"/>
      <c r="QHH192" s="186"/>
      <c r="QHI192" s="190"/>
      <c r="QHJ192" s="190"/>
      <c r="QHK192" s="187"/>
      <c r="QHL192" s="187"/>
      <c r="QHM192" s="187"/>
      <c r="QHN192" s="188"/>
      <c r="QHP192" s="186"/>
      <c r="QHQ192" s="190"/>
      <c r="QHR192" s="190"/>
      <c r="QHS192" s="187"/>
      <c r="QHT192" s="187"/>
      <c r="QHU192" s="187"/>
      <c r="QHV192" s="188"/>
      <c r="QHX192" s="186"/>
      <c r="QHY192" s="190"/>
      <c r="QHZ192" s="190"/>
      <c r="QIA192" s="187"/>
      <c r="QIB192" s="187"/>
      <c r="QIC192" s="187"/>
      <c r="QID192" s="188"/>
      <c r="QIF192" s="186"/>
      <c r="QIG192" s="190"/>
      <c r="QIH192" s="190"/>
      <c r="QII192" s="187"/>
      <c r="QIJ192" s="187"/>
      <c r="QIK192" s="187"/>
      <c r="QIL192" s="188"/>
      <c r="QIN192" s="186"/>
      <c r="QIO192" s="190"/>
      <c r="QIP192" s="190"/>
      <c r="QIQ192" s="187"/>
      <c r="QIR192" s="187"/>
      <c r="QIS192" s="187"/>
      <c r="QIT192" s="188"/>
      <c r="QIV192" s="186"/>
      <c r="QIW192" s="190"/>
      <c r="QIX192" s="190"/>
      <c r="QIY192" s="187"/>
      <c r="QIZ192" s="187"/>
      <c r="QJA192" s="187"/>
      <c r="QJB192" s="188"/>
      <c r="QJD192" s="186"/>
      <c r="QJE192" s="190"/>
      <c r="QJF192" s="190"/>
      <c r="QJG192" s="187"/>
      <c r="QJH192" s="187"/>
      <c r="QJI192" s="187"/>
      <c r="QJJ192" s="188"/>
      <c r="QJL192" s="186"/>
      <c r="QJM192" s="190"/>
      <c r="QJN192" s="190"/>
      <c r="QJO192" s="187"/>
      <c r="QJP192" s="187"/>
      <c r="QJQ192" s="187"/>
      <c r="QJR192" s="188"/>
      <c r="QJT192" s="186"/>
      <c r="QJU192" s="190"/>
      <c r="QJV192" s="190"/>
      <c r="QJW192" s="187"/>
      <c r="QJX192" s="187"/>
      <c r="QJY192" s="187"/>
      <c r="QJZ192" s="188"/>
      <c r="QKB192" s="186"/>
      <c r="QKC192" s="190"/>
      <c r="QKD192" s="190"/>
      <c r="QKE192" s="187"/>
      <c r="QKF192" s="187"/>
      <c r="QKG192" s="187"/>
      <c r="QKH192" s="188"/>
      <c r="QKJ192" s="186"/>
      <c r="QKK192" s="190"/>
      <c r="QKL192" s="190"/>
      <c r="QKM192" s="187"/>
      <c r="QKN192" s="187"/>
      <c r="QKO192" s="187"/>
      <c r="QKP192" s="188"/>
      <c r="QKR192" s="186"/>
      <c r="QKS192" s="190"/>
      <c r="QKT192" s="190"/>
      <c r="QKU192" s="187"/>
      <c r="QKV192" s="187"/>
      <c r="QKW192" s="187"/>
      <c r="QKX192" s="188"/>
      <c r="QKZ192" s="186"/>
      <c r="QLA192" s="190"/>
      <c r="QLB192" s="190"/>
      <c r="QLC192" s="187"/>
      <c r="QLD192" s="187"/>
      <c r="QLE192" s="187"/>
      <c r="QLF192" s="188"/>
      <c r="QLH192" s="186"/>
      <c r="QLI192" s="190"/>
      <c r="QLJ192" s="190"/>
      <c r="QLK192" s="187"/>
      <c r="QLL192" s="187"/>
      <c r="QLM192" s="187"/>
      <c r="QLN192" s="188"/>
      <c r="QLP192" s="186"/>
      <c r="QLQ192" s="190"/>
      <c r="QLR192" s="190"/>
      <c r="QLS192" s="187"/>
      <c r="QLT192" s="187"/>
      <c r="QLU192" s="187"/>
      <c r="QLV192" s="188"/>
      <c r="QLX192" s="186"/>
      <c r="QLY192" s="190"/>
      <c r="QLZ192" s="190"/>
      <c r="QMA192" s="187"/>
      <c r="QMB192" s="187"/>
      <c r="QMC192" s="187"/>
      <c r="QMD192" s="188"/>
      <c r="QMF192" s="186"/>
      <c r="QMG192" s="190"/>
      <c r="QMH192" s="190"/>
      <c r="QMI192" s="187"/>
      <c r="QMJ192" s="187"/>
      <c r="QMK192" s="187"/>
      <c r="QML192" s="188"/>
      <c r="QMN192" s="186"/>
      <c r="QMO192" s="190"/>
      <c r="QMP192" s="190"/>
      <c r="QMQ192" s="187"/>
      <c r="QMR192" s="187"/>
      <c r="QMS192" s="187"/>
      <c r="QMT192" s="188"/>
      <c r="QMV192" s="186"/>
      <c r="QMW192" s="190"/>
      <c r="QMX192" s="190"/>
      <c r="QMY192" s="187"/>
      <c r="QMZ192" s="187"/>
      <c r="QNA192" s="187"/>
      <c r="QNB192" s="188"/>
      <c r="QND192" s="186"/>
      <c r="QNE192" s="190"/>
      <c r="QNF192" s="190"/>
      <c r="QNG192" s="187"/>
      <c r="QNH192" s="187"/>
      <c r="QNI192" s="187"/>
      <c r="QNJ192" s="188"/>
      <c r="QNL192" s="186"/>
      <c r="QNM192" s="190"/>
      <c r="QNN192" s="190"/>
      <c r="QNO192" s="187"/>
      <c r="QNP192" s="187"/>
      <c r="QNQ192" s="187"/>
      <c r="QNR192" s="188"/>
      <c r="QNT192" s="186"/>
      <c r="QNU192" s="190"/>
      <c r="QNV192" s="190"/>
      <c r="QNW192" s="187"/>
      <c r="QNX192" s="187"/>
      <c r="QNY192" s="187"/>
      <c r="QNZ192" s="188"/>
      <c r="QOB192" s="186"/>
      <c r="QOC192" s="190"/>
      <c r="QOD192" s="190"/>
      <c r="QOE192" s="187"/>
      <c r="QOF192" s="187"/>
      <c r="QOG192" s="187"/>
      <c r="QOH192" s="188"/>
      <c r="QOJ192" s="186"/>
      <c r="QOK192" s="190"/>
      <c r="QOL192" s="190"/>
      <c r="QOM192" s="187"/>
      <c r="QON192" s="187"/>
      <c r="QOO192" s="187"/>
      <c r="QOP192" s="188"/>
      <c r="QOR192" s="186"/>
      <c r="QOS192" s="190"/>
      <c r="QOT192" s="190"/>
      <c r="QOU192" s="187"/>
      <c r="QOV192" s="187"/>
      <c r="QOW192" s="187"/>
      <c r="QOX192" s="188"/>
      <c r="QOZ192" s="186"/>
      <c r="QPA192" s="190"/>
      <c r="QPB192" s="190"/>
      <c r="QPC192" s="187"/>
      <c r="QPD192" s="187"/>
      <c r="QPE192" s="187"/>
      <c r="QPF192" s="188"/>
      <c r="QPH192" s="186"/>
      <c r="QPI192" s="190"/>
      <c r="QPJ192" s="190"/>
      <c r="QPK192" s="187"/>
      <c r="QPL192" s="187"/>
      <c r="QPM192" s="187"/>
      <c r="QPN192" s="188"/>
      <c r="QPP192" s="186"/>
      <c r="QPQ192" s="190"/>
      <c r="QPR192" s="190"/>
      <c r="QPS192" s="187"/>
      <c r="QPT192" s="187"/>
      <c r="QPU192" s="187"/>
      <c r="QPV192" s="188"/>
      <c r="QPX192" s="186"/>
      <c r="QPY192" s="190"/>
      <c r="QPZ192" s="190"/>
      <c r="QQA192" s="187"/>
      <c r="QQB192" s="187"/>
      <c r="QQC192" s="187"/>
      <c r="QQD192" s="188"/>
      <c r="QQF192" s="186"/>
      <c r="QQG192" s="190"/>
      <c r="QQH192" s="190"/>
      <c r="QQI192" s="187"/>
      <c r="QQJ192" s="187"/>
      <c r="QQK192" s="187"/>
      <c r="QQL192" s="188"/>
      <c r="QQN192" s="186"/>
      <c r="QQO192" s="190"/>
      <c r="QQP192" s="190"/>
      <c r="QQQ192" s="187"/>
      <c r="QQR192" s="187"/>
      <c r="QQS192" s="187"/>
      <c r="QQT192" s="188"/>
      <c r="QQV192" s="186"/>
      <c r="QQW192" s="190"/>
      <c r="QQX192" s="190"/>
      <c r="QQY192" s="187"/>
      <c r="QQZ192" s="187"/>
      <c r="QRA192" s="187"/>
      <c r="QRB192" s="188"/>
      <c r="QRD192" s="186"/>
      <c r="QRE192" s="190"/>
      <c r="QRF192" s="190"/>
      <c r="QRG192" s="187"/>
      <c r="QRH192" s="187"/>
      <c r="QRI192" s="187"/>
      <c r="QRJ192" s="188"/>
      <c r="QRL192" s="186"/>
      <c r="QRM192" s="190"/>
      <c r="QRN192" s="190"/>
      <c r="QRO192" s="187"/>
      <c r="QRP192" s="187"/>
      <c r="QRQ192" s="187"/>
      <c r="QRR192" s="188"/>
      <c r="QRT192" s="186"/>
      <c r="QRU192" s="190"/>
      <c r="QRV192" s="190"/>
      <c r="QRW192" s="187"/>
      <c r="QRX192" s="187"/>
      <c r="QRY192" s="187"/>
      <c r="QRZ192" s="188"/>
      <c r="QSB192" s="186"/>
      <c r="QSC192" s="190"/>
      <c r="QSD192" s="190"/>
      <c r="QSE192" s="187"/>
      <c r="QSF192" s="187"/>
      <c r="QSG192" s="187"/>
      <c r="QSH192" s="188"/>
      <c r="QSJ192" s="186"/>
      <c r="QSK192" s="190"/>
      <c r="QSL192" s="190"/>
      <c r="QSM192" s="187"/>
      <c r="QSN192" s="187"/>
      <c r="QSO192" s="187"/>
      <c r="QSP192" s="188"/>
      <c r="QSR192" s="186"/>
      <c r="QSS192" s="190"/>
      <c r="QST192" s="190"/>
      <c r="QSU192" s="187"/>
      <c r="QSV192" s="187"/>
      <c r="QSW192" s="187"/>
      <c r="QSX192" s="188"/>
      <c r="QSZ192" s="186"/>
      <c r="QTA192" s="190"/>
      <c r="QTB192" s="190"/>
      <c r="QTC192" s="187"/>
      <c r="QTD192" s="187"/>
      <c r="QTE192" s="187"/>
      <c r="QTF192" s="188"/>
      <c r="QTH192" s="186"/>
      <c r="QTI192" s="190"/>
      <c r="QTJ192" s="190"/>
      <c r="QTK192" s="187"/>
      <c r="QTL192" s="187"/>
      <c r="QTM192" s="187"/>
      <c r="QTN192" s="188"/>
      <c r="QTP192" s="186"/>
      <c r="QTQ192" s="190"/>
      <c r="QTR192" s="190"/>
      <c r="QTS192" s="187"/>
      <c r="QTT192" s="187"/>
      <c r="QTU192" s="187"/>
      <c r="QTV192" s="188"/>
      <c r="QTX192" s="186"/>
      <c r="QTY192" s="190"/>
      <c r="QTZ192" s="190"/>
      <c r="QUA192" s="187"/>
      <c r="QUB192" s="187"/>
      <c r="QUC192" s="187"/>
      <c r="QUD192" s="188"/>
      <c r="QUF192" s="186"/>
      <c r="QUG192" s="190"/>
      <c r="QUH192" s="190"/>
      <c r="QUI192" s="187"/>
      <c r="QUJ192" s="187"/>
      <c r="QUK192" s="187"/>
      <c r="QUL192" s="188"/>
      <c r="QUN192" s="186"/>
      <c r="QUO192" s="190"/>
      <c r="QUP192" s="190"/>
      <c r="QUQ192" s="187"/>
      <c r="QUR192" s="187"/>
      <c r="QUS192" s="187"/>
      <c r="QUT192" s="188"/>
      <c r="QUV192" s="186"/>
      <c r="QUW192" s="190"/>
      <c r="QUX192" s="190"/>
      <c r="QUY192" s="187"/>
      <c r="QUZ192" s="187"/>
      <c r="QVA192" s="187"/>
      <c r="QVB192" s="188"/>
      <c r="QVD192" s="186"/>
      <c r="QVE192" s="190"/>
      <c r="QVF192" s="190"/>
      <c r="QVG192" s="187"/>
      <c r="QVH192" s="187"/>
      <c r="QVI192" s="187"/>
      <c r="QVJ192" s="188"/>
      <c r="QVL192" s="186"/>
      <c r="QVM192" s="190"/>
      <c r="QVN192" s="190"/>
      <c r="QVO192" s="187"/>
      <c r="QVP192" s="187"/>
      <c r="QVQ192" s="187"/>
      <c r="QVR192" s="188"/>
      <c r="QVT192" s="186"/>
      <c r="QVU192" s="190"/>
      <c r="QVV192" s="190"/>
      <c r="QVW192" s="187"/>
      <c r="QVX192" s="187"/>
      <c r="QVY192" s="187"/>
      <c r="QVZ192" s="188"/>
      <c r="QWB192" s="186"/>
      <c r="QWC192" s="190"/>
      <c r="QWD192" s="190"/>
      <c r="QWE192" s="187"/>
      <c r="QWF192" s="187"/>
      <c r="QWG192" s="187"/>
      <c r="QWH192" s="188"/>
      <c r="QWJ192" s="186"/>
      <c r="QWK192" s="190"/>
      <c r="QWL192" s="190"/>
      <c r="QWM192" s="187"/>
      <c r="QWN192" s="187"/>
      <c r="QWO192" s="187"/>
      <c r="QWP192" s="188"/>
      <c r="QWR192" s="186"/>
      <c r="QWS192" s="190"/>
      <c r="QWT192" s="190"/>
      <c r="QWU192" s="187"/>
      <c r="QWV192" s="187"/>
      <c r="QWW192" s="187"/>
      <c r="QWX192" s="188"/>
      <c r="QWZ192" s="186"/>
      <c r="QXA192" s="190"/>
      <c r="QXB192" s="190"/>
      <c r="QXC192" s="187"/>
      <c r="QXD192" s="187"/>
      <c r="QXE192" s="187"/>
      <c r="QXF192" s="188"/>
      <c r="QXH192" s="186"/>
      <c r="QXI192" s="190"/>
      <c r="QXJ192" s="190"/>
      <c r="QXK192" s="187"/>
      <c r="QXL192" s="187"/>
      <c r="QXM192" s="187"/>
      <c r="QXN192" s="188"/>
      <c r="QXP192" s="186"/>
      <c r="QXQ192" s="190"/>
      <c r="QXR192" s="190"/>
      <c r="QXS192" s="187"/>
      <c r="QXT192" s="187"/>
      <c r="QXU192" s="187"/>
      <c r="QXV192" s="188"/>
      <c r="QXX192" s="186"/>
      <c r="QXY192" s="190"/>
      <c r="QXZ192" s="190"/>
      <c r="QYA192" s="187"/>
      <c r="QYB192" s="187"/>
      <c r="QYC192" s="187"/>
      <c r="QYD192" s="188"/>
      <c r="QYF192" s="186"/>
      <c r="QYG192" s="190"/>
      <c r="QYH192" s="190"/>
      <c r="QYI192" s="187"/>
      <c r="QYJ192" s="187"/>
      <c r="QYK192" s="187"/>
      <c r="QYL192" s="188"/>
      <c r="QYN192" s="186"/>
      <c r="QYO192" s="190"/>
      <c r="QYP192" s="190"/>
      <c r="QYQ192" s="187"/>
      <c r="QYR192" s="187"/>
      <c r="QYS192" s="187"/>
      <c r="QYT192" s="188"/>
      <c r="QYV192" s="186"/>
      <c r="QYW192" s="190"/>
      <c r="QYX192" s="190"/>
      <c r="QYY192" s="187"/>
      <c r="QYZ192" s="187"/>
      <c r="QZA192" s="187"/>
      <c r="QZB192" s="188"/>
      <c r="QZD192" s="186"/>
      <c r="QZE192" s="190"/>
      <c r="QZF192" s="190"/>
      <c r="QZG192" s="187"/>
      <c r="QZH192" s="187"/>
      <c r="QZI192" s="187"/>
      <c r="QZJ192" s="188"/>
      <c r="QZL192" s="186"/>
      <c r="QZM192" s="190"/>
      <c r="QZN192" s="190"/>
      <c r="QZO192" s="187"/>
      <c r="QZP192" s="187"/>
      <c r="QZQ192" s="187"/>
      <c r="QZR192" s="188"/>
      <c r="QZT192" s="186"/>
      <c r="QZU192" s="190"/>
      <c r="QZV192" s="190"/>
      <c r="QZW192" s="187"/>
      <c r="QZX192" s="187"/>
      <c r="QZY192" s="187"/>
      <c r="QZZ192" s="188"/>
      <c r="RAB192" s="186"/>
      <c r="RAC192" s="190"/>
      <c r="RAD192" s="190"/>
      <c r="RAE192" s="187"/>
      <c r="RAF192" s="187"/>
      <c r="RAG192" s="187"/>
      <c r="RAH192" s="188"/>
      <c r="RAJ192" s="186"/>
      <c r="RAK192" s="190"/>
      <c r="RAL192" s="190"/>
      <c r="RAM192" s="187"/>
      <c r="RAN192" s="187"/>
      <c r="RAO192" s="187"/>
      <c r="RAP192" s="188"/>
      <c r="RAR192" s="186"/>
      <c r="RAS192" s="190"/>
      <c r="RAT192" s="190"/>
      <c r="RAU192" s="187"/>
      <c r="RAV192" s="187"/>
      <c r="RAW192" s="187"/>
      <c r="RAX192" s="188"/>
      <c r="RAZ192" s="186"/>
      <c r="RBA192" s="190"/>
      <c r="RBB192" s="190"/>
      <c r="RBC192" s="187"/>
      <c r="RBD192" s="187"/>
      <c r="RBE192" s="187"/>
      <c r="RBF192" s="188"/>
      <c r="RBH192" s="186"/>
      <c r="RBI192" s="190"/>
      <c r="RBJ192" s="190"/>
      <c r="RBK192" s="187"/>
      <c r="RBL192" s="187"/>
      <c r="RBM192" s="187"/>
      <c r="RBN192" s="188"/>
      <c r="RBP192" s="186"/>
      <c r="RBQ192" s="190"/>
      <c r="RBR192" s="190"/>
      <c r="RBS192" s="187"/>
      <c r="RBT192" s="187"/>
      <c r="RBU192" s="187"/>
      <c r="RBV192" s="188"/>
      <c r="RBX192" s="186"/>
      <c r="RBY192" s="190"/>
      <c r="RBZ192" s="190"/>
      <c r="RCA192" s="187"/>
      <c r="RCB192" s="187"/>
      <c r="RCC192" s="187"/>
      <c r="RCD192" s="188"/>
      <c r="RCF192" s="186"/>
      <c r="RCG192" s="190"/>
      <c r="RCH192" s="190"/>
      <c r="RCI192" s="187"/>
      <c r="RCJ192" s="187"/>
      <c r="RCK192" s="187"/>
      <c r="RCL192" s="188"/>
      <c r="RCN192" s="186"/>
      <c r="RCO192" s="190"/>
      <c r="RCP192" s="190"/>
      <c r="RCQ192" s="187"/>
      <c r="RCR192" s="187"/>
      <c r="RCS192" s="187"/>
      <c r="RCT192" s="188"/>
      <c r="RCV192" s="186"/>
      <c r="RCW192" s="190"/>
      <c r="RCX192" s="190"/>
      <c r="RCY192" s="187"/>
      <c r="RCZ192" s="187"/>
      <c r="RDA192" s="187"/>
      <c r="RDB192" s="188"/>
      <c r="RDD192" s="186"/>
      <c r="RDE192" s="190"/>
      <c r="RDF192" s="190"/>
      <c r="RDG192" s="187"/>
      <c r="RDH192" s="187"/>
      <c r="RDI192" s="187"/>
      <c r="RDJ192" s="188"/>
      <c r="RDL192" s="186"/>
      <c r="RDM192" s="190"/>
      <c r="RDN192" s="190"/>
      <c r="RDO192" s="187"/>
      <c r="RDP192" s="187"/>
      <c r="RDQ192" s="187"/>
      <c r="RDR192" s="188"/>
      <c r="RDT192" s="186"/>
      <c r="RDU192" s="190"/>
      <c r="RDV192" s="190"/>
      <c r="RDW192" s="187"/>
      <c r="RDX192" s="187"/>
      <c r="RDY192" s="187"/>
      <c r="RDZ192" s="188"/>
      <c r="REB192" s="186"/>
      <c r="REC192" s="190"/>
      <c r="RED192" s="190"/>
      <c r="REE192" s="187"/>
      <c r="REF192" s="187"/>
      <c r="REG192" s="187"/>
      <c r="REH192" s="188"/>
      <c r="REJ192" s="186"/>
      <c r="REK192" s="190"/>
      <c r="REL192" s="190"/>
      <c r="REM192" s="187"/>
      <c r="REN192" s="187"/>
      <c r="REO192" s="187"/>
      <c r="REP192" s="188"/>
      <c r="RER192" s="186"/>
      <c r="RES192" s="190"/>
      <c r="RET192" s="190"/>
      <c r="REU192" s="187"/>
      <c r="REV192" s="187"/>
      <c r="REW192" s="187"/>
      <c r="REX192" s="188"/>
      <c r="REZ192" s="186"/>
      <c r="RFA192" s="190"/>
      <c r="RFB192" s="190"/>
      <c r="RFC192" s="187"/>
      <c r="RFD192" s="187"/>
      <c r="RFE192" s="187"/>
      <c r="RFF192" s="188"/>
      <c r="RFH192" s="186"/>
      <c r="RFI192" s="190"/>
      <c r="RFJ192" s="190"/>
      <c r="RFK192" s="187"/>
      <c r="RFL192" s="187"/>
      <c r="RFM192" s="187"/>
      <c r="RFN192" s="188"/>
      <c r="RFP192" s="186"/>
      <c r="RFQ192" s="190"/>
      <c r="RFR192" s="190"/>
      <c r="RFS192" s="187"/>
      <c r="RFT192" s="187"/>
      <c r="RFU192" s="187"/>
      <c r="RFV192" s="188"/>
      <c r="RFX192" s="186"/>
      <c r="RFY192" s="190"/>
      <c r="RFZ192" s="190"/>
      <c r="RGA192" s="187"/>
      <c r="RGB192" s="187"/>
      <c r="RGC192" s="187"/>
      <c r="RGD192" s="188"/>
      <c r="RGF192" s="186"/>
      <c r="RGG192" s="190"/>
      <c r="RGH192" s="190"/>
      <c r="RGI192" s="187"/>
      <c r="RGJ192" s="187"/>
      <c r="RGK192" s="187"/>
      <c r="RGL192" s="188"/>
      <c r="RGN192" s="186"/>
      <c r="RGO192" s="190"/>
      <c r="RGP192" s="190"/>
      <c r="RGQ192" s="187"/>
      <c r="RGR192" s="187"/>
      <c r="RGS192" s="187"/>
      <c r="RGT192" s="188"/>
      <c r="RGV192" s="186"/>
      <c r="RGW192" s="190"/>
      <c r="RGX192" s="190"/>
      <c r="RGY192" s="187"/>
      <c r="RGZ192" s="187"/>
      <c r="RHA192" s="187"/>
      <c r="RHB192" s="188"/>
      <c r="RHD192" s="186"/>
      <c r="RHE192" s="190"/>
      <c r="RHF192" s="190"/>
      <c r="RHG192" s="187"/>
      <c r="RHH192" s="187"/>
      <c r="RHI192" s="187"/>
      <c r="RHJ192" s="188"/>
      <c r="RHL192" s="186"/>
      <c r="RHM192" s="190"/>
      <c r="RHN192" s="190"/>
      <c r="RHO192" s="187"/>
      <c r="RHP192" s="187"/>
      <c r="RHQ192" s="187"/>
      <c r="RHR192" s="188"/>
      <c r="RHT192" s="186"/>
      <c r="RHU192" s="190"/>
      <c r="RHV192" s="190"/>
      <c r="RHW192" s="187"/>
      <c r="RHX192" s="187"/>
      <c r="RHY192" s="187"/>
      <c r="RHZ192" s="188"/>
      <c r="RIB192" s="186"/>
      <c r="RIC192" s="190"/>
      <c r="RID192" s="190"/>
      <c r="RIE192" s="187"/>
      <c r="RIF192" s="187"/>
      <c r="RIG192" s="187"/>
      <c r="RIH192" s="188"/>
      <c r="RIJ192" s="186"/>
      <c r="RIK192" s="190"/>
      <c r="RIL192" s="190"/>
      <c r="RIM192" s="187"/>
      <c r="RIN192" s="187"/>
      <c r="RIO192" s="187"/>
      <c r="RIP192" s="188"/>
      <c r="RIR192" s="186"/>
      <c r="RIS192" s="190"/>
      <c r="RIT192" s="190"/>
      <c r="RIU192" s="187"/>
      <c r="RIV192" s="187"/>
      <c r="RIW192" s="187"/>
      <c r="RIX192" s="188"/>
      <c r="RIZ192" s="186"/>
      <c r="RJA192" s="190"/>
      <c r="RJB192" s="190"/>
      <c r="RJC192" s="187"/>
      <c r="RJD192" s="187"/>
      <c r="RJE192" s="187"/>
      <c r="RJF192" s="188"/>
      <c r="RJH192" s="186"/>
      <c r="RJI192" s="190"/>
      <c r="RJJ192" s="190"/>
      <c r="RJK192" s="187"/>
      <c r="RJL192" s="187"/>
      <c r="RJM192" s="187"/>
      <c r="RJN192" s="188"/>
      <c r="RJP192" s="186"/>
      <c r="RJQ192" s="190"/>
      <c r="RJR192" s="190"/>
      <c r="RJS192" s="187"/>
      <c r="RJT192" s="187"/>
      <c r="RJU192" s="187"/>
      <c r="RJV192" s="188"/>
      <c r="RJX192" s="186"/>
      <c r="RJY192" s="190"/>
      <c r="RJZ192" s="190"/>
      <c r="RKA192" s="187"/>
      <c r="RKB192" s="187"/>
      <c r="RKC192" s="187"/>
      <c r="RKD192" s="188"/>
      <c r="RKF192" s="186"/>
      <c r="RKG192" s="190"/>
      <c r="RKH192" s="190"/>
      <c r="RKI192" s="187"/>
      <c r="RKJ192" s="187"/>
      <c r="RKK192" s="187"/>
      <c r="RKL192" s="188"/>
      <c r="RKN192" s="186"/>
      <c r="RKO192" s="190"/>
      <c r="RKP192" s="190"/>
      <c r="RKQ192" s="187"/>
      <c r="RKR192" s="187"/>
      <c r="RKS192" s="187"/>
      <c r="RKT192" s="188"/>
      <c r="RKV192" s="186"/>
      <c r="RKW192" s="190"/>
      <c r="RKX192" s="190"/>
      <c r="RKY192" s="187"/>
      <c r="RKZ192" s="187"/>
      <c r="RLA192" s="187"/>
      <c r="RLB192" s="188"/>
      <c r="RLD192" s="186"/>
      <c r="RLE192" s="190"/>
      <c r="RLF192" s="190"/>
      <c r="RLG192" s="187"/>
      <c r="RLH192" s="187"/>
      <c r="RLI192" s="187"/>
      <c r="RLJ192" s="188"/>
      <c r="RLL192" s="186"/>
      <c r="RLM192" s="190"/>
      <c r="RLN192" s="190"/>
      <c r="RLO192" s="187"/>
      <c r="RLP192" s="187"/>
      <c r="RLQ192" s="187"/>
      <c r="RLR192" s="188"/>
      <c r="RLT192" s="186"/>
      <c r="RLU192" s="190"/>
      <c r="RLV192" s="190"/>
      <c r="RLW192" s="187"/>
      <c r="RLX192" s="187"/>
      <c r="RLY192" s="187"/>
      <c r="RLZ192" s="188"/>
      <c r="RMB192" s="186"/>
      <c r="RMC192" s="190"/>
      <c r="RMD192" s="190"/>
      <c r="RME192" s="187"/>
      <c r="RMF192" s="187"/>
      <c r="RMG192" s="187"/>
      <c r="RMH192" s="188"/>
      <c r="RMJ192" s="186"/>
      <c r="RMK192" s="190"/>
      <c r="RML192" s="190"/>
      <c r="RMM192" s="187"/>
      <c r="RMN192" s="187"/>
      <c r="RMO192" s="187"/>
      <c r="RMP192" s="188"/>
      <c r="RMR192" s="186"/>
      <c r="RMS192" s="190"/>
      <c r="RMT192" s="190"/>
      <c r="RMU192" s="187"/>
      <c r="RMV192" s="187"/>
      <c r="RMW192" s="187"/>
      <c r="RMX192" s="188"/>
      <c r="RMZ192" s="186"/>
      <c r="RNA192" s="190"/>
      <c r="RNB192" s="190"/>
      <c r="RNC192" s="187"/>
      <c r="RND192" s="187"/>
      <c r="RNE192" s="187"/>
      <c r="RNF192" s="188"/>
      <c r="RNH192" s="186"/>
      <c r="RNI192" s="190"/>
      <c r="RNJ192" s="190"/>
      <c r="RNK192" s="187"/>
      <c r="RNL192" s="187"/>
      <c r="RNM192" s="187"/>
      <c r="RNN192" s="188"/>
      <c r="RNP192" s="186"/>
      <c r="RNQ192" s="190"/>
      <c r="RNR192" s="190"/>
      <c r="RNS192" s="187"/>
      <c r="RNT192" s="187"/>
      <c r="RNU192" s="187"/>
      <c r="RNV192" s="188"/>
      <c r="RNX192" s="186"/>
      <c r="RNY192" s="190"/>
      <c r="RNZ192" s="190"/>
      <c r="ROA192" s="187"/>
      <c r="ROB192" s="187"/>
      <c r="ROC192" s="187"/>
      <c r="ROD192" s="188"/>
      <c r="ROF192" s="186"/>
      <c r="ROG192" s="190"/>
      <c r="ROH192" s="190"/>
      <c r="ROI192" s="187"/>
      <c r="ROJ192" s="187"/>
      <c r="ROK192" s="187"/>
      <c r="ROL192" s="188"/>
      <c r="RON192" s="186"/>
      <c r="ROO192" s="190"/>
      <c r="ROP192" s="190"/>
      <c r="ROQ192" s="187"/>
      <c r="ROR192" s="187"/>
      <c r="ROS192" s="187"/>
      <c r="ROT192" s="188"/>
      <c r="ROV192" s="186"/>
      <c r="ROW192" s="190"/>
      <c r="ROX192" s="190"/>
      <c r="ROY192" s="187"/>
      <c r="ROZ192" s="187"/>
      <c r="RPA192" s="187"/>
      <c r="RPB192" s="188"/>
      <c r="RPD192" s="186"/>
      <c r="RPE192" s="190"/>
      <c r="RPF192" s="190"/>
      <c r="RPG192" s="187"/>
      <c r="RPH192" s="187"/>
      <c r="RPI192" s="187"/>
      <c r="RPJ192" s="188"/>
      <c r="RPL192" s="186"/>
      <c r="RPM192" s="190"/>
      <c r="RPN192" s="190"/>
      <c r="RPO192" s="187"/>
      <c r="RPP192" s="187"/>
      <c r="RPQ192" s="187"/>
      <c r="RPR192" s="188"/>
      <c r="RPT192" s="186"/>
      <c r="RPU192" s="190"/>
      <c r="RPV192" s="190"/>
      <c r="RPW192" s="187"/>
      <c r="RPX192" s="187"/>
      <c r="RPY192" s="187"/>
      <c r="RPZ192" s="188"/>
      <c r="RQB192" s="186"/>
      <c r="RQC192" s="190"/>
      <c r="RQD192" s="190"/>
      <c r="RQE192" s="187"/>
      <c r="RQF192" s="187"/>
      <c r="RQG192" s="187"/>
      <c r="RQH192" s="188"/>
      <c r="RQJ192" s="186"/>
      <c r="RQK192" s="190"/>
      <c r="RQL192" s="190"/>
      <c r="RQM192" s="187"/>
      <c r="RQN192" s="187"/>
      <c r="RQO192" s="187"/>
      <c r="RQP192" s="188"/>
      <c r="RQR192" s="186"/>
      <c r="RQS192" s="190"/>
      <c r="RQT192" s="190"/>
      <c r="RQU192" s="187"/>
      <c r="RQV192" s="187"/>
      <c r="RQW192" s="187"/>
      <c r="RQX192" s="188"/>
      <c r="RQZ192" s="186"/>
      <c r="RRA192" s="190"/>
      <c r="RRB192" s="190"/>
      <c r="RRC192" s="187"/>
      <c r="RRD192" s="187"/>
      <c r="RRE192" s="187"/>
      <c r="RRF192" s="188"/>
      <c r="RRH192" s="186"/>
      <c r="RRI192" s="190"/>
      <c r="RRJ192" s="190"/>
      <c r="RRK192" s="187"/>
      <c r="RRL192" s="187"/>
      <c r="RRM192" s="187"/>
      <c r="RRN192" s="188"/>
      <c r="RRP192" s="186"/>
      <c r="RRQ192" s="190"/>
      <c r="RRR192" s="190"/>
      <c r="RRS192" s="187"/>
      <c r="RRT192" s="187"/>
      <c r="RRU192" s="187"/>
      <c r="RRV192" s="188"/>
      <c r="RRX192" s="186"/>
      <c r="RRY192" s="190"/>
      <c r="RRZ192" s="190"/>
      <c r="RSA192" s="187"/>
      <c r="RSB192" s="187"/>
      <c r="RSC192" s="187"/>
      <c r="RSD192" s="188"/>
      <c r="RSF192" s="186"/>
      <c r="RSG192" s="190"/>
      <c r="RSH192" s="190"/>
      <c r="RSI192" s="187"/>
      <c r="RSJ192" s="187"/>
      <c r="RSK192" s="187"/>
      <c r="RSL192" s="188"/>
      <c r="RSN192" s="186"/>
      <c r="RSO192" s="190"/>
      <c r="RSP192" s="190"/>
      <c r="RSQ192" s="187"/>
      <c r="RSR192" s="187"/>
      <c r="RSS192" s="187"/>
      <c r="RST192" s="188"/>
      <c r="RSV192" s="186"/>
      <c r="RSW192" s="190"/>
      <c r="RSX192" s="190"/>
      <c r="RSY192" s="187"/>
      <c r="RSZ192" s="187"/>
      <c r="RTA192" s="187"/>
      <c r="RTB192" s="188"/>
      <c r="RTD192" s="186"/>
      <c r="RTE192" s="190"/>
      <c r="RTF192" s="190"/>
      <c r="RTG192" s="187"/>
      <c r="RTH192" s="187"/>
      <c r="RTI192" s="187"/>
      <c r="RTJ192" s="188"/>
      <c r="RTL192" s="186"/>
      <c r="RTM192" s="190"/>
      <c r="RTN192" s="190"/>
      <c r="RTO192" s="187"/>
      <c r="RTP192" s="187"/>
      <c r="RTQ192" s="187"/>
      <c r="RTR192" s="188"/>
      <c r="RTT192" s="186"/>
      <c r="RTU192" s="190"/>
      <c r="RTV192" s="190"/>
      <c r="RTW192" s="187"/>
      <c r="RTX192" s="187"/>
      <c r="RTY192" s="187"/>
      <c r="RTZ192" s="188"/>
      <c r="RUB192" s="186"/>
      <c r="RUC192" s="190"/>
      <c r="RUD192" s="190"/>
      <c r="RUE192" s="187"/>
      <c r="RUF192" s="187"/>
      <c r="RUG192" s="187"/>
      <c r="RUH192" s="188"/>
      <c r="RUJ192" s="186"/>
      <c r="RUK192" s="190"/>
      <c r="RUL192" s="190"/>
      <c r="RUM192" s="187"/>
      <c r="RUN192" s="187"/>
      <c r="RUO192" s="187"/>
      <c r="RUP192" s="188"/>
      <c r="RUR192" s="186"/>
      <c r="RUS192" s="190"/>
      <c r="RUT192" s="190"/>
      <c r="RUU192" s="187"/>
      <c r="RUV192" s="187"/>
      <c r="RUW192" s="187"/>
      <c r="RUX192" s="188"/>
      <c r="RUZ192" s="186"/>
      <c r="RVA192" s="190"/>
      <c r="RVB192" s="190"/>
      <c r="RVC192" s="187"/>
      <c r="RVD192" s="187"/>
      <c r="RVE192" s="187"/>
      <c r="RVF192" s="188"/>
      <c r="RVH192" s="186"/>
      <c r="RVI192" s="190"/>
      <c r="RVJ192" s="190"/>
      <c r="RVK192" s="187"/>
      <c r="RVL192" s="187"/>
      <c r="RVM192" s="187"/>
      <c r="RVN192" s="188"/>
      <c r="RVP192" s="186"/>
      <c r="RVQ192" s="190"/>
      <c r="RVR192" s="190"/>
      <c r="RVS192" s="187"/>
      <c r="RVT192" s="187"/>
      <c r="RVU192" s="187"/>
      <c r="RVV192" s="188"/>
      <c r="RVX192" s="186"/>
      <c r="RVY192" s="190"/>
      <c r="RVZ192" s="190"/>
      <c r="RWA192" s="187"/>
      <c r="RWB192" s="187"/>
      <c r="RWC192" s="187"/>
      <c r="RWD192" s="188"/>
      <c r="RWF192" s="186"/>
      <c r="RWG192" s="190"/>
      <c r="RWH192" s="190"/>
      <c r="RWI192" s="187"/>
      <c r="RWJ192" s="187"/>
      <c r="RWK192" s="187"/>
      <c r="RWL192" s="188"/>
      <c r="RWN192" s="186"/>
      <c r="RWO192" s="190"/>
      <c r="RWP192" s="190"/>
      <c r="RWQ192" s="187"/>
      <c r="RWR192" s="187"/>
      <c r="RWS192" s="187"/>
      <c r="RWT192" s="188"/>
      <c r="RWV192" s="186"/>
      <c r="RWW192" s="190"/>
      <c r="RWX192" s="190"/>
      <c r="RWY192" s="187"/>
      <c r="RWZ192" s="187"/>
      <c r="RXA192" s="187"/>
      <c r="RXB192" s="188"/>
      <c r="RXD192" s="186"/>
      <c r="RXE192" s="190"/>
      <c r="RXF192" s="190"/>
      <c r="RXG192" s="187"/>
      <c r="RXH192" s="187"/>
      <c r="RXI192" s="187"/>
      <c r="RXJ192" s="188"/>
      <c r="RXL192" s="186"/>
      <c r="RXM192" s="190"/>
      <c r="RXN192" s="190"/>
      <c r="RXO192" s="187"/>
      <c r="RXP192" s="187"/>
      <c r="RXQ192" s="187"/>
      <c r="RXR192" s="188"/>
      <c r="RXT192" s="186"/>
      <c r="RXU192" s="190"/>
      <c r="RXV192" s="190"/>
      <c r="RXW192" s="187"/>
      <c r="RXX192" s="187"/>
      <c r="RXY192" s="187"/>
      <c r="RXZ192" s="188"/>
      <c r="RYB192" s="186"/>
      <c r="RYC192" s="190"/>
      <c r="RYD192" s="190"/>
      <c r="RYE192" s="187"/>
      <c r="RYF192" s="187"/>
      <c r="RYG192" s="187"/>
      <c r="RYH192" s="188"/>
      <c r="RYJ192" s="186"/>
      <c r="RYK192" s="190"/>
      <c r="RYL192" s="190"/>
      <c r="RYM192" s="187"/>
      <c r="RYN192" s="187"/>
      <c r="RYO192" s="187"/>
      <c r="RYP192" s="188"/>
      <c r="RYR192" s="186"/>
      <c r="RYS192" s="190"/>
      <c r="RYT192" s="190"/>
      <c r="RYU192" s="187"/>
      <c r="RYV192" s="187"/>
      <c r="RYW192" s="187"/>
      <c r="RYX192" s="188"/>
      <c r="RYZ192" s="186"/>
      <c r="RZA192" s="190"/>
      <c r="RZB192" s="190"/>
      <c r="RZC192" s="187"/>
      <c r="RZD192" s="187"/>
      <c r="RZE192" s="187"/>
      <c r="RZF192" s="188"/>
      <c r="RZH192" s="186"/>
      <c r="RZI192" s="190"/>
      <c r="RZJ192" s="190"/>
      <c r="RZK192" s="187"/>
      <c r="RZL192" s="187"/>
      <c r="RZM192" s="187"/>
      <c r="RZN192" s="188"/>
      <c r="RZP192" s="186"/>
      <c r="RZQ192" s="190"/>
      <c r="RZR192" s="190"/>
      <c r="RZS192" s="187"/>
      <c r="RZT192" s="187"/>
      <c r="RZU192" s="187"/>
      <c r="RZV192" s="188"/>
      <c r="RZX192" s="186"/>
      <c r="RZY192" s="190"/>
      <c r="RZZ192" s="190"/>
      <c r="SAA192" s="187"/>
      <c r="SAB192" s="187"/>
      <c r="SAC192" s="187"/>
      <c r="SAD192" s="188"/>
      <c r="SAF192" s="186"/>
      <c r="SAG192" s="190"/>
      <c r="SAH192" s="190"/>
      <c r="SAI192" s="187"/>
      <c r="SAJ192" s="187"/>
      <c r="SAK192" s="187"/>
      <c r="SAL192" s="188"/>
      <c r="SAN192" s="186"/>
      <c r="SAO192" s="190"/>
      <c r="SAP192" s="190"/>
      <c r="SAQ192" s="187"/>
      <c r="SAR192" s="187"/>
      <c r="SAS192" s="187"/>
      <c r="SAT192" s="188"/>
      <c r="SAV192" s="186"/>
      <c r="SAW192" s="190"/>
      <c r="SAX192" s="190"/>
      <c r="SAY192" s="187"/>
      <c r="SAZ192" s="187"/>
      <c r="SBA192" s="187"/>
      <c r="SBB192" s="188"/>
      <c r="SBD192" s="186"/>
      <c r="SBE192" s="190"/>
      <c r="SBF192" s="190"/>
      <c r="SBG192" s="187"/>
      <c r="SBH192" s="187"/>
      <c r="SBI192" s="187"/>
      <c r="SBJ192" s="188"/>
      <c r="SBL192" s="186"/>
      <c r="SBM192" s="190"/>
      <c r="SBN192" s="190"/>
      <c r="SBO192" s="187"/>
      <c r="SBP192" s="187"/>
      <c r="SBQ192" s="187"/>
      <c r="SBR192" s="188"/>
      <c r="SBT192" s="186"/>
      <c r="SBU192" s="190"/>
      <c r="SBV192" s="190"/>
      <c r="SBW192" s="187"/>
      <c r="SBX192" s="187"/>
      <c r="SBY192" s="187"/>
      <c r="SBZ192" s="188"/>
      <c r="SCB192" s="186"/>
      <c r="SCC192" s="190"/>
      <c r="SCD192" s="190"/>
      <c r="SCE192" s="187"/>
      <c r="SCF192" s="187"/>
      <c r="SCG192" s="187"/>
      <c r="SCH192" s="188"/>
      <c r="SCJ192" s="186"/>
      <c r="SCK192" s="190"/>
      <c r="SCL192" s="190"/>
      <c r="SCM192" s="187"/>
      <c r="SCN192" s="187"/>
      <c r="SCO192" s="187"/>
      <c r="SCP192" s="188"/>
      <c r="SCR192" s="186"/>
      <c r="SCS192" s="190"/>
      <c r="SCT192" s="190"/>
      <c r="SCU192" s="187"/>
      <c r="SCV192" s="187"/>
      <c r="SCW192" s="187"/>
      <c r="SCX192" s="188"/>
      <c r="SCZ192" s="186"/>
      <c r="SDA192" s="190"/>
      <c r="SDB192" s="190"/>
      <c r="SDC192" s="187"/>
      <c r="SDD192" s="187"/>
      <c r="SDE192" s="187"/>
      <c r="SDF192" s="188"/>
      <c r="SDH192" s="186"/>
      <c r="SDI192" s="190"/>
      <c r="SDJ192" s="190"/>
      <c r="SDK192" s="187"/>
      <c r="SDL192" s="187"/>
      <c r="SDM192" s="187"/>
      <c r="SDN192" s="188"/>
      <c r="SDP192" s="186"/>
      <c r="SDQ192" s="190"/>
      <c r="SDR192" s="190"/>
      <c r="SDS192" s="187"/>
      <c r="SDT192" s="187"/>
      <c r="SDU192" s="187"/>
      <c r="SDV192" s="188"/>
      <c r="SDX192" s="186"/>
      <c r="SDY192" s="190"/>
      <c r="SDZ192" s="190"/>
      <c r="SEA192" s="187"/>
      <c r="SEB192" s="187"/>
      <c r="SEC192" s="187"/>
      <c r="SED192" s="188"/>
      <c r="SEF192" s="186"/>
      <c r="SEG192" s="190"/>
      <c r="SEH192" s="190"/>
      <c r="SEI192" s="187"/>
      <c r="SEJ192" s="187"/>
      <c r="SEK192" s="187"/>
      <c r="SEL192" s="188"/>
      <c r="SEN192" s="186"/>
      <c r="SEO192" s="190"/>
      <c r="SEP192" s="190"/>
      <c r="SEQ192" s="187"/>
      <c r="SER192" s="187"/>
      <c r="SES192" s="187"/>
      <c r="SET192" s="188"/>
      <c r="SEV192" s="186"/>
      <c r="SEW192" s="190"/>
      <c r="SEX192" s="190"/>
      <c r="SEY192" s="187"/>
      <c r="SEZ192" s="187"/>
      <c r="SFA192" s="187"/>
      <c r="SFB192" s="188"/>
      <c r="SFD192" s="186"/>
      <c r="SFE192" s="190"/>
      <c r="SFF192" s="190"/>
      <c r="SFG192" s="187"/>
      <c r="SFH192" s="187"/>
      <c r="SFI192" s="187"/>
      <c r="SFJ192" s="188"/>
      <c r="SFL192" s="186"/>
      <c r="SFM192" s="190"/>
      <c r="SFN192" s="190"/>
      <c r="SFO192" s="187"/>
      <c r="SFP192" s="187"/>
      <c r="SFQ192" s="187"/>
      <c r="SFR192" s="188"/>
      <c r="SFT192" s="186"/>
      <c r="SFU192" s="190"/>
      <c r="SFV192" s="190"/>
      <c r="SFW192" s="187"/>
      <c r="SFX192" s="187"/>
      <c r="SFY192" s="187"/>
      <c r="SFZ192" s="188"/>
      <c r="SGB192" s="186"/>
      <c r="SGC192" s="190"/>
      <c r="SGD192" s="190"/>
      <c r="SGE192" s="187"/>
      <c r="SGF192" s="187"/>
      <c r="SGG192" s="187"/>
      <c r="SGH192" s="188"/>
      <c r="SGJ192" s="186"/>
      <c r="SGK192" s="190"/>
      <c r="SGL192" s="190"/>
      <c r="SGM192" s="187"/>
      <c r="SGN192" s="187"/>
      <c r="SGO192" s="187"/>
      <c r="SGP192" s="188"/>
      <c r="SGR192" s="186"/>
      <c r="SGS192" s="190"/>
      <c r="SGT192" s="190"/>
      <c r="SGU192" s="187"/>
      <c r="SGV192" s="187"/>
      <c r="SGW192" s="187"/>
      <c r="SGX192" s="188"/>
      <c r="SGZ192" s="186"/>
      <c r="SHA192" s="190"/>
      <c r="SHB192" s="190"/>
      <c r="SHC192" s="187"/>
      <c r="SHD192" s="187"/>
      <c r="SHE192" s="187"/>
      <c r="SHF192" s="188"/>
      <c r="SHH192" s="186"/>
      <c r="SHI192" s="190"/>
      <c r="SHJ192" s="190"/>
      <c r="SHK192" s="187"/>
      <c r="SHL192" s="187"/>
      <c r="SHM192" s="187"/>
      <c r="SHN192" s="188"/>
      <c r="SHP192" s="186"/>
      <c r="SHQ192" s="190"/>
      <c r="SHR192" s="190"/>
      <c r="SHS192" s="187"/>
      <c r="SHT192" s="187"/>
      <c r="SHU192" s="187"/>
      <c r="SHV192" s="188"/>
      <c r="SHX192" s="186"/>
      <c r="SHY192" s="190"/>
      <c r="SHZ192" s="190"/>
      <c r="SIA192" s="187"/>
      <c r="SIB192" s="187"/>
      <c r="SIC192" s="187"/>
      <c r="SID192" s="188"/>
      <c r="SIF192" s="186"/>
      <c r="SIG192" s="190"/>
      <c r="SIH192" s="190"/>
      <c r="SII192" s="187"/>
      <c r="SIJ192" s="187"/>
      <c r="SIK192" s="187"/>
      <c r="SIL192" s="188"/>
      <c r="SIN192" s="186"/>
      <c r="SIO192" s="190"/>
      <c r="SIP192" s="190"/>
      <c r="SIQ192" s="187"/>
      <c r="SIR192" s="187"/>
      <c r="SIS192" s="187"/>
      <c r="SIT192" s="188"/>
      <c r="SIV192" s="186"/>
      <c r="SIW192" s="190"/>
      <c r="SIX192" s="190"/>
      <c r="SIY192" s="187"/>
      <c r="SIZ192" s="187"/>
      <c r="SJA192" s="187"/>
      <c r="SJB192" s="188"/>
      <c r="SJD192" s="186"/>
      <c r="SJE192" s="190"/>
      <c r="SJF192" s="190"/>
      <c r="SJG192" s="187"/>
      <c r="SJH192" s="187"/>
      <c r="SJI192" s="187"/>
      <c r="SJJ192" s="188"/>
      <c r="SJL192" s="186"/>
      <c r="SJM192" s="190"/>
      <c r="SJN192" s="190"/>
      <c r="SJO192" s="187"/>
      <c r="SJP192" s="187"/>
      <c r="SJQ192" s="187"/>
      <c r="SJR192" s="188"/>
      <c r="SJT192" s="186"/>
      <c r="SJU192" s="190"/>
      <c r="SJV192" s="190"/>
      <c r="SJW192" s="187"/>
      <c r="SJX192" s="187"/>
      <c r="SJY192" s="187"/>
      <c r="SJZ192" s="188"/>
      <c r="SKB192" s="186"/>
      <c r="SKC192" s="190"/>
      <c r="SKD192" s="190"/>
      <c r="SKE192" s="187"/>
      <c r="SKF192" s="187"/>
      <c r="SKG192" s="187"/>
      <c r="SKH192" s="188"/>
      <c r="SKJ192" s="186"/>
      <c r="SKK192" s="190"/>
      <c r="SKL192" s="190"/>
      <c r="SKM192" s="187"/>
      <c r="SKN192" s="187"/>
      <c r="SKO192" s="187"/>
      <c r="SKP192" s="188"/>
      <c r="SKR192" s="186"/>
      <c r="SKS192" s="190"/>
      <c r="SKT192" s="190"/>
      <c r="SKU192" s="187"/>
      <c r="SKV192" s="187"/>
      <c r="SKW192" s="187"/>
      <c r="SKX192" s="188"/>
      <c r="SKZ192" s="186"/>
      <c r="SLA192" s="190"/>
      <c r="SLB192" s="190"/>
      <c r="SLC192" s="187"/>
      <c r="SLD192" s="187"/>
      <c r="SLE192" s="187"/>
      <c r="SLF192" s="188"/>
      <c r="SLH192" s="186"/>
      <c r="SLI192" s="190"/>
      <c r="SLJ192" s="190"/>
      <c r="SLK192" s="187"/>
      <c r="SLL192" s="187"/>
      <c r="SLM192" s="187"/>
      <c r="SLN192" s="188"/>
      <c r="SLP192" s="186"/>
      <c r="SLQ192" s="190"/>
      <c r="SLR192" s="190"/>
      <c r="SLS192" s="187"/>
      <c r="SLT192" s="187"/>
      <c r="SLU192" s="187"/>
      <c r="SLV192" s="188"/>
      <c r="SLX192" s="186"/>
      <c r="SLY192" s="190"/>
      <c r="SLZ192" s="190"/>
      <c r="SMA192" s="187"/>
      <c r="SMB192" s="187"/>
      <c r="SMC192" s="187"/>
      <c r="SMD192" s="188"/>
      <c r="SMF192" s="186"/>
      <c r="SMG192" s="190"/>
      <c r="SMH192" s="190"/>
      <c r="SMI192" s="187"/>
      <c r="SMJ192" s="187"/>
      <c r="SMK192" s="187"/>
      <c r="SML192" s="188"/>
      <c r="SMN192" s="186"/>
      <c r="SMO192" s="190"/>
      <c r="SMP192" s="190"/>
      <c r="SMQ192" s="187"/>
      <c r="SMR192" s="187"/>
      <c r="SMS192" s="187"/>
      <c r="SMT192" s="188"/>
      <c r="SMV192" s="186"/>
      <c r="SMW192" s="190"/>
      <c r="SMX192" s="190"/>
      <c r="SMY192" s="187"/>
      <c r="SMZ192" s="187"/>
      <c r="SNA192" s="187"/>
      <c r="SNB192" s="188"/>
      <c r="SND192" s="186"/>
      <c r="SNE192" s="190"/>
      <c r="SNF192" s="190"/>
      <c r="SNG192" s="187"/>
      <c r="SNH192" s="187"/>
      <c r="SNI192" s="187"/>
      <c r="SNJ192" s="188"/>
      <c r="SNL192" s="186"/>
      <c r="SNM192" s="190"/>
      <c r="SNN192" s="190"/>
      <c r="SNO192" s="187"/>
      <c r="SNP192" s="187"/>
      <c r="SNQ192" s="187"/>
      <c r="SNR192" s="188"/>
      <c r="SNT192" s="186"/>
      <c r="SNU192" s="190"/>
      <c r="SNV192" s="190"/>
      <c r="SNW192" s="187"/>
      <c r="SNX192" s="187"/>
      <c r="SNY192" s="187"/>
      <c r="SNZ192" s="188"/>
      <c r="SOB192" s="186"/>
      <c r="SOC192" s="190"/>
      <c r="SOD192" s="190"/>
      <c r="SOE192" s="187"/>
      <c r="SOF192" s="187"/>
      <c r="SOG192" s="187"/>
      <c r="SOH192" s="188"/>
      <c r="SOJ192" s="186"/>
      <c r="SOK192" s="190"/>
      <c r="SOL192" s="190"/>
      <c r="SOM192" s="187"/>
      <c r="SON192" s="187"/>
      <c r="SOO192" s="187"/>
      <c r="SOP192" s="188"/>
      <c r="SOR192" s="186"/>
      <c r="SOS192" s="190"/>
      <c r="SOT192" s="190"/>
      <c r="SOU192" s="187"/>
      <c r="SOV192" s="187"/>
      <c r="SOW192" s="187"/>
      <c r="SOX192" s="188"/>
      <c r="SOZ192" s="186"/>
      <c r="SPA192" s="190"/>
      <c r="SPB192" s="190"/>
      <c r="SPC192" s="187"/>
      <c r="SPD192" s="187"/>
      <c r="SPE192" s="187"/>
      <c r="SPF192" s="188"/>
      <c r="SPH192" s="186"/>
      <c r="SPI192" s="190"/>
      <c r="SPJ192" s="190"/>
      <c r="SPK192" s="187"/>
      <c r="SPL192" s="187"/>
      <c r="SPM192" s="187"/>
      <c r="SPN192" s="188"/>
      <c r="SPP192" s="186"/>
      <c r="SPQ192" s="190"/>
      <c r="SPR192" s="190"/>
      <c r="SPS192" s="187"/>
      <c r="SPT192" s="187"/>
      <c r="SPU192" s="187"/>
      <c r="SPV192" s="188"/>
      <c r="SPX192" s="186"/>
      <c r="SPY192" s="190"/>
      <c r="SPZ192" s="190"/>
      <c r="SQA192" s="187"/>
      <c r="SQB192" s="187"/>
      <c r="SQC192" s="187"/>
      <c r="SQD192" s="188"/>
      <c r="SQF192" s="186"/>
      <c r="SQG192" s="190"/>
      <c r="SQH192" s="190"/>
      <c r="SQI192" s="187"/>
      <c r="SQJ192" s="187"/>
      <c r="SQK192" s="187"/>
      <c r="SQL192" s="188"/>
      <c r="SQN192" s="186"/>
      <c r="SQO192" s="190"/>
      <c r="SQP192" s="190"/>
      <c r="SQQ192" s="187"/>
      <c r="SQR192" s="187"/>
      <c r="SQS192" s="187"/>
      <c r="SQT192" s="188"/>
      <c r="SQV192" s="186"/>
      <c r="SQW192" s="190"/>
      <c r="SQX192" s="190"/>
      <c r="SQY192" s="187"/>
      <c r="SQZ192" s="187"/>
      <c r="SRA192" s="187"/>
      <c r="SRB192" s="188"/>
      <c r="SRD192" s="186"/>
      <c r="SRE192" s="190"/>
      <c r="SRF192" s="190"/>
      <c r="SRG192" s="187"/>
      <c r="SRH192" s="187"/>
      <c r="SRI192" s="187"/>
      <c r="SRJ192" s="188"/>
      <c r="SRL192" s="186"/>
      <c r="SRM192" s="190"/>
      <c r="SRN192" s="190"/>
      <c r="SRO192" s="187"/>
      <c r="SRP192" s="187"/>
      <c r="SRQ192" s="187"/>
      <c r="SRR192" s="188"/>
      <c r="SRT192" s="186"/>
      <c r="SRU192" s="190"/>
      <c r="SRV192" s="190"/>
      <c r="SRW192" s="187"/>
      <c r="SRX192" s="187"/>
      <c r="SRY192" s="187"/>
      <c r="SRZ192" s="188"/>
      <c r="SSB192" s="186"/>
      <c r="SSC192" s="190"/>
      <c r="SSD192" s="190"/>
      <c r="SSE192" s="187"/>
      <c r="SSF192" s="187"/>
      <c r="SSG192" s="187"/>
      <c r="SSH192" s="188"/>
      <c r="SSJ192" s="186"/>
      <c r="SSK192" s="190"/>
      <c r="SSL192" s="190"/>
      <c r="SSM192" s="187"/>
      <c r="SSN192" s="187"/>
      <c r="SSO192" s="187"/>
      <c r="SSP192" s="188"/>
      <c r="SSR192" s="186"/>
      <c r="SSS192" s="190"/>
      <c r="SST192" s="190"/>
      <c r="SSU192" s="187"/>
      <c r="SSV192" s="187"/>
      <c r="SSW192" s="187"/>
      <c r="SSX192" s="188"/>
      <c r="SSZ192" s="186"/>
      <c r="STA192" s="190"/>
      <c r="STB192" s="190"/>
      <c r="STC192" s="187"/>
      <c r="STD192" s="187"/>
      <c r="STE192" s="187"/>
      <c r="STF192" s="188"/>
      <c r="STH192" s="186"/>
      <c r="STI192" s="190"/>
      <c r="STJ192" s="190"/>
      <c r="STK192" s="187"/>
      <c r="STL192" s="187"/>
      <c r="STM192" s="187"/>
      <c r="STN192" s="188"/>
      <c r="STP192" s="186"/>
      <c r="STQ192" s="190"/>
      <c r="STR192" s="190"/>
      <c r="STS192" s="187"/>
      <c r="STT192" s="187"/>
      <c r="STU192" s="187"/>
      <c r="STV192" s="188"/>
      <c r="STX192" s="186"/>
      <c r="STY192" s="190"/>
      <c r="STZ192" s="190"/>
      <c r="SUA192" s="187"/>
      <c r="SUB192" s="187"/>
      <c r="SUC192" s="187"/>
      <c r="SUD192" s="188"/>
      <c r="SUF192" s="186"/>
      <c r="SUG192" s="190"/>
      <c r="SUH192" s="190"/>
      <c r="SUI192" s="187"/>
      <c r="SUJ192" s="187"/>
      <c r="SUK192" s="187"/>
      <c r="SUL192" s="188"/>
      <c r="SUN192" s="186"/>
      <c r="SUO192" s="190"/>
      <c r="SUP192" s="190"/>
      <c r="SUQ192" s="187"/>
      <c r="SUR192" s="187"/>
      <c r="SUS192" s="187"/>
      <c r="SUT192" s="188"/>
      <c r="SUV192" s="186"/>
      <c r="SUW192" s="190"/>
      <c r="SUX192" s="190"/>
      <c r="SUY192" s="187"/>
      <c r="SUZ192" s="187"/>
      <c r="SVA192" s="187"/>
      <c r="SVB192" s="188"/>
      <c r="SVD192" s="186"/>
      <c r="SVE192" s="190"/>
      <c r="SVF192" s="190"/>
      <c r="SVG192" s="187"/>
      <c r="SVH192" s="187"/>
      <c r="SVI192" s="187"/>
      <c r="SVJ192" s="188"/>
      <c r="SVL192" s="186"/>
      <c r="SVM192" s="190"/>
      <c r="SVN192" s="190"/>
      <c r="SVO192" s="187"/>
      <c r="SVP192" s="187"/>
      <c r="SVQ192" s="187"/>
      <c r="SVR192" s="188"/>
      <c r="SVT192" s="186"/>
      <c r="SVU192" s="190"/>
      <c r="SVV192" s="190"/>
      <c r="SVW192" s="187"/>
      <c r="SVX192" s="187"/>
      <c r="SVY192" s="187"/>
      <c r="SVZ192" s="188"/>
      <c r="SWB192" s="186"/>
      <c r="SWC192" s="190"/>
      <c r="SWD192" s="190"/>
      <c r="SWE192" s="187"/>
      <c r="SWF192" s="187"/>
      <c r="SWG192" s="187"/>
      <c r="SWH192" s="188"/>
      <c r="SWJ192" s="186"/>
      <c r="SWK192" s="190"/>
      <c r="SWL192" s="190"/>
      <c r="SWM192" s="187"/>
      <c r="SWN192" s="187"/>
      <c r="SWO192" s="187"/>
      <c r="SWP192" s="188"/>
      <c r="SWR192" s="186"/>
      <c r="SWS192" s="190"/>
      <c r="SWT192" s="190"/>
      <c r="SWU192" s="187"/>
      <c r="SWV192" s="187"/>
      <c r="SWW192" s="187"/>
      <c r="SWX192" s="188"/>
      <c r="SWZ192" s="186"/>
      <c r="SXA192" s="190"/>
      <c r="SXB192" s="190"/>
      <c r="SXC192" s="187"/>
      <c r="SXD192" s="187"/>
      <c r="SXE192" s="187"/>
      <c r="SXF192" s="188"/>
      <c r="SXH192" s="186"/>
      <c r="SXI192" s="190"/>
      <c r="SXJ192" s="190"/>
      <c r="SXK192" s="187"/>
      <c r="SXL192" s="187"/>
      <c r="SXM192" s="187"/>
      <c r="SXN192" s="188"/>
      <c r="SXP192" s="186"/>
      <c r="SXQ192" s="190"/>
      <c r="SXR192" s="190"/>
      <c r="SXS192" s="187"/>
      <c r="SXT192" s="187"/>
      <c r="SXU192" s="187"/>
      <c r="SXV192" s="188"/>
      <c r="SXX192" s="186"/>
      <c r="SXY192" s="190"/>
      <c r="SXZ192" s="190"/>
      <c r="SYA192" s="187"/>
      <c r="SYB192" s="187"/>
      <c r="SYC192" s="187"/>
      <c r="SYD192" s="188"/>
      <c r="SYF192" s="186"/>
      <c r="SYG192" s="190"/>
      <c r="SYH192" s="190"/>
      <c r="SYI192" s="187"/>
      <c r="SYJ192" s="187"/>
      <c r="SYK192" s="187"/>
      <c r="SYL192" s="188"/>
      <c r="SYN192" s="186"/>
      <c r="SYO192" s="190"/>
      <c r="SYP192" s="190"/>
      <c r="SYQ192" s="187"/>
      <c r="SYR192" s="187"/>
      <c r="SYS192" s="187"/>
      <c r="SYT192" s="188"/>
      <c r="SYV192" s="186"/>
      <c r="SYW192" s="190"/>
      <c r="SYX192" s="190"/>
      <c r="SYY192" s="187"/>
      <c r="SYZ192" s="187"/>
      <c r="SZA192" s="187"/>
      <c r="SZB192" s="188"/>
      <c r="SZD192" s="186"/>
      <c r="SZE192" s="190"/>
      <c r="SZF192" s="190"/>
      <c r="SZG192" s="187"/>
      <c r="SZH192" s="187"/>
      <c r="SZI192" s="187"/>
      <c r="SZJ192" s="188"/>
      <c r="SZL192" s="186"/>
      <c r="SZM192" s="190"/>
      <c r="SZN192" s="190"/>
      <c r="SZO192" s="187"/>
      <c r="SZP192" s="187"/>
      <c r="SZQ192" s="187"/>
      <c r="SZR192" s="188"/>
      <c r="SZT192" s="186"/>
      <c r="SZU192" s="190"/>
      <c r="SZV192" s="190"/>
      <c r="SZW192" s="187"/>
      <c r="SZX192" s="187"/>
      <c r="SZY192" s="187"/>
      <c r="SZZ192" s="188"/>
      <c r="TAB192" s="186"/>
      <c r="TAC192" s="190"/>
      <c r="TAD192" s="190"/>
      <c r="TAE192" s="187"/>
      <c r="TAF192" s="187"/>
      <c r="TAG192" s="187"/>
      <c r="TAH192" s="188"/>
      <c r="TAJ192" s="186"/>
      <c r="TAK192" s="190"/>
      <c r="TAL192" s="190"/>
      <c r="TAM192" s="187"/>
      <c r="TAN192" s="187"/>
      <c r="TAO192" s="187"/>
      <c r="TAP192" s="188"/>
      <c r="TAR192" s="186"/>
      <c r="TAS192" s="190"/>
      <c r="TAT192" s="190"/>
      <c r="TAU192" s="187"/>
      <c r="TAV192" s="187"/>
      <c r="TAW192" s="187"/>
      <c r="TAX192" s="188"/>
      <c r="TAZ192" s="186"/>
      <c r="TBA192" s="190"/>
      <c r="TBB192" s="190"/>
      <c r="TBC192" s="187"/>
      <c r="TBD192" s="187"/>
      <c r="TBE192" s="187"/>
      <c r="TBF192" s="188"/>
      <c r="TBH192" s="186"/>
      <c r="TBI192" s="190"/>
      <c r="TBJ192" s="190"/>
      <c r="TBK192" s="187"/>
      <c r="TBL192" s="187"/>
      <c r="TBM192" s="187"/>
      <c r="TBN192" s="188"/>
      <c r="TBP192" s="186"/>
      <c r="TBQ192" s="190"/>
      <c r="TBR192" s="190"/>
      <c r="TBS192" s="187"/>
      <c r="TBT192" s="187"/>
      <c r="TBU192" s="187"/>
      <c r="TBV192" s="188"/>
      <c r="TBX192" s="186"/>
      <c r="TBY192" s="190"/>
      <c r="TBZ192" s="190"/>
      <c r="TCA192" s="187"/>
      <c r="TCB192" s="187"/>
      <c r="TCC192" s="187"/>
      <c r="TCD192" s="188"/>
      <c r="TCF192" s="186"/>
      <c r="TCG192" s="190"/>
      <c r="TCH192" s="190"/>
      <c r="TCI192" s="187"/>
      <c r="TCJ192" s="187"/>
      <c r="TCK192" s="187"/>
      <c r="TCL192" s="188"/>
      <c r="TCN192" s="186"/>
      <c r="TCO192" s="190"/>
      <c r="TCP192" s="190"/>
      <c r="TCQ192" s="187"/>
      <c r="TCR192" s="187"/>
      <c r="TCS192" s="187"/>
      <c r="TCT192" s="188"/>
      <c r="TCV192" s="186"/>
      <c r="TCW192" s="190"/>
      <c r="TCX192" s="190"/>
      <c r="TCY192" s="187"/>
      <c r="TCZ192" s="187"/>
      <c r="TDA192" s="187"/>
      <c r="TDB192" s="188"/>
      <c r="TDD192" s="186"/>
      <c r="TDE192" s="190"/>
      <c r="TDF192" s="190"/>
      <c r="TDG192" s="187"/>
      <c r="TDH192" s="187"/>
      <c r="TDI192" s="187"/>
      <c r="TDJ192" s="188"/>
      <c r="TDL192" s="186"/>
      <c r="TDM192" s="190"/>
      <c r="TDN192" s="190"/>
      <c r="TDO192" s="187"/>
      <c r="TDP192" s="187"/>
      <c r="TDQ192" s="187"/>
      <c r="TDR192" s="188"/>
      <c r="TDT192" s="186"/>
      <c r="TDU192" s="190"/>
      <c r="TDV192" s="190"/>
      <c r="TDW192" s="187"/>
      <c r="TDX192" s="187"/>
      <c r="TDY192" s="187"/>
      <c r="TDZ192" s="188"/>
      <c r="TEB192" s="186"/>
      <c r="TEC192" s="190"/>
      <c r="TED192" s="190"/>
      <c r="TEE192" s="187"/>
      <c r="TEF192" s="187"/>
      <c r="TEG192" s="187"/>
      <c r="TEH192" s="188"/>
      <c r="TEJ192" s="186"/>
      <c r="TEK192" s="190"/>
      <c r="TEL192" s="190"/>
      <c r="TEM192" s="187"/>
      <c r="TEN192" s="187"/>
      <c r="TEO192" s="187"/>
      <c r="TEP192" s="188"/>
      <c r="TER192" s="186"/>
      <c r="TES192" s="190"/>
      <c r="TET192" s="190"/>
      <c r="TEU192" s="187"/>
      <c r="TEV192" s="187"/>
      <c r="TEW192" s="187"/>
      <c r="TEX192" s="188"/>
      <c r="TEZ192" s="186"/>
      <c r="TFA192" s="190"/>
      <c r="TFB192" s="190"/>
      <c r="TFC192" s="187"/>
      <c r="TFD192" s="187"/>
      <c r="TFE192" s="187"/>
      <c r="TFF192" s="188"/>
      <c r="TFH192" s="186"/>
      <c r="TFI192" s="190"/>
      <c r="TFJ192" s="190"/>
      <c r="TFK192" s="187"/>
      <c r="TFL192" s="187"/>
      <c r="TFM192" s="187"/>
      <c r="TFN192" s="188"/>
      <c r="TFP192" s="186"/>
      <c r="TFQ192" s="190"/>
      <c r="TFR192" s="190"/>
      <c r="TFS192" s="187"/>
      <c r="TFT192" s="187"/>
      <c r="TFU192" s="187"/>
      <c r="TFV192" s="188"/>
      <c r="TFX192" s="186"/>
      <c r="TFY192" s="190"/>
      <c r="TFZ192" s="190"/>
      <c r="TGA192" s="187"/>
      <c r="TGB192" s="187"/>
      <c r="TGC192" s="187"/>
      <c r="TGD192" s="188"/>
      <c r="TGF192" s="186"/>
      <c r="TGG192" s="190"/>
      <c r="TGH192" s="190"/>
      <c r="TGI192" s="187"/>
      <c r="TGJ192" s="187"/>
      <c r="TGK192" s="187"/>
      <c r="TGL192" s="188"/>
      <c r="TGN192" s="186"/>
      <c r="TGO192" s="190"/>
      <c r="TGP192" s="190"/>
      <c r="TGQ192" s="187"/>
      <c r="TGR192" s="187"/>
      <c r="TGS192" s="187"/>
      <c r="TGT192" s="188"/>
      <c r="TGV192" s="186"/>
      <c r="TGW192" s="190"/>
      <c r="TGX192" s="190"/>
      <c r="TGY192" s="187"/>
      <c r="TGZ192" s="187"/>
      <c r="THA192" s="187"/>
      <c r="THB192" s="188"/>
      <c r="THD192" s="186"/>
      <c r="THE192" s="190"/>
      <c r="THF192" s="190"/>
      <c r="THG192" s="187"/>
      <c r="THH192" s="187"/>
      <c r="THI192" s="187"/>
      <c r="THJ192" s="188"/>
      <c r="THL192" s="186"/>
      <c r="THM192" s="190"/>
      <c r="THN192" s="190"/>
      <c r="THO192" s="187"/>
      <c r="THP192" s="187"/>
      <c r="THQ192" s="187"/>
      <c r="THR192" s="188"/>
      <c r="THT192" s="186"/>
      <c r="THU192" s="190"/>
      <c r="THV192" s="190"/>
      <c r="THW192" s="187"/>
      <c r="THX192" s="187"/>
      <c r="THY192" s="187"/>
      <c r="THZ192" s="188"/>
      <c r="TIB192" s="186"/>
      <c r="TIC192" s="190"/>
      <c r="TID192" s="190"/>
      <c r="TIE192" s="187"/>
      <c r="TIF192" s="187"/>
      <c r="TIG192" s="187"/>
      <c r="TIH192" s="188"/>
      <c r="TIJ192" s="186"/>
      <c r="TIK192" s="190"/>
      <c r="TIL192" s="190"/>
      <c r="TIM192" s="187"/>
      <c r="TIN192" s="187"/>
      <c r="TIO192" s="187"/>
      <c r="TIP192" s="188"/>
      <c r="TIR192" s="186"/>
      <c r="TIS192" s="190"/>
      <c r="TIT192" s="190"/>
      <c r="TIU192" s="187"/>
      <c r="TIV192" s="187"/>
      <c r="TIW192" s="187"/>
      <c r="TIX192" s="188"/>
      <c r="TIZ192" s="186"/>
      <c r="TJA192" s="190"/>
      <c r="TJB192" s="190"/>
      <c r="TJC192" s="187"/>
      <c r="TJD192" s="187"/>
      <c r="TJE192" s="187"/>
      <c r="TJF192" s="188"/>
      <c r="TJH192" s="186"/>
      <c r="TJI192" s="190"/>
      <c r="TJJ192" s="190"/>
      <c r="TJK192" s="187"/>
      <c r="TJL192" s="187"/>
      <c r="TJM192" s="187"/>
      <c r="TJN192" s="188"/>
      <c r="TJP192" s="186"/>
      <c r="TJQ192" s="190"/>
      <c r="TJR192" s="190"/>
      <c r="TJS192" s="187"/>
      <c r="TJT192" s="187"/>
      <c r="TJU192" s="187"/>
      <c r="TJV192" s="188"/>
      <c r="TJX192" s="186"/>
      <c r="TJY192" s="190"/>
      <c r="TJZ192" s="190"/>
      <c r="TKA192" s="187"/>
      <c r="TKB192" s="187"/>
      <c r="TKC192" s="187"/>
      <c r="TKD192" s="188"/>
      <c r="TKF192" s="186"/>
      <c r="TKG192" s="190"/>
      <c r="TKH192" s="190"/>
      <c r="TKI192" s="187"/>
      <c r="TKJ192" s="187"/>
      <c r="TKK192" s="187"/>
      <c r="TKL192" s="188"/>
      <c r="TKN192" s="186"/>
      <c r="TKO192" s="190"/>
      <c r="TKP192" s="190"/>
      <c r="TKQ192" s="187"/>
      <c r="TKR192" s="187"/>
      <c r="TKS192" s="187"/>
      <c r="TKT192" s="188"/>
      <c r="TKV192" s="186"/>
      <c r="TKW192" s="190"/>
      <c r="TKX192" s="190"/>
      <c r="TKY192" s="187"/>
      <c r="TKZ192" s="187"/>
      <c r="TLA192" s="187"/>
      <c r="TLB192" s="188"/>
      <c r="TLD192" s="186"/>
      <c r="TLE192" s="190"/>
      <c r="TLF192" s="190"/>
      <c r="TLG192" s="187"/>
      <c r="TLH192" s="187"/>
      <c r="TLI192" s="187"/>
      <c r="TLJ192" s="188"/>
      <c r="TLL192" s="186"/>
      <c r="TLM192" s="190"/>
      <c r="TLN192" s="190"/>
      <c r="TLO192" s="187"/>
      <c r="TLP192" s="187"/>
      <c r="TLQ192" s="187"/>
      <c r="TLR192" s="188"/>
      <c r="TLT192" s="186"/>
      <c r="TLU192" s="190"/>
      <c r="TLV192" s="190"/>
      <c r="TLW192" s="187"/>
      <c r="TLX192" s="187"/>
      <c r="TLY192" s="187"/>
      <c r="TLZ192" s="188"/>
      <c r="TMB192" s="186"/>
      <c r="TMC192" s="190"/>
      <c r="TMD192" s="190"/>
      <c r="TME192" s="187"/>
      <c r="TMF192" s="187"/>
      <c r="TMG192" s="187"/>
      <c r="TMH192" s="188"/>
      <c r="TMJ192" s="186"/>
      <c r="TMK192" s="190"/>
      <c r="TML192" s="190"/>
      <c r="TMM192" s="187"/>
      <c r="TMN192" s="187"/>
      <c r="TMO192" s="187"/>
      <c r="TMP192" s="188"/>
      <c r="TMR192" s="186"/>
      <c r="TMS192" s="190"/>
      <c r="TMT192" s="190"/>
      <c r="TMU192" s="187"/>
      <c r="TMV192" s="187"/>
      <c r="TMW192" s="187"/>
      <c r="TMX192" s="188"/>
      <c r="TMZ192" s="186"/>
      <c r="TNA192" s="190"/>
      <c r="TNB192" s="190"/>
      <c r="TNC192" s="187"/>
      <c r="TND192" s="187"/>
      <c r="TNE192" s="187"/>
      <c r="TNF192" s="188"/>
      <c r="TNH192" s="186"/>
      <c r="TNI192" s="190"/>
      <c r="TNJ192" s="190"/>
      <c r="TNK192" s="187"/>
      <c r="TNL192" s="187"/>
      <c r="TNM192" s="187"/>
      <c r="TNN192" s="188"/>
      <c r="TNP192" s="186"/>
      <c r="TNQ192" s="190"/>
      <c r="TNR192" s="190"/>
      <c r="TNS192" s="187"/>
      <c r="TNT192" s="187"/>
      <c r="TNU192" s="187"/>
      <c r="TNV192" s="188"/>
      <c r="TNX192" s="186"/>
      <c r="TNY192" s="190"/>
      <c r="TNZ192" s="190"/>
      <c r="TOA192" s="187"/>
      <c r="TOB192" s="187"/>
      <c r="TOC192" s="187"/>
      <c r="TOD192" s="188"/>
      <c r="TOF192" s="186"/>
      <c r="TOG192" s="190"/>
      <c r="TOH192" s="190"/>
      <c r="TOI192" s="187"/>
      <c r="TOJ192" s="187"/>
      <c r="TOK192" s="187"/>
      <c r="TOL192" s="188"/>
      <c r="TON192" s="186"/>
      <c r="TOO192" s="190"/>
      <c r="TOP192" s="190"/>
      <c r="TOQ192" s="187"/>
      <c r="TOR192" s="187"/>
      <c r="TOS192" s="187"/>
      <c r="TOT192" s="188"/>
      <c r="TOV192" s="186"/>
      <c r="TOW192" s="190"/>
      <c r="TOX192" s="190"/>
      <c r="TOY192" s="187"/>
      <c r="TOZ192" s="187"/>
      <c r="TPA192" s="187"/>
      <c r="TPB192" s="188"/>
      <c r="TPD192" s="186"/>
      <c r="TPE192" s="190"/>
      <c r="TPF192" s="190"/>
      <c r="TPG192" s="187"/>
      <c r="TPH192" s="187"/>
      <c r="TPI192" s="187"/>
      <c r="TPJ192" s="188"/>
      <c r="TPL192" s="186"/>
      <c r="TPM192" s="190"/>
      <c r="TPN192" s="190"/>
      <c r="TPO192" s="187"/>
      <c r="TPP192" s="187"/>
      <c r="TPQ192" s="187"/>
      <c r="TPR192" s="188"/>
      <c r="TPT192" s="186"/>
      <c r="TPU192" s="190"/>
      <c r="TPV192" s="190"/>
      <c r="TPW192" s="187"/>
      <c r="TPX192" s="187"/>
      <c r="TPY192" s="187"/>
      <c r="TPZ192" s="188"/>
      <c r="TQB192" s="186"/>
      <c r="TQC192" s="190"/>
      <c r="TQD192" s="190"/>
      <c r="TQE192" s="187"/>
      <c r="TQF192" s="187"/>
      <c r="TQG192" s="187"/>
      <c r="TQH192" s="188"/>
      <c r="TQJ192" s="186"/>
      <c r="TQK192" s="190"/>
      <c r="TQL192" s="190"/>
      <c r="TQM192" s="187"/>
      <c r="TQN192" s="187"/>
      <c r="TQO192" s="187"/>
      <c r="TQP192" s="188"/>
      <c r="TQR192" s="186"/>
      <c r="TQS192" s="190"/>
      <c r="TQT192" s="190"/>
      <c r="TQU192" s="187"/>
      <c r="TQV192" s="187"/>
      <c r="TQW192" s="187"/>
      <c r="TQX192" s="188"/>
      <c r="TQZ192" s="186"/>
      <c r="TRA192" s="190"/>
      <c r="TRB192" s="190"/>
      <c r="TRC192" s="187"/>
      <c r="TRD192" s="187"/>
      <c r="TRE192" s="187"/>
      <c r="TRF192" s="188"/>
      <c r="TRH192" s="186"/>
      <c r="TRI192" s="190"/>
      <c r="TRJ192" s="190"/>
      <c r="TRK192" s="187"/>
      <c r="TRL192" s="187"/>
      <c r="TRM192" s="187"/>
      <c r="TRN192" s="188"/>
      <c r="TRP192" s="186"/>
      <c r="TRQ192" s="190"/>
      <c r="TRR192" s="190"/>
      <c r="TRS192" s="187"/>
      <c r="TRT192" s="187"/>
      <c r="TRU192" s="187"/>
      <c r="TRV192" s="188"/>
      <c r="TRX192" s="186"/>
      <c r="TRY192" s="190"/>
      <c r="TRZ192" s="190"/>
      <c r="TSA192" s="187"/>
      <c r="TSB192" s="187"/>
      <c r="TSC192" s="187"/>
      <c r="TSD192" s="188"/>
      <c r="TSF192" s="186"/>
      <c r="TSG192" s="190"/>
      <c r="TSH192" s="190"/>
      <c r="TSI192" s="187"/>
      <c r="TSJ192" s="187"/>
      <c r="TSK192" s="187"/>
      <c r="TSL192" s="188"/>
      <c r="TSN192" s="186"/>
      <c r="TSO192" s="190"/>
      <c r="TSP192" s="190"/>
      <c r="TSQ192" s="187"/>
      <c r="TSR192" s="187"/>
      <c r="TSS192" s="187"/>
      <c r="TST192" s="188"/>
      <c r="TSV192" s="186"/>
      <c r="TSW192" s="190"/>
      <c r="TSX192" s="190"/>
      <c r="TSY192" s="187"/>
      <c r="TSZ192" s="187"/>
      <c r="TTA192" s="187"/>
      <c r="TTB192" s="188"/>
      <c r="TTD192" s="186"/>
      <c r="TTE192" s="190"/>
      <c r="TTF192" s="190"/>
      <c r="TTG192" s="187"/>
      <c r="TTH192" s="187"/>
      <c r="TTI192" s="187"/>
      <c r="TTJ192" s="188"/>
      <c r="TTL192" s="186"/>
      <c r="TTM192" s="190"/>
      <c r="TTN192" s="190"/>
      <c r="TTO192" s="187"/>
      <c r="TTP192" s="187"/>
      <c r="TTQ192" s="187"/>
      <c r="TTR192" s="188"/>
      <c r="TTT192" s="186"/>
      <c r="TTU192" s="190"/>
      <c r="TTV192" s="190"/>
      <c r="TTW192" s="187"/>
      <c r="TTX192" s="187"/>
      <c r="TTY192" s="187"/>
      <c r="TTZ192" s="188"/>
      <c r="TUB192" s="186"/>
      <c r="TUC192" s="190"/>
      <c r="TUD192" s="190"/>
      <c r="TUE192" s="187"/>
      <c r="TUF192" s="187"/>
      <c r="TUG192" s="187"/>
      <c r="TUH192" s="188"/>
      <c r="TUJ192" s="186"/>
      <c r="TUK192" s="190"/>
      <c r="TUL192" s="190"/>
      <c r="TUM192" s="187"/>
      <c r="TUN192" s="187"/>
      <c r="TUO192" s="187"/>
      <c r="TUP192" s="188"/>
      <c r="TUR192" s="186"/>
      <c r="TUS192" s="190"/>
      <c r="TUT192" s="190"/>
      <c r="TUU192" s="187"/>
      <c r="TUV192" s="187"/>
      <c r="TUW192" s="187"/>
      <c r="TUX192" s="188"/>
      <c r="TUZ192" s="186"/>
      <c r="TVA192" s="190"/>
      <c r="TVB192" s="190"/>
      <c r="TVC192" s="187"/>
      <c r="TVD192" s="187"/>
      <c r="TVE192" s="187"/>
      <c r="TVF192" s="188"/>
      <c r="TVH192" s="186"/>
      <c r="TVI192" s="190"/>
      <c r="TVJ192" s="190"/>
      <c r="TVK192" s="187"/>
      <c r="TVL192" s="187"/>
      <c r="TVM192" s="187"/>
      <c r="TVN192" s="188"/>
      <c r="TVP192" s="186"/>
      <c r="TVQ192" s="190"/>
      <c r="TVR192" s="190"/>
      <c r="TVS192" s="187"/>
      <c r="TVT192" s="187"/>
      <c r="TVU192" s="187"/>
      <c r="TVV192" s="188"/>
      <c r="TVX192" s="186"/>
      <c r="TVY192" s="190"/>
      <c r="TVZ192" s="190"/>
      <c r="TWA192" s="187"/>
      <c r="TWB192" s="187"/>
      <c r="TWC192" s="187"/>
      <c r="TWD192" s="188"/>
      <c r="TWF192" s="186"/>
      <c r="TWG192" s="190"/>
      <c r="TWH192" s="190"/>
      <c r="TWI192" s="187"/>
      <c r="TWJ192" s="187"/>
      <c r="TWK192" s="187"/>
      <c r="TWL192" s="188"/>
      <c r="TWN192" s="186"/>
      <c r="TWO192" s="190"/>
      <c r="TWP192" s="190"/>
      <c r="TWQ192" s="187"/>
      <c r="TWR192" s="187"/>
      <c r="TWS192" s="187"/>
      <c r="TWT192" s="188"/>
      <c r="TWV192" s="186"/>
      <c r="TWW192" s="190"/>
      <c r="TWX192" s="190"/>
      <c r="TWY192" s="187"/>
      <c r="TWZ192" s="187"/>
      <c r="TXA192" s="187"/>
      <c r="TXB192" s="188"/>
      <c r="TXD192" s="186"/>
      <c r="TXE192" s="190"/>
      <c r="TXF192" s="190"/>
      <c r="TXG192" s="187"/>
      <c r="TXH192" s="187"/>
      <c r="TXI192" s="187"/>
      <c r="TXJ192" s="188"/>
      <c r="TXL192" s="186"/>
      <c r="TXM192" s="190"/>
      <c r="TXN192" s="190"/>
      <c r="TXO192" s="187"/>
      <c r="TXP192" s="187"/>
      <c r="TXQ192" s="187"/>
      <c r="TXR192" s="188"/>
      <c r="TXT192" s="186"/>
      <c r="TXU192" s="190"/>
      <c r="TXV192" s="190"/>
      <c r="TXW192" s="187"/>
      <c r="TXX192" s="187"/>
      <c r="TXY192" s="187"/>
      <c r="TXZ192" s="188"/>
      <c r="TYB192" s="186"/>
      <c r="TYC192" s="190"/>
      <c r="TYD192" s="190"/>
      <c r="TYE192" s="187"/>
      <c r="TYF192" s="187"/>
      <c r="TYG192" s="187"/>
      <c r="TYH192" s="188"/>
      <c r="TYJ192" s="186"/>
      <c r="TYK192" s="190"/>
      <c r="TYL192" s="190"/>
      <c r="TYM192" s="187"/>
      <c r="TYN192" s="187"/>
      <c r="TYO192" s="187"/>
      <c r="TYP192" s="188"/>
      <c r="TYR192" s="186"/>
      <c r="TYS192" s="190"/>
      <c r="TYT192" s="190"/>
      <c r="TYU192" s="187"/>
      <c r="TYV192" s="187"/>
      <c r="TYW192" s="187"/>
      <c r="TYX192" s="188"/>
      <c r="TYZ192" s="186"/>
      <c r="TZA192" s="190"/>
      <c r="TZB192" s="190"/>
      <c r="TZC192" s="187"/>
      <c r="TZD192" s="187"/>
      <c r="TZE192" s="187"/>
      <c r="TZF192" s="188"/>
      <c r="TZH192" s="186"/>
      <c r="TZI192" s="190"/>
      <c r="TZJ192" s="190"/>
      <c r="TZK192" s="187"/>
      <c r="TZL192" s="187"/>
      <c r="TZM192" s="187"/>
      <c r="TZN192" s="188"/>
      <c r="TZP192" s="186"/>
      <c r="TZQ192" s="190"/>
      <c r="TZR192" s="190"/>
      <c r="TZS192" s="187"/>
      <c r="TZT192" s="187"/>
      <c r="TZU192" s="187"/>
      <c r="TZV192" s="188"/>
      <c r="TZX192" s="186"/>
      <c r="TZY192" s="190"/>
      <c r="TZZ192" s="190"/>
      <c r="UAA192" s="187"/>
      <c r="UAB192" s="187"/>
      <c r="UAC192" s="187"/>
      <c r="UAD192" s="188"/>
      <c r="UAF192" s="186"/>
      <c r="UAG192" s="190"/>
      <c r="UAH192" s="190"/>
      <c r="UAI192" s="187"/>
      <c r="UAJ192" s="187"/>
      <c r="UAK192" s="187"/>
      <c r="UAL192" s="188"/>
      <c r="UAN192" s="186"/>
      <c r="UAO192" s="190"/>
      <c r="UAP192" s="190"/>
      <c r="UAQ192" s="187"/>
      <c r="UAR192" s="187"/>
      <c r="UAS192" s="187"/>
      <c r="UAT192" s="188"/>
      <c r="UAV192" s="186"/>
      <c r="UAW192" s="190"/>
      <c r="UAX192" s="190"/>
      <c r="UAY192" s="187"/>
      <c r="UAZ192" s="187"/>
      <c r="UBA192" s="187"/>
      <c r="UBB192" s="188"/>
      <c r="UBD192" s="186"/>
      <c r="UBE192" s="190"/>
      <c r="UBF192" s="190"/>
      <c r="UBG192" s="187"/>
      <c r="UBH192" s="187"/>
      <c r="UBI192" s="187"/>
      <c r="UBJ192" s="188"/>
      <c r="UBL192" s="186"/>
      <c r="UBM192" s="190"/>
      <c r="UBN192" s="190"/>
      <c r="UBO192" s="187"/>
      <c r="UBP192" s="187"/>
      <c r="UBQ192" s="187"/>
      <c r="UBR192" s="188"/>
      <c r="UBT192" s="186"/>
      <c r="UBU192" s="190"/>
      <c r="UBV192" s="190"/>
      <c r="UBW192" s="187"/>
      <c r="UBX192" s="187"/>
      <c r="UBY192" s="187"/>
      <c r="UBZ192" s="188"/>
      <c r="UCB192" s="186"/>
      <c r="UCC192" s="190"/>
      <c r="UCD192" s="190"/>
      <c r="UCE192" s="187"/>
      <c r="UCF192" s="187"/>
      <c r="UCG192" s="187"/>
      <c r="UCH192" s="188"/>
      <c r="UCJ192" s="186"/>
      <c r="UCK192" s="190"/>
      <c r="UCL192" s="190"/>
      <c r="UCM192" s="187"/>
      <c r="UCN192" s="187"/>
      <c r="UCO192" s="187"/>
      <c r="UCP192" s="188"/>
      <c r="UCR192" s="186"/>
      <c r="UCS192" s="190"/>
      <c r="UCT192" s="190"/>
      <c r="UCU192" s="187"/>
      <c r="UCV192" s="187"/>
      <c r="UCW192" s="187"/>
      <c r="UCX192" s="188"/>
      <c r="UCZ192" s="186"/>
      <c r="UDA192" s="190"/>
      <c r="UDB192" s="190"/>
      <c r="UDC192" s="187"/>
      <c r="UDD192" s="187"/>
      <c r="UDE192" s="187"/>
      <c r="UDF192" s="188"/>
      <c r="UDH192" s="186"/>
      <c r="UDI192" s="190"/>
      <c r="UDJ192" s="190"/>
      <c r="UDK192" s="187"/>
      <c r="UDL192" s="187"/>
      <c r="UDM192" s="187"/>
      <c r="UDN192" s="188"/>
      <c r="UDP192" s="186"/>
      <c r="UDQ192" s="190"/>
      <c r="UDR192" s="190"/>
      <c r="UDS192" s="187"/>
      <c r="UDT192" s="187"/>
      <c r="UDU192" s="187"/>
      <c r="UDV192" s="188"/>
      <c r="UDX192" s="186"/>
      <c r="UDY192" s="190"/>
      <c r="UDZ192" s="190"/>
      <c r="UEA192" s="187"/>
      <c r="UEB192" s="187"/>
      <c r="UEC192" s="187"/>
      <c r="UED192" s="188"/>
      <c r="UEF192" s="186"/>
      <c r="UEG192" s="190"/>
      <c r="UEH192" s="190"/>
      <c r="UEI192" s="187"/>
      <c r="UEJ192" s="187"/>
      <c r="UEK192" s="187"/>
      <c r="UEL192" s="188"/>
      <c r="UEN192" s="186"/>
      <c r="UEO192" s="190"/>
      <c r="UEP192" s="190"/>
      <c r="UEQ192" s="187"/>
      <c r="UER192" s="187"/>
      <c r="UES192" s="187"/>
      <c r="UET192" s="188"/>
      <c r="UEV192" s="186"/>
      <c r="UEW192" s="190"/>
      <c r="UEX192" s="190"/>
      <c r="UEY192" s="187"/>
      <c r="UEZ192" s="187"/>
      <c r="UFA192" s="187"/>
      <c r="UFB192" s="188"/>
      <c r="UFD192" s="186"/>
      <c r="UFE192" s="190"/>
      <c r="UFF192" s="190"/>
      <c r="UFG192" s="187"/>
      <c r="UFH192" s="187"/>
      <c r="UFI192" s="187"/>
      <c r="UFJ192" s="188"/>
      <c r="UFL192" s="186"/>
      <c r="UFM192" s="190"/>
      <c r="UFN192" s="190"/>
      <c r="UFO192" s="187"/>
      <c r="UFP192" s="187"/>
      <c r="UFQ192" s="187"/>
      <c r="UFR192" s="188"/>
      <c r="UFT192" s="186"/>
      <c r="UFU192" s="190"/>
      <c r="UFV192" s="190"/>
      <c r="UFW192" s="187"/>
      <c r="UFX192" s="187"/>
      <c r="UFY192" s="187"/>
      <c r="UFZ192" s="188"/>
      <c r="UGB192" s="186"/>
      <c r="UGC192" s="190"/>
      <c r="UGD192" s="190"/>
      <c r="UGE192" s="187"/>
      <c r="UGF192" s="187"/>
      <c r="UGG192" s="187"/>
      <c r="UGH192" s="188"/>
      <c r="UGJ192" s="186"/>
      <c r="UGK192" s="190"/>
      <c r="UGL192" s="190"/>
      <c r="UGM192" s="187"/>
      <c r="UGN192" s="187"/>
      <c r="UGO192" s="187"/>
      <c r="UGP192" s="188"/>
      <c r="UGR192" s="186"/>
      <c r="UGS192" s="190"/>
      <c r="UGT192" s="190"/>
      <c r="UGU192" s="187"/>
      <c r="UGV192" s="187"/>
      <c r="UGW192" s="187"/>
      <c r="UGX192" s="188"/>
      <c r="UGZ192" s="186"/>
      <c r="UHA192" s="190"/>
      <c r="UHB192" s="190"/>
      <c r="UHC192" s="187"/>
      <c r="UHD192" s="187"/>
      <c r="UHE192" s="187"/>
      <c r="UHF192" s="188"/>
      <c r="UHH192" s="186"/>
      <c r="UHI192" s="190"/>
      <c r="UHJ192" s="190"/>
      <c r="UHK192" s="187"/>
      <c r="UHL192" s="187"/>
      <c r="UHM192" s="187"/>
      <c r="UHN192" s="188"/>
      <c r="UHP192" s="186"/>
      <c r="UHQ192" s="190"/>
      <c r="UHR192" s="190"/>
      <c r="UHS192" s="187"/>
      <c r="UHT192" s="187"/>
      <c r="UHU192" s="187"/>
      <c r="UHV192" s="188"/>
      <c r="UHX192" s="186"/>
      <c r="UHY192" s="190"/>
      <c r="UHZ192" s="190"/>
      <c r="UIA192" s="187"/>
      <c r="UIB192" s="187"/>
      <c r="UIC192" s="187"/>
      <c r="UID192" s="188"/>
      <c r="UIF192" s="186"/>
      <c r="UIG192" s="190"/>
      <c r="UIH192" s="190"/>
      <c r="UII192" s="187"/>
      <c r="UIJ192" s="187"/>
      <c r="UIK192" s="187"/>
      <c r="UIL192" s="188"/>
      <c r="UIN192" s="186"/>
      <c r="UIO192" s="190"/>
      <c r="UIP192" s="190"/>
      <c r="UIQ192" s="187"/>
      <c r="UIR192" s="187"/>
      <c r="UIS192" s="187"/>
      <c r="UIT192" s="188"/>
      <c r="UIV192" s="186"/>
      <c r="UIW192" s="190"/>
      <c r="UIX192" s="190"/>
      <c r="UIY192" s="187"/>
      <c r="UIZ192" s="187"/>
      <c r="UJA192" s="187"/>
      <c r="UJB192" s="188"/>
      <c r="UJD192" s="186"/>
      <c r="UJE192" s="190"/>
      <c r="UJF192" s="190"/>
      <c r="UJG192" s="187"/>
      <c r="UJH192" s="187"/>
      <c r="UJI192" s="187"/>
      <c r="UJJ192" s="188"/>
      <c r="UJL192" s="186"/>
      <c r="UJM192" s="190"/>
      <c r="UJN192" s="190"/>
      <c r="UJO192" s="187"/>
      <c r="UJP192" s="187"/>
      <c r="UJQ192" s="187"/>
      <c r="UJR192" s="188"/>
      <c r="UJT192" s="186"/>
      <c r="UJU192" s="190"/>
      <c r="UJV192" s="190"/>
      <c r="UJW192" s="187"/>
      <c r="UJX192" s="187"/>
      <c r="UJY192" s="187"/>
      <c r="UJZ192" s="188"/>
      <c r="UKB192" s="186"/>
      <c r="UKC192" s="190"/>
      <c r="UKD192" s="190"/>
      <c r="UKE192" s="187"/>
      <c r="UKF192" s="187"/>
      <c r="UKG192" s="187"/>
      <c r="UKH192" s="188"/>
      <c r="UKJ192" s="186"/>
      <c r="UKK192" s="190"/>
      <c r="UKL192" s="190"/>
      <c r="UKM192" s="187"/>
      <c r="UKN192" s="187"/>
      <c r="UKO192" s="187"/>
      <c r="UKP192" s="188"/>
      <c r="UKR192" s="186"/>
      <c r="UKS192" s="190"/>
      <c r="UKT192" s="190"/>
      <c r="UKU192" s="187"/>
      <c r="UKV192" s="187"/>
      <c r="UKW192" s="187"/>
      <c r="UKX192" s="188"/>
      <c r="UKZ192" s="186"/>
      <c r="ULA192" s="190"/>
      <c r="ULB192" s="190"/>
      <c r="ULC192" s="187"/>
      <c r="ULD192" s="187"/>
      <c r="ULE192" s="187"/>
      <c r="ULF192" s="188"/>
      <c r="ULH192" s="186"/>
      <c r="ULI192" s="190"/>
      <c r="ULJ192" s="190"/>
      <c r="ULK192" s="187"/>
      <c r="ULL192" s="187"/>
      <c r="ULM192" s="187"/>
      <c r="ULN192" s="188"/>
      <c r="ULP192" s="186"/>
      <c r="ULQ192" s="190"/>
      <c r="ULR192" s="190"/>
      <c r="ULS192" s="187"/>
      <c r="ULT192" s="187"/>
      <c r="ULU192" s="187"/>
      <c r="ULV192" s="188"/>
      <c r="ULX192" s="186"/>
      <c r="ULY192" s="190"/>
      <c r="ULZ192" s="190"/>
      <c r="UMA192" s="187"/>
      <c r="UMB192" s="187"/>
      <c r="UMC192" s="187"/>
      <c r="UMD192" s="188"/>
      <c r="UMF192" s="186"/>
      <c r="UMG192" s="190"/>
      <c r="UMH192" s="190"/>
      <c r="UMI192" s="187"/>
      <c r="UMJ192" s="187"/>
      <c r="UMK192" s="187"/>
      <c r="UML192" s="188"/>
      <c r="UMN192" s="186"/>
      <c r="UMO192" s="190"/>
      <c r="UMP192" s="190"/>
      <c r="UMQ192" s="187"/>
      <c r="UMR192" s="187"/>
      <c r="UMS192" s="187"/>
      <c r="UMT192" s="188"/>
      <c r="UMV192" s="186"/>
      <c r="UMW192" s="190"/>
      <c r="UMX192" s="190"/>
      <c r="UMY192" s="187"/>
      <c r="UMZ192" s="187"/>
      <c r="UNA192" s="187"/>
      <c r="UNB192" s="188"/>
      <c r="UND192" s="186"/>
      <c r="UNE192" s="190"/>
      <c r="UNF192" s="190"/>
      <c r="UNG192" s="187"/>
      <c r="UNH192" s="187"/>
      <c r="UNI192" s="187"/>
      <c r="UNJ192" s="188"/>
      <c r="UNL192" s="186"/>
      <c r="UNM192" s="190"/>
      <c r="UNN192" s="190"/>
      <c r="UNO192" s="187"/>
      <c r="UNP192" s="187"/>
      <c r="UNQ192" s="187"/>
      <c r="UNR192" s="188"/>
      <c r="UNT192" s="186"/>
      <c r="UNU192" s="190"/>
      <c r="UNV192" s="190"/>
      <c r="UNW192" s="187"/>
      <c r="UNX192" s="187"/>
      <c r="UNY192" s="187"/>
      <c r="UNZ192" s="188"/>
      <c r="UOB192" s="186"/>
      <c r="UOC192" s="190"/>
      <c r="UOD192" s="190"/>
      <c r="UOE192" s="187"/>
      <c r="UOF192" s="187"/>
      <c r="UOG192" s="187"/>
      <c r="UOH192" s="188"/>
      <c r="UOJ192" s="186"/>
      <c r="UOK192" s="190"/>
      <c r="UOL192" s="190"/>
      <c r="UOM192" s="187"/>
      <c r="UON192" s="187"/>
      <c r="UOO192" s="187"/>
      <c r="UOP192" s="188"/>
      <c r="UOR192" s="186"/>
      <c r="UOS192" s="190"/>
      <c r="UOT192" s="190"/>
      <c r="UOU192" s="187"/>
      <c r="UOV192" s="187"/>
      <c r="UOW192" s="187"/>
      <c r="UOX192" s="188"/>
      <c r="UOZ192" s="186"/>
      <c r="UPA192" s="190"/>
      <c r="UPB192" s="190"/>
      <c r="UPC192" s="187"/>
      <c r="UPD192" s="187"/>
      <c r="UPE192" s="187"/>
      <c r="UPF192" s="188"/>
      <c r="UPH192" s="186"/>
      <c r="UPI192" s="190"/>
      <c r="UPJ192" s="190"/>
      <c r="UPK192" s="187"/>
      <c r="UPL192" s="187"/>
      <c r="UPM192" s="187"/>
      <c r="UPN192" s="188"/>
      <c r="UPP192" s="186"/>
      <c r="UPQ192" s="190"/>
      <c r="UPR192" s="190"/>
      <c r="UPS192" s="187"/>
      <c r="UPT192" s="187"/>
      <c r="UPU192" s="187"/>
      <c r="UPV192" s="188"/>
      <c r="UPX192" s="186"/>
      <c r="UPY192" s="190"/>
      <c r="UPZ192" s="190"/>
      <c r="UQA192" s="187"/>
      <c r="UQB192" s="187"/>
      <c r="UQC192" s="187"/>
      <c r="UQD192" s="188"/>
      <c r="UQF192" s="186"/>
      <c r="UQG192" s="190"/>
      <c r="UQH192" s="190"/>
      <c r="UQI192" s="187"/>
      <c r="UQJ192" s="187"/>
      <c r="UQK192" s="187"/>
      <c r="UQL192" s="188"/>
      <c r="UQN192" s="186"/>
      <c r="UQO192" s="190"/>
      <c r="UQP192" s="190"/>
      <c r="UQQ192" s="187"/>
      <c r="UQR192" s="187"/>
      <c r="UQS192" s="187"/>
      <c r="UQT192" s="188"/>
      <c r="UQV192" s="186"/>
      <c r="UQW192" s="190"/>
      <c r="UQX192" s="190"/>
      <c r="UQY192" s="187"/>
      <c r="UQZ192" s="187"/>
      <c r="URA192" s="187"/>
      <c r="URB192" s="188"/>
      <c r="URD192" s="186"/>
      <c r="URE192" s="190"/>
      <c r="URF192" s="190"/>
      <c r="URG192" s="187"/>
      <c r="URH192" s="187"/>
      <c r="URI192" s="187"/>
      <c r="URJ192" s="188"/>
      <c r="URL192" s="186"/>
      <c r="URM192" s="190"/>
      <c r="URN192" s="190"/>
      <c r="URO192" s="187"/>
      <c r="URP192" s="187"/>
      <c r="URQ192" s="187"/>
      <c r="URR192" s="188"/>
      <c r="URT192" s="186"/>
      <c r="URU192" s="190"/>
      <c r="URV192" s="190"/>
      <c r="URW192" s="187"/>
      <c r="URX192" s="187"/>
      <c r="URY192" s="187"/>
      <c r="URZ192" s="188"/>
      <c r="USB192" s="186"/>
      <c r="USC192" s="190"/>
      <c r="USD192" s="190"/>
      <c r="USE192" s="187"/>
      <c r="USF192" s="187"/>
      <c r="USG192" s="187"/>
      <c r="USH192" s="188"/>
      <c r="USJ192" s="186"/>
      <c r="USK192" s="190"/>
      <c r="USL192" s="190"/>
      <c r="USM192" s="187"/>
      <c r="USN192" s="187"/>
      <c r="USO192" s="187"/>
      <c r="USP192" s="188"/>
      <c r="USR192" s="186"/>
      <c r="USS192" s="190"/>
      <c r="UST192" s="190"/>
      <c r="USU192" s="187"/>
      <c r="USV192" s="187"/>
      <c r="USW192" s="187"/>
      <c r="USX192" s="188"/>
      <c r="USZ192" s="186"/>
      <c r="UTA192" s="190"/>
      <c r="UTB192" s="190"/>
      <c r="UTC192" s="187"/>
      <c r="UTD192" s="187"/>
      <c r="UTE192" s="187"/>
      <c r="UTF192" s="188"/>
      <c r="UTH192" s="186"/>
      <c r="UTI192" s="190"/>
      <c r="UTJ192" s="190"/>
      <c r="UTK192" s="187"/>
      <c r="UTL192" s="187"/>
      <c r="UTM192" s="187"/>
      <c r="UTN192" s="188"/>
      <c r="UTP192" s="186"/>
      <c r="UTQ192" s="190"/>
      <c r="UTR192" s="190"/>
      <c r="UTS192" s="187"/>
      <c r="UTT192" s="187"/>
      <c r="UTU192" s="187"/>
      <c r="UTV192" s="188"/>
      <c r="UTX192" s="186"/>
      <c r="UTY192" s="190"/>
      <c r="UTZ192" s="190"/>
      <c r="UUA192" s="187"/>
      <c r="UUB192" s="187"/>
      <c r="UUC192" s="187"/>
      <c r="UUD192" s="188"/>
      <c r="UUF192" s="186"/>
      <c r="UUG192" s="190"/>
      <c r="UUH192" s="190"/>
      <c r="UUI192" s="187"/>
      <c r="UUJ192" s="187"/>
      <c r="UUK192" s="187"/>
      <c r="UUL192" s="188"/>
      <c r="UUN192" s="186"/>
      <c r="UUO192" s="190"/>
      <c r="UUP192" s="190"/>
      <c r="UUQ192" s="187"/>
      <c r="UUR192" s="187"/>
      <c r="UUS192" s="187"/>
      <c r="UUT192" s="188"/>
      <c r="UUV192" s="186"/>
      <c r="UUW192" s="190"/>
      <c r="UUX192" s="190"/>
      <c r="UUY192" s="187"/>
      <c r="UUZ192" s="187"/>
      <c r="UVA192" s="187"/>
      <c r="UVB192" s="188"/>
      <c r="UVD192" s="186"/>
      <c r="UVE192" s="190"/>
      <c r="UVF192" s="190"/>
      <c r="UVG192" s="187"/>
      <c r="UVH192" s="187"/>
      <c r="UVI192" s="187"/>
      <c r="UVJ192" s="188"/>
      <c r="UVL192" s="186"/>
      <c r="UVM192" s="190"/>
      <c r="UVN192" s="190"/>
      <c r="UVO192" s="187"/>
      <c r="UVP192" s="187"/>
      <c r="UVQ192" s="187"/>
      <c r="UVR192" s="188"/>
      <c r="UVT192" s="186"/>
      <c r="UVU192" s="190"/>
      <c r="UVV192" s="190"/>
      <c r="UVW192" s="187"/>
      <c r="UVX192" s="187"/>
      <c r="UVY192" s="187"/>
      <c r="UVZ192" s="188"/>
      <c r="UWB192" s="186"/>
      <c r="UWC192" s="190"/>
      <c r="UWD192" s="190"/>
      <c r="UWE192" s="187"/>
      <c r="UWF192" s="187"/>
      <c r="UWG192" s="187"/>
      <c r="UWH192" s="188"/>
      <c r="UWJ192" s="186"/>
      <c r="UWK192" s="190"/>
      <c r="UWL192" s="190"/>
      <c r="UWM192" s="187"/>
      <c r="UWN192" s="187"/>
      <c r="UWO192" s="187"/>
      <c r="UWP192" s="188"/>
      <c r="UWR192" s="186"/>
      <c r="UWS192" s="190"/>
      <c r="UWT192" s="190"/>
      <c r="UWU192" s="187"/>
      <c r="UWV192" s="187"/>
      <c r="UWW192" s="187"/>
      <c r="UWX192" s="188"/>
      <c r="UWZ192" s="186"/>
      <c r="UXA192" s="190"/>
      <c r="UXB192" s="190"/>
      <c r="UXC192" s="187"/>
      <c r="UXD192" s="187"/>
      <c r="UXE192" s="187"/>
      <c r="UXF192" s="188"/>
      <c r="UXH192" s="186"/>
      <c r="UXI192" s="190"/>
      <c r="UXJ192" s="190"/>
      <c r="UXK192" s="187"/>
      <c r="UXL192" s="187"/>
      <c r="UXM192" s="187"/>
      <c r="UXN192" s="188"/>
      <c r="UXP192" s="186"/>
      <c r="UXQ192" s="190"/>
      <c r="UXR192" s="190"/>
      <c r="UXS192" s="187"/>
      <c r="UXT192" s="187"/>
      <c r="UXU192" s="187"/>
      <c r="UXV192" s="188"/>
      <c r="UXX192" s="186"/>
      <c r="UXY192" s="190"/>
      <c r="UXZ192" s="190"/>
      <c r="UYA192" s="187"/>
      <c r="UYB192" s="187"/>
      <c r="UYC192" s="187"/>
      <c r="UYD192" s="188"/>
      <c r="UYF192" s="186"/>
      <c r="UYG192" s="190"/>
      <c r="UYH192" s="190"/>
      <c r="UYI192" s="187"/>
      <c r="UYJ192" s="187"/>
      <c r="UYK192" s="187"/>
      <c r="UYL192" s="188"/>
      <c r="UYN192" s="186"/>
      <c r="UYO192" s="190"/>
      <c r="UYP192" s="190"/>
      <c r="UYQ192" s="187"/>
      <c r="UYR192" s="187"/>
      <c r="UYS192" s="187"/>
      <c r="UYT192" s="188"/>
      <c r="UYV192" s="186"/>
      <c r="UYW192" s="190"/>
      <c r="UYX192" s="190"/>
      <c r="UYY192" s="187"/>
      <c r="UYZ192" s="187"/>
      <c r="UZA192" s="187"/>
      <c r="UZB192" s="188"/>
      <c r="UZD192" s="186"/>
      <c r="UZE192" s="190"/>
      <c r="UZF192" s="190"/>
      <c r="UZG192" s="187"/>
      <c r="UZH192" s="187"/>
      <c r="UZI192" s="187"/>
      <c r="UZJ192" s="188"/>
      <c r="UZL192" s="186"/>
      <c r="UZM192" s="190"/>
      <c r="UZN192" s="190"/>
      <c r="UZO192" s="187"/>
      <c r="UZP192" s="187"/>
      <c r="UZQ192" s="187"/>
      <c r="UZR192" s="188"/>
      <c r="UZT192" s="186"/>
      <c r="UZU192" s="190"/>
      <c r="UZV192" s="190"/>
      <c r="UZW192" s="187"/>
      <c r="UZX192" s="187"/>
      <c r="UZY192" s="187"/>
      <c r="UZZ192" s="188"/>
      <c r="VAB192" s="186"/>
      <c r="VAC192" s="190"/>
      <c r="VAD192" s="190"/>
      <c r="VAE192" s="187"/>
      <c r="VAF192" s="187"/>
      <c r="VAG192" s="187"/>
      <c r="VAH192" s="188"/>
      <c r="VAJ192" s="186"/>
      <c r="VAK192" s="190"/>
      <c r="VAL192" s="190"/>
      <c r="VAM192" s="187"/>
      <c r="VAN192" s="187"/>
      <c r="VAO192" s="187"/>
      <c r="VAP192" s="188"/>
      <c r="VAR192" s="186"/>
      <c r="VAS192" s="190"/>
      <c r="VAT192" s="190"/>
      <c r="VAU192" s="187"/>
      <c r="VAV192" s="187"/>
      <c r="VAW192" s="187"/>
      <c r="VAX192" s="188"/>
      <c r="VAZ192" s="186"/>
      <c r="VBA192" s="190"/>
      <c r="VBB192" s="190"/>
      <c r="VBC192" s="187"/>
      <c r="VBD192" s="187"/>
      <c r="VBE192" s="187"/>
      <c r="VBF192" s="188"/>
      <c r="VBH192" s="186"/>
      <c r="VBI192" s="190"/>
      <c r="VBJ192" s="190"/>
      <c r="VBK192" s="187"/>
      <c r="VBL192" s="187"/>
      <c r="VBM192" s="187"/>
      <c r="VBN192" s="188"/>
      <c r="VBP192" s="186"/>
      <c r="VBQ192" s="190"/>
      <c r="VBR192" s="190"/>
      <c r="VBS192" s="187"/>
      <c r="VBT192" s="187"/>
      <c r="VBU192" s="187"/>
      <c r="VBV192" s="188"/>
      <c r="VBX192" s="186"/>
      <c r="VBY192" s="190"/>
      <c r="VBZ192" s="190"/>
      <c r="VCA192" s="187"/>
      <c r="VCB192" s="187"/>
      <c r="VCC192" s="187"/>
      <c r="VCD192" s="188"/>
      <c r="VCF192" s="186"/>
      <c r="VCG192" s="190"/>
      <c r="VCH192" s="190"/>
      <c r="VCI192" s="187"/>
      <c r="VCJ192" s="187"/>
      <c r="VCK192" s="187"/>
      <c r="VCL192" s="188"/>
      <c r="VCN192" s="186"/>
      <c r="VCO192" s="190"/>
      <c r="VCP192" s="190"/>
      <c r="VCQ192" s="187"/>
      <c r="VCR192" s="187"/>
      <c r="VCS192" s="187"/>
      <c r="VCT192" s="188"/>
      <c r="VCV192" s="186"/>
      <c r="VCW192" s="190"/>
      <c r="VCX192" s="190"/>
      <c r="VCY192" s="187"/>
      <c r="VCZ192" s="187"/>
      <c r="VDA192" s="187"/>
      <c r="VDB192" s="188"/>
      <c r="VDD192" s="186"/>
      <c r="VDE192" s="190"/>
      <c r="VDF192" s="190"/>
      <c r="VDG192" s="187"/>
      <c r="VDH192" s="187"/>
      <c r="VDI192" s="187"/>
      <c r="VDJ192" s="188"/>
      <c r="VDL192" s="186"/>
      <c r="VDM192" s="190"/>
      <c r="VDN192" s="190"/>
      <c r="VDO192" s="187"/>
      <c r="VDP192" s="187"/>
      <c r="VDQ192" s="187"/>
      <c r="VDR192" s="188"/>
      <c r="VDT192" s="186"/>
      <c r="VDU192" s="190"/>
      <c r="VDV192" s="190"/>
      <c r="VDW192" s="187"/>
      <c r="VDX192" s="187"/>
      <c r="VDY192" s="187"/>
      <c r="VDZ192" s="188"/>
      <c r="VEB192" s="186"/>
      <c r="VEC192" s="190"/>
      <c r="VED192" s="190"/>
      <c r="VEE192" s="187"/>
      <c r="VEF192" s="187"/>
      <c r="VEG192" s="187"/>
      <c r="VEH192" s="188"/>
      <c r="VEJ192" s="186"/>
      <c r="VEK192" s="190"/>
      <c r="VEL192" s="190"/>
      <c r="VEM192" s="187"/>
      <c r="VEN192" s="187"/>
      <c r="VEO192" s="187"/>
      <c r="VEP192" s="188"/>
      <c r="VER192" s="186"/>
      <c r="VES192" s="190"/>
      <c r="VET192" s="190"/>
      <c r="VEU192" s="187"/>
      <c r="VEV192" s="187"/>
      <c r="VEW192" s="187"/>
      <c r="VEX192" s="188"/>
      <c r="VEZ192" s="186"/>
      <c r="VFA192" s="190"/>
      <c r="VFB192" s="190"/>
      <c r="VFC192" s="187"/>
      <c r="VFD192" s="187"/>
      <c r="VFE192" s="187"/>
      <c r="VFF192" s="188"/>
      <c r="VFH192" s="186"/>
      <c r="VFI192" s="190"/>
      <c r="VFJ192" s="190"/>
      <c r="VFK192" s="187"/>
      <c r="VFL192" s="187"/>
      <c r="VFM192" s="187"/>
      <c r="VFN192" s="188"/>
      <c r="VFP192" s="186"/>
      <c r="VFQ192" s="190"/>
      <c r="VFR192" s="190"/>
      <c r="VFS192" s="187"/>
      <c r="VFT192" s="187"/>
      <c r="VFU192" s="187"/>
      <c r="VFV192" s="188"/>
      <c r="VFX192" s="186"/>
      <c r="VFY192" s="190"/>
      <c r="VFZ192" s="190"/>
      <c r="VGA192" s="187"/>
      <c r="VGB192" s="187"/>
      <c r="VGC192" s="187"/>
      <c r="VGD192" s="188"/>
      <c r="VGF192" s="186"/>
      <c r="VGG192" s="190"/>
      <c r="VGH192" s="190"/>
      <c r="VGI192" s="187"/>
      <c r="VGJ192" s="187"/>
      <c r="VGK192" s="187"/>
      <c r="VGL192" s="188"/>
      <c r="VGN192" s="186"/>
      <c r="VGO192" s="190"/>
      <c r="VGP192" s="190"/>
      <c r="VGQ192" s="187"/>
      <c r="VGR192" s="187"/>
      <c r="VGS192" s="187"/>
      <c r="VGT192" s="188"/>
      <c r="VGV192" s="186"/>
      <c r="VGW192" s="190"/>
      <c r="VGX192" s="190"/>
      <c r="VGY192" s="187"/>
      <c r="VGZ192" s="187"/>
      <c r="VHA192" s="187"/>
      <c r="VHB192" s="188"/>
      <c r="VHD192" s="186"/>
      <c r="VHE192" s="190"/>
      <c r="VHF192" s="190"/>
      <c r="VHG192" s="187"/>
      <c r="VHH192" s="187"/>
      <c r="VHI192" s="187"/>
      <c r="VHJ192" s="188"/>
      <c r="VHL192" s="186"/>
      <c r="VHM192" s="190"/>
      <c r="VHN192" s="190"/>
      <c r="VHO192" s="187"/>
      <c r="VHP192" s="187"/>
      <c r="VHQ192" s="187"/>
      <c r="VHR192" s="188"/>
      <c r="VHT192" s="186"/>
      <c r="VHU192" s="190"/>
      <c r="VHV192" s="190"/>
      <c r="VHW192" s="187"/>
      <c r="VHX192" s="187"/>
      <c r="VHY192" s="187"/>
      <c r="VHZ192" s="188"/>
      <c r="VIB192" s="186"/>
      <c r="VIC192" s="190"/>
      <c r="VID192" s="190"/>
      <c r="VIE192" s="187"/>
      <c r="VIF192" s="187"/>
      <c r="VIG192" s="187"/>
      <c r="VIH192" s="188"/>
      <c r="VIJ192" s="186"/>
      <c r="VIK192" s="190"/>
      <c r="VIL192" s="190"/>
      <c r="VIM192" s="187"/>
      <c r="VIN192" s="187"/>
      <c r="VIO192" s="187"/>
      <c r="VIP192" s="188"/>
      <c r="VIR192" s="186"/>
      <c r="VIS192" s="190"/>
      <c r="VIT192" s="190"/>
      <c r="VIU192" s="187"/>
      <c r="VIV192" s="187"/>
      <c r="VIW192" s="187"/>
      <c r="VIX192" s="188"/>
      <c r="VIZ192" s="186"/>
      <c r="VJA192" s="190"/>
      <c r="VJB192" s="190"/>
      <c r="VJC192" s="187"/>
      <c r="VJD192" s="187"/>
      <c r="VJE192" s="187"/>
      <c r="VJF192" s="188"/>
      <c r="VJH192" s="186"/>
      <c r="VJI192" s="190"/>
      <c r="VJJ192" s="190"/>
      <c r="VJK192" s="187"/>
      <c r="VJL192" s="187"/>
      <c r="VJM192" s="187"/>
      <c r="VJN192" s="188"/>
      <c r="VJP192" s="186"/>
      <c r="VJQ192" s="190"/>
      <c r="VJR192" s="190"/>
      <c r="VJS192" s="187"/>
      <c r="VJT192" s="187"/>
      <c r="VJU192" s="187"/>
      <c r="VJV192" s="188"/>
      <c r="VJX192" s="186"/>
      <c r="VJY192" s="190"/>
      <c r="VJZ192" s="190"/>
      <c r="VKA192" s="187"/>
      <c r="VKB192" s="187"/>
      <c r="VKC192" s="187"/>
      <c r="VKD192" s="188"/>
      <c r="VKF192" s="186"/>
      <c r="VKG192" s="190"/>
      <c r="VKH192" s="190"/>
      <c r="VKI192" s="187"/>
      <c r="VKJ192" s="187"/>
      <c r="VKK192" s="187"/>
      <c r="VKL192" s="188"/>
      <c r="VKN192" s="186"/>
      <c r="VKO192" s="190"/>
      <c r="VKP192" s="190"/>
      <c r="VKQ192" s="187"/>
      <c r="VKR192" s="187"/>
      <c r="VKS192" s="187"/>
      <c r="VKT192" s="188"/>
      <c r="VKV192" s="186"/>
      <c r="VKW192" s="190"/>
      <c r="VKX192" s="190"/>
      <c r="VKY192" s="187"/>
      <c r="VKZ192" s="187"/>
      <c r="VLA192" s="187"/>
      <c r="VLB192" s="188"/>
      <c r="VLD192" s="186"/>
      <c r="VLE192" s="190"/>
      <c r="VLF192" s="190"/>
      <c r="VLG192" s="187"/>
      <c r="VLH192" s="187"/>
      <c r="VLI192" s="187"/>
      <c r="VLJ192" s="188"/>
      <c r="VLL192" s="186"/>
      <c r="VLM192" s="190"/>
      <c r="VLN192" s="190"/>
      <c r="VLO192" s="187"/>
      <c r="VLP192" s="187"/>
      <c r="VLQ192" s="187"/>
      <c r="VLR192" s="188"/>
      <c r="VLT192" s="186"/>
      <c r="VLU192" s="190"/>
      <c r="VLV192" s="190"/>
      <c r="VLW192" s="187"/>
      <c r="VLX192" s="187"/>
      <c r="VLY192" s="187"/>
      <c r="VLZ192" s="188"/>
      <c r="VMB192" s="186"/>
      <c r="VMC192" s="190"/>
      <c r="VMD192" s="190"/>
      <c r="VME192" s="187"/>
      <c r="VMF192" s="187"/>
      <c r="VMG192" s="187"/>
      <c r="VMH192" s="188"/>
      <c r="VMJ192" s="186"/>
      <c r="VMK192" s="190"/>
      <c r="VML192" s="190"/>
      <c r="VMM192" s="187"/>
      <c r="VMN192" s="187"/>
      <c r="VMO192" s="187"/>
      <c r="VMP192" s="188"/>
      <c r="VMR192" s="186"/>
      <c r="VMS192" s="190"/>
      <c r="VMT192" s="190"/>
      <c r="VMU192" s="187"/>
      <c r="VMV192" s="187"/>
      <c r="VMW192" s="187"/>
      <c r="VMX192" s="188"/>
      <c r="VMZ192" s="186"/>
      <c r="VNA192" s="190"/>
      <c r="VNB192" s="190"/>
      <c r="VNC192" s="187"/>
      <c r="VND192" s="187"/>
      <c r="VNE192" s="187"/>
      <c r="VNF192" s="188"/>
      <c r="VNH192" s="186"/>
      <c r="VNI192" s="190"/>
      <c r="VNJ192" s="190"/>
      <c r="VNK192" s="187"/>
      <c r="VNL192" s="187"/>
      <c r="VNM192" s="187"/>
      <c r="VNN192" s="188"/>
      <c r="VNP192" s="186"/>
      <c r="VNQ192" s="190"/>
      <c r="VNR192" s="190"/>
      <c r="VNS192" s="187"/>
      <c r="VNT192" s="187"/>
      <c r="VNU192" s="187"/>
      <c r="VNV192" s="188"/>
      <c r="VNX192" s="186"/>
      <c r="VNY192" s="190"/>
      <c r="VNZ192" s="190"/>
      <c r="VOA192" s="187"/>
      <c r="VOB192" s="187"/>
      <c r="VOC192" s="187"/>
      <c r="VOD192" s="188"/>
      <c r="VOF192" s="186"/>
      <c r="VOG192" s="190"/>
      <c r="VOH192" s="190"/>
      <c r="VOI192" s="187"/>
      <c r="VOJ192" s="187"/>
      <c r="VOK192" s="187"/>
      <c r="VOL192" s="188"/>
      <c r="VON192" s="186"/>
      <c r="VOO192" s="190"/>
      <c r="VOP192" s="190"/>
      <c r="VOQ192" s="187"/>
      <c r="VOR192" s="187"/>
      <c r="VOS192" s="187"/>
      <c r="VOT192" s="188"/>
      <c r="VOV192" s="186"/>
      <c r="VOW192" s="190"/>
      <c r="VOX192" s="190"/>
      <c r="VOY192" s="187"/>
      <c r="VOZ192" s="187"/>
      <c r="VPA192" s="187"/>
      <c r="VPB192" s="188"/>
      <c r="VPD192" s="186"/>
      <c r="VPE192" s="190"/>
      <c r="VPF192" s="190"/>
      <c r="VPG192" s="187"/>
      <c r="VPH192" s="187"/>
      <c r="VPI192" s="187"/>
      <c r="VPJ192" s="188"/>
      <c r="VPL192" s="186"/>
      <c r="VPM192" s="190"/>
      <c r="VPN192" s="190"/>
      <c r="VPO192" s="187"/>
      <c r="VPP192" s="187"/>
      <c r="VPQ192" s="187"/>
      <c r="VPR192" s="188"/>
      <c r="VPT192" s="186"/>
      <c r="VPU192" s="190"/>
      <c r="VPV192" s="190"/>
      <c r="VPW192" s="187"/>
      <c r="VPX192" s="187"/>
      <c r="VPY192" s="187"/>
      <c r="VPZ192" s="188"/>
      <c r="VQB192" s="186"/>
      <c r="VQC192" s="190"/>
      <c r="VQD192" s="190"/>
      <c r="VQE192" s="187"/>
      <c r="VQF192" s="187"/>
      <c r="VQG192" s="187"/>
      <c r="VQH192" s="188"/>
      <c r="VQJ192" s="186"/>
      <c r="VQK192" s="190"/>
      <c r="VQL192" s="190"/>
      <c r="VQM192" s="187"/>
      <c r="VQN192" s="187"/>
      <c r="VQO192" s="187"/>
      <c r="VQP192" s="188"/>
      <c r="VQR192" s="186"/>
      <c r="VQS192" s="190"/>
      <c r="VQT192" s="190"/>
      <c r="VQU192" s="187"/>
      <c r="VQV192" s="187"/>
      <c r="VQW192" s="187"/>
      <c r="VQX192" s="188"/>
      <c r="VQZ192" s="186"/>
      <c r="VRA192" s="190"/>
      <c r="VRB192" s="190"/>
      <c r="VRC192" s="187"/>
      <c r="VRD192" s="187"/>
      <c r="VRE192" s="187"/>
      <c r="VRF192" s="188"/>
      <c r="VRH192" s="186"/>
      <c r="VRI192" s="190"/>
      <c r="VRJ192" s="190"/>
      <c r="VRK192" s="187"/>
      <c r="VRL192" s="187"/>
      <c r="VRM192" s="187"/>
      <c r="VRN192" s="188"/>
      <c r="VRP192" s="186"/>
      <c r="VRQ192" s="190"/>
      <c r="VRR192" s="190"/>
      <c r="VRS192" s="187"/>
      <c r="VRT192" s="187"/>
      <c r="VRU192" s="187"/>
      <c r="VRV192" s="188"/>
      <c r="VRX192" s="186"/>
      <c r="VRY192" s="190"/>
      <c r="VRZ192" s="190"/>
      <c r="VSA192" s="187"/>
      <c r="VSB192" s="187"/>
      <c r="VSC192" s="187"/>
      <c r="VSD192" s="188"/>
      <c r="VSF192" s="186"/>
      <c r="VSG192" s="190"/>
      <c r="VSH192" s="190"/>
      <c r="VSI192" s="187"/>
      <c r="VSJ192" s="187"/>
      <c r="VSK192" s="187"/>
      <c r="VSL192" s="188"/>
      <c r="VSN192" s="186"/>
      <c r="VSO192" s="190"/>
      <c r="VSP192" s="190"/>
      <c r="VSQ192" s="187"/>
      <c r="VSR192" s="187"/>
      <c r="VSS192" s="187"/>
      <c r="VST192" s="188"/>
      <c r="VSV192" s="186"/>
      <c r="VSW192" s="190"/>
      <c r="VSX192" s="190"/>
      <c r="VSY192" s="187"/>
      <c r="VSZ192" s="187"/>
      <c r="VTA192" s="187"/>
      <c r="VTB192" s="188"/>
      <c r="VTD192" s="186"/>
      <c r="VTE192" s="190"/>
      <c r="VTF192" s="190"/>
      <c r="VTG192" s="187"/>
      <c r="VTH192" s="187"/>
      <c r="VTI192" s="187"/>
      <c r="VTJ192" s="188"/>
      <c r="VTL192" s="186"/>
      <c r="VTM192" s="190"/>
      <c r="VTN192" s="190"/>
      <c r="VTO192" s="187"/>
      <c r="VTP192" s="187"/>
      <c r="VTQ192" s="187"/>
      <c r="VTR192" s="188"/>
      <c r="VTT192" s="186"/>
      <c r="VTU192" s="190"/>
      <c r="VTV192" s="190"/>
      <c r="VTW192" s="187"/>
      <c r="VTX192" s="187"/>
      <c r="VTY192" s="187"/>
      <c r="VTZ192" s="188"/>
      <c r="VUB192" s="186"/>
      <c r="VUC192" s="190"/>
      <c r="VUD192" s="190"/>
      <c r="VUE192" s="187"/>
      <c r="VUF192" s="187"/>
      <c r="VUG192" s="187"/>
      <c r="VUH192" s="188"/>
      <c r="VUJ192" s="186"/>
      <c r="VUK192" s="190"/>
      <c r="VUL192" s="190"/>
      <c r="VUM192" s="187"/>
      <c r="VUN192" s="187"/>
      <c r="VUO192" s="187"/>
      <c r="VUP192" s="188"/>
      <c r="VUR192" s="186"/>
      <c r="VUS192" s="190"/>
      <c r="VUT192" s="190"/>
      <c r="VUU192" s="187"/>
      <c r="VUV192" s="187"/>
      <c r="VUW192" s="187"/>
      <c r="VUX192" s="188"/>
      <c r="VUZ192" s="186"/>
      <c r="VVA192" s="190"/>
      <c r="VVB192" s="190"/>
      <c r="VVC192" s="187"/>
      <c r="VVD192" s="187"/>
      <c r="VVE192" s="187"/>
      <c r="VVF192" s="188"/>
      <c r="VVH192" s="186"/>
      <c r="VVI192" s="190"/>
      <c r="VVJ192" s="190"/>
      <c r="VVK192" s="187"/>
      <c r="VVL192" s="187"/>
      <c r="VVM192" s="187"/>
      <c r="VVN192" s="188"/>
      <c r="VVP192" s="186"/>
      <c r="VVQ192" s="190"/>
      <c r="VVR192" s="190"/>
      <c r="VVS192" s="187"/>
      <c r="VVT192" s="187"/>
      <c r="VVU192" s="187"/>
      <c r="VVV192" s="188"/>
      <c r="VVX192" s="186"/>
      <c r="VVY192" s="190"/>
      <c r="VVZ192" s="190"/>
      <c r="VWA192" s="187"/>
      <c r="VWB192" s="187"/>
      <c r="VWC192" s="187"/>
      <c r="VWD192" s="188"/>
      <c r="VWF192" s="186"/>
      <c r="VWG192" s="190"/>
      <c r="VWH192" s="190"/>
      <c r="VWI192" s="187"/>
      <c r="VWJ192" s="187"/>
      <c r="VWK192" s="187"/>
      <c r="VWL192" s="188"/>
      <c r="VWN192" s="186"/>
      <c r="VWO192" s="190"/>
      <c r="VWP192" s="190"/>
      <c r="VWQ192" s="187"/>
      <c r="VWR192" s="187"/>
      <c r="VWS192" s="187"/>
      <c r="VWT192" s="188"/>
      <c r="VWV192" s="186"/>
      <c r="VWW192" s="190"/>
      <c r="VWX192" s="190"/>
      <c r="VWY192" s="187"/>
      <c r="VWZ192" s="187"/>
      <c r="VXA192" s="187"/>
      <c r="VXB192" s="188"/>
      <c r="VXD192" s="186"/>
      <c r="VXE192" s="190"/>
      <c r="VXF192" s="190"/>
      <c r="VXG192" s="187"/>
      <c r="VXH192" s="187"/>
      <c r="VXI192" s="187"/>
      <c r="VXJ192" s="188"/>
      <c r="VXL192" s="186"/>
      <c r="VXM192" s="190"/>
      <c r="VXN192" s="190"/>
      <c r="VXO192" s="187"/>
      <c r="VXP192" s="187"/>
      <c r="VXQ192" s="187"/>
      <c r="VXR192" s="188"/>
      <c r="VXT192" s="186"/>
      <c r="VXU192" s="190"/>
      <c r="VXV192" s="190"/>
      <c r="VXW192" s="187"/>
      <c r="VXX192" s="187"/>
      <c r="VXY192" s="187"/>
      <c r="VXZ192" s="188"/>
      <c r="VYB192" s="186"/>
      <c r="VYC192" s="190"/>
      <c r="VYD192" s="190"/>
      <c r="VYE192" s="187"/>
      <c r="VYF192" s="187"/>
      <c r="VYG192" s="187"/>
      <c r="VYH192" s="188"/>
      <c r="VYJ192" s="186"/>
      <c r="VYK192" s="190"/>
      <c r="VYL192" s="190"/>
      <c r="VYM192" s="187"/>
      <c r="VYN192" s="187"/>
      <c r="VYO192" s="187"/>
      <c r="VYP192" s="188"/>
      <c r="VYR192" s="186"/>
      <c r="VYS192" s="190"/>
      <c r="VYT192" s="190"/>
      <c r="VYU192" s="187"/>
      <c r="VYV192" s="187"/>
      <c r="VYW192" s="187"/>
      <c r="VYX192" s="188"/>
      <c r="VYZ192" s="186"/>
      <c r="VZA192" s="190"/>
      <c r="VZB192" s="190"/>
      <c r="VZC192" s="187"/>
      <c r="VZD192" s="187"/>
      <c r="VZE192" s="187"/>
      <c r="VZF192" s="188"/>
      <c r="VZH192" s="186"/>
      <c r="VZI192" s="190"/>
      <c r="VZJ192" s="190"/>
      <c r="VZK192" s="187"/>
      <c r="VZL192" s="187"/>
      <c r="VZM192" s="187"/>
      <c r="VZN192" s="188"/>
      <c r="VZP192" s="186"/>
      <c r="VZQ192" s="190"/>
      <c r="VZR192" s="190"/>
      <c r="VZS192" s="187"/>
      <c r="VZT192" s="187"/>
      <c r="VZU192" s="187"/>
      <c r="VZV192" s="188"/>
      <c r="VZX192" s="186"/>
      <c r="VZY192" s="190"/>
      <c r="VZZ192" s="190"/>
      <c r="WAA192" s="187"/>
      <c r="WAB192" s="187"/>
      <c r="WAC192" s="187"/>
      <c r="WAD192" s="188"/>
      <c r="WAF192" s="186"/>
      <c r="WAG192" s="190"/>
      <c r="WAH192" s="190"/>
      <c r="WAI192" s="187"/>
      <c r="WAJ192" s="187"/>
      <c r="WAK192" s="187"/>
      <c r="WAL192" s="188"/>
      <c r="WAN192" s="186"/>
      <c r="WAO192" s="190"/>
      <c r="WAP192" s="190"/>
      <c r="WAQ192" s="187"/>
      <c r="WAR192" s="187"/>
      <c r="WAS192" s="187"/>
      <c r="WAT192" s="188"/>
      <c r="WAV192" s="186"/>
      <c r="WAW192" s="190"/>
      <c r="WAX192" s="190"/>
      <c r="WAY192" s="187"/>
      <c r="WAZ192" s="187"/>
      <c r="WBA192" s="187"/>
      <c r="WBB192" s="188"/>
      <c r="WBD192" s="186"/>
      <c r="WBE192" s="190"/>
      <c r="WBF192" s="190"/>
      <c r="WBG192" s="187"/>
      <c r="WBH192" s="187"/>
      <c r="WBI192" s="187"/>
      <c r="WBJ192" s="188"/>
      <c r="WBL192" s="186"/>
      <c r="WBM192" s="190"/>
      <c r="WBN192" s="190"/>
      <c r="WBO192" s="187"/>
      <c r="WBP192" s="187"/>
      <c r="WBQ192" s="187"/>
      <c r="WBR192" s="188"/>
      <c r="WBT192" s="186"/>
      <c r="WBU192" s="190"/>
      <c r="WBV192" s="190"/>
      <c r="WBW192" s="187"/>
      <c r="WBX192" s="187"/>
      <c r="WBY192" s="187"/>
      <c r="WBZ192" s="188"/>
      <c r="WCB192" s="186"/>
      <c r="WCC192" s="190"/>
      <c r="WCD192" s="190"/>
      <c r="WCE192" s="187"/>
      <c r="WCF192" s="187"/>
      <c r="WCG192" s="187"/>
      <c r="WCH192" s="188"/>
      <c r="WCJ192" s="186"/>
      <c r="WCK192" s="190"/>
      <c r="WCL192" s="190"/>
      <c r="WCM192" s="187"/>
      <c r="WCN192" s="187"/>
      <c r="WCO192" s="187"/>
      <c r="WCP192" s="188"/>
      <c r="WCR192" s="186"/>
      <c r="WCS192" s="190"/>
      <c r="WCT192" s="190"/>
      <c r="WCU192" s="187"/>
      <c r="WCV192" s="187"/>
      <c r="WCW192" s="187"/>
      <c r="WCX192" s="188"/>
      <c r="WCZ192" s="186"/>
      <c r="WDA192" s="190"/>
      <c r="WDB192" s="190"/>
      <c r="WDC192" s="187"/>
      <c r="WDD192" s="187"/>
      <c r="WDE192" s="187"/>
      <c r="WDF192" s="188"/>
      <c r="WDH192" s="186"/>
      <c r="WDI192" s="190"/>
      <c r="WDJ192" s="190"/>
      <c r="WDK192" s="187"/>
      <c r="WDL192" s="187"/>
      <c r="WDM192" s="187"/>
      <c r="WDN192" s="188"/>
      <c r="WDP192" s="186"/>
      <c r="WDQ192" s="190"/>
      <c r="WDR192" s="190"/>
      <c r="WDS192" s="187"/>
      <c r="WDT192" s="187"/>
      <c r="WDU192" s="187"/>
      <c r="WDV192" s="188"/>
      <c r="WDX192" s="186"/>
      <c r="WDY192" s="190"/>
      <c r="WDZ192" s="190"/>
      <c r="WEA192" s="187"/>
      <c r="WEB192" s="187"/>
      <c r="WEC192" s="187"/>
      <c r="WED192" s="188"/>
      <c r="WEF192" s="186"/>
      <c r="WEG192" s="190"/>
      <c r="WEH192" s="190"/>
      <c r="WEI192" s="187"/>
      <c r="WEJ192" s="187"/>
      <c r="WEK192" s="187"/>
      <c r="WEL192" s="188"/>
      <c r="WEN192" s="186"/>
      <c r="WEO192" s="190"/>
      <c r="WEP192" s="190"/>
      <c r="WEQ192" s="187"/>
      <c r="WER192" s="187"/>
      <c r="WES192" s="187"/>
      <c r="WET192" s="188"/>
      <c r="WEV192" s="186"/>
      <c r="WEW192" s="190"/>
      <c r="WEX192" s="190"/>
      <c r="WEY192" s="187"/>
      <c r="WEZ192" s="187"/>
      <c r="WFA192" s="187"/>
      <c r="WFB192" s="188"/>
      <c r="WFD192" s="186"/>
      <c r="WFE192" s="190"/>
      <c r="WFF192" s="190"/>
      <c r="WFG192" s="187"/>
      <c r="WFH192" s="187"/>
      <c r="WFI192" s="187"/>
      <c r="WFJ192" s="188"/>
      <c r="WFL192" s="186"/>
      <c r="WFM192" s="190"/>
      <c r="WFN192" s="190"/>
      <c r="WFO192" s="187"/>
      <c r="WFP192" s="187"/>
      <c r="WFQ192" s="187"/>
      <c r="WFR192" s="188"/>
      <c r="WFT192" s="186"/>
      <c r="WFU192" s="190"/>
      <c r="WFV192" s="190"/>
      <c r="WFW192" s="187"/>
      <c r="WFX192" s="187"/>
      <c r="WFY192" s="187"/>
      <c r="WFZ192" s="188"/>
      <c r="WGB192" s="186"/>
      <c r="WGC192" s="190"/>
      <c r="WGD192" s="190"/>
      <c r="WGE192" s="187"/>
      <c r="WGF192" s="187"/>
      <c r="WGG192" s="187"/>
      <c r="WGH192" s="188"/>
      <c r="WGJ192" s="186"/>
      <c r="WGK192" s="190"/>
      <c r="WGL192" s="190"/>
      <c r="WGM192" s="187"/>
      <c r="WGN192" s="187"/>
      <c r="WGO192" s="187"/>
      <c r="WGP192" s="188"/>
      <c r="WGR192" s="186"/>
      <c r="WGS192" s="190"/>
      <c r="WGT192" s="190"/>
      <c r="WGU192" s="187"/>
      <c r="WGV192" s="187"/>
      <c r="WGW192" s="187"/>
      <c r="WGX192" s="188"/>
      <c r="WGZ192" s="186"/>
      <c r="WHA192" s="190"/>
      <c r="WHB192" s="190"/>
      <c r="WHC192" s="187"/>
      <c r="WHD192" s="187"/>
      <c r="WHE192" s="187"/>
      <c r="WHF192" s="188"/>
      <c r="WHH192" s="186"/>
      <c r="WHI192" s="190"/>
      <c r="WHJ192" s="190"/>
      <c r="WHK192" s="187"/>
      <c r="WHL192" s="187"/>
      <c r="WHM192" s="187"/>
      <c r="WHN192" s="188"/>
      <c r="WHP192" s="186"/>
      <c r="WHQ192" s="190"/>
      <c r="WHR192" s="190"/>
      <c r="WHS192" s="187"/>
      <c r="WHT192" s="187"/>
      <c r="WHU192" s="187"/>
      <c r="WHV192" s="188"/>
      <c r="WHX192" s="186"/>
      <c r="WHY192" s="190"/>
      <c r="WHZ192" s="190"/>
      <c r="WIA192" s="187"/>
      <c r="WIB192" s="187"/>
      <c r="WIC192" s="187"/>
      <c r="WID192" s="188"/>
      <c r="WIF192" s="186"/>
      <c r="WIG192" s="190"/>
      <c r="WIH192" s="190"/>
      <c r="WII192" s="187"/>
      <c r="WIJ192" s="187"/>
      <c r="WIK192" s="187"/>
      <c r="WIL192" s="188"/>
      <c r="WIN192" s="186"/>
      <c r="WIO192" s="190"/>
      <c r="WIP192" s="190"/>
      <c r="WIQ192" s="187"/>
      <c r="WIR192" s="187"/>
      <c r="WIS192" s="187"/>
      <c r="WIT192" s="188"/>
      <c r="WIV192" s="186"/>
      <c r="WIW192" s="190"/>
      <c r="WIX192" s="190"/>
      <c r="WIY192" s="187"/>
      <c r="WIZ192" s="187"/>
      <c r="WJA192" s="187"/>
      <c r="WJB192" s="188"/>
      <c r="WJD192" s="186"/>
      <c r="WJE192" s="190"/>
      <c r="WJF192" s="190"/>
      <c r="WJG192" s="187"/>
      <c r="WJH192" s="187"/>
      <c r="WJI192" s="187"/>
      <c r="WJJ192" s="188"/>
      <c r="WJL192" s="186"/>
      <c r="WJM192" s="190"/>
      <c r="WJN192" s="190"/>
      <c r="WJO192" s="187"/>
      <c r="WJP192" s="187"/>
      <c r="WJQ192" s="187"/>
      <c r="WJR192" s="188"/>
      <c r="WJT192" s="186"/>
      <c r="WJU192" s="190"/>
      <c r="WJV192" s="190"/>
      <c r="WJW192" s="187"/>
      <c r="WJX192" s="187"/>
      <c r="WJY192" s="187"/>
      <c r="WJZ192" s="188"/>
      <c r="WKB192" s="186"/>
      <c r="WKC192" s="190"/>
      <c r="WKD192" s="190"/>
      <c r="WKE192" s="187"/>
      <c r="WKF192" s="187"/>
      <c r="WKG192" s="187"/>
      <c r="WKH192" s="188"/>
      <c r="WKJ192" s="186"/>
      <c r="WKK192" s="190"/>
      <c r="WKL192" s="190"/>
      <c r="WKM192" s="187"/>
      <c r="WKN192" s="187"/>
      <c r="WKO192" s="187"/>
      <c r="WKP192" s="188"/>
      <c r="WKR192" s="186"/>
      <c r="WKS192" s="190"/>
      <c r="WKT192" s="190"/>
      <c r="WKU192" s="187"/>
      <c r="WKV192" s="187"/>
      <c r="WKW192" s="187"/>
      <c r="WKX192" s="188"/>
      <c r="WKZ192" s="186"/>
      <c r="WLA192" s="190"/>
      <c r="WLB192" s="190"/>
      <c r="WLC192" s="187"/>
      <c r="WLD192" s="187"/>
      <c r="WLE192" s="187"/>
      <c r="WLF192" s="188"/>
      <c r="WLH192" s="186"/>
      <c r="WLI192" s="190"/>
      <c r="WLJ192" s="190"/>
      <c r="WLK192" s="187"/>
      <c r="WLL192" s="187"/>
      <c r="WLM192" s="187"/>
      <c r="WLN192" s="188"/>
      <c r="WLP192" s="186"/>
      <c r="WLQ192" s="190"/>
      <c r="WLR192" s="190"/>
      <c r="WLS192" s="187"/>
      <c r="WLT192" s="187"/>
      <c r="WLU192" s="187"/>
      <c r="WLV192" s="188"/>
      <c r="WLX192" s="186"/>
      <c r="WLY192" s="190"/>
      <c r="WLZ192" s="190"/>
      <c r="WMA192" s="187"/>
      <c r="WMB192" s="187"/>
      <c r="WMC192" s="187"/>
      <c r="WMD192" s="188"/>
      <c r="WMF192" s="186"/>
      <c r="WMG192" s="190"/>
      <c r="WMH192" s="190"/>
      <c r="WMI192" s="187"/>
      <c r="WMJ192" s="187"/>
      <c r="WMK192" s="187"/>
      <c r="WML192" s="188"/>
      <c r="WMN192" s="186"/>
      <c r="WMO192" s="190"/>
      <c r="WMP192" s="190"/>
      <c r="WMQ192" s="187"/>
      <c r="WMR192" s="187"/>
      <c r="WMS192" s="187"/>
      <c r="WMT192" s="188"/>
      <c r="WMV192" s="186"/>
      <c r="WMW192" s="190"/>
      <c r="WMX192" s="190"/>
      <c r="WMY192" s="187"/>
      <c r="WMZ192" s="187"/>
      <c r="WNA192" s="187"/>
      <c r="WNB192" s="188"/>
      <c r="WND192" s="186"/>
      <c r="WNE192" s="190"/>
      <c r="WNF192" s="190"/>
      <c r="WNG192" s="187"/>
      <c r="WNH192" s="187"/>
      <c r="WNI192" s="187"/>
      <c r="WNJ192" s="188"/>
      <c r="WNL192" s="186"/>
      <c r="WNM192" s="190"/>
      <c r="WNN192" s="190"/>
      <c r="WNO192" s="187"/>
      <c r="WNP192" s="187"/>
      <c r="WNQ192" s="187"/>
      <c r="WNR192" s="188"/>
      <c r="WNT192" s="186"/>
      <c r="WNU192" s="190"/>
      <c r="WNV192" s="190"/>
      <c r="WNW192" s="187"/>
      <c r="WNX192" s="187"/>
      <c r="WNY192" s="187"/>
      <c r="WNZ192" s="188"/>
      <c r="WOB192" s="186"/>
      <c r="WOC192" s="190"/>
      <c r="WOD192" s="190"/>
      <c r="WOE192" s="187"/>
      <c r="WOF192" s="187"/>
      <c r="WOG192" s="187"/>
      <c r="WOH192" s="188"/>
      <c r="WOJ192" s="186"/>
      <c r="WOK192" s="190"/>
      <c r="WOL192" s="190"/>
      <c r="WOM192" s="187"/>
      <c r="WON192" s="187"/>
      <c r="WOO192" s="187"/>
      <c r="WOP192" s="188"/>
      <c r="WOR192" s="186"/>
      <c r="WOS192" s="190"/>
      <c r="WOT192" s="190"/>
      <c r="WOU192" s="187"/>
      <c r="WOV192" s="187"/>
      <c r="WOW192" s="187"/>
      <c r="WOX192" s="188"/>
      <c r="WOZ192" s="186"/>
      <c r="WPA192" s="190"/>
      <c r="WPB192" s="190"/>
      <c r="WPC192" s="187"/>
      <c r="WPD192" s="187"/>
      <c r="WPE192" s="187"/>
      <c r="WPF192" s="188"/>
      <c r="WPH192" s="186"/>
      <c r="WPI192" s="190"/>
      <c r="WPJ192" s="190"/>
      <c r="WPK192" s="187"/>
      <c r="WPL192" s="187"/>
      <c r="WPM192" s="187"/>
      <c r="WPN192" s="188"/>
      <c r="WPP192" s="186"/>
      <c r="WPQ192" s="190"/>
      <c r="WPR192" s="190"/>
      <c r="WPS192" s="187"/>
      <c r="WPT192" s="187"/>
      <c r="WPU192" s="187"/>
      <c r="WPV192" s="188"/>
      <c r="WPX192" s="186"/>
      <c r="WPY192" s="190"/>
      <c r="WPZ192" s="190"/>
      <c r="WQA192" s="187"/>
      <c r="WQB192" s="187"/>
      <c r="WQC192" s="187"/>
      <c r="WQD192" s="188"/>
      <c r="WQF192" s="186"/>
      <c r="WQG192" s="190"/>
      <c r="WQH192" s="190"/>
      <c r="WQI192" s="187"/>
      <c r="WQJ192" s="187"/>
      <c r="WQK192" s="187"/>
      <c r="WQL192" s="188"/>
      <c r="WQN192" s="186"/>
      <c r="WQO192" s="190"/>
      <c r="WQP192" s="190"/>
      <c r="WQQ192" s="187"/>
      <c r="WQR192" s="187"/>
      <c r="WQS192" s="187"/>
      <c r="WQT192" s="188"/>
      <c r="WQV192" s="186"/>
      <c r="WQW192" s="190"/>
      <c r="WQX192" s="190"/>
      <c r="WQY192" s="187"/>
      <c r="WQZ192" s="187"/>
      <c r="WRA192" s="187"/>
      <c r="WRB192" s="188"/>
      <c r="WRD192" s="186"/>
      <c r="WRE192" s="190"/>
      <c r="WRF192" s="190"/>
      <c r="WRG192" s="187"/>
      <c r="WRH192" s="187"/>
      <c r="WRI192" s="187"/>
      <c r="WRJ192" s="188"/>
      <c r="WRL192" s="186"/>
      <c r="WRM192" s="190"/>
      <c r="WRN192" s="190"/>
      <c r="WRO192" s="187"/>
      <c r="WRP192" s="187"/>
      <c r="WRQ192" s="187"/>
      <c r="WRR192" s="188"/>
      <c r="WRT192" s="186"/>
      <c r="WRU192" s="190"/>
      <c r="WRV192" s="190"/>
      <c r="WRW192" s="187"/>
      <c r="WRX192" s="187"/>
      <c r="WRY192" s="187"/>
      <c r="WRZ192" s="188"/>
      <c r="WSB192" s="186"/>
      <c r="WSC192" s="190"/>
      <c r="WSD192" s="190"/>
      <c r="WSE192" s="187"/>
      <c r="WSF192" s="187"/>
      <c r="WSG192" s="187"/>
      <c r="WSH192" s="188"/>
      <c r="WSJ192" s="186"/>
      <c r="WSK192" s="190"/>
      <c r="WSL192" s="190"/>
      <c r="WSM192" s="187"/>
      <c r="WSN192" s="187"/>
      <c r="WSO192" s="187"/>
      <c r="WSP192" s="188"/>
      <c r="WSR192" s="186"/>
      <c r="WSS192" s="190"/>
      <c r="WST192" s="190"/>
      <c r="WSU192" s="187"/>
      <c r="WSV192" s="187"/>
      <c r="WSW192" s="187"/>
      <c r="WSX192" s="188"/>
      <c r="WSZ192" s="186"/>
      <c r="WTA192" s="190"/>
      <c r="WTB192" s="190"/>
      <c r="WTC192" s="187"/>
      <c r="WTD192" s="187"/>
      <c r="WTE192" s="187"/>
      <c r="WTF192" s="188"/>
      <c r="WTH192" s="186"/>
      <c r="WTI192" s="190"/>
      <c r="WTJ192" s="190"/>
      <c r="WTK192" s="187"/>
      <c r="WTL192" s="187"/>
      <c r="WTM192" s="187"/>
      <c r="WTN192" s="188"/>
      <c r="WTP192" s="186"/>
      <c r="WTQ192" s="190"/>
      <c r="WTR192" s="190"/>
      <c r="WTS192" s="187"/>
      <c r="WTT192" s="187"/>
      <c r="WTU192" s="187"/>
      <c r="WTV192" s="188"/>
      <c r="WTX192" s="186"/>
      <c r="WTY192" s="190"/>
      <c r="WTZ192" s="190"/>
      <c r="WUA192" s="187"/>
      <c r="WUB192" s="187"/>
      <c r="WUC192" s="187"/>
      <c r="WUD192" s="188"/>
      <c r="WUF192" s="186"/>
      <c r="WUG192" s="190"/>
      <c r="WUH192" s="190"/>
      <c r="WUI192" s="187"/>
      <c r="WUJ192" s="187"/>
      <c r="WUK192" s="187"/>
      <c r="WUL192" s="188"/>
      <c r="WUN192" s="186"/>
      <c r="WUO192" s="190"/>
      <c r="WUP192" s="190"/>
      <c r="WUQ192" s="187"/>
      <c r="WUR192" s="187"/>
      <c r="WUS192" s="187"/>
      <c r="WUT192" s="188"/>
      <c r="WUV192" s="186"/>
      <c r="WUW192" s="190"/>
      <c r="WUX192" s="190"/>
      <c r="WUY192" s="187"/>
      <c r="WUZ192" s="187"/>
      <c r="WVA192" s="187"/>
      <c r="WVB192" s="188"/>
      <c r="WVD192" s="186"/>
      <c r="WVE192" s="190"/>
      <c r="WVF192" s="190"/>
      <c r="WVG192" s="187"/>
      <c r="WVH192" s="187"/>
      <c r="WVI192" s="187"/>
      <c r="WVJ192" s="188"/>
      <c r="WVL192" s="186"/>
      <c r="WVM192" s="190"/>
      <c r="WVN192" s="190"/>
      <c r="WVO192" s="187"/>
      <c r="WVP192" s="187"/>
      <c r="WVQ192" s="187"/>
      <c r="WVR192" s="188"/>
      <c r="WVT192" s="186"/>
      <c r="WVU192" s="190"/>
      <c r="WVV192" s="190"/>
      <c r="WVW192" s="187"/>
      <c r="WVX192" s="187"/>
      <c r="WVY192" s="187"/>
      <c r="WVZ192" s="188"/>
      <c r="WWB192" s="186"/>
      <c r="WWC192" s="190"/>
      <c r="WWD192" s="190"/>
      <c r="WWE192" s="187"/>
      <c r="WWF192" s="187"/>
      <c r="WWG192" s="187"/>
      <c r="WWH192" s="188"/>
      <c r="WWJ192" s="186"/>
      <c r="WWK192" s="190"/>
      <c r="WWL192" s="190"/>
      <c r="WWM192" s="187"/>
      <c r="WWN192" s="187"/>
      <c r="WWO192" s="187"/>
      <c r="WWP192" s="188"/>
      <c r="WWR192" s="186"/>
      <c r="WWS192" s="190"/>
      <c r="WWT192" s="190"/>
      <c r="WWU192" s="187"/>
      <c r="WWV192" s="187"/>
      <c r="WWW192" s="187"/>
      <c r="WWX192" s="188"/>
      <c r="WWZ192" s="186"/>
      <c r="WXA192" s="190"/>
      <c r="WXB192" s="190"/>
      <c r="WXC192" s="187"/>
      <c r="WXD192" s="187"/>
      <c r="WXE192" s="187"/>
      <c r="WXF192" s="188"/>
      <c r="WXH192" s="186"/>
      <c r="WXI192" s="190"/>
      <c r="WXJ192" s="190"/>
      <c r="WXK192" s="187"/>
      <c r="WXL192" s="187"/>
      <c r="WXM192" s="187"/>
      <c r="WXN192" s="188"/>
      <c r="WXP192" s="186"/>
      <c r="WXQ192" s="190"/>
      <c r="WXR192" s="190"/>
      <c r="WXS192" s="187"/>
      <c r="WXT192" s="187"/>
      <c r="WXU192" s="187"/>
      <c r="WXV192" s="188"/>
      <c r="WXX192" s="186"/>
      <c r="WXY192" s="190"/>
      <c r="WXZ192" s="190"/>
      <c r="WYA192" s="187"/>
      <c r="WYB192" s="187"/>
      <c r="WYC192" s="187"/>
      <c r="WYD192" s="188"/>
      <c r="WYF192" s="186"/>
      <c r="WYG192" s="190"/>
      <c r="WYH192" s="190"/>
      <c r="WYI192" s="187"/>
      <c r="WYJ192" s="187"/>
      <c r="WYK192" s="187"/>
      <c r="WYL192" s="188"/>
      <c r="WYN192" s="186"/>
      <c r="WYO192" s="190"/>
      <c r="WYP192" s="190"/>
      <c r="WYQ192" s="187"/>
      <c r="WYR192" s="187"/>
      <c r="WYS192" s="187"/>
      <c r="WYT192" s="188"/>
      <c r="WYV192" s="186"/>
      <c r="WYW192" s="190"/>
      <c r="WYX192" s="190"/>
      <c r="WYY192" s="187"/>
      <c r="WYZ192" s="187"/>
      <c r="WZA192" s="187"/>
      <c r="WZB192" s="188"/>
      <c r="WZD192" s="186"/>
      <c r="WZE192" s="190"/>
      <c r="WZF192" s="190"/>
      <c r="WZG192" s="187"/>
      <c r="WZH192" s="187"/>
      <c r="WZI192" s="187"/>
      <c r="WZJ192" s="188"/>
      <c r="WZL192" s="186"/>
      <c r="WZM192" s="190"/>
      <c r="WZN192" s="190"/>
      <c r="WZO192" s="187"/>
      <c r="WZP192" s="187"/>
      <c r="WZQ192" s="187"/>
      <c r="WZR192" s="188"/>
      <c r="WZT192" s="186"/>
      <c r="WZU192" s="190"/>
      <c r="WZV192" s="190"/>
      <c r="WZW192" s="187"/>
      <c r="WZX192" s="187"/>
      <c r="WZY192" s="187"/>
      <c r="WZZ192" s="188"/>
      <c r="XAB192" s="186"/>
      <c r="XAC192" s="190"/>
      <c r="XAD192" s="190"/>
      <c r="XAE192" s="187"/>
      <c r="XAF192" s="187"/>
      <c r="XAG192" s="187"/>
      <c r="XAH192" s="188"/>
      <c r="XAJ192" s="186"/>
      <c r="XAK192" s="190"/>
      <c r="XAL192" s="190"/>
      <c r="XAM192" s="187"/>
      <c r="XAN192" s="187"/>
      <c r="XAO192" s="187"/>
      <c r="XAP192" s="188"/>
      <c r="XAR192" s="186"/>
      <c r="XAS192" s="190"/>
      <c r="XAT192" s="190"/>
      <c r="XAU192" s="187"/>
      <c r="XAV192" s="187"/>
      <c r="XAW192" s="187"/>
      <c r="XAX192" s="188"/>
      <c r="XAZ192" s="186"/>
      <c r="XBA192" s="190"/>
      <c r="XBB192" s="190"/>
      <c r="XBC192" s="187"/>
      <c r="XBD192" s="187"/>
      <c r="XBE192" s="187"/>
      <c r="XBF192" s="188"/>
      <c r="XBH192" s="186"/>
      <c r="XBI192" s="190"/>
      <c r="XBJ192" s="190"/>
      <c r="XBK192" s="187"/>
      <c r="XBL192" s="187"/>
      <c r="XBM192" s="187"/>
      <c r="XBN192" s="188"/>
      <c r="XBP192" s="186"/>
      <c r="XBQ192" s="190"/>
      <c r="XBR192" s="190"/>
      <c r="XBS192" s="187"/>
      <c r="XBT192" s="187"/>
      <c r="XBU192" s="187"/>
      <c r="XBV192" s="188"/>
      <c r="XBX192" s="186"/>
      <c r="XBY192" s="190"/>
      <c r="XBZ192" s="190"/>
      <c r="XCA192" s="187"/>
      <c r="XCB192" s="187"/>
      <c r="XCC192" s="187"/>
      <c r="XCD192" s="188"/>
      <c r="XCF192" s="186"/>
      <c r="XCG192" s="190"/>
      <c r="XCH192" s="190"/>
      <c r="XCI192" s="187"/>
      <c r="XCJ192" s="187"/>
      <c r="XCK192" s="187"/>
      <c r="XCL192" s="188"/>
      <c r="XCN192" s="186"/>
      <c r="XCO192" s="190"/>
      <c r="XCP192" s="190"/>
      <c r="XCQ192" s="187"/>
      <c r="XCR192" s="187"/>
      <c r="XCS192" s="187"/>
      <c r="XCT192" s="188"/>
      <c r="XCV192" s="186"/>
      <c r="XCW192" s="190"/>
      <c r="XCX192" s="190"/>
      <c r="XCY192" s="187"/>
      <c r="XCZ192" s="187"/>
      <c r="XDA192" s="187"/>
      <c r="XDB192" s="188"/>
      <c r="XDD192" s="186"/>
      <c r="XDE192" s="190"/>
      <c r="XDF192" s="190"/>
      <c r="XDG192" s="187"/>
      <c r="XDH192" s="187"/>
      <c r="XDI192" s="187"/>
      <c r="XDJ192" s="188"/>
      <c r="XDL192" s="186"/>
      <c r="XDM192" s="190"/>
      <c r="XDN192" s="190"/>
      <c r="XDO192" s="187"/>
      <c r="XDP192" s="187"/>
      <c r="XDQ192" s="187"/>
      <c r="XDR192" s="188"/>
      <c r="XDT192" s="186"/>
      <c r="XDU192" s="190"/>
      <c r="XDV192" s="190"/>
      <c r="XDW192" s="187"/>
      <c r="XDX192" s="187"/>
      <c r="XDY192" s="187"/>
      <c r="XDZ192" s="188"/>
      <c r="XEB192" s="186"/>
      <c r="XEC192" s="190"/>
      <c r="XED192" s="190"/>
      <c r="XEE192" s="187"/>
      <c r="XEF192" s="187"/>
      <c r="XEG192" s="187"/>
      <c r="XEH192" s="188"/>
      <c r="XEJ192" s="186"/>
      <c r="XEK192" s="190"/>
      <c r="XEL192" s="190"/>
      <c r="XEM192" s="187"/>
      <c r="XEN192" s="187"/>
      <c r="XEO192" s="187"/>
      <c r="XEP192" s="188"/>
      <c r="XER192" s="186"/>
      <c r="XES192" s="190"/>
      <c r="XET192" s="190"/>
      <c r="XEU192" s="187"/>
      <c r="XEV192" s="187"/>
      <c r="XEW192" s="187"/>
      <c r="XEX192" s="188"/>
      <c r="XEZ192" s="186"/>
      <c r="XFA192" s="190"/>
      <c r="XFB192" s="190"/>
      <c r="XFC192" s="187"/>
      <c r="XFD192" s="187"/>
    </row>
    <row r="193" spans="1:12" ht="19.5" customHeight="1">
      <c r="A193" s="180">
        <f t="shared" si="28"/>
        <v>184</v>
      </c>
      <c r="B193" s="792" t="s">
        <v>594</v>
      </c>
      <c r="C193" s="793"/>
      <c r="D193" s="793"/>
      <c r="E193" s="793"/>
      <c r="F193" s="794"/>
      <c r="G193" s="740" t="s">
        <v>593</v>
      </c>
      <c r="H193" s="697" t="s">
        <v>819</v>
      </c>
      <c r="I193" s="199"/>
      <c r="J193" s="199"/>
      <c r="K193" s="199"/>
      <c r="L193" s="184"/>
    </row>
    <row r="194" spans="1:12" ht="19.5" customHeight="1">
      <c r="A194" s="180">
        <f t="shared" si="28"/>
        <v>185</v>
      </c>
      <c r="B194" s="795"/>
      <c r="C194" s="796"/>
      <c r="D194" s="796"/>
      <c r="E194" s="796"/>
      <c r="F194" s="797"/>
      <c r="G194" s="740"/>
      <c r="H194" s="698"/>
      <c r="I194" s="199"/>
      <c r="J194" s="199"/>
      <c r="K194" s="199"/>
      <c r="L194" s="184"/>
    </row>
    <row r="195" spans="1:12" ht="30" customHeight="1">
      <c r="A195" s="180">
        <f t="shared" si="28"/>
        <v>186</v>
      </c>
      <c r="B195" s="798"/>
      <c r="C195" s="723" t="s">
        <v>363</v>
      </c>
      <c r="D195" s="724"/>
      <c r="E195" s="724"/>
      <c r="F195" s="725"/>
      <c r="G195" s="269">
        <f>SUM(G196:G198)</f>
        <v>0</v>
      </c>
      <c r="H195" s="269">
        <f>SUM(H196:H198)</f>
        <v>0</v>
      </c>
      <c r="I195" s="199"/>
      <c r="J195" s="199"/>
      <c r="K195" s="199"/>
      <c r="L195" s="184"/>
    </row>
    <row r="196" spans="1:12" ht="21" customHeight="1">
      <c r="A196" s="180">
        <f t="shared" si="28"/>
        <v>187</v>
      </c>
      <c r="B196" s="799"/>
      <c r="C196" s="709"/>
      <c r="D196" s="705" t="s">
        <v>363</v>
      </c>
      <c r="E196" s="721"/>
      <c r="F196" s="722"/>
      <c r="G196" s="252"/>
      <c r="H196" s="254"/>
      <c r="I196" s="200"/>
      <c r="J196" s="200"/>
      <c r="K196" s="199"/>
      <c r="L196" s="184"/>
    </row>
    <row r="197" spans="1:12" ht="22.5" customHeight="1">
      <c r="A197" s="180">
        <f t="shared" si="28"/>
        <v>188</v>
      </c>
      <c r="B197" s="799"/>
      <c r="C197" s="710"/>
      <c r="D197" s="705" t="s">
        <v>592</v>
      </c>
      <c r="E197" s="721"/>
      <c r="F197" s="722"/>
      <c r="G197" s="252"/>
      <c r="H197" s="254"/>
      <c r="I197" s="200"/>
      <c r="J197" s="200"/>
      <c r="K197" s="199"/>
      <c r="L197" s="184"/>
    </row>
    <row r="198" spans="1:12" ht="18.75" customHeight="1">
      <c r="A198" s="180">
        <f t="shared" si="28"/>
        <v>189</v>
      </c>
      <c r="B198" s="799"/>
      <c r="C198" s="710"/>
      <c r="D198" s="705" t="s">
        <v>591</v>
      </c>
      <c r="E198" s="721"/>
      <c r="F198" s="722"/>
      <c r="G198" s="252"/>
      <c r="H198" s="254"/>
      <c r="I198" s="200"/>
      <c r="J198" s="200"/>
      <c r="K198" s="199"/>
      <c r="L198" s="184"/>
    </row>
    <row r="199" spans="1:12" ht="23.25" customHeight="1">
      <c r="A199" s="180">
        <f t="shared" si="28"/>
        <v>190</v>
      </c>
      <c r="B199" s="799"/>
      <c r="C199" s="723" t="s">
        <v>20</v>
      </c>
      <c r="D199" s="724"/>
      <c r="E199" s="724"/>
      <c r="F199" s="725"/>
      <c r="G199" s="269">
        <f>G200+G201-G202-G203</f>
        <v>0</v>
      </c>
      <c r="H199" s="269">
        <f>H200+H201-H202-H203</f>
        <v>0</v>
      </c>
      <c r="I199" s="200"/>
      <c r="J199" s="200"/>
      <c r="K199" s="199"/>
      <c r="L199" s="184"/>
    </row>
    <row r="200" spans="1:12" ht="27.75" customHeight="1">
      <c r="A200" s="180">
        <f t="shared" si="28"/>
        <v>191</v>
      </c>
      <c r="B200" s="799"/>
      <c r="C200" s="715"/>
      <c r="D200" s="759" t="s">
        <v>590</v>
      </c>
      <c r="E200" s="721"/>
      <c r="F200" s="722"/>
      <c r="G200" s="270"/>
      <c r="H200" s="271"/>
      <c r="I200" s="200"/>
      <c r="J200" s="200"/>
      <c r="K200" s="199"/>
      <c r="L200" s="184"/>
    </row>
    <row r="201" spans="1:12" ht="30.75" customHeight="1">
      <c r="A201" s="180">
        <f t="shared" si="28"/>
        <v>192</v>
      </c>
      <c r="B201" s="799"/>
      <c r="C201" s="716"/>
      <c r="D201" s="759" t="s">
        <v>159</v>
      </c>
      <c r="E201" s="721"/>
      <c r="F201" s="722"/>
      <c r="G201" s="270"/>
      <c r="H201" s="271"/>
      <c r="I201" s="200"/>
      <c r="J201" s="200"/>
      <c r="K201" s="199"/>
      <c r="L201" s="184"/>
    </row>
    <row r="202" spans="1:12" ht="34.5" customHeight="1">
      <c r="A202" s="180">
        <f t="shared" si="28"/>
        <v>193</v>
      </c>
      <c r="B202" s="799"/>
      <c r="C202" s="716"/>
      <c r="D202" s="816" t="s">
        <v>241</v>
      </c>
      <c r="E202" s="817"/>
      <c r="F202" s="818"/>
      <c r="G202" s="270"/>
      <c r="H202" s="271"/>
      <c r="I202" s="200"/>
      <c r="J202" s="200"/>
      <c r="K202" s="199"/>
      <c r="L202" s="184"/>
    </row>
    <row r="203" spans="1:12" ht="32.25" customHeight="1">
      <c r="A203" s="180">
        <f t="shared" si="28"/>
        <v>194</v>
      </c>
      <c r="B203" s="799"/>
      <c r="C203" s="717"/>
      <c r="D203" s="816" t="s">
        <v>242</v>
      </c>
      <c r="E203" s="817"/>
      <c r="F203" s="818"/>
      <c r="G203" s="270"/>
      <c r="H203" s="271"/>
      <c r="I203" s="200"/>
      <c r="J203" s="200"/>
      <c r="K203" s="199"/>
      <c r="L203" s="184"/>
    </row>
    <row r="204" spans="1:12" ht="25.5" customHeight="1">
      <c r="A204" s="180">
        <f t="shared" ref="A204:A224" si="40">A203+1</f>
        <v>195</v>
      </c>
      <c r="B204" s="799"/>
      <c r="C204" s="723" t="s">
        <v>21</v>
      </c>
      <c r="D204" s="724"/>
      <c r="E204" s="724"/>
      <c r="F204" s="725"/>
      <c r="G204" s="269">
        <f>G205+G206+G207-G208-G209-G210</f>
        <v>0</v>
      </c>
      <c r="H204" s="269">
        <f>H205+H206+H207-H208-H209-H210</f>
        <v>0</v>
      </c>
      <c r="I204" s="200"/>
      <c r="J204" s="200"/>
      <c r="K204" s="199"/>
      <c r="L204" s="184"/>
    </row>
    <row r="205" spans="1:12" ht="19.5" customHeight="1">
      <c r="A205" s="180">
        <f t="shared" si="40"/>
        <v>196</v>
      </c>
      <c r="B205" s="799"/>
      <c r="C205" s="715"/>
      <c r="D205" s="759" t="s">
        <v>22</v>
      </c>
      <c r="E205" s="721"/>
      <c r="F205" s="722"/>
      <c r="G205" s="252"/>
      <c r="H205" s="254"/>
      <c r="I205" s="200"/>
      <c r="J205" s="200"/>
      <c r="K205" s="199"/>
      <c r="L205" s="184"/>
    </row>
    <row r="206" spans="1:12" ht="34.5" customHeight="1">
      <c r="A206" s="180">
        <f t="shared" si="40"/>
        <v>197</v>
      </c>
      <c r="B206" s="799"/>
      <c r="C206" s="716"/>
      <c r="D206" s="759" t="s">
        <v>160</v>
      </c>
      <c r="E206" s="721"/>
      <c r="F206" s="722"/>
      <c r="G206" s="252"/>
      <c r="H206" s="254"/>
      <c r="I206" s="200"/>
      <c r="J206" s="200"/>
      <c r="K206" s="199"/>
      <c r="L206" s="184"/>
    </row>
    <row r="207" spans="1:12" ht="20.25" customHeight="1">
      <c r="A207" s="180">
        <f t="shared" si="40"/>
        <v>198</v>
      </c>
      <c r="B207" s="799"/>
      <c r="C207" s="716"/>
      <c r="D207" s="759" t="s">
        <v>589</v>
      </c>
      <c r="E207" s="721"/>
      <c r="F207" s="722"/>
      <c r="G207" s="252"/>
      <c r="H207" s="254"/>
      <c r="I207" s="200"/>
      <c r="J207" s="200"/>
      <c r="K207" s="199"/>
      <c r="L207" s="184"/>
    </row>
    <row r="208" spans="1:12" ht="21.75" customHeight="1">
      <c r="A208" s="180">
        <f t="shared" si="40"/>
        <v>199</v>
      </c>
      <c r="B208" s="799"/>
      <c r="C208" s="716"/>
      <c r="D208" s="816" t="s">
        <v>243</v>
      </c>
      <c r="E208" s="817"/>
      <c r="F208" s="818"/>
      <c r="G208" s="252"/>
      <c r="H208" s="254"/>
      <c r="I208" s="200"/>
      <c r="J208" s="200"/>
      <c r="K208" s="199"/>
      <c r="L208" s="184"/>
    </row>
    <row r="209" spans="1:16384" ht="32.25" customHeight="1">
      <c r="A209" s="180">
        <f t="shared" si="40"/>
        <v>200</v>
      </c>
      <c r="B209" s="799"/>
      <c r="C209" s="716"/>
      <c r="D209" s="816" t="s">
        <v>244</v>
      </c>
      <c r="E209" s="817"/>
      <c r="F209" s="818"/>
      <c r="G209" s="252"/>
      <c r="H209" s="254"/>
      <c r="I209" s="200"/>
      <c r="J209" s="200"/>
      <c r="K209" s="199"/>
      <c r="L209" s="184"/>
    </row>
    <row r="210" spans="1:16384" ht="35.25" customHeight="1">
      <c r="A210" s="180">
        <f t="shared" si="40"/>
        <v>201</v>
      </c>
      <c r="B210" s="799"/>
      <c r="C210" s="717"/>
      <c r="D210" s="816" t="s">
        <v>588</v>
      </c>
      <c r="E210" s="817"/>
      <c r="F210" s="818"/>
      <c r="G210" s="252"/>
      <c r="H210" s="254"/>
      <c r="I210" s="200"/>
      <c r="J210" s="200"/>
      <c r="K210" s="199"/>
      <c r="L210" s="184"/>
    </row>
    <row r="211" spans="1:16384" ht="38.25" customHeight="1">
      <c r="A211" s="180">
        <f t="shared" si="40"/>
        <v>202</v>
      </c>
      <c r="B211" s="799"/>
      <c r="C211" s="723" t="s">
        <v>851</v>
      </c>
      <c r="D211" s="724"/>
      <c r="E211" s="724"/>
      <c r="F211" s="725"/>
      <c r="G211" s="251">
        <f>G212-G213</f>
        <v>0</v>
      </c>
      <c r="H211" s="251">
        <f>H212-H213</f>
        <v>0</v>
      </c>
      <c r="I211" s="200"/>
      <c r="J211" s="200"/>
      <c r="K211" s="199"/>
      <c r="L211" s="184"/>
    </row>
    <row r="212" spans="1:16384" ht="29.25" customHeight="1">
      <c r="A212" s="180">
        <f t="shared" si="40"/>
        <v>203</v>
      </c>
      <c r="B212" s="799"/>
      <c r="C212" s="715"/>
      <c r="D212" s="759" t="s">
        <v>586</v>
      </c>
      <c r="E212" s="721"/>
      <c r="F212" s="722"/>
      <c r="G212" s="252"/>
      <c r="H212" s="254"/>
      <c r="I212" s="200"/>
      <c r="J212" s="200"/>
      <c r="K212" s="199"/>
      <c r="L212" s="184"/>
    </row>
    <row r="213" spans="1:16384" ht="29.25" customHeight="1">
      <c r="A213" s="180">
        <f t="shared" si="40"/>
        <v>204</v>
      </c>
      <c r="B213" s="799"/>
      <c r="C213" s="717"/>
      <c r="D213" s="816" t="s">
        <v>585</v>
      </c>
      <c r="E213" s="817"/>
      <c r="F213" s="818"/>
      <c r="G213" s="252"/>
      <c r="H213" s="254"/>
      <c r="I213" s="200"/>
      <c r="J213" s="200"/>
      <c r="K213" s="199"/>
      <c r="L213" s="184"/>
    </row>
    <row r="214" spans="1:16384" ht="21" customHeight="1">
      <c r="A214" s="180">
        <f t="shared" si="40"/>
        <v>205</v>
      </c>
      <c r="B214" s="799"/>
      <c r="C214" s="723" t="s">
        <v>161</v>
      </c>
      <c r="D214" s="724"/>
      <c r="E214" s="724"/>
      <c r="F214" s="725"/>
      <c r="G214" s="251">
        <f>G215-G216</f>
        <v>0</v>
      </c>
      <c r="H214" s="251">
        <f>H215-H216</f>
        <v>0</v>
      </c>
      <c r="I214" s="200"/>
      <c r="J214" s="200"/>
      <c r="K214" s="201"/>
      <c r="L214" s="184"/>
    </row>
    <row r="215" spans="1:16384" ht="25.5" customHeight="1">
      <c r="A215" s="180">
        <f t="shared" si="40"/>
        <v>206</v>
      </c>
      <c r="B215" s="799"/>
      <c r="C215" s="715"/>
      <c r="D215" s="759" t="s">
        <v>584</v>
      </c>
      <c r="E215" s="721"/>
      <c r="F215" s="722"/>
      <c r="G215" s="253"/>
      <c r="H215" s="267"/>
      <c r="I215" s="200"/>
      <c r="J215" s="200"/>
      <c r="K215" s="199"/>
      <c r="L215" s="184"/>
    </row>
    <row r="216" spans="1:16384" ht="21.75" customHeight="1">
      <c r="A216" s="180">
        <f t="shared" si="40"/>
        <v>207</v>
      </c>
      <c r="B216" s="799"/>
      <c r="C216" s="717"/>
      <c r="D216" s="816" t="s">
        <v>583</v>
      </c>
      <c r="E216" s="817"/>
      <c r="F216" s="818"/>
      <c r="G216" s="253"/>
      <c r="H216" s="267"/>
      <c r="I216" s="200"/>
      <c r="J216" s="200"/>
      <c r="K216" s="199"/>
      <c r="L216" s="184"/>
    </row>
    <row r="217" spans="1:16384" ht="21.75" customHeight="1">
      <c r="A217" s="180">
        <f t="shared" si="40"/>
        <v>208</v>
      </c>
      <c r="B217" s="800"/>
      <c r="C217" s="801" t="s">
        <v>162</v>
      </c>
      <c r="D217" s="802"/>
      <c r="E217" s="802"/>
      <c r="F217" s="803"/>
      <c r="G217" s="272">
        <f>G195+G199+G204+G211+G214</f>
        <v>0</v>
      </c>
      <c r="H217" s="272">
        <f>H195+H199+H204+H211+H214</f>
        <v>0</v>
      </c>
      <c r="I217" s="200"/>
      <c r="J217" s="200"/>
      <c r="K217" s="200"/>
      <c r="L217" s="184"/>
    </row>
    <row r="218" spans="1:16384" ht="30.75" customHeight="1">
      <c r="A218" s="180">
        <f t="shared" si="40"/>
        <v>209</v>
      </c>
      <c r="B218" s="833" t="s">
        <v>727</v>
      </c>
      <c r="C218" s="834"/>
      <c r="D218" s="834"/>
      <c r="E218" s="834"/>
      <c r="F218" s="834"/>
      <c r="G218" s="202" t="s">
        <v>593</v>
      </c>
      <c r="H218" s="202" t="s">
        <v>819</v>
      </c>
      <c r="I218" s="203"/>
      <c r="J218" s="204"/>
      <c r="K218" s="205" t="s">
        <v>378</v>
      </c>
      <c r="L218" s="206"/>
      <c r="M218" s="184"/>
      <c r="N218" s="184"/>
      <c r="O218" s="184"/>
      <c r="W218" s="176"/>
      <c r="X218" s="176"/>
      <c r="Y218" s="176"/>
    </row>
    <row r="219" spans="1:16384" s="189" customFormat="1" ht="75" customHeight="1">
      <c r="A219" s="180">
        <f t="shared" si="40"/>
        <v>210</v>
      </c>
      <c r="B219" s="836"/>
      <c r="C219" s="838" t="s">
        <v>0</v>
      </c>
      <c r="D219" s="839"/>
      <c r="E219" s="828" t="s">
        <v>853</v>
      </c>
      <c r="F219" s="735"/>
      <c r="G219" s="265"/>
      <c r="H219" s="265"/>
      <c r="I219" s="273"/>
      <c r="J219" s="273"/>
      <c r="K219" s="274"/>
      <c r="L219" s="187"/>
      <c r="M219" s="188"/>
      <c r="O219" s="186"/>
      <c r="P219" s="190"/>
      <c r="Q219" s="190"/>
      <c r="R219" s="187"/>
      <c r="S219" s="187"/>
      <c r="T219" s="187"/>
      <c r="U219" s="188"/>
      <c r="W219" s="186"/>
      <c r="X219" s="190"/>
      <c r="Y219" s="190"/>
      <c r="Z219" s="187"/>
      <c r="AA219" s="187"/>
      <c r="AB219" s="187"/>
      <c r="AC219" s="188"/>
      <c r="AE219" s="186"/>
      <c r="AF219" s="190"/>
      <c r="AG219" s="190"/>
      <c r="AH219" s="187"/>
      <c r="AI219" s="187"/>
      <c r="AJ219" s="187"/>
      <c r="AK219" s="188"/>
      <c r="AM219" s="186"/>
      <c r="AN219" s="190"/>
      <c r="AO219" s="190"/>
      <c r="AP219" s="187"/>
      <c r="AQ219" s="187"/>
      <c r="AR219" s="187"/>
      <c r="AS219" s="188"/>
      <c r="AU219" s="186"/>
      <c r="AV219" s="190"/>
      <c r="AW219" s="190"/>
      <c r="AX219" s="187"/>
      <c r="AY219" s="187"/>
      <c r="AZ219" s="187"/>
      <c r="BA219" s="188"/>
      <c r="BC219" s="186"/>
      <c r="BD219" s="190"/>
      <c r="BE219" s="190"/>
      <c r="BF219" s="187"/>
      <c r="BG219" s="187"/>
      <c r="BH219" s="187"/>
      <c r="BI219" s="188"/>
      <c r="BK219" s="186"/>
      <c r="BL219" s="190"/>
      <c r="BM219" s="190"/>
      <c r="BN219" s="187"/>
      <c r="BO219" s="187"/>
      <c r="BP219" s="187"/>
      <c r="BQ219" s="188"/>
      <c r="BS219" s="186"/>
      <c r="BT219" s="190"/>
      <c r="BU219" s="190"/>
      <c r="BV219" s="187"/>
      <c r="BW219" s="187"/>
      <c r="BX219" s="187"/>
      <c r="BY219" s="188"/>
      <c r="CA219" s="186"/>
      <c r="CB219" s="190"/>
      <c r="CC219" s="190"/>
      <c r="CD219" s="187"/>
      <c r="CE219" s="187"/>
      <c r="CF219" s="187"/>
      <c r="CG219" s="188"/>
      <c r="CI219" s="186"/>
      <c r="CJ219" s="190"/>
      <c r="CK219" s="190"/>
      <c r="CL219" s="187"/>
      <c r="CM219" s="187"/>
      <c r="CN219" s="187"/>
      <c r="CO219" s="188"/>
      <c r="CQ219" s="186"/>
      <c r="CR219" s="190"/>
      <c r="CS219" s="190"/>
      <c r="CT219" s="187"/>
      <c r="CU219" s="187"/>
      <c r="CV219" s="187"/>
      <c r="CW219" s="188"/>
      <c r="CY219" s="186"/>
      <c r="CZ219" s="190"/>
      <c r="DA219" s="190"/>
      <c r="DB219" s="187"/>
      <c r="DC219" s="187"/>
      <c r="DD219" s="187"/>
      <c r="DE219" s="188"/>
      <c r="DG219" s="186"/>
      <c r="DH219" s="190"/>
      <c r="DI219" s="190"/>
      <c r="DJ219" s="187"/>
      <c r="DK219" s="187"/>
      <c r="DL219" s="187"/>
      <c r="DM219" s="188"/>
      <c r="DO219" s="186"/>
      <c r="DP219" s="190"/>
      <c r="DQ219" s="190"/>
      <c r="DR219" s="187"/>
      <c r="DS219" s="187"/>
      <c r="DT219" s="187"/>
      <c r="DU219" s="188"/>
      <c r="DW219" s="186"/>
      <c r="DX219" s="190"/>
      <c r="DY219" s="190"/>
      <c r="DZ219" s="187"/>
      <c r="EA219" s="187"/>
      <c r="EB219" s="187"/>
      <c r="EC219" s="188"/>
      <c r="EE219" s="186"/>
      <c r="EF219" s="190"/>
      <c r="EG219" s="190"/>
      <c r="EH219" s="187"/>
      <c r="EI219" s="187"/>
      <c r="EJ219" s="187"/>
      <c r="EK219" s="188"/>
      <c r="EM219" s="186"/>
      <c r="EN219" s="190"/>
      <c r="EO219" s="190"/>
      <c r="EP219" s="187"/>
      <c r="EQ219" s="187"/>
      <c r="ER219" s="187"/>
      <c r="ES219" s="188"/>
      <c r="EU219" s="186"/>
      <c r="EV219" s="190"/>
      <c r="EW219" s="190"/>
      <c r="EX219" s="187"/>
      <c r="EY219" s="187"/>
      <c r="EZ219" s="187"/>
      <c r="FA219" s="188"/>
      <c r="FC219" s="186"/>
      <c r="FD219" s="190"/>
      <c r="FE219" s="190"/>
      <c r="FF219" s="187"/>
      <c r="FG219" s="187"/>
      <c r="FH219" s="187"/>
      <c r="FI219" s="188"/>
      <c r="FK219" s="186"/>
      <c r="FL219" s="190"/>
      <c r="FM219" s="190"/>
      <c r="FN219" s="187"/>
      <c r="FO219" s="187"/>
      <c r="FP219" s="187"/>
      <c r="FQ219" s="188"/>
      <c r="FS219" s="186"/>
      <c r="FT219" s="190"/>
      <c r="FU219" s="190"/>
      <c r="FV219" s="187"/>
      <c r="FW219" s="187"/>
      <c r="FX219" s="187"/>
      <c r="FY219" s="188"/>
      <c r="GA219" s="186"/>
      <c r="GB219" s="190"/>
      <c r="GC219" s="190"/>
      <c r="GD219" s="187"/>
      <c r="GE219" s="187"/>
      <c r="GF219" s="187"/>
      <c r="GG219" s="188"/>
      <c r="GI219" s="186"/>
      <c r="GJ219" s="190"/>
      <c r="GK219" s="190"/>
      <c r="GL219" s="187"/>
      <c r="GM219" s="187"/>
      <c r="GN219" s="187"/>
      <c r="GO219" s="188"/>
      <c r="GQ219" s="186"/>
      <c r="GR219" s="190"/>
      <c r="GS219" s="190"/>
      <c r="GT219" s="187"/>
      <c r="GU219" s="187"/>
      <c r="GV219" s="187"/>
      <c r="GW219" s="188"/>
      <c r="GY219" s="186"/>
      <c r="GZ219" s="190"/>
      <c r="HA219" s="190"/>
      <c r="HB219" s="187"/>
      <c r="HC219" s="187"/>
      <c r="HD219" s="187"/>
      <c r="HE219" s="188"/>
      <c r="HG219" s="186"/>
      <c r="HH219" s="190"/>
      <c r="HI219" s="190"/>
      <c r="HJ219" s="187"/>
      <c r="HK219" s="187"/>
      <c r="HL219" s="187"/>
      <c r="HM219" s="188"/>
      <c r="HO219" s="186"/>
      <c r="HP219" s="190"/>
      <c r="HQ219" s="190"/>
      <c r="HR219" s="187"/>
      <c r="HS219" s="187"/>
      <c r="HT219" s="187"/>
      <c r="HU219" s="188"/>
      <c r="HW219" s="186"/>
      <c r="HX219" s="190"/>
      <c r="HY219" s="190"/>
      <c r="HZ219" s="187"/>
      <c r="IA219" s="187"/>
      <c r="IB219" s="187"/>
      <c r="IC219" s="188"/>
      <c r="IE219" s="186"/>
      <c r="IF219" s="190"/>
      <c r="IG219" s="190"/>
      <c r="IH219" s="187"/>
      <c r="II219" s="187"/>
      <c r="IJ219" s="187"/>
      <c r="IK219" s="188"/>
      <c r="IM219" s="186"/>
      <c r="IN219" s="190"/>
      <c r="IO219" s="190"/>
      <c r="IP219" s="187"/>
      <c r="IQ219" s="187"/>
      <c r="IR219" s="187"/>
      <c r="IS219" s="188"/>
      <c r="IU219" s="186"/>
      <c r="IV219" s="190"/>
      <c r="IW219" s="190"/>
      <c r="IX219" s="187"/>
      <c r="IY219" s="187"/>
      <c r="IZ219" s="187"/>
      <c r="JA219" s="188"/>
      <c r="JC219" s="186"/>
      <c r="JD219" s="190"/>
      <c r="JE219" s="190"/>
      <c r="JF219" s="187"/>
      <c r="JG219" s="187"/>
      <c r="JH219" s="187"/>
      <c r="JI219" s="188"/>
      <c r="JK219" s="186"/>
      <c r="JL219" s="190"/>
      <c r="JM219" s="190"/>
      <c r="JN219" s="187"/>
      <c r="JO219" s="187"/>
      <c r="JP219" s="187"/>
      <c r="JQ219" s="188"/>
      <c r="JS219" s="186"/>
      <c r="JT219" s="190"/>
      <c r="JU219" s="190"/>
      <c r="JV219" s="187"/>
      <c r="JW219" s="187"/>
      <c r="JX219" s="187"/>
      <c r="JY219" s="188"/>
      <c r="KA219" s="186"/>
      <c r="KB219" s="190"/>
      <c r="KC219" s="190"/>
      <c r="KD219" s="187"/>
      <c r="KE219" s="187"/>
      <c r="KF219" s="187"/>
      <c r="KG219" s="188"/>
      <c r="KI219" s="186"/>
      <c r="KJ219" s="190"/>
      <c r="KK219" s="190"/>
      <c r="KL219" s="187"/>
      <c r="KM219" s="187"/>
      <c r="KN219" s="187"/>
      <c r="KO219" s="188"/>
      <c r="KQ219" s="186"/>
      <c r="KR219" s="190"/>
      <c r="KS219" s="190"/>
      <c r="KT219" s="187"/>
      <c r="KU219" s="187"/>
      <c r="KV219" s="187"/>
      <c r="KW219" s="188"/>
      <c r="KY219" s="186"/>
      <c r="KZ219" s="190"/>
      <c r="LA219" s="190"/>
      <c r="LB219" s="187"/>
      <c r="LC219" s="187"/>
      <c r="LD219" s="187"/>
      <c r="LE219" s="188"/>
      <c r="LG219" s="186"/>
      <c r="LH219" s="190"/>
      <c r="LI219" s="190"/>
      <c r="LJ219" s="187"/>
      <c r="LK219" s="187"/>
      <c r="LL219" s="187"/>
      <c r="LM219" s="188"/>
      <c r="LO219" s="186"/>
      <c r="LP219" s="190"/>
      <c r="LQ219" s="190"/>
      <c r="LR219" s="187"/>
      <c r="LS219" s="187"/>
      <c r="LT219" s="187"/>
      <c r="LU219" s="188"/>
      <c r="LW219" s="186"/>
      <c r="LX219" s="190"/>
      <c r="LY219" s="190"/>
      <c r="LZ219" s="187"/>
      <c r="MA219" s="187"/>
      <c r="MB219" s="187"/>
      <c r="MC219" s="188"/>
      <c r="ME219" s="186"/>
      <c r="MF219" s="190"/>
      <c r="MG219" s="190"/>
      <c r="MH219" s="187"/>
      <c r="MI219" s="187"/>
      <c r="MJ219" s="187"/>
      <c r="MK219" s="188"/>
      <c r="MM219" s="186"/>
      <c r="MN219" s="190"/>
      <c r="MO219" s="190"/>
      <c r="MP219" s="187"/>
      <c r="MQ219" s="187"/>
      <c r="MR219" s="187"/>
      <c r="MS219" s="188"/>
      <c r="MU219" s="186"/>
      <c r="MV219" s="190"/>
      <c r="MW219" s="190"/>
      <c r="MX219" s="187"/>
      <c r="MY219" s="187"/>
      <c r="MZ219" s="187"/>
      <c r="NA219" s="188"/>
      <c r="NC219" s="186"/>
      <c r="ND219" s="190"/>
      <c r="NE219" s="190"/>
      <c r="NF219" s="187"/>
      <c r="NG219" s="187"/>
      <c r="NH219" s="187"/>
      <c r="NI219" s="188"/>
      <c r="NK219" s="186"/>
      <c r="NL219" s="190"/>
      <c r="NM219" s="190"/>
      <c r="NN219" s="187"/>
      <c r="NO219" s="187"/>
      <c r="NP219" s="187"/>
      <c r="NQ219" s="188"/>
      <c r="NS219" s="186"/>
      <c r="NT219" s="190"/>
      <c r="NU219" s="190"/>
      <c r="NV219" s="187"/>
      <c r="NW219" s="187"/>
      <c r="NX219" s="187"/>
      <c r="NY219" s="188"/>
      <c r="OA219" s="186"/>
      <c r="OB219" s="190"/>
      <c r="OC219" s="190"/>
      <c r="OD219" s="187"/>
      <c r="OE219" s="187"/>
      <c r="OF219" s="187"/>
      <c r="OG219" s="188"/>
      <c r="OI219" s="186"/>
      <c r="OJ219" s="190"/>
      <c r="OK219" s="190"/>
      <c r="OL219" s="187"/>
      <c r="OM219" s="187"/>
      <c r="ON219" s="187"/>
      <c r="OO219" s="188"/>
      <c r="OQ219" s="186"/>
      <c r="OR219" s="190"/>
      <c r="OS219" s="190"/>
      <c r="OT219" s="187"/>
      <c r="OU219" s="187"/>
      <c r="OV219" s="187"/>
      <c r="OW219" s="188"/>
      <c r="OY219" s="186"/>
      <c r="OZ219" s="190"/>
      <c r="PA219" s="190"/>
      <c r="PB219" s="187"/>
      <c r="PC219" s="187"/>
      <c r="PD219" s="187"/>
      <c r="PE219" s="188"/>
      <c r="PG219" s="186"/>
      <c r="PH219" s="190"/>
      <c r="PI219" s="190"/>
      <c r="PJ219" s="187"/>
      <c r="PK219" s="187"/>
      <c r="PL219" s="187"/>
      <c r="PM219" s="188"/>
      <c r="PO219" s="186"/>
      <c r="PP219" s="190"/>
      <c r="PQ219" s="190"/>
      <c r="PR219" s="187"/>
      <c r="PS219" s="187"/>
      <c r="PT219" s="187"/>
      <c r="PU219" s="188"/>
      <c r="PW219" s="186"/>
      <c r="PX219" s="190"/>
      <c r="PY219" s="190"/>
      <c r="PZ219" s="187"/>
      <c r="QA219" s="187"/>
      <c r="QB219" s="187"/>
      <c r="QC219" s="188"/>
      <c r="QE219" s="186"/>
      <c r="QF219" s="190"/>
      <c r="QG219" s="190"/>
      <c r="QH219" s="187"/>
      <c r="QI219" s="187"/>
      <c r="QJ219" s="187"/>
      <c r="QK219" s="188"/>
      <c r="QM219" s="186"/>
      <c r="QN219" s="190"/>
      <c r="QO219" s="190"/>
      <c r="QP219" s="187"/>
      <c r="QQ219" s="187"/>
      <c r="QR219" s="187"/>
      <c r="QS219" s="188"/>
      <c r="QU219" s="186"/>
      <c r="QV219" s="190"/>
      <c r="QW219" s="190"/>
      <c r="QX219" s="187"/>
      <c r="QY219" s="187"/>
      <c r="QZ219" s="187"/>
      <c r="RA219" s="188"/>
      <c r="RC219" s="186"/>
      <c r="RD219" s="190"/>
      <c r="RE219" s="190"/>
      <c r="RF219" s="187"/>
      <c r="RG219" s="187"/>
      <c r="RH219" s="187"/>
      <c r="RI219" s="188"/>
      <c r="RK219" s="186"/>
      <c r="RL219" s="190"/>
      <c r="RM219" s="190"/>
      <c r="RN219" s="187"/>
      <c r="RO219" s="187"/>
      <c r="RP219" s="187"/>
      <c r="RQ219" s="188"/>
      <c r="RS219" s="186"/>
      <c r="RT219" s="190"/>
      <c r="RU219" s="190"/>
      <c r="RV219" s="187"/>
      <c r="RW219" s="187"/>
      <c r="RX219" s="187"/>
      <c r="RY219" s="188"/>
      <c r="SA219" s="186"/>
      <c r="SB219" s="190"/>
      <c r="SC219" s="190"/>
      <c r="SD219" s="187"/>
      <c r="SE219" s="187"/>
      <c r="SF219" s="187"/>
      <c r="SG219" s="188"/>
      <c r="SI219" s="186"/>
      <c r="SJ219" s="190"/>
      <c r="SK219" s="190"/>
      <c r="SL219" s="187"/>
      <c r="SM219" s="187"/>
      <c r="SN219" s="187"/>
      <c r="SO219" s="188"/>
      <c r="SQ219" s="186"/>
      <c r="SR219" s="190"/>
      <c r="SS219" s="190"/>
      <c r="ST219" s="187"/>
      <c r="SU219" s="187"/>
      <c r="SV219" s="187"/>
      <c r="SW219" s="188"/>
      <c r="SY219" s="186"/>
      <c r="SZ219" s="190"/>
      <c r="TA219" s="190"/>
      <c r="TB219" s="187"/>
      <c r="TC219" s="187"/>
      <c r="TD219" s="187"/>
      <c r="TE219" s="188"/>
      <c r="TG219" s="186"/>
      <c r="TH219" s="190"/>
      <c r="TI219" s="190"/>
      <c r="TJ219" s="187"/>
      <c r="TK219" s="187"/>
      <c r="TL219" s="187"/>
      <c r="TM219" s="188"/>
      <c r="TO219" s="186"/>
      <c r="TP219" s="190"/>
      <c r="TQ219" s="190"/>
      <c r="TR219" s="187"/>
      <c r="TS219" s="187"/>
      <c r="TT219" s="187"/>
      <c r="TU219" s="188"/>
      <c r="TW219" s="186"/>
      <c r="TX219" s="190"/>
      <c r="TY219" s="190"/>
      <c r="TZ219" s="187"/>
      <c r="UA219" s="187"/>
      <c r="UB219" s="187"/>
      <c r="UC219" s="188"/>
      <c r="UE219" s="186"/>
      <c r="UF219" s="190"/>
      <c r="UG219" s="190"/>
      <c r="UH219" s="187"/>
      <c r="UI219" s="187"/>
      <c r="UJ219" s="187"/>
      <c r="UK219" s="188"/>
      <c r="UM219" s="186"/>
      <c r="UN219" s="190"/>
      <c r="UO219" s="190"/>
      <c r="UP219" s="187"/>
      <c r="UQ219" s="187"/>
      <c r="UR219" s="187"/>
      <c r="US219" s="188"/>
      <c r="UU219" s="186"/>
      <c r="UV219" s="190"/>
      <c r="UW219" s="190"/>
      <c r="UX219" s="187"/>
      <c r="UY219" s="187"/>
      <c r="UZ219" s="187"/>
      <c r="VA219" s="188"/>
      <c r="VC219" s="186"/>
      <c r="VD219" s="190"/>
      <c r="VE219" s="190"/>
      <c r="VF219" s="187"/>
      <c r="VG219" s="187"/>
      <c r="VH219" s="187"/>
      <c r="VI219" s="188"/>
      <c r="VK219" s="186"/>
      <c r="VL219" s="190"/>
      <c r="VM219" s="190"/>
      <c r="VN219" s="187"/>
      <c r="VO219" s="187"/>
      <c r="VP219" s="187"/>
      <c r="VQ219" s="188"/>
      <c r="VS219" s="186"/>
      <c r="VT219" s="190"/>
      <c r="VU219" s="190"/>
      <c r="VV219" s="187"/>
      <c r="VW219" s="187"/>
      <c r="VX219" s="187"/>
      <c r="VY219" s="188"/>
      <c r="WA219" s="186"/>
      <c r="WB219" s="190"/>
      <c r="WC219" s="190"/>
      <c r="WD219" s="187"/>
      <c r="WE219" s="187"/>
      <c r="WF219" s="187"/>
      <c r="WG219" s="188"/>
      <c r="WI219" s="186"/>
      <c r="WJ219" s="190"/>
      <c r="WK219" s="190"/>
      <c r="WL219" s="187"/>
      <c r="WM219" s="187"/>
      <c r="WN219" s="187"/>
      <c r="WO219" s="188"/>
      <c r="WQ219" s="186"/>
      <c r="WR219" s="190"/>
      <c r="WS219" s="190"/>
      <c r="WT219" s="187"/>
      <c r="WU219" s="187"/>
      <c r="WV219" s="187"/>
      <c r="WW219" s="188"/>
      <c r="WY219" s="186"/>
      <c r="WZ219" s="190"/>
      <c r="XA219" s="190"/>
      <c r="XB219" s="187"/>
      <c r="XC219" s="187"/>
      <c r="XD219" s="187"/>
      <c r="XE219" s="188"/>
      <c r="XG219" s="186"/>
      <c r="XH219" s="190"/>
      <c r="XI219" s="190"/>
      <c r="XJ219" s="187"/>
      <c r="XK219" s="187"/>
      <c r="XL219" s="187"/>
      <c r="XM219" s="188"/>
      <c r="XO219" s="186"/>
      <c r="XP219" s="190"/>
      <c r="XQ219" s="190"/>
      <c r="XR219" s="187"/>
      <c r="XS219" s="187"/>
      <c r="XT219" s="187"/>
      <c r="XU219" s="188"/>
      <c r="XW219" s="186"/>
      <c r="XX219" s="190"/>
      <c r="XY219" s="190"/>
      <c r="XZ219" s="187"/>
      <c r="YA219" s="187"/>
      <c r="YB219" s="187"/>
      <c r="YC219" s="188"/>
      <c r="YE219" s="186"/>
      <c r="YF219" s="190"/>
      <c r="YG219" s="190"/>
      <c r="YH219" s="187"/>
      <c r="YI219" s="187"/>
      <c r="YJ219" s="187"/>
      <c r="YK219" s="188"/>
      <c r="YM219" s="186"/>
      <c r="YN219" s="190"/>
      <c r="YO219" s="190"/>
      <c r="YP219" s="187"/>
      <c r="YQ219" s="187"/>
      <c r="YR219" s="187"/>
      <c r="YS219" s="188"/>
      <c r="YU219" s="186"/>
      <c r="YV219" s="190"/>
      <c r="YW219" s="190"/>
      <c r="YX219" s="187"/>
      <c r="YY219" s="187"/>
      <c r="YZ219" s="187"/>
      <c r="ZA219" s="188"/>
      <c r="ZC219" s="186"/>
      <c r="ZD219" s="190"/>
      <c r="ZE219" s="190"/>
      <c r="ZF219" s="187"/>
      <c r="ZG219" s="187"/>
      <c r="ZH219" s="187"/>
      <c r="ZI219" s="188"/>
      <c r="ZK219" s="186"/>
      <c r="ZL219" s="190"/>
      <c r="ZM219" s="190"/>
      <c r="ZN219" s="187"/>
      <c r="ZO219" s="187"/>
      <c r="ZP219" s="187"/>
      <c r="ZQ219" s="188"/>
      <c r="ZS219" s="186"/>
      <c r="ZT219" s="190"/>
      <c r="ZU219" s="190"/>
      <c r="ZV219" s="187"/>
      <c r="ZW219" s="187"/>
      <c r="ZX219" s="187"/>
      <c r="ZY219" s="188"/>
      <c r="AAA219" s="186"/>
      <c r="AAB219" s="190"/>
      <c r="AAC219" s="190"/>
      <c r="AAD219" s="187"/>
      <c r="AAE219" s="187"/>
      <c r="AAF219" s="187"/>
      <c r="AAG219" s="188"/>
      <c r="AAI219" s="186"/>
      <c r="AAJ219" s="190"/>
      <c r="AAK219" s="190"/>
      <c r="AAL219" s="187"/>
      <c r="AAM219" s="187"/>
      <c r="AAN219" s="187"/>
      <c r="AAO219" s="188"/>
      <c r="AAQ219" s="186"/>
      <c r="AAR219" s="190"/>
      <c r="AAS219" s="190"/>
      <c r="AAT219" s="187"/>
      <c r="AAU219" s="187"/>
      <c r="AAV219" s="187"/>
      <c r="AAW219" s="188"/>
      <c r="AAY219" s="186"/>
      <c r="AAZ219" s="190"/>
      <c r="ABA219" s="190"/>
      <c r="ABB219" s="187"/>
      <c r="ABC219" s="187"/>
      <c r="ABD219" s="187"/>
      <c r="ABE219" s="188"/>
      <c r="ABG219" s="186"/>
      <c r="ABH219" s="190"/>
      <c r="ABI219" s="190"/>
      <c r="ABJ219" s="187"/>
      <c r="ABK219" s="187"/>
      <c r="ABL219" s="187"/>
      <c r="ABM219" s="188"/>
      <c r="ABO219" s="186"/>
      <c r="ABP219" s="190"/>
      <c r="ABQ219" s="190"/>
      <c r="ABR219" s="187"/>
      <c r="ABS219" s="187"/>
      <c r="ABT219" s="187"/>
      <c r="ABU219" s="188"/>
      <c r="ABW219" s="186"/>
      <c r="ABX219" s="190"/>
      <c r="ABY219" s="190"/>
      <c r="ABZ219" s="187"/>
      <c r="ACA219" s="187"/>
      <c r="ACB219" s="187"/>
      <c r="ACC219" s="188"/>
      <c r="ACE219" s="186"/>
      <c r="ACF219" s="190"/>
      <c r="ACG219" s="190"/>
      <c r="ACH219" s="187"/>
      <c r="ACI219" s="187"/>
      <c r="ACJ219" s="187"/>
      <c r="ACK219" s="188"/>
      <c r="ACM219" s="186"/>
      <c r="ACN219" s="190"/>
      <c r="ACO219" s="190"/>
      <c r="ACP219" s="187"/>
      <c r="ACQ219" s="187"/>
      <c r="ACR219" s="187"/>
      <c r="ACS219" s="188"/>
      <c r="ACU219" s="186"/>
      <c r="ACV219" s="190"/>
      <c r="ACW219" s="190"/>
      <c r="ACX219" s="187"/>
      <c r="ACY219" s="187"/>
      <c r="ACZ219" s="187"/>
      <c r="ADA219" s="188"/>
      <c r="ADC219" s="186"/>
      <c r="ADD219" s="190"/>
      <c r="ADE219" s="190"/>
      <c r="ADF219" s="187"/>
      <c r="ADG219" s="187"/>
      <c r="ADH219" s="187"/>
      <c r="ADI219" s="188"/>
      <c r="ADK219" s="186"/>
      <c r="ADL219" s="190"/>
      <c r="ADM219" s="190"/>
      <c r="ADN219" s="187"/>
      <c r="ADO219" s="187"/>
      <c r="ADP219" s="187"/>
      <c r="ADQ219" s="188"/>
      <c r="ADS219" s="186"/>
      <c r="ADT219" s="190"/>
      <c r="ADU219" s="190"/>
      <c r="ADV219" s="187"/>
      <c r="ADW219" s="187"/>
      <c r="ADX219" s="187"/>
      <c r="ADY219" s="188"/>
      <c r="AEA219" s="186"/>
      <c r="AEB219" s="190"/>
      <c r="AEC219" s="190"/>
      <c r="AED219" s="187"/>
      <c r="AEE219" s="187"/>
      <c r="AEF219" s="187"/>
      <c r="AEG219" s="188"/>
      <c r="AEI219" s="186"/>
      <c r="AEJ219" s="190"/>
      <c r="AEK219" s="190"/>
      <c r="AEL219" s="187"/>
      <c r="AEM219" s="187"/>
      <c r="AEN219" s="187"/>
      <c r="AEO219" s="188"/>
      <c r="AEQ219" s="186"/>
      <c r="AER219" s="190"/>
      <c r="AES219" s="190"/>
      <c r="AET219" s="187"/>
      <c r="AEU219" s="187"/>
      <c r="AEV219" s="187"/>
      <c r="AEW219" s="188"/>
      <c r="AEY219" s="186"/>
      <c r="AEZ219" s="190"/>
      <c r="AFA219" s="190"/>
      <c r="AFB219" s="187"/>
      <c r="AFC219" s="187"/>
      <c r="AFD219" s="187"/>
      <c r="AFE219" s="188"/>
      <c r="AFG219" s="186"/>
      <c r="AFH219" s="190"/>
      <c r="AFI219" s="190"/>
      <c r="AFJ219" s="187"/>
      <c r="AFK219" s="187"/>
      <c r="AFL219" s="187"/>
      <c r="AFM219" s="188"/>
      <c r="AFO219" s="186"/>
      <c r="AFP219" s="190"/>
      <c r="AFQ219" s="190"/>
      <c r="AFR219" s="187"/>
      <c r="AFS219" s="187"/>
      <c r="AFT219" s="187"/>
      <c r="AFU219" s="188"/>
      <c r="AFW219" s="186"/>
      <c r="AFX219" s="190"/>
      <c r="AFY219" s="190"/>
      <c r="AFZ219" s="187"/>
      <c r="AGA219" s="187"/>
      <c r="AGB219" s="187"/>
      <c r="AGC219" s="188"/>
      <c r="AGE219" s="186"/>
      <c r="AGF219" s="190"/>
      <c r="AGG219" s="190"/>
      <c r="AGH219" s="187"/>
      <c r="AGI219" s="187"/>
      <c r="AGJ219" s="187"/>
      <c r="AGK219" s="188"/>
      <c r="AGM219" s="186"/>
      <c r="AGN219" s="190"/>
      <c r="AGO219" s="190"/>
      <c r="AGP219" s="187"/>
      <c r="AGQ219" s="187"/>
      <c r="AGR219" s="187"/>
      <c r="AGS219" s="188"/>
      <c r="AGU219" s="186"/>
      <c r="AGV219" s="190"/>
      <c r="AGW219" s="190"/>
      <c r="AGX219" s="187"/>
      <c r="AGY219" s="187"/>
      <c r="AGZ219" s="187"/>
      <c r="AHA219" s="188"/>
      <c r="AHC219" s="186"/>
      <c r="AHD219" s="190"/>
      <c r="AHE219" s="190"/>
      <c r="AHF219" s="187"/>
      <c r="AHG219" s="187"/>
      <c r="AHH219" s="187"/>
      <c r="AHI219" s="188"/>
      <c r="AHK219" s="186"/>
      <c r="AHL219" s="190"/>
      <c r="AHM219" s="190"/>
      <c r="AHN219" s="187"/>
      <c r="AHO219" s="187"/>
      <c r="AHP219" s="187"/>
      <c r="AHQ219" s="188"/>
      <c r="AHS219" s="186"/>
      <c r="AHT219" s="190"/>
      <c r="AHU219" s="190"/>
      <c r="AHV219" s="187"/>
      <c r="AHW219" s="187"/>
      <c r="AHX219" s="187"/>
      <c r="AHY219" s="188"/>
      <c r="AIA219" s="186"/>
      <c r="AIB219" s="190"/>
      <c r="AIC219" s="190"/>
      <c r="AID219" s="187"/>
      <c r="AIE219" s="187"/>
      <c r="AIF219" s="187"/>
      <c r="AIG219" s="188"/>
      <c r="AII219" s="186"/>
      <c r="AIJ219" s="190"/>
      <c r="AIK219" s="190"/>
      <c r="AIL219" s="187"/>
      <c r="AIM219" s="187"/>
      <c r="AIN219" s="187"/>
      <c r="AIO219" s="188"/>
      <c r="AIQ219" s="186"/>
      <c r="AIR219" s="190"/>
      <c r="AIS219" s="190"/>
      <c r="AIT219" s="187"/>
      <c r="AIU219" s="187"/>
      <c r="AIV219" s="187"/>
      <c r="AIW219" s="188"/>
      <c r="AIY219" s="186"/>
      <c r="AIZ219" s="190"/>
      <c r="AJA219" s="190"/>
      <c r="AJB219" s="187"/>
      <c r="AJC219" s="187"/>
      <c r="AJD219" s="187"/>
      <c r="AJE219" s="188"/>
      <c r="AJG219" s="186"/>
      <c r="AJH219" s="190"/>
      <c r="AJI219" s="190"/>
      <c r="AJJ219" s="187"/>
      <c r="AJK219" s="187"/>
      <c r="AJL219" s="187"/>
      <c r="AJM219" s="188"/>
      <c r="AJO219" s="186"/>
      <c r="AJP219" s="190"/>
      <c r="AJQ219" s="190"/>
      <c r="AJR219" s="187"/>
      <c r="AJS219" s="187"/>
      <c r="AJT219" s="187"/>
      <c r="AJU219" s="188"/>
      <c r="AJW219" s="186"/>
      <c r="AJX219" s="190"/>
      <c r="AJY219" s="190"/>
      <c r="AJZ219" s="187"/>
      <c r="AKA219" s="187"/>
      <c r="AKB219" s="187"/>
      <c r="AKC219" s="188"/>
      <c r="AKE219" s="186"/>
      <c r="AKF219" s="190"/>
      <c r="AKG219" s="190"/>
      <c r="AKH219" s="187"/>
      <c r="AKI219" s="187"/>
      <c r="AKJ219" s="187"/>
      <c r="AKK219" s="188"/>
      <c r="AKM219" s="186"/>
      <c r="AKN219" s="190"/>
      <c r="AKO219" s="190"/>
      <c r="AKP219" s="187"/>
      <c r="AKQ219" s="187"/>
      <c r="AKR219" s="187"/>
      <c r="AKS219" s="188"/>
      <c r="AKU219" s="186"/>
      <c r="AKV219" s="190"/>
      <c r="AKW219" s="190"/>
      <c r="AKX219" s="187"/>
      <c r="AKY219" s="187"/>
      <c r="AKZ219" s="187"/>
      <c r="ALA219" s="188"/>
      <c r="ALC219" s="186"/>
      <c r="ALD219" s="190"/>
      <c r="ALE219" s="190"/>
      <c r="ALF219" s="187"/>
      <c r="ALG219" s="187"/>
      <c r="ALH219" s="187"/>
      <c r="ALI219" s="188"/>
      <c r="ALK219" s="186"/>
      <c r="ALL219" s="190"/>
      <c r="ALM219" s="190"/>
      <c r="ALN219" s="187"/>
      <c r="ALO219" s="187"/>
      <c r="ALP219" s="187"/>
      <c r="ALQ219" s="188"/>
      <c r="ALS219" s="186"/>
      <c r="ALT219" s="190"/>
      <c r="ALU219" s="190"/>
      <c r="ALV219" s="187"/>
      <c r="ALW219" s="187"/>
      <c r="ALX219" s="187"/>
      <c r="ALY219" s="188"/>
      <c r="AMA219" s="186"/>
      <c r="AMB219" s="190"/>
      <c r="AMC219" s="190"/>
      <c r="AMD219" s="187"/>
      <c r="AME219" s="187"/>
      <c r="AMF219" s="187"/>
      <c r="AMG219" s="188"/>
      <c r="AMI219" s="186"/>
      <c r="AMJ219" s="190"/>
      <c r="AMK219" s="190"/>
      <c r="AML219" s="187"/>
      <c r="AMM219" s="187"/>
      <c r="AMN219" s="187"/>
      <c r="AMO219" s="188"/>
      <c r="AMQ219" s="186"/>
      <c r="AMR219" s="190"/>
      <c r="AMS219" s="190"/>
      <c r="AMT219" s="187"/>
      <c r="AMU219" s="187"/>
      <c r="AMV219" s="187"/>
      <c r="AMW219" s="188"/>
      <c r="AMY219" s="186"/>
      <c r="AMZ219" s="190"/>
      <c r="ANA219" s="190"/>
      <c r="ANB219" s="187"/>
      <c r="ANC219" s="187"/>
      <c r="AND219" s="187"/>
      <c r="ANE219" s="188"/>
      <c r="ANG219" s="186"/>
      <c r="ANH219" s="190"/>
      <c r="ANI219" s="190"/>
      <c r="ANJ219" s="187"/>
      <c r="ANK219" s="187"/>
      <c r="ANL219" s="187"/>
      <c r="ANM219" s="188"/>
      <c r="ANO219" s="186"/>
      <c r="ANP219" s="190"/>
      <c r="ANQ219" s="190"/>
      <c r="ANR219" s="187"/>
      <c r="ANS219" s="187"/>
      <c r="ANT219" s="187"/>
      <c r="ANU219" s="188"/>
      <c r="ANW219" s="186"/>
      <c r="ANX219" s="190"/>
      <c r="ANY219" s="190"/>
      <c r="ANZ219" s="187"/>
      <c r="AOA219" s="187"/>
      <c r="AOB219" s="187"/>
      <c r="AOC219" s="188"/>
      <c r="AOE219" s="186"/>
      <c r="AOF219" s="190"/>
      <c r="AOG219" s="190"/>
      <c r="AOH219" s="187"/>
      <c r="AOI219" s="187"/>
      <c r="AOJ219" s="187"/>
      <c r="AOK219" s="188"/>
      <c r="AOM219" s="186"/>
      <c r="AON219" s="190"/>
      <c r="AOO219" s="190"/>
      <c r="AOP219" s="187"/>
      <c r="AOQ219" s="187"/>
      <c r="AOR219" s="187"/>
      <c r="AOS219" s="188"/>
      <c r="AOU219" s="186"/>
      <c r="AOV219" s="190"/>
      <c r="AOW219" s="190"/>
      <c r="AOX219" s="187"/>
      <c r="AOY219" s="187"/>
      <c r="AOZ219" s="187"/>
      <c r="APA219" s="188"/>
      <c r="APC219" s="186"/>
      <c r="APD219" s="190"/>
      <c r="APE219" s="190"/>
      <c r="APF219" s="187"/>
      <c r="APG219" s="187"/>
      <c r="APH219" s="187"/>
      <c r="API219" s="188"/>
      <c r="APK219" s="186"/>
      <c r="APL219" s="190"/>
      <c r="APM219" s="190"/>
      <c r="APN219" s="187"/>
      <c r="APO219" s="187"/>
      <c r="APP219" s="187"/>
      <c r="APQ219" s="188"/>
      <c r="APS219" s="186"/>
      <c r="APT219" s="190"/>
      <c r="APU219" s="190"/>
      <c r="APV219" s="187"/>
      <c r="APW219" s="187"/>
      <c r="APX219" s="187"/>
      <c r="APY219" s="188"/>
      <c r="AQA219" s="186"/>
      <c r="AQB219" s="190"/>
      <c r="AQC219" s="190"/>
      <c r="AQD219" s="187"/>
      <c r="AQE219" s="187"/>
      <c r="AQF219" s="187"/>
      <c r="AQG219" s="188"/>
      <c r="AQI219" s="186"/>
      <c r="AQJ219" s="190"/>
      <c r="AQK219" s="190"/>
      <c r="AQL219" s="187"/>
      <c r="AQM219" s="187"/>
      <c r="AQN219" s="187"/>
      <c r="AQO219" s="188"/>
      <c r="AQQ219" s="186"/>
      <c r="AQR219" s="190"/>
      <c r="AQS219" s="190"/>
      <c r="AQT219" s="187"/>
      <c r="AQU219" s="187"/>
      <c r="AQV219" s="187"/>
      <c r="AQW219" s="188"/>
      <c r="AQY219" s="186"/>
      <c r="AQZ219" s="190"/>
      <c r="ARA219" s="190"/>
      <c r="ARB219" s="187"/>
      <c r="ARC219" s="187"/>
      <c r="ARD219" s="187"/>
      <c r="ARE219" s="188"/>
      <c r="ARG219" s="186"/>
      <c r="ARH219" s="190"/>
      <c r="ARI219" s="190"/>
      <c r="ARJ219" s="187"/>
      <c r="ARK219" s="187"/>
      <c r="ARL219" s="187"/>
      <c r="ARM219" s="188"/>
      <c r="ARO219" s="186"/>
      <c r="ARP219" s="190"/>
      <c r="ARQ219" s="190"/>
      <c r="ARR219" s="187"/>
      <c r="ARS219" s="187"/>
      <c r="ART219" s="187"/>
      <c r="ARU219" s="188"/>
      <c r="ARW219" s="186"/>
      <c r="ARX219" s="190"/>
      <c r="ARY219" s="190"/>
      <c r="ARZ219" s="187"/>
      <c r="ASA219" s="187"/>
      <c r="ASB219" s="187"/>
      <c r="ASC219" s="188"/>
      <c r="ASE219" s="186"/>
      <c r="ASF219" s="190"/>
      <c r="ASG219" s="190"/>
      <c r="ASH219" s="187"/>
      <c r="ASI219" s="187"/>
      <c r="ASJ219" s="187"/>
      <c r="ASK219" s="188"/>
      <c r="ASM219" s="186"/>
      <c r="ASN219" s="190"/>
      <c r="ASO219" s="190"/>
      <c r="ASP219" s="187"/>
      <c r="ASQ219" s="187"/>
      <c r="ASR219" s="187"/>
      <c r="ASS219" s="188"/>
      <c r="ASU219" s="186"/>
      <c r="ASV219" s="190"/>
      <c r="ASW219" s="190"/>
      <c r="ASX219" s="187"/>
      <c r="ASY219" s="187"/>
      <c r="ASZ219" s="187"/>
      <c r="ATA219" s="188"/>
      <c r="ATC219" s="186"/>
      <c r="ATD219" s="190"/>
      <c r="ATE219" s="190"/>
      <c r="ATF219" s="187"/>
      <c r="ATG219" s="187"/>
      <c r="ATH219" s="187"/>
      <c r="ATI219" s="188"/>
      <c r="ATK219" s="186"/>
      <c r="ATL219" s="190"/>
      <c r="ATM219" s="190"/>
      <c r="ATN219" s="187"/>
      <c r="ATO219" s="187"/>
      <c r="ATP219" s="187"/>
      <c r="ATQ219" s="188"/>
      <c r="ATS219" s="186"/>
      <c r="ATT219" s="190"/>
      <c r="ATU219" s="190"/>
      <c r="ATV219" s="187"/>
      <c r="ATW219" s="187"/>
      <c r="ATX219" s="187"/>
      <c r="ATY219" s="188"/>
      <c r="AUA219" s="186"/>
      <c r="AUB219" s="190"/>
      <c r="AUC219" s="190"/>
      <c r="AUD219" s="187"/>
      <c r="AUE219" s="187"/>
      <c r="AUF219" s="187"/>
      <c r="AUG219" s="188"/>
      <c r="AUI219" s="186"/>
      <c r="AUJ219" s="190"/>
      <c r="AUK219" s="190"/>
      <c r="AUL219" s="187"/>
      <c r="AUM219" s="187"/>
      <c r="AUN219" s="187"/>
      <c r="AUO219" s="188"/>
      <c r="AUQ219" s="186"/>
      <c r="AUR219" s="190"/>
      <c r="AUS219" s="190"/>
      <c r="AUT219" s="187"/>
      <c r="AUU219" s="187"/>
      <c r="AUV219" s="187"/>
      <c r="AUW219" s="188"/>
      <c r="AUY219" s="186"/>
      <c r="AUZ219" s="190"/>
      <c r="AVA219" s="190"/>
      <c r="AVB219" s="187"/>
      <c r="AVC219" s="187"/>
      <c r="AVD219" s="187"/>
      <c r="AVE219" s="188"/>
      <c r="AVG219" s="186"/>
      <c r="AVH219" s="190"/>
      <c r="AVI219" s="190"/>
      <c r="AVJ219" s="187"/>
      <c r="AVK219" s="187"/>
      <c r="AVL219" s="187"/>
      <c r="AVM219" s="188"/>
      <c r="AVO219" s="186"/>
      <c r="AVP219" s="190"/>
      <c r="AVQ219" s="190"/>
      <c r="AVR219" s="187"/>
      <c r="AVS219" s="187"/>
      <c r="AVT219" s="187"/>
      <c r="AVU219" s="188"/>
      <c r="AVW219" s="186"/>
      <c r="AVX219" s="190"/>
      <c r="AVY219" s="190"/>
      <c r="AVZ219" s="187"/>
      <c r="AWA219" s="187"/>
      <c r="AWB219" s="187"/>
      <c r="AWC219" s="188"/>
      <c r="AWE219" s="186"/>
      <c r="AWF219" s="190"/>
      <c r="AWG219" s="190"/>
      <c r="AWH219" s="187"/>
      <c r="AWI219" s="187"/>
      <c r="AWJ219" s="187"/>
      <c r="AWK219" s="188"/>
      <c r="AWM219" s="186"/>
      <c r="AWN219" s="190"/>
      <c r="AWO219" s="190"/>
      <c r="AWP219" s="187"/>
      <c r="AWQ219" s="187"/>
      <c r="AWR219" s="187"/>
      <c r="AWS219" s="188"/>
      <c r="AWU219" s="186"/>
      <c r="AWV219" s="190"/>
      <c r="AWW219" s="190"/>
      <c r="AWX219" s="187"/>
      <c r="AWY219" s="187"/>
      <c r="AWZ219" s="187"/>
      <c r="AXA219" s="188"/>
      <c r="AXC219" s="186"/>
      <c r="AXD219" s="190"/>
      <c r="AXE219" s="190"/>
      <c r="AXF219" s="187"/>
      <c r="AXG219" s="187"/>
      <c r="AXH219" s="187"/>
      <c r="AXI219" s="188"/>
      <c r="AXK219" s="186"/>
      <c r="AXL219" s="190"/>
      <c r="AXM219" s="190"/>
      <c r="AXN219" s="187"/>
      <c r="AXO219" s="187"/>
      <c r="AXP219" s="187"/>
      <c r="AXQ219" s="188"/>
      <c r="AXS219" s="186"/>
      <c r="AXT219" s="190"/>
      <c r="AXU219" s="190"/>
      <c r="AXV219" s="187"/>
      <c r="AXW219" s="187"/>
      <c r="AXX219" s="187"/>
      <c r="AXY219" s="188"/>
      <c r="AYA219" s="186"/>
      <c r="AYB219" s="190"/>
      <c r="AYC219" s="190"/>
      <c r="AYD219" s="187"/>
      <c r="AYE219" s="187"/>
      <c r="AYF219" s="187"/>
      <c r="AYG219" s="188"/>
      <c r="AYI219" s="186"/>
      <c r="AYJ219" s="190"/>
      <c r="AYK219" s="190"/>
      <c r="AYL219" s="187"/>
      <c r="AYM219" s="187"/>
      <c r="AYN219" s="187"/>
      <c r="AYO219" s="188"/>
      <c r="AYQ219" s="186"/>
      <c r="AYR219" s="190"/>
      <c r="AYS219" s="190"/>
      <c r="AYT219" s="187"/>
      <c r="AYU219" s="187"/>
      <c r="AYV219" s="187"/>
      <c r="AYW219" s="188"/>
      <c r="AYY219" s="186"/>
      <c r="AYZ219" s="190"/>
      <c r="AZA219" s="190"/>
      <c r="AZB219" s="187"/>
      <c r="AZC219" s="187"/>
      <c r="AZD219" s="187"/>
      <c r="AZE219" s="188"/>
      <c r="AZG219" s="186"/>
      <c r="AZH219" s="190"/>
      <c r="AZI219" s="190"/>
      <c r="AZJ219" s="187"/>
      <c r="AZK219" s="187"/>
      <c r="AZL219" s="187"/>
      <c r="AZM219" s="188"/>
      <c r="AZO219" s="186"/>
      <c r="AZP219" s="190"/>
      <c r="AZQ219" s="190"/>
      <c r="AZR219" s="187"/>
      <c r="AZS219" s="187"/>
      <c r="AZT219" s="187"/>
      <c r="AZU219" s="188"/>
      <c r="AZW219" s="186"/>
      <c r="AZX219" s="190"/>
      <c r="AZY219" s="190"/>
      <c r="AZZ219" s="187"/>
      <c r="BAA219" s="187"/>
      <c r="BAB219" s="187"/>
      <c r="BAC219" s="188"/>
      <c r="BAE219" s="186"/>
      <c r="BAF219" s="190"/>
      <c r="BAG219" s="190"/>
      <c r="BAH219" s="187"/>
      <c r="BAI219" s="187"/>
      <c r="BAJ219" s="187"/>
      <c r="BAK219" s="188"/>
      <c r="BAM219" s="186"/>
      <c r="BAN219" s="190"/>
      <c r="BAO219" s="190"/>
      <c r="BAP219" s="187"/>
      <c r="BAQ219" s="187"/>
      <c r="BAR219" s="187"/>
      <c r="BAS219" s="188"/>
      <c r="BAU219" s="186"/>
      <c r="BAV219" s="190"/>
      <c r="BAW219" s="190"/>
      <c r="BAX219" s="187"/>
      <c r="BAY219" s="187"/>
      <c r="BAZ219" s="187"/>
      <c r="BBA219" s="188"/>
      <c r="BBC219" s="186"/>
      <c r="BBD219" s="190"/>
      <c r="BBE219" s="190"/>
      <c r="BBF219" s="187"/>
      <c r="BBG219" s="187"/>
      <c r="BBH219" s="187"/>
      <c r="BBI219" s="188"/>
      <c r="BBK219" s="186"/>
      <c r="BBL219" s="190"/>
      <c r="BBM219" s="190"/>
      <c r="BBN219" s="187"/>
      <c r="BBO219" s="187"/>
      <c r="BBP219" s="187"/>
      <c r="BBQ219" s="188"/>
      <c r="BBS219" s="186"/>
      <c r="BBT219" s="190"/>
      <c r="BBU219" s="190"/>
      <c r="BBV219" s="187"/>
      <c r="BBW219" s="187"/>
      <c r="BBX219" s="187"/>
      <c r="BBY219" s="188"/>
      <c r="BCA219" s="186"/>
      <c r="BCB219" s="190"/>
      <c r="BCC219" s="190"/>
      <c r="BCD219" s="187"/>
      <c r="BCE219" s="187"/>
      <c r="BCF219" s="187"/>
      <c r="BCG219" s="188"/>
      <c r="BCI219" s="186"/>
      <c r="BCJ219" s="190"/>
      <c r="BCK219" s="190"/>
      <c r="BCL219" s="187"/>
      <c r="BCM219" s="187"/>
      <c r="BCN219" s="187"/>
      <c r="BCO219" s="188"/>
      <c r="BCQ219" s="186"/>
      <c r="BCR219" s="190"/>
      <c r="BCS219" s="190"/>
      <c r="BCT219" s="187"/>
      <c r="BCU219" s="187"/>
      <c r="BCV219" s="187"/>
      <c r="BCW219" s="188"/>
      <c r="BCY219" s="186"/>
      <c r="BCZ219" s="190"/>
      <c r="BDA219" s="190"/>
      <c r="BDB219" s="187"/>
      <c r="BDC219" s="187"/>
      <c r="BDD219" s="187"/>
      <c r="BDE219" s="188"/>
      <c r="BDG219" s="186"/>
      <c r="BDH219" s="190"/>
      <c r="BDI219" s="190"/>
      <c r="BDJ219" s="187"/>
      <c r="BDK219" s="187"/>
      <c r="BDL219" s="187"/>
      <c r="BDM219" s="188"/>
      <c r="BDO219" s="186"/>
      <c r="BDP219" s="190"/>
      <c r="BDQ219" s="190"/>
      <c r="BDR219" s="187"/>
      <c r="BDS219" s="187"/>
      <c r="BDT219" s="187"/>
      <c r="BDU219" s="188"/>
      <c r="BDW219" s="186"/>
      <c r="BDX219" s="190"/>
      <c r="BDY219" s="190"/>
      <c r="BDZ219" s="187"/>
      <c r="BEA219" s="187"/>
      <c r="BEB219" s="187"/>
      <c r="BEC219" s="188"/>
      <c r="BEE219" s="186"/>
      <c r="BEF219" s="190"/>
      <c r="BEG219" s="190"/>
      <c r="BEH219" s="187"/>
      <c r="BEI219" s="187"/>
      <c r="BEJ219" s="187"/>
      <c r="BEK219" s="188"/>
      <c r="BEM219" s="186"/>
      <c r="BEN219" s="190"/>
      <c r="BEO219" s="190"/>
      <c r="BEP219" s="187"/>
      <c r="BEQ219" s="187"/>
      <c r="BER219" s="187"/>
      <c r="BES219" s="188"/>
      <c r="BEU219" s="186"/>
      <c r="BEV219" s="190"/>
      <c r="BEW219" s="190"/>
      <c r="BEX219" s="187"/>
      <c r="BEY219" s="187"/>
      <c r="BEZ219" s="187"/>
      <c r="BFA219" s="188"/>
      <c r="BFC219" s="186"/>
      <c r="BFD219" s="190"/>
      <c r="BFE219" s="190"/>
      <c r="BFF219" s="187"/>
      <c r="BFG219" s="187"/>
      <c r="BFH219" s="187"/>
      <c r="BFI219" s="188"/>
      <c r="BFK219" s="186"/>
      <c r="BFL219" s="190"/>
      <c r="BFM219" s="190"/>
      <c r="BFN219" s="187"/>
      <c r="BFO219" s="187"/>
      <c r="BFP219" s="187"/>
      <c r="BFQ219" s="188"/>
      <c r="BFS219" s="186"/>
      <c r="BFT219" s="190"/>
      <c r="BFU219" s="190"/>
      <c r="BFV219" s="187"/>
      <c r="BFW219" s="187"/>
      <c r="BFX219" s="187"/>
      <c r="BFY219" s="188"/>
      <c r="BGA219" s="186"/>
      <c r="BGB219" s="190"/>
      <c r="BGC219" s="190"/>
      <c r="BGD219" s="187"/>
      <c r="BGE219" s="187"/>
      <c r="BGF219" s="187"/>
      <c r="BGG219" s="188"/>
      <c r="BGI219" s="186"/>
      <c r="BGJ219" s="190"/>
      <c r="BGK219" s="190"/>
      <c r="BGL219" s="187"/>
      <c r="BGM219" s="187"/>
      <c r="BGN219" s="187"/>
      <c r="BGO219" s="188"/>
      <c r="BGQ219" s="186"/>
      <c r="BGR219" s="190"/>
      <c r="BGS219" s="190"/>
      <c r="BGT219" s="187"/>
      <c r="BGU219" s="187"/>
      <c r="BGV219" s="187"/>
      <c r="BGW219" s="188"/>
      <c r="BGY219" s="186"/>
      <c r="BGZ219" s="190"/>
      <c r="BHA219" s="190"/>
      <c r="BHB219" s="187"/>
      <c r="BHC219" s="187"/>
      <c r="BHD219" s="187"/>
      <c r="BHE219" s="188"/>
      <c r="BHG219" s="186"/>
      <c r="BHH219" s="190"/>
      <c r="BHI219" s="190"/>
      <c r="BHJ219" s="187"/>
      <c r="BHK219" s="187"/>
      <c r="BHL219" s="187"/>
      <c r="BHM219" s="188"/>
      <c r="BHO219" s="186"/>
      <c r="BHP219" s="190"/>
      <c r="BHQ219" s="190"/>
      <c r="BHR219" s="187"/>
      <c r="BHS219" s="187"/>
      <c r="BHT219" s="187"/>
      <c r="BHU219" s="188"/>
      <c r="BHW219" s="186"/>
      <c r="BHX219" s="190"/>
      <c r="BHY219" s="190"/>
      <c r="BHZ219" s="187"/>
      <c r="BIA219" s="187"/>
      <c r="BIB219" s="187"/>
      <c r="BIC219" s="188"/>
      <c r="BIE219" s="186"/>
      <c r="BIF219" s="190"/>
      <c r="BIG219" s="190"/>
      <c r="BIH219" s="187"/>
      <c r="BII219" s="187"/>
      <c r="BIJ219" s="187"/>
      <c r="BIK219" s="188"/>
      <c r="BIM219" s="186"/>
      <c r="BIN219" s="190"/>
      <c r="BIO219" s="190"/>
      <c r="BIP219" s="187"/>
      <c r="BIQ219" s="187"/>
      <c r="BIR219" s="187"/>
      <c r="BIS219" s="188"/>
      <c r="BIU219" s="186"/>
      <c r="BIV219" s="190"/>
      <c r="BIW219" s="190"/>
      <c r="BIX219" s="187"/>
      <c r="BIY219" s="187"/>
      <c r="BIZ219" s="187"/>
      <c r="BJA219" s="188"/>
      <c r="BJC219" s="186"/>
      <c r="BJD219" s="190"/>
      <c r="BJE219" s="190"/>
      <c r="BJF219" s="187"/>
      <c r="BJG219" s="187"/>
      <c r="BJH219" s="187"/>
      <c r="BJI219" s="188"/>
      <c r="BJK219" s="186"/>
      <c r="BJL219" s="190"/>
      <c r="BJM219" s="190"/>
      <c r="BJN219" s="187"/>
      <c r="BJO219" s="187"/>
      <c r="BJP219" s="187"/>
      <c r="BJQ219" s="188"/>
      <c r="BJS219" s="186"/>
      <c r="BJT219" s="190"/>
      <c r="BJU219" s="190"/>
      <c r="BJV219" s="187"/>
      <c r="BJW219" s="187"/>
      <c r="BJX219" s="187"/>
      <c r="BJY219" s="188"/>
      <c r="BKA219" s="186"/>
      <c r="BKB219" s="190"/>
      <c r="BKC219" s="190"/>
      <c r="BKD219" s="187"/>
      <c r="BKE219" s="187"/>
      <c r="BKF219" s="187"/>
      <c r="BKG219" s="188"/>
      <c r="BKI219" s="186"/>
      <c r="BKJ219" s="190"/>
      <c r="BKK219" s="190"/>
      <c r="BKL219" s="187"/>
      <c r="BKM219" s="187"/>
      <c r="BKN219" s="187"/>
      <c r="BKO219" s="188"/>
      <c r="BKQ219" s="186"/>
      <c r="BKR219" s="190"/>
      <c r="BKS219" s="190"/>
      <c r="BKT219" s="187"/>
      <c r="BKU219" s="187"/>
      <c r="BKV219" s="187"/>
      <c r="BKW219" s="188"/>
      <c r="BKY219" s="186"/>
      <c r="BKZ219" s="190"/>
      <c r="BLA219" s="190"/>
      <c r="BLB219" s="187"/>
      <c r="BLC219" s="187"/>
      <c r="BLD219" s="187"/>
      <c r="BLE219" s="188"/>
      <c r="BLG219" s="186"/>
      <c r="BLH219" s="190"/>
      <c r="BLI219" s="190"/>
      <c r="BLJ219" s="187"/>
      <c r="BLK219" s="187"/>
      <c r="BLL219" s="187"/>
      <c r="BLM219" s="188"/>
      <c r="BLO219" s="186"/>
      <c r="BLP219" s="190"/>
      <c r="BLQ219" s="190"/>
      <c r="BLR219" s="187"/>
      <c r="BLS219" s="187"/>
      <c r="BLT219" s="187"/>
      <c r="BLU219" s="188"/>
      <c r="BLW219" s="186"/>
      <c r="BLX219" s="190"/>
      <c r="BLY219" s="190"/>
      <c r="BLZ219" s="187"/>
      <c r="BMA219" s="187"/>
      <c r="BMB219" s="187"/>
      <c r="BMC219" s="188"/>
      <c r="BME219" s="186"/>
      <c r="BMF219" s="190"/>
      <c r="BMG219" s="190"/>
      <c r="BMH219" s="187"/>
      <c r="BMI219" s="187"/>
      <c r="BMJ219" s="187"/>
      <c r="BMK219" s="188"/>
      <c r="BMM219" s="186"/>
      <c r="BMN219" s="190"/>
      <c r="BMO219" s="190"/>
      <c r="BMP219" s="187"/>
      <c r="BMQ219" s="187"/>
      <c r="BMR219" s="187"/>
      <c r="BMS219" s="188"/>
      <c r="BMU219" s="186"/>
      <c r="BMV219" s="190"/>
      <c r="BMW219" s="190"/>
      <c r="BMX219" s="187"/>
      <c r="BMY219" s="187"/>
      <c r="BMZ219" s="187"/>
      <c r="BNA219" s="188"/>
      <c r="BNC219" s="186"/>
      <c r="BND219" s="190"/>
      <c r="BNE219" s="190"/>
      <c r="BNF219" s="187"/>
      <c r="BNG219" s="187"/>
      <c r="BNH219" s="187"/>
      <c r="BNI219" s="188"/>
      <c r="BNK219" s="186"/>
      <c r="BNL219" s="190"/>
      <c r="BNM219" s="190"/>
      <c r="BNN219" s="187"/>
      <c r="BNO219" s="187"/>
      <c r="BNP219" s="187"/>
      <c r="BNQ219" s="188"/>
      <c r="BNS219" s="186"/>
      <c r="BNT219" s="190"/>
      <c r="BNU219" s="190"/>
      <c r="BNV219" s="187"/>
      <c r="BNW219" s="187"/>
      <c r="BNX219" s="187"/>
      <c r="BNY219" s="188"/>
      <c r="BOA219" s="186"/>
      <c r="BOB219" s="190"/>
      <c r="BOC219" s="190"/>
      <c r="BOD219" s="187"/>
      <c r="BOE219" s="187"/>
      <c r="BOF219" s="187"/>
      <c r="BOG219" s="188"/>
      <c r="BOI219" s="186"/>
      <c r="BOJ219" s="190"/>
      <c r="BOK219" s="190"/>
      <c r="BOL219" s="187"/>
      <c r="BOM219" s="187"/>
      <c r="BON219" s="187"/>
      <c r="BOO219" s="188"/>
      <c r="BOQ219" s="186"/>
      <c r="BOR219" s="190"/>
      <c r="BOS219" s="190"/>
      <c r="BOT219" s="187"/>
      <c r="BOU219" s="187"/>
      <c r="BOV219" s="187"/>
      <c r="BOW219" s="188"/>
      <c r="BOY219" s="186"/>
      <c r="BOZ219" s="190"/>
      <c r="BPA219" s="190"/>
      <c r="BPB219" s="187"/>
      <c r="BPC219" s="187"/>
      <c r="BPD219" s="187"/>
      <c r="BPE219" s="188"/>
      <c r="BPG219" s="186"/>
      <c r="BPH219" s="190"/>
      <c r="BPI219" s="190"/>
      <c r="BPJ219" s="187"/>
      <c r="BPK219" s="187"/>
      <c r="BPL219" s="187"/>
      <c r="BPM219" s="188"/>
      <c r="BPO219" s="186"/>
      <c r="BPP219" s="190"/>
      <c r="BPQ219" s="190"/>
      <c r="BPR219" s="187"/>
      <c r="BPS219" s="187"/>
      <c r="BPT219" s="187"/>
      <c r="BPU219" s="188"/>
      <c r="BPW219" s="186"/>
      <c r="BPX219" s="190"/>
      <c r="BPY219" s="190"/>
      <c r="BPZ219" s="187"/>
      <c r="BQA219" s="187"/>
      <c r="BQB219" s="187"/>
      <c r="BQC219" s="188"/>
      <c r="BQE219" s="186"/>
      <c r="BQF219" s="190"/>
      <c r="BQG219" s="190"/>
      <c r="BQH219" s="187"/>
      <c r="BQI219" s="187"/>
      <c r="BQJ219" s="187"/>
      <c r="BQK219" s="188"/>
      <c r="BQM219" s="186"/>
      <c r="BQN219" s="190"/>
      <c r="BQO219" s="190"/>
      <c r="BQP219" s="187"/>
      <c r="BQQ219" s="187"/>
      <c r="BQR219" s="187"/>
      <c r="BQS219" s="188"/>
      <c r="BQU219" s="186"/>
      <c r="BQV219" s="190"/>
      <c r="BQW219" s="190"/>
      <c r="BQX219" s="187"/>
      <c r="BQY219" s="187"/>
      <c r="BQZ219" s="187"/>
      <c r="BRA219" s="188"/>
      <c r="BRC219" s="186"/>
      <c r="BRD219" s="190"/>
      <c r="BRE219" s="190"/>
      <c r="BRF219" s="187"/>
      <c r="BRG219" s="187"/>
      <c r="BRH219" s="187"/>
      <c r="BRI219" s="188"/>
      <c r="BRK219" s="186"/>
      <c r="BRL219" s="190"/>
      <c r="BRM219" s="190"/>
      <c r="BRN219" s="187"/>
      <c r="BRO219" s="187"/>
      <c r="BRP219" s="187"/>
      <c r="BRQ219" s="188"/>
      <c r="BRS219" s="186"/>
      <c r="BRT219" s="190"/>
      <c r="BRU219" s="190"/>
      <c r="BRV219" s="187"/>
      <c r="BRW219" s="187"/>
      <c r="BRX219" s="187"/>
      <c r="BRY219" s="188"/>
      <c r="BSA219" s="186"/>
      <c r="BSB219" s="190"/>
      <c r="BSC219" s="190"/>
      <c r="BSD219" s="187"/>
      <c r="BSE219" s="187"/>
      <c r="BSF219" s="187"/>
      <c r="BSG219" s="188"/>
      <c r="BSI219" s="186"/>
      <c r="BSJ219" s="190"/>
      <c r="BSK219" s="190"/>
      <c r="BSL219" s="187"/>
      <c r="BSM219" s="187"/>
      <c r="BSN219" s="187"/>
      <c r="BSO219" s="188"/>
      <c r="BSQ219" s="186"/>
      <c r="BSR219" s="190"/>
      <c r="BSS219" s="190"/>
      <c r="BST219" s="187"/>
      <c r="BSU219" s="187"/>
      <c r="BSV219" s="187"/>
      <c r="BSW219" s="188"/>
      <c r="BSY219" s="186"/>
      <c r="BSZ219" s="190"/>
      <c r="BTA219" s="190"/>
      <c r="BTB219" s="187"/>
      <c r="BTC219" s="187"/>
      <c r="BTD219" s="187"/>
      <c r="BTE219" s="188"/>
      <c r="BTG219" s="186"/>
      <c r="BTH219" s="190"/>
      <c r="BTI219" s="190"/>
      <c r="BTJ219" s="187"/>
      <c r="BTK219" s="187"/>
      <c r="BTL219" s="187"/>
      <c r="BTM219" s="188"/>
      <c r="BTO219" s="186"/>
      <c r="BTP219" s="190"/>
      <c r="BTQ219" s="190"/>
      <c r="BTR219" s="187"/>
      <c r="BTS219" s="187"/>
      <c r="BTT219" s="187"/>
      <c r="BTU219" s="188"/>
      <c r="BTW219" s="186"/>
      <c r="BTX219" s="190"/>
      <c r="BTY219" s="190"/>
      <c r="BTZ219" s="187"/>
      <c r="BUA219" s="187"/>
      <c r="BUB219" s="187"/>
      <c r="BUC219" s="188"/>
      <c r="BUE219" s="186"/>
      <c r="BUF219" s="190"/>
      <c r="BUG219" s="190"/>
      <c r="BUH219" s="187"/>
      <c r="BUI219" s="187"/>
      <c r="BUJ219" s="187"/>
      <c r="BUK219" s="188"/>
      <c r="BUM219" s="186"/>
      <c r="BUN219" s="190"/>
      <c r="BUO219" s="190"/>
      <c r="BUP219" s="187"/>
      <c r="BUQ219" s="187"/>
      <c r="BUR219" s="187"/>
      <c r="BUS219" s="188"/>
      <c r="BUU219" s="186"/>
      <c r="BUV219" s="190"/>
      <c r="BUW219" s="190"/>
      <c r="BUX219" s="187"/>
      <c r="BUY219" s="187"/>
      <c r="BUZ219" s="187"/>
      <c r="BVA219" s="188"/>
      <c r="BVC219" s="186"/>
      <c r="BVD219" s="190"/>
      <c r="BVE219" s="190"/>
      <c r="BVF219" s="187"/>
      <c r="BVG219" s="187"/>
      <c r="BVH219" s="187"/>
      <c r="BVI219" s="188"/>
      <c r="BVK219" s="186"/>
      <c r="BVL219" s="190"/>
      <c r="BVM219" s="190"/>
      <c r="BVN219" s="187"/>
      <c r="BVO219" s="187"/>
      <c r="BVP219" s="187"/>
      <c r="BVQ219" s="188"/>
      <c r="BVS219" s="186"/>
      <c r="BVT219" s="190"/>
      <c r="BVU219" s="190"/>
      <c r="BVV219" s="187"/>
      <c r="BVW219" s="187"/>
      <c r="BVX219" s="187"/>
      <c r="BVY219" s="188"/>
      <c r="BWA219" s="186"/>
      <c r="BWB219" s="190"/>
      <c r="BWC219" s="190"/>
      <c r="BWD219" s="187"/>
      <c r="BWE219" s="187"/>
      <c r="BWF219" s="187"/>
      <c r="BWG219" s="188"/>
      <c r="BWI219" s="186"/>
      <c r="BWJ219" s="190"/>
      <c r="BWK219" s="190"/>
      <c r="BWL219" s="187"/>
      <c r="BWM219" s="187"/>
      <c r="BWN219" s="187"/>
      <c r="BWO219" s="188"/>
      <c r="BWQ219" s="186"/>
      <c r="BWR219" s="190"/>
      <c r="BWS219" s="190"/>
      <c r="BWT219" s="187"/>
      <c r="BWU219" s="187"/>
      <c r="BWV219" s="187"/>
      <c r="BWW219" s="188"/>
      <c r="BWY219" s="186"/>
      <c r="BWZ219" s="190"/>
      <c r="BXA219" s="190"/>
      <c r="BXB219" s="187"/>
      <c r="BXC219" s="187"/>
      <c r="BXD219" s="187"/>
      <c r="BXE219" s="188"/>
      <c r="BXG219" s="186"/>
      <c r="BXH219" s="190"/>
      <c r="BXI219" s="190"/>
      <c r="BXJ219" s="187"/>
      <c r="BXK219" s="187"/>
      <c r="BXL219" s="187"/>
      <c r="BXM219" s="188"/>
      <c r="BXO219" s="186"/>
      <c r="BXP219" s="190"/>
      <c r="BXQ219" s="190"/>
      <c r="BXR219" s="187"/>
      <c r="BXS219" s="187"/>
      <c r="BXT219" s="187"/>
      <c r="BXU219" s="188"/>
      <c r="BXW219" s="186"/>
      <c r="BXX219" s="190"/>
      <c r="BXY219" s="190"/>
      <c r="BXZ219" s="187"/>
      <c r="BYA219" s="187"/>
      <c r="BYB219" s="187"/>
      <c r="BYC219" s="188"/>
      <c r="BYE219" s="186"/>
      <c r="BYF219" s="190"/>
      <c r="BYG219" s="190"/>
      <c r="BYH219" s="187"/>
      <c r="BYI219" s="187"/>
      <c r="BYJ219" s="187"/>
      <c r="BYK219" s="188"/>
      <c r="BYM219" s="186"/>
      <c r="BYN219" s="190"/>
      <c r="BYO219" s="190"/>
      <c r="BYP219" s="187"/>
      <c r="BYQ219" s="187"/>
      <c r="BYR219" s="187"/>
      <c r="BYS219" s="188"/>
      <c r="BYU219" s="186"/>
      <c r="BYV219" s="190"/>
      <c r="BYW219" s="190"/>
      <c r="BYX219" s="187"/>
      <c r="BYY219" s="187"/>
      <c r="BYZ219" s="187"/>
      <c r="BZA219" s="188"/>
      <c r="BZC219" s="186"/>
      <c r="BZD219" s="190"/>
      <c r="BZE219" s="190"/>
      <c r="BZF219" s="187"/>
      <c r="BZG219" s="187"/>
      <c r="BZH219" s="187"/>
      <c r="BZI219" s="188"/>
      <c r="BZK219" s="186"/>
      <c r="BZL219" s="190"/>
      <c r="BZM219" s="190"/>
      <c r="BZN219" s="187"/>
      <c r="BZO219" s="187"/>
      <c r="BZP219" s="187"/>
      <c r="BZQ219" s="188"/>
      <c r="BZS219" s="186"/>
      <c r="BZT219" s="190"/>
      <c r="BZU219" s="190"/>
      <c r="BZV219" s="187"/>
      <c r="BZW219" s="187"/>
      <c r="BZX219" s="187"/>
      <c r="BZY219" s="188"/>
      <c r="CAA219" s="186"/>
      <c r="CAB219" s="190"/>
      <c r="CAC219" s="190"/>
      <c r="CAD219" s="187"/>
      <c r="CAE219" s="187"/>
      <c r="CAF219" s="187"/>
      <c r="CAG219" s="188"/>
      <c r="CAI219" s="186"/>
      <c r="CAJ219" s="190"/>
      <c r="CAK219" s="190"/>
      <c r="CAL219" s="187"/>
      <c r="CAM219" s="187"/>
      <c r="CAN219" s="187"/>
      <c r="CAO219" s="188"/>
      <c r="CAQ219" s="186"/>
      <c r="CAR219" s="190"/>
      <c r="CAS219" s="190"/>
      <c r="CAT219" s="187"/>
      <c r="CAU219" s="187"/>
      <c r="CAV219" s="187"/>
      <c r="CAW219" s="188"/>
      <c r="CAY219" s="186"/>
      <c r="CAZ219" s="190"/>
      <c r="CBA219" s="190"/>
      <c r="CBB219" s="187"/>
      <c r="CBC219" s="187"/>
      <c r="CBD219" s="187"/>
      <c r="CBE219" s="188"/>
      <c r="CBG219" s="186"/>
      <c r="CBH219" s="190"/>
      <c r="CBI219" s="190"/>
      <c r="CBJ219" s="187"/>
      <c r="CBK219" s="187"/>
      <c r="CBL219" s="187"/>
      <c r="CBM219" s="188"/>
      <c r="CBO219" s="186"/>
      <c r="CBP219" s="190"/>
      <c r="CBQ219" s="190"/>
      <c r="CBR219" s="187"/>
      <c r="CBS219" s="187"/>
      <c r="CBT219" s="187"/>
      <c r="CBU219" s="188"/>
      <c r="CBW219" s="186"/>
      <c r="CBX219" s="190"/>
      <c r="CBY219" s="190"/>
      <c r="CBZ219" s="187"/>
      <c r="CCA219" s="187"/>
      <c r="CCB219" s="187"/>
      <c r="CCC219" s="188"/>
      <c r="CCE219" s="186"/>
      <c r="CCF219" s="190"/>
      <c r="CCG219" s="190"/>
      <c r="CCH219" s="187"/>
      <c r="CCI219" s="187"/>
      <c r="CCJ219" s="187"/>
      <c r="CCK219" s="188"/>
      <c r="CCM219" s="186"/>
      <c r="CCN219" s="190"/>
      <c r="CCO219" s="190"/>
      <c r="CCP219" s="187"/>
      <c r="CCQ219" s="187"/>
      <c r="CCR219" s="187"/>
      <c r="CCS219" s="188"/>
      <c r="CCU219" s="186"/>
      <c r="CCV219" s="190"/>
      <c r="CCW219" s="190"/>
      <c r="CCX219" s="187"/>
      <c r="CCY219" s="187"/>
      <c r="CCZ219" s="187"/>
      <c r="CDA219" s="188"/>
      <c r="CDC219" s="186"/>
      <c r="CDD219" s="190"/>
      <c r="CDE219" s="190"/>
      <c r="CDF219" s="187"/>
      <c r="CDG219" s="187"/>
      <c r="CDH219" s="187"/>
      <c r="CDI219" s="188"/>
      <c r="CDK219" s="186"/>
      <c r="CDL219" s="190"/>
      <c r="CDM219" s="190"/>
      <c r="CDN219" s="187"/>
      <c r="CDO219" s="187"/>
      <c r="CDP219" s="187"/>
      <c r="CDQ219" s="188"/>
      <c r="CDS219" s="186"/>
      <c r="CDT219" s="190"/>
      <c r="CDU219" s="190"/>
      <c r="CDV219" s="187"/>
      <c r="CDW219" s="187"/>
      <c r="CDX219" s="187"/>
      <c r="CDY219" s="188"/>
      <c r="CEA219" s="186"/>
      <c r="CEB219" s="190"/>
      <c r="CEC219" s="190"/>
      <c r="CED219" s="187"/>
      <c r="CEE219" s="187"/>
      <c r="CEF219" s="187"/>
      <c r="CEG219" s="188"/>
      <c r="CEI219" s="186"/>
      <c r="CEJ219" s="190"/>
      <c r="CEK219" s="190"/>
      <c r="CEL219" s="187"/>
      <c r="CEM219" s="187"/>
      <c r="CEN219" s="187"/>
      <c r="CEO219" s="188"/>
      <c r="CEQ219" s="186"/>
      <c r="CER219" s="190"/>
      <c r="CES219" s="190"/>
      <c r="CET219" s="187"/>
      <c r="CEU219" s="187"/>
      <c r="CEV219" s="187"/>
      <c r="CEW219" s="188"/>
      <c r="CEY219" s="186"/>
      <c r="CEZ219" s="190"/>
      <c r="CFA219" s="190"/>
      <c r="CFB219" s="187"/>
      <c r="CFC219" s="187"/>
      <c r="CFD219" s="187"/>
      <c r="CFE219" s="188"/>
      <c r="CFG219" s="186"/>
      <c r="CFH219" s="190"/>
      <c r="CFI219" s="190"/>
      <c r="CFJ219" s="187"/>
      <c r="CFK219" s="187"/>
      <c r="CFL219" s="187"/>
      <c r="CFM219" s="188"/>
      <c r="CFO219" s="186"/>
      <c r="CFP219" s="190"/>
      <c r="CFQ219" s="190"/>
      <c r="CFR219" s="187"/>
      <c r="CFS219" s="187"/>
      <c r="CFT219" s="187"/>
      <c r="CFU219" s="188"/>
      <c r="CFW219" s="186"/>
      <c r="CFX219" s="190"/>
      <c r="CFY219" s="190"/>
      <c r="CFZ219" s="187"/>
      <c r="CGA219" s="187"/>
      <c r="CGB219" s="187"/>
      <c r="CGC219" s="188"/>
      <c r="CGE219" s="186"/>
      <c r="CGF219" s="190"/>
      <c r="CGG219" s="190"/>
      <c r="CGH219" s="187"/>
      <c r="CGI219" s="187"/>
      <c r="CGJ219" s="187"/>
      <c r="CGK219" s="188"/>
      <c r="CGM219" s="186"/>
      <c r="CGN219" s="190"/>
      <c r="CGO219" s="190"/>
      <c r="CGP219" s="187"/>
      <c r="CGQ219" s="187"/>
      <c r="CGR219" s="187"/>
      <c r="CGS219" s="188"/>
      <c r="CGU219" s="186"/>
      <c r="CGV219" s="190"/>
      <c r="CGW219" s="190"/>
      <c r="CGX219" s="187"/>
      <c r="CGY219" s="187"/>
      <c r="CGZ219" s="187"/>
      <c r="CHA219" s="188"/>
      <c r="CHC219" s="186"/>
      <c r="CHD219" s="190"/>
      <c r="CHE219" s="190"/>
      <c r="CHF219" s="187"/>
      <c r="CHG219" s="187"/>
      <c r="CHH219" s="187"/>
      <c r="CHI219" s="188"/>
      <c r="CHK219" s="186"/>
      <c r="CHL219" s="190"/>
      <c r="CHM219" s="190"/>
      <c r="CHN219" s="187"/>
      <c r="CHO219" s="187"/>
      <c r="CHP219" s="187"/>
      <c r="CHQ219" s="188"/>
      <c r="CHS219" s="186"/>
      <c r="CHT219" s="190"/>
      <c r="CHU219" s="190"/>
      <c r="CHV219" s="187"/>
      <c r="CHW219" s="187"/>
      <c r="CHX219" s="187"/>
      <c r="CHY219" s="188"/>
      <c r="CIA219" s="186"/>
      <c r="CIB219" s="190"/>
      <c r="CIC219" s="190"/>
      <c r="CID219" s="187"/>
      <c r="CIE219" s="187"/>
      <c r="CIF219" s="187"/>
      <c r="CIG219" s="188"/>
      <c r="CII219" s="186"/>
      <c r="CIJ219" s="190"/>
      <c r="CIK219" s="190"/>
      <c r="CIL219" s="187"/>
      <c r="CIM219" s="187"/>
      <c r="CIN219" s="187"/>
      <c r="CIO219" s="188"/>
      <c r="CIQ219" s="186"/>
      <c r="CIR219" s="190"/>
      <c r="CIS219" s="190"/>
      <c r="CIT219" s="187"/>
      <c r="CIU219" s="187"/>
      <c r="CIV219" s="187"/>
      <c r="CIW219" s="188"/>
      <c r="CIY219" s="186"/>
      <c r="CIZ219" s="190"/>
      <c r="CJA219" s="190"/>
      <c r="CJB219" s="187"/>
      <c r="CJC219" s="187"/>
      <c r="CJD219" s="187"/>
      <c r="CJE219" s="188"/>
      <c r="CJG219" s="186"/>
      <c r="CJH219" s="190"/>
      <c r="CJI219" s="190"/>
      <c r="CJJ219" s="187"/>
      <c r="CJK219" s="187"/>
      <c r="CJL219" s="187"/>
      <c r="CJM219" s="188"/>
      <c r="CJO219" s="186"/>
      <c r="CJP219" s="190"/>
      <c r="CJQ219" s="190"/>
      <c r="CJR219" s="187"/>
      <c r="CJS219" s="187"/>
      <c r="CJT219" s="187"/>
      <c r="CJU219" s="188"/>
      <c r="CJW219" s="186"/>
      <c r="CJX219" s="190"/>
      <c r="CJY219" s="190"/>
      <c r="CJZ219" s="187"/>
      <c r="CKA219" s="187"/>
      <c r="CKB219" s="187"/>
      <c r="CKC219" s="188"/>
      <c r="CKE219" s="186"/>
      <c r="CKF219" s="190"/>
      <c r="CKG219" s="190"/>
      <c r="CKH219" s="187"/>
      <c r="CKI219" s="187"/>
      <c r="CKJ219" s="187"/>
      <c r="CKK219" s="188"/>
      <c r="CKM219" s="186"/>
      <c r="CKN219" s="190"/>
      <c r="CKO219" s="190"/>
      <c r="CKP219" s="187"/>
      <c r="CKQ219" s="187"/>
      <c r="CKR219" s="187"/>
      <c r="CKS219" s="188"/>
      <c r="CKU219" s="186"/>
      <c r="CKV219" s="190"/>
      <c r="CKW219" s="190"/>
      <c r="CKX219" s="187"/>
      <c r="CKY219" s="187"/>
      <c r="CKZ219" s="187"/>
      <c r="CLA219" s="188"/>
      <c r="CLC219" s="186"/>
      <c r="CLD219" s="190"/>
      <c r="CLE219" s="190"/>
      <c r="CLF219" s="187"/>
      <c r="CLG219" s="187"/>
      <c r="CLH219" s="187"/>
      <c r="CLI219" s="188"/>
      <c r="CLK219" s="186"/>
      <c r="CLL219" s="190"/>
      <c r="CLM219" s="190"/>
      <c r="CLN219" s="187"/>
      <c r="CLO219" s="187"/>
      <c r="CLP219" s="187"/>
      <c r="CLQ219" s="188"/>
      <c r="CLS219" s="186"/>
      <c r="CLT219" s="190"/>
      <c r="CLU219" s="190"/>
      <c r="CLV219" s="187"/>
      <c r="CLW219" s="187"/>
      <c r="CLX219" s="187"/>
      <c r="CLY219" s="188"/>
      <c r="CMA219" s="186"/>
      <c r="CMB219" s="190"/>
      <c r="CMC219" s="190"/>
      <c r="CMD219" s="187"/>
      <c r="CME219" s="187"/>
      <c r="CMF219" s="187"/>
      <c r="CMG219" s="188"/>
      <c r="CMI219" s="186"/>
      <c r="CMJ219" s="190"/>
      <c r="CMK219" s="190"/>
      <c r="CML219" s="187"/>
      <c r="CMM219" s="187"/>
      <c r="CMN219" s="187"/>
      <c r="CMO219" s="188"/>
      <c r="CMQ219" s="186"/>
      <c r="CMR219" s="190"/>
      <c r="CMS219" s="190"/>
      <c r="CMT219" s="187"/>
      <c r="CMU219" s="187"/>
      <c r="CMV219" s="187"/>
      <c r="CMW219" s="188"/>
      <c r="CMY219" s="186"/>
      <c r="CMZ219" s="190"/>
      <c r="CNA219" s="190"/>
      <c r="CNB219" s="187"/>
      <c r="CNC219" s="187"/>
      <c r="CND219" s="187"/>
      <c r="CNE219" s="188"/>
      <c r="CNG219" s="186"/>
      <c r="CNH219" s="190"/>
      <c r="CNI219" s="190"/>
      <c r="CNJ219" s="187"/>
      <c r="CNK219" s="187"/>
      <c r="CNL219" s="187"/>
      <c r="CNM219" s="188"/>
      <c r="CNO219" s="186"/>
      <c r="CNP219" s="190"/>
      <c r="CNQ219" s="190"/>
      <c r="CNR219" s="187"/>
      <c r="CNS219" s="187"/>
      <c r="CNT219" s="187"/>
      <c r="CNU219" s="188"/>
      <c r="CNW219" s="186"/>
      <c r="CNX219" s="190"/>
      <c r="CNY219" s="190"/>
      <c r="CNZ219" s="187"/>
      <c r="COA219" s="187"/>
      <c r="COB219" s="187"/>
      <c r="COC219" s="188"/>
      <c r="COE219" s="186"/>
      <c r="COF219" s="190"/>
      <c r="COG219" s="190"/>
      <c r="COH219" s="187"/>
      <c r="COI219" s="187"/>
      <c r="COJ219" s="187"/>
      <c r="COK219" s="188"/>
      <c r="COM219" s="186"/>
      <c r="CON219" s="190"/>
      <c r="COO219" s="190"/>
      <c r="COP219" s="187"/>
      <c r="COQ219" s="187"/>
      <c r="COR219" s="187"/>
      <c r="COS219" s="188"/>
      <c r="COU219" s="186"/>
      <c r="COV219" s="190"/>
      <c r="COW219" s="190"/>
      <c r="COX219" s="187"/>
      <c r="COY219" s="187"/>
      <c r="COZ219" s="187"/>
      <c r="CPA219" s="188"/>
      <c r="CPC219" s="186"/>
      <c r="CPD219" s="190"/>
      <c r="CPE219" s="190"/>
      <c r="CPF219" s="187"/>
      <c r="CPG219" s="187"/>
      <c r="CPH219" s="187"/>
      <c r="CPI219" s="188"/>
      <c r="CPK219" s="186"/>
      <c r="CPL219" s="190"/>
      <c r="CPM219" s="190"/>
      <c r="CPN219" s="187"/>
      <c r="CPO219" s="187"/>
      <c r="CPP219" s="187"/>
      <c r="CPQ219" s="188"/>
      <c r="CPS219" s="186"/>
      <c r="CPT219" s="190"/>
      <c r="CPU219" s="190"/>
      <c r="CPV219" s="187"/>
      <c r="CPW219" s="187"/>
      <c r="CPX219" s="187"/>
      <c r="CPY219" s="188"/>
      <c r="CQA219" s="186"/>
      <c r="CQB219" s="190"/>
      <c r="CQC219" s="190"/>
      <c r="CQD219" s="187"/>
      <c r="CQE219" s="187"/>
      <c r="CQF219" s="187"/>
      <c r="CQG219" s="188"/>
      <c r="CQI219" s="186"/>
      <c r="CQJ219" s="190"/>
      <c r="CQK219" s="190"/>
      <c r="CQL219" s="187"/>
      <c r="CQM219" s="187"/>
      <c r="CQN219" s="187"/>
      <c r="CQO219" s="188"/>
      <c r="CQQ219" s="186"/>
      <c r="CQR219" s="190"/>
      <c r="CQS219" s="190"/>
      <c r="CQT219" s="187"/>
      <c r="CQU219" s="187"/>
      <c r="CQV219" s="187"/>
      <c r="CQW219" s="188"/>
      <c r="CQY219" s="186"/>
      <c r="CQZ219" s="190"/>
      <c r="CRA219" s="190"/>
      <c r="CRB219" s="187"/>
      <c r="CRC219" s="187"/>
      <c r="CRD219" s="187"/>
      <c r="CRE219" s="188"/>
      <c r="CRG219" s="186"/>
      <c r="CRH219" s="190"/>
      <c r="CRI219" s="190"/>
      <c r="CRJ219" s="187"/>
      <c r="CRK219" s="187"/>
      <c r="CRL219" s="187"/>
      <c r="CRM219" s="188"/>
      <c r="CRO219" s="186"/>
      <c r="CRP219" s="190"/>
      <c r="CRQ219" s="190"/>
      <c r="CRR219" s="187"/>
      <c r="CRS219" s="187"/>
      <c r="CRT219" s="187"/>
      <c r="CRU219" s="188"/>
      <c r="CRW219" s="186"/>
      <c r="CRX219" s="190"/>
      <c r="CRY219" s="190"/>
      <c r="CRZ219" s="187"/>
      <c r="CSA219" s="187"/>
      <c r="CSB219" s="187"/>
      <c r="CSC219" s="188"/>
      <c r="CSE219" s="186"/>
      <c r="CSF219" s="190"/>
      <c r="CSG219" s="190"/>
      <c r="CSH219" s="187"/>
      <c r="CSI219" s="187"/>
      <c r="CSJ219" s="187"/>
      <c r="CSK219" s="188"/>
      <c r="CSM219" s="186"/>
      <c r="CSN219" s="190"/>
      <c r="CSO219" s="190"/>
      <c r="CSP219" s="187"/>
      <c r="CSQ219" s="187"/>
      <c r="CSR219" s="187"/>
      <c r="CSS219" s="188"/>
      <c r="CSU219" s="186"/>
      <c r="CSV219" s="190"/>
      <c r="CSW219" s="190"/>
      <c r="CSX219" s="187"/>
      <c r="CSY219" s="187"/>
      <c r="CSZ219" s="187"/>
      <c r="CTA219" s="188"/>
      <c r="CTC219" s="186"/>
      <c r="CTD219" s="190"/>
      <c r="CTE219" s="190"/>
      <c r="CTF219" s="187"/>
      <c r="CTG219" s="187"/>
      <c r="CTH219" s="187"/>
      <c r="CTI219" s="188"/>
      <c r="CTK219" s="186"/>
      <c r="CTL219" s="190"/>
      <c r="CTM219" s="190"/>
      <c r="CTN219" s="187"/>
      <c r="CTO219" s="187"/>
      <c r="CTP219" s="187"/>
      <c r="CTQ219" s="188"/>
      <c r="CTS219" s="186"/>
      <c r="CTT219" s="190"/>
      <c r="CTU219" s="190"/>
      <c r="CTV219" s="187"/>
      <c r="CTW219" s="187"/>
      <c r="CTX219" s="187"/>
      <c r="CTY219" s="188"/>
      <c r="CUA219" s="186"/>
      <c r="CUB219" s="190"/>
      <c r="CUC219" s="190"/>
      <c r="CUD219" s="187"/>
      <c r="CUE219" s="187"/>
      <c r="CUF219" s="187"/>
      <c r="CUG219" s="188"/>
      <c r="CUI219" s="186"/>
      <c r="CUJ219" s="190"/>
      <c r="CUK219" s="190"/>
      <c r="CUL219" s="187"/>
      <c r="CUM219" s="187"/>
      <c r="CUN219" s="187"/>
      <c r="CUO219" s="188"/>
      <c r="CUQ219" s="186"/>
      <c r="CUR219" s="190"/>
      <c r="CUS219" s="190"/>
      <c r="CUT219" s="187"/>
      <c r="CUU219" s="187"/>
      <c r="CUV219" s="187"/>
      <c r="CUW219" s="188"/>
      <c r="CUY219" s="186"/>
      <c r="CUZ219" s="190"/>
      <c r="CVA219" s="190"/>
      <c r="CVB219" s="187"/>
      <c r="CVC219" s="187"/>
      <c r="CVD219" s="187"/>
      <c r="CVE219" s="188"/>
      <c r="CVG219" s="186"/>
      <c r="CVH219" s="190"/>
      <c r="CVI219" s="190"/>
      <c r="CVJ219" s="187"/>
      <c r="CVK219" s="187"/>
      <c r="CVL219" s="187"/>
      <c r="CVM219" s="188"/>
      <c r="CVO219" s="186"/>
      <c r="CVP219" s="190"/>
      <c r="CVQ219" s="190"/>
      <c r="CVR219" s="187"/>
      <c r="CVS219" s="187"/>
      <c r="CVT219" s="187"/>
      <c r="CVU219" s="188"/>
      <c r="CVW219" s="186"/>
      <c r="CVX219" s="190"/>
      <c r="CVY219" s="190"/>
      <c r="CVZ219" s="187"/>
      <c r="CWA219" s="187"/>
      <c r="CWB219" s="187"/>
      <c r="CWC219" s="188"/>
      <c r="CWE219" s="186"/>
      <c r="CWF219" s="190"/>
      <c r="CWG219" s="190"/>
      <c r="CWH219" s="187"/>
      <c r="CWI219" s="187"/>
      <c r="CWJ219" s="187"/>
      <c r="CWK219" s="188"/>
      <c r="CWM219" s="186"/>
      <c r="CWN219" s="190"/>
      <c r="CWO219" s="190"/>
      <c r="CWP219" s="187"/>
      <c r="CWQ219" s="187"/>
      <c r="CWR219" s="187"/>
      <c r="CWS219" s="188"/>
      <c r="CWU219" s="186"/>
      <c r="CWV219" s="190"/>
      <c r="CWW219" s="190"/>
      <c r="CWX219" s="187"/>
      <c r="CWY219" s="187"/>
      <c r="CWZ219" s="187"/>
      <c r="CXA219" s="188"/>
      <c r="CXC219" s="186"/>
      <c r="CXD219" s="190"/>
      <c r="CXE219" s="190"/>
      <c r="CXF219" s="187"/>
      <c r="CXG219" s="187"/>
      <c r="CXH219" s="187"/>
      <c r="CXI219" s="188"/>
      <c r="CXK219" s="186"/>
      <c r="CXL219" s="190"/>
      <c r="CXM219" s="190"/>
      <c r="CXN219" s="187"/>
      <c r="CXO219" s="187"/>
      <c r="CXP219" s="187"/>
      <c r="CXQ219" s="188"/>
      <c r="CXS219" s="186"/>
      <c r="CXT219" s="190"/>
      <c r="CXU219" s="190"/>
      <c r="CXV219" s="187"/>
      <c r="CXW219" s="187"/>
      <c r="CXX219" s="187"/>
      <c r="CXY219" s="188"/>
      <c r="CYA219" s="186"/>
      <c r="CYB219" s="190"/>
      <c r="CYC219" s="190"/>
      <c r="CYD219" s="187"/>
      <c r="CYE219" s="187"/>
      <c r="CYF219" s="187"/>
      <c r="CYG219" s="188"/>
      <c r="CYI219" s="186"/>
      <c r="CYJ219" s="190"/>
      <c r="CYK219" s="190"/>
      <c r="CYL219" s="187"/>
      <c r="CYM219" s="187"/>
      <c r="CYN219" s="187"/>
      <c r="CYO219" s="188"/>
      <c r="CYQ219" s="186"/>
      <c r="CYR219" s="190"/>
      <c r="CYS219" s="190"/>
      <c r="CYT219" s="187"/>
      <c r="CYU219" s="187"/>
      <c r="CYV219" s="187"/>
      <c r="CYW219" s="188"/>
      <c r="CYY219" s="186"/>
      <c r="CYZ219" s="190"/>
      <c r="CZA219" s="190"/>
      <c r="CZB219" s="187"/>
      <c r="CZC219" s="187"/>
      <c r="CZD219" s="187"/>
      <c r="CZE219" s="188"/>
      <c r="CZG219" s="186"/>
      <c r="CZH219" s="190"/>
      <c r="CZI219" s="190"/>
      <c r="CZJ219" s="187"/>
      <c r="CZK219" s="187"/>
      <c r="CZL219" s="187"/>
      <c r="CZM219" s="188"/>
      <c r="CZO219" s="186"/>
      <c r="CZP219" s="190"/>
      <c r="CZQ219" s="190"/>
      <c r="CZR219" s="187"/>
      <c r="CZS219" s="187"/>
      <c r="CZT219" s="187"/>
      <c r="CZU219" s="188"/>
      <c r="CZW219" s="186"/>
      <c r="CZX219" s="190"/>
      <c r="CZY219" s="190"/>
      <c r="CZZ219" s="187"/>
      <c r="DAA219" s="187"/>
      <c r="DAB219" s="187"/>
      <c r="DAC219" s="188"/>
      <c r="DAE219" s="186"/>
      <c r="DAF219" s="190"/>
      <c r="DAG219" s="190"/>
      <c r="DAH219" s="187"/>
      <c r="DAI219" s="187"/>
      <c r="DAJ219" s="187"/>
      <c r="DAK219" s="188"/>
      <c r="DAM219" s="186"/>
      <c r="DAN219" s="190"/>
      <c r="DAO219" s="190"/>
      <c r="DAP219" s="187"/>
      <c r="DAQ219" s="187"/>
      <c r="DAR219" s="187"/>
      <c r="DAS219" s="188"/>
      <c r="DAU219" s="186"/>
      <c r="DAV219" s="190"/>
      <c r="DAW219" s="190"/>
      <c r="DAX219" s="187"/>
      <c r="DAY219" s="187"/>
      <c r="DAZ219" s="187"/>
      <c r="DBA219" s="188"/>
      <c r="DBC219" s="186"/>
      <c r="DBD219" s="190"/>
      <c r="DBE219" s="190"/>
      <c r="DBF219" s="187"/>
      <c r="DBG219" s="187"/>
      <c r="DBH219" s="187"/>
      <c r="DBI219" s="188"/>
      <c r="DBK219" s="186"/>
      <c r="DBL219" s="190"/>
      <c r="DBM219" s="190"/>
      <c r="DBN219" s="187"/>
      <c r="DBO219" s="187"/>
      <c r="DBP219" s="187"/>
      <c r="DBQ219" s="188"/>
      <c r="DBS219" s="186"/>
      <c r="DBT219" s="190"/>
      <c r="DBU219" s="190"/>
      <c r="DBV219" s="187"/>
      <c r="DBW219" s="187"/>
      <c r="DBX219" s="187"/>
      <c r="DBY219" s="188"/>
      <c r="DCA219" s="186"/>
      <c r="DCB219" s="190"/>
      <c r="DCC219" s="190"/>
      <c r="DCD219" s="187"/>
      <c r="DCE219" s="187"/>
      <c r="DCF219" s="187"/>
      <c r="DCG219" s="188"/>
      <c r="DCI219" s="186"/>
      <c r="DCJ219" s="190"/>
      <c r="DCK219" s="190"/>
      <c r="DCL219" s="187"/>
      <c r="DCM219" s="187"/>
      <c r="DCN219" s="187"/>
      <c r="DCO219" s="188"/>
      <c r="DCQ219" s="186"/>
      <c r="DCR219" s="190"/>
      <c r="DCS219" s="190"/>
      <c r="DCT219" s="187"/>
      <c r="DCU219" s="187"/>
      <c r="DCV219" s="187"/>
      <c r="DCW219" s="188"/>
      <c r="DCY219" s="186"/>
      <c r="DCZ219" s="190"/>
      <c r="DDA219" s="190"/>
      <c r="DDB219" s="187"/>
      <c r="DDC219" s="187"/>
      <c r="DDD219" s="187"/>
      <c r="DDE219" s="188"/>
      <c r="DDG219" s="186"/>
      <c r="DDH219" s="190"/>
      <c r="DDI219" s="190"/>
      <c r="DDJ219" s="187"/>
      <c r="DDK219" s="187"/>
      <c r="DDL219" s="187"/>
      <c r="DDM219" s="188"/>
      <c r="DDO219" s="186"/>
      <c r="DDP219" s="190"/>
      <c r="DDQ219" s="190"/>
      <c r="DDR219" s="187"/>
      <c r="DDS219" s="187"/>
      <c r="DDT219" s="187"/>
      <c r="DDU219" s="188"/>
      <c r="DDW219" s="186"/>
      <c r="DDX219" s="190"/>
      <c r="DDY219" s="190"/>
      <c r="DDZ219" s="187"/>
      <c r="DEA219" s="187"/>
      <c r="DEB219" s="187"/>
      <c r="DEC219" s="188"/>
      <c r="DEE219" s="186"/>
      <c r="DEF219" s="190"/>
      <c r="DEG219" s="190"/>
      <c r="DEH219" s="187"/>
      <c r="DEI219" s="187"/>
      <c r="DEJ219" s="187"/>
      <c r="DEK219" s="188"/>
      <c r="DEM219" s="186"/>
      <c r="DEN219" s="190"/>
      <c r="DEO219" s="190"/>
      <c r="DEP219" s="187"/>
      <c r="DEQ219" s="187"/>
      <c r="DER219" s="187"/>
      <c r="DES219" s="188"/>
      <c r="DEU219" s="186"/>
      <c r="DEV219" s="190"/>
      <c r="DEW219" s="190"/>
      <c r="DEX219" s="187"/>
      <c r="DEY219" s="187"/>
      <c r="DEZ219" s="187"/>
      <c r="DFA219" s="188"/>
      <c r="DFC219" s="186"/>
      <c r="DFD219" s="190"/>
      <c r="DFE219" s="190"/>
      <c r="DFF219" s="187"/>
      <c r="DFG219" s="187"/>
      <c r="DFH219" s="187"/>
      <c r="DFI219" s="188"/>
      <c r="DFK219" s="186"/>
      <c r="DFL219" s="190"/>
      <c r="DFM219" s="190"/>
      <c r="DFN219" s="187"/>
      <c r="DFO219" s="187"/>
      <c r="DFP219" s="187"/>
      <c r="DFQ219" s="188"/>
      <c r="DFS219" s="186"/>
      <c r="DFT219" s="190"/>
      <c r="DFU219" s="190"/>
      <c r="DFV219" s="187"/>
      <c r="DFW219" s="187"/>
      <c r="DFX219" s="187"/>
      <c r="DFY219" s="188"/>
      <c r="DGA219" s="186"/>
      <c r="DGB219" s="190"/>
      <c r="DGC219" s="190"/>
      <c r="DGD219" s="187"/>
      <c r="DGE219" s="187"/>
      <c r="DGF219" s="187"/>
      <c r="DGG219" s="188"/>
      <c r="DGI219" s="186"/>
      <c r="DGJ219" s="190"/>
      <c r="DGK219" s="190"/>
      <c r="DGL219" s="187"/>
      <c r="DGM219" s="187"/>
      <c r="DGN219" s="187"/>
      <c r="DGO219" s="188"/>
      <c r="DGQ219" s="186"/>
      <c r="DGR219" s="190"/>
      <c r="DGS219" s="190"/>
      <c r="DGT219" s="187"/>
      <c r="DGU219" s="187"/>
      <c r="DGV219" s="187"/>
      <c r="DGW219" s="188"/>
      <c r="DGY219" s="186"/>
      <c r="DGZ219" s="190"/>
      <c r="DHA219" s="190"/>
      <c r="DHB219" s="187"/>
      <c r="DHC219" s="187"/>
      <c r="DHD219" s="187"/>
      <c r="DHE219" s="188"/>
      <c r="DHG219" s="186"/>
      <c r="DHH219" s="190"/>
      <c r="DHI219" s="190"/>
      <c r="DHJ219" s="187"/>
      <c r="DHK219" s="187"/>
      <c r="DHL219" s="187"/>
      <c r="DHM219" s="188"/>
      <c r="DHO219" s="186"/>
      <c r="DHP219" s="190"/>
      <c r="DHQ219" s="190"/>
      <c r="DHR219" s="187"/>
      <c r="DHS219" s="187"/>
      <c r="DHT219" s="187"/>
      <c r="DHU219" s="188"/>
      <c r="DHW219" s="186"/>
      <c r="DHX219" s="190"/>
      <c r="DHY219" s="190"/>
      <c r="DHZ219" s="187"/>
      <c r="DIA219" s="187"/>
      <c r="DIB219" s="187"/>
      <c r="DIC219" s="188"/>
      <c r="DIE219" s="186"/>
      <c r="DIF219" s="190"/>
      <c r="DIG219" s="190"/>
      <c r="DIH219" s="187"/>
      <c r="DII219" s="187"/>
      <c r="DIJ219" s="187"/>
      <c r="DIK219" s="188"/>
      <c r="DIM219" s="186"/>
      <c r="DIN219" s="190"/>
      <c r="DIO219" s="190"/>
      <c r="DIP219" s="187"/>
      <c r="DIQ219" s="187"/>
      <c r="DIR219" s="187"/>
      <c r="DIS219" s="188"/>
      <c r="DIU219" s="186"/>
      <c r="DIV219" s="190"/>
      <c r="DIW219" s="190"/>
      <c r="DIX219" s="187"/>
      <c r="DIY219" s="187"/>
      <c r="DIZ219" s="187"/>
      <c r="DJA219" s="188"/>
      <c r="DJC219" s="186"/>
      <c r="DJD219" s="190"/>
      <c r="DJE219" s="190"/>
      <c r="DJF219" s="187"/>
      <c r="DJG219" s="187"/>
      <c r="DJH219" s="187"/>
      <c r="DJI219" s="188"/>
      <c r="DJK219" s="186"/>
      <c r="DJL219" s="190"/>
      <c r="DJM219" s="190"/>
      <c r="DJN219" s="187"/>
      <c r="DJO219" s="187"/>
      <c r="DJP219" s="187"/>
      <c r="DJQ219" s="188"/>
      <c r="DJS219" s="186"/>
      <c r="DJT219" s="190"/>
      <c r="DJU219" s="190"/>
      <c r="DJV219" s="187"/>
      <c r="DJW219" s="187"/>
      <c r="DJX219" s="187"/>
      <c r="DJY219" s="188"/>
      <c r="DKA219" s="186"/>
      <c r="DKB219" s="190"/>
      <c r="DKC219" s="190"/>
      <c r="DKD219" s="187"/>
      <c r="DKE219" s="187"/>
      <c r="DKF219" s="187"/>
      <c r="DKG219" s="188"/>
      <c r="DKI219" s="186"/>
      <c r="DKJ219" s="190"/>
      <c r="DKK219" s="190"/>
      <c r="DKL219" s="187"/>
      <c r="DKM219" s="187"/>
      <c r="DKN219" s="187"/>
      <c r="DKO219" s="188"/>
      <c r="DKQ219" s="186"/>
      <c r="DKR219" s="190"/>
      <c r="DKS219" s="190"/>
      <c r="DKT219" s="187"/>
      <c r="DKU219" s="187"/>
      <c r="DKV219" s="187"/>
      <c r="DKW219" s="188"/>
      <c r="DKY219" s="186"/>
      <c r="DKZ219" s="190"/>
      <c r="DLA219" s="190"/>
      <c r="DLB219" s="187"/>
      <c r="DLC219" s="187"/>
      <c r="DLD219" s="187"/>
      <c r="DLE219" s="188"/>
      <c r="DLG219" s="186"/>
      <c r="DLH219" s="190"/>
      <c r="DLI219" s="190"/>
      <c r="DLJ219" s="187"/>
      <c r="DLK219" s="187"/>
      <c r="DLL219" s="187"/>
      <c r="DLM219" s="188"/>
      <c r="DLO219" s="186"/>
      <c r="DLP219" s="190"/>
      <c r="DLQ219" s="190"/>
      <c r="DLR219" s="187"/>
      <c r="DLS219" s="187"/>
      <c r="DLT219" s="187"/>
      <c r="DLU219" s="188"/>
      <c r="DLW219" s="186"/>
      <c r="DLX219" s="190"/>
      <c r="DLY219" s="190"/>
      <c r="DLZ219" s="187"/>
      <c r="DMA219" s="187"/>
      <c r="DMB219" s="187"/>
      <c r="DMC219" s="188"/>
      <c r="DME219" s="186"/>
      <c r="DMF219" s="190"/>
      <c r="DMG219" s="190"/>
      <c r="DMH219" s="187"/>
      <c r="DMI219" s="187"/>
      <c r="DMJ219" s="187"/>
      <c r="DMK219" s="188"/>
      <c r="DMM219" s="186"/>
      <c r="DMN219" s="190"/>
      <c r="DMO219" s="190"/>
      <c r="DMP219" s="187"/>
      <c r="DMQ219" s="187"/>
      <c r="DMR219" s="187"/>
      <c r="DMS219" s="188"/>
      <c r="DMU219" s="186"/>
      <c r="DMV219" s="190"/>
      <c r="DMW219" s="190"/>
      <c r="DMX219" s="187"/>
      <c r="DMY219" s="187"/>
      <c r="DMZ219" s="187"/>
      <c r="DNA219" s="188"/>
      <c r="DNC219" s="186"/>
      <c r="DND219" s="190"/>
      <c r="DNE219" s="190"/>
      <c r="DNF219" s="187"/>
      <c r="DNG219" s="187"/>
      <c r="DNH219" s="187"/>
      <c r="DNI219" s="188"/>
      <c r="DNK219" s="186"/>
      <c r="DNL219" s="190"/>
      <c r="DNM219" s="190"/>
      <c r="DNN219" s="187"/>
      <c r="DNO219" s="187"/>
      <c r="DNP219" s="187"/>
      <c r="DNQ219" s="188"/>
      <c r="DNS219" s="186"/>
      <c r="DNT219" s="190"/>
      <c r="DNU219" s="190"/>
      <c r="DNV219" s="187"/>
      <c r="DNW219" s="187"/>
      <c r="DNX219" s="187"/>
      <c r="DNY219" s="188"/>
      <c r="DOA219" s="186"/>
      <c r="DOB219" s="190"/>
      <c r="DOC219" s="190"/>
      <c r="DOD219" s="187"/>
      <c r="DOE219" s="187"/>
      <c r="DOF219" s="187"/>
      <c r="DOG219" s="188"/>
      <c r="DOI219" s="186"/>
      <c r="DOJ219" s="190"/>
      <c r="DOK219" s="190"/>
      <c r="DOL219" s="187"/>
      <c r="DOM219" s="187"/>
      <c r="DON219" s="187"/>
      <c r="DOO219" s="188"/>
      <c r="DOQ219" s="186"/>
      <c r="DOR219" s="190"/>
      <c r="DOS219" s="190"/>
      <c r="DOT219" s="187"/>
      <c r="DOU219" s="187"/>
      <c r="DOV219" s="187"/>
      <c r="DOW219" s="188"/>
      <c r="DOY219" s="186"/>
      <c r="DOZ219" s="190"/>
      <c r="DPA219" s="190"/>
      <c r="DPB219" s="187"/>
      <c r="DPC219" s="187"/>
      <c r="DPD219" s="187"/>
      <c r="DPE219" s="188"/>
      <c r="DPG219" s="186"/>
      <c r="DPH219" s="190"/>
      <c r="DPI219" s="190"/>
      <c r="DPJ219" s="187"/>
      <c r="DPK219" s="187"/>
      <c r="DPL219" s="187"/>
      <c r="DPM219" s="188"/>
      <c r="DPO219" s="186"/>
      <c r="DPP219" s="190"/>
      <c r="DPQ219" s="190"/>
      <c r="DPR219" s="187"/>
      <c r="DPS219" s="187"/>
      <c r="DPT219" s="187"/>
      <c r="DPU219" s="188"/>
      <c r="DPW219" s="186"/>
      <c r="DPX219" s="190"/>
      <c r="DPY219" s="190"/>
      <c r="DPZ219" s="187"/>
      <c r="DQA219" s="187"/>
      <c r="DQB219" s="187"/>
      <c r="DQC219" s="188"/>
      <c r="DQE219" s="186"/>
      <c r="DQF219" s="190"/>
      <c r="DQG219" s="190"/>
      <c r="DQH219" s="187"/>
      <c r="DQI219" s="187"/>
      <c r="DQJ219" s="187"/>
      <c r="DQK219" s="188"/>
      <c r="DQM219" s="186"/>
      <c r="DQN219" s="190"/>
      <c r="DQO219" s="190"/>
      <c r="DQP219" s="187"/>
      <c r="DQQ219" s="187"/>
      <c r="DQR219" s="187"/>
      <c r="DQS219" s="188"/>
      <c r="DQU219" s="186"/>
      <c r="DQV219" s="190"/>
      <c r="DQW219" s="190"/>
      <c r="DQX219" s="187"/>
      <c r="DQY219" s="187"/>
      <c r="DQZ219" s="187"/>
      <c r="DRA219" s="188"/>
      <c r="DRC219" s="186"/>
      <c r="DRD219" s="190"/>
      <c r="DRE219" s="190"/>
      <c r="DRF219" s="187"/>
      <c r="DRG219" s="187"/>
      <c r="DRH219" s="187"/>
      <c r="DRI219" s="188"/>
      <c r="DRK219" s="186"/>
      <c r="DRL219" s="190"/>
      <c r="DRM219" s="190"/>
      <c r="DRN219" s="187"/>
      <c r="DRO219" s="187"/>
      <c r="DRP219" s="187"/>
      <c r="DRQ219" s="188"/>
      <c r="DRS219" s="186"/>
      <c r="DRT219" s="190"/>
      <c r="DRU219" s="190"/>
      <c r="DRV219" s="187"/>
      <c r="DRW219" s="187"/>
      <c r="DRX219" s="187"/>
      <c r="DRY219" s="188"/>
      <c r="DSA219" s="186"/>
      <c r="DSB219" s="190"/>
      <c r="DSC219" s="190"/>
      <c r="DSD219" s="187"/>
      <c r="DSE219" s="187"/>
      <c r="DSF219" s="187"/>
      <c r="DSG219" s="188"/>
      <c r="DSI219" s="186"/>
      <c r="DSJ219" s="190"/>
      <c r="DSK219" s="190"/>
      <c r="DSL219" s="187"/>
      <c r="DSM219" s="187"/>
      <c r="DSN219" s="187"/>
      <c r="DSO219" s="188"/>
      <c r="DSQ219" s="186"/>
      <c r="DSR219" s="190"/>
      <c r="DSS219" s="190"/>
      <c r="DST219" s="187"/>
      <c r="DSU219" s="187"/>
      <c r="DSV219" s="187"/>
      <c r="DSW219" s="188"/>
      <c r="DSY219" s="186"/>
      <c r="DSZ219" s="190"/>
      <c r="DTA219" s="190"/>
      <c r="DTB219" s="187"/>
      <c r="DTC219" s="187"/>
      <c r="DTD219" s="187"/>
      <c r="DTE219" s="188"/>
      <c r="DTG219" s="186"/>
      <c r="DTH219" s="190"/>
      <c r="DTI219" s="190"/>
      <c r="DTJ219" s="187"/>
      <c r="DTK219" s="187"/>
      <c r="DTL219" s="187"/>
      <c r="DTM219" s="188"/>
      <c r="DTO219" s="186"/>
      <c r="DTP219" s="190"/>
      <c r="DTQ219" s="190"/>
      <c r="DTR219" s="187"/>
      <c r="DTS219" s="187"/>
      <c r="DTT219" s="187"/>
      <c r="DTU219" s="188"/>
      <c r="DTW219" s="186"/>
      <c r="DTX219" s="190"/>
      <c r="DTY219" s="190"/>
      <c r="DTZ219" s="187"/>
      <c r="DUA219" s="187"/>
      <c r="DUB219" s="187"/>
      <c r="DUC219" s="188"/>
      <c r="DUE219" s="186"/>
      <c r="DUF219" s="190"/>
      <c r="DUG219" s="190"/>
      <c r="DUH219" s="187"/>
      <c r="DUI219" s="187"/>
      <c r="DUJ219" s="187"/>
      <c r="DUK219" s="188"/>
      <c r="DUM219" s="186"/>
      <c r="DUN219" s="190"/>
      <c r="DUO219" s="190"/>
      <c r="DUP219" s="187"/>
      <c r="DUQ219" s="187"/>
      <c r="DUR219" s="187"/>
      <c r="DUS219" s="188"/>
      <c r="DUU219" s="186"/>
      <c r="DUV219" s="190"/>
      <c r="DUW219" s="190"/>
      <c r="DUX219" s="187"/>
      <c r="DUY219" s="187"/>
      <c r="DUZ219" s="187"/>
      <c r="DVA219" s="188"/>
      <c r="DVC219" s="186"/>
      <c r="DVD219" s="190"/>
      <c r="DVE219" s="190"/>
      <c r="DVF219" s="187"/>
      <c r="DVG219" s="187"/>
      <c r="DVH219" s="187"/>
      <c r="DVI219" s="188"/>
      <c r="DVK219" s="186"/>
      <c r="DVL219" s="190"/>
      <c r="DVM219" s="190"/>
      <c r="DVN219" s="187"/>
      <c r="DVO219" s="187"/>
      <c r="DVP219" s="187"/>
      <c r="DVQ219" s="188"/>
      <c r="DVS219" s="186"/>
      <c r="DVT219" s="190"/>
      <c r="DVU219" s="190"/>
      <c r="DVV219" s="187"/>
      <c r="DVW219" s="187"/>
      <c r="DVX219" s="187"/>
      <c r="DVY219" s="188"/>
      <c r="DWA219" s="186"/>
      <c r="DWB219" s="190"/>
      <c r="DWC219" s="190"/>
      <c r="DWD219" s="187"/>
      <c r="DWE219" s="187"/>
      <c r="DWF219" s="187"/>
      <c r="DWG219" s="188"/>
      <c r="DWI219" s="186"/>
      <c r="DWJ219" s="190"/>
      <c r="DWK219" s="190"/>
      <c r="DWL219" s="187"/>
      <c r="DWM219" s="187"/>
      <c r="DWN219" s="187"/>
      <c r="DWO219" s="188"/>
      <c r="DWQ219" s="186"/>
      <c r="DWR219" s="190"/>
      <c r="DWS219" s="190"/>
      <c r="DWT219" s="187"/>
      <c r="DWU219" s="187"/>
      <c r="DWV219" s="187"/>
      <c r="DWW219" s="188"/>
      <c r="DWY219" s="186"/>
      <c r="DWZ219" s="190"/>
      <c r="DXA219" s="190"/>
      <c r="DXB219" s="187"/>
      <c r="DXC219" s="187"/>
      <c r="DXD219" s="187"/>
      <c r="DXE219" s="188"/>
      <c r="DXG219" s="186"/>
      <c r="DXH219" s="190"/>
      <c r="DXI219" s="190"/>
      <c r="DXJ219" s="187"/>
      <c r="DXK219" s="187"/>
      <c r="DXL219" s="187"/>
      <c r="DXM219" s="188"/>
      <c r="DXO219" s="186"/>
      <c r="DXP219" s="190"/>
      <c r="DXQ219" s="190"/>
      <c r="DXR219" s="187"/>
      <c r="DXS219" s="187"/>
      <c r="DXT219" s="187"/>
      <c r="DXU219" s="188"/>
      <c r="DXW219" s="186"/>
      <c r="DXX219" s="190"/>
      <c r="DXY219" s="190"/>
      <c r="DXZ219" s="187"/>
      <c r="DYA219" s="187"/>
      <c r="DYB219" s="187"/>
      <c r="DYC219" s="188"/>
      <c r="DYE219" s="186"/>
      <c r="DYF219" s="190"/>
      <c r="DYG219" s="190"/>
      <c r="DYH219" s="187"/>
      <c r="DYI219" s="187"/>
      <c r="DYJ219" s="187"/>
      <c r="DYK219" s="188"/>
      <c r="DYM219" s="186"/>
      <c r="DYN219" s="190"/>
      <c r="DYO219" s="190"/>
      <c r="DYP219" s="187"/>
      <c r="DYQ219" s="187"/>
      <c r="DYR219" s="187"/>
      <c r="DYS219" s="188"/>
      <c r="DYU219" s="186"/>
      <c r="DYV219" s="190"/>
      <c r="DYW219" s="190"/>
      <c r="DYX219" s="187"/>
      <c r="DYY219" s="187"/>
      <c r="DYZ219" s="187"/>
      <c r="DZA219" s="188"/>
      <c r="DZC219" s="186"/>
      <c r="DZD219" s="190"/>
      <c r="DZE219" s="190"/>
      <c r="DZF219" s="187"/>
      <c r="DZG219" s="187"/>
      <c r="DZH219" s="187"/>
      <c r="DZI219" s="188"/>
      <c r="DZK219" s="186"/>
      <c r="DZL219" s="190"/>
      <c r="DZM219" s="190"/>
      <c r="DZN219" s="187"/>
      <c r="DZO219" s="187"/>
      <c r="DZP219" s="187"/>
      <c r="DZQ219" s="188"/>
      <c r="DZS219" s="186"/>
      <c r="DZT219" s="190"/>
      <c r="DZU219" s="190"/>
      <c r="DZV219" s="187"/>
      <c r="DZW219" s="187"/>
      <c r="DZX219" s="187"/>
      <c r="DZY219" s="188"/>
      <c r="EAA219" s="186"/>
      <c r="EAB219" s="190"/>
      <c r="EAC219" s="190"/>
      <c r="EAD219" s="187"/>
      <c r="EAE219" s="187"/>
      <c r="EAF219" s="187"/>
      <c r="EAG219" s="188"/>
      <c r="EAI219" s="186"/>
      <c r="EAJ219" s="190"/>
      <c r="EAK219" s="190"/>
      <c r="EAL219" s="187"/>
      <c r="EAM219" s="187"/>
      <c r="EAN219" s="187"/>
      <c r="EAO219" s="188"/>
      <c r="EAQ219" s="186"/>
      <c r="EAR219" s="190"/>
      <c r="EAS219" s="190"/>
      <c r="EAT219" s="187"/>
      <c r="EAU219" s="187"/>
      <c r="EAV219" s="187"/>
      <c r="EAW219" s="188"/>
      <c r="EAY219" s="186"/>
      <c r="EAZ219" s="190"/>
      <c r="EBA219" s="190"/>
      <c r="EBB219" s="187"/>
      <c r="EBC219" s="187"/>
      <c r="EBD219" s="187"/>
      <c r="EBE219" s="188"/>
      <c r="EBG219" s="186"/>
      <c r="EBH219" s="190"/>
      <c r="EBI219" s="190"/>
      <c r="EBJ219" s="187"/>
      <c r="EBK219" s="187"/>
      <c r="EBL219" s="187"/>
      <c r="EBM219" s="188"/>
      <c r="EBO219" s="186"/>
      <c r="EBP219" s="190"/>
      <c r="EBQ219" s="190"/>
      <c r="EBR219" s="187"/>
      <c r="EBS219" s="187"/>
      <c r="EBT219" s="187"/>
      <c r="EBU219" s="188"/>
      <c r="EBW219" s="186"/>
      <c r="EBX219" s="190"/>
      <c r="EBY219" s="190"/>
      <c r="EBZ219" s="187"/>
      <c r="ECA219" s="187"/>
      <c r="ECB219" s="187"/>
      <c r="ECC219" s="188"/>
      <c r="ECE219" s="186"/>
      <c r="ECF219" s="190"/>
      <c r="ECG219" s="190"/>
      <c r="ECH219" s="187"/>
      <c r="ECI219" s="187"/>
      <c r="ECJ219" s="187"/>
      <c r="ECK219" s="188"/>
      <c r="ECM219" s="186"/>
      <c r="ECN219" s="190"/>
      <c r="ECO219" s="190"/>
      <c r="ECP219" s="187"/>
      <c r="ECQ219" s="187"/>
      <c r="ECR219" s="187"/>
      <c r="ECS219" s="188"/>
      <c r="ECU219" s="186"/>
      <c r="ECV219" s="190"/>
      <c r="ECW219" s="190"/>
      <c r="ECX219" s="187"/>
      <c r="ECY219" s="187"/>
      <c r="ECZ219" s="187"/>
      <c r="EDA219" s="188"/>
      <c r="EDC219" s="186"/>
      <c r="EDD219" s="190"/>
      <c r="EDE219" s="190"/>
      <c r="EDF219" s="187"/>
      <c r="EDG219" s="187"/>
      <c r="EDH219" s="187"/>
      <c r="EDI219" s="188"/>
      <c r="EDK219" s="186"/>
      <c r="EDL219" s="190"/>
      <c r="EDM219" s="190"/>
      <c r="EDN219" s="187"/>
      <c r="EDO219" s="187"/>
      <c r="EDP219" s="187"/>
      <c r="EDQ219" s="188"/>
      <c r="EDS219" s="186"/>
      <c r="EDT219" s="190"/>
      <c r="EDU219" s="190"/>
      <c r="EDV219" s="187"/>
      <c r="EDW219" s="187"/>
      <c r="EDX219" s="187"/>
      <c r="EDY219" s="188"/>
      <c r="EEA219" s="186"/>
      <c r="EEB219" s="190"/>
      <c r="EEC219" s="190"/>
      <c r="EED219" s="187"/>
      <c r="EEE219" s="187"/>
      <c r="EEF219" s="187"/>
      <c r="EEG219" s="188"/>
      <c r="EEI219" s="186"/>
      <c r="EEJ219" s="190"/>
      <c r="EEK219" s="190"/>
      <c r="EEL219" s="187"/>
      <c r="EEM219" s="187"/>
      <c r="EEN219" s="187"/>
      <c r="EEO219" s="188"/>
      <c r="EEQ219" s="186"/>
      <c r="EER219" s="190"/>
      <c r="EES219" s="190"/>
      <c r="EET219" s="187"/>
      <c r="EEU219" s="187"/>
      <c r="EEV219" s="187"/>
      <c r="EEW219" s="188"/>
      <c r="EEY219" s="186"/>
      <c r="EEZ219" s="190"/>
      <c r="EFA219" s="190"/>
      <c r="EFB219" s="187"/>
      <c r="EFC219" s="187"/>
      <c r="EFD219" s="187"/>
      <c r="EFE219" s="188"/>
      <c r="EFG219" s="186"/>
      <c r="EFH219" s="190"/>
      <c r="EFI219" s="190"/>
      <c r="EFJ219" s="187"/>
      <c r="EFK219" s="187"/>
      <c r="EFL219" s="187"/>
      <c r="EFM219" s="188"/>
      <c r="EFO219" s="186"/>
      <c r="EFP219" s="190"/>
      <c r="EFQ219" s="190"/>
      <c r="EFR219" s="187"/>
      <c r="EFS219" s="187"/>
      <c r="EFT219" s="187"/>
      <c r="EFU219" s="188"/>
      <c r="EFW219" s="186"/>
      <c r="EFX219" s="190"/>
      <c r="EFY219" s="190"/>
      <c r="EFZ219" s="187"/>
      <c r="EGA219" s="187"/>
      <c r="EGB219" s="187"/>
      <c r="EGC219" s="188"/>
      <c r="EGE219" s="186"/>
      <c r="EGF219" s="190"/>
      <c r="EGG219" s="190"/>
      <c r="EGH219" s="187"/>
      <c r="EGI219" s="187"/>
      <c r="EGJ219" s="187"/>
      <c r="EGK219" s="188"/>
      <c r="EGM219" s="186"/>
      <c r="EGN219" s="190"/>
      <c r="EGO219" s="190"/>
      <c r="EGP219" s="187"/>
      <c r="EGQ219" s="187"/>
      <c r="EGR219" s="187"/>
      <c r="EGS219" s="188"/>
      <c r="EGU219" s="186"/>
      <c r="EGV219" s="190"/>
      <c r="EGW219" s="190"/>
      <c r="EGX219" s="187"/>
      <c r="EGY219" s="187"/>
      <c r="EGZ219" s="187"/>
      <c r="EHA219" s="188"/>
      <c r="EHC219" s="186"/>
      <c r="EHD219" s="190"/>
      <c r="EHE219" s="190"/>
      <c r="EHF219" s="187"/>
      <c r="EHG219" s="187"/>
      <c r="EHH219" s="187"/>
      <c r="EHI219" s="188"/>
      <c r="EHK219" s="186"/>
      <c r="EHL219" s="190"/>
      <c r="EHM219" s="190"/>
      <c r="EHN219" s="187"/>
      <c r="EHO219" s="187"/>
      <c r="EHP219" s="187"/>
      <c r="EHQ219" s="188"/>
      <c r="EHS219" s="186"/>
      <c r="EHT219" s="190"/>
      <c r="EHU219" s="190"/>
      <c r="EHV219" s="187"/>
      <c r="EHW219" s="187"/>
      <c r="EHX219" s="187"/>
      <c r="EHY219" s="188"/>
      <c r="EIA219" s="186"/>
      <c r="EIB219" s="190"/>
      <c r="EIC219" s="190"/>
      <c r="EID219" s="187"/>
      <c r="EIE219" s="187"/>
      <c r="EIF219" s="187"/>
      <c r="EIG219" s="188"/>
      <c r="EII219" s="186"/>
      <c r="EIJ219" s="190"/>
      <c r="EIK219" s="190"/>
      <c r="EIL219" s="187"/>
      <c r="EIM219" s="187"/>
      <c r="EIN219" s="187"/>
      <c r="EIO219" s="188"/>
      <c r="EIQ219" s="186"/>
      <c r="EIR219" s="190"/>
      <c r="EIS219" s="190"/>
      <c r="EIT219" s="187"/>
      <c r="EIU219" s="187"/>
      <c r="EIV219" s="187"/>
      <c r="EIW219" s="188"/>
      <c r="EIY219" s="186"/>
      <c r="EIZ219" s="190"/>
      <c r="EJA219" s="190"/>
      <c r="EJB219" s="187"/>
      <c r="EJC219" s="187"/>
      <c r="EJD219" s="187"/>
      <c r="EJE219" s="188"/>
      <c r="EJG219" s="186"/>
      <c r="EJH219" s="190"/>
      <c r="EJI219" s="190"/>
      <c r="EJJ219" s="187"/>
      <c r="EJK219" s="187"/>
      <c r="EJL219" s="187"/>
      <c r="EJM219" s="188"/>
      <c r="EJO219" s="186"/>
      <c r="EJP219" s="190"/>
      <c r="EJQ219" s="190"/>
      <c r="EJR219" s="187"/>
      <c r="EJS219" s="187"/>
      <c r="EJT219" s="187"/>
      <c r="EJU219" s="188"/>
      <c r="EJW219" s="186"/>
      <c r="EJX219" s="190"/>
      <c r="EJY219" s="190"/>
      <c r="EJZ219" s="187"/>
      <c r="EKA219" s="187"/>
      <c r="EKB219" s="187"/>
      <c r="EKC219" s="188"/>
      <c r="EKE219" s="186"/>
      <c r="EKF219" s="190"/>
      <c r="EKG219" s="190"/>
      <c r="EKH219" s="187"/>
      <c r="EKI219" s="187"/>
      <c r="EKJ219" s="187"/>
      <c r="EKK219" s="188"/>
      <c r="EKM219" s="186"/>
      <c r="EKN219" s="190"/>
      <c r="EKO219" s="190"/>
      <c r="EKP219" s="187"/>
      <c r="EKQ219" s="187"/>
      <c r="EKR219" s="187"/>
      <c r="EKS219" s="188"/>
      <c r="EKU219" s="186"/>
      <c r="EKV219" s="190"/>
      <c r="EKW219" s="190"/>
      <c r="EKX219" s="187"/>
      <c r="EKY219" s="187"/>
      <c r="EKZ219" s="187"/>
      <c r="ELA219" s="188"/>
      <c r="ELC219" s="186"/>
      <c r="ELD219" s="190"/>
      <c r="ELE219" s="190"/>
      <c r="ELF219" s="187"/>
      <c r="ELG219" s="187"/>
      <c r="ELH219" s="187"/>
      <c r="ELI219" s="188"/>
      <c r="ELK219" s="186"/>
      <c r="ELL219" s="190"/>
      <c r="ELM219" s="190"/>
      <c r="ELN219" s="187"/>
      <c r="ELO219" s="187"/>
      <c r="ELP219" s="187"/>
      <c r="ELQ219" s="188"/>
      <c r="ELS219" s="186"/>
      <c r="ELT219" s="190"/>
      <c r="ELU219" s="190"/>
      <c r="ELV219" s="187"/>
      <c r="ELW219" s="187"/>
      <c r="ELX219" s="187"/>
      <c r="ELY219" s="188"/>
      <c r="EMA219" s="186"/>
      <c r="EMB219" s="190"/>
      <c r="EMC219" s="190"/>
      <c r="EMD219" s="187"/>
      <c r="EME219" s="187"/>
      <c r="EMF219" s="187"/>
      <c r="EMG219" s="188"/>
      <c r="EMI219" s="186"/>
      <c r="EMJ219" s="190"/>
      <c r="EMK219" s="190"/>
      <c r="EML219" s="187"/>
      <c r="EMM219" s="187"/>
      <c r="EMN219" s="187"/>
      <c r="EMO219" s="188"/>
      <c r="EMQ219" s="186"/>
      <c r="EMR219" s="190"/>
      <c r="EMS219" s="190"/>
      <c r="EMT219" s="187"/>
      <c r="EMU219" s="187"/>
      <c r="EMV219" s="187"/>
      <c r="EMW219" s="188"/>
      <c r="EMY219" s="186"/>
      <c r="EMZ219" s="190"/>
      <c r="ENA219" s="190"/>
      <c r="ENB219" s="187"/>
      <c r="ENC219" s="187"/>
      <c r="END219" s="187"/>
      <c r="ENE219" s="188"/>
      <c r="ENG219" s="186"/>
      <c r="ENH219" s="190"/>
      <c r="ENI219" s="190"/>
      <c r="ENJ219" s="187"/>
      <c r="ENK219" s="187"/>
      <c r="ENL219" s="187"/>
      <c r="ENM219" s="188"/>
      <c r="ENO219" s="186"/>
      <c r="ENP219" s="190"/>
      <c r="ENQ219" s="190"/>
      <c r="ENR219" s="187"/>
      <c r="ENS219" s="187"/>
      <c r="ENT219" s="187"/>
      <c r="ENU219" s="188"/>
      <c r="ENW219" s="186"/>
      <c r="ENX219" s="190"/>
      <c r="ENY219" s="190"/>
      <c r="ENZ219" s="187"/>
      <c r="EOA219" s="187"/>
      <c r="EOB219" s="187"/>
      <c r="EOC219" s="188"/>
      <c r="EOE219" s="186"/>
      <c r="EOF219" s="190"/>
      <c r="EOG219" s="190"/>
      <c r="EOH219" s="187"/>
      <c r="EOI219" s="187"/>
      <c r="EOJ219" s="187"/>
      <c r="EOK219" s="188"/>
      <c r="EOM219" s="186"/>
      <c r="EON219" s="190"/>
      <c r="EOO219" s="190"/>
      <c r="EOP219" s="187"/>
      <c r="EOQ219" s="187"/>
      <c r="EOR219" s="187"/>
      <c r="EOS219" s="188"/>
      <c r="EOU219" s="186"/>
      <c r="EOV219" s="190"/>
      <c r="EOW219" s="190"/>
      <c r="EOX219" s="187"/>
      <c r="EOY219" s="187"/>
      <c r="EOZ219" s="187"/>
      <c r="EPA219" s="188"/>
      <c r="EPC219" s="186"/>
      <c r="EPD219" s="190"/>
      <c r="EPE219" s="190"/>
      <c r="EPF219" s="187"/>
      <c r="EPG219" s="187"/>
      <c r="EPH219" s="187"/>
      <c r="EPI219" s="188"/>
      <c r="EPK219" s="186"/>
      <c r="EPL219" s="190"/>
      <c r="EPM219" s="190"/>
      <c r="EPN219" s="187"/>
      <c r="EPO219" s="187"/>
      <c r="EPP219" s="187"/>
      <c r="EPQ219" s="188"/>
      <c r="EPS219" s="186"/>
      <c r="EPT219" s="190"/>
      <c r="EPU219" s="190"/>
      <c r="EPV219" s="187"/>
      <c r="EPW219" s="187"/>
      <c r="EPX219" s="187"/>
      <c r="EPY219" s="188"/>
      <c r="EQA219" s="186"/>
      <c r="EQB219" s="190"/>
      <c r="EQC219" s="190"/>
      <c r="EQD219" s="187"/>
      <c r="EQE219" s="187"/>
      <c r="EQF219" s="187"/>
      <c r="EQG219" s="188"/>
      <c r="EQI219" s="186"/>
      <c r="EQJ219" s="190"/>
      <c r="EQK219" s="190"/>
      <c r="EQL219" s="187"/>
      <c r="EQM219" s="187"/>
      <c r="EQN219" s="187"/>
      <c r="EQO219" s="188"/>
      <c r="EQQ219" s="186"/>
      <c r="EQR219" s="190"/>
      <c r="EQS219" s="190"/>
      <c r="EQT219" s="187"/>
      <c r="EQU219" s="187"/>
      <c r="EQV219" s="187"/>
      <c r="EQW219" s="188"/>
      <c r="EQY219" s="186"/>
      <c r="EQZ219" s="190"/>
      <c r="ERA219" s="190"/>
      <c r="ERB219" s="187"/>
      <c r="ERC219" s="187"/>
      <c r="ERD219" s="187"/>
      <c r="ERE219" s="188"/>
      <c r="ERG219" s="186"/>
      <c r="ERH219" s="190"/>
      <c r="ERI219" s="190"/>
      <c r="ERJ219" s="187"/>
      <c r="ERK219" s="187"/>
      <c r="ERL219" s="187"/>
      <c r="ERM219" s="188"/>
      <c r="ERO219" s="186"/>
      <c r="ERP219" s="190"/>
      <c r="ERQ219" s="190"/>
      <c r="ERR219" s="187"/>
      <c r="ERS219" s="187"/>
      <c r="ERT219" s="187"/>
      <c r="ERU219" s="188"/>
      <c r="ERW219" s="186"/>
      <c r="ERX219" s="190"/>
      <c r="ERY219" s="190"/>
      <c r="ERZ219" s="187"/>
      <c r="ESA219" s="187"/>
      <c r="ESB219" s="187"/>
      <c r="ESC219" s="188"/>
      <c r="ESE219" s="186"/>
      <c r="ESF219" s="190"/>
      <c r="ESG219" s="190"/>
      <c r="ESH219" s="187"/>
      <c r="ESI219" s="187"/>
      <c r="ESJ219" s="187"/>
      <c r="ESK219" s="188"/>
      <c r="ESM219" s="186"/>
      <c r="ESN219" s="190"/>
      <c r="ESO219" s="190"/>
      <c r="ESP219" s="187"/>
      <c r="ESQ219" s="187"/>
      <c r="ESR219" s="187"/>
      <c r="ESS219" s="188"/>
      <c r="ESU219" s="186"/>
      <c r="ESV219" s="190"/>
      <c r="ESW219" s="190"/>
      <c r="ESX219" s="187"/>
      <c r="ESY219" s="187"/>
      <c r="ESZ219" s="187"/>
      <c r="ETA219" s="188"/>
      <c r="ETC219" s="186"/>
      <c r="ETD219" s="190"/>
      <c r="ETE219" s="190"/>
      <c r="ETF219" s="187"/>
      <c r="ETG219" s="187"/>
      <c r="ETH219" s="187"/>
      <c r="ETI219" s="188"/>
      <c r="ETK219" s="186"/>
      <c r="ETL219" s="190"/>
      <c r="ETM219" s="190"/>
      <c r="ETN219" s="187"/>
      <c r="ETO219" s="187"/>
      <c r="ETP219" s="187"/>
      <c r="ETQ219" s="188"/>
      <c r="ETS219" s="186"/>
      <c r="ETT219" s="190"/>
      <c r="ETU219" s="190"/>
      <c r="ETV219" s="187"/>
      <c r="ETW219" s="187"/>
      <c r="ETX219" s="187"/>
      <c r="ETY219" s="188"/>
      <c r="EUA219" s="186"/>
      <c r="EUB219" s="190"/>
      <c r="EUC219" s="190"/>
      <c r="EUD219" s="187"/>
      <c r="EUE219" s="187"/>
      <c r="EUF219" s="187"/>
      <c r="EUG219" s="188"/>
      <c r="EUI219" s="186"/>
      <c r="EUJ219" s="190"/>
      <c r="EUK219" s="190"/>
      <c r="EUL219" s="187"/>
      <c r="EUM219" s="187"/>
      <c r="EUN219" s="187"/>
      <c r="EUO219" s="188"/>
      <c r="EUQ219" s="186"/>
      <c r="EUR219" s="190"/>
      <c r="EUS219" s="190"/>
      <c r="EUT219" s="187"/>
      <c r="EUU219" s="187"/>
      <c r="EUV219" s="187"/>
      <c r="EUW219" s="188"/>
      <c r="EUY219" s="186"/>
      <c r="EUZ219" s="190"/>
      <c r="EVA219" s="190"/>
      <c r="EVB219" s="187"/>
      <c r="EVC219" s="187"/>
      <c r="EVD219" s="187"/>
      <c r="EVE219" s="188"/>
      <c r="EVG219" s="186"/>
      <c r="EVH219" s="190"/>
      <c r="EVI219" s="190"/>
      <c r="EVJ219" s="187"/>
      <c r="EVK219" s="187"/>
      <c r="EVL219" s="187"/>
      <c r="EVM219" s="188"/>
      <c r="EVO219" s="186"/>
      <c r="EVP219" s="190"/>
      <c r="EVQ219" s="190"/>
      <c r="EVR219" s="187"/>
      <c r="EVS219" s="187"/>
      <c r="EVT219" s="187"/>
      <c r="EVU219" s="188"/>
      <c r="EVW219" s="186"/>
      <c r="EVX219" s="190"/>
      <c r="EVY219" s="190"/>
      <c r="EVZ219" s="187"/>
      <c r="EWA219" s="187"/>
      <c r="EWB219" s="187"/>
      <c r="EWC219" s="188"/>
      <c r="EWE219" s="186"/>
      <c r="EWF219" s="190"/>
      <c r="EWG219" s="190"/>
      <c r="EWH219" s="187"/>
      <c r="EWI219" s="187"/>
      <c r="EWJ219" s="187"/>
      <c r="EWK219" s="188"/>
      <c r="EWM219" s="186"/>
      <c r="EWN219" s="190"/>
      <c r="EWO219" s="190"/>
      <c r="EWP219" s="187"/>
      <c r="EWQ219" s="187"/>
      <c r="EWR219" s="187"/>
      <c r="EWS219" s="188"/>
      <c r="EWU219" s="186"/>
      <c r="EWV219" s="190"/>
      <c r="EWW219" s="190"/>
      <c r="EWX219" s="187"/>
      <c r="EWY219" s="187"/>
      <c r="EWZ219" s="187"/>
      <c r="EXA219" s="188"/>
      <c r="EXC219" s="186"/>
      <c r="EXD219" s="190"/>
      <c r="EXE219" s="190"/>
      <c r="EXF219" s="187"/>
      <c r="EXG219" s="187"/>
      <c r="EXH219" s="187"/>
      <c r="EXI219" s="188"/>
      <c r="EXK219" s="186"/>
      <c r="EXL219" s="190"/>
      <c r="EXM219" s="190"/>
      <c r="EXN219" s="187"/>
      <c r="EXO219" s="187"/>
      <c r="EXP219" s="187"/>
      <c r="EXQ219" s="188"/>
      <c r="EXS219" s="186"/>
      <c r="EXT219" s="190"/>
      <c r="EXU219" s="190"/>
      <c r="EXV219" s="187"/>
      <c r="EXW219" s="187"/>
      <c r="EXX219" s="187"/>
      <c r="EXY219" s="188"/>
      <c r="EYA219" s="186"/>
      <c r="EYB219" s="190"/>
      <c r="EYC219" s="190"/>
      <c r="EYD219" s="187"/>
      <c r="EYE219" s="187"/>
      <c r="EYF219" s="187"/>
      <c r="EYG219" s="188"/>
      <c r="EYI219" s="186"/>
      <c r="EYJ219" s="190"/>
      <c r="EYK219" s="190"/>
      <c r="EYL219" s="187"/>
      <c r="EYM219" s="187"/>
      <c r="EYN219" s="187"/>
      <c r="EYO219" s="188"/>
      <c r="EYQ219" s="186"/>
      <c r="EYR219" s="190"/>
      <c r="EYS219" s="190"/>
      <c r="EYT219" s="187"/>
      <c r="EYU219" s="187"/>
      <c r="EYV219" s="187"/>
      <c r="EYW219" s="188"/>
      <c r="EYY219" s="186"/>
      <c r="EYZ219" s="190"/>
      <c r="EZA219" s="190"/>
      <c r="EZB219" s="187"/>
      <c r="EZC219" s="187"/>
      <c r="EZD219" s="187"/>
      <c r="EZE219" s="188"/>
      <c r="EZG219" s="186"/>
      <c r="EZH219" s="190"/>
      <c r="EZI219" s="190"/>
      <c r="EZJ219" s="187"/>
      <c r="EZK219" s="187"/>
      <c r="EZL219" s="187"/>
      <c r="EZM219" s="188"/>
      <c r="EZO219" s="186"/>
      <c r="EZP219" s="190"/>
      <c r="EZQ219" s="190"/>
      <c r="EZR219" s="187"/>
      <c r="EZS219" s="187"/>
      <c r="EZT219" s="187"/>
      <c r="EZU219" s="188"/>
      <c r="EZW219" s="186"/>
      <c r="EZX219" s="190"/>
      <c r="EZY219" s="190"/>
      <c r="EZZ219" s="187"/>
      <c r="FAA219" s="187"/>
      <c r="FAB219" s="187"/>
      <c r="FAC219" s="188"/>
      <c r="FAE219" s="186"/>
      <c r="FAF219" s="190"/>
      <c r="FAG219" s="190"/>
      <c r="FAH219" s="187"/>
      <c r="FAI219" s="187"/>
      <c r="FAJ219" s="187"/>
      <c r="FAK219" s="188"/>
      <c r="FAM219" s="186"/>
      <c r="FAN219" s="190"/>
      <c r="FAO219" s="190"/>
      <c r="FAP219" s="187"/>
      <c r="FAQ219" s="187"/>
      <c r="FAR219" s="187"/>
      <c r="FAS219" s="188"/>
      <c r="FAU219" s="186"/>
      <c r="FAV219" s="190"/>
      <c r="FAW219" s="190"/>
      <c r="FAX219" s="187"/>
      <c r="FAY219" s="187"/>
      <c r="FAZ219" s="187"/>
      <c r="FBA219" s="188"/>
      <c r="FBC219" s="186"/>
      <c r="FBD219" s="190"/>
      <c r="FBE219" s="190"/>
      <c r="FBF219" s="187"/>
      <c r="FBG219" s="187"/>
      <c r="FBH219" s="187"/>
      <c r="FBI219" s="188"/>
      <c r="FBK219" s="186"/>
      <c r="FBL219" s="190"/>
      <c r="FBM219" s="190"/>
      <c r="FBN219" s="187"/>
      <c r="FBO219" s="187"/>
      <c r="FBP219" s="187"/>
      <c r="FBQ219" s="188"/>
      <c r="FBS219" s="186"/>
      <c r="FBT219" s="190"/>
      <c r="FBU219" s="190"/>
      <c r="FBV219" s="187"/>
      <c r="FBW219" s="187"/>
      <c r="FBX219" s="187"/>
      <c r="FBY219" s="188"/>
      <c r="FCA219" s="186"/>
      <c r="FCB219" s="190"/>
      <c r="FCC219" s="190"/>
      <c r="FCD219" s="187"/>
      <c r="FCE219" s="187"/>
      <c r="FCF219" s="187"/>
      <c r="FCG219" s="188"/>
      <c r="FCI219" s="186"/>
      <c r="FCJ219" s="190"/>
      <c r="FCK219" s="190"/>
      <c r="FCL219" s="187"/>
      <c r="FCM219" s="187"/>
      <c r="FCN219" s="187"/>
      <c r="FCO219" s="188"/>
      <c r="FCQ219" s="186"/>
      <c r="FCR219" s="190"/>
      <c r="FCS219" s="190"/>
      <c r="FCT219" s="187"/>
      <c r="FCU219" s="187"/>
      <c r="FCV219" s="187"/>
      <c r="FCW219" s="188"/>
      <c r="FCY219" s="186"/>
      <c r="FCZ219" s="190"/>
      <c r="FDA219" s="190"/>
      <c r="FDB219" s="187"/>
      <c r="FDC219" s="187"/>
      <c r="FDD219" s="187"/>
      <c r="FDE219" s="188"/>
      <c r="FDG219" s="186"/>
      <c r="FDH219" s="190"/>
      <c r="FDI219" s="190"/>
      <c r="FDJ219" s="187"/>
      <c r="FDK219" s="187"/>
      <c r="FDL219" s="187"/>
      <c r="FDM219" s="188"/>
      <c r="FDO219" s="186"/>
      <c r="FDP219" s="190"/>
      <c r="FDQ219" s="190"/>
      <c r="FDR219" s="187"/>
      <c r="FDS219" s="187"/>
      <c r="FDT219" s="187"/>
      <c r="FDU219" s="188"/>
      <c r="FDW219" s="186"/>
      <c r="FDX219" s="190"/>
      <c r="FDY219" s="190"/>
      <c r="FDZ219" s="187"/>
      <c r="FEA219" s="187"/>
      <c r="FEB219" s="187"/>
      <c r="FEC219" s="188"/>
      <c r="FEE219" s="186"/>
      <c r="FEF219" s="190"/>
      <c r="FEG219" s="190"/>
      <c r="FEH219" s="187"/>
      <c r="FEI219" s="187"/>
      <c r="FEJ219" s="187"/>
      <c r="FEK219" s="188"/>
      <c r="FEM219" s="186"/>
      <c r="FEN219" s="190"/>
      <c r="FEO219" s="190"/>
      <c r="FEP219" s="187"/>
      <c r="FEQ219" s="187"/>
      <c r="FER219" s="187"/>
      <c r="FES219" s="188"/>
      <c r="FEU219" s="186"/>
      <c r="FEV219" s="190"/>
      <c r="FEW219" s="190"/>
      <c r="FEX219" s="187"/>
      <c r="FEY219" s="187"/>
      <c r="FEZ219" s="187"/>
      <c r="FFA219" s="188"/>
      <c r="FFC219" s="186"/>
      <c r="FFD219" s="190"/>
      <c r="FFE219" s="190"/>
      <c r="FFF219" s="187"/>
      <c r="FFG219" s="187"/>
      <c r="FFH219" s="187"/>
      <c r="FFI219" s="188"/>
      <c r="FFK219" s="186"/>
      <c r="FFL219" s="190"/>
      <c r="FFM219" s="190"/>
      <c r="FFN219" s="187"/>
      <c r="FFO219" s="187"/>
      <c r="FFP219" s="187"/>
      <c r="FFQ219" s="188"/>
      <c r="FFS219" s="186"/>
      <c r="FFT219" s="190"/>
      <c r="FFU219" s="190"/>
      <c r="FFV219" s="187"/>
      <c r="FFW219" s="187"/>
      <c r="FFX219" s="187"/>
      <c r="FFY219" s="188"/>
      <c r="FGA219" s="186"/>
      <c r="FGB219" s="190"/>
      <c r="FGC219" s="190"/>
      <c r="FGD219" s="187"/>
      <c r="FGE219" s="187"/>
      <c r="FGF219" s="187"/>
      <c r="FGG219" s="188"/>
      <c r="FGI219" s="186"/>
      <c r="FGJ219" s="190"/>
      <c r="FGK219" s="190"/>
      <c r="FGL219" s="187"/>
      <c r="FGM219" s="187"/>
      <c r="FGN219" s="187"/>
      <c r="FGO219" s="188"/>
      <c r="FGQ219" s="186"/>
      <c r="FGR219" s="190"/>
      <c r="FGS219" s="190"/>
      <c r="FGT219" s="187"/>
      <c r="FGU219" s="187"/>
      <c r="FGV219" s="187"/>
      <c r="FGW219" s="188"/>
      <c r="FGY219" s="186"/>
      <c r="FGZ219" s="190"/>
      <c r="FHA219" s="190"/>
      <c r="FHB219" s="187"/>
      <c r="FHC219" s="187"/>
      <c r="FHD219" s="187"/>
      <c r="FHE219" s="188"/>
      <c r="FHG219" s="186"/>
      <c r="FHH219" s="190"/>
      <c r="FHI219" s="190"/>
      <c r="FHJ219" s="187"/>
      <c r="FHK219" s="187"/>
      <c r="FHL219" s="187"/>
      <c r="FHM219" s="188"/>
      <c r="FHO219" s="186"/>
      <c r="FHP219" s="190"/>
      <c r="FHQ219" s="190"/>
      <c r="FHR219" s="187"/>
      <c r="FHS219" s="187"/>
      <c r="FHT219" s="187"/>
      <c r="FHU219" s="188"/>
      <c r="FHW219" s="186"/>
      <c r="FHX219" s="190"/>
      <c r="FHY219" s="190"/>
      <c r="FHZ219" s="187"/>
      <c r="FIA219" s="187"/>
      <c r="FIB219" s="187"/>
      <c r="FIC219" s="188"/>
      <c r="FIE219" s="186"/>
      <c r="FIF219" s="190"/>
      <c r="FIG219" s="190"/>
      <c r="FIH219" s="187"/>
      <c r="FII219" s="187"/>
      <c r="FIJ219" s="187"/>
      <c r="FIK219" s="188"/>
      <c r="FIM219" s="186"/>
      <c r="FIN219" s="190"/>
      <c r="FIO219" s="190"/>
      <c r="FIP219" s="187"/>
      <c r="FIQ219" s="187"/>
      <c r="FIR219" s="187"/>
      <c r="FIS219" s="188"/>
      <c r="FIU219" s="186"/>
      <c r="FIV219" s="190"/>
      <c r="FIW219" s="190"/>
      <c r="FIX219" s="187"/>
      <c r="FIY219" s="187"/>
      <c r="FIZ219" s="187"/>
      <c r="FJA219" s="188"/>
      <c r="FJC219" s="186"/>
      <c r="FJD219" s="190"/>
      <c r="FJE219" s="190"/>
      <c r="FJF219" s="187"/>
      <c r="FJG219" s="187"/>
      <c r="FJH219" s="187"/>
      <c r="FJI219" s="188"/>
      <c r="FJK219" s="186"/>
      <c r="FJL219" s="190"/>
      <c r="FJM219" s="190"/>
      <c r="FJN219" s="187"/>
      <c r="FJO219" s="187"/>
      <c r="FJP219" s="187"/>
      <c r="FJQ219" s="188"/>
      <c r="FJS219" s="186"/>
      <c r="FJT219" s="190"/>
      <c r="FJU219" s="190"/>
      <c r="FJV219" s="187"/>
      <c r="FJW219" s="187"/>
      <c r="FJX219" s="187"/>
      <c r="FJY219" s="188"/>
      <c r="FKA219" s="186"/>
      <c r="FKB219" s="190"/>
      <c r="FKC219" s="190"/>
      <c r="FKD219" s="187"/>
      <c r="FKE219" s="187"/>
      <c r="FKF219" s="187"/>
      <c r="FKG219" s="188"/>
      <c r="FKI219" s="186"/>
      <c r="FKJ219" s="190"/>
      <c r="FKK219" s="190"/>
      <c r="FKL219" s="187"/>
      <c r="FKM219" s="187"/>
      <c r="FKN219" s="187"/>
      <c r="FKO219" s="188"/>
      <c r="FKQ219" s="186"/>
      <c r="FKR219" s="190"/>
      <c r="FKS219" s="190"/>
      <c r="FKT219" s="187"/>
      <c r="FKU219" s="187"/>
      <c r="FKV219" s="187"/>
      <c r="FKW219" s="188"/>
      <c r="FKY219" s="186"/>
      <c r="FKZ219" s="190"/>
      <c r="FLA219" s="190"/>
      <c r="FLB219" s="187"/>
      <c r="FLC219" s="187"/>
      <c r="FLD219" s="187"/>
      <c r="FLE219" s="188"/>
      <c r="FLG219" s="186"/>
      <c r="FLH219" s="190"/>
      <c r="FLI219" s="190"/>
      <c r="FLJ219" s="187"/>
      <c r="FLK219" s="187"/>
      <c r="FLL219" s="187"/>
      <c r="FLM219" s="188"/>
      <c r="FLO219" s="186"/>
      <c r="FLP219" s="190"/>
      <c r="FLQ219" s="190"/>
      <c r="FLR219" s="187"/>
      <c r="FLS219" s="187"/>
      <c r="FLT219" s="187"/>
      <c r="FLU219" s="188"/>
      <c r="FLW219" s="186"/>
      <c r="FLX219" s="190"/>
      <c r="FLY219" s="190"/>
      <c r="FLZ219" s="187"/>
      <c r="FMA219" s="187"/>
      <c r="FMB219" s="187"/>
      <c r="FMC219" s="188"/>
      <c r="FME219" s="186"/>
      <c r="FMF219" s="190"/>
      <c r="FMG219" s="190"/>
      <c r="FMH219" s="187"/>
      <c r="FMI219" s="187"/>
      <c r="FMJ219" s="187"/>
      <c r="FMK219" s="188"/>
      <c r="FMM219" s="186"/>
      <c r="FMN219" s="190"/>
      <c r="FMO219" s="190"/>
      <c r="FMP219" s="187"/>
      <c r="FMQ219" s="187"/>
      <c r="FMR219" s="187"/>
      <c r="FMS219" s="188"/>
      <c r="FMU219" s="186"/>
      <c r="FMV219" s="190"/>
      <c r="FMW219" s="190"/>
      <c r="FMX219" s="187"/>
      <c r="FMY219" s="187"/>
      <c r="FMZ219" s="187"/>
      <c r="FNA219" s="188"/>
      <c r="FNC219" s="186"/>
      <c r="FND219" s="190"/>
      <c r="FNE219" s="190"/>
      <c r="FNF219" s="187"/>
      <c r="FNG219" s="187"/>
      <c r="FNH219" s="187"/>
      <c r="FNI219" s="188"/>
      <c r="FNK219" s="186"/>
      <c r="FNL219" s="190"/>
      <c r="FNM219" s="190"/>
      <c r="FNN219" s="187"/>
      <c r="FNO219" s="187"/>
      <c r="FNP219" s="187"/>
      <c r="FNQ219" s="188"/>
      <c r="FNS219" s="186"/>
      <c r="FNT219" s="190"/>
      <c r="FNU219" s="190"/>
      <c r="FNV219" s="187"/>
      <c r="FNW219" s="187"/>
      <c r="FNX219" s="187"/>
      <c r="FNY219" s="188"/>
      <c r="FOA219" s="186"/>
      <c r="FOB219" s="190"/>
      <c r="FOC219" s="190"/>
      <c r="FOD219" s="187"/>
      <c r="FOE219" s="187"/>
      <c r="FOF219" s="187"/>
      <c r="FOG219" s="188"/>
      <c r="FOI219" s="186"/>
      <c r="FOJ219" s="190"/>
      <c r="FOK219" s="190"/>
      <c r="FOL219" s="187"/>
      <c r="FOM219" s="187"/>
      <c r="FON219" s="187"/>
      <c r="FOO219" s="188"/>
      <c r="FOQ219" s="186"/>
      <c r="FOR219" s="190"/>
      <c r="FOS219" s="190"/>
      <c r="FOT219" s="187"/>
      <c r="FOU219" s="187"/>
      <c r="FOV219" s="187"/>
      <c r="FOW219" s="188"/>
      <c r="FOY219" s="186"/>
      <c r="FOZ219" s="190"/>
      <c r="FPA219" s="190"/>
      <c r="FPB219" s="187"/>
      <c r="FPC219" s="187"/>
      <c r="FPD219" s="187"/>
      <c r="FPE219" s="188"/>
      <c r="FPG219" s="186"/>
      <c r="FPH219" s="190"/>
      <c r="FPI219" s="190"/>
      <c r="FPJ219" s="187"/>
      <c r="FPK219" s="187"/>
      <c r="FPL219" s="187"/>
      <c r="FPM219" s="188"/>
      <c r="FPO219" s="186"/>
      <c r="FPP219" s="190"/>
      <c r="FPQ219" s="190"/>
      <c r="FPR219" s="187"/>
      <c r="FPS219" s="187"/>
      <c r="FPT219" s="187"/>
      <c r="FPU219" s="188"/>
      <c r="FPW219" s="186"/>
      <c r="FPX219" s="190"/>
      <c r="FPY219" s="190"/>
      <c r="FPZ219" s="187"/>
      <c r="FQA219" s="187"/>
      <c r="FQB219" s="187"/>
      <c r="FQC219" s="188"/>
      <c r="FQE219" s="186"/>
      <c r="FQF219" s="190"/>
      <c r="FQG219" s="190"/>
      <c r="FQH219" s="187"/>
      <c r="FQI219" s="187"/>
      <c r="FQJ219" s="187"/>
      <c r="FQK219" s="188"/>
      <c r="FQM219" s="186"/>
      <c r="FQN219" s="190"/>
      <c r="FQO219" s="190"/>
      <c r="FQP219" s="187"/>
      <c r="FQQ219" s="187"/>
      <c r="FQR219" s="187"/>
      <c r="FQS219" s="188"/>
      <c r="FQU219" s="186"/>
      <c r="FQV219" s="190"/>
      <c r="FQW219" s="190"/>
      <c r="FQX219" s="187"/>
      <c r="FQY219" s="187"/>
      <c r="FQZ219" s="187"/>
      <c r="FRA219" s="188"/>
      <c r="FRC219" s="186"/>
      <c r="FRD219" s="190"/>
      <c r="FRE219" s="190"/>
      <c r="FRF219" s="187"/>
      <c r="FRG219" s="187"/>
      <c r="FRH219" s="187"/>
      <c r="FRI219" s="188"/>
      <c r="FRK219" s="186"/>
      <c r="FRL219" s="190"/>
      <c r="FRM219" s="190"/>
      <c r="FRN219" s="187"/>
      <c r="FRO219" s="187"/>
      <c r="FRP219" s="187"/>
      <c r="FRQ219" s="188"/>
      <c r="FRS219" s="186"/>
      <c r="FRT219" s="190"/>
      <c r="FRU219" s="190"/>
      <c r="FRV219" s="187"/>
      <c r="FRW219" s="187"/>
      <c r="FRX219" s="187"/>
      <c r="FRY219" s="188"/>
      <c r="FSA219" s="186"/>
      <c r="FSB219" s="190"/>
      <c r="FSC219" s="190"/>
      <c r="FSD219" s="187"/>
      <c r="FSE219" s="187"/>
      <c r="FSF219" s="187"/>
      <c r="FSG219" s="188"/>
      <c r="FSI219" s="186"/>
      <c r="FSJ219" s="190"/>
      <c r="FSK219" s="190"/>
      <c r="FSL219" s="187"/>
      <c r="FSM219" s="187"/>
      <c r="FSN219" s="187"/>
      <c r="FSO219" s="188"/>
      <c r="FSQ219" s="186"/>
      <c r="FSR219" s="190"/>
      <c r="FSS219" s="190"/>
      <c r="FST219" s="187"/>
      <c r="FSU219" s="187"/>
      <c r="FSV219" s="187"/>
      <c r="FSW219" s="188"/>
      <c r="FSY219" s="186"/>
      <c r="FSZ219" s="190"/>
      <c r="FTA219" s="190"/>
      <c r="FTB219" s="187"/>
      <c r="FTC219" s="187"/>
      <c r="FTD219" s="187"/>
      <c r="FTE219" s="188"/>
      <c r="FTG219" s="186"/>
      <c r="FTH219" s="190"/>
      <c r="FTI219" s="190"/>
      <c r="FTJ219" s="187"/>
      <c r="FTK219" s="187"/>
      <c r="FTL219" s="187"/>
      <c r="FTM219" s="188"/>
      <c r="FTO219" s="186"/>
      <c r="FTP219" s="190"/>
      <c r="FTQ219" s="190"/>
      <c r="FTR219" s="187"/>
      <c r="FTS219" s="187"/>
      <c r="FTT219" s="187"/>
      <c r="FTU219" s="188"/>
      <c r="FTW219" s="186"/>
      <c r="FTX219" s="190"/>
      <c r="FTY219" s="190"/>
      <c r="FTZ219" s="187"/>
      <c r="FUA219" s="187"/>
      <c r="FUB219" s="187"/>
      <c r="FUC219" s="188"/>
      <c r="FUE219" s="186"/>
      <c r="FUF219" s="190"/>
      <c r="FUG219" s="190"/>
      <c r="FUH219" s="187"/>
      <c r="FUI219" s="187"/>
      <c r="FUJ219" s="187"/>
      <c r="FUK219" s="188"/>
      <c r="FUM219" s="186"/>
      <c r="FUN219" s="190"/>
      <c r="FUO219" s="190"/>
      <c r="FUP219" s="187"/>
      <c r="FUQ219" s="187"/>
      <c r="FUR219" s="187"/>
      <c r="FUS219" s="188"/>
      <c r="FUU219" s="186"/>
      <c r="FUV219" s="190"/>
      <c r="FUW219" s="190"/>
      <c r="FUX219" s="187"/>
      <c r="FUY219" s="187"/>
      <c r="FUZ219" s="187"/>
      <c r="FVA219" s="188"/>
      <c r="FVC219" s="186"/>
      <c r="FVD219" s="190"/>
      <c r="FVE219" s="190"/>
      <c r="FVF219" s="187"/>
      <c r="FVG219" s="187"/>
      <c r="FVH219" s="187"/>
      <c r="FVI219" s="188"/>
      <c r="FVK219" s="186"/>
      <c r="FVL219" s="190"/>
      <c r="FVM219" s="190"/>
      <c r="FVN219" s="187"/>
      <c r="FVO219" s="187"/>
      <c r="FVP219" s="187"/>
      <c r="FVQ219" s="188"/>
      <c r="FVS219" s="186"/>
      <c r="FVT219" s="190"/>
      <c r="FVU219" s="190"/>
      <c r="FVV219" s="187"/>
      <c r="FVW219" s="187"/>
      <c r="FVX219" s="187"/>
      <c r="FVY219" s="188"/>
      <c r="FWA219" s="186"/>
      <c r="FWB219" s="190"/>
      <c r="FWC219" s="190"/>
      <c r="FWD219" s="187"/>
      <c r="FWE219" s="187"/>
      <c r="FWF219" s="187"/>
      <c r="FWG219" s="188"/>
      <c r="FWI219" s="186"/>
      <c r="FWJ219" s="190"/>
      <c r="FWK219" s="190"/>
      <c r="FWL219" s="187"/>
      <c r="FWM219" s="187"/>
      <c r="FWN219" s="187"/>
      <c r="FWO219" s="188"/>
      <c r="FWQ219" s="186"/>
      <c r="FWR219" s="190"/>
      <c r="FWS219" s="190"/>
      <c r="FWT219" s="187"/>
      <c r="FWU219" s="187"/>
      <c r="FWV219" s="187"/>
      <c r="FWW219" s="188"/>
      <c r="FWY219" s="186"/>
      <c r="FWZ219" s="190"/>
      <c r="FXA219" s="190"/>
      <c r="FXB219" s="187"/>
      <c r="FXC219" s="187"/>
      <c r="FXD219" s="187"/>
      <c r="FXE219" s="188"/>
      <c r="FXG219" s="186"/>
      <c r="FXH219" s="190"/>
      <c r="FXI219" s="190"/>
      <c r="FXJ219" s="187"/>
      <c r="FXK219" s="187"/>
      <c r="FXL219" s="187"/>
      <c r="FXM219" s="188"/>
      <c r="FXO219" s="186"/>
      <c r="FXP219" s="190"/>
      <c r="FXQ219" s="190"/>
      <c r="FXR219" s="187"/>
      <c r="FXS219" s="187"/>
      <c r="FXT219" s="187"/>
      <c r="FXU219" s="188"/>
      <c r="FXW219" s="186"/>
      <c r="FXX219" s="190"/>
      <c r="FXY219" s="190"/>
      <c r="FXZ219" s="187"/>
      <c r="FYA219" s="187"/>
      <c r="FYB219" s="187"/>
      <c r="FYC219" s="188"/>
      <c r="FYE219" s="186"/>
      <c r="FYF219" s="190"/>
      <c r="FYG219" s="190"/>
      <c r="FYH219" s="187"/>
      <c r="FYI219" s="187"/>
      <c r="FYJ219" s="187"/>
      <c r="FYK219" s="188"/>
      <c r="FYM219" s="186"/>
      <c r="FYN219" s="190"/>
      <c r="FYO219" s="190"/>
      <c r="FYP219" s="187"/>
      <c r="FYQ219" s="187"/>
      <c r="FYR219" s="187"/>
      <c r="FYS219" s="188"/>
      <c r="FYU219" s="186"/>
      <c r="FYV219" s="190"/>
      <c r="FYW219" s="190"/>
      <c r="FYX219" s="187"/>
      <c r="FYY219" s="187"/>
      <c r="FYZ219" s="187"/>
      <c r="FZA219" s="188"/>
      <c r="FZC219" s="186"/>
      <c r="FZD219" s="190"/>
      <c r="FZE219" s="190"/>
      <c r="FZF219" s="187"/>
      <c r="FZG219" s="187"/>
      <c r="FZH219" s="187"/>
      <c r="FZI219" s="188"/>
      <c r="FZK219" s="186"/>
      <c r="FZL219" s="190"/>
      <c r="FZM219" s="190"/>
      <c r="FZN219" s="187"/>
      <c r="FZO219" s="187"/>
      <c r="FZP219" s="187"/>
      <c r="FZQ219" s="188"/>
      <c r="FZS219" s="186"/>
      <c r="FZT219" s="190"/>
      <c r="FZU219" s="190"/>
      <c r="FZV219" s="187"/>
      <c r="FZW219" s="187"/>
      <c r="FZX219" s="187"/>
      <c r="FZY219" s="188"/>
      <c r="GAA219" s="186"/>
      <c r="GAB219" s="190"/>
      <c r="GAC219" s="190"/>
      <c r="GAD219" s="187"/>
      <c r="GAE219" s="187"/>
      <c r="GAF219" s="187"/>
      <c r="GAG219" s="188"/>
      <c r="GAI219" s="186"/>
      <c r="GAJ219" s="190"/>
      <c r="GAK219" s="190"/>
      <c r="GAL219" s="187"/>
      <c r="GAM219" s="187"/>
      <c r="GAN219" s="187"/>
      <c r="GAO219" s="188"/>
      <c r="GAQ219" s="186"/>
      <c r="GAR219" s="190"/>
      <c r="GAS219" s="190"/>
      <c r="GAT219" s="187"/>
      <c r="GAU219" s="187"/>
      <c r="GAV219" s="187"/>
      <c r="GAW219" s="188"/>
      <c r="GAY219" s="186"/>
      <c r="GAZ219" s="190"/>
      <c r="GBA219" s="190"/>
      <c r="GBB219" s="187"/>
      <c r="GBC219" s="187"/>
      <c r="GBD219" s="187"/>
      <c r="GBE219" s="188"/>
      <c r="GBG219" s="186"/>
      <c r="GBH219" s="190"/>
      <c r="GBI219" s="190"/>
      <c r="GBJ219" s="187"/>
      <c r="GBK219" s="187"/>
      <c r="GBL219" s="187"/>
      <c r="GBM219" s="188"/>
      <c r="GBO219" s="186"/>
      <c r="GBP219" s="190"/>
      <c r="GBQ219" s="190"/>
      <c r="GBR219" s="187"/>
      <c r="GBS219" s="187"/>
      <c r="GBT219" s="187"/>
      <c r="GBU219" s="188"/>
      <c r="GBW219" s="186"/>
      <c r="GBX219" s="190"/>
      <c r="GBY219" s="190"/>
      <c r="GBZ219" s="187"/>
      <c r="GCA219" s="187"/>
      <c r="GCB219" s="187"/>
      <c r="GCC219" s="188"/>
      <c r="GCE219" s="186"/>
      <c r="GCF219" s="190"/>
      <c r="GCG219" s="190"/>
      <c r="GCH219" s="187"/>
      <c r="GCI219" s="187"/>
      <c r="GCJ219" s="187"/>
      <c r="GCK219" s="188"/>
      <c r="GCM219" s="186"/>
      <c r="GCN219" s="190"/>
      <c r="GCO219" s="190"/>
      <c r="GCP219" s="187"/>
      <c r="GCQ219" s="187"/>
      <c r="GCR219" s="187"/>
      <c r="GCS219" s="188"/>
      <c r="GCU219" s="186"/>
      <c r="GCV219" s="190"/>
      <c r="GCW219" s="190"/>
      <c r="GCX219" s="187"/>
      <c r="GCY219" s="187"/>
      <c r="GCZ219" s="187"/>
      <c r="GDA219" s="188"/>
      <c r="GDC219" s="186"/>
      <c r="GDD219" s="190"/>
      <c r="GDE219" s="190"/>
      <c r="GDF219" s="187"/>
      <c r="GDG219" s="187"/>
      <c r="GDH219" s="187"/>
      <c r="GDI219" s="188"/>
      <c r="GDK219" s="186"/>
      <c r="GDL219" s="190"/>
      <c r="GDM219" s="190"/>
      <c r="GDN219" s="187"/>
      <c r="GDO219" s="187"/>
      <c r="GDP219" s="187"/>
      <c r="GDQ219" s="188"/>
      <c r="GDS219" s="186"/>
      <c r="GDT219" s="190"/>
      <c r="GDU219" s="190"/>
      <c r="GDV219" s="187"/>
      <c r="GDW219" s="187"/>
      <c r="GDX219" s="187"/>
      <c r="GDY219" s="188"/>
      <c r="GEA219" s="186"/>
      <c r="GEB219" s="190"/>
      <c r="GEC219" s="190"/>
      <c r="GED219" s="187"/>
      <c r="GEE219" s="187"/>
      <c r="GEF219" s="187"/>
      <c r="GEG219" s="188"/>
      <c r="GEI219" s="186"/>
      <c r="GEJ219" s="190"/>
      <c r="GEK219" s="190"/>
      <c r="GEL219" s="187"/>
      <c r="GEM219" s="187"/>
      <c r="GEN219" s="187"/>
      <c r="GEO219" s="188"/>
      <c r="GEQ219" s="186"/>
      <c r="GER219" s="190"/>
      <c r="GES219" s="190"/>
      <c r="GET219" s="187"/>
      <c r="GEU219" s="187"/>
      <c r="GEV219" s="187"/>
      <c r="GEW219" s="188"/>
      <c r="GEY219" s="186"/>
      <c r="GEZ219" s="190"/>
      <c r="GFA219" s="190"/>
      <c r="GFB219" s="187"/>
      <c r="GFC219" s="187"/>
      <c r="GFD219" s="187"/>
      <c r="GFE219" s="188"/>
      <c r="GFG219" s="186"/>
      <c r="GFH219" s="190"/>
      <c r="GFI219" s="190"/>
      <c r="GFJ219" s="187"/>
      <c r="GFK219" s="187"/>
      <c r="GFL219" s="187"/>
      <c r="GFM219" s="188"/>
      <c r="GFO219" s="186"/>
      <c r="GFP219" s="190"/>
      <c r="GFQ219" s="190"/>
      <c r="GFR219" s="187"/>
      <c r="GFS219" s="187"/>
      <c r="GFT219" s="187"/>
      <c r="GFU219" s="188"/>
      <c r="GFW219" s="186"/>
      <c r="GFX219" s="190"/>
      <c r="GFY219" s="190"/>
      <c r="GFZ219" s="187"/>
      <c r="GGA219" s="187"/>
      <c r="GGB219" s="187"/>
      <c r="GGC219" s="188"/>
      <c r="GGE219" s="186"/>
      <c r="GGF219" s="190"/>
      <c r="GGG219" s="190"/>
      <c r="GGH219" s="187"/>
      <c r="GGI219" s="187"/>
      <c r="GGJ219" s="187"/>
      <c r="GGK219" s="188"/>
      <c r="GGM219" s="186"/>
      <c r="GGN219" s="190"/>
      <c r="GGO219" s="190"/>
      <c r="GGP219" s="187"/>
      <c r="GGQ219" s="187"/>
      <c r="GGR219" s="187"/>
      <c r="GGS219" s="188"/>
      <c r="GGU219" s="186"/>
      <c r="GGV219" s="190"/>
      <c r="GGW219" s="190"/>
      <c r="GGX219" s="187"/>
      <c r="GGY219" s="187"/>
      <c r="GGZ219" s="187"/>
      <c r="GHA219" s="188"/>
      <c r="GHC219" s="186"/>
      <c r="GHD219" s="190"/>
      <c r="GHE219" s="190"/>
      <c r="GHF219" s="187"/>
      <c r="GHG219" s="187"/>
      <c r="GHH219" s="187"/>
      <c r="GHI219" s="188"/>
      <c r="GHK219" s="186"/>
      <c r="GHL219" s="190"/>
      <c r="GHM219" s="190"/>
      <c r="GHN219" s="187"/>
      <c r="GHO219" s="187"/>
      <c r="GHP219" s="187"/>
      <c r="GHQ219" s="188"/>
      <c r="GHS219" s="186"/>
      <c r="GHT219" s="190"/>
      <c r="GHU219" s="190"/>
      <c r="GHV219" s="187"/>
      <c r="GHW219" s="187"/>
      <c r="GHX219" s="187"/>
      <c r="GHY219" s="188"/>
      <c r="GIA219" s="186"/>
      <c r="GIB219" s="190"/>
      <c r="GIC219" s="190"/>
      <c r="GID219" s="187"/>
      <c r="GIE219" s="187"/>
      <c r="GIF219" s="187"/>
      <c r="GIG219" s="188"/>
      <c r="GII219" s="186"/>
      <c r="GIJ219" s="190"/>
      <c r="GIK219" s="190"/>
      <c r="GIL219" s="187"/>
      <c r="GIM219" s="187"/>
      <c r="GIN219" s="187"/>
      <c r="GIO219" s="188"/>
      <c r="GIQ219" s="186"/>
      <c r="GIR219" s="190"/>
      <c r="GIS219" s="190"/>
      <c r="GIT219" s="187"/>
      <c r="GIU219" s="187"/>
      <c r="GIV219" s="187"/>
      <c r="GIW219" s="188"/>
      <c r="GIY219" s="186"/>
      <c r="GIZ219" s="190"/>
      <c r="GJA219" s="190"/>
      <c r="GJB219" s="187"/>
      <c r="GJC219" s="187"/>
      <c r="GJD219" s="187"/>
      <c r="GJE219" s="188"/>
      <c r="GJG219" s="186"/>
      <c r="GJH219" s="190"/>
      <c r="GJI219" s="190"/>
      <c r="GJJ219" s="187"/>
      <c r="GJK219" s="187"/>
      <c r="GJL219" s="187"/>
      <c r="GJM219" s="188"/>
      <c r="GJO219" s="186"/>
      <c r="GJP219" s="190"/>
      <c r="GJQ219" s="190"/>
      <c r="GJR219" s="187"/>
      <c r="GJS219" s="187"/>
      <c r="GJT219" s="187"/>
      <c r="GJU219" s="188"/>
      <c r="GJW219" s="186"/>
      <c r="GJX219" s="190"/>
      <c r="GJY219" s="190"/>
      <c r="GJZ219" s="187"/>
      <c r="GKA219" s="187"/>
      <c r="GKB219" s="187"/>
      <c r="GKC219" s="188"/>
      <c r="GKE219" s="186"/>
      <c r="GKF219" s="190"/>
      <c r="GKG219" s="190"/>
      <c r="GKH219" s="187"/>
      <c r="GKI219" s="187"/>
      <c r="GKJ219" s="187"/>
      <c r="GKK219" s="188"/>
      <c r="GKM219" s="186"/>
      <c r="GKN219" s="190"/>
      <c r="GKO219" s="190"/>
      <c r="GKP219" s="187"/>
      <c r="GKQ219" s="187"/>
      <c r="GKR219" s="187"/>
      <c r="GKS219" s="188"/>
      <c r="GKU219" s="186"/>
      <c r="GKV219" s="190"/>
      <c r="GKW219" s="190"/>
      <c r="GKX219" s="187"/>
      <c r="GKY219" s="187"/>
      <c r="GKZ219" s="187"/>
      <c r="GLA219" s="188"/>
      <c r="GLC219" s="186"/>
      <c r="GLD219" s="190"/>
      <c r="GLE219" s="190"/>
      <c r="GLF219" s="187"/>
      <c r="GLG219" s="187"/>
      <c r="GLH219" s="187"/>
      <c r="GLI219" s="188"/>
      <c r="GLK219" s="186"/>
      <c r="GLL219" s="190"/>
      <c r="GLM219" s="190"/>
      <c r="GLN219" s="187"/>
      <c r="GLO219" s="187"/>
      <c r="GLP219" s="187"/>
      <c r="GLQ219" s="188"/>
      <c r="GLS219" s="186"/>
      <c r="GLT219" s="190"/>
      <c r="GLU219" s="190"/>
      <c r="GLV219" s="187"/>
      <c r="GLW219" s="187"/>
      <c r="GLX219" s="187"/>
      <c r="GLY219" s="188"/>
      <c r="GMA219" s="186"/>
      <c r="GMB219" s="190"/>
      <c r="GMC219" s="190"/>
      <c r="GMD219" s="187"/>
      <c r="GME219" s="187"/>
      <c r="GMF219" s="187"/>
      <c r="GMG219" s="188"/>
      <c r="GMI219" s="186"/>
      <c r="GMJ219" s="190"/>
      <c r="GMK219" s="190"/>
      <c r="GML219" s="187"/>
      <c r="GMM219" s="187"/>
      <c r="GMN219" s="187"/>
      <c r="GMO219" s="188"/>
      <c r="GMQ219" s="186"/>
      <c r="GMR219" s="190"/>
      <c r="GMS219" s="190"/>
      <c r="GMT219" s="187"/>
      <c r="GMU219" s="187"/>
      <c r="GMV219" s="187"/>
      <c r="GMW219" s="188"/>
      <c r="GMY219" s="186"/>
      <c r="GMZ219" s="190"/>
      <c r="GNA219" s="190"/>
      <c r="GNB219" s="187"/>
      <c r="GNC219" s="187"/>
      <c r="GND219" s="187"/>
      <c r="GNE219" s="188"/>
      <c r="GNG219" s="186"/>
      <c r="GNH219" s="190"/>
      <c r="GNI219" s="190"/>
      <c r="GNJ219" s="187"/>
      <c r="GNK219" s="187"/>
      <c r="GNL219" s="187"/>
      <c r="GNM219" s="188"/>
      <c r="GNO219" s="186"/>
      <c r="GNP219" s="190"/>
      <c r="GNQ219" s="190"/>
      <c r="GNR219" s="187"/>
      <c r="GNS219" s="187"/>
      <c r="GNT219" s="187"/>
      <c r="GNU219" s="188"/>
      <c r="GNW219" s="186"/>
      <c r="GNX219" s="190"/>
      <c r="GNY219" s="190"/>
      <c r="GNZ219" s="187"/>
      <c r="GOA219" s="187"/>
      <c r="GOB219" s="187"/>
      <c r="GOC219" s="188"/>
      <c r="GOE219" s="186"/>
      <c r="GOF219" s="190"/>
      <c r="GOG219" s="190"/>
      <c r="GOH219" s="187"/>
      <c r="GOI219" s="187"/>
      <c r="GOJ219" s="187"/>
      <c r="GOK219" s="188"/>
      <c r="GOM219" s="186"/>
      <c r="GON219" s="190"/>
      <c r="GOO219" s="190"/>
      <c r="GOP219" s="187"/>
      <c r="GOQ219" s="187"/>
      <c r="GOR219" s="187"/>
      <c r="GOS219" s="188"/>
      <c r="GOU219" s="186"/>
      <c r="GOV219" s="190"/>
      <c r="GOW219" s="190"/>
      <c r="GOX219" s="187"/>
      <c r="GOY219" s="187"/>
      <c r="GOZ219" s="187"/>
      <c r="GPA219" s="188"/>
      <c r="GPC219" s="186"/>
      <c r="GPD219" s="190"/>
      <c r="GPE219" s="190"/>
      <c r="GPF219" s="187"/>
      <c r="GPG219" s="187"/>
      <c r="GPH219" s="187"/>
      <c r="GPI219" s="188"/>
      <c r="GPK219" s="186"/>
      <c r="GPL219" s="190"/>
      <c r="GPM219" s="190"/>
      <c r="GPN219" s="187"/>
      <c r="GPO219" s="187"/>
      <c r="GPP219" s="187"/>
      <c r="GPQ219" s="188"/>
      <c r="GPS219" s="186"/>
      <c r="GPT219" s="190"/>
      <c r="GPU219" s="190"/>
      <c r="GPV219" s="187"/>
      <c r="GPW219" s="187"/>
      <c r="GPX219" s="187"/>
      <c r="GPY219" s="188"/>
      <c r="GQA219" s="186"/>
      <c r="GQB219" s="190"/>
      <c r="GQC219" s="190"/>
      <c r="GQD219" s="187"/>
      <c r="GQE219" s="187"/>
      <c r="GQF219" s="187"/>
      <c r="GQG219" s="188"/>
      <c r="GQI219" s="186"/>
      <c r="GQJ219" s="190"/>
      <c r="GQK219" s="190"/>
      <c r="GQL219" s="187"/>
      <c r="GQM219" s="187"/>
      <c r="GQN219" s="187"/>
      <c r="GQO219" s="188"/>
      <c r="GQQ219" s="186"/>
      <c r="GQR219" s="190"/>
      <c r="GQS219" s="190"/>
      <c r="GQT219" s="187"/>
      <c r="GQU219" s="187"/>
      <c r="GQV219" s="187"/>
      <c r="GQW219" s="188"/>
      <c r="GQY219" s="186"/>
      <c r="GQZ219" s="190"/>
      <c r="GRA219" s="190"/>
      <c r="GRB219" s="187"/>
      <c r="GRC219" s="187"/>
      <c r="GRD219" s="187"/>
      <c r="GRE219" s="188"/>
      <c r="GRG219" s="186"/>
      <c r="GRH219" s="190"/>
      <c r="GRI219" s="190"/>
      <c r="GRJ219" s="187"/>
      <c r="GRK219" s="187"/>
      <c r="GRL219" s="187"/>
      <c r="GRM219" s="188"/>
      <c r="GRO219" s="186"/>
      <c r="GRP219" s="190"/>
      <c r="GRQ219" s="190"/>
      <c r="GRR219" s="187"/>
      <c r="GRS219" s="187"/>
      <c r="GRT219" s="187"/>
      <c r="GRU219" s="188"/>
      <c r="GRW219" s="186"/>
      <c r="GRX219" s="190"/>
      <c r="GRY219" s="190"/>
      <c r="GRZ219" s="187"/>
      <c r="GSA219" s="187"/>
      <c r="GSB219" s="187"/>
      <c r="GSC219" s="188"/>
      <c r="GSE219" s="186"/>
      <c r="GSF219" s="190"/>
      <c r="GSG219" s="190"/>
      <c r="GSH219" s="187"/>
      <c r="GSI219" s="187"/>
      <c r="GSJ219" s="187"/>
      <c r="GSK219" s="188"/>
      <c r="GSM219" s="186"/>
      <c r="GSN219" s="190"/>
      <c r="GSO219" s="190"/>
      <c r="GSP219" s="187"/>
      <c r="GSQ219" s="187"/>
      <c r="GSR219" s="187"/>
      <c r="GSS219" s="188"/>
      <c r="GSU219" s="186"/>
      <c r="GSV219" s="190"/>
      <c r="GSW219" s="190"/>
      <c r="GSX219" s="187"/>
      <c r="GSY219" s="187"/>
      <c r="GSZ219" s="187"/>
      <c r="GTA219" s="188"/>
      <c r="GTC219" s="186"/>
      <c r="GTD219" s="190"/>
      <c r="GTE219" s="190"/>
      <c r="GTF219" s="187"/>
      <c r="GTG219" s="187"/>
      <c r="GTH219" s="187"/>
      <c r="GTI219" s="188"/>
      <c r="GTK219" s="186"/>
      <c r="GTL219" s="190"/>
      <c r="GTM219" s="190"/>
      <c r="GTN219" s="187"/>
      <c r="GTO219" s="187"/>
      <c r="GTP219" s="187"/>
      <c r="GTQ219" s="188"/>
      <c r="GTS219" s="186"/>
      <c r="GTT219" s="190"/>
      <c r="GTU219" s="190"/>
      <c r="GTV219" s="187"/>
      <c r="GTW219" s="187"/>
      <c r="GTX219" s="187"/>
      <c r="GTY219" s="188"/>
      <c r="GUA219" s="186"/>
      <c r="GUB219" s="190"/>
      <c r="GUC219" s="190"/>
      <c r="GUD219" s="187"/>
      <c r="GUE219" s="187"/>
      <c r="GUF219" s="187"/>
      <c r="GUG219" s="188"/>
      <c r="GUI219" s="186"/>
      <c r="GUJ219" s="190"/>
      <c r="GUK219" s="190"/>
      <c r="GUL219" s="187"/>
      <c r="GUM219" s="187"/>
      <c r="GUN219" s="187"/>
      <c r="GUO219" s="188"/>
      <c r="GUQ219" s="186"/>
      <c r="GUR219" s="190"/>
      <c r="GUS219" s="190"/>
      <c r="GUT219" s="187"/>
      <c r="GUU219" s="187"/>
      <c r="GUV219" s="187"/>
      <c r="GUW219" s="188"/>
      <c r="GUY219" s="186"/>
      <c r="GUZ219" s="190"/>
      <c r="GVA219" s="190"/>
      <c r="GVB219" s="187"/>
      <c r="GVC219" s="187"/>
      <c r="GVD219" s="187"/>
      <c r="GVE219" s="188"/>
      <c r="GVG219" s="186"/>
      <c r="GVH219" s="190"/>
      <c r="GVI219" s="190"/>
      <c r="GVJ219" s="187"/>
      <c r="GVK219" s="187"/>
      <c r="GVL219" s="187"/>
      <c r="GVM219" s="188"/>
      <c r="GVO219" s="186"/>
      <c r="GVP219" s="190"/>
      <c r="GVQ219" s="190"/>
      <c r="GVR219" s="187"/>
      <c r="GVS219" s="187"/>
      <c r="GVT219" s="187"/>
      <c r="GVU219" s="188"/>
      <c r="GVW219" s="186"/>
      <c r="GVX219" s="190"/>
      <c r="GVY219" s="190"/>
      <c r="GVZ219" s="187"/>
      <c r="GWA219" s="187"/>
      <c r="GWB219" s="187"/>
      <c r="GWC219" s="188"/>
      <c r="GWE219" s="186"/>
      <c r="GWF219" s="190"/>
      <c r="GWG219" s="190"/>
      <c r="GWH219" s="187"/>
      <c r="GWI219" s="187"/>
      <c r="GWJ219" s="187"/>
      <c r="GWK219" s="188"/>
      <c r="GWM219" s="186"/>
      <c r="GWN219" s="190"/>
      <c r="GWO219" s="190"/>
      <c r="GWP219" s="187"/>
      <c r="GWQ219" s="187"/>
      <c r="GWR219" s="187"/>
      <c r="GWS219" s="188"/>
      <c r="GWU219" s="186"/>
      <c r="GWV219" s="190"/>
      <c r="GWW219" s="190"/>
      <c r="GWX219" s="187"/>
      <c r="GWY219" s="187"/>
      <c r="GWZ219" s="187"/>
      <c r="GXA219" s="188"/>
      <c r="GXC219" s="186"/>
      <c r="GXD219" s="190"/>
      <c r="GXE219" s="190"/>
      <c r="GXF219" s="187"/>
      <c r="GXG219" s="187"/>
      <c r="GXH219" s="187"/>
      <c r="GXI219" s="188"/>
      <c r="GXK219" s="186"/>
      <c r="GXL219" s="190"/>
      <c r="GXM219" s="190"/>
      <c r="GXN219" s="187"/>
      <c r="GXO219" s="187"/>
      <c r="GXP219" s="187"/>
      <c r="GXQ219" s="188"/>
      <c r="GXS219" s="186"/>
      <c r="GXT219" s="190"/>
      <c r="GXU219" s="190"/>
      <c r="GXV219" s="187"/>
      <c r="GXW219" s="187"/>
      <c r="GXX219" s="187"/>
      <c r="GXY219" s="188"/>
      <c r="GYA219" s="186"/>
      <c r="GYB219" s="190"/>
      <c r="GYC219" s="190"/>
      <c r="GYD219" s="187"/>
      <c r="GYE219" s="187"/>
      <c r="GYF219" s="187"/>
      <c r="GYG219" s="188"/>
      <c r="GYI219" s="186"/>
      <c r="GYJ219" s="190"/>
      <c r="GYK219" s="190"/>
      <c r="GYL219" s="187"/>
      <c r="GYM219" s="187"/>
      <c r="GYN219" s="187"/>
      <c r="GYO219" s="188"/>
      <c r="GYQ219" s="186"/>
      <c r="GYR219" s="190"/>
      <c r="GYS219" s="190"/>
      <c r="GYT219" s="187"/>
      <c r="GYU219" s="187"/>
      <c r="GYV219" s="187"/>
      <c r="GYW219" s="188"/>
      <c r="GYY219" s="186"/>
      <c r="GYZ219" s="190"/>
      <c r="GZA219" s="190"/>
      <c r="GZB219" s="187"/>
      <c r="GZC219" s="187"/>
      <c r="GZD219" s="187"/>
      <c r="GZE219" s="188"/>
      <c r="GZG219" s="186"/>
      <c r="GZH219" s="190"/>
      <c r="GZI219" s="190"/>
      <c r="GZJ219" s="187"/>
      <c r="GZK219" s="187"/>
      <c r="GZL219" s="187"/>
      <c r="GZM219" s="188"/>
      <c r="GZO219" s="186"/>
      <c r="GZP219" s="190"/>
      <c r="GZQ219" s="190"/>
      <c r="GZR219" s="187"/>
      <c r="GZS219" s="187"/>
      <c r="GZT219" s="187"/>
      <c r="GZU219" s="188"/>
      <c r="GZW219" s="186"/>
      <c r="GZX219" s="190"/>
      <c r="GZY219" s="190"/>
      <c r="GZZ219" s="187"/>
      <c r="HAA219" s="187"/>
      <c r="HAB219" s="187"/>
      <c r="HAC219" s="188"/>
      <c r="HAE219" s="186"/>
      <c r="HAF219" s="190"/>
      <c r="HAG219" s="190"/>
      <c r="HAH219" s="187"/>
      <c r="HAI219" s="187"/>
      <c r="HAJ219" s="187"/>
      <c r="HAK219" s="188"/>
      <c r="HAM219" s="186"/>
      <c r="HAN219" s="190"/>
      <c r="HAO219" s="190"/>
      <c r="HAP219" s="187"/>
      <c r="HAQ219" s="187"/>
      <c r="HAR219" s="187"/>
      <c r="HAS219" s="188"/>
      <c r="HAU219" s="186"/>
      <c r="HAV219" s="190"/>
      <c r="HAW219" s="190"/>
      <c r="HAX219" s="187"/>
      <c r="HAY219" s="187"/>
      <c r="HAZ219" s="187"/>
      <c r="HBA219" s="188"/>
      <c r="HBC219" s="186"/>
      <c r="HBD219" s="190"/>
      <c r="HBE219" s="190"/>
      <c r="HBF219" s="187"/>
      <c r="HBG219" s="187"/>
      <c r="HBH219" s="187"/>
      <c r="HBI219" s="188"/>
      <c r="HBK219" s="186"/>
      <c r="HBL219" s="190"/>
      <c r="HBM219" s="190"/>
      <c r="HBN219" s="187"/>
      <c r="HBO219" s="187"/>
      <c r="HBP219" s="187"/>
      <c r="HBQ219" s="188"/>
      <c r="HBS219" s="186"/>
      <c r="HBT219" s="190"/>
      <c r="HBU219" s="190"/>
      <c r="HBV219" s="187"/>
      <c r="HBW219" s="187"/>
      <c r="HBX219" s="187"/>
      <c r="HBY219" s="188"/>
      <c r="HCA219" s="186"/>
      <c r="HCB219" s="190"/>
      <c r="HCC219" s="190"/>
      <c r="HCD219" s="187"/>
      <c r="HCE219" s="187"/>
      <c r="HCF219" s="187"/>
      <c r="HCG219" s="188"/>
      <c r="HCI219" s="186"/>
      <c r="HCJ219" s="190"/>
      <c r="HCK219" s="190"/>
      <c r="HCL219" s="187"/>
      <c r="HCM219" s="187"/>
      <c r="HCN219" s="187"/>
      <c r="HCO219" s="188"/>
      <c r="HCQ219" s="186"/>
      <c r="HCR219" s="190"/>
      <c r="HCS219" s="190"/>
      <c r="HCT219" s="187"/>
      <c r="HCU219" s="187"/>
      <c r="HCV219" s="187"/>
      <c r="HCW219" s="188"/>
      <c r="HCY219" s="186"/>
      <c r="HCZ219" s="190"/>
      <c r="HDA219" s="190"/>
      <c r="HDB219" s="187"/>
      <c r="HDC219" s="187"/>
      <c r="HDD219" s="187"/>
      <c r="HDE219" s="188"/>
      <c r="HDG219" s="186"/>
      <c r="HDH219" s="190"/>
      <c r="HDI219" s="190"/>
      <c r="HDJ219" s="187"/>
      <c r="HDK219" s="187"/>
      <c r="HDL219" s="187"/>
      <c r="HDM219" s="188"/>
      <c r="HDO219" s="186"/>
      <c r="HDP219" s="190"/>
      <c r="HDQ219" s="190"/>
      <c r="HDR219" s="187"/>
      <c r="HDS219" s="187"/>
      <c r="HDT219" s="187"/>
      <c r="HDU219" s="188"/>
      <c r="HDW219" s="186"/>
      <c r="HDX219" s="190"/>
      <c r="HDY219" s="190"/>
      <c r="HDZ219" s="187"/>
      <c r="HEA219" s="187"/>
      <c r="HEB219" s="187"/>
      <c r="HEC219" s="188"/>
      <c r="HEE219" s="186"/>
      <c r="HEF219" s="190"/>
      <c r="HEG219" s="190"/>
      <c r="HEH219" s="187"/>
      <c r="HEI219" s="187"/>
      <c r="HEJ219" s="187"/>
      <c r="HEK219" s="188"/>
      <c r="HEM219" s="186"/>
      <c r="HEN219" s="190"/>
      <c r="HEO219" s="190"/>
      <c r="HEP219" s="187"/>
      <c r="HEQ219" s="187"/>
      <c r="HER219" s="187"/>
      <c r="HES219" s="188"/>
      <c r="HEU219" s="186"/>
      <c r="HEV219" s="190"/>
      <c r="HEW219" s="190"/>
      <c r="HEX219" s="187"/>
      <c r="HEY219" s="187"/>
      <c r="HEZ219" s="187"/>
      <c r="HFA219" s="188"/>
      <c r="HFC219" s="186"/>
      <c r="HFD219" s="190"/>
      <c r="HFE219" s="190"/>
      <c r="HFF219" s="187"/>
      <c r="HFG219" s="187"/>
      <c r="HFH219" s="187"/>
      <c r="HFI219" s="188"/>
      <c r="HFK219" s="186"/>
      <c r="HFL219" s="190"/>
      <c r="HFM219" s="190"/>
      <c r="HFN219" s="187"/>
      <c r="HFO219" s="187"/>
      <c r="HFP219" s="187"/>
      <c r="HFQ219" s="188"/>
      <c r="HFS219" s="186"/>
      <c r="HFT219" s="190"/>
      <c r="HFU219" s="190"/>
      <c r="HFV219" s="187"/>
      <c r="HFW219" s="187"/>
      <c r="HFX219" s="187"/>
      <c r="HFY219" s="188"/>
      <c r="HGA219" s="186"/>
      <c r="HGB219" s="190"/>
      <c r="HGC219" s="190"/>
      <c r="HGD219" s="187"/>
      <c r="HGE219" s="187"/>
      <c r="HGF219" s="187"/>
      <c r="HGG219" s="188"/>
      <c r="HGI219" s="186"/>
      <c r="HGJ219" s="190"/>
      <c r="HGK219" s="190"/>
      <c r="HGL219" s="187"/>
      <c r="HGM219" s="187"/>
      <c r="HGN219" s="187"/>
      <c r="HGO219" s="188"/>
      <c r="HGQ219" s="186"/>
      <c r="HGR219" s="190"/>
      <c r="HGS219" s="190"/>
      <c r="HGT219" s="187"/>
      <c r="HGU219" s="187"/>
      <c r="HGV219" s="187"/>
      <c r="HGW219" s="188"/>
      <c r="HGY219" s="186"/>
      <c r="HGZ219" s="190"/>
      <c r="HHA219" s="190"/>
      <c r="HHB219" s="187"/>
      <c r="HHC219" s="187"/>
      <c r="HHD219" s="187"/>
      <c r="HHE219" s="188"/>
      <c r="HHG219" s="186"/>
      <c r="HHH219" s="190"/>
      <c r="HHI219" s="190"/>
      <c r="HHJ219" s="187"/>
      <c r="HHK219" s="187"/>
      <c r="HHL219" s="187"/>
      <c r="HHM219" s="188"/>
      <c r="HHO219" s="186"/>
      <c r="HHP219" s="190"/>
      <c r="HHQ219" s="190"/>
      <c r="HHR219" s="187"/>
      <c r="HHS219" s="187"/>
      <c r="HHT219" s="187"/>
      <c r="HHU219" s="188"/>
      <c r="HHW219" s="186"/>
      <c r="HHX219" s="190"/>
      <c r="HHY219" s="190"/>
      <c r="HHZ219" s="187"/>
      <c r="HIA219" s="187"/>
      <c r="HIB219" s="187"/>
      <c r="HIC219" s="188"/>
      <c r="HIE219" s="186"/>
      <c r="HIF219" s="190"/>
      <c r="HIG219" s="190"/>
      <c r="HIH219" s="187"/>
      <c r="HII219" s="187"/>
      <c r="HIJ219" s="187"/>
      <c r="HIK219" s="188"/>
      <c r="HIM219" s="186"/>
      <c r="HIN219" s="190"/>
      <c r="HIO219" s="190"/>
      <c r="HIP219" s="187"/>
      <c r="HIQ219" s="187"/>
      <c r="HIR219" s="187"/>
      <c r="HIS219" s="188"/>
      <c r="HIU219" s="186"/>
      <c r="HIV219" s="190"/>
      <c r="HIW219" s="190"/>
      <c r="HIX219" s="187"/>
      <c r="HIY219" s="187"/>
      <c r="HIZ219" s="187"/>
      <c r="HJA219" s="188"/>
      <c r="HJC219" s="186"/>
      <c r="HJD219" s="190"/>
      <c r="HJE219" s="190"/>
      <c r="HJF219" s="187"/>
      <c r="HJG219" s="187"/>
      <c r="HJH219" s="187"/>
      <c r="HJI219" s="188"/>
      <c r="HJK219" s="186"/>
      <c r="HJL219" s="190"/>
      <c r="HJM219" s="190"/>
      <c r="HJN219" s="187"/>
      <c r="HJO219" s="187"/>
      <c r="HJP219" s="187"/>
      <c r="HJQ219" s="188"/>
      <c r="HJS219" s="186"/>
      <c r="HJT219" s="190"/>
      <c r="HJU219" s="190"/>
      <c r="HJV219" s="187"/>
      <c r="HJW219" s="187"/>
      <c r="HJX219" s="187"/>
      <c r="HJY219" s="188"/>
      <c r="HKA219" s="186"/>
      <c r="HKB219" s="190"/>
      <c r="HKC219" s="190"/>
      <c r="HKD219" s="187"/>
      <c r="HKE219" s="187"/>
      <c r="HKF219" s="187"/>
      <c r="HKG219" s="188"/>
      <c r="HKI219" s="186"/>
      <c r="HKJ219" s="190"/>
      <c r="HKK219" s="190"/>
      <c r="HKL219" s="187"/>
      <c r="HKM219" s="187"/>
      <c r="HKN219" s="187"/>
      <c r="HKO219" s="188"/>
      <c r="HKQ219" s="186"/>
      <c r="HKR219" s="190"/>
      <c r="HKS219" s="190"/>
      <c r="HKT219" s="187"/>
      <c r="HKU219" s="187"/>
      <c r="HKV219" s="187"/>
      <c r="HKW219" s="188"/>
      <c r="HKY219" s="186"/>
      <c r="HKZ219" s="190"/>
      <c r="HLA219" s="190"/>
      <c r="HLB219" s="187"/>
      <c r="HLC219" s="187"/>
      <c r="HLD219" s="187"/>
      <c r="HLE219" s="188"/>
      <c r="HLG219" s="186"/>
      <c r="HLH219" s="190"/>
      <c r="HLI219" s="190"/>
      <c r="HLJ219" s="187"/>
      <c r="HLK219" s="187"/>
      <c r="HLL219" s="187"/>
      <c r="HLM219" s="188"/>
      <c r="HLO219" s="186"/>
      <c r="HLP219" s="190"/>
      <c r="HLQ219" s="190"/>
      <c r="HLR219" s="187"/>
      <c r="HLS219" s="187"/>
      <c r="HLT219" s="187"/>
      <c r="HLU219" s="188"/>
      <c r="HLW219" s="186"/>
      <c r="HLX219" s="190"/>
      <c r="HLY219" s="190"/>
      <c r="HLZ219" s="187"/>
      <c r="HMA219" s="187"/>
      <c r="HMB219" s="187"/>
      <c r="HMC219" s="188"/>
      <c r="HME219" s="186"/>
      <c r="HMF219" s="190"/>
      <c r="HMG219" s="190"/>
      <c r="HMH219" s="187"/>
      <c r="HMI219" s="187"/>
      <c r="HMJ219" s="187"/>
      <c r="HMK219" s="188"/>
      <c r="HMM219" s="186"/>
      <c r="HMN219" s="190"/>
      <c r="HMO219" s="190"/>
      <c r="HMP219" s="187"/>
      <c r="HMQ219" s="187"/>
      <c r="HMR219" s="187"/>
      <c r="HMS219" s="188"/>
      <c r="HMU219" s="186"/>
      <c r="HMV219" s="190"/>
      <c r="HMW219" s="190"/>
      <c r="HMX219" s="187"/>
      <c r="HMY219" s="187"/>
      <c r="HMZ219" s="187"/>
      <c r="HNA219" s="188"/>
      <c r="HNC219" s="186"/>
      <c r="HND219" s="190"/>
      <c r="HNE219" s="190"/>
      <c r="HNF219" s="187"/>
      <c r="HNG219" s="187"/>
      <c r="HNH219" s="187"/>
      <c r="HNI219" s="188"/>
      <c r="HNK219" s="186"/>
      <c r="HNL219" s="190"/>
      <c r="HNM219" s="190"/>
      <c r="HNN219" s="187"/>
      <c r="HNO219" s="187"/>
      <c r="HNP219" s="187"/>
      <c r="HNQ219" s="188"/>
      <c r="HNS219" s="186"/>
      <c r="HNT219" s="190"/>
      <c r="HNU219" s="190"/>
      <c r="HNV219" s="187"/>
      <c r="HNW219" s="187"/>
      <c r="HNX219" s="187"/>
      <c r="HNY219" s="188"/>
      <c r="HOA219" s="186"/>
      <c r="HOB219" s="190"/>
      <c r="HOC219" s="190"/>
      <c r="HOD219" s="187"/>
      <c r="HOE219" s="187"/>
      <c r="HOF219" s="187"/>
      <c r="HOG219" s="188"/>
      <c r="HOI219" s="186"/>
      <c r="HOJ219" s="190"/>
      <c r="HOK219" s="190"/>
      <c r="HOL219" s="187"/>
      <c r="HOM219" s="187"/>
      <c r="HON219" s="187"/>
      <c r="HOO219" s="188"/>
      <c r="HOQ219" s="186"/>
      <c r="HOR219" s="190"/>
      <c r="HOS219" s="190"/>
      <c r="HOT219" s="187"/>
      <c r="HOU219" s="187"/>
      <c r="HOV219" s="187"/>
      <c r="HOW219" s="188"/>
      <c r="HOY219" s="186"/>
      <c r="HOZ219" s="190"/>
      <c r="HPA219" s="190"/>
      <c r="HPB219" s="187"/>
      <c r="HPC219" s="187"/>
      <c r="HPD219" s="187"/>
      <c r="HPE219" s="188"/>
      <c r="HPG219" s="186"/>
      <c r="HPH219" s="190"/>
      <c r="HPI219" s="190"/>
      <c r="HPJ219" s="187"/>
      <c r="HPK219" s="187"/>
      <c r="HPL219" s="187"/>
      <c r="HPM219" s="188"/>
      <c r="HPO219" s="186"/>
      <c r="HPP219" s="190"/>
      <c r="HPQ219" s="190"/>
      <c r="HPR219" s="187"/>
      <c r="HPS219" s="187"/>
      <c r="HPT219" s="187"/>
      <c r="HPU219" s="188"/>
      <c r="HPW219" s="186"/>
      <c r="HPX219" s="190"/>
      <c r="HPY219" s="190"/>
      <c r="HPZ219" s="187"/>
      <c r="HQA219" s="187"/>
      <c r="HQB219" s="187"/>
      <c r="HQC219" s="188"/>
      <c r="HQE219" s="186"/>
      <c r="HQF219" s="190"/>
      <c r="HQG219" s="190"/>
      <c r="HQH219" s="187"/>
      <c r="HQI219" s="187"/>
      <c r="HQJ219" s="187"/>
      <c r="HQK219" s="188"/>
      <c r="HQM219" s="186"/>
      <c r="HQN219" s="190"/>
      <c r="HQO219" s="190"/>
      <c r="HQP219" s="187"/>
      <c r="HQQ219" s="187"/>
      <c r="HQR219" s="187"/>
      <c r="HQS219" s="188"/>
      <c r="HQU219" s="186"/>
      <c r="HQV219" s="190"/>
      <c r="HQW219" s="190"/>
      <c r="HQX219" s="187"/>
      <c r="HQY219" s="187"/>
      <c r="HQZ219" s="187"/>
      <c r="HRA219" s="188"/>
      <c r="HRC219" s="186"/>
      <c r="HRD219" s="190"/>
      <c r="HRE219" s="190"/>
      <c r="HRF219" s="187"/>
      <c r="HRG219" s="187"/>
      <c r="HRH219" s="187"/>
      <c r="HRI219" s="188"/>
      <c r="HRK219" s="186"/>
      <c r="HRL219" s="190"/>
      <c r="HRM219" s="190"/>
      <c r="HRN219" s="187"/>
      <c r="HRO219" s="187"/>
      <c r="HRP219" s="187"/>
      <c r="HRQ219" s="188"/>
      <c r="HRS219" s="186"/>
      <c r="HRT219" s="190"/>
      <c r="HRU219" s="190"/>
      <c r="HRV219" s="187"/>
      <c r="HRW219" s="187"/>
      <c r="HRX219" s="187"/>
      <c r="HRY219" s="188"/>
      <c r="HSA219" s="186"/>
      <c r="HSB219" s="190"/>
      <c r="HSC219" s="190"/>
      <c r="HSD219" s="187"/>
      <c r="HSE219" s="187"/>
      <c r="HSF219" s="187"/>
      <c r="HSG219" s="188"/>
      <c r="HSI219" s="186"/>
      <c r="HSJ219" s="190"/>
      <c r="HSK219" s="190"/>
      <c r="HSL219" s="187"/>
      <c r="HSM219" s="187"/>
      <c r="HSN219" s="187"/>
      <c r="HSO219" s="188"/>
      <c r="HSQ219" s="186"/>
      <c r="HSR219" s="190"/>
      <c r="HSS219" s="190"/>
      <c r="HST219" s="187"/>
      <c r="HSU219" s="187"/>
      <c r="HSV219" s="187"/>
      <c r="HSW219" s="188"/>
      <c r="HSY219" s="186"/>
      <c r="HSZ219" s="190"/>
      <c r="HTA219" s="190"/>
      <c r="HTB219" s="187"/>
      <c r="HTC219" s="187"/>
      <c r="HTD219" s="187"/>
      <c r="HTE219" s="188"/>
      <c r="HTG219" s="186"/>
      <c r="HTH219" s="190"/>
      <c r="HTI219" s="190"/>
      <c r="HTJ219" s="187"/>
      <c r="HTK219" s="187"/>
      <c r="HTL219" s="187"/>
      <c r="HTM219" s="188"/>
      <c r="HTO219" s="186"/>
      <c r="HTP219" s="190"/>
      <c r="HTQ219" s="190"/>
      <c r="HTR219" s="187"/>
      <c r="HTS219" s="187"/>
      <c r="HTT219" s="187"/>
      <c r="HTU219" s="188"/>
      <c r="HTW219" s="186"/>
      <c r="HTX219" s="190"/>
      <c r="HTY219" s="190"/>
      <c r="HTZ219" s="187"/>
      <c r="HUA219" s="187"/>
      <c r="HUB219" s="187"/>
      <c r="HUC219" s="188"/>
      <c r="HUE219" s="186"/>
      <c r="HUF219" s="190"/>
      <c r="HUG219" s="190"/>
      <c r="HUH219" s="187"/>
      <c r="HUI219" s="187"/>
      <c r="HUJ219" s="187"/>
      <c r="HUK219" s="188"/>
      <c r="HUM219" s="186"/>
      <c r="HUN219" s="190"/>
      <c r="HUO219" s="190"/>
      <c r="HUP219" s="187"/>
      <c r="HUQ219" s="187"/>
      <c r="HUR219" s="187"/>
      <c r="HUS219" s="188"/>
      <c r="HUU219" s="186"/>
      <c r="HUV219" s="190"/>
      <c r="HUW219" s="190"/>
      <c r="HUX219" s="187"/>
      <c r="HUY219" s="187"/>
      <c r="HUZ219" s="187"/>
      <c r="HVA219" s="188"/>
      <c r="HVC219" s="186"/>
      <c r="HVD219" s="190"/>
      <c r="HVE219" s="190"/>
      <c r="HVF219" s="187"/>
      <c r="HVG219" s="187"/>
      <c r="HVH219" s="187"/>
      <c r="HVI219" s="188"/>
      <c r="HVK219" s="186"/>
      <c r="HVL219" s="190"/>
      <c r="HVM219" s="190"/>
      <c r="HVN219" s="187"/>
      <c r="HVO219" s="187"/>
      <c r="HVP219" s="187"/>
      <c r="HVQ219" s="188"/>
      <c r="HVS219" s="186"/>
      <c r="HVT219" s="190"/>
      <c r="HVU219" s="190"/>
      <c r="HVV219" s="187"/>
      <c r="HVW219" s="187"/>
      <c r="HVX219" s="187"/>
      <c r="HVY219" s="188"/>
      <c r="HWA219" s="186"/>
      <c r="HWB219" s="190"/>
      <c r="HWC219" s="190"/>
      <c r="HWD219" s="187"/>
      <c r="HWE219" s="187"/>
      <c r="HWF219" s="187"/>
      <c r="HWG219" s="188"/>
      <c r="HWI219" s="186"/>
      <c r="HWJ219" s="190"/>
      <c r="HWK219" s="190"/>
      <c r="HWL219" s="187"/>
      <c r="HWM219" s="187"/>
      <c r="HWN219" s="187"/>
      <c r="HWO219" s="188"/>
      <c r="HWQ219" s="186"/>
      <c r="HWR219" s="190"/>
      <c r="HWS219" s="190"/>
      <c r="HWT219" s="187"/>
      <c r="HWU219" s="187"/>
      <c r="HWV219" s="187"/>
      <c r="HWW219" s="188"/>
      <c r="HWY219" s="186"/>
      <c r="HWZ219" s="190"/>
      <c r="HXA219" s="190"/>
      <c r="HXB219" s="187"/>
      <c r="HXC219" s="187"/>
      <c r="HXD219" s="187"/>
      <c r="HXE219" s="188"/>
      <c r="HXG219" s="186"/>
      <c r="HXH219" s="190"/>
      <c r="HXI219" s="190"/>
      <c r="HXJ219" s="187"/>
      <c r="HXK219" s="187"/>
      <c r="HXL219" s="187"/>
      <c r="HXM219" s="188"/>
      <c r="HXO219" s="186"/>
      <c r="HXP219" s="190"/>
      <c r="HXQ219" s="190"/>
      <c r="HXR219" s="187"/>
      <c r="HXS219" s="187"/>
      <c r="HXT219" s="187"/>
      <c r="HXU219" s="188"/>
      <c r="HXW219" s="186"/>
      <c r="HXX219" s="190"/>
      <c r="HXY219" s="190"/>
      <c r="HXZ219" s="187"/>
      <c r="HYA219" s="187"/>
      <c r="HYB219" s="187"/>
      <c r="HYC219" s="188"/>
      <c r="HYE219" s="186"/>
      <c r="HYF219" s="190"/>
      <c r="HYG219" s="190"/>
      <c r="HYH219" s="187"/>
      <c r="HYI219" s="187"/>
      <c r="HYJ219" s="187"/>
      <c r="HYK219" s="188"/>
      <c r="HYM219" s="186"/>
      <c r="HYN219" s="190"/>
      <c r="HYO219" s="190"/>
      <c r="HYP219" s="187"/>
      <c r="HYQ219" s="187"/>
      <c r="HYR219" s="187"/>
      <c r="HYS219" s="188"/>
      <c r="HYU219" s="186"/>
      <c r="HYV219" s="190"/>
      <c r="HYW219" s="190"/>
      <c r="HYX219" s="187"/>
      <c r="HYY219" s="187"/>
      <c r="HYZ219" s="187"/>
      <c r="HZA219" s="188"/>
      <c r="HZC219" s="186"/>
      <c r="HZD219" s="190"/>
      <c r="HZE219" s="190"/>
      <c r="HZF219" s="187"/>
      <c r="HZG219" s="187"/>
      <c r="HZH219" s="187"/>
      <c r="HZI219" s="188"/>
      <c r="HZK219" s="186"/>
      <c r="HZL219" s="190"/>
      <c r="HZM219" s="190"/>
      <c r="HZN219" s="187"/>
      <c r="HZO219" s="187"/>
      <c r="HZP219" s="187"/>
      <c r="HZQ219" s="188"/>
      <c r="HZS219" s="186"/>
      <c r="HZT219" s="190"/>
      <c r="HZU219" s="190"/>
      <c r="HZV219" s="187"/>
      <c r="HZW219" s="187"/>
      <c r="HZX219" s="187"/>
      <c r="HZY219" s="188"/>
      <c r="IAA219" s="186"/>
      <c r="IAB219" s="190"/>
      <c r="IAC219" s="190"/>
      <c r="IAD219" s="187"/>
      <c r="IAE219" s="187"/>
      <c r="IAF219" s="187"/>
      <c r="IAG219" s="188"/>
      <c r="IAI219" s="186"/>
      <c r="IAJ219" s="190"/>
      <c r="IAK219" s="190"/>
      <c r="IAL219" s="187"/>
      <c r="IAM219" s="187"/>
      <c r="IAN219" s="187"/>
      <c r="IAO219" s="188"/>
      <c r="IAQ219" s="186"/>
      <c r="IAR219" s="190"/>
      <c r="IAS219" s="190"/>
      <c r="IAT219" s="187"/>
      <c r="IAU219" s="187"/>
      <c r="IAV219" s="187"/>
      <c r="IAW219" s="188"/>
      <c r="IAY219" s="186"/>
      <c r="IAZ219" s="190"/>
      <c r="IBA219" s="190"/>
      <c r="IBB219" s="187"/>
      <c r="IBC219" s="187"/>
      <c r="IBD219" s="187"/>
      <c r="IBE219" s="188"/>
      <c r="IBG219" s="186"/>
      <c r="IBH219" s="190"/>
      <c r="IBI219" s="190"/>
      <c r="IBJ219" s="187"/>
      <c r="IBK219" s="187"/>
      <c r="IBL219" s="187"/>
      <c r="IBM219" s="188"/>
      <c r="IBO219" s="186"/>
      <c r="IBP219" s="190"/>
      <c r="IBQ219" s="190"/>
      <c r="IBR219" s="187"/>
      <c r="IBS219" s="187"/>
      <c r="IBT219" s="187"/>
      <c r="IBU219" s="188"/>
      <c r="IBW219" s="186"/>
      <c r="IBX219" s="190"/>
      <c r="IBY219" s="190"/>
      <c r="IBZ219" s="187"/>
      <c r="ICA219" s="187"/>
      <c r="ICB219" s="187"/>
      <c r="ICC219" s="188"/>
      <c r="ICE219" s="186"/>
      <c r="ICF219" s="190"/>
      <c r="ICG219" s="190"/>
      <c r="ICH219" s="187"/>
      <c r="ICI219" s="187"/>
      <c r="ICJ219" s="187"/>
      <c r="ICK219" s="188"/>
      <c r="ICM219" s="186"/>
      <c r="ICN219" s="190"/>
      <c r="ICO219" s="190"/>
      <c r="ICP219" s="187"/>
      <c r="ICQ219" s="187"/>
      <c r="ICR219" s="187"/>
      <c r="ICS219" s="188"/>
      <c r="ICU219" s="186"/>
      <c r="ICV219" s="190"/>
      <c r="ICW219" s="190"/>
      <c r="ICX219" s="187"/>
      <c r="ICY219" s="187"/>
      <c r="ICZ219" s="187"/>
      <c r="IDA219" s="188"/>
      <c r="IDC219" s="186"/>
      <c r="IDD219" s="190"/>
      <c r="IDE219" s="190"/>
      <c r="IDF219" s="187"/>
      <c r="IDG219" s="187"/>
      <c r="IDH219" s="187"/>
      <c r="IDI219" s="188"/>
      <c r="IDK219" s="186"/>
      <c r="IDL219" s="190"/>
      <c r="IDM219" s="190"/>
      <c r="IDN219" s="187"/>
      <c r="IDO219" s="187"/>
      <c r="IDP219" s="187"/>
      <c r="IDQ219" s="188"/>
      <c r="IDS219" s="186"/>
      <c r="IDT219" s="190"/>
      <c r="IDU219" s="190"/>
      <c r="IDV219" s="187"/>
      <c r="IDW219" s="187"/>
      <c r="IDX219" s="187"/>
      <c r="IDY219" s="188"/>
      <c r="IEA219" s="186"/>
      <c r="IEB219" s="190"/>
      <c r="IEC219" s="190"/>
      <c r="IED219" s="187"/>
      <c r="IEE219" s="187"/>
      <c r="IEF219" s="187"/>
      <c r="IEG219" s="188"/>
      <c r="IEI219" s="186"/>
      <c r="IEJ219" s="190"/>
      <c r="IEK219" s="190"/>
      <c r="IEL219" s="187"/>
      <c r="IEM219" s="187"/>
      <c r="IEN219" s="187"/>
      <c r="IEO219" s="188"/>
      <c r="IEQ219" s="186"/>
      <c r="IER219" s="190"/>
      <c r="IES219" s="190"/>
      <c r="IET219" s="187"/>
      <c r="IEU219" s="187"/>
      <c r="IEV219" s="187"/>
      <c r="IEW219" s="188"/>
      <c r="IEY219" s="186"/>
      <c r="IEZ219" s="190"/>
      <c r="IFA219" s="190"/>
      <c r="IFB219" s="187"/>
      <c r="IFC219" s="187"/>
      <c r="IFD219" s="187"/>
      <c r="IFE219" s="188"/>
      <c r="IFG219" s="186"/>
      <c r="IFH219" s="190"/>
      <c r="IFI219" s="190"/>
      <c r="IFJ219" s="187"/>
      <c r="IFK219" s="187"/>
      <c r="IFL219" s="187"/>
      <c r="IFM219" s="188"/>
      <c r="IFO219" s="186"/>
      <c r="IFP219" s="190"/>
      <c r="IFQ219" s="190"/>
      <c r="IFR219" s="187"/>
      <c r="IFS219" s="187"/>
      <c r="IFT219" s="187"/>
      <c r="IFU219" s="188"/>
      <c r="IFW219" s="186"/>
      <c r="IFX219" s="190"/>
      <c r="IFY219" s="190"/>
      <c r="IFZ219" s="187"/>
      <c r="IGA219" s="187"/>
      <c r="IGB219" s="187"/>
      <c r="IGC219" s="188"/>
      <c r="IGE219" s="186"/>
      <c r="IGF219" s="190"/>
      <c r="IGG219" s="190"/>
      <c r="IGH219" s="187"/>
      <c r="IGI219" s="187"/>
      <c r="IGJ219" s="187"/>
      <c r="IGK219" s="188"/>
      <c r="IGM219" s="186"/>
      <c r="IGN219" s="190"/>
      <c r="IGO219" s="190"/>
      <c r="IGP219" s="187"/>
      <c r="IGQ219" s="187"/>
      <c r="IGR219" s="187"/>
      <c r="IGS219" s="188"/>
      <c r="IGU219" s="186"/>
      <c r="IGV219" s="190"/>
      <c r="IGW219" s="190"/>
      <c r="IGX219" s="187"/>
      <c r="IGY219" s="187"/>
      <c r="IGZ219" s="187"/>
      <c r="IHA219" s="188"/>
      <c r="IHC219" s="186"/>
      <c r="IHD219" s="190"/>
      <c r="IHE219" s="190"/>
      <c r="IHF219" s="187"/>
      <c r="IHG219" s="187"/>
      <c r="IHH219" s="187"/>
      <c r="IHI219" s="188"/>
      <c r="IHK219" s="186"/>
      <c r="IHL219" s="190"/>
      <c r="IHM219" s="190"/>
      <c r="IHN219" s="187"/>
      <c r="IHO219" s="187"/>
      <c r="IHP219" s="187"/>
      <c r="IHQ219" s="188"/>
      <c r="IHS219" s="186"/>
      <c r="IHT219" s="190"/>
      <c r="IHU219" s="190"/>
      <c r="IHV219" s="187"/>
      <c r="IHW219" s="187"/>
      <c r="IHX219" s="187"/>
      <c r="IHY219" s="188"/>
      <c r="IIA219" s="186"/>
      <c r="IIB219" s="190"/>
      <c r="IIC219" s="190"/>
      <c r="IID219" s="187"/>
      <c r="IIE219" s="187"/>
      <c r="IIF219" s="187"/>
      <c r="IIG219" s="188"/>
      <c r="III219" s="186"/>
      <c r="IIJ219" s="190"/>
      <c r="IIK219" s="190"/>
      <c r="IIL219" s="187"/>
      <c r="IIM219" s="187"/>
      <c r="IIN219" s="187"/>
      <c r="IIO219" s="188"/>
      <c r="IIQ219" s="186"/>
      <c r="IIR219" s="190"/>
      <c r="IIS219" s="190"/>
      <c r="IIT219" s="187"/>
      <c r="IIU219" s="187"/>
      <c r="IIV219" s="187"/>
      <c r="IIW219" s="188"/>
      <c r="IIY219" s="186"/>
      <c r="IIZ219" s="190"/>
      <c r="IJA219" s="190"/>
      <c r="IJB219" s="187"/>
      <c r="IJC219" s="187"/>
      <c r="IJD219" s="187"/>
      <c r="IJE219" s="188"/>
      <c r="IJG219" s="186"/>
      <c r="IJH219" s="190"/>
      <c r="IJI219" s="190"/>
      <c r="IJJ219" s="187"/>
      <c r="IJK219" s="187"/>
      <c r="IJL219" s="187"/>
      <c r="IJM219" s="188"/>
      <c r="IJO219" s="186"/>
      <c r="IJP219" s="190"/>
      <c r="IJQ219" s="190"/>
      <c r="IJR219" s="187"/>
      <c r="IJS219" s="187"/>
      <c r="IJT219" s="187"/>
      <c r="IJU219" s="188"/>
      <c r="IJW219" s="186"/>
      <c r="IJX219" s="190"/>
      <c r="IJY219" s="190"/>
      <c r="IJZ219" s="187"/>
      <c r="IKA219" s="187"/>
      <c r="IKB219" s="187"/>
      <c r="IKC219" s="188"/>
      <c r="IKE219" s="186"/>
      <c r="IKF219" s="190"/>
      <c r="IKG219" s="190"/>
      <c r="IKH219" s="187"/>
      <c r="IKI219" s="187"/>
      <c r="IKJ219" s="187"/>
      <c r="IKK219" s="188"/>
      <c r="IKM219" s="186"/>
      <c r="IKN219" s="190"/>
      <c r="IKO219" s="190"/>
      <c r="IKP219" s="187"/>
      <c r="IKQ219" s="187"/>
      <c r="IKR219" s="187"/>
      <c r="IKS219" s="188"/>
      <c r="IKU219" s="186"/>
      <c r="IKV219" s="190"/>
      <c r="IKW219" s="190"/>
      <c r="IKX219" s="187"/>
      <c r="IKY219" s="187"/>
      <c r="IKZ219" s="187"/>
      <c r="ILA219" s="188"/>
      <c r="ILC219" s="186"/>
      <c r="ILD219" s="190"/>
      <c r="ILE219" s="190"/>
      <c r="ILF219" s="187"/>
      <c r="ILG219" s="187"/>
      <c r="ILH219" s="187"/>
      <c r="ILI219" s="188"/>
      <c r="ILK219" s="186"/>
      <c r="ILL219" s="190"/>
      <c r="ILM219" s="190"/>
      <c r="ILN219" s="187"/>
      <c r="ILO219" s="187"/>
      <c r="ILP219" s="187"/>
      <c r="ILQ219" s="188"/>
      <c r="ILS219" s="186"/>
      <c r="ILT219" s="190"/>
      <c r="ILU219" s="190"/>
      <c r="ILV219" s="187"/>
      <c r="ILW219" s="187"/>
      <c r="ILX219" s="187"/>
      <c r="ILY219" s="188"/>
      <c r="IMA219" s="186"/>
      <c r="IMB219" s="190"/>
      <c r="IMC219" s="190"/>
      <c r="IMD219" s="187"/>
      <c r="IME219" s="187"/>
      <c r="IMF219" s="187"/>
      <c r="IMG219" s="188"/>
      <c r="IMI219" s="186"/>
      <c r="IMJ219" s="190"/>
      <c r="IMK219" s="190"/>
      <c r="IML219" s="187"/>
      <c r="IMM219" s="187"/>
      <c r="IMN219" s="187"/>
      <c r="IMO219" s="188"/>
      <c r="IMQ219" s="186"/>
      <c r="IMR219" s="190"/>
      <c r="IMS219" s="190"/>
      <c r="IMT219" s="187"/>
      <c r="IMU219" s="187"/>
      <c r="IMV219" s="187"/>
      <c r="IMW219" s="188"/>
      <c r="IMY219" s="186"/>
      <c r="IMZ219" s="190"/>
      <c r="INA219" s="190"/>
      <c r="INB219" s="187"/>
      <c r="INC219" s="187"/>
      <c r="IND219" s="187"/>
      <c r="INE219" s="188"/>
      <c r="ING219" s="186"/>
      <c r="INH219" s="190"/>
      <c r="INI219" s="190"/>
      <c r="INJ219" s="187"/>
      <c r="INK219" s="187"/>
      <c r="INL219" s="187"/>
      <c r="INM219" s="188"/>
      <c r="INO219" s="186"/>
      <c r="INP219" s="190"/>
      <c r="INQ219" s="190"/>
      <c r="INR219" s="187"/>
      <c r="INS219" s="187"/>
      <c r="INT219" s="187"/>
      <c r="INU219" s="188"/>
      <c r="INW219" s="186"/>
      <c r="INX219" s="190"/>
      <c r="INY219" s="190"/>
      <c r="INZ219" s="187"/>
      <c r="IOA219" s="187"/>
      <c r="IOB219" s="187"/>
      <c r="IOC219" s="188"/>
      <c r="IOE219" s="186"/>
      <c r="IOF219" s="190"/>
      <c r="IOG219" s="190"/>
      <c r="IOH219" s="187"/>
      <c r="IOI219" s="187"/>
      <c r="IOJ219" s="187"/>
      <c r="IOK219" s="188"/>
      <c r="IOM219" s="186"/>
      <c r="ION219" s="190"/>
      <c r="IOO219" s="190"/>
      <c r="IOP219" s="187"/>
      <c r="IOQ219" s="187"/>
      <c r="IOR219" s="187"/>
      <c r="IOS219" s="188"/>
      <c r="IOU219" s="186"/>
      <c r="IOV219" s="190"/>
      <c r="IOW219" s="190"/>
      <c r="IOX219" s="187"/>
      <c r="IOY219" s="187"/>
      <c r="IOZ219" s="187"/>
      <c r="IPA219" s="188"/>
      <c r="IPC219" s="186"/>
      <c r="IPD219" s="190"/>
      <c r="IPE219" s="190"/>
      <c r="IPF219" s="187"/>
      <c r="IPG219" s="187"/>
      <c r="IPH219" s="187"/>
      <c r="IPI219" s="188"/>
      <c r="IPK219" s="186"/>
      <c r="IPL219" s="190"/>
      <c r="IPM219" s="190"/>
      <c r="IPN219" s="187"/>
      <c r="IPO219" s="187"/>
      <c r="IPP219" s="187"/>
      <c r="IPQ219" s="188"/>
      <c r="IPS219" s="186"/>
      <c r="IPT219" s="190"/>
      <c r="IPU219" s="190"/>
      <c r="IPV219" s="187"/>
      <c r="IPW219" s="187"/>
      <c r="IPX219" s="187"/>
      <c r="IPY219" s="188"/>
      <c r="IQA219" s="186"/>
      <c r="IQB219" s="190"/>
      <c r="IQC219" s="190"/>
      <c r="IQD219" s="187"/>
      <c r="IQE219" s="187"/>
      <c r="IQF219" s="187"/>
      <c r="IQG219" s="188"/>
      <c r="IQI219" s="186"/>
      <c r="IQJ219" s="190"/>
      <c r="IQK219" s="190"/>
      <c r="IQL219" s="187"/>
      <c r="IQM219" s="187"/>
      <c r="IQN219" s="187"/>
      <c r="IQO219" s="188"/>
      <c r="IQQ219" s="186"/>
      <c r="IQR219" s="190"/>
      <c r="IQS219" s="190"/>
      <c r="IQT219" s="187"/>
      <c r="IQU219" s="187"/>
      <c r="IQV219" s="187"/>
      <c r="IQW219" s="188"/>
      <c r="IQY219" s="186"/>
      <c r="IQZ219" s="190"/>
      <c r="IRA219" s="190"/>
      <c r="IRB219" s="187"/>
      <c r="IRC219" s="187"/>
      <c r="IRD219" s="187"/>
      <c r="IRE219" s="188"/>
      <c r="IRG219" s="186"/>
      <c r="IRH219" s="190"/>
      <c r="IRI219" s="190"/>
      <c r="IRJ219" s="187"/>
      <c r="IRK219" s="187"/>
      <c r="IRL219" s="187"/>
      <c r="IRM219" s="188"/>
      <c r="IRO219" s="186"/>
      <c r="IRP219" s="190"/>
      <c r="IRQ219" s="190"/>
      <c r="IRR219" s="187"/>
      <c r="IRS219" s="187"/>
      <c r="IRT219" s="187"/>
      <c r="IRU219" s="188"/>
      <c r="IRW219" s="186"/>
      <c r="IRX219" s="190"/>
      <c r="IRY219" s="190"/>
      <c r="IRZ219" s="187"/>
      <c r="ISA219" s="187"/>
      <c r="ISB219" s="187"/>
      <c r="ISC219" s="188"/>
      <c r="ISE219" s="186"/>
      <c r="ISF219" s="190"/>
      <c r="ISG219" s="190"/>
      <c r="ISH219" s="187"/>
      <c r="ISI219" s="187"/>
      <c r="ISJ219" s="187"/>
      <c r="ISK219" s="188"/>
      <c r="ISM219" s="186"/>
      <c r="ISN219" s="190"/>
      <c r="ISO219" s="190"/>
      <c r="ISP219" s="187"/>
      <c r="ISQ219" s="187"/>
      <c r="ISR219" s="187"/>
      <c r="ISS219" s="188"/>
      <c r="ISU219" s="186"/>
      <c r="ISV219" s="190"/>
      <c r="ISW219" s="190"/>
      <c r="ISX219" s="187"/>
      <c r="ISY219" s="187"/>
      <c r="ISZ219" s="187"/>
      <c r="ITA219" s="188"/>
      <c r="ITC219" s="186"/>
      <c r="ITD219" s="190"/>
      <c r="ITE219" s="190"/>
      <c r="ITF219" s="187"/>
      <c r="ITG219" s="187"/>
      <c r="ITH219" s="187"/>
      <c r="ITI219" s="188"/>
      <c r="ITK219" s="186"/>
      <c r="ITL219" s="190"/>
      <c r="ITM219" s="190"/>
      <c r="ITN219" s="187"/>
      <c r="ITO219" s="187"/>
      <c r="ITP219" s="187"/>
      <c r="ITQ219" s="188"/>
      <c r="ITS219" s="186"/>
      <c r="ITT219" s="190"/>
      <c r="ITU219" s="190"/>
      <c r="ITV219" s="187"/>
      <c r="ITW219" s="187"/>
      <c r="ITX219" s="187"/>
      <c r="ITY219" s="188"/>
      <c r="IUA219" s="186"/>
      <c r="IUB219" s="190"/>
      <c r="IUC219" s="190"/>
      <c r="IUD219" s="187"/>
      <c r="IUE219" s="187"/>
      <c r="IUF219" s="187"/>
      <c r="IUG219" s="188"/>
      <c r="IUI219" s="186"/>
      <c r="IUJ219" s="190"/>
      <c r="IUK219" s="190"/>
      <c r="IUL219" s="187"/>
      <c r="IUM219" s="187"/>
      <c r="IUN219" s="187"/>
      <c r="IUO219" s="188"/>
      <c r="IUQ219" s="186"/>
      <c r="IUR219" s="190"/>
      <c r="IUS219" s="190"/>
      <c r="IUT219" s="187"/>
      <c r="IUU219" s="187"/>
      <c r="IUV219" s="187"/>
      <c r="IUW219" s="188"/>
      <c r="IUY219" s="186"/>
      <c r="IUZ219" s="190"/>
      <c r="IVA219" s="190"/>
      <c r="IVB219" s="187"/>
      <c r="IVC219" s="187"/>
      <c r="IVD219" s="187"/>
      <c r="IVE219" s="188"/>
      <c r="IVG219" s="186"/>
      <c r="IVH219" s="190"/>
      <c r="IVI219" s="190"/>
      <c r="IVJ219" s="187"/>
      <c r="IVK219" s="187"/>
      <c r="IVL219" s="187"/>
      <c r="IVM219" s="188"/>
      <c r="IVO219" s="186"/>
      <c r="IVP219" s="190"/>
      <c r="IVQ219" s="190"/>
      <c r="IVR219" s="187"/>
      <c r="IVS219" s="187"/>
      <c r="IVT219" s="187"/>
      <c r="IVU219" s="188"/>
      <c r="IVW219" s="186"/>
      <c r="IVX219" s="190"/>
      <c r="IVY219" s="190"/>
      <c r="IVZ219" s="187"/>
      <c r="IWA219" s="187"/>
      <c r="IWB219" s="187"/>
      <c r="IWC219" s="188"/>
      <c r="IWE219" s="186"/>
      <c r="IWF219" s="190"/>
      <c r="IWG219" s="190"/>
      <c r="IWH219" s="187"/>
      <c r="IWI219" s="187"/>
      <c r="IWJ219" s="187"/>
      <c r="IWK219" s="188"/>
      <c r="IWM219" s="186"/>
      <c r="IWN219" s="190"/>
      <c r="IWO219" s="190"/>
      <c r="IWP219" s="187"/>
      <c r="IWQ219" s="187"/>
      <c r="IWR219" s="187"/>
      <c r="IWS219" s="188"/>
      <c r="IWU219" s="186"/>
      <c r="IWV219" s="190"/>
      <c r="IWW219" s="190"/>
      <c r="IWX219" s="187"/>
      <c r="IWY219" s="187"/>
      <c r="IWZ219" s="187"/>
      <c r="IXA219" s="188"/>
      <c r="IXC219" s="186"/>
      <c r="IXD219" s="190"/>
      <c r="IXE219" s="190"/>
      <c r="IXF219" s="187"/>
      <c r="IXG219" s="187"/>
      <c r="IXH219" s="187"/>
      <c r="IXI219" s="188"/>
      <c r="IXK219" s="186"/>
      <c r="IXL219" s="190"/>
      <c r="IXM219" s="190"/>
      <c r="IXN219" s="187"/>
      <c r="IXO219" s="187"/>
      <c r="IXP219" s="187"/>
      <c r="IXQ219" s="188"/>
      <c r="IXS219" s="186"/>
      <c r="IXT219" s="190"/>
      <c r="IXU219" s="190"/>
      <c r="IXV219" s="187"/>
      <c r="IXW219" s="187"/>
      <c r="IXX219" s="187"/>
      <c r="IXY219" s="188"/>
      <c r="IYA219" s="186"/>
      <c r="IYB219" s="190"/>
      <c r="IYC219" s="190"/>
      <c r="IYD219" s="187"/>
      <c r="IYE219" s="187"/>
      <c r="IYF219" s="187"/>
      <c r="IYG219" s="188"/>
      <c r="IYI219" s="186"/>
      <c r="IYJ219" s="190"/>
      <c r="IYK219" s="190"/>
      <c r="IYL219" s="187"/>
      <c r="IYM219" s="187"/>
      <c r="IYN219" s="187"/>
      <c r="IYO219" s="188"/>
      <c r="IYQ219" s="186"/>
      <c r="IYR219" s="190"/>
      <c r="IYS219" s="190"/>
      <c r="IYT219" s="187"/>
      <c r="IYU219" s="187"/>
      <c r="IYV219" s="187"/>
      <c r="IYW219" s="188"/>
      <c r="IYY219" s="186"/>
      <c r="IYZ219" s="190"/>
      <c r="IZA219" s="190"/>
      <c r="IZB219" s="187"/>
      <c r="IZC219" s="187"/>
      <c r="IZD219" s="187"/>
      <c r="IZE219" s="188"/>
      <c r="IZG219" s="186"/>
      <c r="IZH219" s="190"/>
      <c r="IZI219" s="190"/>
      <c r="IZJ219" s="187"/>
      <c r="IZK219" s="187"/>
      <c r="IZL219" s="187"/>
      <c r="IZM219" s="188"/>
      <c r="IZO219" s="186"/>
      <c r="IZP219" s="190"/>
      <c r="IZQ219" s="190"/>
      <c r="IZR219" s="187"/>
      <c r="IZS219" s="187"/>
      <c r="IZT219" s="187"/>
      <c r="IZU219" s="188"/>
      <c r="IZW219" s="186"/>
      <c r="IZX219" s="190"/>
      <c r="IZY219" s="190"/>
      <c r="IZZ219" s="187"/>
      <c r="JAA219" s="187"/>
      <c r="JAB219" s="187"/>
      <c r="JAC219" s="188"/>
      <c r="JAE219" s="186"/>
      <c r="JAF219" s="190"/>
      <c r="JAG219" s="190"/>
      <c r="JAH219" s="187"/>
      <c r="JAI219" s="187"/>
      <c r="JAJ219" s="187"/>
      <c r="JAK219" s="188"/>
      <c r="JAM219" s="186"/>
      <c r="JAN219" s="190"/>
      <c r="JAO219" s="190"/>
      <c r="JAP219" s="187"/>
      <c r="JAQ219" s="187"/>
      <c r="JAR219" s="187"/>
      <c r="JAS219" s="188"/>
      <c r="JAU219" s="186"/>
      <c r="JAV219" s="190"/>
      <c r="JAW219" s="190"/>
      <c r="JAX219" s="187"/>
      <c r="JAY219" s="187"/>
      <c r="JAZ219" s="187"/>
      <c r="JBA219" s="188"/>
      <c r="JBC219" s="186"/>
      <c r="JBD219" s="190"/>
      <c r="JBE219" s="190"/>
      <c r="JBF219" s="187"/>
      <c r="JBG219" s="187"/>
      <c r="JBH219" s="187"/>
      <c r="JBI219" s="188"/>
      <c r="JBK219" s="186"/>
      <c r="JBL219" s="190"/>
      <c r="JBM219" s="190"/>
      <c r="JBN219" s="187"/>
      <c r="JBO219" s="187"/>
      <c r="JBP219" s="187"/>
      <c r="JBQ219" s="188"/>
      <c r="JBS219" s="186"/>
      <c r="JBT219" s="190"/>
      <c r="JBU219" s="190"/>
      <c r="JBV219" s="187"/>
      <c r="JBW219" s="187"/>
      <c r="JBX219" s="187"/>
      <c r="JBY219" s="188"/>
      <c r="JCA219" s="186"/>
      <c r="JCB219" s="190"/>
      <c r="JCC219" s="190"/>
      <c r="JCD219" s="187"/>
      <c r="JCE219" s="187"/>
      <c r="JCF219" s="187"/>
      <c r="JCG219" s="188"/>
      <c r="JCI219" s="186"/>
      <c r="JCJ219" s="190"/>
      <c r="JCK219" s="190"/>
      <c r="JCL219" s="187"/>
      <c r="JCM219" s="187"/>
      <c r="JCN219" s="187"/>
      <c r="JCO219" s="188"/>
      <c r="JCQ219" s="186"/>
      <c r="JCR219" s="190"/>
      <c r="JCS219" s="190"/>
      <c r="JCT219" s="187"/>
      <c r="JCU219" s="187"/>
      <c r="JCV219" s="187"/>
      <c r="JCW219" s="188"/>
      <c r="JCY219" s="186"/>
      <c r="JCZ219" s="190"/>
      <c r="JDA219" s="190"/>
      <c r="JDB219" s="187"/>
      <c r="JDC219" s="187"/>
      <c r="JDD219" s="187"/>
      <c r="JDE219" s="188"/>
      <c r="JDG219" s="186"/>
      <c r="JDH219" s="190"/>
      <c r="JDI219" s="190"/>
      <c r="JDJ219" s="187"/>
      <c r="JDK219" s="187"/>
      <c r="JDL219" s="187"/>
      <c r="JDM219" s="188"/>
      <c r="JDO219" s="186"/>
      <c r="JDP219" s="190"/>
      <c r="JDQ219" s="190"/>
      <c r="JDR219" s="187"/>
      <c r="JDS219" s="187"/>
      <c r="JDT219" s="187"/>
      <c r="JDU219" s="188"/>
      <c r="JDW219" s="186"/>
      <c r="JDX219" s="190"/>
      <c r="JDY219" s="190"/>
      <c r="JDZ219" s="187"/>
      <c r="JEA219" s="187"/>
      <c r="JEB219" s="187"/>
      <c r="JEC219" s="188"/>
      <c r="JEE219" s="186"/>
      <c r="JEF219" s="190"/>
      <c r="JEG219" s="190"/>
      <c r="JEH219" s="187"/>
      <c r="JEI219" s="187"/>
      <c r="JEJ219" s="187"/>
      <c r="JEK219" s="188"/>
      <c r="JEM219" s="186"/>
      <c r="JEN219" s="190"/>
      <c r="JEO219" s="190"/>
      <c r="JEP219" s="187"/>
      <c r="JEQ219" s="187"/>
      <c r="JER219" s="187"/>
      <c r="JES219" s="188"/>
      <c r="JEU219" s="186"/>
      <c r="JEV219" s="190"/>
      <c r="JEW219" s="190"/>
      <c r="JEX219" s="187"/>
      <c r="JEY219" s="187"/>
      <c r="JEZ219" s="187"/>
      <c r="JFA219" s="188"/>
      <c r="JFC219" s="186"/>
      <c r="JFD219" s="190"/>
      <c r="JFE219" s="190"/>
      <c r="JFF219" s="187"/>
      <c r="JFG219" s="187"/>
      <c r="JFH219" s="187"/>
      <c r="JFI219" s="188"/>
      <c r="JFK219" s="186"/>
      <c r="JFL219" s="190"/>
      <c r="JFM219" s="190"/>
      <c r="JFN219" s="187"/>
      <c r="JFO219" s="187"/>
      <c r="JFP219" s="187"/>
      <c r="JFQ219" s="188"/>
      <c r="JFS219" s="186"/>
      <c r="JFT219" s="190"/>
      <c r="JFU219" s="190"/>
      <c r="JFV219" s="187"/>
      <c r="JFW219" s="187"/>
      <c r="JFX219" s="187"/>
      <c r="JFY219" s="188"/>
      <c r="JGA219" s="186"/>
      <c r="JGB219" s="190"/>
      <c r="JGC219" s="190"/>
      <c r="JGD219" s="187"/>
      <c r="JGE219" s="187"/>
      <c r="JGF219" s="187"/>
      <c r="JGG219" s="188"/>
      <c r="JGI219" s="186"/>
      <c r="JGJ219" s="190"/>
      <c r="JGK219" s="190"/>
      <c r="JGL219" s="187"/>
      <c r="JGM219" s="187"/>
      <c r="JGN219" s="187"/>
      <c r="JGO219" s="188"/>
      <c r="JGQ219" s="186"/>
      <c r="JGR219" s="190"/>
      <c r="JGS219" s="190"/>
      <c r="JGT219" s="187"/>
      <c r="JGU219" s="187"/>
      <c r="JGV219" s="187"/>
      <c r="JGW219" s="188"/>
      <c r="JGY219" s="186"/>
      <c r="JGZ219" s="190"/>
      <c r="JHA219" s="190"/>
      <c r="JHB219" s="187"/>
      <c r="JHC219" s="187"/>
      <c r="JHD219" s="187"/>
      <c r="JHE219" s="188"/>
      <c r="JHG219" s="186"/>
      <c r="JHH219" s="190"/>
      <c r="JHI219" s="190"/>
      <c r="JHJ219" s="187"/>
      <c r="JHK219" s="187"/>
      <c r="JHL219" s="187"/>
      <c r="JHM219" s="188"/>
      <c r="JHO219" s="186"/>
      <c r="JHP219" s="190"/>
      <c r="JHQ219" s="190"/>
      <c r="JHR219" s="187"/>
      <c r="JHS219" s="187"/>
      <c r="JHT219" s="187"/>
      <c r="JHU219" s="188"/>
      <c r="JHW219" s="186"/>
      <c r="JHX219" s="190"/>
      <c r="JHY219" s="190"/>
      <c r="JHZ219" s="187"/>
      <c r="JIA219" s="187"/>
      <c r="JIB219" s="187"/>
      <c r="JIC219" s="188"/>
      <c r="JIE219" s="186"/>
      <c r="JIF219" s="190"/>
      <c r="JIG219" s="190"/>
      <c r="JIH219" s="187"/>
      <c r="JII219" s="187"/>
      <c r="JIJ219" s="187"/>
      <c r="JIK219" s="188"/>
      <c r="JIM219" s="186"/>
      <c r="JIN219" s="190"/>
      <c r="JIO219" s="190"/>
      <c r="JIP219" s="187"/>
      <c r="JIQ219" s="187"/>
      <c r="JIR219" s="187"/>
      <c r="JIS219" s="188"/>
      <c r="JIU219" s="186"/>
      <c r="JIV219" s="190"/>
      <c r="JIW219" s="190"/>
      <c r="JIX219" s="187"/>
      <c r="JIY219" s="187"/>
      <c r="JIZ219" s="187"/>
      <c r="JJA219" s="188"/>
      <c r="JJC219" s="186"/>
      <c r="JJD219" s="190"/>
      <c r="JJE219" s="190"/>
      <c r="JJF219" s="187"/>
      <c r="JJG219" s="187"/>
      <c r="JJH219" s="187"/>
      <c r="JJI219" s="188"/>
      <c r="JJK219" s="186"/>
      <c r="JJL219" s="190"/>
      <c r="JJM219" s="190"/>
      <c r="JJN219" s="187"/>
      <c r="JJO219" s="187"/>
      <c r="JJP219" s="187"/>
      <c r="JJQ219" s="188"/>
      <c r="JJS219" s="186"/>
      <c r="JJT219" s="190"/>
      <c r="JJU219" s="190"/>
      <c r="JJV219" s="187"/>
      <c r="JJW219" s="187"/>
      <c r="JJX219" s="187"/>
      <c r="JJY219" s="188"/>
      <c r="JKA219" s="186"/>
      <c r="JKB219" s="190"/>
      <c r="JKC219" s="190"/>
      <c r="JKD219" s="187"/>
      <c r="JKE219" s="187"/>
      <c r="JKF219" s="187"/>
      <c r="JKG219" s="188"/>
      <c r="JKI219" s="186"/>
      <c r="JKJ219" s="190"/>
      <c r="JKK219" s="190"/>
      <c r="JKL219" s="187"/>
      <c r="JKM219" s="187"/>
      <c r="JKN219" s="187"/>
      <c r="JKO219" s="188"/>
      <c r="JKQ219" s="186"/>
      <c r="JKR219" s="190"/>
      <c r="JKS219" s="190"/>
      <c r="JKT219" s="187"/>
      <c r="JKU219" s="187"/>
      <c r="JKV219" s="187"/>
      <c r="JKW219" s="188"/>
      <c r="JKY219" s="186"/>
      <c r="JKZ219" s="190"/>
      <c r="JLA219" s="190"/>
      <c r="JLB219" s="187"/>
      <c r="JLC219" s="187"/>
      <c r="JLD219" s="187"/>
      <c r="JLE219" s="188"/>
      <c r="JLG219" s="186"/>
      <c r="JLH219" s="190"/>
      <c r="JLI219" s="190"/>
      <c r="JLJ219" s="187"/>
      <c r="JLK219" s="187"/>
      <c r="JLL219" s="187"/>
      <c r="JLM219" s="188"/>
      <c r="JLO219" s="186"/>
      <c r="JLP219" s="190"/>
      <c r="JLQ219" s="190"/>
      <c r="JLR219" s="187"/>
      <c r="JLS219" s="187"/>
      <c r="JLT219" s="187"/>
      <c r="JLU219" s="188"/>
      <c r="JLW219" s="186"/>
      <c r="JLX219" s="190"/>
      <c r="JLY219" s="190"/>
      <c r="JLZ219" s="187"/>
      <c r="JMA219" s="187"/>
      <c r="JMB219" s="187"/>
      <c r="JMC219" s="188"/>
      <c r="JME219" s="186"/>
      <c r="JMF219" s="190"/>
      <c r="JMG219" s="190"/>
      <c r="JMH219" s="187"/>
      <c r="JMI219" s="187"/>
      <c r="JMJ219" s="187"/>
      <c r="JMK219" s="188"/>
      <c r="JMM219" s="186"/>
      <c r="JMN219" s="190"/>
      <c r="JMO219" s="190"/>
      <c r="JMP219" s="187"/>
      <c r="JMQ219" s="187"/>
      <c r="JMR219" s="187"/>
      <c r="JMS219" s="188"/>
      <c r="JMU219" s="186"/>
      <c r="JMV219" s="190"/>
      <c r="JMW219" s="190"/>
      <c r="JMX219" s="187"/>
      <c r="JMY219" s="187"/>
      <c r="JMZ219" s="187"/>
      <c r="JNA219" s="188"/>
      <c r="JNC219" s="186"/>
      <c r="JND219" s="190"/>
      <c r="JNE219" s="190"/>
      <c r="JNF219" s="187"/>
      <c r="JNG219" s="187"/>
      <c r="JNH219" s="187"/>
      <c r="JNI219" s="188"/>
      <c r="JNK219" s="186"/>
      <c r="JNL219" s="190"/>
      <c r="JNM219" s="190"/>
      <c r="JNN219" s="187"/>
      <c r="JNO219" s="187"/>
      <c r="JNP219" s="187"/>
      <c r="JNQ219" s="188"/>
      <c r="JNS219" s="186"/>
      <c r="JNT219" s="190"/>
      <c r="JNU219" s="190"/>
      <c r="JNV219" s="187"/>
      <c r="JNW219" s="187"/>
      <c r="JNX219" s="187"/>
      <c r="JNY219" s="188"/>
      <c r="JOA219" s="186"/>
      <c r="JOB219" s="190"/>
      <c r="JOC219" s="190"/>
      <c r="JOD219" s="187"/>
      <c r="JOE219" s="187"/>
      <c r="JOF219" s="187"/>
      <c r="JOG219" s="188"/>
      <c r="JOI219" s="186"/>
      <c r="JOJ219" s="190"/>
      <c r="JOK219" s="190"/>
      <c r="JOL219" s="187"/>
      <c r="JOM219" s="187"/>
      <c r="JON219" s="187"/>
      <c r="JOO219" s="188"/>
      <c r="JOQ219" s="186"/>
      <c r="JOR219" s="190"/>
      <c r="JOS219" s="190"/>
      <c r="JOT219" s="187"/>
      <c r="JOU219" s="187"/>
      <c r="JOV219" s="187"/>
      <c r="JOW219" s="188"/>
      <c r="JOY219" s="186"/>
      <c r="JOZ219" s="190"/>
      <c r="JPA219" s="190"/>
      <c r="JPB219" s="187"/>
      <c r="JPC219" s="187"/>
      <c r="JPD219" s="187"/>
      <c r="JPE219" s="188"/>
      <c r="JPG219" s="186"/>
      <c r="JPH219" s="190"/>
      <c r="JPI219" s="190"/>
      <c r="JPJ219" s="187"/>
      <c r="JPK219" s="187"/>
      <c r="JPL219" s="187"/>
      <c r="JPM219" s="188"/>
      <c r="JPO219" s="186"/>
      <c r="JPP219" s="190"/>
      <c r="JPQ219" s="190"/>
      <c r="JPR219" s="187"/>
      <c r="JPS219" s="187"/>
      <c r="JPT219" s="187"/>
      <c r="JPU219" s="188"/>
      <c r="JPW219" s="186"/>
      <c r="JPX219" s="190"/>
      <c r="JPY219" s="190"/>
      <c r="JPZ219" s="187"/>
      <c r="JQA219" s="187"/>
      <c r="JQB219" s="187"/>
      <c r="JQC219" s="188"/>
      <c r="JQE219" s="186"/>
      <c r="JQF219" s="190"/>
      <c r="JQG219" s="190"/>
      <c r="JQH219" s="187"/>
      <c r="JQI219" s="187"/>
      <c r="JQJ219" s="187"/>
      <c r="JQK219" s="188"/>
      <c r="JQM219" s="186"/>
      <c r="JQN219" s="190"/>
      <c r="JQO219" s="190"/>
      <c r="JQP219" s="187"/>
      <c r="JQQ219" s="187"/>
      <c r="JQR219" s="187"/>
      <c r="JQS219" s="188"/>
      <c r="JQU219" s="186"/>
      <c r="JQV219" s="190"/>
      <c r="JQW219" s="190"/>
      <c r="JQX219" s="187"/>
      <c r="JQY219" s="187"/>
      <c r="JQZ219" s="187"/>
      <c r="JRA219" s="188"/>
      <c r="JRC219" s="186"/>
      <c r="JRD219" s="190"/>
      <c r="JRE219" s="190"/>
      <c r="JRF219" s="187"/>
      <c r="JRG219" s="187"/>
      <c r="JRH219" s="187"/>
      <c r="JRI219" s="188"/>
      <c r="JRK219" s="186"/>
      <c r="JRL219" s="190"/>
      <c r="JRM219" s="190"/>
      <c r="JRN219" s="187"/>
      <c r="JRO219" s="187"/>
      <c r="JRP219" s="187"/>
      <c r="JRQ219" s="188"/>
      <c r="JRS219" s="186"/>
      <c r="JRT219" s="190"/>
      <c r="JRU219" s="190"/>
      <c r="JRV219" s="187"/>
      <c r="JRW219" s="187"/>
      <c r="JRX219" s="187"/>
      <c r="JRY219" s="188"/>
      <c r="JSA219" s="186"/>
      <c r="JSB219" s="190"/>
      <c r="JSC219" s="190"/>
      <c r="JSD219" s="187"/>
      <c r="JSE219" s="187"/>
      <c r="JSF219" s="187"/>
      <c r="JSG219" s="188"/>
      <c r="JSI219" s="186"/>
      <c r="JSJ219" s="190"/>
      <c r="JSK219" s="190"/>
      <c r="JSL219" s="187"/>
      <c r="JSM219" s="187"/>
      <c r="JSN219" s="187"/>
      <c r="JSO219" s="188"/>
      <c r="JSQ219" s="186"/>
      <c r="JSR219" s="190"/>
      <c r="JSS219" s="190"/>
      <c r="JST219" s="187"/>
      <c r="JSU219" s="187"/>
      <c r="JSV219" s="187"/>
      <c r="JSW219" s="188"/>
      <c r="JSY219" s="186"/>
      <c r="JSZ219" s="190"/>
      <c r="JTA219" s="190"/>
      <c r="JTB219" s="187"/>
      <c r="JTC219" s="187"/>
      <c r="JTD219" s="187"/>
      <c r="JTE219" s="188"/>
      <c r="JTG219" s="186"/>
      <c r="JTH219" s="190"/>
      <c r="JTI219" s="190"/>
      <c r="JTJ219" s="187"/>
      <c r="JTK219" s="187"/>
      <c r="JTL219" s="187"/>
      <c r="JTM219" s="188"/>
      <c r="JTO219" s="186"/>
      <c r="JTP219" s="190"/>
      <c r="JTQ219" s="190"/>
      <c r="JTR219" s="187"/>
      <c r="JTS219" s="187"/>
      <c r="JTT219" s="187"/>
      <c r="JTU219" s="188"/>
      <c r="JTW219" s="186"/>
      <c r="JTX219" s="190"/>
      <c r="JTY219" s="190"/>
      <c r="JTZ219" s="187"/>
      <c r="JUA219" s="187"/>
      <c r="JUB219" s="187"/>
      <c r="JUC219" s="188"/>
      <c r="JUE219" s="186"/>
      <c r="JUF219" s="190"/>
      <c r="JUG219" s="190"/>
      <c r="JUH219" s="187"/>
      <c r="JUI219" s="187"/>
      <c r="JUJ219" s="187"/>
      <c r="JUK219" s="188"/>
      <c r="JUM219" s="186"/>
      <c r="JUN219" s="190"/>
      <c r="JUO219" s="190"/>
      <c r="JUP219" s="187"/>
      <c r="JUQ219" s="187"/>
      <c r="JUR219" s="187"/>
      <c r="JUS219" s="188"/>
      <c r="JUU219" s="186"/>
      <c r="JUV219" s="190"/>
      <c r="JUW219" s="190"/>
      <c r="JUX219" s="187"/>
      <c r="JUY219" s="187"/>
      <c r="JUZ219" s="187"/>
      <c r="JVA219" s="188"/>
      <c r="JVC219" s="186"/>
      <c r="JVD219" s="190"/>
      <c r="JVE219" s="190"/>
      <c r="JVF219" s="187"/>
      <c r="JVG219" s="187"/>
      <c r="JVH219" s="187"/>
      <c r="JVI219" s="188"/>
      <c r="JVK219" s="186"/>
      <c r="JVL219" s="190"/>
      <c r="JVM219" s="190"/>
      <c r="JVN219" s="187"/>
      <c r="JVO219" s="187"/>
      <c r="JVP219" s="187"/>
      <c r="JVQ219" s="188"/>
      <c r="JVS219" s="186"/>
      <c r="JVT219" s="190"/>
      <c r="JVU219" s="190"/>
      <c r="JVV219" s="187"/>
      <c r="JVW219" s="187"/>
      <c r="JVX219" s="187"/>
      <c r="JVY219" s="188"/>
      <c r="JWA219" s="186"/>
      <c r="JWB219" s="190"/>
      <c r="JWC219" s="190"/>
      <c r="JWD219" s="187"/>
      <c r="JWE219" s="187"/>
      <c r="JWF219" s="187"/>
      <c r="JWG219" s="188"/>
      <c r="JWI219" s="186"/>
      <c r="JWJ219" s="190"/>
      <c r="JWK219" s="190"/>
      <c r="JWL219" s="187"/>
      <c r="JWM219" s="187"/>
      <c r="JWN219" s="187"/>
      <c r="JWO219" s="188"/>
      <c r="JWQ219" s="186"/>
      <c r="JWR219" s="190"/>
      <c r="JWS219" s="190"/>
      <c r="JWT219" s="187"/>
      <c r="JWU219" s="187"/>
      <c r="JWV219" s="187"/>
      <c r="JWW219" s="188"/>
      <c r="JWY219" s="186"/>
      <c r="JWZ219" s="190"/>
      <c r="JXA219" s="190"/>
      <c r="JXB219" s="187"/>
      <c r="JXC219" s="187"/>
      <c r="JXD219" s="187"/>
      <c r="JXE219" s="188"/>
      <c r="JXG219" s="186"/>
      <c r="JXH219" s="190"/>
      <c r="JXI219" s="190"/>
      <c r="JXJ219" s="187"/>
      <c r="JXK219" s="187"/>
      <c r="JXL219" s="187"/>
      <c r="JXM219" s="188"/>
      <c r="JXO219" s="186"/>
      <c r="JXP219" s="190"/>
      <c r="JXQ219" s="190"/>
      <c r="JXR219" s="187"/>
      <c r="JXS219" s="187"/>
      <c r="JXT219" s="187"/>
      <c r="JXU219" s="188"/>
      <c r="JXW219" s="186"/>
      <c r="JXX219" s="190"/>
      <c r="JXY219" s="190"/>
      <c r="JXZ219" s="187"/>
      <c r="JYA219" s="187"/>
      <c r="JYB219" s="187"/>
      <c r="JYC219" s="188"/>
      <c r="JYE219" s="186"/>
      <c r="JYF219" s="190"/>
      <c r="JYG219" s="190"/>
      <c r="JYH219" s="187"/>
      <c r="JYI219" s="187"/>
      <c r="JYJ219" s="187"/>
      <c r="JYK219" s="188"/>
      <c r="JYM219" s="186"/>
      <c r="JYN219" s="190"/>
      <c r="JYO219" s="190"/>
      <c r="JYP219" s="187"/>
      <c r="JYQ219" s="187"/>
      <c r="JYR219" s="187"/>
      <c r="JYS219" s="188"/>
      <c r="JYU219" s="186"/>
      <c r="JYV219" s="190"/>
      <c r="JYW219" s="190"/>
      <c r="JYX219" s="187"/>
      <c r="JYY219" s="187"/>
      <c r="JYZ219" s="187"/>
      <c r="JZA219" s="188"/>
      <c r="JZC219" s="186"/>
      <c r="JZD219" s="190"/>
      <c r="JZE219" s="190"/>
      <c r="JZF219" s="187"/>
      <c r="JZG219" s="187"/>
      <c r="JZH219" s="187"/>
      <c r="JZI219" s="188"/>
      <c r="JZK219" s="186"/>
      <c r="JZL219" s="190"/>
      <c r="JZM219" s="190"/>
      <c r="JZN219" s="187"/>
      <c r="JZO219" s="187"/>
      <c r="JZP219" s="187"/>
      <c r="JZQ219" s="188"/>
      <c r="JZS219" s="186"/>
      <c r="JZT219" s="190"/>
      <c r="JZU219" s="190"/>
      <c r="JZV219" s="187"/>
      <c r="JZW219" s="187"/>
      <c r="JZX219" s="187"/>
      <c r="JZY219" s="188"/>
      <c r="KAA219" s="186"/>
      <c r="KAB219" s="190"/>
      <c r="KAC219" s="190"/>
      <c r="KAD219" s="187"/>
      <c r="KAE219" s="187"/>
      <c r="KAF219" s="187"/>
      <c r="KAG219" s="188"/>
      <c r="KAI219" s="186"/>
      <c r="KAJ219" s="190"/>
      <c r="KAK219" s="190"/>
      <c r="KAL219" s="187"/>
      <c r="KAM219" s="187"/>
      <c r="KAN219" s="187"/>
      <c r="KAO219" s="188"/>
      <c r="KAQ219" s="186"/>
      <c r="KAR219" s="190"/>
      <c r="KAS219" s="190"/>
      <c r="KAT219" s="187"/>
      <c r="KAU219" s="187"/>
      <c r="KAV219" s="187"/>
      <c r="KAW219" s="188"/>
      <c r="KAY219" s="186"/>
      <c r="KAZ219" s="190"/>
      <c r="KBA219" s="190"/>
      <c r="KBB219" s="187"/>
      <c r="KBC219" s="187"/>
      <c r="KBD219" s="187"/>
      <c r="KBE219" s="188"/>
      <c r="KBG219" s="186"/>
      <c r="KBH219" s="190"/>
      <c r="KBI219" s="190"/>
      <c r="KBJ219" s="187"/>
      <c r="KBK219" s="187"/>
      <c r="KBL219" s="187"/>
      <c r="KBM219" s="188"/>
      <c r="KBO219" s="186"/>
      <c r="KBP219" s="190"/>
      <c r="KBQ219" s="190"/>
      <c r="KBR219" s="187"/>
      <c r="KBS219" s="187"/>
      <c r="KBT219" s="187"/>
      <c r="KBU219" s="188"/>
      <c r="KBW219" s="186"/>
      <c r="KBX219" s="190"/>
      <c r="KBY219" s="190"/>
      <c r="KBZ219" s="187"/>
      <c r="KCA219" s="187"/>
      <c r="KCB219" s="187"/>
      <c r="KCC219" s="188"/>
      <c r="KCE219" s="186"/>
      <c r="KCF219" s="190"/>
      <c r="KCG219" s="190"/>
      <c r="KCH219" s="187"/>
      <c r="KCI219" s="187"/>
      <c r="KCJ219" s="187"/>
      <c r="KCK219" s="188"/>
      <c r="KCM219" s="186"/>
      <c r="KCN219" s="190"/>
      <c r="KCO219" s="190"/>
      <c r="KCP219" s="187"/>
      <c r="KCQ219" s="187"/>
      <c r="KCR219" s="187"/>
      <c r="KCS219" s="188"/>
      <c r="KCU219" s="186"/>
      <c r="KCV219" s="190"/>
      <c r="KCW219" s="190"/>
      <c r="KCX219" s="187"/>
      <c r="KCY219" s="187"/>
      <c r="KCZ219" s="187"/>
      <c r="KDA219" s="188"/>
      <c r="KDC219" s="186"/>
      <c r="KDD219" s="190"/>
      <c r="KDE219" s="190"/>
      <c r="KDF219" s="187"/>
      <c r="KDG219" s="187"/>
      <c r="KDH219" s="187"/>
      <c r="KDI219" s="188"/>
      <c r="KDK219" s="186"/>
      <c r="KDL219" s="190"/>
      <c r="KDM219" s="190"/>
      <c r="KDN219" s="187"/>
      <c r="KDO219" s="187"/>
      <c r="KDP219" s="187"/>
      <c r="KDQ219" s="188"/>
      <c r="KDS219" s="186"/>
      <c r="KDT219" s="190"/>
      <c r="KDU219" s="190"/>
      <c r="KDV219" s="187"/>
      <c r="KDW219" s="187"/>
      <c r="KDX219" s="187"/>
      <c r="KDY219" s="188"/>
      <c r="KEA219" s="186"/>
      <c r="KEB219" s="190"/>
      <c r="KEC219" s="190"/>
      <c r="KED219" s="187"/>
      <c r="KEE219" s="187"/>
      <c r="KEF219" s="187"/>
      <c r="KEG219" s="188"/>
      <c r="KEI219" s="186"/>
      <c r="KEJ219" s="190"/>
      <c r="KEK219" s="190"/>
      <c r="KEL219" s="187"/>
      <c r="KEM219" s="187"/>
      <c r="KEN219" s="187"/>
      <c r="KEO219" s="188"/>
      <c r="KEQ219" s="186"/>
      <c r="KER219" s="190"/>
      <c r="KES219" s="190"/>
      <c r="KET219" s="187"/>
      <c r="KEU219" s="187"/>
      <c r="KEV219" s="187"/>
      <c r="KEW219" s="188"/>
      <c r="KEY219" s="186"/>
      <c r="KEZ219" s="190"/>
      <c r="KFA219" s="190"/>
      <c r="KFB219" s="187"/>
      <c r="KFC219" s="187"/>
      <c r="KFD219" s="187"/>
      <c r="KFE219" s="188"/>
      <c r="KFG219" s="186"/>
      <c r="KFH219" s="190"/>
      <c r="KFI219" s="190"/>
      <c r="KFJ219" s="187"/>
      <c r="KFK219" s="187"/>
      <c r="KFL219" s="187"/>
      <c r="KFM219" s="188"/>
      <c r="KFO219" s="186"/>
      <c r="KFP219" s="190"/>
      <c r="KFQ219" s="190"/>
      <c r="KFR219" s="187"/>
      <c r="KFS219" s="187"/>
      <c r="KFT219" s="187"/>
      <c r="KFU219" s="188"/>
      <c r="KFW219" s="186"/>
      <c r="KFX219" s="190"/>
      <c r="KFY219" s="190"/>
      <c r="KFZ219" s="187"/>
      <c r="KGA219" s="187"/>
      <c r="KGB219" s="187"/>
      <c r="KGC219" s="188"/>
      <c r="KGE219" s="186"/>
      <c r="KGF219" s="190"/>
      <c r="KGG219" s="190"/>
      <c r="KGH219" s="187"/>
      <c r="KGI219" s="187"/>
      <c r="KGJ219" s="187"/>
      <c r="KGK219" s="188"/>
      <c r="KGM219" s="186"/>
      <c r="KGN219" s="190"/>
      <c r="KGO219" s="190"/>
      <c r="KGP219" s="187"/>
      <c r="KGQ219" s="187"/>
      <c r="KGR219" s="187"/>
      <c r="KGS219" s="188"/>
      <c r="KGU219" s="186"/>
      <c r="KGV219" s="190"/>
      <c r="KGW219" s="190"/>
      <c r="KGX219" s="187"/>
      <c r="KGY219" s="187"/>
      <c r="KGZ219" s="187"/>
      <c r="KHA219" s="188"/>
      <c r="KHC219" s="186"/>
      <c r="KHD219" s="190"/>
      <c r="KHE219" s="190"/>
      <c r="KHF219" s="187"/>
      <c r="KHG219" s="187"/>
      <c r="KHH219" s="187"/>
      <c r="KHI219" s="188"/>
      <c r="KHK219" s="186"/>
      <c r="KHL219" s="190"/>
      <c r="KHM219" s="190"/>
      <c r="KHN219" s="187"/>
      <c r="KHO219" s="187"/>
      <c r="KHP219" s="187"/>
      <c r="KHQ219" s="188"/>
      <c r="KHS219" s="186"/>
      <c r="KHT219" s="190"/>
      <c r="KHU219" s="190"/>
      <c r="KHV219" s="187"/>
      <c r="KHW219" s="187"/>
      <c r="KHX219" s="187"/>
      <c r="KHY219" s="188"/>
      <c r="KIA219" s="186"/>
      <c r="KIB219" s="190"/>
      <c r="KIC219" s="190"/>
      <c r="KID219" s="187"/>
      <c r="KIE219" s="187"/>
      <c r="KIF219" s="187"/>
      <c r="KIG219" s="188"/>
      <c r="KII219" s="186"/>
      <c r="KIJ219" s="190"/>
      <c r="KIK219" s="190"/>
      <c r="KIL219" s="187"/>
      <c r="KIM219" s="187"/>
      <c r="KIN219" s="187"/>
      <c r="KIO219" s="188"/>
      <c r="KIQ219" s="186"/>
      <c r="KIR219" s="190"/>
      <c r="KIS219" s="190"/>
      <c r="KIT219" s="187"/>
      <c r="KIU219" s="187"/>
      <c r="KIV219" s="187"/>
      <c r="KIW219" s="188"/>
      <c r="KIY219" s="186"/>
      <c r="KIZ219" s="190"/>
      <c r="KJA219" s="190"/>
      <c r="KJB219" s="187"/>
      <c r="KJC219" s="187"/>
      <c r="KJD219" s="187"/>
      <c r="KJE219" s="188"/>
      <c r="KJG219" s="186"/>
      <c r="KJH219" s="190"/>
      <c r="KJI219" s="190"/>
      <c r="KJJ219" s="187"/>
      <c r="KJK219" s="187"/>
      <c r="KJL219" s="187"/>
      <c r="KJM219" s="188"/>
      <c r="KJO219" s="186"/>
      <c r="KJP219" s="190"/>
      <c r="KJQ219" s="190"/>
      <c r="KJR219" s="187"/>
      <c r="KJS219" s="187"/>
      <c r="KJT219" s="187"/>
      <c r="KJU219" s="188"/>
      <c r="KJW219" s="186"/>
      <c r="KJX219" s="190"/>
      <c r="KJY219" s="190"/>
      <c r="KJZ219" s="187"/>
      <c r="KKA219" s="187"/>
      <c r="KKB219" s="187"/>
      <c r="KKC219" s="188"/>
      <c r="KKE219" s="186"/>
      <c r="KKF219" s="190"/>
      <c r="KKG219" s="190"/>
      <c r="KKH219" s="187"/>
      <c r="KKI219" s="187"/>
      <c r="KKJ219" s="187"/>
      <c r="KKK219" s="188"/>
      <c r="KKM219" s="186"/>
      <c r="KKN219" s="190"/>
      <c r="KKO219" s="190"/>
      <c r="KKP219" s="187"/>
      <c r="KKQ219" s="187"/>
      <c r="KKR219" s="187"/>
      <c r="KKS219" s="188"/>
      <c r="KKU219" s="186"/>
      <c r="KKV219" s="190"/>
      <c r="KKW219" s="190"/>
      <c r="KKX219" s="187"/>
      <c r="KKY219" s="187"/>
      <c r="KKZ219" s="187"/>
      <c r="KLA219" s="188"/>
      <c r="KLC219" s="186"/>
      <c r="KLD219" s="190"/>
      <c r="KLE219" s="190"/>
      <c r="KLF219" s="187"/>
      <c r="KLG219" s="187"/>
      <c r="KLH219" s="187"/>
      <c r="KLI219" s="188"/>
      <c r="KLK219" s="186"/>
      <c r="KLL219" s="190"/>
      <c r="KLM219" s="190"/>
      <c r="KLN219" s="187"/>
      <c r="KLO219" s="187"/>
      <c r="KLP219" s="187"/>
      <c r="KLQ219" s="188"/>
      <c r="KLS219" s="186"/>
      <c r="KLT219" s="190"/>
      <c r="KLU219" s="190"/>
      <c r="KLV219" s="187"/>
      <c r="KLW219" s="187"/>
      <c r="KLX219" s="187"/>
      <c r="KLY219" s="188"/>
      <c r="KMA219" s="186"/>
      <c r="KMB219" s="190"/>
      <c r="KMC219" s="190"/>
      <c r="KMD219" s="187"/>
      <c r="KME219" s="187"/>
      <c r="KMF219" s="187"/>
      <c r="KMG219" s="188"/>
      <c r="KMI219" s="186"/>
      <c r="KMJ219" s="190"/>
      <c r="KMK219" s="190"/>
      <c r="KML219" s="187"/>
      <c r="KMM219" s="187"/>
      <c r="KMN219" s="187"/>
      <c r="KMO219" s="188"/>
      <c r="KMQ219" s="186"/>
      <c r="KMR219" s="190"/>
      <c r="KMS219" s="190"/>
      <c r="KMT219" s="187"/>
      <c r="KMU219" s="187"/>
      <c r="KMV219" s="187"/>
      <c r="KMW219" s="188"/>
      <c r="KMY219" s="186"/>
      <c r="KMZ219" s="190"/>
      <c r="KNA219" s="190"/>
      <c r="KNB219" s="187"/>
      <c r="KNC219" s="187"/>
      <c r="KND219" s="187"/>
      <c r="KNE219" s="188"/>
      <c r="KNG219" s="186"/>
      <c r="KNH219" s="190"/>
      <c r="KNI219" s="190"/>
      <c r="KNJ219" s="187"/>
      <c r="KNK219" s="187"/>
      <c r="KNL219" s="187"/>
      <c r="KNM219" s="188"/>
      <c r="KNO219" s="186"/>
      <c r="KNP219" s="190"/>
      <c r="KNQ219" s="190"/>
      <c r="KNR219" s="187"/>
      <c r="KNS219" s="187"/>
      <c r="KNT219" s="187"/>
      <c r="KNU219" s="188"/>
      <c r="KNW219" s="186"/>
      <c r="KNX219" s="190"/>
      <c r="KNY219" s="190"/>
      <c r="KNZ219" s="187"/>
      <c r="KOA219" s="187"/>
      <c r="KOB219" s="187"/>
      <c r="KOC219" s="188"/>
      <c r="KOE219" s="186"/>
      <c r="KOF219" s="190"/>
      <c r="KOG219" s="190"/>
      <c r="KOH219" s="187"/>
      <c r="KOI219" s="187"/>
      <c r="KOJ219" s="187"/>
      <c r="KOK219" s="188"/>
      <c r="KOM219" s="186"/>
      <c r="KON219" s="190"/>
      <c r="KOO219" s="190"/>
      <c r="KOP219" s="187"/>
      <c r="KOQ219" s="187"/>
      <c r="KOR219" s="187"/>
      <c r="KOS219" s="188"/>
      <c r="KOU219" s="186"/>
      <c r="KOV219" s="190"/>
      <c r="KOW219" s="190"/>
      <c r="KOX219" s="187"/>
      <c r="KOY219" s="187"/>
      <c r="KOZ219" s="187"/>
      <c r="KPA219" s="188"/>
      <c r="KPC219" s="186"/>
      <c r="KPD219" s="190"/>
      <c r="KPE219" s="190"/>
      <c r="KPF219" s="187"/>
      <c r="KPG219" s="187"/>
      <c r="KPH219" s="187"/>
      <c r="KPI219" s="188"/>
      <c r="KPK219" s="186"/>
      <c r="KPL219" s="190"/>
      <c r="KPM219" s="190"/>
      <c r="KPN219" s="187"/>
      <c r="KPO219" s="187"/>
      <c r="KPP219" s="187"/>
      <c r="KPQ219" s="188"/>
      <c r="KPS219" s="186"/>
      <c r="KPT219" s="190"/>
      <c r="KPU219" s="190"/>
      <c r="KPV219" s="187"/>
      <c r="KPW219" s="187"/>
      <c r="KPX219" s="187"/>
      <c r="KPY219" s="188"/>
      <c r="KQA219" s="186"/>
      <c r="KQB219" s="190"/>
      <c r="KQC219" s="190"/>
      <c r="KQD219" s="187"/>
      <c r="KQE219" s="187"/>
      <c r="KQF219" s="187"/>
      <c r="KQG219" s="188"/>
      <c r="KQI219" s="186"/>
      <c r="KQJ219" s="190"/>
      <c r="KQK219" s="190"/>
      <c r="KQL219" s="187"/>
      <c r="KQM219" s="187"/>
      <c r="KQN219" s="187"/>
      <c r="KQO219" s="188"/>
      <c r="KQQ219" s="186"/>
      <c r="KQR219" s="190"/>
      <c r="KQS219" s="190"/>
      <c r="KQT219" s="187"/>
      <c r="KQU219" s="187"/>
      <c r="KQV219" s="187"/>
      <c r="KQW219" s="188"/>
      <c r="KQY219" s="186"/>
      <c r="KQZ219" s="190"/>
      <c r="KRA219" s="190"/>
      <c r="KRB219" s="187"/>
      <c r="KRC219" s="187"/>
      <c r="KRD219" s="187"/>
      <c r="KRE219" s="188"/>
      <c r="KRG219" s="186"/>
      <c r="KRH219" s="190"/>
      <c r="KRI219" s="190"/>
      <c r="KRJ219" s="187"/>
      <c r="KRK219" s="187"/>
      <c r="KRL219" s="187"/>
      <c r="KRM219" s="188"/>
      <c r="KRO219" s="186"/>
      <c r="KRP219" s="190"/>
      <c r="KRQ219" s="190"/>
      <c r="KRR219" s="187"/>
      <c r="KRS219" s="187"/>
      <c r="KRT219" s="187"/>
      <c r="KRU219" s="188"/>
      <c r="KRW219" s="186"/>
      <c r="KRX219" s="190"/>
      <c r="KRY219" s="190"/>
      <c r="KRZ219" s="187"/>
      <c r="KSA219" s="187"/>
      <c r="KSB219" s="187"/>
      <c r="KSC219" s="188"/>
      <c r="KSE219" s="186"/>
      <c r="KSF219" s="190"/>
      <c r="KSG219" s="190"/>
      <c r="KSH219" s="187"/>
      <c r="KSI219" s="187"/>
      <c r="KSJ219" s="187"/>
      <c r="KSK219" s="188"/>
      <c r="KSM219" s="186"/>
      <c r="KSN219" s="190"/>
      <c r="KSO219" s="190"/>
      <c r="KSP219" s="187"/>
      <c r="KSQ219" s="187"/>
      <c r="KSR219" s="187"/>
      <c r="KSS219" s="188"/>
      <c r="KSU219" s="186"/>
      <c r="KSV219" s="190"/>
      <c r="KSW219" s="190"/>
      <c r="KSX219" s="187"/>
      <c r="KSY219" s="187"/>
      <c r="KSZ219" s="187"/>
      <c r="KTA219" s="188"/>
      <c r="KTC219" s="186"/>
      <c r="KTD219" s="190"/>
      <c r="KTE219" s="190"/>
      <c r="KTF219" s="187"/>
      <c r="KTG219" s="187"/>
      <c r="KTH219" s="187"/>
      <c r="KTI219" s="188"/>
      <c r="KTK219" s="186"/>
      <c r="KTL219" s="190"/>
      <c r="KTM219" s="190"/>
      <c r="KTN219" s="187"/>
      <c r="KTO219" s="187"/>
      <c r="KTP219" s="187"/>
      <c r="KTQ219" s="188"/>
      <c r="KTS219" s="186"/>
      <c r="KTT219" s="190"/>
      <c r="KTU219" s="190"/>
      <c r="KTV219" s="187"/>
      <c r="KTW219" s="187"/>
      <c r="KTX219" s="187"/>
      <c r="KTY219" s="188"/>
      <c r="KUA219" s="186"/>
      <c r="KUB219" s="190"/>
      <c r="KUC219" s="190"/>
      <c r="KUD219" s="187"/>
      <c r="KUE219" s="187"/>
      <c r="KUF219" s="187"/>
      <c r="KUG219" s="188"/>
      <c r="KUI219" s="186"/>
      <c r="KUJ219" s="190"/>
      <c r="KUK219" s="190"/>
      <c r="KUL219" s="187"/>
      <c r="KUM219" s="187"/>
      <c r="KUN219" s="187"/>
      <c r="KUO219" s="188"/>
      <c r="KUQ219" s="186"/>
      <c r="KUR219" s="190"/>
      <c r="KUS219" s="190"/>
      <c r="KUT219" s="187"/>
      <c r="KUU219" s="187"/>
      <c r="KUV219" s="187"/>
      <c r="KUW219" s="188"/>
      <c r="KUY219" s="186"/>
      <c r="KUZ219" s="190"/>
      <c r="KVA219" s="190"/>
      <c r="KVB219" s="187"/>
      <c r="KVC219" s="187"/>
      <c r="KVD219" s="187"/>
      <c r="KVE219" s="188"/>
      <c r="KVG219" s="186"/>
      <c r="KVH219" s="190"/>
      <c r="KVI219" s="190"/>
      <c r="KVJ219" s="187"/>
      <c r="KVK219" s="187"/>
      <c r="KVL219" s="187"/>
      <c r="KVM219" s="188"/>
      <c r="KVO219" s="186"/>
      <c r="KVP219" s="190"/>
      <c r="KVQ219" s="190"/>
      <c r="KVR219" s="187"/>
      <c r="KVS219" s="187"/>
      <c r="KVT219" s="187"/>
      <c r="KVU219" s="188"/>
      <c r="KVW219" s="186"/>
      <c r="KVX219" s="190"/>
      <c r="KVY219" s="190"/>
      <c r="KVZ219" s="187"/>
      <c r="KWA219" s="187"/>
      <c r="KWB219" s="187"/>
      <c r="KWC219" s="188"/>
      <c r="KWE219" s="186"/>
      <c r="KWF219" s="190"/>
      <c r="KWG219" s="190"/>
      <c r="KWH219" s="187"/>
      <c r="KWI219" s="187"/>
      <c r="KWJ219" s="187"/>
      <c r="KWK219" s="188"/>
      <c r="KWM219" s="186"/>
      <c r="KWN219" s="190"/>
      <c r="KWO219" s="190"/>
      <c r="KWP219" s="187"/>
      <c r="KWQ219" s="187"/>
      <c r="KWR219" s="187"/>
      <c r="KWS219" s="188"/>
      <c r="KWU219" s="186"/>
      <c r="KWV219" s="190"/>
      <c r="KWW219" s="190"/>
      <c r="KWX219" s="187"/>
      <c r="KWY219" s="187"/>
      <c r="KWZ219" s="187"/>
      <c r="KXA219" s="188"/>
      <c r="KXC219" s="186"/>
      <c r="KXD219" s="190"/>
      <c r="KXE219" s="190"/>
      <c r="KXF219" s="187"/>
      <c r="KXG219" s="187"/>
      <c r="KXH219" s="187"/>
      <c r="KXI219" s="188"/>
      <c r="KXK219" s="186"/>
      <c r="KXL219" s="190"/>
      <c r="KXM219" s="190"/>
      <c r="KXN219" s="187"/>
      <c r="KXO219" s="187"/>
      <c r="KXP219" s="187"/>
      <c r="KXQ219" s="188"/>
      <c r="KXS219" s="186"/>
      <c r="KXT219" s="190"/>
      <c r="KXU219" s="190"/>
      <c r="KXV219" s="187"/>
      <c r="KXW219" s="187"/>
      <c r="KXX219" s="187"/>
      <c r="KXY219" s="188"/>
      <c r="KYA219" s="186"/>
      <c r="KYB219" s="190"/>
      <c r="KYC219" s="190"/>
      <c r="KYD219" s="187"/>
      <c r="KYE219" s="187"/>
      <c r="KYF219" s="187"/>
      <c r="KYG219" s="188"/>
      <c r="KYI219" s="186"/>
      <c r="KYJ219" s="190"/>
      <c r="KYK219" s="190"/>
      <c r="KYL219" s="187"/>
      <c r="KYM219" s="187"/>
      <c r="KYN219" s="187"/>
      <c r="KYO219" s="188"/>
      <c r="KYQ219" s="186"/>
      <c r="KYR219" s="190"/>
      <c r="KYS219" s="190"/>
      <c r="KYT219" s="187"/>
      <c r="KYU219" s="187"/>
      <c r="KYV219" s="187"/>
      <c r="KYW219" s="188"/>
      <c r="KYY219" s="186"/>
      <c r="KYZ219" s="190"/>
      <c r="KZA219" s="190"/>
      <c r="KZB219" s="187"/>
      <c r="KZC219" s="187"/>
      <c r="KZD219" s="187"/>
      <c r="KZE219" s="188"/>
      <c r="KZG219" s="186"/>
      <c r="KZH219" s="190"/>
      <c r="KZI219" s="190"/>
      <c r="KZJ219" s="187"/>
      <c r="KZK219" s="187"/>
      <c r="KZL219" s="187"/>
      <c r="KZM219" s="188"/>
      <c r="KZO219" s="186"/>
      <c r="KZP219" s="190"/>
      <c r="KZQ219" s="190"/>
      <c r="KZR219" s="187"/>
      <c r="KZS219" s="187"/>
      <c r="KZT219" s="187"/>
      <c r="KZU219" s="188"/>
      <c r="KZW219" s="186"/>
      <c r="KZX219" s="190"/>
      <c r="KZY219" s="190"/>
      <c r="KZZ219" s="187"/>
      <c r="LAA219" s="187"/>
      <c r="LAB219" s="187"/>
      <c r="LAC219" s="188"/>
      <c r="LAE219" s="186"/>
      <c r="LAF219" s="190"/>
      <c r="LAG219" s="190"/>
      <c r="LAH219" s="187"/>
      <c r="LAI219" s="187"/>
      <c r="LAJ219" s="187"/>
      <c r="LAK219" s="188"/>
      <c r="LAM219" s="186"/>
      <c r="LAN219" s="190"/>
      <c r="LAO219" s="190"/>
      <c r="LAP219" s="187"/>
      <c r="LAQ219" s="187"/>
      <c r="LAR219" s="187"/>
      <c r="LAS219" s="188"/>
      <c r="LAU219" s="186"/>
      <c r="LAV219" s="190"/>
      <c r="LAW219" s="190"/>
      <c r="LAX219" s="187"/>
      <c r="LAY219" s="187"/>
      <c r="LAZ219" s="187"/>
      <c r="LBA219" s="188"/>
      <c r="LBC219" s="186"/>
      <c r="LBD219" s="190"/>
      <c r="LBE219" s="190"/>
      <c r="LBF219" s="187"/>
      <c r="LBG219" s="187"/>
      <c r="LBH219" s="187"/>
      <c r="LBI219" s="188"/>
      <c r="LBK219" s="186"/>
      <c r="LBL219" s="190"/>
      <c r="LBM219" s="190"/>
      <c r="LBN219" s="187"/>
      <c r="LBO219" s="187"/>
      <c r="LBP219" s="187"/>
      <c r="LBQ219" s="188"/>
      <c r="LBS219" s="186"/>
      <c r="LBT219" s="190"/>
      <c r="LBU219" s="190"/>
      <c r="LBV219" s="187"/>
      <c r="LBW219" s="187"/>
      <c r="LBX219" s="187"/>
      <c r="LBY219" s="188"/>
      <c r="LCA219" s="186"/>
      <c r="LCB219" s="190"/>
      <c r="LCC219" s="190"/>
      <c r="LCD219" s="187"/>
      <c r="LCE219" s="187"/>
      <c r="LCF219" s="187"/>
      <c r="LCG219" s="188"/>
      <c r="LCI219" s="186"/>
      <c r="LCJ219" s="190"/>
      <c r="LCK219" s="190"/>
      <c r="LCL219" s="187"/>
      <c r="LCM219" s="187"/>
      <c r="LCN219" s="187"/>
      <c r="LCO219" s="188"/>
      <c r="LCQ219" s="186"/>
      <c r="LCR219" s="190"/>
      <c r="LCS219" s="190"/>
      <c r="LCT219" s="187"/>
      <c r="LCU219" s="187"/>
      <c r="LCV219" s="187"/>
      <c r="LCW219" s="188"/>
      <c r="LCY219" s="186"/>
      <c r="LCZ219" s="190"/>
      <c r="LDA219" s="190"/>
      <c r="LDB219" s="187"/>
      <c r="LDC219" s="187"/>
      <c r="LDD219" s="187"/>
      <c r="LDE219" s="188"/>
      <c r="LDG219" s="186"/>
      <c r="LDH219" s="190"/>
      <c r="LDI219" s="190"/>
      <c r="LDJ219" s="187"/>
      <c r="LDK219" s="187"/>
      <c r="LDL219" s="187"/>
      <c r="LDM219" s="188"/>
      <c r="LDO219" s="186"/>
      <c r="LDP219" s="190"/>
      <c r="LDQ219" s="190"/>
      <c r="LDR219" s="187"/>
      <c r="LDS219" s="187"/>
      <c r="LDT219" s="187"/>
      <c r="LDU219" s="188"/>
      <c r="LDW219" s="186"/>
      <c r="LDX219" s="190"/>
      <c r="LDY219" s="190"/>
      <c r="LDZ219" s="187"/>
      <c r="LEA219" s="187"/>
      <c r="LEB219" s="187"/>
      <c r="LEC219" s="188"/>
      <c r="LEE219" s="186"/>
      <c r="LEF219" s="190"/>
      <c r="LEG219" s="190"/>
      <c r="LEH219" s="187"/>
      <c r="LEI219" s="187"/>
      <c r="LEJ219" s="187"/>
      <c r="LEK219" s="188"/>
      <c r="LEM219" s="186"/>
      <c r="LEN219" s="190"/>
      <c r="LEO219" s="190"/>
      <c r="LEP219" s="187"/>
      <c r="LEQ219" s="187"/>
      <c r="LER219" s="187"/>
      <c r="LES219" s="188"/>
      <c r="LEU219" s="186"/>
      <c r="LEV219" s="190"/>
      <c r="LEW219" s="190"/>
      <c r="LEX219" s="187"/>
      <c r="LEY219" s="187"/>
      <c r="LEZ219" s="187"/>
      <c r="LFA219" s="188"/>
      <c r="LFC219" s="186"/>
      <c r="LFD219" s="190"/>
      <c r="LFE219" s="190"/>
      <c r="LFF219" s="187"/>
      <c r="LFG219" s="187"/>
      <c r="LFH219" s="187"/>
      <c r="LFI219" s="188"/>
      <c r="LFK219" s="186"/>
      <c r="LFL219" s="190"/>
      <c r="LFM219" s="190"/>
      <c r="LFN219" s="187"/>
      <c r="LFO219" s="187"/>
      <c r="LFP219" s="187"/>
      <c r="LFQ219" s="188"/>
      <c r="LFS219" s="186"/>
      <c r="LFT219" s="190"/>
      <c r="LFU219" s="190"/>
      <c r="LFV219" s="187"/>
      <c r="LFW219" s="187"/>
      <c r="LFX219" s="187"/>
      <c r="LFY219" s="188"/>
      <c r="LGA219" s="186"/>
      <c r="LGB219" s="190"/>
      <c r="LGC219" s="190"/>
      <c r="LGD219" s="187"/>
      <c r="LGE219" s="187"/>
      <c r="LGF219" s="187"/>
      <c r="LGG219" s="188"/>
      <c r="LGI219" s="186"/>
      <c r="LGJ219" s="190"/>
      <c r="LGK219" s="190"/>
      <c r="LGL219" s="187"/>
      <c r="LGM219" s="187"/>
      <c r="LGN219" s="187"/>
      <c r="LGO219" s="188"/>
      <c r="LGQ219" s="186"/>
      <c r="LGR219" s="190"/>
      <c r="LGS219" s="190"/>
      <c r="LGT219" s="187"/>
      <c r="LGU219" s="187"/>
      <c r="LGV219" s="187"/>
      <c r="LGW219" s="188"/>
      <c r="LGY219" s="186"/>
      <c r="LGZ219" s="190"/>
      <c r="LHA219" s="190"/>
      <c r="LHB219" s="187"/>
      <c r="LHC219" s="187"/>
      <c r="LHD219" s="187"/>
      <c r="LHE219" s="188"/>
      <c r="LHG219" s="186"/>
      <c r="LHH219" s="190"/>
      <c r="LHI219" s="190"/>
      <c r="LHJ219" s="187"/>
      <c r="LHK219" s="187"/>
      <c r="LHL219" s="187"/>
      <c r="LHM219" s="188"/>
      <c r="LHO219" s="186"/>
      <c r="LHP219" s="190"/>
      <c r="LHQ219" s="190"/>
      <c r="LHR219" s="187"/>
      <c r="LHS219" s="187"/>
      <c r="LHT219" s="187"/>
      <c r="LHU219" s="188"/>
      <c r="LHW219" s="186"/>
      <c r="LHX219" s="190"/>
      <c r="LHY219" s="190"/>
      <c r="LHZ219" s="187"/>
      <c r="LIA219" s="187"/>
      <c r="LIB219" s="187"/>
      <c r="LIC219" s="188"/>
      <c r="LIE219" s="186"/>
      <c r="LIF219" s="190"/>
      <c r="LIG219" s="190"/>
      <c r="LIH219" s="187"/>
      <c r="LII219" s="187"/>
      <c r="LIJ219" s="187"/>
      <c r="LIK219" s="188"/>
      <c r="LIM219" s="186"/>
      <c r="LIN219" s="190"/>
      <c r="LIO219" s="190"/>
      <c r="LIP219" s="187"/>
      <c r="LIQ219" s="187"/>
      <c r="LIR219" s="187"/>
      <c r="LIS219" s="188"/>
      <c r="LIU219" s="186"/>
      <c r="LIV219" s="190"/>
      <c r="LIW219" s="190"/>
      <c r="LIX219" s="187"/>
      <c r="LIY219" s="187"/>
      <c r="LIZ219" s="187"/>
      <c r="LJA219" s="188"/>
      <c r="LJC219" s="186"/>
      <c r="LJD219" s="190"/>
      <c r="LJE219" s="190"/>
      <c r="LJF219" s="187"/>
      <c r="LJG219" s="187"/>
      <c r="LJH219" s="187"/>
      <c r="LJI219" s="188"/>
      <c r="LJK219" s="186"/>
      <c r="LJL219" s="190"/>
      <c r="LJM219" s="190"/>
      <c r="LJN219" s="187"/>
      <c r="LJO219" s="187"/>
      <c r="LJP219" s="187"/>
      <c r="LJQ219" s="188"/>
      <c r="LJS219" s="186"/>
      <c r="LJT219" s="190"/>
      <c r="LJU219" s="190"/>
      <c r="LJV219" s="187"/>
      <c r="LJW219" s="187"/>
      <c r="LJX219" s="187"/>
      <c r="LJY219" s="188"/>
      <c r="LKA219" s="186"/>
      <c r="LKB219" s="190"/>
      <c r="LKC219" s="190"/>
      <c r="LKD219" s="187"/>
      <c r="LKE219" s="187"/>
      <c r="LKF219" s="187"/>
      <c r="LKG219" s="188"/>
      <c r="LKI219" s="186"/>
      <c r="LKJ219" s="190"/>
      <c r="LKK219" s="190"/>
      <c r="LKL219" s="187"/>
      <c r="LKM219" s="187"/>
      <c r="LKN219" s="187"/>
      <c r="LKO219" s="188"/>
      <c r="LKQ219" s="186"/>
      <c r="LKR219" s="190"/>
      <c r="LKS219" s="190"/>
      <c r="LKT219" s="187"/>
      <c r="LKU219" s="187"/>
      <c r="LKV219" s="187"/>
      <c r="LKW219" s="188"/>
      <c r="LKY219" s="186"/>
      <c r="LKZ219" s="190"/>
      <c r="LLA219" s="190"/>
      <c r="LLB219" s="187"/>
      <c r="LLC219" s="187"/>
      <c r="LLD219" s="187"/>
      <c r="LLE219" s="188"/>
      <c r="LLG219" s="186"/>
      <c r="LLH219" s="190"/>
      <c r="LLI219" s="190"/>
      <c r="LLJ219" s="187"/>
      <c r="LLK219" s="187"/>
      <c r="LLL219" s="187"/>
      <c r="LLM219" s="188"/>
      <c r="LLO219" s="186"/>
      <c r="LLP219" s="190"/>
      <c r="LLQ219" s="190"/>
      <c r="LLR219" s="187"/>
      <c r="LLS219" s="187"/>
      <c r="LLT219" s="187"/>
      <c r="LLU219" s="188"/>
      <c r="LLW219" s="186"/>
      <c r="LLX219" s="190"/>
      <c r="LLY219" s="190"/>
      <c r="LLZ219" s="187"/>
      <c r="LMA219" s="187"/>
      <c r="LMB219" s="187"/>
      <c r="LMC219" s="188"/>
      <c r="LME219" s="186"/>
      <c r="LMF219" s="190"/>
      <c r="LMG219" s="190"/>
      <c r="LMH219" s="187"/>
      <c r="LMI219" s="187"/>
      <c r="LMJ219" s="187"/>
      <c r="LMK219" s="188"/>
      <c r="LMM219" s="186"/>
      <c r="LMN219" s="190"/>
      <c r="LMO219" s="190"/>
      <c r="LMP219" s="187"/>
      <c r="LMQ219" s="187"/>
      <c r="LMR219" s="187"/>
      <c r="LMS219" s="188"/>
      <c r="LMU219" s="186"/>
      <c r="LMV219" s="190"/>
      <c r="LMW219" s="190"/>
      <c r="LMX219" s="187"/>
      <c r="LMY219" s="187"/>
      <c r="LMZ219" s="187"/>
      <c r="LNA219" s="188"/>
      <c r="LNC219" s="186"/>
      <c r="LND219" s="190"/>
      <c r="LNE219" s="190"/>
      <c r="LNF219" s="187"/>
      <c r="LNG219" s="187"/>
      <c r="LNH219" s="187"/>
      <c r="LNI219" s="188"/>
      <c r="LNK219" s="186"/>
      <c r="LNL219" s="190"/>
      <c r="LNM219" s="190"/>
      <c r="LNN219" s="187"/>
      <c r="LNO219" s="187"/>
      <c r="LNP219" s="187"/>
      <c r="LNQ219" s="188"/>
      <c r="LNS219" s="186"/>
      <c r="LNT219" s="190"/>
      <c r="LNU219" s="190"/>
      <c r="LNV219" s="187"/>
      <c r="LNW219" s="187"/>
      <c r="LNX219" s="187"/>
      <c r="LNY219" s="188"/>
      <c r="LOA219" s="186"/>
      <c r="LOB219" s="190"/>
      <c r="LOC219" s="190"/>
      <c r="LOD219" s="187"/>
      <c r="LOE219" s="187"/>
      <c r="LOF219" s="187"/>
      <c r="LOG219" s="188"/>
      <c r="LOI219" s="186"/>
      <c r="LOJ219" s="190"/>
      <c r="LOK219" s="190"/>
      <c r="LOL219" s="187"/>
      <c r="LOM219" s="187"/>
      <c r="LON219" s="187"/>
      <c r="LOO219" s="188"/>
      <c r="LOQ219" s="186"/>
      <c r="LOR219" s="190"/>
      <c r="LOS219" s="190"/>
      <c r="LOT219" s="187"/>
      <c r="LOU219" s="187"/>
      <c r="LOV219" s="187"/>
      <c r="LOW219" s="188"/>
      <c r="LOY219" s="186"/>
      <c r="LOZ219" s="190"/>
      <c r="LPA219" s="190"/>
      <c r="LPB219" s="187"/>
      <c r="LPC219" s="187"/>
      <c r="LPD219" s="187"/>
      <c r="LPE219" s="188"/>
      <c r="LPG219" s="186"/>
      <c r="LPH219" s="190"/>
      <c r="LPI219" s="190"/>
      <c r="LPJ219" s="187"/>
      <c r="LPK219" s="187"/>
      <c r="LPL219" s="187"/>
      <c r="LPM219" s="188"/>
      <c r="LPO219" s="186"/>
      <c r="LPP219" s="190"/>
      <c r="LPQ219" s="190"/>
      <c r="LPR219" s="187"/>
      <c r="LPS219" s="187"/>
      <c r="LPT219" s="187"/>
      <c r="LPU219" s="188"/>
      <c r="LPW219" s="186"/>
      <c r="LPX219" s="190"/>
      <c r="LPY219" s="190"/>
      <c r="LPZ219" s="187"/>
      <c r="LQA219" s="187"/>
      <c r="LQB219" s="187"/>
      <c r="LQC219" s="188"/>
      <c r="LQE219" s="186"/>
      <c r="LQF219" s="190"/>
      <c r="LQG219" s="190"/>
      <c r="LQH219" s="187"/>
      <c r="LQI219" s="187"/>
      <c r="LQJ219" s="187"/>
      <c r="LQK219" s="188"/>
      <c r="LQM219" s="186"/>
      <c r="LQN219" s="190"/>
      <c r="LQO219" s="190"/>
      <c r="LQP219" s="187"/>
      <c r="LQQ219" s="187"/>
      <c r="LQR219" s="187"/>
      <c r="LQS219" s="188"/>
      <c r="LQU219" s="186"/>
      <c r="LQV219" s="190"/>
      <c r="LQW219" s="190"/>
      <c r="LQX219" s="187"/>
      <c r="LQY219" s="187"/>
      <c r="LQZ219" s="187"/>
      <c r="LRA219" s="188"/>
      <c r="LRC219" s="186"/>
      <c r="LRD219" s="190"/>
      <c r="LRE219" s="190"/>
      <c r="LRF219" s="187"/>
      <c r="LRG219" s="187"/>
      <c r="LRH219" s="187"/>
      <c r="LRI219" s="188"/>
      <c r="LRK219" s="186"/>
      <c r="LRL219" s="190"/>
      <c r="LRM219" s="190"/>
      <c r="LRN219" s="187"/>
      <c r="LRO219" s="187"/>
      <c r="LRP219" s="187"/>
      <c r="LRQ219" s="188"/>
      <c r="LRS219" s="186"/>
      <c r="LRT219" s="190"/>
      <c r="LRU219" s="190"/>
      <c r="LRV219" s="187"/>
      <c r="LRW219" s="187"/>
      <c r="LRX219" s="187"/>
      <c r="LRY219" s="188"/>
      <c r="LSA219" s="186"/>
      <c r="LSB219" s="190"/>
      <c r="LSC219" s="190"/>
      <c r="LSD219" s="187"/>
      <c r="LSE219" s="187"/>
      <c r="LSF219" s="187"/>
      <c r="LSG219" s="188"/>
      <c r="LSI219" s="186"/>
      <c r="LSJ219" s="190"/>
      <c r="LSK219" s="190"/>
      <c r="LSL219" s="187"/>
      <c r="LSM219" s="187"/>
      <c r="LSN219" s="187"/>
      <c r="LSO219" s="188"/>
      <c r="LSQ219" s="186"/>
      <c r="LSR219" s="190"/>
      <c r="LSS219" s="190"/>
      <c r="LST219" s="187"/>
      <c r="LSU219" s="187"/>
      <c r="LSV219" s="187"/>
      <c r="LSW219" s="188"/>
      <c r="LSY219" s="186"/>
      <c r="LSZ219" s="190"/>
      <c r="LTA219" s="190"/>
      <c r="LTB219" s="187"/>
      <c r="LTC219" s="187"/>
      <c r="LTD219" s="187"/>
      <c r="LTE219" s="188"/>
      <c r="LTG219" s="186"/>
      <c r="LTH219" s="190"/>
      <c r="LTI219" s="190"/>
      <c r="LTJ219" s="187"/>
      <c r="LTK219" s="187"/>
      <c r="LTL219" s="187"/>
      <c r="LTM219" s="188"/>
      <c r="LTO219" s="186"/>
      <c r="LTP219" s="190"/>
      <c r="LTQ219" s="190"/>
      <c r="LTR219" s="187"/>
      <c r="LTS219" s="187"/>
      <c r="LTT219" s="187"/>
      <c r="LTU219" s="188"/>
      <c r="LTW219" s="186"/>
      <c r="LTX219" s="190"/>
      <c r="LTY219" s="190"/>
      <c r="LTZ219" s="187"/>
      <c r="LUA219" s="187"/>
      <c r="LUB219" s="187"/>
      <c r="LUC219" s="188"/>
      <c r="LUE219" s="186"/>
      <c r="LUF219" s="190"/>
      <c r="LUG219" s="190"/>
      <c r="LUH219" s="187"/>
      <c r="LUI219" s="187"/>
      <c r="LUJ219" s="187"/>
      <c r="LUK219" s="188"/>
      <c r="LUM219" s="186"/>
      <c r="LUN219" s="190"/>
      <c r="LUO219" s="190"/>
      <c r="LUP219" s="187"/>
      <c r="LUQ219" s="187"/>
      <c r="LUR219" s="187"/>
      <c r="LUS219" s="188"/>
      <c r="LUU219" s="186"/>
      <c r="LUV219" s="190"/>
      <c r="LUW219" s="190"/>
      <c r="LUX219" s="187"/>
      <c r="LUY219" s="187"/>
      <c r="LUZ219" s="187"/>
      <c r="LVA219" s="188"/>
      <c r="LVC219" s="186"/>
      <c r="LVD219" s="190"/>
      <c r="LVE219" s="190"/>
      <c r="LVF219" s="187"/>
      <c r="LVG219" s="187"/>
      <c r="LVH219" s="187"/>
      <c r="LVI219" s="188"/>
      <c r="LVK219" s="186"/>
      <c r="LVL219" s="190"/>
      <c r="LVM219" s="190"/>
      <c r="LVN219" s="187"/>
      <c r="LVO219" s="187"/>
      <c r="LVP219" s="187"/>
      <c r="LVQ219" s="188"/>
      <c r="LVS219" s="186"/>
      <c r="LVT219" s="190"/>
      <c r="LVU219" s="190"/>
      <c r="LVV219" s="187"/>
      <c r="LVW219" s="187"/>
      <c r="LVX219" s="187"/>
      <c r="LVY219" s="188"/>
      <c r="LWA219" s="186"/>
      <c r="LWB219" s="190"/>
      <c r="LWC219" s="190"/>
      <c r="LWD219" s="187"/>
      <c r="LWE219" s="187"/>
      <c r="LWF219" s="187"/>
      <c r="LWG219" s="188"/>
      <c r="LWI219" s="186"/>
      <c r="LWJ219" s="190"/>
      <c r="LWK219" s="190"/>
      <c r="LWL219" s="187"/>
      <c r="LWM219" s="187"/>
      <c r="LWN219" s="187"/>
      <c r="LWO219" s="188"/>
      <c r="LWQ219" s="186"/>
      <c r="LWR219" s="190"/>
      <c r="LWS219" s="190"/>
      <c r="LWT219" s="187"/>
      <c r="LWU219" s="187"/>
      <c r="LWV219" s="187"/>
      <c r="LWW219" s="188"/>
      <c r="LWY219" s="186"/>
      <c r="LWZ219" s="190"/>
      <c r="LXA219" s="190"/>
      <c r="LXB219" s="187"/>
      <c r="LXC219" s="187"/>
      <c r="LXD219" s="187"/>
      <c r="LXE219" s="188"/>
      <c r="LXG219" s="186"/>
      <c r="LXH219" s="190"/>
      <c r="LXI219" s="190"/>
      <c r="LXJ219" s="187"/>
      <c r="LXK219" s="187"/>
      <c r="LXL219" s="187"/>
      <c r="LXM219" s="188"/>
      <c r="LXO219" s="186"/>
      <c r="LXP219" s="190"/>
      <c r="LXQ219" s="190"/>
      <c r="LXR219" s="187"/>
      <c r="LXS219" s="187"/>
      <c r="LXT219" s="187"/>
      <c r="LXU219" s="188"/>
      <c r="LXW219" s="186"/>
      <c r="LXX219" s="190"/>
      <c r="LXY219" s="190"/>
      <c r="LXZ219" s="187"/>
      <c r="LYA219" s="187"/>
      <c r="LYB219" s="187"/>
      <c r="LYC219" s="188"/>
      <c r="LYE219" s="186"/>
      <c r="LYF219" s="190"/>
      <c r="LYG219" s="190"/>
      <c r="LYH219" s="187"/>
      <c r="LYI219" s="187"/>
      <c r="LYJ219" s="187"/>
      <c r="LYK219" s="188"/>
      <c r="LYM219" s="186"/>
      <c r="LYN219" s="190"/>
      <c r="LYO219" s="190"/>
      <c r="LYP219" s="187"/>
      <c r="LYQ219" s="187"/>
      <c r="LYR219" s="187"/>
      <c r="LYS219" s="188"/>
      <c r="LYU219" s="186"/>
      <c r="LYV219" s="190"/>
      <c r="LYW219" s="190"/>
      <c r="LYX219" s="187"/>
      <c r="LYY219" s="187"/>
      <c r="LYZ219" s="187"/>
      <c r="LZA219" s="188"/>
      <c r="LZC219" s="186"/>
      <c r="LZD219" s="190"/>
      <c r="LZE219" s="190"/>
      <c r="LZF219" s="187"/>
      <c r="LZG219" s="187"/>
      <c r="LZH219" s="187"/>
      <c r="LZI219" s="188"/>
      <c r="LZK219" s="186"/>
      <c r="LZL219" s="190"/>
      <c r="LZM219" s="190"/>
      <c r="LZN219" s="187"/>
      <c r="LZO219" s="187"/>
      <c r="LZP219" s="187"/>
      <c r="LZQ219" s="188"/>
      <c r="LZS219" s="186"/>
      <c r="LZT219" s="190"/>
      <c r="LZU219" s="190"/>
      <c r="LZV219" s="187"/>
      <c r="LZW219" s="187"/>
      <c r="LZX219" s="187"/>
      <c r="LZY219" s="188"/>
      <c r="MAA219" s="186"/>
      <c r="MAB219" s="190"/>
      <c r="MAC219" s="190"/>
      <c r="MAD219" s="187"/>
      <c r="MAE219" s="187"/>
      <c r="MAF219" s="187"/>
      <c r="MAG219" s="188"/>
      <c r="MAI219" s="186"/>
      <c r="MAJ219" s="190"/>
      <c r="MAK219" s="190"/>
      <c r="MAL219" s="187"/>
      <c r="MAM219" s="187"/>
      <c r="MAN219" s="187"/>
      <c r="MAO219" s="188"/>
      <c r="MAQ219" s="186"/>
      <c r="MAR219" s="190"/>
      <c r="MAS219" s="190"/>
      <c r="MAT219" s="187"/>
      <c r="MAU219" s="187"/>
      <c r="MAV219" s="187"/>
      <c r="MAW219" s="188"/>
      <c r="MAY219" s="186"/>
      <c r="MAZ219" s="190"/>
      <c r="MBA219" s="190"/>
      <c r="MBB219" s="187"/>
      <c r="MBC219" s="187"/>
      <c r="MBD219" s="187"/>
      <c r="MBE219" s="188"/>
      <c r="MBG219" s="186"/>
      <c r="MBH219" s="190"/>
      <c r="MBI219" s="190"/>
      <c r="MBJ219" s="187"/>
      <c r="MBK219" s="187"/>
      <c r="MBL219" s="187"/>
      <c r="MBM219" s="188"/>
      <c r="MBO219" s="186"/>
      <c r="MBP219" s="190"/>
      <c r="MBQ219" s="190"/>
      <c r="MBR219" s="187"/>
      <c r="MBS219" s="187"/>
      <c r="MBT219" s="187"/>
      <c r="MBU219" s="188"/>
      <c r="MBW219" s="186"/>
      <c r="MBX219" s="190"/>
      <c r="MBY219" s="190"/>
      <c r="MBZ219" s="187"/>
      <c r="MCA219" s="187"/>
      <c r="MCB219" s="187"/>
      <c r="MCC219" s="188"/>
      <c r="MCE219" s="186"/>
      <c r="MCF219" s="190"/>
      <c r="MCG219" s="190"/>
      <c r="MCH219" s="187"/>
      <c r="MCI219" s="187"/>
      <c r="MCJ219" s="187"/>
      <c r="MCK219" s="188"/>
      <c r="MCM219" s="186"/>
      <c r="MCN219" s="190"/>
      <c r="MCO219" s="190"/>
      <c r="MCP219" s="187"/>
      <c r="MCQ219" s="187"/>
      <c r="MCR219" s="187"/>
      <c r="MCS219" s="188"/>
      <c r="MCU219" s="186"/>
      <c r="MCV219" s="190"/>
      <c r="MCW219" s="190"/>
      <c r="MCX219" s="187"/>
      <c r="MCY219" s="187"/>
      <c r="MCZ219" s="187"/>
      <c r="MDA219" s="188"/>
      <c r="MDC219" s="186"/>
      <c r="MDD219" s="190"/>
      <c r="MDE219" s="190"/>
      <c r="MDF219" s="187"/>
      <c r="MDG219" s="187"/>
      <c r="MDH219" s="187"/>
      <c r="MDI219" s="188"/>
      <c r="MDK219" s="186"/>
      <c r="MDL219" s="190"/>
      <c r="MDM219" s="190"/>
      <c r="MDN219" s="187"/>
      <c r="MDO219" s="187"/>
      <c r="MDP219" s="187"/>
      <c r="MDQ219" s="188"/>
      <c r="MDS219" s="186"/>
      <c r="MDT219" s="190"/>
      <c r="MDU219" s="190"/>
      <c r="MDV219" s="187"/>
      <c r="MDW219" s="187"/>
      <c r="MDX219" s="187"/>
      <c r="MDY219" s="188"/>
      <c r="MEA219" s="186"/>
      <c r="MEB219" s="190"/>
      <c r="MEC219" s="190"/>
      <c r="MED219" s="187"/>
      <c r="MEE219" s="187"/>
      <c r="MEF219" s="187"/>
      <c r="MEG219" s="188"/>
      <c r="MEI219" s="186"/>
      <c r="MEJ219" s="190"/>
      <c r="MEK219" s="190"/>
      <c r="MEL219" s="187"/>
      <c r="MEM219" s="187"/>
      <c r="MEN219" s="187"/>
      <c r="MEO219" s="188"/>
      <c r="MEQ219" s="186"/>
      <c r="MER219" s="190"/>
      <c r="MES219" s="190"/>
      <c r="MET219" s="187"/>
      <c r="MEU219" s="187"/>
      <c r="MEV219" s="187"/>
      <c r="MEW219" s="188"/>
      <c r="MEY219" s="186"/>
      <c r="MEZ219" s="190"/>
      <c r="MFA219" s="190"/>
      <c r="MFB219" s="187"/>
      <c r="MFC219" s="187"/>
      <c r="MFD219" s="187"/>
      <c r="MFE219" s="188"/>
      <c r="MFG219" s="186"/>
      <c r="MFH219" s="190"/>
      <c r="MFI219" s="190"/>
      <c r="MFJ219" s="187"/>
      <c r="MFK219" s="187"/>
      <c r="MFL219" s="187"/>
      <c r="MFM219" s="188"/>
      <c r="MFO219" s="186"/>
      <c r="MFP219" s="190"/>
      <c r="MFQ219" s="190"/>
      <c r="MFR219" s="187"/>
      <c r="MFS219" s="187"/>
      <c r="MFT219" s="187"/>
      <c r="MFU219" s="188"/>
      <c r="MFW219" s="186"/>
      <c r="MFX219" s="190"/>
      <c r="MFY219" s="190"/>
      <c r="MFZ219" s="187"/>
      <c r="MGA219" s="187"/>
      <c r="MGB219" s="187"/>
      <c r="MGC219" s="188"/>
      <c r="MGE219" s="186"/>
      <c r="MGF219" s="190"/>
      <c r="MGG219" s="190"/>
      <c r="MGH219" s="187"/>
      <c r="MGI219" s="187"/>
      <c r="MGJ219" s="187"/>
      <c r="MGK219" s="188"/>
      <c r="MGM219" s="186"/>
      <c r="MGN219" s="190"/>
      <c r="MGO219" s="190"/>
      <c r="MGP219" s="187"/>
      <c r="MGQ219" s="187"/>
      <c r="MGR219" s="187"/>
      <c r="MGS219" s="188"/>
      <c r="MGU219" s="186"/>
      <c r="MGV219" s="190"/>
      <c r="MGW219" s="190"/>
      <c r="MGX219" s="187"/>
      <c r="MGY219" s="187"/>
      <c r="MGZ219" s="187"/>
      <c r="MHA219" s="188"/>
      <c r="MHC219" s="186"/>
      <c r="MHD219" s="190"/>
      <c r="MHE219" s="190"/>
      <c r="MHF219" s="187"/>
      <c r="MHG219" s="187"/>
      <c r="MHH219" s="187"/>
      <c r="MHI219" s="188"/>
      <c r="MHK219" s="186"/>
      <c r="MHL219" s="190"/>
      <c r="MHM219" s="190"/>
      <c r="MHN219" s="187"/>
      <c r="MHO219" s="187"/>
      <c r="MHP219" s="187"/>
      <c r="MHQ219" s="188"/>
      <c r="MHS219" s="186"/>
      <c r="MHT219" s="190"/>
      <c r="MHU219" s="190"/>
      <c r="MHV219" s="187"/>
      <c r="MHW219" s="187"/>
      <c r="MHX219" s="187"/>
      <c r="MHY219" s="188"/>
      <c r="MIA219" s="186"/>
      <c r="MIB219" s="190"/>
      <c r="MIC219" s="190"/>
      <c r="MID219" s="187"/>
      <c r="MIE219" s="187"/>
      <c r="MIF219" s="187"/>
      <c r="MIG219" s="188"/>
      <c r="MII219" s="186"/>
      <c r="MIJ219" s="190"/>
      <c r="MIK219" s="190"/>
      <c r="MIL219" s="187"/>
      <c r="MIM219" s="187"/>
      <c r="MIN219" s="187"/>
      <c r="MIO219" s="188"/>
      <c r="MIQ219" s="186"/>
      <c r="MIR219" s="190"/>
      <c r="MIS219" s="190"/>
      <c r="MIT219" s="187"/>
      <c r="MIU219" s="187"/>
      <c r="MIV219" s="187"/>
      <c r="MIW219" s="188"/>
      <c r="MIY219" s="186"/>
      <c r="MIZ219" s="190"/>
      <c r="MJA219" s="190"/>
      <c r="MJB219" s="187"/>
      <c r="MJC219" s="187"/>
      <c r="MJD219" s="187"/>
      <c r="MJE219" s="188"/>
      <c r="MJG219" s="186"/>
      <c r="MJH219" s="190"/>
      <c r="MJI219" s="190"/>
      <c r="MJJ219" s="187"/>
      <c r="MJK219" s="187"/>
      <c r="MJL219" s="187"/>
      <c r="MJM219" s="188"/>
      <c r="MJO219" s="186"/>
      <c r="MJP219" s="190"/>
      <c r="MJQ219" s="190"/>
      <c r="MJR219" s="187"/>
      <c r="MJS219" s="187"/>
      <c r="MJT219" s="187"/>
      <c r="MJU219" s="188"/>
      <c r="MJW219" s="186"/>
      <c r="MJX219" s="190"/>
      <c r="MJY219" s="190"/>
      <c r="MJZ219" s="187"/>
      <c r="MKA219" s="187"/>
      <c r="MKB219" s="187"/>
      <c r="MKC219" s="188"/>
      <c r="MKE219" s="186"/>
      <c r="MKF219" s="190"/>
      <c r="MKG219" s="190"/>
      <c r="MKH219" s="187"/>
      <c r="MKI219" s="187"/>
      <c r="MKJ219" s="187"/>
      <c r="MKK219" s="188"/>
      <c r="MKM219" s="186"/>
      <c r="MKN219" s="190"/>
      <c r="MKO219" s="190"/>
      <c r="MKP219" s="187"/>
      <c r="MKQ219" s="187"/>
      <c r="MKR219" s="187"/>
      <c r="MKS219" s="188"/>
      <c r="MKU219" s="186"/>
      <c r="MKV219" s="190"/>
      <c r="MKW219" s="190"/>
      <c r="MKX219" s="187"/>
      <c r="MKY219" s="187"/>
      <c r="MKZ219" s="187"/>
      <c r="MLA219" s="188"/>
      <c r="MLC219" s="186"/>
      <c r="MLD219" s="190"/>
      <c r="MLE219" s="190"/>
      <c r="MLF219" s="187"/>
      <c r="MLG219" s="187"/>
      <c r="MLH219" s="187"/>
      <c r="MLI219" s="188"/>
      <c r="MLK219" s="186"/>
      <c r="MLL219" s="190"/>
      <c r="MLM219" s="190"/>
      <c r="MLN219" s="187"/>
      <c r="MLO219" s="187"/>
      <c r="MLP219" s="187"/>
      <c r="MLQ219" s="188"/>
      <c r="MLS219" s="186"/>
      <c r="MLT219" s="190"/>
      <c r="MLU219" s="190"/>
      <c r="MLV219" s="187"/>
      <c r="MLW219" s="187"/>
      <c r="MLX219" s="187"/>
      <c r="MLY219" s="188"/>
      <c r="MMA219" s="186"/>
      <c r="MMB219" s="190"/>
      <c r="MMC219" s="190"/>
      <c r="MMD219" s="187"/>
      <c r="MME219" s="187"/>
      <c r="MMF219" s="187"/>
      <c r="MMG219" s="188"/>
      <c r="MMI219" s="186"/>
      <c r="MMJ219" s="190"/>
      <c r="MMK219" s="190"/>
      <c r="MML219" s="187"/>
      <c r="MMM219" s="187"/>
      <c r="MMN219" s="187"/>
      <c r="MMO219" s="188"/>
      <c r="MMQ219" s="186"/>
      <c r="MMR219" s="190"/>
      <c r="MMS219" s="190"/>
      <c r="MMT219" s="187"/>
      <c r="MMU219" s="187"/>
      <c r="MMV219" s="187"/>
      <c r="MMW219" s="188"/>
      <c r="MMY219" s="186"/>
      <c r="MMZ219" s="190"/>
      <c r="MNA219" s="190"/>
      <c r="MNB219" s="187"/>
      <c r="MNC219" s="187"/>
      <c r="MND219" s="187"/>
      <c r="MNE219" s="188"/>
      <c r="MNG219" s="186"/>
      <c r="MNH219" s="190"/>
      <c r="MNI219" s="190"/>
      <c r="MNJ219" s="187"/>
      <c r="MNK219" s="187"/>
      <c r="MNL219" s="187"/>
      <c r="MNM219" s="188"/>
      <c r="MNO219" s="186"/>
      <c r="MNP219" s="190"/>
      <c r="MNQ219" s="190"/>
      <c r="MNR219" s="187"/>
      <c r="MNS219" s="187"/>
      <c r="MNT219" s="187"/>
      <c r="MNU219" s="188"/>
      <c r="MNW219" s="186"/>
      <c r="MNX219" s="190"/>
      <c r="MNY219" s="190"/>
      <c r="MNZ219" s="187"/>
      <c r="MOA219" s="187"/>
      <c r="MOB219" s="187"/>
      <c r="MOC219" s="188"/>
      <c r="MOE219" s="186"/>
      <c r="MOF219" s="190"/>
      <c r="MOG219" s="190"/>
      <c r="MOH219" s="187"/>
      <c r="MOI219" s="187"/>
      <c r="MOJ219" s="187"/>
      <c r="MOK219" s="188"/>
      <c r="MOM219" s="186"/>
      <c r="MON219" s="190"/>
      <c r="MOO219" s="190"/>
      <c r="MOP219" s="187"/>
      <c r="MOQ219" s="187"/>
      <c r="MOR219" s="187"/>
      <c r="MOS219" s="188"/>
      <c r="MOU219" s="186"/>
      <c r="MOV219" s="190"/>
      <c r="MOW219" s="190"/>
      <c r="MOX219" s="187"/>
      <c r="MOY219" s="187"/>
      <c r="MOZ219" s="187"/>
      <c r="MPA219" s="188"/>
      <c r="MPC219" s="186"/>
      <c r="MPD219" s="190"/>
      <c r="MPE219" s="190"/>
      <c r="MPF219" s="187"/>
      <c r="MPG219" s="187"/>
      <c r="MPH219" s="187"/>
      <c r="MPI219" s="188"/>
      <c r="MPK219" s="186"/>
      <c r="MPL219" s="190"/>
      <c r="MPM219" s="190"/>
      <c r="MPN219" s="187"/>
      <c r="MPO219" s="187"/>
      <c r="MPP219" s="187"/>
      <c r="MPQ219" s="188"/>
      <c r="MPS219" s="186"/>
      <c r="MPT219" s="190"/>
      <c r="MPU219" s="190"/>
      <c r="MPV219" s="187"/>
      <c r="MPW219" s="187"/>
      <c r="MPX219" s="187"/>
      <c r="MPY219" s="188"/>
      <c r="MQA219" s="186"/>
      <c r="MQB219" s="190"/>
      <c r="MQC219" s="190"/>
      <c r="MQD219" s="187"/>
      <c r="MQE219" s="187"/>
      <c r="MQF219" s="187"/>
      <c r="MQG219" s="188"/>
      <c r="MQI219" s="186"/>
      <c r="MQJ219" s="190"/>
      <c r="MQK219" s="190"/>
      <c r="MQL219" s="187"/>
      <c r="MQM219" s="187"/>
      <c r="MQN219" s="187"/>
      <c r="MQO219" s="188"/>
      <c r="MQQ219" s="186"/>
      <c r="MQR219" s="190"/>
      <c r="MQS219" s="190"/>
      <c r="MQT219" s="187"/>
      <c r="MQU219" s="187"/>
      <c r="MQV219" s="187"/>
      <c r="MQW219" s="188"/>
      <c r="MQY219" s="186"/>
      <c r="MQZ219" s="190"/>
      <c r="MRA219" s="190"/>
      <c r="MRB219" s="187"/>
      <c r="MRC219" s="187"/>
      <c r="MRD219" s="187"/>
      <c r="MRE219" s="188"/>
      <c r="MRG219" s="186"/>
      <c r="MRH219" s="190"/>
      <c r="MRI219" s="190"/>
      <c r="MRJ219" s="187"/>
      <c r="MRK219" s="187"/>
      <c r="MRL219" s="187"/>
      <c r="MRM219" s="188"/>
      <c r="MRO219" s="186"/>
      <c r="MRP219" s="190"/>
      <c r="MRQ219" s="190"/>
      <c r="MRR219" s="187"/>
      <c r="MRS219" s="187"/>
      <c r="MRT219" s="187"/>
      <c r="MRU219" s="188"/>
      <c r="MRW219" s="186"/>
      <c r="MRX219" s="190"/>
      <c r="MRY219" s="190"/>
      <c r="MRZ219" s="187"/>
      <c r="MSA219" s="187"/>
      <c r="MSB219" s="187"/>
      <c r="MSC219" s="188"/>
      <c r="MSE219" s="186"/>
      <c r="MSF219" s="190"/>
      <c r="MSG219" s="190"/>
      <c r="MSH219" s="187"/>
      <c r="MSI219" s="187"/>
      <c r="MSJ219" s="187"/>
      <c r="MSK219" s="188"/>
      <c r="MSM219" s="186"/>
      <c r="MSN219" s="190"/>
      <c r="MSO219" s="190"/>
      <c r="MSP219" s="187"/>
      <c r="MSQ219" s="187"/>
      <c r="MSR219" s="187"/>
      <c r="MSS219" s="188"/>
      <c r="MSU219" s="186"/>
      <c r="MSV219" s="190"/>
      <c r="MSW219" s="190"/>
      <c r="MSX219" s="187"/>
      <c r="MSY219" s="187"/>
      <c r="MSZ219" s="187"/>
      <c r="MTA219" s="188"/>
      <c r="MTC219" s="186"/>
      <c r="MTD219" s="190"/>
      <c r="MTE219" s="190"/>
      <c r="MTF219" s="187"/>
      <c r="MTG219" s="187"/>
      <c r="MTH219" s="187"/>
      <c r="MTI219" s="188"/>
      <c r="MTK219" s="186"/>
      <c r="MTL219" s="190"/>
      <c r="MTM219" s="190"/>
      <c r="MTN219" s="187"/>
      <c r="MTO219" s="187"/>
      <c r="MTP219" s="187"/>
      <c r="MTQ219" s="188"/>
      <c r="MTS219" s="186"/>
      <c r="MTT219" s="190"/>
      <c r="MTU219" s="190"/>
      <c r="MTV219" s="187"/>
      <c r="MTW219" s="187"/>
      <c r="MTX219" s="187"/>
      <c r="MTY219" s="188"/>
      <c r="MUA219" s="186"/>
      <c r="MUB219" s="190"/>
      <c r="MUC219" s="190"/>
      <c r="MUD219" s="187"/>
      <c r="MUE219" s="187"/>
      <c r="MUF219" s="187"/>
      <c r="MUG219" s="188"/>
      <c r="MUI219" s="186"/>
      <c r="MUJ219" s="190"/>
      <c r="MUK219" s="190"/>
      <c r="MUL219" s="187"/>
      <c r="MUM219" s="187"/>
      <c r="MUN219" s="187"/>
      <c r="MUO219" s="188"/>
      <c r="MUQ219" s="186"/>
      <c r="MUR219" s="190"/>
      <c r="MUS219" s="190"/>
      <c r="MUT219" s="187"/>
      <c r="MUU219" s="187"/>
      <c r="MUV219" s="187"/>
      <c r="MUW219" s="188"/>
      <c r="MUY219" s="186"/>
      <c r="MUZ219" s="190"/>
      <c r="MVA219" s="190"/>
      <c r="MVB219" s="187"/>
      <c r="MVC219" s="187"/>
      <c r="MVD219" s="187"/>
      <c r="MVE219" s="188"/>
      <c r="MVG219" s="186"/>
      <c r="MVH219" s="190"/>
      <c r="MVI219" s="190"/>
      <c r="MVJ219" s="187"/>
      <c r="MVK219" s="187"/>
      <c r="MVL219" s="187"/>
      <c r="MVM219" s="188"/>
      <c r="MVO219" s="186"/>
      <c r="MVP219" s="190"/>
      <c r="MVQ219" s="190"/>
      <c r="MVR219" s="187"/>
      <c r="MVS219" s="187"/>
      <c r="MVT219" s="187"/>
      <c r="MVU219" s="188"/>
      <c r="MVW219" s="186"/>
      <c r="MVX219" s="190"/>
      <c r="MVY219" s="190"/>
      <c r="MVZ219" s="187"/>
      <c r="MWA219" s="187"/>
      <c r="MWB219" s="187"/>
      <c r="MWC219" s="188"/>
      <c r="MWE219" s="186"/>
      <c r="MWF219" s="190"/>
      <c r="MWG219" s="190"/>
      <c r="MWH219" s="187"/>
      <c r="MWI219" s="187"/>
      <c r="MWJ219" s="187"/>
      <c r="MWK219" s="188"/>
      <c r="MWM219" s="186"/>
      <c r="MWN219" s="190"/>
      <c r="MWO219" s="190"/>
      <c r="MWP219" s="187"/>
      <c r="MWQ219" s="187"/>
      <c r="MWR219" s="187"/>
      <c r="MWS219" s="188"/>
      <c r="MWU219" s="186"/>
      <c r="MWV219" s="190"/>
      <c r="MWW219" s="190"/>
      <c r="MWX219" s="187"/>
      <c r="MWY219" s="187"/>
      <c r="MWZ219" s="187"/>
      <c r="MXA219" s="188"/>
      <c r="MXC219" s="186"/>
      <c r="MXD219" s="190"/>
      <c r="MXE219" s="190"/>
      <c r="MXF219" s="187"/>
      <c r="MXG219" s="187"/>
      <c r="MXH219" s="187"/>
      <c r="MXI219" s="188"/>
      <c r="MXK219" s="186"/>
      <c r="MXL219" s="190"/>
      <c r="MXM219" s="190"/>
      <c r="MXN219" s="187"/>
      <c r="MXO219" s="187"/>
      <c r="MXP219" s="187"/>
      <c r="MXQ219" s="188"/>
      <c r="MXS219" s="186"/>
      <c r="MXT219" s="190"/>
      <c r="MXU219" s="190"/>
      <c r="MXV219" s="187"/>
      <c r="MXW219" s="187"/>
      <c r="MXX219" s="187"/>
      <c r="MXY219" s="188"/>
      <c r="MYA219" s="186"/>
      <c r="MYB219" s="190"/>
      <c r="MYC219" s="190"/>
      <c r="MYD219" s="187"/>
      <c r="MYE219" s="187"/>
      <c r="MYF219" s="187"/>
      <c r="MYG219" s="188"/>
      <c r="MYI219" s="186"/>
      <c r="MYJ219" s="190"/>
      <c r="MYK219" s="190"/>
      <c r="MYL219" s="187"/>
      <c r="MYM219" s="187"/>
      <c r="MYN219" s="187"/>
      <c r="MYO219" s="188"/>
      <c r="MYQ219" s="186"/>
      <c r="MYR219" s="190"/>
      <c r="MYS219" s="190"/>
      <c r="MYT219" s="187"/>
      <c r="MYU219" s="187"/>
      <c r="MYV219" s="187"/>
      <c r="MYW219" s="188"/>
      <c r="MYY219" s="186"/>
      <c r="MYZ219" s="190"/>
      <c r="MZA219" s="190"/>
      <c r="MZB219" s="187"/>
      <c r="MZC219" s="187"/>
      <c r="MZD219" s="187"/>
      <c r="MZE219" s="188"/>
      <c r="MZG219" s="186"/>
      <c r="MZH219" s="190"/>
      <c r="MZI219" s="190"/>
      <c r="MZJ219" s="187"/>
      <c r="MZK219" s="187"/>
      <c r="MZL219" s="187"/>
      <c r="MZM219" s="188"/>
      <c r="MZO219" s="186"/>
      <c r="MZP219" s="190"/>
      <c r="MZQ219" s="190"/>
      <c r="MZR219" s="187"/>
      <c r="MZS219" s="187"/>
      <c r="MZT219" s="187"/>
      <c r="MZU219" s="188"/>
      <c r="MZW219" s="186"/>
      <c r="MZX219" s="190"/>
      <c r="MZY219" s="190"/>
      <c r="MZZ219" s="187"/>
      <c r="NAA219" s="187"/>
      <c r="NAB219" s="187"/>
      <c r="NAC219" s="188"/>
      <c r="NAE219" s="186"/>
      <c r="NAF219" s="190"/>
      <c r="NAG219" s="190"/>
      <c r="NAH219" s="187"/>
      <c r="NAI219" s="187"/>
      <c r="NAJ219" s="187"/>
      <c r="NAK219" s="188"/>
      <c r="NAM219" s="186"/>
      <c r="NAN219" s="190"/>
      <c r="NAO219" s="190"/>
      <c r="NAP219" s="187"/>
      <c r="NAQ219" s="187"/>
      <c r="NAR219" s="187"/>
      <c r="NAS219" s="188"/>
      <c r="NAU219" s="186"/>
      <c r="NAV219" s="190"/>
      <c r="NAW219" s="190"/>
      <c r="NAX219" s="187"/>
      <c r="NAY219" s="187"/>
      <c r="NAZ219" s="187"/>
      <c r="NBA219" s="188"/>
      <c r="NBC219" s="186"/>
      <c r="NBD219" s="190"/>
      <c r="NBE219" s="190"/>
      <c r="NBF219" s="187"/>
      <c r="NBG219" s="187"/>
      <c r="NBH219" s="187"/>
      <c r="NBI219" s="188"/>
      <c r="NBK219" s="186"/>
      <c r="NBL219" s="190"/>
      <c r="NBM219" s="190"/>
      <c r="NBN219" s="187"/>
      <c r="NBO219" s="187"/>
      <c r="NBP219" s="187"/>
      <c r="NBQ219" s="188"/>
      <c r="NBS219" s="186"/>
      <c r="NBT219" s="190"/>
      <c r="NBU219" s="190"/>
      <c r="NBV219" s="187"/>
      <c r="NBW219" s="187"/>
      <c r="NBX219" s="187"/>
      <c r="NBY219" s="188"/>
      <c r="NCA219" s="186"/>
      <c r="NCB219" s="190"/>
      <c r="NCC219" s="190"/>
      <c r="NCD219" s="187"/>
      <c r="NCE219" s="187"/>
      <c r="NCF219" s="187"/>
      <c r="NCG219" s="188"/>
      <c r="NCI219" s="186"/>
      <c r="NCJ219" s="190"/>
      <c r="NCK219" s="190"/>
      <c r="NCL219" s="187"/>
      <c r="NCM219" s="187"/>
      <c r="NCN219" s="187"/>
      <c r="NCO219" s="188"/>
      <c r="NCQ219" s="186"/>
      <c r="NCR219" s="190"/>
      <c r="NCS219" s="190"/>
      <c r="NCT219" s="187"/>
      <c r="NCU219" s="187"/>
      <c r="NCV219" s="187"/>
      <c r="NCW219" s="188"/>
      <c r="NCY219" s="186"/>
      <c r="NCZ219" s="190"/>
      <c r="NDA219" s="190"/>
      <c r="NDB219" s="187"/>
      <c r="NDC219" s="187"/>
      <c r="NDD219" s="187"/>
      <c r="NDE219" s="188"/>
      <c r="NDG219" s="186"/>
      <c r="NDH219" s="190"/>
      <c r="NDI219" s="190"/>
      <c r="NDJ219" s="187"/>
      <c r="NDK219" s="187"/>
      <c r="NDL219" s="187"/>
      <c r="NDM219" s="188"/>
      <c r="NDO219" s="186"/>
      <c r="NDP219" s="190"/>
      <c r="NDQ219" s="190"/>
      <c r="NDR219" s="187"/>
      <c r="NDS219" s="187"/>
      <c r="NDT219" s="187"/>
      <c r="NDU219" s="188"/>
      <c r="NDW219" s="186"/>
      <c r="NDX219" s="190"/>
      <c r="NDY219" s="190"/>
      <c r="NDZ219" s="187"/>
      <c r="NEA219" s="187"/>
      <c r="NEB219" s="187"/>
      <c r="NEC219" s="188"/>
      <c r="NEE219" s="186"/>
      <c r="NEF219" s="190"/>
      <c r="NEG219" s="190"/>
      <c r="NEH219" s="187"/>
      <c r="NEI219" s="187"/>
      <c r="NEJ219" s="187"/>
      <c r="NEK219" s="188"/>
      <c r="NEM219" s="186"/>
      <c r="NEN219" s="190"/>
      <c r="NEO219" s="190"/>
      <c r="NEP219" s="187"/>
      <c r="NEQ219" s="187"/>
      <c r="NER219" s="187"/>
      <c r="NES219" s="188"/>
      <c r="NEU219" s="186"/>
      <c r="NEV219" s="190"/>
      <c r="NEW219" s="190"/>
      <c r="NEX219" s="187"/>
      <c r="NEY219" s="187"/>
      <c r="NEZ219" s="187"/>
      <c r="NFA219" s="188"/>
      <c r="NFC219" s="186"/>
      <c r="NFD219" s="190"/>
      <c r="NFE219" s="190"/>
      <c r="NFF219" s="187"/>
      <c r="NFG219" s="187"/>
      <c r="NFH219" s="187"/>
      <c r="NFI219" s="188"/>
      <c r="NFK219" s="186"/>
      <c r="NFL219" s="190"/>
      <c r="NFM219" s="190"/>
      <c r="NFN219" s="187"/>
      <c r="NFO219" s="187"/>
      <c r="NFP219" s="187"/>
      <c r="NFQ219" s="188"/>
      <c r="NFS219" s="186"/>
      <c r="NFT219" s="190"/>
      <c r="NFU219" s="190"/>
      <c r="NFV219" s="187"/>
      <c r="NFW219" s="187"/>
      <c r="NFX219" s="187"/>
      <c r="NFY219" s="188"/>
      <c r="NGA219" s="186"/>
      <c r="NGB219" s="190"/>
      <c r="NGC219" s="190"/>
      <c r="NGD219" s="187"/>
      <c r="NGE219" s="187"/>
      <c r="NGF219" s="187"/>
      <c r="NGG219" s="188"/>
      <c r="NGI219" s="186"/>
      <c r="NGJ219" s="190"/>
      <c r="NGK219" s="190"/>
      <c r="NGL219" s="187"/>
      <c r="NGM219" s="187"/>
      <c r="NGN219" s="187"/>
      <c r="NGO219" s="188"/>
      <c r="NGQ219" s="186"/>
      <c r="NGR219" s="190"/>
      <c r="NGS219" s="190"/>
      <c r="NGT219" s="187"/>
      <c r="NGU219" s="187"/>
      <c r="NGV219" s="187"/>
      <c r="NGW219" s="188"/>
      <c r="NGY219" s="186"/>
      <c r="NGZ219" s="190"/>
      <c r="NHA219" s="190"/>
      <c r="NHB219" s="187"/>
      <c r="NHC219" s="187"/>
      <c r="NHD219" s="187"/>
      <c r="NHE219" s="188"/>
      <c r="NHG219" s="186"/>
      <c r="NHH219" s="190"/>
      <c r="NHI219" s="190"/>
      <c r="NHJ219" s="187"/>
      <c r="NHK219" s="187"/>
      <c r="NHL219" s="187"/>
      <c r="NHM219" s="188"/>
      <c r="NHO219" s="186"/>
      <c r="NHP219" s="190"/>
      <c r="NHQ219" s="190"/>
      <c r="NHR219" s="187"/>
      <c r="NHS219" s="187"/>
      <c r="NHT219" s="187"/>
      <c r="NHU219" s="188"/>
      <c r="NHW219" s="186"/>
      <c r="NHX219" s="190"/>
      <c r="NHY219" s="190"/>
      <c r="NHZ219" s="187"/>
      <c r="NIA219" s="187"/>
      <c r="NIB219" s="187"/>
      <c r="NIC219" s="188"/>
      <c r="NIE219" s="186"/>
      <c r="NIF219" s="190"/>
      <c r="NIG219" s="190"/>
      <c r="NIH219" s="187"/>
      <c r="NII219" s="187"/>
      <c r="NIJ219" s="187"/>
      <c r="NIK219" s="188"/>
      <c r="NIM219" s="186"/>
      <c r="NIN219" s="190"/>
      <c r="NIO219" s="190"/>
      <c r="NIP219" s="187"/>
      <c r="NIQ219" s="187"/>
      <c r="NIR219" s="187"/>
      <c r="NIS219" s="188"/>
      <c r="NIU219" s="186"/>
      <c r="NIV219" s="190"/>
      <c r="NIW219" s="190"/>
      <c r="NIX219" s="187"/>
      <c r="NIY219" s="187"/>
      <c r="NIZ219" s="187"/>
      <c r="NJA219" s="188"/>
      <c r="NJC219" s="186"/>
      <c r="NJD219" s="190"/>
      <c r="NJE219" s="190"/>
      <c r="NJF219" s="187"/>
      <c r="NJG219" s="187"/>
      <c r="NJH219" s="187"/>
      <c r="NJI219" s="188"/>
      <c r="NJK219" s="186"/>
      <c r="NJL219" s="190"/>
      <c r="NJM219" s="190"/>
      <c r="NJN219" s="187"/>
      <c r="NJO219" s="187"/>
      <c r="NJP219" s="187"/>
      <c r="NJQ219" s="188"/>
      <c r="NJS219" s="186"/>
      <c r="NJT219" s="190"/>
      <c r="NJU219" s="190"/>
      <c r="NJV219" s="187"/>
      <c r="NJW219" s="187"/>
      <c r="NJX219" s="187"/>
      <c r="NJY219" s="188"/>
      <c r="NKA219" s="186"/>
      <c r="NKB219" s="190"/>
      <c r="NKC219" s="190"/>
      <c r="NKD219" s="187"/>
      <c r="NKE219" s="187"/>
      <c r="NKF219" s="187"/>
      <c r="NKG219" s="188"/>
      <c r="NKI219" s="186"/>
      <c r="NKJ219" s="190"/>
      <c r="NKK219" s="190"/>
      <c r="NKL219" s="187"/>
      <c r="NKM219" s="187"/>
      <c r="NKN219" s="187"/>
      <c r="NKO219" s="188"/>
      <c r="NKQ219" s="186"/>
      <c r="NKR219" s="190"/>
      <c r="NKS219" s="190"/>
      <c r="NKT219" s="187"/>
      <c r="NKU219" s="187"/>
      <c r="NKV219" s="187"/>
      <c r="NKW219" s="188"/>
      <c r="NKY219" s="186"/>
      <c r="NKZ219" s="190"/>
      <c r="NLA219" s="190"/>
      <c r="NLB219" s="187"/>
      <c r="NLC219" s="187"/>
      <c r="NLD219" s="187"/>
      <c r="NLE219" s="188"/>
      <c r="NLG219" s="186"/>
      <c r="NLH219" s="190"/>
      <c r="NLI219" s="190"/>
      <c r="NLJ219" s="187"/>
      <c r="NLK219" s="187"/>
      <c r="NLL219" s="187"/>
      <c r="NLM219" s="188"/>
      <c r="NLO219" s="186"/>
      <c r="NLP219" s="190"/>
      <c r="NLQ219" s="190"/>
      <c r="NLR219" s="187"/>
      <c r="NLS219" s="187"/>
      <c r="NLT219" s="187"/>
      <c r="NLU219" s="188"/>
      <c r="NLW219" s="186"/>
      <c r="NLX219" s="190"/>
      <c r="NLY219" s="190"/>
      <c r="NLZ219" s="187"/>
      <c r="NMA219" s="187"/>
      <c r="NMB219" s="187"/>
      <c r="NMC219" s="188"/>
      <c r="NME219" s="186"/>
      <c r="NMF219" s="190"/>
      <c r="NMG219" s="190"/>
      <c r="NMH219" s="187"/>
      <c r="NMI219" s="187"/>
      <c r="NMJ219" s="187"/>
      <c r="NMK219" s="188"/>
      <c r="NMM219" s="186"/>
      <c r="NMN219" s="190"/>
      <c r="NMO219" s="190"/>
      <c r="NMP219" s="187"/>
      <c r="NMQ219" s="187"/>
      <c r="NMR219" s="187"/>
      <c r="NMS219" s="188"/>
      <c r="NMU219" s="186"/>
      <c r="NMV219" s="190"/>
      <c r="NMW219" s="190"/>
      <c r="NMX219" s="187"/>
      <c r="NMY219" s="187"/>
      <c r="NMZ219" s="187"/>
      <c r="NNA219" s="188"/>
      <c r="NNC219" s="186"/>
      <c r="NND219" s="190"/>
      <c r="NNE219" s="190"/>
      <c r="NNF219" s="187"/>
      <c r="NNG219" s="187"/>
      <c r="NNH219" s="187"/>
      <c r="NNI219" s="188"/>
      <c r="NNK219" s="186"/>
      <c r="NNL219" s="190"/>
      <c r="NNM219" s="190"/>
      <c r="NNN219" s="187"/>
      <c r="NNO219" s="187"/>
      <c r="NNP219" s="187"/>
      <c r="NNQ219" s="188"/>
      <c r="NNS219" s="186"/>
      <c r="NNT219" s="190"/>
      <c r="NNU219" s="190"/>
      <c r="NNV219" s="187"/>
      <c r="NNW219" s="187"/>
      <c r="NNX219" s="187"/>
      <c r="NNY219" s="188"/>
      <c r="NOA219" s="186"/>
      <c r="NOB219" s="190"/>
      <c r="NOC219" s="190"/>
      <c r="NOD219" s="187"/>
      <c r="NOE219" s="187"/>
      <c r="NOF219" s="187"/>
      <c r="NOG219" s="188"/>
      <c r="NOI219" s="186"/>
      <c r="NOJ219" s="190"/>
      <c r="NOK219" s="190"/>
      <c r="NOL219" s="187"/>
      <c r="NOM219" s="187"/>
      <c r="NON219" s="187"/>
      <c r="NOO219" s="188"/>
      <c r="NOQ219" s="186"/>
      <c r="NOR219" s="190"/>
      <c r="NOS219" s="190"/>
      <c r="NOT219" s="187"/>
      <c r="NOU219" s="187"/>
      <c r="NOV219" s="187"/>
      <c r="NOW219" s="188"/>
      <c r="NOY219" s="186"/>
      <c r="NOZ219" s="190"/>
      <c r="NPA219" s="190"/>
      <c r="NPB219" s="187"/>
      <c r="NPC219" s="187"/>
      <c r="NPD219" s="187"/>
      <c r="NPE219" s="188"/>
      <c r="NPG219" s="186"/>
      <c r="NPH219" s="190"/>
      <c r="NPI219" s="190"/>
      <c r="NPJ219" s="187"/>
      <c r="NPK219" s="187"/>
      <c r="NPL219" s="187"/>
      <c r="NPM219" s="188"/>
      <c r="NPO219" s="186"/>
      <c r="NPP219" s="190"/>
      <c r="NPQ219" s="190"/>
      <c r="NPR219" s="187"/>
      <c r="NPS219" s="187"/>
      <c r="NPT219" s="187"/>
      <c r="NPU219" s="188"/>
      <c r="NPW219" s="186"/>
      <c r="NPX219" s="190"/>
      <c r="NPY219" s="190"/>
      <c r="NPZ219" s="187"/>
      <c r="NQA219" s="187"/>
      <c r="NQB219" s="187"/>
      <c r="NQC219" s="188"/>
      <c r="NQE219" s="186"/>
      <c r="NQF219" s="190"/>
      <c r="NQG219" s="190"/>
      <c r="NQH219" s="187"/>
      <c r="NQI219" s="187"/>
      <c r="NQJ219" s="187"/>
      <c r="NQK219" s="188"/>
      <c r="NQM219" s="186"/>
      <c r="NQN219" s="190"/>
      <c r="NQO219" s="190"/>
      <c r="NQP219" s="187"/>
      <c r="NQQ219" s="187"/>
      <c r="NQR219" s="187"/>
      <c r="NQS219" s="188"/>
      <c r="NQU219" s="186"/>
      <c r="NQV219" s="190"/>
      <c r="NQW219" s="190"/>
      <c r="NQX219" s="187"/>
      <c r="NQY219" s="187"/>
      <c r="NQZ219" s="187"/>
      <c r="NRA219" s="188"/>
      <c r="NRC219" s="186"/>
      <c r="NRD219" s="190"/>
      <c r="NRE219" s="190"/>
      <c r="NRF219" s="187"/>
      <c r="NRG219" s="187"/>
      <c r="NRH219" s="187"/>
      <c r="NRI219" s="188"/>
      <c r="NRK219" s="186"/>
      <c r="NRL219" s="190"/>
      <c r="NRM219" s="190"/>
      <c r="NRN219" s="187"/>
      <c r="NRO219" s="187"/>
      <c r="NRP219" s="187"/>
      <c r="NRQ219" s="188"/>
      <c r="NRS219" s="186"/>
      <c r="NRT219" s="190"/>
      <c r="NRU219" s="190"/>
      <c r="NRV219" s="187"/>
      <c r="NRW219" s="187"/>
      <c r="NRX219" s="187"/>
      <c r="NRY219" s="188"/>
      <c r="NSA219" s="186"/>
      <c r="NSB219" s="190"/>
      <c r="NSC219" s="190"/>
      <c r="NSD219" s="187"/>
      <c r="NSE219" s="187"/>
      <c r="NSF219" s="187"/>
      <c r="NSG219" s="188"/>
      <c r="NSI219" s="186"/>
      <c r="NSJ219" s="190"/>
      <c r="NSK219" s="190"/>
      <c r="NSL219" s="187"/>
      <c r="NSM219" s="187"/>
      <c r="NSN219" s="187"/>
      <c r="NSO219" s="188"/>
      <c r="NSQ219" s="186"/>
      <c r="NSR219" s="190"/>
      <c r="NSS219" s="190"/>
      <c r="NST219" s="187"/>
      <c r="NSU219" s="187"/>
      <c r="NSV219" s="187"/>
      <c r="NSW219" s="188"/>
      <c r="NSY219" s="186"/>
      <c r="NSZ219" s="190"/>
      <c r="NTA219" s="190"/>
      <c r="NTB219" s="187"/>
      <c r="NTC219" s="187"/>
      <c r="NTD219" s="187"/>
      <c r="NTE219" s="188"/>
      <c r="NTG219" s="186"/>
      <c r="NTH219" s="190"/>
      <c r="NTI219" s="190"/>
      <c r="NTJ219" s="187"/>
      <c r="NTK219" s="187"/>
      <c r="NTL219" s="187"/>
      <c r="NTM219" s="188"/>
      <c r="NTO219" s="186"/>
      <c r="NTP219" s="190"/>
      <c r="NTQ219" s="190"/>
      <c r="NTR219" s="187"/>
      <c r="NTS219" s="187"/>
      <c r="NTT219" s="187"/>
      <c r="NTU219" s="188"/>
      <c r="NTW219" s="186"/>
      <c r="NTX219" s="190"/>
      <c r="NTY219" s="190"/>
      <c r="NTZ219" s="187"/>
      <c r="NUA219" s="187"/>
      <c r="NUB219" s="187"/>
      <c r="NUC219" s="188"/>
      <c r="NUE219" s="186"/>
      <c r="NUF219" s="190"/>
      <c r="NUG219" s="190"/>
      <c r="NUH219" s="187"/>
      <c r="NUI219" s="187"/>
      <c r="NUJ219" s="187"/>
      <c r="NUK219" s="188"/>
      <c r="NUM219" s="186"/>
      <c r="NUN219" s="190"/>
      <c r="NUO219" s="190"/>
      <c r="NUP219" s="187"/>
      <c r="NUQ219" s="187"/>
      <c r="NUR219" s="187"/>
      <c r="NUS219" s="188"/>
      <c r="NUU219" s="186"/>
      <c r="NUV219" s="190"/>
      <c r="NUW219" s="190"/>
      <c r="NUX219" s="187"/>
      <c r="NUY219" s="187"/>
      <c r="NUZ219" s="187"/>
      <c r="NVA219" s="188"/>
      <c r="NVC219" s="186"/>
      <c r="NVD219" s="190"/>
      <c r="NVE219" s="190"/>
      <c r="NVF219" s="187"/>
      <c r="NVG219" s="187"/>
      <c r="NVH219" s="187"/>
      <c r="NVI219" s="188"/>
      <c r="NVK219" s="186"/>
      <c r="NVL219" s="190"/>
      <c r="NVM219" s="190"/>
      <c r="NVN219" s="187"/>
      <c r="NVO219" s="187"/>
      <c r="NVP219" s="187"/>
      <c r="NVQ219" s="188"/>
      <c r="NVS219" s="186"/>
      <c r="NVT219" s="190"/>
      <c r="NVU219" s="190"/>
      <c r="NVV219" s="187"/>
      <c r="NVW219" s="187"/>
      <c r="NVX219" s="187"/>
      <c r="NVY219" s="188"/>
      <c r="NWA219" s="186"/>
      <c r="NWB219" s="190"/>
      <c r="NWC219" s="190"/>
      <c r="NWD219" s="187"/>
      <c r="NWE219" s="187"/>
      <c r="NWF219" s="187"/>
      <c r="NWG219" s="188"/>
      <c r="NWI219" s="186"/>
      <c r="NWJ219" s="190"/>
      <c r="NWK219" s="190"/>
      <c r="NWL219" s="187"/>
      <c r="NWM219" s="187"/>
      <c r="NWN219" s="187"/>
      <c r="NWO219" s="188"/>
      <c r="NWQ219" s="186"/>
      <c r="NWR219" s="190"/>
      <c r="NWS219" s="190"/>
      <c r="NWT219" s="187"/>
      <c r="NWU219" s="187"/>
      <c r="NWV219" s="187"/>
      <c r="NWW219" s="188"/>
      <c r="NWY219" s="186"/>
      <c r="NWZ219" s="190"/>
      <c r="NXA219" s="190"/>
      <c r="NXB219" s="187"/>
      <c r="NXC219" s="187"/>
      <c r="NXD219" s="187"/>
      <c r="NXE219" s="188"/>
      <c r="NXG219" s="186"/>
      <c r="NXH219" s="190"/>
      <c r="NXI219" s="190"/>
      <c r="NXJ219" s="187"/>
      <c r="NXK219" s="187"/>
      <c r="NXL219" s="187"/>
      <c r="NXM219" s="188"/>
      <c r="NXO219" s="186"/>
      <c r="NXP219" s="190"/>
      <c r="NXQ219" s="190"/>
      <c r="NXR219" s="187"/>
      <c r="NXS219" s="187"/>
      <c r="NXT219" s="187"/>
      <c r="NXU219" s="188"/>
      <c r="NXW219" s="186"/>
      <c r="NXX219" s="190"/>
      <c r="NXY219" s="190"/>
      <c r="NXZ219" s="187"/>
      <c r="NYA219" s="187"/>
      <c r="NYB219" s="187"/>
      <c r="NYC219" s="188"/>
      <c r="NYE219" s="186"/>
      <c r="NYF219" s="190"/>
      <c r="NYG219" s="190"/>
      <c r="NYH219" s="187"/>
      <c r="NYI219" s="187"/>
      <c r="NYJ219" s="187"/>
      <c r="NYK219" s="188"/>
      <c r="NYM219" s="186"/>
      <c r="NYN219" s="190"/>
      <c r="NYO219" s="190"/>
      <c r="NYP219" s="187"/>
      <c r="NYQ219" s="187"/>
      <c r="NYR219" s="187"/>
      <c r="NYS219" s="188"/>
      <c r="NYU219" s="186"/>
      <c r="NYV219" s="190"/>
      <c r="NYW219" s="190"/>
      <c r="NYX219" s="187"/>
      <c r="NYY219" s="187"/>
      <c r="NYZ219" s="187"/>
      <c r="NZA219" s="188"/>
      <c r="NZC219" s="186"/>
      <c r="NZD219" s="190"/>
      <c r="NZE219" s="190"/>
      <c r="NZF219" s="187"/>
      <c r="NZG219" s="187"/>
      <c r="NZH219" s="187"/>
      <c r="NZI219" s="188"/>
      <c r="NZK219" s="186"/>
      <c r="NZL219" s="190"/>
      <c r="NZM219" s="190"/>
      <c r="NZN219" s="187"/>
      <c r="NZO219" s="187"/>
      <c r="NZP219" s="187"/>
      <c r="NZQ219" s="188"/>
      <c r="NZS219" s="186"/>
      <c r="NZT219" s="190"/>
      <c r="NZU219" s="190"/>
      <c r="NZV219" s="187"/>
      <c r="NZW219" s="187"/>
      <c r="NZX219" s="187"/>
      <c r="NZY219" s="188"/>
      <c r="OAA219" s="186"/>
      <c r="OAB219" s="190"/>
      <c r="OAC219" s="190"/>
      <c r="OAD219" s="187"/>
      <c r="OAE219" s="187"/>
      <c r="OAF219" s="187"/>
      <c r="OAG219" s="188"/>
      <c r="OAI219" s="186"/>
      <c r="OAJ219" s="190"/>
      <c r="OAK219" s="190"/>
      <c r="OAL219" s="187"/>
      <c r="OAM219" s="187"/>
      <c r="OAN219" s="187"/>
      <c r="OAO219" s="188"/>
      <c r="OAQ219" s="186"/>
      <c r="OAR219" s="190"/>
      <c r="OAS219" s="190"/>
      <c r="OAT219" s="187"/>
      <c r="OAU219" s="187"/>
      <c r="OAV219" s="187"/>
      <c r="OAW219" s="188"/>
      <c r="OAY219" s="186"/>
      <c r="OAZ219" s="190"/>
      <c r="OBA219" s="190"/>
      <c r="OBB219" s="187"/>
      <c r="OBC219" s="187"/>
      <c r="OBD219" s="187"/>
      <c r="OBE219" s="188"/>
      <c r="OBG219" s="186"/>
      <c r="OBH219" s="190"/>
      <c r="OBI219" s="190"/>
      <c r="OBJ219" s="187"/>
      <c r="OBK219" s="187"/>
      <c r="OBL219" s="187"/>
      <c r="OBM219" s="188"/>
      <c r="OBO219" s="186"/>
      <c r="OBP219" s="190"/>
      <c r="OBQ219" s="190"/>
      <c r="OBR219" s="187"/>
      <c r="OBS219" s="187"/>
      <c r="OBT219" s="187"/>
      <c r="OBU219" s="188"/>
      <c r="OBW219" s="186"/>
      <c r="OBX219" s="190"/>
      <c r="OBY219" s="190"/>
      <c r="OBZ219" s="187"/>
      <c r="OCA219" s="187"/>
      <c r="OCB219" s="187"/>
      <c r="OCC219" s="188"/>
      <c r="OCE219" s="186"/>
      <c r="OCF219" s="190"/>
      <c r="OCG219" s="190"/>
      <c r="OCH219" s="187"/>
      <c r="OCI219" s="187"/>
      <c r="OCJ219" s="187"/>
      <c r="OCK219" s="188"/>
      <c r="OCM219" s="186"/>
      <c r="OCN219" s="190"/>
      <c r="OCO219" s="190"/>
      <c r="OCP219" s="187"/>
      <c r="OCQ219" s="187"/>
      <c r="OCR219" s="187"/>
      <c r="OCS219" s="188"/>
      <c r="OCU219" s="186"/>
      <c r="OCV219" s="190"/>
      <c r="OCW219" s="190"/>
      <c r="OCX219" s="187"/>
      <c r="OCY219" s="187"/>
      <c r="OCZ219" s="187"/>
      <c r="ODA219" s="188"/>
      <c r="ODC219" s="186"/>
      <c r="ODD219" s="190"/>
      <c r="ODE219" s="190"/>
      <c r="ODF219" s="187"/>
      <c r="ODG219" s="187"/>
      <c r="ODH219" s="187"/>
      <c r="ODI219" s="188"/>
      <c r="ODK219" s="186"/>
      <c r="ODL219" s="190"/>
      <c r="ODM219" s="190"/>
      <c r="ODN219" s="187"/>
      <c r="ODO219" s="187"/>
      <c r="ODP219" s="187"/>
      <c r="ODQ219" s="188"/>
      <c r="ODS219" s="186"/>
      <c r="ODT219" s="190"/>
      <c r="ODU219" s="190"/>
      <c r="ODV219" s="187"/>
      <c r="ODW219" s="187"/>
      <c r="ODX219" s="187"/>
      <c r="ODY219" s="188"/>
      <c r="OEA219" s="186"/>
      <c r="OEB219" s="190"/>
      <c r="OEC219" s="190"/>
      <c r="OED219" s="187"/>
      <c r="OEE219" s="187"/>
      <c r="OEF219" s="187"/>
      <c r="OEG219" s="188"/>
      <c r="OEI219" s="186"/>
      <c r="OEJ219" s="190"/>
      <c r="OEK219" s="190"/>
      <c r="OEL219" s="187"/>
      <c r="OEM219" s="187"/>
      <c r="OEN219" s="187"/>
      <c r="OEO219" s="188"/>
      <c r="OEQ219" s="186"/>
      <c r="OER219" s="190"/>
      <c r="OES219" s="190"/>
      <c r="OET219" s="187"/>
      <c r="OEU219" s="187"/>
      <c r="OEV219" s="187"/>
      <c r="OEW219" s="188"/>
      <c r="OEY219" s="186"/>
      <c r="OEZ219" s="190"/>
      <c r="OFA219" s="190"/>
      <c r="OFB219" s="187"/>
      <c r="OFC219" s="187"/>
      <c r="OFD219" s="187"/>
      <c r="OFE219" s="188"/>
      <c r="OFG219" s="186"/>
      <c r="OFH219" s="190"/>
      <c r="OFI219" s="190"/>
      <c r="OFJ219" s="187"/>
      <c r="OFK219" s="187"/>
      <c r="OFL219" s="187"/>
      <c r="OFM219" s="188"/>
      <c r="OFO219" s="186"/>
      <c r="OFP219" s="190"/>
      <c r="OFQ219" s="190"/>
      <c r="OFR219" s="187"/>
      <c r="OFS219" s="187"/>
      <c r="OFT219" s="187"/>
      <c r="OFU219" s="188"/>
      <c r="OFW219" s="186"/>
      <c r="OFX219" s="190"/>
      <c r="OFY219" s="190"/>
      <c r="OFZ219" s="187"/>
      <c r="OGA219" s="187"/>
      <c r="OGB219" s="187"/>
      <c r="OGC219" s="188"/>
      <c r="OGE219" s="186"/>
      <c r="OGF219" s="190"/>
      <c r="OGG219" s="190"/>
      <c r="OGH219" s="187"/>
      <c r="OGI219" s="187"/>
      <c r="OGJ219" s="187"/>
      <c r="OGK219" s="188"/>
      <c r="OGM219" s="186"/>
      <c r="OGN219" s="190"/>
      <c r="OGO219" s="190"/>
      <c r="OGP219" s="187"/>
      <c r="OGQ219" s="187"/>
      <c r="OGR219" s="187"/>
      <c r="OGS219" s="188"/>
      <c r="OGU219" s="186"/>
      <c r="OGV219" s="190"/>
      <c r="OGW219" s="190"/>
      <c r="OGX219" s="187"/>
      <c r="OGY219" s="187"/>
      <c r="OGZ219" s="187"/>
      <c r="OHA219" s="188"/>
      <c r="OHC219" s="186"/>
      <c r="OHD219" s="190"/>
      <c r="OHE219" s="190"/>
      <c r="OHF219" s="187"/>
      <c r="OHG219" s="187"/>
      <c r="OHH219" s="187"/>
      <c r="OHI219" s="188"/>
      <c r="OHK219" s="186"/>
      <c r="OHL219" s="190"/>
      <c r="OHM219" s="190"/>
      <c r="OHN219" s="187"/>
      <c r="OHO219" s="187"/>
      <c r="OHP219" s="187"/>
      <c r="OHQ219" s="188"/>
      <c r="OHS219" s="186"/>
      <c r="OHT219" s="190"/>
      <c r="OHU219" s="190"/>
      <c r="OHV219" s="187"/>
      <c r="OHW219" s="187"/>
      <c r="OHX219" s="187"/>
      <c r="OHY219" s="188"/>
      <c r="OIA219" s="186"/>
      <c r="OIB219" s="190"/>
      <c r="OIC219" s="190"/>
      <c r="OID219" s="187"/>
      <c r="OIE219" s="187"/>
      <c r="OIF219" s="187"/>
      <c r="OIG219" s="188"/>
      <c r="OII219" s="186"/>
      <c r="OIJ219" s="190"/>
      <c r="OIK219" s="190"/>
      <c r="OIL219" s="187"/>
      <c r="OIM219" s="187"/>
      <c r="OIN219" s="187"/>
      <c r="OIO219" s="188"/>
      <c r="OIQ219" s="186"/>
      <c r="OIR219" s="190"/>
      <c r="OIS219" s="190"/>
      <c r="OIT219" s="187"/>
      <c r="OIU219" s="187"/>
      <c r="OIV219" s="187"/>
      <c r="OIW219" s="188"/>
      <c r="OIY219" s="186"/>
      <c r="OIZ219" s="190"/>
      <c r="OJA219" s="190"/>
      <c r="OJB219" s="187"/>
      <c r="OJC219" s="187"/>
      <c r="OJD219" s="187"/>
      <c r="OJE219" s="188"/>
      <c r="OJG219" s="186"/>
      <c r="OJH219" s="190"/>
      <c r="OJI219" s="190"/>
      <c r="OJJ219" s="187"/>
      <c r="OJK219" s="187"/>
      <c r="OJL219" s="187"/>
      <c r="OJM219" s="188"/>
      <c r="OJO219" s="186"/>
      <c r="OJP219" s="190"/>
      <c r="OJQ219" s="190"/>
      <c r="OJR219" s="187"/>
      <c r="OJS219" s="187"/>
      <c r="OJT219" s="187"/>
      <c r="OJU219" s="188"/>
      <c r="OJW219" s="186"/>
      <c r="OJX219" s="190"/>
      <c r="OJY219" s="190"/>
      <c r="OJZ219" s="187"/>
      <c r="OKA219" s="187"/>
      <c r="OKB219" s="187"/>
      <c r="OKC219" s="188"/>
      <c r="OKE219" s="186"/>
      <c r="OKF219" s="190"/>
      <c r="OKG219" s="190"/>
      <c r="OKH219" s="187"/>
      <c r="OKI219" s="187"/>
      <c r="OKJ219" s="187"/>
      <c r="OKK219" s="188"/>
      <c r="OKM219" s="186"/>
      <c r="OKN219" s="190"/>
      <c r="OKO219" s="190"/>
      <c r="OKP219" s="187"/>
      <c r="OKQ219" s="187"/>
      <c r="OKR219" s="187"/>
      <c r="OKS219" s="188"/>
      <c r="OKU219" s="186"/>
      <c r="OKV219" s="190"/>
      <c r="OKW219" s="190"/>
      <c r="OKX219" s="187"/>
      <c r="OKY219" s="187"/>
      <c r="OKZ219" s="187"/>
      <c r="OLA219" s="188"/>
      <c r="OLC219" s="186"/>
      <c r="OLD219" s="190"/>
      <c r="OLE219" s="190"/>
      <c r="OLF219" s="187"/>
      <c r="OLG219" s="187"/>
      <c r="OLH219" s="187"/>
      <c r="OLI219" s="188"/>
      <c r="OLK219" s="186"/>
      <c r="OLL219" s="190"/>
      <c r="OLM219" s="190"/>
      <c r="OLN219" s="187"/>
      <c r="OLO219" s="187"/>
      <c r="OLP219" s="187"/>
      <c r="OLQ219" s="188"/>
      <c r="OLS219" s="186"/>
      <c r="OLT219" s="190"/>
      <c r="OLU219" s="190"/>
      <c r="OLV219" s="187"/>
      <c r="OLW219" s="187"/>
      <c r="OLX219" s="187"/>
      <c r="OLY219" s="188"/>
      <c r="OMA219" s="186"/>
      <c r="OMB219" s="190"/>
      <c r="OMC219" s="190"/>
      <c r="OMD219" s="187"/>
      <c r="OME219" s="187"/>
      <c r="OMF219" s="187"/>
      <c r="OMG219" s="188"/>
      <c r="OMI219" s="186"/>
      <c r="OMJ219" s="190"/>
      <c r="OMK219" s="190"/>
      <c r="OML219" s="187"/>
      <c r="OMM219" s="187"/>
      <c r="OMN219" s="187"/>
      <c r="OMO219" s="188"/>
      <c r="OMQ219" s="186"/>
      <c r="OMR219" s="190"/>
      <c r="OMS219" s="190"/>
      <c r="OMT219" s="187"/>
      <c r="OMU219" s="187"/>
      <c r="OMV219" s="187"/>
      <c r="OMW219" s="188"/>
      <c r="OMY219" s="186"/>
      <c r="OMZ219" s="190"/>
      <c r="ONA219" s="190"/>
      <c r="ONB219" s="187"/>
      <c r="ONC219" s="187"/>
      <c r="OND219" s="187"/>
      <c r="ONE219" s="188"/>
      <c r="ONG219" s="186"/>
      <c r="ONH219" s="190"/>
      <c r="ONI219" s="190"/>
      <c r="ONJ219" s="187"/>
      <c r="ONK219" s="187"/>
      <c r="ONL219" s="187"/>
      <c r="ONM219" s="188"/>
      <c r="ONO219" s="186"/>
      <c r="ONP219" s="190"/>
      <c r="ONQ219" s="190"/>
      <c r="ONR219" s="187"/>
      <c r="ONS219" s="187"/>
      <c r="ONT219" s="187"/>
      <c r="ONU219" s="188"/>
      <c r="ONW219" s="186"/>
      <c r="ONX219" s="190"/>
      <c r="ONY219" s="190"/>
      <c r="ONZ219" s="187"/>
      <c r="OOA219" s="187"/>
      <c r="OOB219" s="187"/>
      <c r="OOC219" s="188"/>
      <c r="OOE219" s="186"/>
      <c r="OOF219" s="190"/>
      <c r="OOG219" s="190"/>
      <c r="OOH219" s="187"/>
      <c r="OOI219" s="187"/>
      <c r="OOJ219" s="187"/>
      <c r="OOK219" s="188"/>
      <c r="OOM219" s="186"/>
      <c r="OON219" s="190"/>
      <c r="OOO219" s="190"/>
      <c r="OOP219" s="187"/>
      <c r="OOQ219" s="187"/>
      <c r="OOR219" s="187"/>
      <c r="OOS219" s="188"/>
      <c r="OOU219" s="186"/>
      <c r="OOV219" s="190"/>
      <c r="OOW219" s="190"/>
      <c r="OOX219" s="187"/>
      <c r="OOY219" s="187"/>
      <c r="OOZ219" s="187"/>
      <c r="OPA219" s="188"/>
      <c r="OPC219" s="186"/>
      <c r="OPD219" s="190"/>
      <c r="OPE219" s="190"/>
      <c r="OPF219" s="187"/>
      <c r="OPG219" s="187"/>
      <c r="OPH219" s="187"/>
      <c r="OPI219" s="188"/>
      <c r="OPK219" s="186"/>
      <c r="OPL219" s="190"/>
      <c r="OPM219" s="190"/>
      <c r="OPN219" s="187"/>
      <c r="OPO219" s="187"/>
      <c r="OPP219" s="187"/>
      <c r="OPQ219" s="188"/>
      <c r="OPS219" s="186"/>
      <c r="OPT219" s="190"/>
      <c r="OPU219" s="190"/>
      <c r="OPV219" s="187"/>
      <c r="OPW219" s="187"/>
      <c r="OPX219" s="187"/>
      <c r="OPY219" s="188"/>
      <c r="OQA219" s="186"/>
      <c r="OQB219" s="190"/>
      <c r="OQC219" s="190"/>
      <c r="OQD219" s="187"/>
      <c r="OQE219" s="187"/>
      <c r="OQF219" s="187"/>
      <c r="OQG219" s="188"/>
      <c r="OQI219" s="186"/>
      <c r="OQJ219" s="190"/>
      <c r="OQK219" s="190"/>
      <c r="OQL219" s="187"/>
      <c r="OQM219" s="187"/>
      <c r="OQN219" s="187"/>
      <c r="OQO219" s="188"/>
      <c r="OQQ219" s="186"/>
      <c r="OQR219" s="190"/>
      <c r="OQS219" s="190"/>
      <c r="OQT219" s="187"/>
      <c r="OQU219" s="187"/>
      <c r="OQV219" s="187"/>
      <c r="OQW219" s="188"/>
      <c r="OQY219" s="186"/>
      <c r="OQZ219" s="190"/>
      <c r="ORA219" s="190"/>
      <c r="ORB219" s="187"/>
      <c r="ORC219" s="187"/>
      <c r="ORD219" s="187"/>
      <c r="ORE219" s="188"/>
      <c r="ORG219" s="186"/>
      <c r="ORH219" s="190"/>
      <c r="ORI219" s="190"/>
      <c r="ORJ219" s="187"/>
      <c r="ORK219" s="187"/>
      <c r="ORL219" s="187"/>
      <c r="ORM219" s="188"/>
      <c r="ORO219" s="186"/>
      <c r="ORP219" s="190"/>
      <c r="ORQ219" s="190"/>
      <c r="ORR219" s="187"/>
      <c r="ORS219" s="187"/>
      <c r="ORT219" s="187"/>
      <c r="ORU219" s="188"/>
      <c r="ORW219" s="186"/>
      <c r="ORX219" s="190"/>
      <c r="ORY219" s="190"/>
      <c r="ORZ219" s="187"/>
      <c r="OSA219" s="187"/>
      <c r="OSB219" s="187"/>
      <c r="OSC219" s="188"/>
      <c r="OSE219" s="186"/>
      <c r="OSF219" s="190"/>
      <c r="OSG219" s="190"/>
      <c r="OSH219" s="187"/>
      <c r="OSI219" s="187"/>
      <c r="OSJ219" s="187"/>
      <c r="OSK219" s="188"/>
      <c r="OSM219" s="186"/>
      <c r="OSN219" s="190"/>
      <c r="OSO219" s="190"/>
      <c r="OSP219" s="187"/>
      <c r="OSQ219" s="187"/>
      <c r="OSR219" s="187"/>
      <c r="OSS219" s="188"/>
      <c r="OSU219" s="186"/>
      <c r="OSV219" s="190"/>
      <c r="OSW219" s="190"/>
      <c r="OSX219" s="187"/>
      <c r="OSY219" s="187"/>
      <c r="OSZ219" s="187"/>
      <c r="OTA219" s="188"/>
      <c r="OTC219" s="186"/>
      <c r="OTD219" s="190"/>
      <c r="OTE219" s="190"/>
      <c r="OTF219" s="187"/>
      <c r="OTG219" s="187"/>
      <c r="OTH219" s="187"/>
      <c r="OTI219" s="188"/>
      <c r="OTK219" s="186"/>
      <c r="OTL219" s="190"/>
      <c r="OTM219" s="190"/>
      <c r="OTN219" s="187"/>
      <c r="OTO219" s="187"/>
      <c r="OTP219" s="187"/>
      <c r="OTQ219" s="188"/>
      <c r="OTS219" s="186"/>
      <c r="OTT219" s="190"/>
      <c r="OTU219" s="190"/>
      <c r="OTV219" s="187"/>
      <c r="OTW219" s="187"/>
      <c r="OTX219" s="187"/>
      <c r="OTY219" s="188"/>
      <c r="OUA219" s="186"/>
      <c r="OUB219" s="190"/>
      <c r="OUC219" s="190"/>
      <c r="OUD219" s="187"/>
      <c r="OUE219" s="187"/>
      <c r="OUF219" s="187"/>
      <c r="OUG219" s="188"/>
      <c r="OUI219" s="186"/>
      <c r="OUJ219" s="190"/>
      <c r="OUK219" s="190"/>
      <c r="OUL219" s="187"/>
      <c r="OUM219" s="187"/>
      <c r="OUN219" s="187"/>
      <c r="OUO219" s="188"/>
      <c r="OUQ219" s="186"/>
      <c r="OUR219" s="190"/>
      <c r="OUS219" s="190"/>
      <c r="OUT219" s="187"/>
      <c r="OUU219" s="187"/>
      <c r="OUV219" s="187"/>
      <c r="OUW219" s="188"/>
      <c r="OUY219" s="186"/>
      <c r="OUZ219" s="190"/>
      <c r="OVA219" s="190"/>
      <c r="OVB219" s="187"/>
      <c r="OVC219" s="187"/>
      <c r="OVD219" s="187"/>
      <c r="OVE219" s="188"/>
      <c r="OVG219" s="186"/>
      <c r="OVH219" s="190"/>
      <c r="OVI219" s="190"/>
      <c r="OVJ219" s="187"/>
      <c r="OVK219" s="187"/>
      <c r="OVL219" s="187"/>
      <c r="OVM219" s="188"/>
      <c r="OVO219" s="186"/>
      <c r="OVP219" s="190"/>
      <c r="OVQ219" s="190"/>
      <c r="OVR219" s="187"/>
      <c r="OVS219" s="187"/>
      <c r="OVT219" s="187"/>
      <c r="OVU219" s="188"/>
      <c r="OVW219" s="186"/>
      <c r="OVX219" s="190"/>
      <c r="OVY219" s="190"/>
      <c r="OVZ219" s="187"/>
      <c r="OWA219" s="187"/>
      <c r="OWB219" s="187"/>
      <c r="OWC219" s="188"/>
      <c r="OWE219" s="186"/>
      <c r="OWF219" s="190"/>
      <c r="OWG219" s="190"/>
      <c r="OWH219" s="187"/>
      <c r="OWI219" s="187"/>
      <c r="OWJ219" s="187"/>
      <c r="OWK219" s="188"/>
      <c r="OWM219" s="186"/>
      <c r="OWN219" s="190"/>
      <c r="OWO219" s="190"/>
      <c r="OWP219" s="187"/>
      <c r="OWQ219" s="187"/>
      <c r="OWR219" s="187"/>
      <c r="OWS219" s="188"/>
      <c r="OWU219" s="186"/>
      <c r="OWV219" s="190"/>
      <c r="OWW219" s="190"/>
      <c r="OWX219" s="187"/>
      <c r="OWY219" s="187"/>
      <c r="OWZ219" s="187"/>
      <c r="OXA219" s="188"/>
      <c r="OXC219" s="186"/>
      <c r="OXD219" s="190"/>
      <c r="OXE219" s="190"/>
      <c r="OXF219" s="187"/>
      <c r="OXG219" s="187"/>
      <c r="OXH219" s="187"/>
      <c r="OXI219" s="188"/>
      <c r="OXK219" s="186"/>
      <c r="OXL219" s="190"/>
      <c r="OXM219" s="190"/>
      <c r="OXN219" s="187"/>
      <c r="OXO219" s="187"/>
      <c r="OXP219" s="187"/>
      <c r="OXQ219" s="188"/>
      <c r="OXS219" s="186"/>
      <c r="OXT219" s="190"/>
      <c r="OXU219" s="190"/>
      <c r="OXV219" s="187"/>
      <c r="OXW219" s="187"/>
      <c r="OXX219" s="187"/>
      <c r="OXY219" s="188"/>
      <c r="OYA219" s="186"/>
      <c r="OYB219" s="190"/>
      <c r="OYC219" s="190"/>
      <c r="OYD219" s="187"/>
      <c r="OYE219" s="187"/>
      <c r="OYF219" s="187"/>
      <c r="OYG219" s="188"/>
      <c r="OYI219" s="186"/>
      <c r="OYJ219" s="190"/>
      <c r="OYK219" s="190"/>
      <c r="OYL219" s="187"/>
      <c r="OYM219" s="187"/>
      <c r="OYN219" s="187"/>
      <c r="OYO219" s="188"/>
      <c r="OYQ219" s="186"/>
      <c r="OYR219" s="190"/>
      <c r="OYS219" s="190"/>
      <c r="OYT219" s="187"/>
      <c r="OYU219" s="187"/>
      <c r="OYV219" s="187"/>
      <c r="OYW219" s="188"/>
      <c r="OYY219" s="186"/>
      <c r="OYZ219" s="190"/>
      <c r="OZA219" s="190"/>
      <c r="OZB219" s="187"/>
      <c r="OZC219" s="187"/>
      <c r="OZD219" s="187"/>
      <c r="OZE219" s="188"/>
      <c r="OZG219" s="186"/>
      <c r="OZH219" s="190"/>
      <c r="OZI219" s="190"/>
      <c r="OZJ219" s="187"/>
      <c r="OZK219" s="187"/>
      <c r="OZL219" s="187"/>
      <c r="OZM219" s="188"/>
      <c r="OZO219" s="186"/>
      <c r="OZP219" s="190"/>
      <c r="OZQ219" s="190"/>
      <c r="OZR219" s="187"/>
      <c r="OZS219" s="187"/>
      <c r="OZT219" s="187"/>
      <c r="OZU219" s="188"/>
      <c r="OZW219" s="186"/>
      <c r="OZX219" s="190"/>
      <c r="OZY219" s="190"/>
      <c r="OZZ219" s="187"/>
      <c r="PAA219" s="187"/>
      <c r="PAB219" s="187"/>
      <c r="PAC219" s="188"/>
      <c r="PAE219" s="186"/>
      <c r="PAF219" s="190"/>
      <c r="PAG219" s="190"/>
      <c r="PAH219" s="187"/>
      <c r="PAI219" s="187"/>
      <c r="PAJ219" s="187"/>
      <c r="PAK219" s="188"/>
      <c r="PAM219" s="186"/>
      <c r="PAN219" s="190"/>
      <c r="PAO219" s="190"/>
      <c r="PAP219" s="187"/>
      <c r="PAQ219" s="187"/>
      <c r="PAR219" s="187"/>
      <c r="PAS219" s="188"/>
      <c r="PAU219" s="186"/>
      <c r="PAV219" s="190"/>
      <c r="PAW219" s="190"/>
      <c r="PAX219" s="187"/>
      <c r="PAY219" s="187"/>
      <c r="PAZ219" s="187"/>
      <c r="PBA219" s="188"/>
      <c r="PBC219" s="186"/>
      <c r="PBD219" s="190"/>
      <c r="PBE219" s="190"/>
      <c r="PBF219" s="187"/>
      <c r="PBG219" s="187"/>
      <c r="PBH219" s="187"/>
      <c r="PBI219" s="188"/>
      <c r="PBK219" s="186"/>
      <c r="PBL219" s="190"/>
      <c r="PBM219" s="190"/>
      <c r="PBN219" s="187"/>
      <c r="PBO219" s="187"/>
      <c r="PBP219" s="187"/>
      <c r="PBQ219" s="188"/>
      <c r="PBS219" s="186"/>
      <c r="PBT219" s="190"/>
      <c r="PBU219" s="190"/>
      <c r="PBV219" s="187"/>
      <c r="PBW219" s="187"/>
      <c r="PBX219" s="187"/>
      <c r="PBY219" s="188"/>
      <c r="PCA219" s="186"/>
      <c r="PCB219" s="190"/>
      <c r="PCC219" s="190"/>
      <c r="PCD219" s="187"/>
      <c r="PCE219" s="187"/>
      <c r="PCF219" s="187"/>
      <c r="PCG219" s="188"/>
      <c r="PCI219" s="186"/>
      <c r="PCJ219" s="190"/>
      <c r="PCK219" s="190"/>
      <c r="PCL219" s="187"/>
      <c r="PCM219" s="187"/>
      <c r="PCN219" s="187"/>
      <c r="PCO219" s="188"/>
      <c r="PCQ219" s="186"/>
      <c r="PCR219" s="190"/>
      <c r="PCS219" s="190"/>
      <c r="PCT219" s="187"/>
      <c r="PCU219" s="187"/>
      <c r="PCV219" s="187"/>
      <c r="PCW219" s="188"/>
      <c r="PCY219" s="186"/>
      <c r="PCZ219" s="190"/>
      <c r="PDA219" s="190"/>
      <c r="PDB219" s="187"/>
      <c r="PDC219" s="187"/>
      <c r="PDD219" s="187"/>
      <c r="PDE219" s="188"/>
      <c r="PDG219" s="186"/>
      <c r="PDH219" s="190"/>
      <c r="PDI219" s="190"/>
      <c r="PDJ219" s="187"/>
      <c r="PDK219" s="187"/>
      <c r="PDL219" s="187"/>
      <c r="PDM219" s="188"/>
      <c r="PDO219" s="186"/>
      <c r="PDP219" s="190"/>
      <c r="PDQ219" s="190"/>
      <c r="PDR219" s="187"/>
      <c r="PDS219" s="187"/>
      <c r="PDT219" s="187"/>
      <c r="PDU219" s="188"/>
      <c r="PDW219" s="186"/>
      <c r="PDX219" s="190"/>
      <c r="PDY219" s="190"/>
      <c r="PDZ219" s="187"/>
      <c r="PEA219" s="187"/>
      <c r="PEB219" s="187"/>
      <c r="PEC219" s="188"/>
      <c r="PEE219" s="186"/>
      <c r="PEF219" s="190"/>
      <c r="PEG219" s="190"/>
      <c r="PEH219" s="187"/>
      <c r="PEI219" s="187"/>
      <c r="PEJ219" s="187"/>
      <c r="PEK219" s="188"/>
      <c r="PEM219" s="186"/>
      <c r="PEN219" s="190"/>
      <c r="PEO219" s="190"/>
      <c r="PEP219" s="187"/>
      <c r="PEQ219" s="187"/>
      <c r="PER219" s="187"/>
      <c r="PES219" s="188"/>
      <c r="PEU219" s="186"/>
      <c r="PEV219" s="190"/>
      <c r="PEW219" s="190"/>
      <c r="PEX219" s="187"/>
      <c r="PEY219" s="187"/>
      <c r="PEZ219" s="187"/>
      <c r="PFA219" s="188"/>
      <c r="PFC219" s="186"/>
      <c r="PFD219" s="190"/>
      <c r="PFE219" s="190"/>
      <c r="PFF219" s="187"/>
      <c r="PFG219" s="187"/>
      <c r="PFH219" s="187"/>
      <c r="PFI219" s="188"/>
      <c r="PFK219" s="186"/>
      <c r="PFL219" s="190"/>
      <c r="PFM219" s="190"/>
      <c r="PFN219" s="187"/>
      <c r="PFO219" s="187"/>
      <c r="PFP219" s="187"/>
      <c r="PFQ219" s="188"/>
      <c r="PFS219" s="186"/>
      <c r="PFT219" s="190"/>
      <c r="PFU219" s="190"/>
      <c r="PFV219" s="187"/>
      <c r="PFW219" s="187"/>
      <c r="PFX219" s="187"/>
      <c r="PFY219" s="188"/>
      <c r="PGA219" s="186"/>
      <c r="PGB219" s="190"/>
      <c r="PGC219" s="190"/>
      <c r="PGD219" s="187"/>
      <c r="PGE219" s="187"/>
      <c r="PGF219" s="187"/>
      <c r="PGG219" s="188"/>
      <c r="PGI219" s="186"/>
      <c r="PGJ219" s="190"/>
      <c r="PGK219" s="190"/>
      <c r="PGL219" s="187"/>
      <c r="PGM219" s="187"/>
      <c r="PGN219" s="187"/>
      <c r="PGO219" s="188"/>
      <c r="PGQ219" s="186"/>
      <c r="PGR219" s="190"/>
      <c r="PGS219" s="190"/>
      <c r="PGT219" s="187"/>
      <c r="PGU219" s="187"/>
      <c r="PGV219" s="187"/>
      <c r="PGW219" s="188"/>
      <c r="PGY219" s="186"/>
      <c r="PGZ219" s="190"/>
      <c r="PHA219" s="190"/>
      <c r="PHB219" s="187"/>
      <c r="PHC219" s="187"/>
      <c r="PHD219" s="187"/>
      <c r="PHE219" s="188"/>
      <c r="PHG219" s="186"/>
      <c r="PHH219" s="190"/>
      <c r="PHI219" s="190"/>
      <c r="PHJ219" s="187"/>
      <c r="PHK219" s="187"/>
      <c r="PHL219" s="187"/>
      <c r="PHM219" s="188"/>
      <c r="PHO219" s="186"/>
      <c r="PHP219" s="190"/>
      <c r="PHQ219" s="190"/>
      <c r="PHR219" s="187"/>
      <c r="PHS219" s="187"/>
      <c r="PHT219" s="187"/>
      <c r="PHU219" s="188"/>
      <c r="PHW219" s="186"/>
      <c r="PHX219" s="190"/>
      <c r="PHY219" s="190"/>
      <c r="PHZ219" s="187"/>
      <c r="PIA219" s="187"/>
      <c r="PIB219" s="187"/>
      <c r="PIC219" s="188"/>
      <c r="PIE219" s="186"/>
      <c r="PIF219" s="190"/>
      <c r="PIG219" s="190"/>
      <c r="PIH219" s="187"/>
      <c r="PII219" s="187"/>
      <c r="PIJ219" s="187"/>
      <c r="PIK219" s="188"/>
      <c r="PIM219" s="186"/>
      <c r="PIN219" s="190"/>
      <c r="PIO219" s="190"/>
      <c r="PIP219" s="187"/>
      <c r="PIQ219" s="187"/>
      <c r="PIR219" s="187"/>
      <c r="PIS219" s="188"/>
      <c r="PIU219" s="186"/>
      <c r="PIV219" s="190"/>
      <c r="PIW219" s="190"/>
      <c r="PIX219" s="187"/>
      <c r="PIY219" s="187"/>
      <c r="PIZ219" s="187"/>
      <c r="PJA219" s="188"/>
      <c r="PJC219" s="186"/>
      <c r="PJD219" s="190"/>
      <c r="PJE219" s="190"/>
      <c r="PJF219" s="187"/>
      <c r="PJG219" s="187"/>
      <c r="PJH219" s="187"/>
      <c r="PJI219" s="188"/>
      <c r="PJK219" s="186"/>
      <c r="PJL219" s="190"/>
      <c r="PJM219" s="190"/>
      <c r="PJN219" s="187"/>
      <c r="PJO219" s="187"/>
      <c r="PJP219" s="187"/>
      <c r="PJQ219" s="188"/>
      <c r="PJS219" s="186"/>
      <c r="PJT219" s="190"/>
      <c r="PJU219" s="190"/>
      <c r="PJV219" s="187"/>
      <c r="PJW219" s="187"/>
      <c r="PJX219" s="187"/>
      <c r="PJY219" s="188"/>
      <c r="PKA219" s="186"/>
      <c r="PKB219" s="190"/>
      <c r="PKC219" s="190"/>
      <c r="PKD219" s="187"/>
      <c r="PKE219" s="187"/>
      <c r="PKF219" s="187"/>
      <c r="PKG219" s="188"/>
      <c r="PKI219" s="186"/>
      <c r="PKJ219" s="190"/>
      <c r="PKK219" s="190"/>
      <c r="PKL219" s="187"/>
      <c r="PKM219" s="187"/>
      <c r="PKN219" s="187"/>
      <c r="PKO219" s="188"/>
      <c r="PKQ219" s="186"/>
      <c r="PKR219" s="190"/>
      <c r="PKS219" s="190"/>
      <c r="PKT219" s="187"/>
      <c r="PKU219" s="187"/>
      <c r="PKV219" s="187"/>
      <c r="PKW219" s="188"/>
      <c r="PKY219" s="186"/>
      <c r="PKZ219" s="190"/>
      <c r="PLA219" s="190"/>
      <c r="PLB219" s="187"/>
      <c r="PLC219" s="187"/>
      <c r="PLD219" s="187"/>
      <c r="PLE219" s="188"/>
      <c r="PLG219" s="186"/>
      <c r="PLH219" s="190"/>
      <c r="PLI219" s="190"/>
      <c r="PLJ219" s="187"/>
      <c r="PLK219" s="187"/>
      <c r="PLL219" s="187"/>
      <c r="PLM219" s="188"/>
      <c r="PLO219" s="186"/>
      <c r="PLP219" s="190"/>
      <c r="PLQ219" s="190"/>
      <c r="PLR219" s="187"/>
      <c r="PLS219" s="187"/>
      <c r="PLT219" s="187"/>
      <c r="PLU219" s="188"/>
      <c r="PLW219" s="186"/>
      <c r="PLX219" s="190"/>
      <c r="PLY219" s="190"/>
      <c r="PLZ219" s="187"/>
      <c r="PMA219" s="187"/>
      <c r="PMB219" s="187"/>
      <c r="PMC219" s="188"/>
      <c r="PME219" s="186"/>
      <c r="PMF219" s="190"/>
      <c r="PMG219" s="190"/>
      <c r="PMH219" s="187"/>
      <c r="PMI219" s="187"/>
      <c r="PMJ219" s="187"/>
      <c r="PMK219" s="188"/>
      <c r="PMM219" s="186"/>
      <c r="PMN219" s="190"/>
      <c r="PMO219" s="190"/>
      <c r="PMP219" s="187"/>
      <c r="PMQ219" s="187"/>
      <c r="PMR219" s="187"/>
      <c r="PMS219" s="188"/>
      <c r="PMU219" s="186"/>
      <c r="PMV219" s="190"/>
      <c r="PMW219" s="190"/>
      <c r="PMX219" s="187"/>
      <c r="PMY219" s="187"/>
      <c r="PMZ219" s="187"/>
      <c r="PNA219" s="188"/>
      <c r="PNC219" s="186"/>
      <c r="PND219" s="190"/>
      <c r="PNE219" s="190"/>
      <c r="PNF219" s="187"/>
      <c r="PNG219" s="187"/>
      <c r="PNH219" s="187"/>
      <c r="PNI219" s="188"/>
      <c r="PNK219" s="186"/>
      <c r="PNL219" s="190"/>
      <c r="PNM219" s="190"/>
      <c r="PNN219" s="187"/>
      <c r="PNO219" s="187"/>
      <c r="PNP219" s="187"/>
      <c r="PNQ219" s="188"/>
      <c r="PNS219" s="186"/>
      <c r="PNT219" s="190"/>
      <c r="PNU219" s="190"/>
      <c r="PNV219" s="187"/>
      <c r="PNW219" s="187"/>
      <c r="PNX219" s="187"/>
      <c r="PNY219" s="188"/>
      <c r="POA219" s="186"/>
      <c r="POB219" s="190"/>
      <c r="POC219" s="190"/>
      <c r="POD219" s="187"/>
      <c r="POE219" s="187"/>
      <c r="POF219" s="187"/>
      <c r="POG219" s="188"/>
      <c r="POI219" s="186"/>
      <c r="POJ219" s="190"/>
      <c r="POK219" s="190"/>
      <c r="POL219" s="187"/>
      <c r="POM219" s="187"/>
      <c r="PON219" s="187"/>
      <c r="POO219" s="188"/>
      <c r="POQ219" s="186"/>
      <c r="POR219" s="190"/>
      <c r="POS219" s="190"/>
      <c r="POT219" s="187"/>
      <c r="POU219" s="187"/>
      <c r="POV219" s="187"/>
      <c r="POW219" s="188"/>
      <c r="POY219" s="186"/>
      <c r="POZ219" s="190"/>
      <c r="PPA219" s="190"/>
      <c r="PPB219" s="187"/>
      <c r="PPC219" s="187"/>
      <c r="PPD219" s="187"/>
      <c r="PPE219" s="188"/>
      <c r="PPG219" s="186"/>
      <c r="PPH219" s="190"/>
      <c r="PPI219" s="190"/>
      <c r="PPJ219" s="187"/>
      <c r="PPK219" s="187"/>
      <c r="PPL219" s="187"/>
      <c r="PPM219" s="188"/>
      <c r="PPO219" s="186"/>
      <c r="PPP219" s="190"/>
      <c r="PPQ219" s="190"/>
      <c r="PPR219" s="187"/>
      <c r="PPS219" s="187"/>
      <c r="PPT219" s="187"/>
      <c r="PPU219" s="188"/>
      <c r="PPW219" s="186"/>
      <c r="PPX219" s="190"/>
      <c r="PPY219" s="190"/>
      <c r="PPZ219" s="187"/>
      <c r="PQA219" s="187"/>
      <c r="PQB219" s="187"/>
      <c r="PQC219" s="188"/>
      <c r="PQE219" s="186"/>
      <c r="PQF219" s="190"/>
      <c r="PQG219" s="190"/>
      <c r="PQH219" s="187"/>
      <c r="PQI219" s="187"/>
      <c r="PQJ219" s="187"/>
      <c r="PQK219" s="188"/>
      <c r="PQM219" s="186"/>
      <c r="PQN219" s="190"/>
      <c r="PQO219" s="190"/>
      <c r="PQP219" s="187"/>
      <c r="PQQ219" s="187"/>
      <c r="PQR219" s="187"/>
      <c r="PQS219" s="188"/>
      <c r="PQU219" s="186"/>
      <c r="PQV219" s="190"/>
      <c r="PQW219" s="190"/>
      <c r="PQX219" s="187"/>
      <c r="PQY219" s="187"/>
      <c r="PQZ219" s="187"/>
      <c r="PRA219" s="188"/>
      <c r="PRC219" s="186"/>
      <c r="PRD219" s="190"/>
      <c r="PRE219" s="190"/>
      <c r="PRF219" s="187"/>
      <c r="PRG219" s="187"/>
      <c r="PRH219" s="187"/>
      <c r="PRI219" s="188"/>
      <c r="PRK219" s="186"/>
      <c r="PRL219" s="190"/>
      <c r="PRM219" s="190"/>
      <c r="PRN219" s="187"/>
      <c r="PRO219" s="187"/>
      <c r="PRP219" s="187"/>
      <c r="PRQ219" s="188"/>
      <c r="PRS219" s="186"/>
      <c r="PRT219" s="190"/>
      <c r="PRU219" s="190"/>
      <c r="PRV219" s="187"/>
      <c r="PRW219" s="187"/>
      <c r="PRX219" s="187"/>
      <c r="PRY219" s="188"/>
      <c r="PSA219" s="186"/>
      <c r="PSB219" s="190"/>
      <c r="PSC219" s="190"/>
      <c r="PSD219" s="187"/>
      <c r="PSE219" s="187"/>
      <c r="PSF219" s="187"/>
      <c r="PSG219" s="188"/>
      <c r="PSI219" s="186"/>
      <c r="PSJ219" s="190"/>
      <c r="PSK219" s="190"/>
      <c r="PSL219" s="187"/>
      <c r="PSM219" s="187"/>
      <c r="PSN219" s="187"/>
      <c r="PSO219" s="188"/>
      <c r="PSQ219" s="186"/>
      <c r="PSR219" s="190"/>
      <c r="PSS219" s="190"/>
      <c r="PST219" s="187"/>
      <c r="PSU219" s="187"/>
      <c r="PSV219" s="187"/>
      <c r="PSW219" s="188"/>
      <c r="PSY219" s="186"/>
      <c r="PSZ219" s="190"/>
      <c r="PTA219" s="190"/>
      <c r="PTB219" s="187"/>
      <c r="PTC219" s="187"/>
      <c r="PTD219" s="187"/>
      <c r="PTE219" s="188"/>
      <c r="PTG219" s="186"/>
      <c r="PTH219" s="190"/>
      <c r="PTI219" s="190"/>
      <c r="PTJ219" s="187"/>
      <c r="PTK219" s="187"/>
      <c r="PTL219" s="187"/>
      <c r="PTM219" s="188"/>
      <c r="PTO219" s="186"/>
      <c r="PTP219" s="190"/>
      <c r="PTQ219" s="190"/>
      <c r="PTR219" s="187"/>
      <c r="PTS219" s="187"/>
      <c r="PTT219" s="187"/>
      <c r="PTU219" s="188"/>
      <c r="PTW219" s="186"/>
      <c r="PTX219" s="190"/>
      <c r="PTY219" s="190"/>
      <c r="PTZ219" s="187"/>
      <c r="PUA219" s="187"/>
      <c r="PUB219" s="187"/>
      <c r="PUC219" s="188"/>
      <c r="PUE219" s="186"/>
      <c r="PUF219" s="190"/>
      <c r="PUG219" s="190"/>
      <c r="PUH219" s="187"/>
      <c r="PUI219" s="187"/>
      <c r="PUJ219" s="187"/>
      <c r="PUK219" s="188"/>
      <c r="PUM219" s="186"/>
      <c r="PUN219" s="190"/>
      <c r="PUO219" s="190"/>
      <c r="PUP219" s="187"/>
      <c r="PUQ219" s="187"/>
      <c r="PUR219" s="187"/>
      <c r="PUS219" s="188"/>
      <c r="PUU219" s="186"/>
      <c r="PUV219" s="190"/>
      <c r="PUW219" s="190"/>
      <c r="PUX219" s="187"/>
      <c r="PUY219" s="187"/>
      <c r="PUZ219" s="187"/>
      <c r="PVA219" s="188"/>
      <c r="PVC219" s="186"/>
      <c r="PVD219" s="190"/>
      <c r="PVE219" s="190"/>
      <c r="PVF219" s="187"/>
      <c r="PVG219" s="187"/>
      <c r="PVH219" s="187"/>
      <c r="PVI219" s="188"/>
      <c r="PVK219" s="186"/>
      <c r="PVL219" s="190"/>
      <c r="PVM219" s="190"/>
      <c r="PVN219" s="187"/>
      <c r="PVO219" s="187"/>
      <c r="PVP219" s="187"/>
      <c r="PVQ219" s="188"/>
      <c r="PVS219" s="186"/>
      <c r="PVT219" s="190"/>
      <c r="PVU219" s="190"/>
      <c r="PVV219" s="187"/>
      <c r="PVW219" s="187"/>
      <c r="PVX219" s="187"/>
      <c r="PVY219" s="188"/>
      <c r="PWA219" s="186"/>
      <c r="PWB219" s="190"/>
      <c r="PWC219" s="190"/>
      <c r="PWD219" s="187"/>
      <c r="PWE219" s="187"/>
      <c r="PWF219" s="187"/>
      <c r="PWG219" s="188"/>
      <c r="PWI219" s="186"/>
      <c r="PWJ219" s="190"/>
      <c r="PWK219" s="190"/>
      <c r="PWL219" s="187"/>
      <c r="PWM219" s="187"/>
      <c r="PWN219" s="187"/>
      <c r="PWO219" s="188"/>
      <c r="PWQ219" s="186"/>
      <c r="PWR219" s="190"/>
      <c r="PWS219" s="190"/>
      <c r="PWT219" s="187"/>
      <c r="PWU219" s="187"/>
      <c r="PWV219" s="187"/>
      <c r="PWW219" s="188"/>
      <c r="PWY219" s="186"/>
      <c r="PWZ219" s="190"/>
      <c r="PXA219" s="190"/>
      <c r="PXB219" s="187"/>
      <c r="PXC219" s="187"/>
      <c r="PXD219" s="187"/>
      <c r="PXE219" s="188"/>
      <c r="PXG219" s="186"/>
      <c r="PXH219" s="190"/>
      <c r="PXI219" s="190"/>
      <c r="PXJ219" s="187"/>
      <c r="PXK219" s="187"/>
      <c r="PXL219" s="187"/>
      <c r="PXM219" s="188"/>
      <c r="PXO219" s="186"/>
      <c r="PXP219" s="190"/>
      <c r="PXQ219" s="190"/>
      <c r="PXR219" s="187"/>
      <c r="PXS219" s="187"/>
      <c r="PXT219" s="187"/>
      <c r="PXU219" s="188"/>
      <c r="PXW219" s="186"/>
      <c r="PXX219" s="190"/>
      <c r="PXY219" s="190"/>
      <c r="PXZ219" s="187"/>
      <c r="PYA219" s="187"/>
      <c r="PYB219" s="187"/>
      <c r="PYC219" s="188"/>
      <c r="PYE219" s="186"/>
      <c r="PYF219" s="190"/>
      <c r="PYG219" s="190"/>
      <c r="PYH219" s="187"/>
      <c r="PYI219" s="187"/>
      <c r="PYJ219" s="187"/>
      <c r="PYK219" s="188"/>
      <c r="PYM219" s="186"/>
      <c r="PYN219" s="190"/>
      <c r="PYO219" s="190"/>
      <c r="PYP219" s="187"/>
      <c r="PYQ219" s="187"/>
      <c r="PYR219" s="187"/>
      <c r="PYS219" s="188"/>
      <c r="PYU219" s="186"/>
      <c r="PYV219" s="190"/>
      <c r="PYW219" s="190"/>
      <c r="PYX219" s="187"/>
      <c r="PYY219" s="187"/>
      <c r="PYZ219" s="187"/>
      <c r="PZA219" s="188"/>
      <c r="PZC219" s="186"/>
      <c r="PZD219" s="190"/>
      <c r="PZE219" s="190"/>
      <c r="PZF219" s="187"/>
      <c r="PZG219" s="187"/>
      <c r="PZH219" s="187"/>
      <c r="PZI219" s="188"/>
      <c r="PZK219" s="186"/>
      <c r="PZL219" s="190"/>
      <c r="PZM219" s="190"/>
      <c r="PZN219" s="187"/>
      <c r="PZO219" s="187"/>
      <c r="PZP219" s="187"/>
      <c r="PZQ219" s="188"/>
      <c r="PZS219" s="186"/>
      <c r="PZT219" s="190"/>
      <c r="PZU219" s="190"/>
      <c r="PZV219" s="187"/>
      <c r="PZW219" s="187"/>
      <c r="PZX219" s="187"/>
      <c r="PZY219" s="188"/>
      <c r="QAA219" s="186"/>
      <c r="QAB219" s="190"/>
      <c r="QAC219" s="190"/>
      <c r="QAD219" s="187"/>
      <c r="QAE219" s="187"/>
      <c r="QAF219" s="187"/>
      <c r="QAG219" s="188"/>
      <c r="QAI219" s="186"/>
      <c r="QAJ219" s="190"/>
      <c r="QAK219" s="190"/>
      <c r="QAL219" s="187"/>
      <c r="QAM219" s="187"/>
      <c r="QAN219" s="187"/>
      <c r="QAO219" s="188"/>
      <c r="QAQ219" s="186"/>
      <c r="QAR219" s="190"/>
      <c r="QAS219" s="190"/>
      <c r="QAT219" s="187"/>
      <c r="QAU219" s="187"/>
      <c r="QAV219" s="187"/>
      <c r="QAW219" s="188"/>
      <c r="QAY219" s="186"/>
      <c r="QAZ219" s="190"/>
      <c r="QBA219" s="190"/>
      <c r="QBB219" s="187"/>
      <c r="QBC219" s="187"/>
      <c r="QBD219" s="187"/>
      <c r="QBE219" s="188"/>
      <c r="QBG219" s="186"/>
      <c r="QBH219" s="190"/>
      <c r="QBI219" s="190"/>
      <c r="QBJ219" s="187"/>
      <c r="QBK219" s="187"/>
      <c r="QBL219" s="187"/>
      <c r="QBM219" s="188"/>
      <c r="QBO219" s="186"/>
      <c r="QBP219" s="190"/>
      <c r="QBQ219" s="190"/>
      <c r="QBR219" s="187"/>
      <c r="QBS219" s="187"/>
      <c r="QBT219" s="187"/>
      <c r="QBU219" s="188"/>
      <c r="QBW219" s="186"/>
      <c r="QBX219" s="190"/>
      <c r="QBY219" s="190"/>
      <c r="QBZ219" s="187"/>
      <c r="QCA219" s="187"/>
      <c r="QCB219" s="187"/>
      <c r="QCC219" s="188"/>
      <c r="QCE219" s="186"/>
      <c r="QCF219" s="190"/>
      <c r="QCG219" s="190"/>
      <c r="QCH219" s="187"/>
      <c r="QCI219" s="187"/>
      <c r="QCJ219" s="187"/>
      <c r="QCK219" s="188"/>
      <c r="QCM219" s="186"/>
      <c r="QCN219" s="190"/>
      <c r="QCO219" s="190"/>
      <c r="QCP219" s="187"/>
      <c r="QCQ219" s="187"/>
      <c r="QCR219" s="187"/>
      <c r="QCS219" s="188"/>
      <c r="QCU219" s="186"/>
      <c r="QCV219" s="190"/>
      <c r="QCW219" s="190"/>
      <c r="QCX219" s="187"/>
      <c r="QCY219" s="187"/>
      <c r="QCZ219" s="187"/>
      <c r="QDA219" s="188"/>
      <c r="QDC219" s="186"/>
      <c r="QDD219" s="190"/>
      <c r="QDE219" s="190"/>
      <c r="QDF219" s="187"/>
      <c r="QDG219" s="187"/>
      <c r="QDH219" s="187"/>
      <c r="QDI219" s="188"/>
      <c r="QDK219" s="186"/>
      <c r="QDL219" s="190"/>
      <c r="QDM219" s="190"/>
      <c r="QDN219" s="187"/>
      <c r="QDO219" s="187"/>
      <c r="QDP219" s="187"/>
      <c r="QDQ219" s="188"/>
      <c r="QDS219" s="186"/>
      <c r="QDT219" s="190"/>
      <c r="QDU219" s="190"/>
      <c r="QDV219" s="187"/>
      <c r="QDW219" s="187"/>
      <c r="QDX219" s="187"/>
      <c r="QDY219" s="188"/>
      <c r="QEA219" s="186"/>
      <c r="QEB219" s="190"/>
      <c r="QEC219" s="190"/>
      <c r="QED219" s="187"/>
      <c r="QEE219" s="187"/>
      <c r="QEF219" s="187"/>
      <c r="QEG219" s="188"/>
      <c r="QEI219" s="186"/>
      <c r="QEJ219" s="190"/>
      <c r="QEK219" s="190"/>
      <c r="QEL219" s="187"/>
      <c r="QEM219" s="187"/>
      <c r="QEN219" s="187"/>
      <c r="QEO219" s="188"/>
      <c r="QEQ219" s="186"/>
      <c r="QER219" s="190"/>
      <c r="QES219" s="190"/>
      <c r="QET219" s="187"/>
      <c r="QEU219" s="187"/>
      <c r="QEV219" s="187"/>
      <c r="QEW219" s="188"/>
      <c r="QEY219" s="186"/>
      <c r="QEZ219" s="190"/>
      <c r="QFA219" s="190"/>
      <c r="QFB219" s="187"/>
      <c r="QFC219" s="187"/>
      <c r="QFD219" s="187"/>
      <c r="QFE219" s="188"/>
      <c r="QFG219" s="186"/>
      <c r="QFH219" s="190"/>
      <c r="QFI219" s="190"/>
      <c r="QFJ219" s="187"/>
      <c r="QFK219" s="187"/>
      <c r="QFL219" s="187"/>
      <c r="QFM219" s="188"/>
      <c r="QFO219" s="186"/>
      <c r="QFP219" s="190"/>
      <c r="QFQ219" s="190"/>
      <c r="QFR219" s="187"/>
      <c r="QFS219" s="187"/>
      <c r="QFT219" s="187"/>
      <c r="QFU219" s="188"/>
      <c r="QFW219" s="186"/>
      <c r="QFX219" s="190"/>
      <c r="QFY219" s="190"/>
      <c r="QFZ219" s="187"/>
      <c r="QGA219" s="187"/>
      <c r="QGB219" s="187"/>
      <c r="QGC219" s="188"/>
      <c r="QGE219" s="186"/>
      <c r="QGF219" s="190"/>
      <c r="QGG219" s="190"/>
      <c r="QGH219" s="187"/>
      <c r="QGI219" s="187"/>
      <c r="QGJ219" s="187"/>
      <c r="QGK219" s="188"/>
      <c r="QGM219" s="186"/>
      <c r="QGN219" s="190"/>
      <c r="QGO219" s="190"/>
      <c r="QGP219" s="187"/>
      <c r="QGQ219" s="187"/>
      <c r="QGR219" s="187"/>
      <c r="QGS219" s="188"/>
      <c r="QGU219" s="186"/>
      <c r="QGV219" s="190"/>
      <c r="QGW219" s="190"/>
      <c r="QGX219" s="187"/>
      <c r="QGY219" s="187"/>
      <c r="QGZ219" s="187"/>
      <c r="QHA219" s="188"/>
      <c r="QHC219" s="186"/>
      <c r="QHD219" s="190"/>
      <c r="QHE219" s="190"/>
      <c r="QHF219" s="187"/>
      <c r="QHG219" s="187"/>
      <c r="QHH219" s="187"/>
      <c r="QHI219" s="188"/>
      <c r="QHK219" s="186"/>
      <c r="QHL219" s="190"/>
      <c r="QHM219" s="190"/>
      <c r="QHN219" s="187"/>
      <c r="QHO219" s="187"/>
      <c r="QHP219" s="187"/>
      <c r="QHQ219" s="188"/>
      <c r="QHS219" s="186"/>
      <c r="QHT219" s="190"/>
      <c r="QHU219" s="190"/>
      <c r="QHV219" s="187"/>
      <c r="QHW219" s="187"/>
      <c r="QHX219" s="187"/>
      <c r="QHY219" s="188"/>
      <c r="QIA219" s="186"/>
      <c r="QIB219" s="190"/>
      <c r="QIC219" s="190"/>
      <c r="QID219" s="187"/>
      <c r="QIE219" s="187"/>
      <c r="QIF219" s="187"/>
      <c r="QIG219" s="188"/>
      <c r="QII219" s="186"/>
      <c r="QIJ219" s="190"/>
      <c r="QIK219" s="190"/>
      <c r="QIL219" s="187"/>
      <c r="QIM219" s="187"/>
      <c r="QIN219" s="187"/>
      <c r="QIO219" s="188"/>
      <c r="QIQ219" s="186"/>
      <c r="QIR219" s="190"/>
      <c r="QIS219" s="190"/>
      <c r="QIT219" s="187"/>
      <c r="QIU219" s="187"/>
      <c r="QIV219" s="187"/>
      <c r="QIW219" s="188"/>
      <c r="QIY219" s="186"/>
      <c r="QIZ219" s="190"/>
      <c r="QJA219" s="190"/>
      <c r="QJB219" s="187"/>
      <c r="QJC219" s="187"/>
      <c r="QJD219" s="187"/>
      <c r="QJE219" s="188"/>
      <c r="QJG219" s="186"/>
      <c r="QJH219" s="190"/>
      <c r="QJI219" s="190"/>
      <c r="QJJ219" s="187"/>
      <c r="QJK219" s="187"/>
      <c r="QJL219" s="187"/>
      <c r="QJM219" s="188"/>
      <c r="QJO219" s="186"/>
      <c r="QJP219" s="190"/>
      <c r="QJQ219" s="190"/>
      <c r="QJR219" s="187"/>
      <c r="QJS219" s="187"/>
      <c r="QJT219" s="187"/>
      <c r="QJU219" s="188"/>
      <c r="QJW219" s="186"/>
      <c r="QJX219" s="190"/>
      <c r="QJY219" s="190"/>
      <c r="QJZ219" s="187"/>
      <c r="QKA219" s="187"/>
      <c r="QKB219" s="187"/>
      <c r="QKC219" s="188"/>
      <c r="QKE219" s="186"/>
      <c r="QKF219" s="190"/>
      <c r="QKG219" s="190"/>
      <c r="QKH219" s="187"/>
      <c r="QKI219" s="187"/>
      <c r="QKJ219" s="187"/>
      <c r="QKK219" s="188"/>
      <c r="QKM219" s="186"/>
      <c r="QKN219" s="190"/>
      <c r="QKO219" s="190"/>
      <c r="QKP219" s="187"/>
      <c r="QKQ219" s="187"/>
      <c r="QKR219" s="187"/>
      <c r="QKS219" s="188"/>
      <c r="QKU219" s="186"/>
      <c r="QKV219" s="190"/>
      <c r="QKW219" s="190"/>
      <c r="QKX219" s="187"/>
      <c r="QKY219" s="187"/>
      <c r="QKZ219" s="187"/>
      <c r="QLA219" s="188"/>
      <c r="QLC219" s="186"/>
      <c r="QLD219" s="190"/>
      <c r="QLE219" s="190"/>
      <c r="QLF219" s="187"/>
      <c r="QLG219" s="187"/>
      <c r="QLH219" s="187"/>
      <c r="QLI219" s="188"/>
      <c r="QLK219" s="186"/>
      <c r="QLL219" s="190"/>
      <c r="QLM219" s="190"/>
      <c r="QLN219" s="187"/>
      <c r="QLO219" s="187"/>
      <c r="QLP219" s="187"/>
      <c r="QLQ219" s="188"/>
      <c r="QLS219" s="186"/>
      <c r="QLT219" s="190"/>
      <c r="QLU219" s="190"/>
      <c r="QLV219" s="187"/>
      <c r="QLW219" s="187"/>
      <c r="QLX219" s="187"/>
      <c r="QLY219" s="188"/>
      <c r="QMA219" s="186"/>
      <c r="QMB219" s="190"/>
      <c r="QMC219" s="190"/>
      <c r="QMD219" s="187"/>
      <c r="QME219" s="187"/>
      <c r="QMF219" s="187"/>
      <c r="QMG219" s="188"/>
      <c r="QMI219" s="186"/>
      <c r="QMJ219" s="190"/>
      <c r="QMK219" s="190"/>
      <c r="QML219" s="187"/>
      <c r="QMM219" s="187"/>
      <c r="QMN219" s="187"/>
      <c r="QMO219" s="188"/>
      <c r="QMQ219" s="186"/>
      <c r="QMR219" s="190"/>
      <c r="QMS219" s="190"/>
      <c r="QMT219" s="187"/>
      <c r="QMU219" s="187"/>
      <c r="QMV219" s="187"/>
      <c r="QMW219" s="188"/>
      <c r="QMY219" s="186"/>
      <c r="QMZ219" s="190"/>
      <c r="QNA219" s="190"/>
      <c r="QNB219" s="187"/>
      <c r="QNC219" s="187"/>
      <c r="QND219" s="187"/>
      <c r="QNE219" s="188"/>
      <c r="QNG219" s="186"/>
      <c r="QNH219" s="190"/>
      <c r="QNI219" s="190"/>
      <c r="QNJ219" s="187"/>
      <c r="QNK219" s="187"/>
      <c r="QNL219" s="187"/>
      <c r="QNM219" s="188"/>
      <c r="QNO219" s="186"/>
      <c r="QNP219" s="190"/>
      <c r="QNQ219" s="190"/>
      <c r="QNR219" s="187"/>
      <c r="QNS219" s="187"/>
      <c r="QNT219" s="187"/>
      <c r="QNU219" s="188"/>
      <c r="QNW219" s="186"/>
      <c r="QNX219" s="190"/>
      <c r="QNY219" s="190"/>
      <c r="QNZ219" s="187"/>
      <c r="QOA219" s="187"/>
      <c r="QOB219" s="187"/>
      <c r="QOC219" s="188"/>
      <c r="QOE219" s="186"/>
      <c r="QOF219" s="190"/>
      <c r="QOG219" s="190"/>
      <c r="QOH219" s="187"/>
      <c r="QOI219" s="187"/>
      <c r="QOJ219" s="187"/>
      <c r="QOK219" s="188"/>
      <c r="QOM219" s="186"/>
      <c r="QON219" s="190"/>
      <c r="QOO219" s="190"/>
      <c r="QOP219" s="187"/>
      <c r="QOQ219" s="187"/>
      <c r="QOR219" s="187"/>
      <c r="QOS219" s="188"/>
      <c r="QOU219" s="186"/>
      <c r="QOV219" s="190"/>
      <c r="QOW219" s="190"/>
      <c r="QOX219" s="187"/>
      <c r="QOY219" s="187"/>
      <c r="QOZ219" s="187"/>
      <c r="QPA219" s="188"/>
      <c r="QPC219" s="186"/>
      <c r="QPD219" s="190"/>
      <c r="QPE219" s="190"/>
      <c r="QPF219" s="187"/>
      <c r="QPG219" s="187"/>
      <c r="QPH219" s="187"/>
      <c r="QPI219" s="188"/>
      <c r="QPK219" s="186"/>
      <c r="QPL219" s="190"/>
      <c r="QPM219" s="190"/>
      <c r="QPN219" s="187"/>
      <c r="QPO219" s="187"/>
      <c r="QPP219" s="187"/>
      <c r="QPQ219" s="188"/>
      <c r="QPS219" s="186"/>
      <c r="QPT219" s="190"/>
      <c r="QPU219" s="190"/>
      <c r="QPV219" s="187"/>
      <c r="QPW219" s="187"/>
      <c r="QPX219" s="187"/>
      <c r="QPY219" s="188"/>
      <c r="QQA219" s="186"/>
      <c r="QQB219" s="190"/>
      <c r="QQC219" s="190"/>
      <c r="QQD219" s="187"/>
      <c r="QQE219" s="187"/>
      <c r="QQF219" s="187"/>
      <c r="QQG219" s="188"/>
      <c r="QQI219" s="186"/>
      <c r="QQJ219" s="190"/>
      <c r="QQK219" s="190"/>
      <c r="QQL219" s="187"/>
      <c r="QQM219" s="187"/>
      <c r="QQN219" s="187"/>
      <c r="QQO219" s="188"/>
      <c r="QQQ219" s="186"/>
      <c r="QQR219" s="190"/>
      <c r="QQS219" s="190"/>
      <c r="QQT219" s="187"/>
      <c r="QQU219" s="187"/>
      <c r="QQV219" s="187"/>
      <c r="QQW219" s="188"/>
      <c r="QQY219" s="186"/>
      <c r="QQZ219" s="190"/>
      <c r="QRA219" s="190"/>
      <c r="QRB219" s="187"/>
      <c r="QRC219" s="187"/>
      <c r="QRD219" s="187"/>
      <c r="QRE219" s="188"/>
      <c r="QRG219" s="186"/>
      <c r="QRH219" s="190"/>
      <c r="QRI219" s="190"/>
      <c r="QRJ219" s="187"/>
      <c r="QRK219" s="187"/>
      <c r="QRL219" s="187"/>
      <c r="QRM219" s="188"/>
      <c r="QRO219" s="186"/>
      <c r="QRP219" s="190"/>
      <c r="QRQ219" s="190"/>
      <c r="QRR219" s="187"/>
      <c r="QRS219" s="187"/>
      <c r="QRT219" s="187"/>
      <c r="QRU219" s="188"/>
      <c r="QRW219" s="186"/>
      <c r="QRX219" s="190"/>
      <c r="QRY219" s="190"/>
      <c r="QRZ219" s="187"/>
      <c r="QSA219" s="187"/>
      <c r="QSB219" s="187"/>
      <c r="QSC219" s="188"/>
      <c r="QSE219" s="186"/>
      <c r="QSF219" s="190"/>
      <c r="QSG219" s="190"/>
      <c r="QSH219" s="187"/>
      <c r="QSI219" s="187"/>
      <c r="QSJ219" s="187"/>
      <c r="QSK219" s="188"/>
      <c r="QSM219" s="186"/>
      <c r="QSN219" s="190"/>
      <c r="QSO219" s="190"/>
      <c r="QSP219" s="187"/>
      <c r="QSQ219" s="187"/>
      <c r="QSR219" s="187"/>
      <c r="QSS219" s="188"/>
      <c r="QSU219" s="186"/>
      <c r="QSV219" s="190"/>
      <c r="QSW219" s="190"/>
      <c r="QSX219" s="187"/>
      <c r="QSY219" s="187"/>
      <c r="QSZ219" s="187"/>
      <c r="QTA219" s="188"/>
      <c r="QTC219" s="186"/>
      <c r="QTD219" s="190"/>
      <c r="QTE219" s="190"/>
      <c r="QTF219" s="187"/>
      <c r="QTG219" s="187"/>
      <c r="QTH219" s="187"/>
      <c r="QTI219" s="188"/>
      <c r="QTK219" s="186"/>
      <c r="QTL219" s="190"/>
      <c r="QTM219" s="190"/>
      <c r="QTN219" s="187"/>
      <c r="QTO219" s="187"/>
      <c r="QTP219" s="187"/>
      <c r="QTQ219" s="188"/>
      <c r="QTS219" s="186"/>
      <c r="QTT219" s="190"/>
      <c r="QTU219" s="190"/>
      <c r="QTV219" s="187"/>
      <c r="QTW219" s="187"/>
      <c r="QTX219" s="187"/>
      <c r="QTY219" s="188"/>
      <c r="QUA219" s="186"/>
      <c r="QUB219" s="190"/>
      <c r="QUC219" s="190"/>
      <c r="QUD219" s="187"/>
      <c r="QUE219" s="187"/>
      <c r="QUF219" s="187"/>
      <c r="QUG219" s="188"/>
      <c r="QUI219" s="186"/>
      <c r="QUJ219" s="190"/>
      <c r="QUK219" s="190"/>
      <c r="QUL219" s="187"/>
      <c r="QUM219" s="187"/>
      <c r="QUN219" s="187"/>
      <c r="QUO219" s="188"/>
      <c r="QUQ219" s="186"/>
      <c r="QUR219" s="190"/>
      <c r="QUS219" s="190"/>
      <c r="QUT219" s="187"/>
      <c r="QUU219" s="187"/>
      <c r="QUV219" s="187"/>
      <c r="QUW219" s="188"/>
      <c r="QUY219" s="186"/>
      <c r="QUZ219" s="190"/>
      <c r="QVA219" s="190"/>
      <c r="QVB219" s="187"/>
      <c r="QVC219" s="187"/>
      <c r="QVD219" s="187"/>
      <c r="QVE219" s="188"/>
      <c r="QVG219" s="186"/>
      <c r="QVH219" s="190"/>
      <c r="QVI219" s="190"/>
      <c r="QVJ219" s="187"/>
      <c r="QVK219" s="187"/>
      <c r="QVL219" s="187"/>
      <c r="QVM219" s="188"/>
      <c r="QVO219" s="186"/>
      <c r="QVP219" s="190"/>
      <c r="QVQ219" s="190"/>
      <c r="QVR219" s="187"/>
      <c r="QVS219" s="187"/>
      <c r="QVT219" s="187"/>
      <c r="QVU219" s="188"/>
      <c r="QVW219" s="186"/>
      <c r="QVX219" s="190"/>
      <c r="QVY219" s="190"/>
      <c r="QVZ219" s="187"/>
      <c r="QWA219" s="187"/>
      <c r="QWB219" s="187"/>
      <c r="QWC219" s="188"/>
      <c r="QWE219" s="186"/>
      <c r="QWF219" s="190"/>
      <c r="QWG219" s="190"/>
      <c r="QWH219" s="187"/>
      <c r="QWI219" s="187"/>
      <c r="QWJ219" s="187"/>
      <c r="QWK219" s="188"/>
      <c r="QWM219" s="186"/>
      <c r="QWN219" s="190"/>
      <c r="QWO219" s="190"/>
      <c r="QWP219" s="187"/>
      <c r="QWQ219" s="187"/>
      <c r="QWR219" s="187"/>
      <c r="QWS219" s="188"/>
      <c r="QWU219" s="186"/>
      <c r="QWV219" s="190"/>
      <c r="QWW219" s="190"/>
      <c r="QWX219" s="187"/>
      <c r="QWY219" s="187"/>
      <c r="QWZ219" s="187"/>
      <c r="QXA219" s="188"/>
      <c r="QXC219" s="186"/>
      <c r="QXD219" s="190"/>
      <c r="QXE219" s="190"/>
      <c r="QXF219" s="187"/>
      <c r="QXG219" s="187"/>
      <c r="QXH219" s="187"/>
      <c r="QXI219" s="188"/>
      <c r="QXK219" s="186"/>
      <c r="QXL219" s="190"/>
      <c r="QXM219" s="190"/>
      <c r="QXN219" s="187"/>
      <c r="QXO219" s="187"/>
      <c r="QXP219" s="187"/>
      <c r="QXQ219" s="188"/>
      <c r="QXS219" s="186"/>
      <c r="QXT219" s="190"/>
      <c r="QXU219" s="190"/>
      <c r="QXV219" s="187"/>
      <c r="QXW219" s="187"/>
      <c r="QXX219" s="187"/>
      <c r="QXY219" s="188"/>
      <c r="QYA219" s="186"/>
      <c r="QYB219" s="190"/>
      <c r="QYC219" s="190"/>
      <c r="QYD219" s="187"/>
      <c r="QYE219" s="187"/>
      <c r="QYF219" s="187"/>
      <c r="QYG219" s="188"/>
      <c r="QYI219" s="186"/>
      <c r="QYJ219" s="190"/>
      <c r="QYK219" s="190"/>
      <c r="QYL219" s="187"/>
      <c r="QYM219" s="187"/>
      <c r="QYN219" s="187"/>
      <c r="QYO219" s="188"/>
      <c r="QYQ219" s="186"/>
      <c r="QYR219" s="190"/>
      <c r="QYS219" s="190"/>
      <c r="QYT219" s="187"/>
      <c r="QYU219" s="187"/>
      <c r="QYV219" s="187"/>
      <c r="QYW219" s="188"/>
      <c r="QYY219" s="186"/>
      <c r="QYZ219" s="190"/>
      <c r="QZA219" s="190"/>
      <c r="QZB219" s="187"/>
      <c r="QZC219" s="187"/>
      <c r="QZD219" s="187"/>
      <c r="QZE219" s="188"/>
      <c r="QZG219" s="186"/>
      <c r="QZH219" s="190"/>
      <c r="QZI219" s="190"/>
      <c r="QZJ219" s="187"/>
      <c r="QZK219" s="187"/>
      <c r="QZL219" s="187"/>
      <c r="QZM219" s="188"/>
      <c r="QZO219" s="186"/>
      <c r="QZP219" s="190"/>
      <c r="QZQ219" s="190"/>
      <c r="QZR219" s="187"/>
      <c r="QZS219" s="187"/>
      <c r="QZT219" s="187"/>
      <c r="QZU219" s="188"/>
      <c r="QZW219" s="186"/>
      <c r="QZX219" s="190"/>
      <c r="QZY219" s="190"/>
      <c r="QZZ219" s="187"/>
      <c r="RAA219" s="187"/>
      <c r="RAB219" s="187"/>
      <c r="RAC219" s="188"/>
      <c r="RAE219" s="186"/>
      <c r="RAF219" s="190"/>
      <c r="RAG219" s="190"/>
      <c r="RAH219" s="187"/>
      <c r="RAI219" s="187"/>
      <c r="RAJ219" s="187"/>
      <c r="RAK219" s="188"/>
      <c r="RAM219" s="186"/>
      <c r="RAN219" s="190"/>
      <c r="RAO219" s="190"/>
      <c r="RAP219" s="187"/>
      <c r="RAQ219" s="187"/>
      <c r="RAR219" s="187"/>
      <c r="RAS219" s="188"/>
      <c r="RAU219" s="186"/>
      <c r="RAV219" s="190"/>
      <c r="RAW219" s="190"/>
      <c r="RAX219" s="187"/>
      <c r="RAY219" s="187"/>
      <c r="RAZ219" s="187"/>
      <c r="RBA219" s="188"/>
      <c r="RBC219" s="186"/>
      <c r="RBD219" s="190"/>
      <c r="RBE219" s="190"/>
      <c r="RBF219" s="187"/>
      <c r="RBG219" s="187"/>
      <c r="RBH219" s="187"/>
      <c r="RBI219" s="188"/>
      <c r="RBK219" s="186"/>
      <c r="RBL219" s="190"/>
      <c r="RBM219" s="190"/>
      <c r="RBN219" s="187"/>
      <c r="RBO219" s="187"/>
      <c r="RBP219" s="187"/>
      <c r="RBQ219" s="188"/>
      <c r="RBS219" s="186"/>
      <c r="RBT219" s="190"/>
      <c r="RBU219" s="190"/>
      <c r="RBV219" s="187"/>
      <c r="RBW219" s="187"/>
      <c r="RBX219" s="187"/>
      <c r="RBY219" s="188"/>
      <c r="RCA219" s="186"/>
      <c r="RCB219" s="190"/>
      <c r="RCC219" s="190"/>
      <c r="RCD219" s="187"/>
      <c r="RCE219" s="187"/>
      <c r="RCF219" s="187"/>
      <c r="RCG219" s="188"/>
      <c r="RCI219" s="186"/>
      <c r="RCJ219" s="190"/>
      <c r="RCK219" s="190"/>
      <c r="RCL219" s="187"/>
      <c r="RCM219" s="187"/>
      <c r="RCN219" s="187"/>
      <c r="RCO219" s="188"/>
      <c r="RCQ219" s="186"/>
      <c r="RCR219" s="190"/>
      <c r="RCS219" s="190"/>
      <c r="RCT219" s="187"/>
      <c r="RCU219" s="187"/>
      <c r="RCV219" s="187"/>
      <c r="RCW219" s="188"/>
      <c r="RCY219" s="186"/>
      <c r="RCZ219" s="190"/>
      <c r="RDA219" s="190"/>
      <c r="RDB219" s="187"/>
      <c r="RDC219" s="187"/>
      <c r="RDD219" s="187"/>
      <c r="RDE219" s="188"/>
      <c r="RDG219" s="186"/>
      <c r="RDH219" s="190"/>
      <c r="RDI219" s="190"/>
      <c r="RDJ219" s="187"/>
      <c r="RDK219" s="187"/>
      <c r="RDL219" s="187"/>
      <c r="RDM219" s="188"/>
      <c r="RDO219" s="186"/>
      <c r="RDP219" s="190"/>
      <c r="RDQ219" s="190"/>
      <c r="RDR219" s="187"/>
      <c r="RDS219" s="187"/>
      <c r="RDT219" s="187"/>
      <c r="RDU219" s="188"/>
      <c r="RDW219" s="186"/>
      <c r="RDX219" s="190"/>
      <c r="RDY219" s="190"/>
      <c r="RDZ219" s="187"/>
      <c r="REA219" s="187"/>
      <c r="REB219" s="187"/>
      <c r="REC219" s="188"/>
      <c r="REE219" s="186"/>
      <c r="REF219" s="190"/>
      <c r="REG219" s="190"/>
      <c r="REH219" s="187"/>
      <c r="REI219" s="187"/>
      <c r="REJ219" s="187"/>
      <c r="REK219" s="188"/>
      <c r="REM219" s="186"/>
      <c r="REN219" s="190"/>
      <c r="REO219" s="190"/>
      <c r="REP219" s="187"/>
      <c r="REQ219" s="187"/>
      <c r="RER219" s="187"/>
      <c r="RES219" s="188"/>
      <c r="REU219" s="186"/>
      <c r="REV219" s="190"/>
      <c r="REW219" s="190"/>
      <c r="REX219" s="187"/>
      <c r="REY219" s="187"/>
      <c r="REZ219" s="187"/>
      <c r="RFA219" s="188"/>
      <c r="RFC219" s="186"/>
      <c r="RFD219" s="190"/>
      <c r="RFE219" s="190"/>
      <c r="RFF219" s="187"/>
      <c r="RFG219" s="187"/>
      <c r="RFH219" s="187"/>
      <c r="RFI219" s="188"/>
      <c r="RFK219" s="186"/>
      <c r="RFL219" s="190"/>
      <c r="RFM219" s="190"/>
      <c r="RFN219" s="187"/>
      <c r="RFO219" s="187"/>
      <c r="RFP219" s="187"/>
      <c r="RFQ219" s="188"/>
      <c r="RFS219" s="186"/>
      <c r="RFT219" s="190"/>
      <c r="RFU219" s="190"/>
      <c r="RFV219" s="187"/>
      <c r="RFW219" s="187"/>
      <c r="RFX219" s="187"/>
      <c r="RFY219" s="188"/>
      <c r="RGA219" s="186"/>
      <c r="RGB219" s="190"/>
      <c r="RGC219" s="190"/>
      <c r="RGD219" s="187"/>
      <c r="RGE219" s="187"/>
      <c r="RGF219" s="187"/>
      <c r="RGG219" s="188"/>
      <c r="RGI219" s="186"/>
      <c r="RGJ219" s="190"/>
      <c r="RGK219" s="190"/>
      <c r="RGL219" s="187"/>
      <c r="RGM219" s="187"/>
      <c r="RGN219" s="187"/>
      <c r="RGO219" s="188"/>
      <c r="RGQ219" s="186"/>
      <c r="RGR219" s="190"/>
      <c r="RGS219" s="190"/>
      <c r="RGT219" s="187"/>
      <c r="RGU219" s="187"/>
      <c r="RGV219" s="187"/>
      <c r="RGW219" s="188"/>
      <c r="RGY219" s="186"/>
      <c r="RGZ219" s="190"/>
      <c r="RHA219" s="190"/>
      <c r="RHB219" s="187"/>
      <c r="RHC219" s="187"/>
      <c r="RHD219" s="187"/>
      <c r="RHE219" s="188"/>
      <c r="RHG219" s="186"/>
      <c r="RHH219" s="190"/>
      <c r="RHI219" s="190"/>
      <c r="RHJ219" s="187"/>
      <c r="RHK219" s="187"/>
      <c r="RHL219" s="187"/>
      <c r="RHM219" s="188"/>
      <c r="RHO219" s="186"/>
      <c r="RHP219" s="190"/>
      <c r="RHQ219" s="190"/>
      <c r="RHR219" s="187"/>
      <c r="RHS219" s="187"/>
      <c r="RHT219" s="187"/>
      <c r="RHU219" s="188"/>
      <c r="RHW219" s="186"/>
      <c r="RHX219" s="190"/>
      <c r="RHY219" s="190"/>
      <c r="RHZ219" s="187"/>
      <c r="RIA219" s="187"/>
      <c r="RIB219" s="187"/>
      <c r="RIC219" s="188"/>
      <c r="RIE219" s="186"/>
      <c r="RIF219" s="190"/>
      <c r="RIG219" s="190"/>
      <c r="RIH219" s="187"/>
      <c r="RII219" s="187"/>
      <c r="RIJ219" s="187"/>
      <c r="RIK219" s="188"/>
      <c r="RIM219" s="186"/>
      <c r="RIN219" s="190"/>
      <c r="RIO219" s="190"/>
      <c r="RIP219" s="187"/>
      <c r="RIQ219" s="187"/>
      <c r="RIR219" s="187"/>
      <c r="RIS219" s="188"/>
      <c r="RIU219" s="186"/>
      <c r="RIV219" s="190"/>
      <c r="RIW219" s="190"/>
      <c r="RIX219" s="187"/>
      <c r="RIY219" s="187"/>
      <c r="RIZ219" s="187"/>
      <c r="RJA219" s="188"/>
      <c r="RJC219" s="186"/>
      <c r="RJD219" s="190"/>
      <c r="RJE219" s="190"/>
      <c r="RJF219" s="187"/>
      <c r="RJG219" s="187"/>
      <c r="RJH219" s="187"/>
      <c r="RJI219" s="188"/>
      <c r="RJK219" s="186"/>
      <c r="RJL219" s="190"/>
      <c r="RJM219" s="190"/>
      <c r="RJN219" s="187"/>
      <c r="RJO219" s="187"/>
      <c r="RJP219" s="187"/>
      <c r="RJQ219" s="188"/>
      <c r="RJS219" s="186"/>
      <c r="RJT219" s="190"/>
      <c r="RJU219" s="190"/>
      <c r="RJV219" s="187"/>
      <c r="RJW219" s="187"/>
      <c r="RJX219" s="187"/>
      <c r="RJY219" s="188"/>
      <c r="RKA219" s="186"/>
      <c r="RKB219" s="190"/>
      <c r="RKC219" s="190"/>
      <c r="RKD219" s="187"/>
      <c r="RKE219" s="187"/>
      <c r="RKF219" s="187"/>
      <c r="RKG219" s="188"/>
      <c r="RKI219" s="186"/>
      <c r="RKJ219" s="190"/>
      <c r="RKK219" s="190"/>
      <c r="RKL219" s="187"/>
      <c r="RKM219" s="187"/>
      <c r="RKN219" s="187"/>
      <c r="RKO219" s="188"/>
      <c r="RKQ219" s="186"/>
      <c r="RKR219" s="190"/>
      <c r="RKS219" s="190"/>
      <c r="RKT219" s="187"/>
      <c r="RKU219" s="187"/>
      <c r="RKV219" s="187"/>
      <c r="RKW219" s="188"/>
      <c r="RKY219" s="186"/>
      <c r="RKZ219" s="190"/>
      <c r="RLA219" s="190"/>
      <c r="RLB219" s="187"/>
      <c r="RLC219" s="187"/>
      <c r="RLD219" s="187"/>
      <c r="RLE219" s="188"/>
      <c r="RLG219" s="186"/>
      <c r="RLH219" s="190"/>
      <c r="RLI219" s="190"/>
      <c r="RLJ219" s="187"/>
      <c r="RLK219" s="187"/>
      <c r="RLL219" s="187"/>
      <c r="RLM219" s="188"/>
      <c r="RLO219" s="186"/>
      <c r="RLP219" s="190"/>
      <c r="RLQ219" s="190"/>
      <c r="RLR219" s="187"/>
      <c r="RLS219" s="187"/>
      <c r="RLT219" s="187"/>
      <c r="RLU219" s="188"/>
      <c r="RLW219" s="186"/>
      <c r="RLX219" s="190"/>
      <c r="RLY219" s="190"/>
      <c r="RLZ219" s="187"/>
      <c r="RMA219" s="187"/>
      <c r="RMB219" s="187"/>
      <c r="RMC219" s="188"/>
      <c r="RME219" s="186"/>
      <c r="RMF219" s="190"/>
      <c r="RMG219" s="190"/>
      <c r="RMH219" s="187"/>
      <c r="RMI219" s="187"/>
      <c r="RMJ219" s="187"/>
      <c r="RMK219" s="188"/>
      <c r="RMM219" s="186"/>
      <c r="RMN219" s="190"/>
      <c r="RMO219" s="190"/>
      <c r="RMP219" s="187"/>
      <c r="RMQ219" s="187"/>
      <c r="RMR219" s="187"/>
      <c r="RMS219" s="188"/>
      <c r="RMU219" s="186"/>
      <c r="RMV219" s="190"/>
      <c r="RMW219" s="190"/>
      <c r="RMX219" s="187"/>
      <c r="RMY219" s="187"/>
      <c r="RMZ219" s="187"/>
      <c r="RNA219" s="188"/>
      <c r="RNC219" s="186"/>
      <c r="RND219" s="190"/>
      <c r="RNE219" s="190"/>
      <c r="RNF219" s="187"/>
      <c r="RNG219" s="187"/>
      <c r="RNH219" s="187"/>
      <c r="RNI219" s="188"/>
      <c r="RNK219" s="186"/>
      <c r="RNL219" s="190"/>
      <c r="RNM219" s="190"/>
      <c r="RNN219" s="187"/>
      <c r="RNO219" s="187"/>
      <c r="RNP219" s="187"/>
      <c r="RNQ219" s="188"/>
      <c r="RNS219" s="186"/>
      <c r="RNT219" s="190"/>
      <c r="RNU219" s="190"/>
      <c r="RNV219" s="187"/>
      <c r="RNW219" s="187"/>
      <c r="RNX219" s="187"/>
      <c r="RNY219" s="188"/>
      <c r="ROA219" s="186"/>
      <c r="ROB219" s="190"/>
      <c r="ROC219" s="190"/>
      <c r="ROD219" s="187"/>
      <c r="ROE219" s="187"/>
      <c r="ROF219" s="187"/>
      <c r="ROG219" s="188"/>
      <c r="ROI219" s="186"/>
      <c r="ROJ219" s="190"/>
      <c r="ROK219" s="190"/>
      <c r="ROL219" s="187"/>
      <c r="ROM219" s="187"/>
      <c r="RON219" s="187"/>
      <c r="ROO219" s="188"/>
      <c r="ROQ219" s="186"/>
      <c r="ROR219" s="190"/>
      <c r="ROS219" s="190"/>
      <c r="ROT219" s="187"/>
      <c r="ROU219" s="187"/>
      <c r="ROV219" s="187"/>
      <c r="ROW219" s="188"/>
      <c r="ROY219" s="186"/>
      <c r="ROZ219" s="190"/>
      <c r="RPA219" s="190"/>
      <c r="RPB219" s="187"/>
      <c r="RPC219" s="187"/>
      <c r="RPD219" s="187"/>
      <c r="RPE219" s="188"/>
      <c r="RPG219" s="186"/>
      <c r="RPH219" s="190"/>
      <c r="RPI219" s="190"/>
      <c r="RPJ219" s="187"/>
      <c r="RPK219" s="187"/>
      <c r="RPL219" s="187"/>
      <c r="RPM219" s="188"/>
      <c r="RPO219" s="186"/>
      <c r="RPP219" s="190"/>
      <c r="RPQ219" s="190"/>
      <c r="RPR219" s="187"/>
      <c r="RPS219" s="187"/>
      <c r="RPT219" s="187"/>
      <c r="RPU219" s="188"/>
      <c r="RPW219" s="186"/>
      <c r="RPX219" s="190"/>
      <c r="RPY219" s="190"/>
      <c r="RPZ219" s="187"/>
      <c r="RQA219" s="187"/>
      <c r="RQB219" s="187"/>
      <c r="RQC219" s="188"/>
      <c r="RQE219" s="186"/>
      <c r="RQF219" s="190"/>
      <c r="RQG219" s="190"/>
      <c r="RQH219" s="187"/>
      <c r="RQI219" s="187"/>
      <c r="RQJ219" s="187"/>
      <c r="RQK219" s="188"/>
      <c r="RQM219" s="186"/>
      <c r="RQN219" s="190"/>
      <c r="RQO219" s="190"/>
      <c r="RQP219" s="187"/>
      <c r="RQQ219" s="187"/>
      <c r="RQR219" s="187"/>
      <c r="RQS219" s="188"/>
      <c r="RQU219" s="186"/>
      <c r="RQV219" s="190"/>
      <c r="RQW219" s="190"/>
      <c r="RQX219" s="187"/>
      <c r="RQY219" s="187"/>
      <c r="RQZ219" s="187"/>
      <c r="RRA219" s="188"/>
      <c r="RRC219" s="186"/>
      <c r="RRD219" s="190"/>
      <c r="RRE219" s="190"/>
      <c r="RRF219" s="187"/>
      <c r="RRG219" s="187"/>
      <c r="RRH219" s="187"/>
      <c r="RRI219" s="188"/>
      <c r="RRK219" s="186"/>
      <c r="RRL219" s="190"/>
      <c r="RRM219" s="190"/>
      <c r="RRN219" s="187"/>
      <c r="RRO219" s="187"/>
      <c r="RRP219" s="187"/>
      <c r="RRQ219" s="188"/>
      <c r="RRS219" s="186"/>
      <c r="RRT219" s="190"/>
      <c r="RRU219" s="190"/>
      <c r="RRV219" s="187"/>
      <c r="RRW219" s="187"/>
      <c r="RRX219" s="187"/>
      <c r="RRY219" s="188"/>
      <c r="RSA219" s="186"/>
      <c r="RSB219" s="190"/>
      <c r="RSC219" s="190"/>
      <c r="RSD219" s="187"/>
      <c r="RSE219" s="187"/>
      <c r="RSF219" s="187"/>
      <c r="RSG219" s="188"/>
      <c r="RSI219" s="186"/>
      <c r="RSJ219" s="190"/>
      <c r="RSK219" s="190"/>
      <c r="RSL219" s="187"/>
      <c r="RSM219" s="187"/>
      <c r="RSN219" s="187"/>
      <c r="RSO219" s="188"/>
      <c r="RSQ219" s="186"/>
      <c r="RSR219" s="190"/>
      <c r="RSS219" s="190"/>
      <c r="RST219" s="187"/>
      <c r="RSU219" s="187"/>
      <c r="RSV219" s="187"/>
      <c r="RSW219" s="188"/>
      <c r="RSY219" s="186"/>
      <c r="RSZ219" s="190"/>
      <c r="RTA219" s="190"/>
      <c r="RTB219" s="187"/>
      <c r="RTC219" s="187"/>
      <c r="RTD219" s="187"/>
      <c r="RTE219" s="188"/>
      <c r="RTG219" s="186"/>
      <c r="RTH219" s="190"/>
      <c r="RTI219" s="190"/>
      <c r="RTJ219" s="187"/>
      <c r="RTK219" s="187"/>
      <c r="RTL219" s="187"/>
      <c r="RTM219" s="188"/>
      <c r="RTO219" s="186"/>
      <c r="RTP219" s="190"/>
      <c r="RTQ219" s="190"/>
      <c r="RTR219" s="187"/>
      <c r="RTS219" s="187"/>
      <c r="RTT219" s="187"/>
      <c r="RTU219" s="188"/>
      <c r="RTW219" s="186"/>
      <c r="RTX219" s="190"/>
      <c r="RTY219" s="190"/>
      <c r="RTZ219" s="187"/>
      <c r="RUA219" s="187"/>
      <c r="RUB219" s="187"/>
      <c r="RUC219" s="188"/>
      <c r="RUE219" s="186"/>
      <c r="RUF219" s="190"/>
      <c r="RUG219" s="190"/>
      <c r="RUH219" s="187"/>
      <c r="RUI219" s="187"/>
      <c r="RUJ219" s="187"/>
      <c r="RUK219" s="188"/>
      <c r="RUM219" s="186"/>
      <c r="RUN219" s="190"/>
      <c r="RUO219" s="190"/>
      <c r="RUP219" s="187"/>
      <c r="RUQ219" s="187"/>
      <c r="RUR219" s="187"/>
      <c r="RUS219" s="188"/>
      <c r="RUU219" s="186"/>
      <c r="RUV219" s="190"/>
      <c r="RUW219" s="190"/>
      <c r="RUX219" s="187"/>
      <c r="RUY219" s="187"/>
      <c r="RUZ219" s="187"/>
      <c r="RVA219" s="188"/>
      <c r="RVC219" s="186"/>
      <c r="RVD219" s="190"/>
      <c r="RVE219" s="190"/>
      <c r="RVF219" s="187"/>
      <c r="RVG219" s="187"/>
      <c r="RVH219" s="187"/>
      <c r="RVI219" s="188"/>
      <c r="RVK219" s="186"/>
      <c r="RVL219" s="190"/>
      <c r="RVM219" s="190"/>
      <c r="RVN219" s="187"/>
      <c r="RVO219" s="187"/>
      <c r="RVP219" s="187"/>
      <c r="RVQ219" s="188"/>
      <c r="RVS219" s="186"/>
      <c r="RVT219" s="190"/>
      <c r="RVU219" s="190"/>
      <c r="RVV219" s="187"/>
      <c r="RVW219" s="187"/>
      <c r="RVX219" s="187"/>
      <c r="RVY219" s="188"/>
      <c r="RWA219" s="186"/>
      <c r="RWB219" s="190"/>
      <c r="RWC219" s="190"/>
      <c r="RWD219" s="187"/>
      <c r="RWE219" s="187"/>
      <c r="RWF219" s="187"/>
      <c r="RWG219" s="188"/>
      <c r="RWI219" s="186"/>
      <c r="RWJ219" s="190"/>
      <c r="RWK219" s="190"/>
      <c r="RWL219" s="187"/>
      <c r="RWM219" s="187"/>
      <c r="RWN219" s="187"/>
      <c r="RWO219" s="188"/>
      <c r="RWQ219" s="186"/>
      <c r="RWR219" s="190"/>
      <c r="RWS219" s="190"/>
      <c r="RWT219" s="187"/>
      <c r="RWU219" s="187"/>
      <c r="RWV219" s="187"/>
      <c r="RWW219" s="188"/>
      <c r="RWY219" s="186"/>
      <c r="RWZ219" s="190"/>
      <c r="RXA219" s="190"/>
      <c r="RXB219" s="187"/>
      <c r="RXC219" s="187"/>
      <c r="RXD219" s="187"/>
      <c r="RXE219" s="188"/>
      <c r="RXG219" s="186"/>
      <c r="RXH219" s="190"/>
      <c r="RXI219" s="190"/>
      <c r="RXJ219" s="187"/>
      <c r="RXK219" s="187"/>
      <c r="RXL219" s="187"/>
      <c r="RXM219" s="188"/>
      <c r="RXO219" s="186"/>
      <c r="RXP219" s="190"/>
      <c r="RXQ219" s="190"/>
      <c r="RXR219" s="187"/>
      <c r="RXS219" s="187"/>
      <c r="RXT219" s="187"/>
      <c r="RXU219" s="188"/>
      <c r="RXW219" s="186"/>
      <c r="RXX219" s="190"/>
      <c r="RXY219" s="190"/>
      <c r="RXZ219" s="187"/>
      <c r="RYA219" s="187"/>
      <c r="RYB219" s="187"/>
      <c r="RYC219" s="188"/>
      <c r="RYE219" s="186"/>
      <c r="RYF219" s="190"/>
      <c r="RYG219" s="190"/>
      <c r="RYH219" s="187"/>
      <c r="RYI219" s="187"/>
      <c r="RYJ219" s="187"/>
      <c r="RYK219" s="188"/>
      <c r="RYM219" s="186"/>
      <c r="RYN219" s="190"/>
      <c r="RYO219" s="190"/>
      <c r="RYP219" s="187"/>
      <c r="RYQ219" s="187"/>
      <c r="RYR219" s="187"/>
      <c r="RYS219" s="188"/>
      <c r="RYU219" s="186"/>
      <c r="RYV219" s="190"/>
      <c r="RYW219" s="190"/>
      <c r="RYX219" s="187"/>
      <c r="RYY219" s="187"/>
      <c r="RYZ219" s="187"/>
      <c r="RZA219" s="188"/>
      <c r="RZC219" s="186"/>
      <c r="RZD219" s="190"/>
      <c r="RZE219" s="190"/>
      <c r="RZF219" s="187"/>
      <c r="RZG219" s="187"/>
      <c r="RZH219" s="187"/>
      <c r="RZI219" s="188"/>
      <c r="RZK219" s="186"/>
      <c r="RZL219" s="190"/>
      <c r="RZM219" s="190"/>
      <c r="RZN219" s="187"/>
      <c r="RZO219" s="187"/>
      <c r="RZP219" s="187"/>
      <c r="RZQ219" s="188"/>
      <c r="RZS219" s="186"/>
      <c r="RZT219" s="190"/>
      <c r="RZU219" s="190"/>
      <c r="RZV219" s="187"/>
      <c r="RZW219" s="187"/>
      <c r="RZX219" s="187"/>
      <c r="RZY219" s="188"/>
      <c r="SAA219" s="186"/>
      <c r="SAB219" s="190"/>
      <c r="SAC219" s="190"/>
      <c r="SAD219" s="187"/>
      <c r="SAE219" s="187"/>
      <c r="SAF219" s="187"/>
      <c r="SAG219" s="188"/>
      <c r="SAI219" s="186"/>
      <c r="SAJ219" s="190"/>
      <c r="SAK219" s="190"/>
      <c r="SAL219" s="187"/>
      <c r="SAM219" s="187"/>
      <c r="SAN219" s="187"/>
      <c r="SAO219" s="188"/>
      <c r="SAQ219" s="186"/>
      <c r="SAR219" s="190"/>
      <c r="SAS219" s="190"/>
      <c r="SAT219" s="187"/>
      <c r="SAU219" s="187"/>
      <c r="SAV219" s="187"/>
      <c r="SAW219" s="188"/>
      <c r="SAY219" s="186"/>
      <c r="SAZ219" s="190"/>
      <c r="SBA219" s="190"/>
      <c r="SBB219" s="187"/>
      <c r="SBC219" s="187"/>
      <c r="SBD219" s="187"/>
      <c r="SBE219" s="188"/>
      <c r="SBG219" s="186"/>
      <c r="SBH219" s="190"/>
      <c r="SBI219" s="190"/>
      <c r="SBJ219" s="187"/>
      <c r="SBK219" s="187"/>
      <c r="SBL219" s="187"/>
      <c r="SBM219" s="188"/>
      <c r="SBO219" s="186"/>
      <c r="SBP219" s="190"/>
      <c r="SBQ219" s="190"/>
      <c r="SBR219" s="187"/>
      <c r="SBS219" s="187"/>
      <c r="SBT219" s="187"/>
      <c r="SBU219" s="188"/>
      <c r="SBW219" s="186"/>
      <c r="SBX219" s="190"/>
      <c r="SBY219" s="190"/>
      <c r="SBZ219" s="187"/>
      <c r="SCA219" s="187"/>
      <c r="SCB219" s="187"/>
      <c r="SCC219" s="188"/>
      <c r="SCE219" s="186"/>
      <c r="SCF219" s="190"/>
      <c r="SCG219" s="190"/>
      <c r="SCH219" s="187"/>
      <c r="SCI219" s="187"/>
      <c r="SCJ219" s="187"/>
      <c r="SCK219" s="188"/>
      <c r="SCM219" s="186"/>
      <c r="SCN219" s="190"/>
      <c r="SCO219" s="190"/>
      <c r="SCP219" s="187"/>
      <c r="SCQ219" s="187"/>
      <c r="SCR219" s="187"/>
      <c r="SCS219" s="188"/>
      <c r="SCU219" s="186"/>
      <c r="SCV219" s="190"/>
      <c r="SCW219" s="190"/>
      <c r="SCX219" s="187"/>
      <c r="SCY219" s="187"/>
      <c r="SCZ219" s="187"/>
      <c r="SDA219" s="188"/>
      <c r="SDC219" s="186"/>
      <c r="SDD219" s="190"/>
      <c r="SDE219" s="190"/>
      <c r="SDF219" s="187"/>
      <c r="SDG219" s="187"/>
      <c r="SDH219" s="187"/>
      <c r="SDI219" s="188"/>
      <c r="SDK219" s="186"/>
      <c r="SDL219" s="190"/>
      <c r="SDM219" s="190"/>
      <c r="SDN219" s="187"/>
      <c r="SDO219" s="187"/>
      <c r="SDP219" s="187"/>
      <c r="SDQ219" s="188"/>
      <c r="SDS219" s="186"/>
      <c r="SDT219" s="190"/>
      <c r="SDU219" s="190"/>
      <c r="SDV219" s="187"/>
      <c r="SDW219" s="187"/>
      <c r="SDX219" s="187"/>
      <c r="SDY219" s="188"/>
      <c r="SEA219" s="186"/>
      <c r="SEB219" s="190"/>
      <c r="SEC219" s="190"/>
      <c r="SED219" s="187"/>
      <c r="SEE219" s="187"/>
      <c r="SEF219" s="187"/>
      <c r="SEG219" s="188"/>
      <c r="SEI219" s="186"/>
      <c r="SEJ219" s="190"/>
      <c r="SEK219" s="190"/>
      <c r="SEL219" s="187"/>
      <c r="SEM219" s="187"/>
      <c r="SEN219" s="187"/>
      <c r="SEO219" s="188"/>
      <c r="SEQ219" s="186"/>
      <c r="SER219" s="190"/>
      <c r="SES219" s="190"/>
      <c r="SET219" s="187"/>
      <c r="SEU219" s="187"/>
      <c r="SEV219" s="187"/>
      <c r="SEW219" s="188"/>
      <c r="SEY219" s="186"/>
      <c r="SEZ219" s="190"/>
      <c r="SFA219" s="190"/>
      <c r="SFB219" s="187"/>
      <c r="SFC219" s="187"/>
      <c r="SFD219" s="187"/>
      <c r="SFE219" s="188"/>
      <c r="SFG219" s="186"/>
      <c r="SFH219" s="190"/>
      <c r="SFI219" s="190"/>
      <c r="SFJ219" s="187"/>
      <c r="SFK219" s="187"/>
      <c r="SFL219" s="187"/>
      <c r="SFM219" s="188"/>
      <c r="SFO219" s="186"/>
      <c r="SFP219" s="190"/>
      <c r="SFQ219" s="190"/>
      <c r="SFR219" s="187"/>
      <c r="SFS219" s="187"/>
      <c r="SFT219" s="187"/>
      <c r="SFU219" s="188"/>
      <c r="SFW219" s="186"/>
      <c r="SFX219" s="190"/>
      <c r="SFY219" s="190"/>
      <c r="SFZ219" s="187"/>
      <c r="SGA219" s="187"/>
      <c r="SGB219" s="187"/>
      <c r="SGC219" s="188"/>
      <c r="SGE219" s="186"/>
      <c r="SGF219" s="190"/>
      <c r="SGG219" s="190"/>
      <c r="SGH219" s="187"/>
      <c r="SGI219" s="187"/>
      <c r="SGJ219" s="187"/>
      <c r="SGK219" s="188"/>
      <c r="SGM219" s="186"/>
      <c r="SGN219" s="190"/>
      <c r="SGO219" s="190"/>
      <c r="SGP219" s="187"/>
      <c r="SGQ219" s="187"/>
      <c r="SGR219" s="187"/>
      <c r="SGS219" s="188"/>
      <c r="SGU219" s="186"/>
      <c r="SGV219" s="190"/>
      <c r="SGW219" s="190"/>
      <c r="SGX219" s="187"/>
      <c r="SGY219" s="187"/>
      <c r="SGZ219" s="187"/>
      <c r="SHA219" s="188"/>
      <c r="SHC219" s="186"/>
      <c r="SHD219" s="190"/>
      <c r="SHE219" s="190"/>
      <c r="SHF219" s="187"/>
      <c r="SHG219" s="187"/>
      <c r="SHH219" s="187"/>
      <c r="SHI219" s="188"/>
      <c r="SHK219" s="186"/>
      <c r="SHL219" s="190"/>
      <c r="SHM219" s="190"/>
      <c r="SHN219" s="187"/>
      <c r="SHO219" s="187"/>
      <c r="SHP219" s="187"/>
      <c r="SHQ219" s="188"/>
      <c r="SHS219" s="186"/>
      <c r="SHT219" s="190"/>
      <c r="SHU219" s="190"/>
      <c r="SHV219" s="187"/>
      <c r="SHW219" s="187"/>
      <c r="SHX219" s="187"/>
      <c r="SHY219" s="188"/>
      <c r="SIA219" s="186"/>
      <c r="SIB219" s="190"/>
      <c r="SIC219" s="190"/>
      <c r="SID219" s="187"/>
      <c r="SIE219" s="187"/>
      <c r="SIF219" s="187"/>
      <c r="SIG219" s="188"/>
      <c r="SII219" s="186"/>
      <c r="SIJ219" s="190"/>
      <c r="SIK219" s="190"/>
      <c r="SIL219" s="187"/>
      <c r="SIM219" s="187"/>
      <c r="SIN219" s="187"/>
      <c r="SIO219" s="188"/>
      <c r="SIQ219" s="186"/>
      <c r="SIR219" s="190"/>
      <c r="SIS219" s="190"/>
      <c r="SIT219" s="187"/>
      <c r="SIU219" s="187"/>
      <c r="SIV219" s="187"/>
      <c r="SIW219" s="188"/>
      <c r="SIY219" s="186"/>
      <c r="SIZ219" s="190"/>
      <c r="SJA219" s="190"/>
      <c r="SJB219" s="187"/>
      <c r="SJC219" s="187"/>
      <c r="SJD219" s="187"/>
      <c r="SJE219" s="188"/>
      <c r="SJG219" s="186"/>
      <c r="SJH219" s="190"/>
      <c r="SJI219" s="190"/>
      <c r="SJJ219" s="187"/>
      <c r="SJK219" s="187"/>
      <c r="SJL219" s="187"/>
      <c r="SJM219" s="188"/>
      <c r="SJO219" s="186"/>
      <c r="SJP219" s="190"/>
      <c r="SJQ219" s="190"/>
      <c r="SJR219" s="187"/>
      <c r="SJS219" s="187"/>
      <c r="SJT219" s="187"/>
      <c r="SJU219" s="188"/>
      <c r="SJW219" s="186"/>
      <c r="SJX219" s="190"/>
      <c r="SJY219" s="190"/>
      <c r="SJZ219" s="187"/>
      <c r="SKA219" s="187"/>
      <c r="SKB219" s="187"/>
      <c r="SKC219" s="188"/>
      <c r="SKE219" s="186"/>
      <c r="SKF219" s="190"/>
      <c r="SKG219" s="190"/>
      <c r="SKH219" s="187"/>
      <c r="SKI219" s="187"/>
      <c r="SKJ219" s="187"/>
      <c r="SKK219" s="188"/>
      <c r="SKM219" s="186"/>
      <c r="SKN219" s="190"/>
      <c r="SKO219" s="190"/>
      <c r="SKP219" s="187"/>
      <c r="SKQ219" s="187"/>
      <c r="SKR219" s="187"/>
      <c r="SKS219" s="188"/>
      <c r="SKU219" s="186"/>
      <c r="SKV219" s="190"/>
      <c r="SKW219" s="190"/>
      <c r="SKX219" s="187"/>
      <c r="SKY219" s="187"/>
      <c r="SKZ219" s="187"/>
      <c r="SLA219" s="188"/>
      <c r="SLC219" s="186"/>
      <c r="SLD219" s="190"/>
      <c r="SLE219" s="190"/>
      <c r="SLF219" s="187"/>
      <c r="SLG219" s="187"/>
      <c r="SLH219" s="187"/>
      <c r="SLI219" s="188"/>
      <c r="SLK219" s="186"/>
      <c r="SLL219" s="190"/>
      <c r="SLM219" s="190"/>
      <c r="SLN219" s="187"/>
      <c r="SLO219" s="187"/>
      <c r="SLP219" s="187"/>
      <c r="SLQ219" s="188"/>
      <c r="SLS219" s="186"/>
      <c r="SLT219" s="190"/>
      <c r="SLU219" s="190"/>
      <c r="SLV219" s="187"/>
      <c r="SLW219" s="187"/>
      <c r="SLX219" s="187"/>
      <c r="SLY219" s="188"/>
      <c r="SMA219" s="186"/>
      <c r="SMB219" s="190"/>
      <c r="SMC219" s="190"/>
      <c r="SMD219" s="187"/>
      <c r="SME219" s="187"/>
      <c r="SMF219" s="187"/>
      <c r="SMG219" s="188"/>
      <c r="SMI219" s="186"/>
      <c r="SMJ219" s="190"/>
      <c r="SMK219" s="190"/>
      <c r="SML219" s="187"/>
      <c r="SMM219" s="187"/>
      <c r="SMN219" s="187"/>
      <c r="SMO219" s="188"/>
      <c r="SMQ219" s="186"/>
      <c r="SMR219" s="190"/>
      <c r="SMS219" s="190"/>
      <c r="SMT219" s="187"/>
      <c r="SMU219" s="187"/>
      <c r="SMV219" s="187"/>
      <c r="SMW219" s="188"/>
      <c r="SMY219" s="186"/>
      <c r="SMZ219" s="190"/>
      <c r="SNA219" s="190"/>
      <c r="SNB219" s="187"/>
      <c r="SNC219" s="187"/>
      <c r="SND219" s="187"/>
      <c r="SNE219" s="188"/>
      <c r="SNG219" s="186"/>
      <c r="SNH219" s="190"/>
      <c r="SNI219" s="190"/>
      <c r="SNJ219" s="187"/>
      <c r="SNK219" s="187"/>
      <c r="SNL219" s="187"/>
      <c r="SNM219" s="188"/>
      <c r="SNO219" s="186"/>
      <c r="SNP219" s="190"/>
      <c r="SNQ219" s="190"/>
      <c r="SNR219" s="187"/>
      <c r="SNS219" s="187"/>
      <c r="SNT219" s="187"/>
      <c r="SNU219" s="188"/>
      <c r="SNW219" s="186"/>
      <c r="SNX219" s="190"/>
      <c r="SNY219" s="190"/>
      <c r="SNZ219" s="187"/>
      <c r="SOA219" s="187"/>
      <c r="SOB219" s="187"/>
      <c r="SOC219" s="188"/>
      <c r="SOE219" s="186"/>
      <c r="SOF219" s="190"/>
      <c r="SOG219" s="190"/>
      <c r="SOH219" s="187"/>
      <c r="SOI219" s="187"/>
      <c r="SOJ219" s="187"/>
      <c r="SOK219" s="188"/>
      <c r="SOM219" s="186"/>
      <c r="SON219" s="190"/>
      <c r="SOO219" s="190"/>
      <c r="SOP219" s="187"/>
      <c r="SOQ219" s="187"/>
      <c r="SOR219" s="187"/>
      <c r="SOS219" s="188"/>
      <c r="SOU219" s="186"/>
      <c r="SOV219" s="190"/>
      <c r="SOW219" s="190"/>
      <c r="SOX219" s="187"/>
      <c r="SOY219" s="187"/>
      <c r="SOZ219" s="187"/>
      <c r="SPA219" s="188"/>
      <c r="SPC219" s="186"/>
      <c r="SPD219" s="190"/>
      <c r="SPE219" s="190"/>
      <c r="SPF219" s="187"/>
      <c r="SPG219" s="187"/>
      <c r="SPH219" s="187"/>
      <c r="SPI219" s="188"/>
      <c r="SPK219" s="186"/>
      <c r="SPL219" s="190"/>
      <c r="SPM219" s="190"/>
      <c r="SPN219" s="187"/>
      <c r="SPO219" s="187"/>
      <c r="SPP219" s="187"/>
      <c r="SPQ219" s="188"/>
      <c r="SPS219" s="186"/>
      <c r="SPT219" s="190"/>
      <c r="SPU219" s="190"/>
      <c r="SPV219" s="187"/>
      <c r="SPW219" s="187"/>
      <c r="SPX219" s="187"/>
      <c r="SPY219" s="188"/>
      <c r="SQA219" s="186"/>
      <c r="SQB219" s="190"/>
      <c r="SQC219" s="190"/>
      <c r="SQD219" s="187"/>
      <c r="SQE219" s="187"/>
      <c r="SQF219" s="187"/>
      <c r="SQG219" s="188"/>
      <c r="SQI219" s="186"/>
      <c r="SQJ219" s="190"/>
      <c r="SQK219" s="190"/>
      <c r="SQL219" s="187"/>
      <c r="SQM219" s="187"/>
      <c r="SQN219" s="187"/>
      <c r="SQO219" s="188"/>
      <c r="SQQ219" s="186"/>
      <c r="SQR219" s="190"/>
      <c r="SQS219" s="190"/>
      <c r="SQT219" s="187"/>
      <c r="SQU219" s="187"/>
      <c r="SQV219" s="187"/>
      <c r="SQW219" s="188"/>
      <c r="SQY219" s="186"/>
      <c r="SQZ219" s="190"/>
      <c r="SRA219" s="190"/>
      <c r="SRB219" s="187"/>
      <c r="SRC219" s="187"/>
      <c r="SRD219" s="187"/>
      <c r="SRE219" s="188"/>
      <c r="SRG219" s="186"/>
      <c r="SRH219" s="190"/>
      <c r="SRI219" s="190"/>
      <c r="SRJ219" s="187"/>
      <c r="SRK219" s="187"/>
      <c r="SRL219" s="187"/>
      <c r="SRM219" s="188"/>
      <c r="SRO219" s="186"/>
      <c r="SRP219" s="190"/>
      <c r="SRQ219" s="190"/>
      <c r="SRR219" s="187"/>
      <c r="SRS219" s="187"/>
      <c r="SRT219" s="187"/>
      <c r="SRU219" s="188"/>
      <c r="SRW219" s="186"/>
      <c r="SRX219" s="190"/>
      <c r="SRY219" s="190"/>
      <c r="SRZ219" s="187"/>
      <c r="SSA219" s="187"/>
      <c r="SSB219" s="187"/>
      <c r="SSC219" s="188"/>
      <c r="SSE219" s="186"/>
      <c r="SSF219" s="190"/>
      <c r="SSG219" s="190"/>
      <c r="SSH219" s="187"/>
      <c r="SSI219" s="187"/>
      <c r="SSJ219" s="187"/>
      <c r="SSK219" s="188"/>
      <c r="SSM219" s="186"/>
      <c r="SSN219" s="190"/>
      <c r="SSO219" s="190"/>
      <c r="SSP219" s="187"/>
      <c r="SSQ219" s="187"/>
      <c r="SSR219" s="187"/>
      <c r="SSS219" s="188"/>
      <c r="SSU219" s="186"/>
      <c r="SSV219" s="190"/>
      <c r="SSW219" s="190"/>
      <c r="SSX219" s="187"/>
      <c r="SSY219" s="187"/>
      <c r="SSZ219" s="187"/>
      <c r="STA219" s="188"/>
      <c r="STC219" s="186"/>
      <c r="STD219" s="190"/>
      <c r="STE219" s="190"/>
      <c r="STF219" s="187"/>
      <c r="STG219" s="187"/>
      <c r="STH219" s="187"/>
      <c r="STI219" s="188"/>
      <c r="STK219" s="186"/>
      <c r="STL219" s="190"/>
      <c r="STM219" s="190"/>
      <c r="STN219" s="187"/>
      <c r="STO219" s="187"/>
      <c r="STP219" s="187"/>
      <c r="STQ219" s="188"/>
      <c r="STS219" s="186"/>
      <c r="STT219" s="190"/>
      <c r="STU219" s="190"/>
      <c r="STV219" s="187"/>
      <c r="STW219" s="187"/>
      <c r="STX219" s="187"/>
      <c r="STY219" s="188"/>
      <c r="SUA219" s="186"/>
      <c r="SUB219" s="190"/>
      <c r="SUC219" s="190"/>
      <c r="SUD219" s="187"/>
      <c r="SUE219" s="187"/>
      <c r="SUF219" s="187"/>
      <c r="SUG219" s="188"/>
      <c r="SUI219" s="186"/>
      <c r="SUJ219" s="190"/>
      <c r="SUK219" s="190"/>
      <c r="SUL219" s="187"/>
      <c r="SUM219" s="187"/>
      <c r="SUN219" s="187"/>
      <c r="SUO219" s="188"/>
      <c r="SUQ219" s="186"/>
      <c r="SUR219" s="190"/>
      <c r="SUS219" s="190"/>
      <c r="SUT219" s="187"/>
      <c r="SUU219" s="187"/>
      <c r="SUV219" s="187"/>
      <c r="SUW219" s="188"/>
      <c r="SUY219" s="186"/>
      <c r="SUZ219" s="190"/>
      <c r="SVA219" s="190"/>
      <c r="SVB219" s="187"/>
      <c r="SVC219" s="187"/>
      <c r="SVD219" s="187"/>
      <c r="SVE219" s="188"/>
      <c r="SVG219" s="186"/>
      <c r="SVH219" s="190"/>
      <c r="SVI219" s="190"/>
      <c r="SVJ219" s="187"/>
      <c r="SVK219" s="187"/>
      <c r="SVL219" s="187"/>
      <c r="SVM219" s="188"/>
      <c r="SVO219" s="186"/>
      <c r="SVP219" s="190"/>
      <c r="SVQ219" s="190"/>
      <c r="SVR219" s="187"/>
      <c r="SVS219" s="187"/>
      <c r="SVT219" s="187"/>
      <c r="SVU219" s="188"/>
      <c r="SVW219" s="186"/>
      <c r="SVX219" s="190"/>
      <c r="SVY219" s="190"/>
      <c r="SVZ219" s="187"/>
      <c r="SWA219" s="187"/>
      <c r="SWB219" s="187"/>
      <c r="SWC219" s="188"/>
      <c r="SWE219" s="186"/>
      <c r="SWF219" s="190"/>
      <c r="SWG219" s="190"/>
      <c r="SWH219" s="187"/>
      <c r="SWI219" s="187"/>
      <c r="SWJ219" s="187"/>
      <c r="SWK219" s="188"/>
      <c r="SWM219" s="186"/>
      <c r="SWN219" s="190"/>
      <c r="SWO219" s="190"/>
      <c r="SWP219" s="187"/>
      <c r="SWQ219" s="187"/>
      <c r="SWR219" s="187"/>
      <c r="SWS219" s="188"/>
      <c r="SWU219" s="186"/>
      <c r="SWV219" s="190"/>
      <c r="SWW219" s="190"/>
      <c r="SWX219" s="187"/>
      <c r="SWY219" s="187"/>
      <c r="SWZ219" s="187"/>
      <c r="SXA219" s="188"/>
      <c r="SXC219" s="186"/>
      <c r="SXD219" s="190"/>
      <c r="SXE219" s="190"/>
      <c r="SXF219" s="187"/>
      <c r="SXG219" s="187"/>
      <c r="SXH219" s="187"/>
      <c r="SXI219" s="188"/>
      <c r="SXK219" s="186"/>
      <c r="SXL219" s="190"/>
      <c r="SXM219" s="190"/>
      <c r="SXN219" s="187"/>
      <c r="SXO219" s="187"/>
      <c r="SXP219" s="187"/>
      <c r="SXQ219" s="188"/>
      <c r="SXS219" s="186"/>
      <c r="SXT219" s="190"/>
      <c r="SXU219" s="190"/>
      <c r="SXV219" s="187"/>
      <c r="SXW219" s="187"/>
      <c r="SXX219" s="187"/>
      <c r="SXY219" s="188"/>
      <c r="SYA219" s="186"/>
      <c r="SYB219" s="190"/>
      <c r="SYC219" s="190"/>
      <c r="SYD219" s="187"/>
      <c r="SYE219" s="187"/>
      <c r="SYF219" s="187"/>
      <c r="SYG219" s="188"/>
      <c r="SYI219" s="186"/>
      <c r="SYJ219" s="190"/>
      <c r="SYK219" s="190"/>
      <c r="SYL219" s="187"/>
      <c r="SYM219" s="187"/>
      <c r="SYN219" s="187"/>
      <c r="SYO219" s="188"/>
      <c r="SYQ219" s="186"/>
      <c r="SYR219" s="190"/>
      <c r="SYS219" s="190"/>
      <c r="SYT219" s="187"/>
      <c r="SYU219" s="187"/>
      <c r="SYV219" s="187"/>
      <c r="SYW219" s="188"/>
      <c r="SYY219" s="186"/>
      <c r="SYZ219" s="190"/>
      <c r="SZA219" s="190"/>
      <c r="SZB219" s="187"/>
      <c r="SZC219" s="187"/>
      <c r="SZD219" s="187"/>
      <c r="SZE219" s="188"/>
      <c r="SZG219" s="186"/>
      <c r="SZH219" s="190"/>
      <c r="SZI219" s="190"/>
      <c r="SZJ219" s="187"/>
      <c r="SZK219" s="187"/>
      <c r="SZL219" s="187"/>
      <c r="SZM219" s="188"/>
      <c r="SZO219" s="186"/>
      <c r="SZP219" s="190"/>
      <c r="SZQ219" s="190"/>
      <c r="SZR219" s="187"/>
      <c r="SZS219" s="187"/>
      <c r="SZT219" s="187"/>
      <c r="SZU219" s="188"/>
      <c r="SZW219" s="186"/>
      <c r="SZX219" s="190"/>
      <c r="SZY219" s="190"/>
      <c r="SZZ219" s="187"/>
      <c r="TAA219" s="187"/>
      <c r="TAB219" s="187"/>
      <c r="TAC219" s="188"/>
      <c r="TAE219" s="186"/>
      <c r="TAF219" s="190"/>
      <c r="TAG219" s="190"/>
      <c r="TAH219" s="187"/>
      <c r="TAI219" s="187"/>
      <c r="TAJ219" s="187"/>
      <c r="TAK219" s="188"/>
      <c r="TAM219" s="186"/>
      <c r="TAN219" s="190"/>
      <c r="TAO219" s="190"/>
      <c r="TAP219" s="187"/>
      <c r="TAQ219" s="187"/>
      <c r="TAR219" s="187"/>
      <c r="TAS219" s="188"/>
      <c r="TAU219" s="186"/>
      <c r="TAV219" s="190"/>
      <c r="TAW219" s="190"/>
      <c r="TAX219" s="187"/>
      <c r="TAY219" s="187"/>
      <c r="TAZ219" s="187"/>
      <c r="TBA219" s="188"/>
      <c r="TBC219" s="186"/>
      <c r="TBD219" s="190"/>
      <c r="TBE219" s="190"/>
      <c r="TBF219" s="187"/>
      <c r="TBG219" s="187"/>
      <c r="TBH219" s="187"/>
      <c r="TBI219" s="188"/>
      <c r="TBK219" s="186"/>
      <c r="TBL219" s="190"/>
      <c r="TBM219" s="190"/>
      <c r="TBN219" s="187"/>
      <c r="TBO219" s="187"/>
      <c r="TBP219" s="187"/>
      <c r="TBQ219" s="188"/>
      <c r="TBS219" s="186"/>
      <c r="TBT219" s="190"/>
      <c r="TBU219" s="190"/>
      <c r="TBV219" s="187"/>
      <c r="TBW219" s="187"/>
      <c r="TBX219" s="187"/>
      <c r="TBY219" s="188"/>
      <c r="TCA219" s="186"/>
      <c r="TCB219" s="190"/>
      <c r="TCC219" s="190"/>
      <c r="TCD219" s="187"/>
      <c r="TCE219" s="187"/>
      <c r="TCF219" s="187"/>
      <c r="TCG219" s="188"/>
      <c r="TCI219" s="186"/>
      <c r="TCJ219" s="190"/>
      <c r="TCK219" s="190"/>
      <c r="TCL219" s="187"/>
      <c r="TCM219" s="187"/>
      <c r="TCN219" s="187"/>
      <c r="TCO219" s="188"/>
      <c r="TCQ219" s="186"/>
      <c r="TCR219" s="190"/>
      <c r="TCS219" s="190"/>
      <c r="TCT219" s="187"/>
      <c r="TCU219" s="187"/>
      <c r="TCV219" s="187"/>
      <c r="TCW219" s="188"/>
      <c r="TCY219" s="186"/>
      <c r="TCZ219" s="190"/>
      <c r="TDA219" s="190"/>
      <c r="TDB219" s="187"/>
      <c r="TDC219" s="187"/>
      <c r="TDD219" s="187"/>
      <c r="TDE219" s="188"/>
      <c r="TDG219" s="186"/>
      <c r="TDH219" s="190"/>
      <c r="TDI219" s="190"/>
      <c r="TDJ219" s="187"/>
      <c r="TDK219" s="187"/>
      <c r="TDL219" s="187"/>
      <c r="TDM219" s="188"/>
      <c r="TDO219" s="186"/>
      <c r="TDP219" s="190"/>
      <c r="TDQ219" s="190"/>
      <c r="TDR219" s="187"/>
      <c r="TDS219" s="187"/>
      <c r="TDT219" s="187"/>
      <c r="TDU219" s="188"/>
      <c r="TDW219" s="186"/>
      <c r="TDX219" s="190"/>
      <c r="TDY219" s="190"/>
      <c r="TDZ219" s="187"/>
      <c r="TEA219" s="187"/>
      <c r="TEB219" s="187"/>
      <c r="TEC219" s="188"/>
      <c r="TEE219" s="186"/>
      <c r="TEF219" s="190"/>
      <c r="TEG219" s="190"/>
      <c r="TEH219" s="187"/>
      <c r="TEI219" s="187"/>
      <c r="TEJ219" s="187"/>
      <c r="TEK219" s="188"/>
      <c r="TEM219" s="186"/>
      <c r="TEN219" s="190"/>
      <c r="TEO219" s="190"/>
      <c r="TEP219" s="187"/>
      <c r="TEQ219" s="187"/>
      <c r="TER219" s="187"/>
      <c r="TES219" s="188"/>
      <c r="TEU219" s="186"/>
      <c r="TEV219" s="190"/>
      <c r="TEW219" s="190"/>
      <c r="TEX219" s="187"/>
      <c r="TEY219" s="187"/>
      <c r="TEZ219" s="187"/>
      <c r="TFA219" s="188"/>
      <c r="TFC219" s="186"/>
      <c r="TFD219" s="190"/>
      <c r="TFE219" s="190"/>
      <c r="TFF219" s="187"/>
      <c r="TFG219" s="187"/>
      <c r="TFH219" s="187"/>
      <c r="TFI219" s="188"/>
      <c r="TFK219" s="186"/>
      <c r="TFL219" s="190"/>
      <c r="TFM219" s="190"/>
      <c r="TFN219" s="187"/>
      <c r="TFO219" s="187"/>
      <c r="TFP219" s="187"/>
      <c r="TFQ219" s="188"/>
      <c r="TFS219" s="186"/>
      <c r="TFT219" s="190"/>
      <c r="TFU219" s="190"/>
      <c r="TFV219" s="187"/>
      <c r="TFW219" s="187"/>
      <c r="TFX219" s="187"/>
      <c r="TFY219" s="188"/>
      <c r="TGA219" s="186"/>
      <c r="TGB219" s="190"/>
      <c r="TGC219" s="190"/>
      <c r="TGD219" s="187"/>
      <c r="TGE219" s="187"/>
      <c r="TGF219" s="187"/>
      <c r="TGG219" s="188"/>
      <c r="TGI219" s="186"/>
      <c r="TGJ219" s="190"/>
      <c r="TGK219" s="190"/>
      <c r="TGL219" s="187"/>
      <c r="TGM219" s="187"/>
      <c r="TGN219" s="187"/>
      <c r="TGO219" s="188"/>
      <c r="TGQ219" s="186"/>
      <c r="TGR219" s="190"/>
      <c r="TGS219" s="190"/>
      <c r="TGT219" s="187"/>
      <c r="TGU219" s="187"/>
      <c r="TGV219" s="187"/>
      <c r="TGW219" s="188"/>
      <c r="TGY219" s="186"/>
      <c r="TGZ219" s="190"/>
      <c r="THA219" s="190"/>
      <c r="THB219" s="187"/>
      <c r="THC219" s="187"/>
      <c r="THD219" s="187"/>
      <c r="THE219" s="188"/>
      <c r="THG219" s="186"/>
      <c r="THH219" s="190"/>
      <c r="THI219" s="190"/>
      <c r="THJ219" s="187"/>
      <c r="THK219" s="187"/>
      <c r="THL219" s="187"/>
      <c r="THM219" s="188"/>
      <c r="THO219" s="186"/>
      <c r="THP219" s="190"/>
      <c r="THQ219" s="190"/>
      <c r="THR219" s="187"/>
      <c r="THS219" s="187"/>
      <c r="THT219" s="187"/>
      <c r="THU219" s="188"/>
      <c r="THW219" s="186"/>
      <c r="THX219" s="190"/>
      <c r="THY219" s="190"/>
      <c r="THZ219" s="187"/>
      <c r="TIA219" s="187"/>
      <c r="TIB219" s="187"/>
      <c r="TIC219" s="188"/>
      <c r="TIE219" s="186"/>
      <c r="TIF219" s="190"/>
      <c r="TIG219" s="190"/>
      <c r="TIH219" s="187"/>
      <c r="TII219" s="187"/>
      <c r="TIJ219" s="187"/>
      <c r="TIK219" s="188"/>
      <c r="TIM219" s="186"/>
      <c r="TIN219" s="190"/>
      <c r="TIO219" s="190"/>
      <c r="TIP219" s="187"/>
      <c r="TIQ219" s="187"/>
      <c r="TIR219" s="187"/>
      <c r="TIS219" s="188"/>
      <c r="TIU219" s="186"/>
      <c r="TIV219" s="190"/>
      <c r="TIW219" s="190"/>
      <c r="TIX219" s="187"/>
      <c r="TIY219" s="187"/>
      <c r="TIZ219" s="187"/>
      <c r="TJA219" s="188"/>
      <c r="TJC219" s="186"/>
      <c r="TJD219" s="190"/>
      <c r="TJE219" s="190"/>
      <c r="TJF219" s="187"/>
      <c r="TJG219" s="187"/>
      <c r="TJH219" s="187"/>
      <c r="TJI219" s="188"/>
      <c r="TJK219" s="186"/>
      <c r="TJL219" s="190"/>
      <c r="TJM219" s="190"/>
      <c r="TJN219" s="187"/>
      <c r="TJO219" s="187"/>
      <c r="TJP219" s="187"/>
      <c r="TJQ219" s="188"/>
      <c r="TJS219" s="186"/>
      <c r="TJT219" s="190"/>
      <c r="TJU219" s="190"/>
      <c r="TJV219" s="187"/>
      <c r="TJW219" s="187"/>
      <c r="TJX219" s="187"/>
      <c r="TJY219" s="188"/>
      <c r="TKA219" s="186"/>
      <c r="TKB219" s="190"/>
      <c r="TKC219" s="190"/>
      <c r="TKD219" s="187"/>
      <c r="TKE219" s="187"/>
      <c r="TKF219" s="187"/>
      <c r="TKG219" s="188"/>
      <c r="TKI219" s="186"/>
      <c r="TKJ219" s="190"/>
      <c r="TKK219" s="190"/>
      <c r="TKL219" s="187"/>
      <c r="TKM219" s="187"/>
      <c r="TKN219" s="187"/>
      <c r="TKO219" s="188"/>
      <c r="TKQ219" s="186"/>
      <c r="TKR219" s="190"/>
      <c r="TKS219" s="190"/>
      <c r="TKT219" s="187"/>
      <c r="TKU219" s="187"/>
      <c r="TKV219" s="187"/>
      <c r="TKW219" s="188"/>
      <c r="TKY219" s="186"/>
      <c r="TKZ219" s="190"/>
      <c r="TLA219" s="190"/>
      <c r="TLB219" s="187"/>
      <c r="TLC219" s="187"/>
      <c r="TLD219" s="187"/>
      <c r="TLE219" s="188"/>
      <c r="TLG219" s="186"/>
      <c r="TLH219" s="190"/>
      <c r="TLI219" s="190"/>
      <c r="TLJ219" s="187"/>
      <c r="TLK219" s="187"/>
      <c r="TLL219" s="187"/>
      <c r="TLM219" s="188"/>
      <c r="TLO219" s="186"/>
      <c r="TLP219" s="190"/>
      <c r="TLQ219" s="190"/>
      <c r="TLR219" s="187"/>
      <c r="TLS219" s="187"/>
      <c r="TLT219" s="187"/>
      <c r="TLU219" s="188"/>
      <c r="TLW219" s="186"/>
      <c r="TLX219" s="190"/>
      <c r="TLY219" s="190"/>
      <c r="TLZ219" s="187"/>
      <c r="TMA219" s="187"/>
      <c r="TMB219" s="187"/>
      <c r="TMC219" s="188"/>
      <c r="TME219" s="186"/>
      <c r="TMF219" s="190"/>
      <c r="TMG219" s="190"/>
      <c r="TMH219" s="187"/>
      <c r="TMI219" s="187"/>
      <c r="TMJ219" s="187"/>
      <c r="TMK219" s="188"/>
      <c r="TMM219" s="186"/>
      <c r="TMN219" s="190"/>
      <c r="TMO219" s="190"/>
      <c r="TMP219" s="187"/>
      <c r="TMQ219" s="187"/>
      <c r="TMR219" s="187"/>
      <c r="TMS219" s="188"/>
      <c r="TMU219" s="186"/>
      <c r="TMV219" s="190"/>
      <c r="TMW219" s="190"/>
      <c r="TMX219" s="187"/>
      <c r="TMY219" s="187"/>
      <c r="TMZ219" s="187"/>
      <c r="TNA219" s="188"/>
      <c r="TNC219" s="186"/>
      <c r="TND219" s="190"/>
      <c r="TNE219" s="190"/>
      <c r="TNF219" s="187"/>
      <c r="TNG219" s="187"/>
      <c r="TNH219" s="187"/>
      <c r="TNI219" s="188"/>
      <c r="TNK219" s="186"/>
      <c r="TNL219" s="190"/>
      <c r="TNM219" s="190"/>
      <c r="TNN219" s="187"/>
      <c r="TNO219" s="187"/>
      <c r="TNP219" s="187"/>
      <c r="TNQ219" s="188"/>
      <c r="TNS219" s="186"/>
      <c r="TNT219" s="190"/>
      <c r="TNU219" s="190"/>
      <c r="TNV219" s="187"/>
      <c r="TNW219" s="187"/>
      <c r="TNX219" s="187"/>
      <c r="TNY219" s="188"/>
      <c r="TOA219" s="186"/>
      <c r="TOB219" s="190"/>
      <c r="TOC219" s="190"/>
      <c r="TOD219" s="187"/>
      <c r="TOE219" s="187"/>
      <c r="TOF219" s="187"/>
      <c r="TOG219" s="188"/>
      <c r="TOI219" s="186"/>
      <c r="TOJ219" s="190"/>
      <c r="TOK219" s="190"/>
      <c r="TOL219" s="187"/>
      <c r="TOM219" s="187"/>
      <c r="TON219" s="187"/>
      <c r="TOO219" s="188"/>
      <c r="TOQ219" s="186"/>
      <c r="TOR219" s="190"/>
      <c r="TOS219" s="190"/>
      <c r="TOT219" s="187"/>
      <c r="TOU219" s="187"/>
      <c r="TOV219" s="187"/>
      <c r="TOW219" s="188"/>
      <c r="TOY219" s="186"/>
      <c r="TOZ219" s="190"/>
      <c r="TPA219" s="190"/>
      <c r="TPB219" s="187"/>
      <c r="TPC219" s="187"/>
      <c r="TPD219" s="187"/>
      <c r="TPE219" s="188"/>
      <c r="TPG219" s="186"/>
      <c r="TPH219" s="190"/>
      <c r="TPI219" s="190"/>
      <c r="TPJ219" s="187"/>
      <c r="TPK219" s="187"/>
      <c r="TPL219" s="187"/>
      <c r="TPM219" s="188"/>
      <c r="TPO219" s="186"/>
      <c r="TPP219" s="190"/>
      <c r="TPQ219" s="190"/>
      <c r="TPR219" s="187"/>
      <c r="TPS219" s="187"/>
      <c r="TPT219" s="187"/>
      <c r="TPU219" s="188"/>
      <c r="TPW219" s="186"/>
      <c r="TPX219" s="190"/>
      <c r="TPY219" s="190"/>
      <c r="TPZ219" s="187"/>
      <c r="TQA219" s="187"/>
      <c r="TQB219" s="187"/>
      <c r="TQC219" s="188"/>
      <c r="TQE219" s="186"/>
      <c r="TQF219" s="190"/>
      <c r="TQG219" s="190"/>
      <c r="TQH219" s="187"/>
      <c r="TQI219" s="187"/>
      <c r="TQJ219" s="187"/>
      <c r="TQK219" s="188"/>
      <c r="TQM219" s="186"/>
      <c r="TQN219" s="190"/>
      <c r="TQO219" s="190"/>
      <c r="TQP219" s="187"/>
      <c r="TQQ219" s="187"/>
      <c r="TQR219" s="187"/>
      <c r="TQS219" s="188"/>
      <c r="TQU219" s="186"/>
      <c r="TQV219" s="190"/>
      <c r="TQW219" s="190"/>
      <c r="TQX219" s="187"/>
      <c r="TQY219" s="187"/>
      <c r="TQZ219" s="187"/>
      <c r="TRA219" s="188"/>
      <c r="TRC219" s="186"/>
      <c r="TRD219" s="190"/>
      <c r="TRE219" s="190"/>
      <c r="TRF219" s="187"/>
      <c r="TRG219" s="187"/>
      <c r="TRH219" s="187"/>
      <c r="TRI219" s="188"/>
      <c r="TRK219" s="186"/>
      <c r="TRL219" s="190"/>
      <c r="TRM219" s="190"/>
      <c r="TRN219" s="187"/>
      <c r="TRO219" s="187"/>
      <c r="TRP219" s="187"/>
      <c r="TRQ219" s="188"/>
      <c r="TRS219" s="186"/>
      <c r="TRT219" s="190"/>
      <c r="TRU219" s="190"/>
      <c r="TRV219" s="187"/>
      <c r="TRW219" s="187"/>
      <c r="TRX219" s="187"/>
      <c r="TRY219" s="188"/>
      <c r="TSA219" s="186"/>
      <c r="TSB219" s="190"/>
      <c r="TSC219" s="190"/>
      <c r="TSD219" s="187"/>
      <c r="TSE219" s="187"/>
      <c r="TSF219" s="187"/>
      <c r="TSG219" s="188"/>
      <c r="TSI219" s="186"/>
      <c r="TSJ219" s="190"/>
      <c r="TSK219" s="190"/>
      <c r="TSL219" s="187"/>
      <c r="TSM219" s="187"/>
      <c r="TSN219" s="187"/>
      <c r="TSO219" s="188"/>
      <c r="TSQ219" s="186"/>
      <c r="TSR219" s="190"/>
      <c r="TSS219" s="190"/>
      <c r="TST219" s="187"/>
      <c r="TSU219" s="187"/>
      <c r="TSV219" s="187"/>
      <c r="TSW219" s="188"/>
      <c r="TSY219" s="186"/>
      <c r="TSZ219" s="190"/>
      <c r="TTA219" s="190"/>
      <c r="TTB219" s="187"/>
      <c r="TTC219" s="187"/>
      <c r="TTD219" s="187"/>
      <c r="TTE219" s="188"/>
      <c r="TTG219" s="186"/>
      <c r="TTH219" s="190"/>
      <c r="TTI219" s="190"/>
      <c r="TTJ219" s="187"/>
      <c r="TTK219" s="187"/>
      <c r="TTL219" s="187"/>
      <c r="TTM219" s="188"/>
      <c r="TTO219" s="186"/>
      <c r="TTP219" s="190"/>
      <c r="TTQ219" s="190"/>
      <c r="TTR219" s="187"/>
      <c r="TTS219" s="187"/>
      <c r="TTT219" s="187"/>
      <c r="TTU219" s="188"/>
      <c r="TTW219" s="186"/>
      <c r="TTX219" s="190"/>
      <c r="TTY219" s="190"/>
      <c r="TTZ219" s="187"/>
      <c r="TUA219" s="187"/>
      <c r="TUB219" s="187"/>
      <c r="TUC219" s="188"/>
      <c r="TUE219" s="186"/>
      <c r="TUF219" s="190"/>
      <c r="TUG219" s="190"/>
      <c r="TUH219" s="187"/>
      <c r="TUI219" s="187"/>
      <c r="TUJ219" s="187"/>
      <c r="TUK219" s="188"/>
      <c r="TUM219" s="186"/>
      <c r="TUN219" s="190"/>
      <c r="TUO219" s="190"/>
      <c r="TUP219" s="187"/>
      <c r="TUQ219" s="187"/>
      <c r="TUR219" s="187"/>
      <c r="TUS219" s="188"/>
      <c r="TUU219" s="186"/>
      <c r="TUV219" s="190"/>
      <c r="TUW219" s="190"/>
      <c r="TUX219" s="187"/>
      <c r="TUY219" s="187"/>
      <c r="TUZ219" s="187"/>
      <c r="TVA219" s="188"/>
      <c r="TVC219" s="186"/>
      <c r="TVD219" s="190"/>
      <c r="TVE219" s="190"/>
      <c r="TVF219" s="187"/>
      <c r="TVG219" s="187"/>
      <c r="TVH219" s="187"/>
      <c r="TVI219" s="188"/>
      <c r="TVK219" s="186"/>
      <c r="TVL219" s="190"/>
      <c r="TVM219" s="190"/>
      <c r="TVN219" s="187"/>
      <c r="TVO219" s="187"/>
      <c r="TVP219" s="187"/>
      <c r="TVQ219" s="188"/>
      <c r="TVS219" s="186"/>
      <c r="TVT219" s="190"/>
      <c r="TVU219" s="190"/>
      <c r="TVV219" s="187"/>
      <c r="TVW219" s="187"/>
      <c r="TVX219" s="187"/>
      <c r="TVY219" s="188"/>
      <c r="TWA219" s="186"/>
      <c r="TWB219" s="190"/>
      <c r="TWC219" s="190"/>
      <c r="TWD219" s="187"/>
      <c r="TWE219" s="187"/>
      <c r="TWF219" s="187"/>
      <c r="TWG219" s="188"/>
      <c r="TWI219" s="186"/>
      <c r="TWJ219" s="190"/>
      <c r="TWK219" s="190"/>
      <c r="TWL219" s="187"/>
      <c r="TWM219" s="187"/>
      <c r="TWN219" s="187"/>
      <c r="TWO219" s="188"/>
      <c r="TWQ219" s="186"/>
      <c r="TWR219" s="190"/>
      <c r="TWS219" s="190"/>
      <c r="TWT219" s="187"/>
      <c r="TWU219" s="187"/>
      <c r="TWV219" s="187"/>
      <c r="TWW219" s="188"/>
      <c r="TWY219" s="186"/>
      <c r="TWZ219" s="190"/>
      <c r="TXA219" s="190"/>
      <c r="TXB219" s="187"/>
      <c r="TXC219" s="187"/>
      <c r="TXD219" s="187"/>
      <c r="TXE219" s="188"/>
      <c r="TXG219" s="186"/>
      <c r="TXH219" s="190"/>
      <c r="TXI219" s="190"/>
      <c r="TXJ219" s="187"/>
      <c r="TXK219" s="187"/>
      <c r="TXL219" s="187"/>
      <c r="TXM219" s="188"/>
      <c r="TXO219" s="186"/>
      <c r="TXP219" s="190"/>
      <c r="TXQ219" s="190"/>
      <c r="TXR219" s="187"/>
      <c r="TXS219" s="187"/>
      <c r="TXT219" s="187"/>
      <c r="TXU219" s="188"/>
      <c r="TXW219" s="186"/>
      <c r="TXX219" s="190"/>
      <c r="TXY219" s="190"/>
      <c r="TXZ219" s="187"/>
      <c r="TYA219" s="187"/>
      <c r="TYB219" s="187"/>
      <c r="TYC219" s="188"/>
      <c r="TYE219" s="186"/>
      <c r="TYF219" s="190"/>
      <c r="TYG219" s="190"/>
      <c r="TYH219" s="187"/>
      <c r="TYI219" s="187"/>
      <c r="TYJ219" s="187"/>
      <c r="TYK219" s="188"/>
      <c r="TYM219" s="186"/>
      <c r="TYN219" s="190"/>
      <c r="TYO219" s="190"/>
      <c r="TYP219" s="187"/>
      <c r="TYQ219" s="187"/>
      <c r="TYR219" s="187"/>
      <c r="TYS219" s="188"/>
      <c r="TYU219" s="186"/>
      <c r="TYV219" s="190"/>
      <c r="TYW219" s="190"/>
      <c r="TYX219" s="187"/>
      <c r="TYY219" s="187"/>
      <c r="TYZ219" s="187"/>
      <c r="TZA219" s="188"/>
      <c r="TZC219" s="186"/>
      <c r="TZD219" s="190"/>
      <c r="TZE219" s="190"/>
      <c r="TZF219" s="187"/>
      <c r="TZG219" s="187"/>
      <c r="TZH219" s="187"/>
      <c r="TZI219" s="188"/>
      <c r="TZK219" s="186"/>
      <c r="TZL219" s="190"/>
      <c r="TZM219" s="190"/>
      <c r="TZN219" s="187"/>
      <c r="TZO219" s="187"/>
      <c r="TZP219" s="187"/>
      <c r="TZQ219" s="188"/>
      <c r="TZS219" s="186"/>
      <c r="TZT219" s="190"/>
      <c r="TZU219" s="190"/>
      <c r="TZV219" s="187"/>
      <c r="TZW219" s="187"/>
      <c r="TZX219" s="187"/>
      <c r="TZY219" s="188"/>
      <c r="UAA219" s="186"/>
      <c r="UAB219" s="190"/>
      <c r="UAC219" s="190"/>
      <c r="UAD219" s="187"/>
      <c r="UAE219" s="187"/>
      <c r="UAF219" s="187"/>
      <c r="UAG219" s="188"/>
      <c r="UAI219" s="186"/>
      <c r="UAJ219" s="190"/>
      <c r="UAK219" s="190"/>
      <c r="UAL219" s="187"/>
      <c r="UAM219" s="187"/>
      <c r="UAN219" s="187"/>
      <c r="UAO219" s="188"/>
      <c r="UAQ219" s="186"/>
      <c r="UAR219" s="190"/>
      <c r="UAS219" s="190"/>
      <c r="UAT219" s="187"/>
      <c r="UAU219" s="187"/>
      <c r="UAV219" s="187"/>
      <c r="UAW219" s="188"/>
      <c r="UAY219" s="186"/>
      <c r="UAZ219" s="190"/>
      <c r="UBA219" s="190"/>
      <c r="UBB219" s="187"/>
      <c r="UBC219" s="187"/>
      <c r="UBD219" s="187"/>
      <c r="UBE219" s="188"/>
      <c r="UBG219" s="186"/>
      <c r="UBH219" s="190"/>
      <c r="UBI219" s="190"/>
      <c r="UBJ219" s="187"/>
      <c r="UBK219" s="187"/>
      <c r="UBL219" s="187"/>
      <c r="UBM219" s="188"/>
      <c r="UBO219" s="186"/>
      <c r="UBP219" s="190"/>
      <c r="UBQ219" s="190"/>
      <c r="UBR219" s="187"/>
      <c r="UBS219" s="187"/>
      <c r="UBT219" s="187"/>
      <c r="UBU219" s="188"/>
      <c r="UBW219" s="186"/>
      <c r="UBX219" s="190"/>
      <c r="UBY219" s="190"/>
      <c r="UBZ219" s="187"/>
      <c r="UCA219" s="187"/>
      <c r="UCB219" s="187"/>
      <c r="UCC219" s="188"/>
      <c r="UCE219" s="186"/>
      <c r="UCF219" s="190"/>
      <c r="UCG219" s="190"/>
      <c r="UCH219" s="187"/>
      <c r="UCI219" s="187"/>
      <c r="UCJ219" s="187"/>
      <c r="UCK219" s="188"/>
      <c r="UCM219" s="186"/>
      <c r="UCN219" s="190"/>
      <c r="UCO219" s="190"/>
      <c r="UCP219" s="187"/>
      <c r="UCQ219" s="187"/>
      <c r="UCR219" s="187"/>
      <c r="UCS219" s="188"/>
      <c r="UCU219" s="186"/>
      <c r="UCV219" s="190"/>
      <c r="UCW219" s="190"/>
      <c r="UCX219" s="187"/>
      <c r="UCY219" s="187"/>
      <c r="UCZ219" s="187"/>
      <c r="UDA219" s="188"/>
      <c r="UDC219" s="186"/>
      <c r="UDD219" s="190"/>
      <c r="UDE219" s="190"/>
      <c r="UDF219" s="187"/>
      <c r="UDG219" s="187"/>
      <c r="UDH219" s="187"/>
      <c r="UDI219" s="188"/>
      <c r="UDK219" s="186"/>
      <c r="UDL219" s="190"/>
      <c r="UDM219" s="190"/>
      <c r="UDN219" s="187"/>
      <c r="UDO219" s="187"/>
      <c r="UDP219" s="187"/>
      <c r="UDQ219" s="188"/>
      <c r="UDS219" s="186"/>
      <c r="UDT219" s="190"/>
      <c r="UDU219" s="190"/>
      <c r="UDV219" s="187"/>
      <c r="UDW219" s="187"/>
      <c r="UDX219" s="187"/>
      <c r="UDY219" s="188"/>
      <c r="UEA219" s="186"/>
      <c r="UEB219" s="190"/>
      <c r="UEC219" s="190"/>
      <c r="UED219" s="187"/>
      <c r="UEE219" s="187"/>
      <c r="UEF219" s="187"/>
      <c r="UEG219" s="188"/>
      <c r="UEI219" s="186"/>
      <c r="UEJ219" s="190"/>
      <c r="UEK219" s="190"/>
      <c r="UEL219" s="187"/>
      <c r="UEM219" s="187"/>
      <c r="UEN219" s="187"/>
      <c r="UEO219" s="188"/>
      <c r="UEQ219" s="186"/>
      <c r="UER219" s="190"/>
      <c r="UES219" s="190"/>
      <c r="UET219" s="187"/>
      <c r="UEU219" s="187"/>
      <c r="UEV219" s="187"/>
      <c r="UEW219" s="188"/>
      <c r="UEY219" s="186"/>
      <c r="UEZ219" s="190"/>
      <c r="UFA219" s="190"/>
      <c r="UFB219" s="187"/>
      <c r="UFC219" s="187"/>
      <c r="UFD219" s="187"/>
      <c r="UFE219" s="188"/>
      <c r="UFG219" s="186"/>
      <c r="UFH219" s="190"/>
      <c r="UFI219" s="190"/>
      <c r="UFJ219" s="187"/>
      <c r="UFK219" s="187"/>
      <c r="UFL219" s="187"/>
      <c r="UFM219" s="188"/>
      <c r="UFO219" s="186"/>
      <c r="UFP219" s="190"/>
      <c r="UFQ219" s="190"/>
      <c r="UFR219" s="187"/>
      <c r="UFS219" s="187"/>
      <c r="UFT219" s="187"/>
      <c r="UFU219" s="188"/>
      <c r="UFW219" s="186"/>
      <c r="UFX219" s="190"/>
      <c r="UFY219" s="190"/>
      <c r="UFZ219" s="187"/>
      <c r="UGA219" s="187"/>
      <c r="UGB219" s="187"/>
      <c r="UGC219" s="188"/>
      <c r="UGE219" s="186"/>
      <c r="UGF219" s="190"/>
      <c r="UGG219" s="190"/>
      <c r="UGH219" s="187"/>
      <c r="UGI219" s="187"/>
      <c r="UGJ219" s="187"/>
      <c r="UGK219" s="188"/>
      <c r="UGM219" s="186"/>
      <c r="UGN219" s="190"/>
      <c r="UGO219" s="190"/>
      <c r="UGP219" s="187"/>
      <c r="UGQ219" s="187"/>
      <c r="UGR219" s="187"/>
      <c r="UGS219" s="188"/>
      <c r="UGU219" s="186"/>
      <c r="UGV219" s="190"/>
      <c r="UGW219" s="190"/>
      <c r="UGX219" s="187"/>
      <c r="UGY219" s="187"/>
      <c r="UGZ219" s="187"/>
      <c r="UHA219" s="188"/>
      <c r="UHC219" s="186"/>
      <c r="UHD219" s="190"/>
      <c r="UHE219" s="190"/>
      <c r="UHF219" s="187"/>
      <c r="UHG219" s="187"/>
      <c r="UHH219" s="187"/>
      <c r="UHI219" s="188"/>
      <c r="UHK219" s="186"/>
      <c r="UHL219" s="190"/>
      <c r="UHM219" s="190"/>
      <c r="UHN219" s="187"/>
      <c r="UHO219" s="187"/>
      <c r="UHP219" s="187"/>
      <c r="UHQ219" s="188"/>
      <c r="UHS219" s="186"/>
      <c r="UHT219" s="190"/>
      <c r="UHU219" s="190"/>
      <c r="UHV219" s="187"/>
      <c r="UHW219" s="187"/>
      <c r="UHX219" s="187"/>
      <c r="UHY219" s="188"/>
      <c r="UIA219" s="186"/>
      <c r="UIB219" s="190"/>
      <c r="UIC219" s="190"/>
      <c r="UID219" s="187"/>
      <c r="UIE219" s="187"/>
      <c r="UIF219" s="187"/>
      <c r="UIG219" s="188"/>
      <c r="UII219" s="186"/>
      <c r="UIJ219" s="190"/>
      <c r="UIK219" s="190"/>
      <c r="UIL219" s="187"/>
      <c r="UIM219" s="187"/>
      <c r="UIN219" s="187"/>
      <c r="UIO219" s="188"/>
      <c r="UIQ219" s="186"/>
      <c r="UIR219" s="190"/>
      <c r="UIS219" s="190"/>
      <c r="UIT219" s="187"/>
      <c r="UIU219" s="187"/>
      <c r="UIV219" s="187"/>
      <c r="UIW219" s="188"/>
      <c r="UIY219" s="186"/>
      <c r="UIZ219" s="190"/>
      <c r="UJA219" s="190"/>
      <c r="UJB219" s="187"/>
      <c r="UJC219" s="187"/>
      <c r="UJD219" s="187"/>
      <c r="UJE219" s="188"/>
      <c r="UJG219" s="186"/>
      <c r="UJH219" s="190"/>
      <c r="UJI219" s="190"/>
      <c r="UJJ219" s="187"/>
      <c r="UJK219" s="187"/>
      <c r="UJL219" s="187"/>
      <c r="UJM219" s="188"/>
      <c r="UJO219" s="186"/>
      <c r="UJP219" s="190"/>
      <c r="UJQ219" s="190"/>
      <c r="UJR219" s="187"/>
      <c r="UJS219" s="187"/>
      <c r="UJT219" s="187"/>
      <c r="UJU219" s="188"/>
      <c r="UJW219" s="186"/>
      <c r="UJX219" s="190"/>
      <c r="UJY219" s="190"/>
      <c r="UJZ219" s="187"/>
      <c r="UKA219" s="187"/>
      <c r="UKB219" s="187"/>
      <c r="UKC219" s="188"/>
      <c r="UKE219" s="186"/>
      <c r="UKF219" s="190"/>
      <c r="UKG219" s="190"/>
      <c r="UKH219" s="187"/>
      <c r="UKI219" s="187"/>
      <c r="UKJ219" s="187"/>
      <c r="UKK219" s="188"/>
      <c r="UKM219" s="186"/>
      <c r="UKN219" s="190"/>
      <c r="UKO219" s="190"/>
      <c r="UKP219" s="187"/>
      <c r="UKQ219" s="187"/>
      <c r="UKR219" s="187"/>
      <c r="UKS219" s="188"/>
      <c r="UKU219" s="186"/>
      <c r="UKV219" s="190"/>
      <c r="UKW219" s="190"/>
      <c r="UKX219" s="187"/>
      <c r="UKY219" s="187"/>
      <c r="UKZ219" s="187"/>
      <c r="ULA219" s="188"/>
      <c r="ULC219" s="186"/>
      <c r="ULD219" s="190"/>
      <c r="ULE219" s="190"/>
      <c r="ULF219" s="187"/>
      <c r="ULG219" s="187"/>
      <c r="ULH219" s="187"/>
      <c r="ULI219" s="188"/>
      <c r="ULK219" s="186"/>
      <c r="ULL219" s="190"/>
      <c r="ULM219" s="190"/>
      <c r="ULN219" s="187"/>
      <c r="ULO219" s="187"/>
      <c r="ULP219" s="187"/>
      <c r="ULQ219" s="188"/>
      <c r="ULS219" s="186"/>
      <c r="ULT219" s="190"/>
      <c r="ULU219" s="190"/>
      <c r="ULV219" s="187"/>
      <c r="ULW219" s="187"/>
      <c r="ULX219" s="187"/>
      <c r="ULY219" s="188"/>
      <c r="UMA219" s="186"/>
      <c r="UMB219" s="190"/>
      <c r="UMC219" s="190"/>
      <c r="UMD219" s="187"/>
      <c r="UME219" s="187"/>
      <c r="UMF219" s="187"/>
      <c r="UMG219" s="188"/>
      <c r="UMI219" s="186"/>
      <c r="UMJ219" s="190"/>
      <c r="UMK219" s="190"/>
      <c r="UML219" s="187"/>
      <c r="UMM219" s="187"/>
      <c r="UMN219" s="187"/>
      <c r="UMO219" s="188"/>
      <c r="UMQ219" s="186"/>
      <c r="UMR219" s="190"/>
      <c r="UMS219" s="190"/>
      <c r="UMT219" s="187"/>
      <c r="UMU219" s="187"/>
      <c r="UMV219" s="187"/>
      <c r="UMW219" s="188"/>
      <c r="UMY219" s="186"/>
      <c r="UMZ219" s="190"/>
      <c r="UNA219" s="190"/>
      <c r="UNB219" s="187"/>
      <c r="UNC219" s="187"/>
      <c r="UND219" s="187"/>
      <c r="UNE219" s="188"/>
      <c r="UNG219" s="186"/>
      <c r="UNH219" s="190"/>
      <c r="UNI219" s="190"/>
      <c r="UNJ219" s="187"/>
      <c r="UNK219" s="187"/>
      <c r="UNL219" s="187"/>
      <c r="UNM219" s="188"/>
      <c r="UNO219" s="186"/>
      <c r="UNP219" s="190"/>
      <c r="UNQ219" s="190"/>
      <c r="UNR219" s="187"/>
      <c r="UNS219" s="187"/>
      <c r="UNT219" s="187"/>
      <c r="UNU219" s="188"/>
      <c r="UNW219" s="186"/>
      <c r="UNX219" s="190"/>
      <c r="UNY219" s="190"/>
      <c r="UNZ219" s="187"/>
      <c r="UOA219" s="187"/>
      <c r="UOB219" s="187"/>
      <c r="UOC219" s="188"/>
      <c r="UOE219" s="186"/>
      <c r="UOF219" s="190"/>
      <c r="UOG219" s="190"/>
      <c r="UOH219" s="187"/>
      <c r="UOI219" s="187"/>
      <c r="UOJ219" s="187"/>
      <c r="UOK219" s="188"/>
      <c r="UOM219" s="186"/>
      <c r="UON219" s="190"/>
      <c r="UOO219" s="190"/>
      <c r="UOP219" s="187"/>
      <c r="UOQ219" s="187"/>
      <c r="UOR219" s="187"/>
      <c r="UOS219" s="188"/>
      <c r="UOU219" s="186"/>
      <c r="UOV219" s="190"/>
      <c r="UOW219" s="190"/>
      <c r="UOX219" s="187"/>
      <c r="UOY219" s="187"/>
      <c r="UOZ219" s="187"/>
      <c r="UPA219" s="188"/>
      <c r="UPC219" s="186"/>
      <c r="UPD219" s="190"/>
      <c r="UPE219" s="190"/>
      <c r="UPF219" s="187"/>
      <c r="UPG219" s="187"/>
      <c r="UPH219" s="187"/>
      <c r="UPI219" s="188"/>
      <c r="UPK219" s="186"/>
      <c r="UPL219" s="190"/>
      <c r="UPM219" s="190"/>
      <c r="UPN219" s="187"/>
      <c r="UPO219" s="187"/>
      <c r="UPP219" s="187"/>
      <c r="UPQ219" s="188"/>
      <c r="UPS219" s="186"/>
      <c r="UPT219" s="190"/>
      <c r="UPU219" s="190"/>
      <c r="UPV219" s="187"/>
      <c r="UPW219" s="187"/>
      <c r="UPX219" s="187"/>
      <c r="UPY219" s="188"/>
      <c r="UQA219" s="186"/>
      <c r="UQB219" s="190"/>
      <c r="UQC219" s="190"/>
      <c r="UQD219" s="187"/>
      <c r="UQE219" s="187"/>
      <c r="UQF219" s="187"/>
      <c r="UQG219" s="188"/>
      <c r="UQI219" s="186"/>
      <c r="UQJ219" s="190"/>
      <c r="UQK219" s="190"/>
      <c r="UQL219" s="187"/>
      <c r="UQM219" s="187"/>
      <c r="UQN219" s="187"/>
      <c r="UQO219" s="188"/>
      <c r="UQQ219" s="186"/>
      <c r="UQR219" s="190"/>
      <c r="UQS219" s="190"/>
      <c r="UQT219" s="187"/>
      <c r="UQU219" s="187"/>
      <c r="UQV219" s="187"/>
      <c r="UQW219" s="188"/>
      <c r="UQY219" s="186"/>
      <c r="UQZ219" s="190"/>
      <c r="URA219" s="190"/>
      <c r="URB219" s="187"/>
      <c r="URC219" s="187"/>
      <c r="URD219" s="187"/>
      <c r="URE219" s="188"/>
      <c r="URG219" s="186"/>
      <c r="URH219" s="190"/>
      <c r="URI219" s="190"/>
      <c r="URJ219" s="187"/>
      <c r="URK219" s="187"/>
      <c r="URL219" s="187"/>
      <c r="URM219" s="188"/>
      <c r="URO219" s="186"/>
      <c r="URP219" s="190"/>
      <c r="URQ219" s="190"/>
      <c r="URR219" s="187"/>
      <c r="URS219" s="187"/>
      <c r="URT219" s="187"/>
      <c r="URU219" s="188"/>
      <c r="URW219" s="186"/>
      <c r="URX219" s="190"/>
      <c r="URY219" s="190"/>
      <c r="URZ219" s="187"/>
      <c r="USA219" s="187"/>
      <c r="USB219" s="187"/>
      <c r="USC219" s="188"/>
      <c r="USE219" s="186"/>
      <c r="USF219" s="190"/>
      <c r="USG219" s="190"/>
      <c r="USH219" s="187"/>
      <c r="USI219" s="187"/>
      <c r="USJ219" s="187"/>
      <c r="USK219" s="188"/>
      <c r="USM219" s="186"/>
      <c r="USN219" s="190"/>
      <c r="USO219" s="190"/>
      <c r="USP219" s="187"/>
      <c r="USQ219" s="187"/>
      <c r="USR219" s="187"/>
      <c r="USS219" s="188"/>
      <c r="USU219" s="186"/>
      <c r="USV219" s="190"/>
      <c r="USW219" s="190"/>
      <c r="USX219" s="187"/>
      <c r="USY219" s="187"/>
      <c r="USZ219" s="187"/>
      <c r="UTA219" s="188"/>
      <c r="UTC219" s="186"/>
      <c r="UTD219" s="190"/>
      <c r="UTE219" s="190"/>
      <c r="UTF219" s="187"/>
      <c r="UTG219" s="187"/>
      <c r="UTH219" s="187"/>
      <c r="UTI219" s="188"/>
      <c r="UTK219" s="186"/>
      <c r="UTL219" s="190"/>
      <c r="UTM219" s="190"/>
      <c r="UTN219" s="187"/>
      <c r="UTO219" s="187"/>
      <c r="UTP219" s="187"/>
      <c r="UTQ219" s="188"/>
      <c r="UTS219" s="186"/>
      <c r="UTT219" s="190"/>
      <c r="UTU219" s="190"/>
      <c r="UTV219" s="187"/>
      <c r="UTW219" s="187"/>
      <c r="UTX219" s="187"/>
      <c r="UTY219" s="188"/>
      <c r="UUA219" s="186"/>
      <c r="UUB219" s="190"/>
      <c r="UUC219" s="190"/>
      <c r="UUD219" s="187"/>
      <c r="UUE219" s="187"/>
      <c r="UUF219" s="187"/>
      <c r="UUG219" s="188"/>
      <c r="UUI219" s="186"/>
      <c r="UUJ219" s="190"/>
      <c r="UUK219" s="190"/>
      <c r="UUL219" s="187"/>
      <c r="UUM219" s="187"/>
      <c r="UUN219" s="187"/>
      <c r="UUO219" s="188"/>
      <c r="UUQ219" s="186"/>
      <c r="UUR219" s="190"/>
      <c r="UUS219" s="190"/>
      <c r="UUT219" s="187"/>
      <c r="UUU219" s="187"/>
      <c r="UUV219" s="187"/>
      <c r="UUW219" s="188"/>
      <c r="UUY219" s="186"/>
      <c r="UUZ219" s="190"/>
      <c r="UVA219" s="190"/>
      <c r="UVB219" s="187"/>
      <c r="UVC219" s="187"/>
      <c r="UVD219" s="187"/>
      <c r="UVE219" s="188"/>
      <c r="UVG219" s="186"/>
      <c r="UVH219" s="190"/>
      <c r="UVI219" s="190"/>
      <c r="UVJ219" s="187"/>
      <c r="UVK219" s="187"/>
      <c r="UVL219" s="187"/>
      <c r="UVM219" s="188"/>
      <c r="UVO219" s="186"/>
      <c r="UVP219" s="190"/>
      <c r="UVQ219" s="190"/>
      <c r="UVR219" s="187"/>
      <c r="UVS219" s="187"/>
      <c r="UVT219" s="187"/>
      <c r="UVU219" s="188"/>
      <c r="UVW219" s="186"/>
      <c r="UVX219" s="190"/>
      <c r="UVY219" s="190"/>
      <c r="UVZ219" s="187"/>
      <c r="UWA219" s="187"/>
      <c r="UWB219" s="187"/>
      <c r="UWC219" s="188"/>
      <c r="UWE219" s="186"/>
      <c r="UWF219" s="190"/>
      <c r="UWG219" s="190"/>
      <c r="UWH219" s="187"/>
      <c r="UWI219" s="187"/>
      <c r="UWJ219" s="187"/>
      <c r="UWK219" s="188"/>
      <c r="UWM219" s="186"/>
      <c r="UWN219" s="190"/>
      <c r="UWO219" s="190"/>
      <c r="UWP219" s="187"/>
      <c r="UWQ219" s="187"/>
      <c r="UWR219" s="187"/>
      <c r="UWS219" s="188"/>
      <c r="UWU219" s="186"/>
      <c r="UWV219" s="190"/>
      <c r="UWW219" s="190"/>
      <c r="UWX219" s="187"/>
      <c r="UWY219" s="187"/>
      <c r="UWZ219" s="187"/>
      <c r="UXA219" s="188"/>
      <c r="UXC219" s="186"/>
      <c r="UXD219" s="190"/>
      <c r="UXE219" s="190"/>
      <c r="UXF219" s="187"/>
      <c r="UXG219" s="187"/>
      <c r="UXH219" s="187"/>
      <c r="UXI219" s="188"/>
      <c r="UXK219" s="186"/>
      <c r="UXL219" s="190"/>
      <c r="UXM219" s="190"/>
      <c r="UXN219" s="187"/>
      <c r="UXO219" s="187"/>
      <c r="UXP219" s="187"/>
      <c r="UXQ219" s="188"/>
      <c r="UXS219" s="186"/>
      <c r="UXT219" s="190"/>
      <c r="UXU219" s="190"/>
      <c r="UXV219" s="187"/>
      <c r="UXW219" s="187"/>
      <c r="UXX219" s="187"/>
      <c r="UXY219" s="188"/>
      <c r="UYA219" s="186"/>
      <c r="UYB219" s="190"/>
      <c r="UYC219" s="190"/>
      <c r="UYD219" s="187"/>
      <c r="UYE219" s="187"/>
      <c r="UYF219" s="187"/>
      <c r="UYG219" s="188"/>
      <c r="UYI219" s="186"/>
      <c r="UYJ219" s="190"/>
      <c r="UYK219" s="190"/>
      <c r="UYL219" s="187"/>
      <c r="UYM219" s="187"/>
      <c r="UYN219" s="187"/>
      <c r="UYO219" s="188"/>
      <c r="UYQ219" s="186"/>
      <c r="UYR219" s="190"/>
      <c r="UYS219" s="190"/>
      <c r="UYT219" s="187"/>
      <c r="UYU219" s="187"/>
      <c r="UYV219" s="187"/>
      <c r="UYW219" s="188"/>
      <c r="UYY219" s="186"/>
      <c r="UYZ219" s="190"/>
      <c r="UZA219" s="190"/>
      <c r="UZB219" s="187"/>
      <c r="UZC219" s="187"/>
      <c r="UZD219" s="187"/>
      <c r="UZE219" s="188"/>
      <c r="UZG219" s="186"/>
      <c r="UZH219" s="190"/>
      <c r="UZI219" s="190"/>
      <c r="UZJ219" s="187"/>
      <c r="UZK219" s="187"/>
      <c r="UZL219" s="187"/>
      <c r="UZM219" s="188"/>
      <c r="UZO219" s="186"/>
      <c r="UZP219" s="190"/>
      <c r="UZQ219" s="190"/>
      <c r="UZR219" s="187"/>
      <c r="UZS219" s="187"/>
      <c r="UZT219" s="187"/>
      <c r="UZU219" s="188"/>
      <c r="UZW219" s="186"/>
      <c r="UZX219" s="190"/>
      <c r="UZY219" s="190"/>
      <c r="UZZ219" s="187"/>
      <c r="VAA219" s="187"/>
      <c r="VAB219" s="187"/>
      <c r="VAC219" s="188"/>
      <c r="VAE219" s="186"/>
      <c r="VAF219" s="190"/>
      <c r="VAG219" s="190"/>
      <c r="VAH219" s="187"/>
      <c r="VAI219" s="187"/>
      <c r="VAJ219" s="187"/>
      <c r="VAK219" s="188"/>
      <c r="VAM219" s="186"/>
      <c r="VAN219" s="190"/>
      <c r="VAO219" s="190"/>
      <c r="VAP219" s="187"/>
      <c r="VAQ219" s="187"/>
      <c r="VAR219" s="187"/>
      <c r="VAS219" s="188"/>
      <c r="VAU219" s="186"/>
      <c r="VAV219" s="190"/>
      <c r="VAW219" s="190"/>
      <c r="VAX219" s="187"/>
      <c r="VAY219" s="187"/>
      <c r="VAZ219" s="187"/>
      <c r="VBA219" s="188"/>
      <c r="VBC219" s="186"/>
      <c r="VBD219" s="190"/>
      <c r="VBE219" s="190"/>
      <c r="VBF219" s="187"/>
      <c r="VBG219" s="187"/>
      <c r="VBH219" s="187"/>
      <c r="VBI219" s="188"/>
      <c r="VBK219" s="186"/>
      <c r="VBL219" s="190"/>
      <c r="VBM219" s="190"/>
      <c r="VBN219" s="187"/>
      <c r="VBO219" s="187"/>
      <c r="VBP219" s="187"/>
      <c r="VBQ219" s="188"/>
      <c r="VBS219" s="186"/>
      <c r="VBT219" s="190"/>
      <c r="VBU219" s="190"/>
      <c r="VBV219" s="187"/>
      <c r="VBW219" s="187"/>
      <c r="VBX219" s="187"/>
      <c r="VBY219" s="188"/>
      <c r="VCA219" s="186"/>
      <c r="VCB219" s="190"/>
      <c r="VCC219" s="190"/>
      <c r="VCD219" s="187"/>
      <c r="VCE219" s="187"/>
      <c r="VCF219" s="187"/>
      <c r="VCG219" s="188"/>
      <c r="VCI219" s="186"/>
      <c r="VCJ219" s="190"/>
      <c r="VCK219" s="190"/>
      <c r="VCL219" s="187"/>
      <c r="VCM219" s="187"/>
      <c r="VCN219" s="187"/>
      <c r="VCO219" s="188"/>
      <c r="VCQ219" s="186"/>
      <c r="VCR219" s="190"/>
      <c r="VCS219" s="190"/>
      <c r="VCT219" s="187"/>
      <c r="VCU219" s="187"/>
      <c r="VCV219" s="187"/>
      <c r="VCW219" s="188"/>
      <c r="VCY219" s="186"/>
      <c r="VCZ219" s="190"/>
      <c r="VDA219" s="190"/>
      <c r="VDB219" s="187"/>
      <c r="VDC219" s="187"/>
      <c r="VDD219" s="187"/>
      <c r="VDE219" s="188"/>
      <c r="VDG219" s="186"/>
      <c r="VDH219" s="190"/>
      <c r="VDI219" s="190"/>
      <c r="VDJ219" s="187"/>
      <c r="VDK219" s="187"/>
      <c r="VDL219" s="187"/>
      <c r="VDM219" s="188"/>
      <c r="VDO219" s="186"/>
      <c r="VDP219" s="190"/>
      <c r="VDQ219" s="190"/>
      <c r="VDR219" s="187"/>
      <c r="VDS219" s="187"/>
      <c r="VDT219" s="187"/>
      <c r="VDU219" s="188"/>
      <c r="VDW219" s="186"/>
      <c r="VDX219" s="190"/>
      <c r="VDY219" s="190"/>
      <c r="VDZ219" s="187"/>
      <c r="VEA219" s="187"/>
      <c r="VEB219" s="187"/>
      <c r="VEC219" s="188"/>
      <c r="VEE219" s="186"/>
      <c r="VEF219" s="190"/>
      <c r="VEG219" s="190"/>
      <c r="VEH219" s="187"/>
      <c r="VEI219" s="187"/>
      <c r="VEJ219" s="187"/>
      <c r="VEK219" s="188"/>
      <c r="VEM219" s="186"/>
      <c r="VEN219" s="190"/>
      <c r="VEO219" s="190"/>
      <c r="VEP219" s="187"/>
      <c r="VEQ219" s="187"/>
      <c r="VER219" s="187"/>
      <c r="VES219" s="188"/>
      <c r="VEU219" s="186"/>
      <c r="VEV219" s="190"/>
      <c r="VEW219" s="190"/>
      <c r="VEX219" s="187"/>
      <c r="VEY219" s="187"/>
      <c r="VEZ219" s="187"/>
      <c r="VFA219" s="188"/>
      <c r="VFC219" s="186"/>
      <c r="VFD219" s="190"/>
      <c r="VFE219" s="190"/>
      <c r="VFF219" s="187"/>
      <c r="VFG219" s="187"/>
      <c r="VFH219" s="187"/>
      <c r="VFI219" s="188"/>
      <c r="VFK219" s="186"/>
      <c r="VFL219" s="190"/>
      <c r="VFM219" s="190"/>
      <c r="VFN219" s="187"/>
      <c r="VFO219" s="187"/>
      <c r="VFP219" s="187"/>
      <c r="VFQ219" s="188"/>
      <c r="VFS219" s="186"/>
      <c r="VFT219" s="190"/>
      <c r="VFU219" s="190"/>
      <c r="VFV219" s="187"/>
      <c r="VFW219" s="187"/>
      <c r="VFX219" s="187"/>
      <c r="VFY219" s="188"/>
      <c r="VGA219" s="186"/>
      <c r="VGB219" s="190"/>
      <c r="VGC219" s="190"/>
      <c r="VGD219" s="187"/>
      <c r="VGE219" s="187"/>
      <c r="VGF219" s="187"/>
      <c r="VGG219" s="188"/>
      <c r="VGI219" s="186"/>
      <c r="VGJ219" s="190"/>
      <c r="VGK219" s="190"/>
      <c r="VGL219" s="187"/>
      <c r="VGM219" s="187"/>
      <c r="VGN219" s="187"/>
      <c r="VGO219" s="188"/>
      <c r="VGQ219" s="186"/>
      <c r="VGR219" s="190"/>
      <c r="VGS219" s="190"/>
      <c r="VGT219" s="187"/>
      <c r="VGU219" s="187"/>
      <c r="VGV219" s="187"/>
      <c r="VGW219" s="188"/>
      <c r="VGY219" s="186"/>
      <c r="VGZ219" s="190"/>
      <c r="VHA219" s="190"/>
      <c r="VHB219" s="187"/>
      <c r="VHC219" s="187"/>
      <c r="VHD219" s="187"/>
      <c r="VHE219" s="188"/>
      <c r="VHG219" s="186"/>
      <c r="VHH219" s="190"/>
      <c r="VHI219" s="190"/>
      <c r="VHJ219" s="187"/>
      <c r="VHK219" s="187"/>
      <c r="VHL219" s="187"/>
      <c r="VHM219" s="188"/>
      <c r="VHO219" s="186"/>
      <c r="VHP219" s="190"/>
      <c r="VHQ219" s="190"/>
      <c r="VHR219" s="187"/>
      <c r="VHS219" s="187"/>
      <c r="VHT219" s="187"/>
      <c r="VHU219" s="188"/>
      <c r="VHW219" s="186"/>
      <c r="VHX219" s="190"/>
      <c r="VHY219" s="190"/>
      <c r="VHZ219" s="187"/>
      <c r="VIA219" s="187"/>
      <c r="VIB219" s="187"/>
      <c r="VIC219" s="188"/>
      <c r="VIE219" s="186"/>
      <c r="VIF219" s="190"/>
      <c r="VIG219" s="190"/>
      <c r="VIH219" s="187"/>
      <c r="VII219" s="187"/>
      <c r="VIJ219" s="187"/>
      <c r="VIK219" s="188"/>
      <c r="VIM219" s="186"/>
      <c r="VIN219" s="190"/>
      <c r="VIO219" s="190"/>
      <c r="VIP219" s="187"/>
      <c r="VIQ219" s="187"/>
      <c r="VIR219" s="187"/>
      <c r="VIS219" s="188"/>
      <c r="VIU219" s="186"/>
      <c r="VIV219" s="190"/>
      <c r="VIW219" s="190"/>
      <c r="VIX219" s="187"/>
      <c r="VIY219" s="187"/>
      <c r="VIZ219" s="187"/>
      <c r="VJA219" s="188"/>
      <c r="VJC219" s="186"/>
      <c r="VJD219" s="190"/>
      <c r="VJE219" s="190"/>
      <c r="VJF219" s="187"/>
      <c r="VJG219" s="187"/>
      <c r="VJH219" s="187"/>
      <c r="VJI219" s="188"/>
      <c r="VJK219" s="186"/>
      <c r="VJL219" s="190"/>
      <c r="VJM219" s="190"/>
      <c r="VJN219" s="187"/>
      <c r="VJO219" s="187"/>
      <c r="VJP219" s="187"/>
      <c r="VJQ219" s="188"/>
      <c r="VJS219" s="186"/>
      <c r="VJT219" s="190"/>
      <c r="VJU219" s="190"/>
      <c r="VJV219" s="187"/>
      <c r="VJW219" s="187"/>
      <c r="VJX219" s="187"/>
      <c r="VJY219" s="188"/>
      <c r="VKA219" s="186"/>
      <c r="VKB219" s="190"/>
      <c r="VKC219" s="190"/>
      <c r="VKD219" s="187"/>
      <c r="VKE219" s="187"/>
      <c r="VKF219" s="187"/>
      <c r="VKG219" s="188"/>
      <c r="VKI219" s="186"/>
      <c r="VKJ219" s="190"/>
      <c r="VKK219" s="190"/>
      <c r="VKL219" s="187"/>
      <c r="VKM219" s="187"/>
      <c r="VKN219" s="187"/>
      <c r="VKO219" s="188"/>
      <c r="VKQ219" s="186"/>
      <c r="VKR219" s="190"/>
      <c r="VKS219" s="190"/>
      <c r="VKT219" s="187"/>
      <c r="VKU219" s="187"/>
      <c r="VKV219" s="187"/>
      <c r="VKW219" s="188"/>
      <c r="VKY219" s="186"/>
      <c r="VKZ219" s="190"/>
      <c r="VLA219" s="190"/>
      <c r="VLB219" s="187"/>
      <c r="VLC219" s="187"/>
      <c r="VLD219" s="187"/>
      <c r="VLE219" s="188"/>
      <c r="VLG219" s="186"/>
      <c r="VLH219" s="190"/>
      <c r="VLI219" s="190"/>
      <c r="VLJ219" s="187"/>
      <c r="VLK219" s="187"/>
      <c r="VLL219" s="187"/>
      <c r="VLM219" s="188"/>
      <c r="VLO219" s="186"/>
      <c r="VLP219" s="190"/>
      <c r="VLQ219" s="190"/>
      <c r="VLR219" s="187"/>
      <c r="VLS219" s="187"/>
      <c r="VLT219" s="187"/>
      <c r="VLU219" s="188"/>
      <c r="VLW219" s="186"/>
      <c r="VLX219" s="190"/>
      <c r="VLY219" s="190"/>
      <c r="VLZ219" s="187"/>
      <c r="VMA219" s="187"/>
      <c r="VMB219" s="187"/>
      <c r="VMC219" s="188"/>
      <c r="VME219" s="186"/>
      <c r="VMF219" s="190"/>
      <c r="VMG219" s="190"/>
      <c r="VMH219" s="187"/>
      <c r="VMI219" s="187"/>
      <c r="VMJ219" s="187"/>
      <c r="VMK219" s="188"/>
      <c r="VMM219" s="186"/>
      <c r="VMN219" s="190"/>
      <c r="VMO219" s="190"/>
      <c r="VMP219" s="187"/>
      <c r="VMQ219" s="187"/>
      <c r="VMR219" s="187"/>
      <c r="VMS219" s="188"/>
      <c r="VMU219" s="186"/>
      <c r="VMV219" s="190"/>
      <c r="VMW219" s="190"/>
      <c r="VMX219" s="187"/>
      <c r="VMY219" s="187"/>
      <c r="VMZ219" s="187"/>
      <c r="VNA219" s="188"/>
      <c r="VNC219" s="186"/>
      <c r="VND219" s="190"/>
      <c r="VNE219" s="190"/>
      <c r="VNF219" s="187"/>
      <c r="VNG219" s="187"/>
      <c r="VNH219" s="187"/>
      <c r="VNI219" s="188"/>
      <c r="VNK219" s="186"/>
      <c r="VNL219" s="190"/>
      <c r="VNM219" s="190"/>
      <c r="VNN219" s="187"/>
      <c r="VNO219" s="187"/>
      <c r="VNP219" s="187"/>
      <c r="VNQ219" s="188"/>
      <c r="VNS219" s="186"/>
      <c r="VNT219" s="190"/>
      <c r="VNU219" s="190"/>
      <c r="VNV219" s="187"/>
      <c r="VNW219" s="187"/>
      <c r="VNX219" s="187"/>
      <c r="VNY219" s="188"/>
      <c r="VOA219" s="186"/>
      <c r="VOB219" s="190"/>
      <c r="VOC219" s="190"/>
      <c r="VOD219" s="187"/>
      <c r="VOE219" s="187"/>
      <c r="VOF219" s="187"/>
      <c r="VOG219" s="188"/>
      <c r="VOI219" s="186"/>
      <c r="VOJ219" s="190"/>
      <c r="VOK219" s="190"/>
      <c r="VOL219" s="187"/>
      <c r="VOM219" s="187"/>
      <c r="VON219" s="187"/>
      <c r="VOO219" s="188"/>
      <c r="VOQ219" s="186"/>
      <c r="VOR219" s="190"/>
      <c r="VOS219" s="190"/>
      <c r="VOT219" s="187"/>
      <c r="VOU219" s="187"/>
      <c r="VOV219" s="187"/>
      <c r="VOW219" s="188"/>
      <c r="VOY219" s="186"/>
      <c r="VOZ219" s="190"/>
      <c r="VPA219" s="190"/>
      <c r="VPB219" s="187"/>
      <c r="VPC219" s="187"/>
      <c r="VPD219" s="187"/>
      <c r="VPE219" s="188"/>
      <c r="VPG219" s="186"/>
      <c r="VPH219" s="190"/>
      <c r="VPI219" s="190"/>
      <c r="VPJ219" s="187"/>
      <c r="VPK219" s="187"/>
      <c r="VPL219" s="187"/>
      <c r="VPM219" s="188"/>
      <c r="VPO219" s="186"/>
      <c r="VPP219" s="190"/>
      <c r="VPQ219" s="190"/>
      <c r="VPR219" s="187"/>
      <c r="VPS219" s="187"/>
      <c r="VPT219" s="187"/>
      <c r="VPU219" s="188"/>
      <c r="VPW219" s="186"/>
      <c r="VPX219" s="190"/>
      <c r="VPY219" s="190"/>
      <c r="VPZ219" s="187"/>
      <c r="VQA219" s="187"/>
      <c r="VQB219" s="187"/>
      <c r="VQC219" s="188"/>
      <c r="VQE219" s="186"/>
      <c r="VQF219" s="190"/>
      <c r="VQG219" s="190"/>
      <c r="VQH219" s="187"/>
      <c r="VQI219" s="187"/>
      <c r="VQJ219" s="187"/>
      <c r="VQK219" s="188"/>
      <c r="VQM219" s="186"/>
      <c r="VQN219" s="190"/>
      <c r="VQO219" s="190"/>
      <c r="VQP219" s="187"/>
      <c r="VQQ219" s="187"/>
      <c r="VQR219" s="187"/>
      <c r="VQS219" s="188"/>
      <c r="VQU219" s="186"/>
      <c r="VQV219" s="190"/>
      <c r="VQW219" s="190"/>
      <c r="VQX219" s="187"/>
      <c r="VQY219" s="187"/>
      <c r="VQZ219" s="187"/>
      <c r="VRA219" s="188"/>
      <c r="VRC219" s="186"/>
      <c r="VRD219" s="190"/>
      <c r="VRE219" s="190"/>
      <c r="VRF219" s="187"/>
      <c r="VRG219" s="187"/>
      <c r="VRH219" s="187"/>
      <c r="VRI219" s="188"/>
      <c r="VRK219" s="186"/>
      <c r="VRL219" s="190"/>
      <c r="VRM219" s="190"/>
      <c r="VRN219" s="187"/>
      <c r="VRO219" s="187"/>
      <c r="VRP219" s="187"/>
      <c r="VRQ219" s="188"/>
      <c r="VRS219" s="186"/>
      <c r="VRT219" s="190"/>
      <c r="VRU219" s="190"/>
      <c r="VRV219" s="187"/>
      <c r="VRW219" s="187"/>
      <c r="VRX219" s="187"/>
      <c r="VRY219" s="188"/>
      <c r="VSA219" s="186"/>
      <c r="VSB219" s="190"/>
      <c r="VSC219" s="190"/>
      <c r="VSD219" s="187"/>
      <c r="VSE219" s="187"/>
      <c r="VSF219" s="187"/>
      <c r="VSG219" s="188"/>
      <c r="VSI219" s="186"/>
      <c r="VSJ219" s="190"/>
      <c r="VSK219" s="190"/>
      <c r="VSL219" s="187"/>
      <c r="VSM219" s="187"/>
      <c r="VSN219" s="187"/>
      <c r="VSO219" s="188"/>
      <c r="VSQ219" s="186"/>
      <c r="VSR219" s="190"/>
      <c r="VSS219" s="190"/>
      <c r="VST219" s="187"/>
      <c r="VSU219" s="187"/>
      <c r="VSV219" s="187"/>
      <c r="VSW219" s="188"/>
      <c r="VSY219" s="186"/>
      <c r="VSZ219" s="190"/>
      <c r="VTA219" s="190"/>
      <c r="VTB219" s="187"/>
      <c r="VTC219" s="187"/>
      <c r="VTD219" s="187"/>
      <c r="VTE219" s="188"/>
      <c r="VTG219" s="186"/>
      <c r="VTH219" s="190"/>
      <c r="VTI219" s="190"/>
      <c r="VTJ219" s="187"/>
      <c r="VTK219" s="187"/>
      <c r="VTL219" s="187"/>
      <c r="VTM219" s="188"/>
      <c r="VTO219" s="186"/>
      <c r="VTP219" s="190"/>
      <c r="VTQ219" s="190"/>
      <c r="VTR219" s="187"/>
      <c r="VTS219" s="187"/>
      <c r="VTT219" s="187"/>
      <c r="VTU219" s="188"/>
      <c r="VTW219" s="186"/>
      <c r="VTX219" s="190"/>
      <c r="VTY219" s="190"/>
      <c r="VTZ219" s="187"/>
      <c r="VUA219" s="187"/>
      <c r="VUB219" s="187"/>
      <c r="VUC219" s="188"/>
      <c r="VUE219" s="186"/>
      <c r="VUF219" s="190"/>
      <c r="VUG219" s="190"/>
      <c r="VUH219" s="187"/>
      <c r="VUI219" s="187"/>
      <c r="VUJ219" s="187"/>
      <c r="VUK219" s="188"/>
      <c r="VUM219" s="186"/>
      <c r="VUN219" s="190"/>
      <c r="VUO219" s="190"/>
      <c r="VUP219" s="187"/>
      <c r="VUQ219" s="187"/>
      <c r="VUR219" s="187"/>
      <c r="VUS219" s="188"/>
      <c r="VUU219" s="186"/>
      <c r="VUV219" s="190"/>
      <c r="VUW219" s="190"/>
      <c r="VUX219" s="187"/>
      <c r="VUY219" s="187"/>
      <c r="VUZ219" s="187"/>
      <c r="VVA219" s="188"/>
      <c r="VVC219" s="186"/>
      <c r="VVD219" s="190"/>
      <c r="VVE219" s="190"/>
      <c r="VVF219" s="187"/>
      <c r="VVG219" s="187"/>
      <c r="VVH219" s="187"/>
      <c r="VVI219" s="188"/>
      <c r="VVK219" s="186"/>
      <c r="VVL219" s="190"/>
      <c r="VVM219" s="190"/>
      <c r="VVN219" s="187"/>
      <c r="VVO219" s="187"/>
      <c r="VVP219" s="187"/>
      <c r="VVQ219" s="188"/>
      <c r="VVS219" s="186"/>
      <c r="VVT219" s="190"/>
      <c r="VVU219" s="190"/>
      <c r="VVV219" s="187"/>
      <c r="VVW219" s="187"/>
      <c r="VVX219" s="187"/>
      <c r="VVY219" s="188"/>
      <c r="VWA219" s="186"/>
      <c r="VWB219" s="190"/>
      <c r="VWC219" s="190"/>
      <c r="VWD219" s="187"/>
      <c r="VWE219" s="187"/>
      <c r="VWF219" s="187"/>
      <c r="VWG219" s="188"/>
      <c r="VWI219" s="186"/>
      <c r="VWJ219" s="190"/>
      <c r="VWK219" s="190"/>
      <c r="VWL219" s="187"/>
      <c r="VWM219" s="187"/>
      <c r="VWN219" s="187"/>
      <c r="VWO219" s="188"/>
      <c r="VWQ219" s="186"/>
      <c r="VWR219" s="190"/>
      <c r="VWS219" s="190"/>
      <c r="VWT219" s="187"/>
      <c r="VWU219" s="187"/>
      <c r="VWV219" s="187"/>
      <c r="VWW219" s="188"/>
      <c r="VWY219" s="186"/>
      <c r="VWZ219" s="190"/>
      <c r="VXA219" s="190"/>
      <c r="VXB219" s="187"/>
      <c r="VXC219" s="187"/>
      <c r="VXD219" s="187"/>
      <c r="VXE219" s="188"/>
      <c r="VXG219" s="186"/>
      <c r="VXH219" s="190"/>
      <c r="VXI219" s="190"/>
      <c r="VXJ219" s="187"/>
      <c r="VXK219" s="187"/>
      <c r="VXL219" s="187"/>
      <c r="VXM219" s="188"/>
      <c r="VXO219" s="186"/>
      <c r="VXP219" s="190"/>
      <c r="VXQ219" s="190"/>
      <c r="VXR219" s="187"/>
      <c r="VXS219" s="187"/>
      <c r="VXT219" s="187"/>
      <c r="VXU219" s="188"/>
      <c r="VXW219" s="186"/>
      <c r="VXX219" s="190"/>
      <c r="VXY219" s="190"/>
      <c r="VXZ219" s="187"/>
      <c r="VYA219" s="187"/>
      <c r="VYB219" s="187"/>
      <c r="VYC219" s="188"/>
      <c r="VYE219" s="186"/>
      <c r="VYF219" s="190"/>
      <c r="VYG219" s="190"/>
      <c r="VYH219" s="187"/>
      <c r="VYI219" s="187"/>
      <c r="VYJ219" s="187"/>
      <c r="VYK219" s="188"/>
      <c r="VYM219" s="186"/>
      <c r="VYN219" s="190"/>
      <c r="VYO219" s="190"/>
      <c r="VYP219" s="187"/>
      <c r="VYQ219" s="187"/>
      <c r="VYR219" s="187"/>
      <c r="VYS219" s="188"/>
      <c r="VYU219" s="186"/>
      <c r="VYV219" s="190"/>
      <c r="VYW219" s="190"/>
      <c r="VYX219" s="187"/>
      <c r="VYY219" s="187"/>
      <c r="VYZ219" s="187"/>
      <c r="VZA219" s="188"/>
      <c r="VZC219" s="186"/>
      <c r="VZD219" s="190"/>
      <c r="VZE219" s="190"/>
      <c r="VZF219" s="187"/>
      <c r="VZG219" s="187"/>
      <c r="VZH219" s="187"/>
      <c r="VZI219" s="188"/>
      <c r="VZK219" s="186"/>
      <c r="VZL219" s="190"/>
      <c r="VZM219" s="190"/>
      <c r="VZN219" s="187"/>
      <c r="VZO219" s="187"/>
      <c r="VZP219" s="187"/>
      <c r="VZQ219" s="188"/>
      <c r="VZS219" s="186"/>
      <c r="VZT219" s="190"/>
      <c r="VZU219" s="190"/>
      <c r="VZV219" s="187"/>
      <c r="VZW219" s="187"/>
      <c r="VZX219" s="187"/>
      <c r="VZY219" s="188"/>
      <c r="WAA219" s="186"/>
      <c r="WAB219" s="190"/>
      <c r="WAC219" s="190"/>
      <c r="WAD219" s="187"/>
      <c r="WAE219" s="187"/>
      <c r="WAF219" s="187"/>
      <c r="WAG219" s="188"/>
      <c r="WAI219" s="186"/>
      <c r="WAJ219" s="190"/>
      <c r="WAK219" s="190"/>
      <c r="WAL219" s="187"/>
      <c r="WAM219" s="187"/>
      <c r="WAN219" s="187"/>
      <c r="WAO219" s="188"/>
      <c r="WAQ219" s="186"/>
      <c r="WAR219" s="190"/>
      <c r="WAS219" s="190"/>
      <c r="WAT219" s="187"/>
      <c r="WAU219" s="187"/>
      <c r="WAV219" s="187"/>
      <c r="WAW219" s="188"/>
      <c r="WAY219" s="186"/>
      <c r="WAZ219" s="190"/>
      <c r="WBA219" s="190"/>
      <c r="WBB219" s="187"/>
      <c r="WBC219" s="187"/>
      <c r="WBD219" s="187"/>
      <c r="WBE219" s="188"/>
      <c r="WBG219" s="186"/>
      <c r="WBH219" s="190"/>
      <c r="WBI219" s="190"/>
      <c r="WBJ219" s="187"/>
      <c r="WBK219" s="187"/>
      <c r="WBL219" s="187"/>
      <c r="WBM219" s="188"/>
      <c r="WBO219" s="186"/>
      <c r="WBP219" s="190"/>
      <c r="WBQ219" s="190"/>
      <c r="WBR219" s="187"/>
      <c r="WBS219" s="187"/>
      <c r="WBT219" s="187"/>
      <c r="WBU219" s="188"/>
      <c r="WBW219" s="186"/>
      <c r="WBX219" s="190"/>
      <c r="WBY219" s="190"/>
      <c r="WBZ219" s="187"/>
      <c r="WCA219" s="187"/>
      <c r="WCB219" s="187"/>
      <c r="WCC219" s="188"/>
      <c r="WCE219" s="186"/>
      <c r="WCF219" s="190"/>
      <c r="WCG219" s="190"/>
      <c r="WCH219" s="187"/>
      <c r="WCI219" s="187"/>
      <c r="WCJ219" s="187"/>
      <c r="WCK219" s="188"/>
      <c r="WCM219" s="186"/>
      <c r="WCN219" s="190"/>
      <c r="WCO219" s="190"/>
      <c r="WCP219" s="187"/>
      <c r="WCQ219" s="187"/>
      <c r="WCR219" s="187"/>
      <c r="WCS219" s="188"/>
      <c r="WCU219" s="186"/>
      <c r="WCV219" s="190"/>
      <c r="WCW219" s="190"/>
      <c r="WCX219" s="187"/>
      <c r="WCY219" s="187"/>
      <c r="WCZ219" s="187"/>
      <c r="WDA219" s="188"/>
      <c r="WDC219" s="186"/>
      <c r="WDD219" s="190"/>
      <c r="WDE219" s="190"/>
      <c r="WDF219" s="187"/>
      <c r="WDG219" s="187"/>
      <c r="WDH219" s="187"/>
      <c r="WDI219" s="188"/>
      <c r="WDK219" s="186"/>
      <c r="WDL219" s="190"/>
      <c r="WDM219" s="190"/>
      <c r="WDN219" s="187"/>
      <c r="WDO219" s="187"/>
      <c r="WDP219" s="187"/>
      <c r="WDQ219" s="188"/>
      <c r="WDS219" s="186"/>
      <c r="WDT219" s="190"/>
      <c r="WDU219" s="190"/>
      <c r="WDV219" s="187"/>
      <c r="WDW219" s="187"/>
      <c r="WDX219" s="187"/>
      <c r="WDY219" s="188"/>
      <c r="WEA219" s="186"/>
      <c r="WEB219" s="190"/>
      <c r="WEC219" s="190"/>
      <c r="WED219" s="187"/>
      <c r="WEE219" s="187"/>
      <c r="WEF219" s="187"/>
      <c r="WEG219" s="188"/>
      <c r="WEI219" s="186"/>
      <c r="WEJ219" s="190"/>
      <c r="WEK219" s="190"/>
      <c r="WEL219" s="187"/>
      <c r="WEM219" s="187"/>
      <c r="WEN219" s="187"/>
      <c r="WEO219" s="188"/>
      <c r="WEQ219" s="186"/>
      <c r="WER219" s="190"/>
      <c r="WES219" s="190"/>
      <c r="WET219" s="187"/>
      <c r="WEU219" s="187"/>
      <c r="WEV219" s="187"/>
      <c r="WEW219" s="188"/>
      <c r="WEY219" s="186"/>
      <c r="WEZ219" s="190"/>
      <c r="WFA219" s="190"/>
      <c r="WFB219" s="187"/>
      <c r="WFC219" s="187"/>
      <c r="WFD219" s="187"/>
      <c r="WFE219" s="188"/>
      <c r="WFG219" s="186"/>
      <c r="WFH219" s="190"/>
      <c r="WFI219" s="190"/>
      <c r="WFJ219" s="187"/>
      <c r="WFK219" s="187"/>
      <c r="WFL219" s="187"/>
      <c r="WFM219" s="188"/>
      <c r="WFO219" s="186"/>
      <c r="WFP219" s="190"/>
      <c r="WFQ219" s="190"/>
      <c r="WFR219" s="187"/>
      <c r="WFS219" s="187"/>
      <c r="WFT219" s="187"/>
      <c r="WFU219" s="188"/>
      <c r="WFW219" s="186"/>
      <c r="WFX219" s="190"/>
      <c r="WFY219" s="190"/>
      <c r="WFZ219" s="187"/>
      <c r="WGA219" s="187"/>
      <c r="WGB219" s="187"/>
      <c r="WGC219" s="188"/>
      <c r="WGE219" s="186"/>
      <c r="WGF219" s="190"/>
      <c r="WGG219" s="190"/>
      <c r="WGH219" s="187"/>
      <c r="WGI219" s="187"/>
      <c r="WGJ219" s="187"/>
      <c r="WGK219" s="188"/>
      <c r="WGM219" s="186"/>
      <c r="WGN219" s="190"/>
      <c r="WGO219" s="190"/>
      <c r="WGP219" s="187"/>
      <c r="WGQ219" s="187"/>
      <c r="WGR219" s="187"/>
      <c r="WGS219" s="188"/>
      <c r="WGU219" s="186"/>
      <c r="WGV219" s="190"/>
      <c r="WGW219" s="190"/>
      <c r="WGX219" s="187"/>
      <c r="WGY219" s="187"/>
      <c r="WGZ219" s="187"/>
      <c r="WHA219" s="188"/>
      <c r="WHC219" s="186"/>
      <c r="WHD219" s="190"/>
      <c r="WHE219" s="190"/>
      <c r="WHF219" s="187"/>
      <c r="WHG219" s="187"/>
      <c r="WHH219" s="187"/>
      <c r="WHI219" s="188"/>
      <c r="WHK219" s="186"/>
      <c r="WHL219" s="190"/>
      <c r="WHM219" s="190"/>
      <c r="WHN219" s="187"/>
      <c r="WHO219" s="187"/>
      <c r="WHP219" s="187"/>
      <c r="WHQ219" s="188"/>
      <c r="WHS219" s="186"/>
      <c r="WHT219" s="190"/>
      <c r="WHU219" s="190"/>
      <c r="WHV219" s="187"/>
      <c r="WHW219" s="187"/>
      <c r="WHX219" s="187"/>
      <c r="WHY219" s="188"/>
      <c r="WIA219" s="186"/>
      <c r="WIB219" s="190"/>
      <c r="WIC219" s="190"/>
      <c r="WID219" s="187"/>
      <c r="WIE219" s="187"/>
      <c r="WIF219" s="187"/>
      <c r="WIG219" s="188"/>
      <c r="WII219" s="186"/>
      <c r="WIJ219" s="190"/>
      <c r="WIK219" s="190"/>
      <c r="WIL219" s="187"/>
      <c r="WIM219" s="187"/>
      <c r="WIN219" s="187"/>
      <c r="WIO219" s="188"/>
      <c r="WIQ219" s="186"/>
      <c r="WIR219" s="190"/>
      <c r="WIS219" s="190"/>
      <c r="WIT219" s="187"/>
      <c r="WIU219" s="187"/>
      <c r="WIV219" s="187"/>
      <c r="WIW219" s="188"/>
      <c r="WIY219" s="186"/>
      <c r="WIZ219" s="190"/>
      <c r="WJA219" s="190"/>
      <c r="WJB219" s="187"/>
      <c r="WJC219" s="187"/>
      <c r="WJD219" s="187"/>
      <c r="WJE219" s="188"/>
      <c r="WJG219" s="186"/>
      <c r="WJH219" s="190"/>
      <c r="WJI219" s="190"/>
      <c r="WJJ219" s="187"/>
      <c r="WJK219" s="187"/>
      <c r="WJL219" s="187"/>
      <c r="WJM219" s="188"/>
      <c r="WJO219" s="186"/>
      <c r="WJP219" s="190"/>
      <c r="WJQ219" s="190"/>
      <c r="WJR219" s="187"/>
      <c r="WJS219" s="187"/>
      <c r="WJT219" s="187"/>
      <c r="WJU219" s="188"/>
      <c r="WJW219" s="186"/>
      <c r="WJX219" s="190"/>
      <c r="WJY219" s="190"/>
      <c r="WJZ219" s="187"/>
      <c r="WKA219" s="187"/>
      <c r="WKB219" s="187"/>
      <c r="WKC219" s="188"/>
      <c r="WKE219" s="186"/>
      <c r="WKF219" s="190"/>
      <c r="WKG219" s="190"/>
      <c r="WKH219" s="187"/>
      <c r="WKI219" s="187"/>
      <c r="WKJ219" s="187"/>
      <c r="WKK219" s="188"/>
      <c r="WKM219" s="186"/>
      <c r="WKN219" s="190"/>
      <c r="WKO219" s="190"/>
      <c r="WKP219" s="187"/>
      <c r="WKQ219" s="187"/>
      <c r="WKR219" s="187"/>
      <c r="WKS219" s="188"/>
      <c r="WKU219" s="186"/>
      <c r="WKV219" s="190"/>
      <c r="WKW219" s="190"/>
      <c r="WKX219" s="187"/>
      <c r="WKY219" s="187"/>
      <c r="WKZ219" s="187"/>
      <c r="WLA219" s="188"/>
      <c r="WLC219" s="186"/>
      <c r="WLD219" s="190"/>
      <c r="WLE219" s="190"/>
      <c r="WLF219" s="187"/>
      <c r="WLG219" s="187"/>
      <c r="WLH219" s="187"/>
      <c r="WLI219" s="188"/>
      <c r="WLK219" s="186"/>
      <c r="WLL219" s="190"/>
      <c r="WLM219" s="190"/>
      <c r="WLN219" s="187"/>
      <c r="WLO219" s="187"/>
      <c r="WLP219" s="187"/>
      <c r="WLQ219" s="188"/>
      <c r="WLS219" s="186"/>
      <c r="WLT219" s="190"/>
      <c r="WLU219" s="190"/>
      <c r="WLV219" s="187"/>
      <c r="WLW219" s="187"/>
      <c r="WLX219" s="187"/>
      <c r="WLY219" s="188"/>
      <c r="WMA219" s="186"/>
      <c r="WMB219" s="190"/>
      <c r="WMC219" s="190"/>
      <c r="WMD219" s="187"/>
      <c r="WME219" s="187"/>
      <c r="WMF219" s="187"/>
      <c r="WMG219" s="188"/>
      <c r="WMI219" s="186"/>
      <c r="WMJ219" s="190"/>
      <c r="WMK219" s="190"/>
      <c r="WML219" s="187"/>
      <c r="WMM219" s="187"/>
      <c r="WMN219" s="187"/>
      <c r="WMO219" s="188"/>
      <c r="WMQ219" s="186"/>
      <c r="WMR219" s="190"/>
      <c r="WMS219" s="190"/>
      <c r="WMT219" s="187"/>
      <c r="WMU219" s="187"/>
      <c r="WMV219" s="187"/>
      <c r="WMW219" s="188"/>
      <c r="WMY219" s="186"/>
      <c r="WMZ219" s="190"/>
      <c r="WNA219" s="190"/>
      <c r="WNB219" s="187"/>
      <c r="WNC219" s="187"/>
      <c r="WND219" s="187"/>
      <c r="WNE219" s="188"/>
      <c r="WNG219" s="186"/>
      <c r="WNH219" s="190"/>
      <c r="WNI219" s="190"/>
      <c r="WNJ219" s="187"/>
      <c r="WNK219" s="187"/>
      <c r="WNL219" s="187"/>
      <c r="WNM219" s="188"/>
      <c r="WNO219" s="186"/>
      <c r="WNP219" s="190"/>
      <c r="WNQ219" s="190"/>
      <c r="WNR219" s="187"/>
      <c r="WNS219" s="187"/>
      <c r="WNT219" s="187"/>
      <c r="WNU219" s="188"/>
      <c r="WNW219" s="186"/>
      <c r="WNX219" s="190"/>
      <c r="WNY219" s="190"/>
      <c r="WNZ219" s="187"/>
      <c r="WOA219" s="187"/>
      <c r="WOB219" s="187"/>
      <c r="WOC219" s="188"/>
      <c r="WOE219" s="186"/>
      <c r="WOF219" s="190"/>
      <c r="WOG219" s="190"/>
      <c r="WOH219" s="187"/>
      <c r="WOI219" s="187"/>
      <c r="WOJ219" s="187"/>
      <c r="WOK219" s="188"/>
      <c r="WOM219" s="186"/>
      <c r="WON219" s="190"/>
      <c r="WOO219" s="190"/>
      <c r="WOP219" s="187"/>
      <c r="WOQ219" s="187"/>
      <c r="WOR219" s="187"/>
      <c r="WOS219" s="188"/>
      <c r="WOU219" s="186"/>
      <c r="WOV219" s="190"/>
      <c r="WOW219" s="190"/>
      <c r="WOX219" s="187"/>
      <c r="WOY219" s="187"/>
      <c r="WOZ219" s="187"/>
      <c r="WPA219" s="188"/>
      <c r="WPC219" s="186"/>
      <c r="WPD219" s="190"/>
      <c r="WPE219" s="190"/>
      <c r="WPF219" s="187"/>
      <c r="WPG219" s="187"/>
      <c r="WPH219" s="187"/>
      <c r="WPI219" s="188"/>
      <c r="WPK219" s="186"/>
      <c r="WPL219" s="190"/>
      <c r="WPM219" s="190"/>
      <c r="WPN219" s="187"/>
      <c r="WPO219" s="187"/>
      <c r="WPP219" s="187"/>
      <c r="WPQ219" s="188"/>
      <c r="WPS219" s="186"/>
      <c r="WPT219" s="190"/>
      <c r="WPU219" s="190"/>
      <c r="WPV219" s="187"/>
      <c r="WPW219" s="187"/>
      <c r="WPX219" s="187"/>
      <c r="WPY219" s="188"/>
      <c r="WQA219" s="186"/>
      <c r="WQB219" s="190"/>
      <c r="WQC219" s="190"/>
      <c r="WQD219" s="187"/>
      <c r="WQE219" s="187"/>
      <c r="WQF219" s="187"/>
      <c r="WQG219" s="188"/>
      <c r="WQI219" s="186"/>
      <c r="WQJ219" s="190"/>
      <c r="WQK219" s="190"/>
      <c r="WQL219" s="187"/>
      <c r="WQM219" s="187"/>
      <c r="WQN219" s="187"/>
      <c r="WQO219" s="188"/>
      <c r="WQQ219" s="186"/>
      <c r="WQR219" s="190"/>
      <c r="WQS219" s="190"/>
      <c r="WQT219" s="187"/>
      <c r="WQU219" s="187"/>
      <c r="WQV219" s="187"/>
      <c r="WQW219" s="188"/>
      <c r="WQY219" s="186"/>
      <c r="WQZ219" s="190"/>
      <c r="WRA219" s="190"/>
      <c r="WRB219" s="187"/>
      <c r="WRC219" s="187"/>
      <c r="WRD219" s="187"/>
      <c r="WRE219" s="188"/>
      <c r="WRG219" s="186"/>
      <c r="WRH219" s="190"/>
      <c r="WRI219" s="190"/>
      <c r="WRJ219" s="187"/>
      <c r="WRK219" s="187"/>
      <c r="WRL219" s="187"/>
      <c r="WRM219" s="188"/>
      <c r="WRO219" s="186"/>
      <c r="WRP219" s="190"/>
      <c r="WRQ219" s="190"/>
      <c r="WRR219" s="187"/>
      <c r="WRS219" s="187"/>
      <c r="WRT219" s="187"/>
      <c r="WRU219" s="188"/>
      <c r="WRW219" s="186"/>
      <c r="WRX219" s="190"/>
      <c r="WRY219" s="190"/>
      <c r="WRZ219" s="187"/>
      <c r="WSA219" s="187"/>
      <c r="WSB219" s="187"/>
      <c r="WSC219" s="188"/>
      <c r="WSE219" s="186"/>
      <c r="WSF219" s="190"/>
      <c r="WSG219" s="190"/>
      <c r="WSH219" s="187"/>
      <c r="WSI219" s="187"/>
      <c r="WSJ219" s="187"/>
      <c r="WSK219" s="188"/>
      <c r="WSM219" s="186"/>
      <c r="WSN219" s="190"/>
      <c r="WSO219" s="190"/>
      <c r="WSP219" s="187"/>
      <c r="WSQ219" s="187"/>
      <c r="WSR219" s="187"/>
      <c r="WSS219" s="188"/>
      <c r="WSU219" s="186"/>
      <c r="WSV219" s="190"/>
      <c r="WSW219" s="190"/>
      <c r="WSX219" s="187"/>
      <c r="WSY219" s="187"/>
      <c r="WSZ219" s="187"/>
      <c r="WTA219" s="188"/>
      <c r="WTC219" s="186"/>
      <c r="WTD219" s="190"/>
      <c r="WTE219" s="190"/>
      <c r="WTF219" s="187"/>
      <c r="WTG219" s="187"/>
      <c r="WTH219" s="187"/>
      <c r="WTI219" s="188"/>
      <c r="WTK219" s="186"/>
      <c r="WTL219" s="190"/>
      <c r="WTM219" s="190"/>
      <c r="WTN219" s="187"/>
      <c r="WTO219" s="187"/>
      <c r="WTP219" s="187"/>
      <c r="WTQ219" s="188"/>
      <c r="WTS219" s="186"/>
      <c r="WTT219" s="190"/>
      <c r="WTU219" s="190"/>
      <c r="WTV219" s="187"/>
      <c r="WTW219" s="187"/>
      <c r="WTX219" s="187"/>
      <c r="WTY219" s="188"/>
      <c r="WUA219" s="186"/>
      <c r="WUB219" s="190"/>
      <c r="WUC219" s="190"/>
      <c r="WUD219" s="187"/>
      <c r="WUE219" s="187"/>
      <c r="WUF219" s="187"/>
      <c r="WUG219" s="188"/>
      <c r="WUI219" s="186"/>
      <c r="WUJ219" s="190"/>
      <c r="WUK219" s="190"/>
      <c r="WUL219" s="187"/>
      <c r="WUM219" s="187"/>
      <c r="WUN219" s="187"/>
      <c r="WUO219" s="188"/>
      <c r="WUQ219" s="186"/>
      <c r="WUR219" s="190"/>
      <c r="WUS219" s="190"/>
      <c r="WUT219" s="187"/>
      <c r="WUU219" s="187"/>
      <c r="WUV219" s="187"/>
      <c r="WUW219" s="188"/>
      <c r="WUY219" s="186"/>
      <c r="WUZ219" s="190"/>
      <c r="WVA219" s="190"/>
      <c r="WVB219" s="187"/>
      <c r="WVC219" s="187"/>
      <c r="WVD219" s="187"/>
      <c r="WVE219" s="188"/>
      <c r="WVG219" s="186"/>
      <c r="WVH219" s="190"/>
      <c r="WVI219" s="190"/>
      <c r="WVJ219" s="187"/>
      <c r="WVK219" s="187"/>
      <c r="WVL219" s="187"/>
      <c r="WVM219" s="188"/>
      <c r="WVO219" s="186"/>
      <c r="WVP219" s="190"/>
      <c r="WVQ219" s="190"/>
      <c r="WVR219" s="187"/>
      <c r="WVS219" s="187"/>
      <c r="WVT219" s="187"/>
      <c r="WVU219" s="188"/>
      <c r="WVW219" s="186"/>
      <c r="WVX219" s="190"/>
      <c r="WVY219" s="190"/>
      <c r="WVZ219" s="187"/>
      <c r="WWA219" s="187"/>
      <c r="WWB219" s="187"/>
      <c r="WWC219" s="188"/>
      <c r="WWE219" s="186"/>
      <c r="WWF219" s="190"/>
      <c r="WWG219" s="190"/>
      <c r="WWH219" s="187"/>
      <c r="WWI219" s="187"/>
      <c r="WWJ219" s="187"/>
      <c r="WWK219" s="188"/>
      <c r="WWM219" s="186"/>
      <c r="WWN219" s="190"/>
      <c r="WWO219" s="190"/>
      <c r="WWP219" s="187"/>
      <c r="WWQ219" s="187"/>
      <c r="WWR219" s="187"/>
      <c r="WWS219" s="188"/>
      <c r="WWU219" s="186"/>
      <c r="WWV219" s="190"/>
      <c r="WWW219" s="190"/>
      <c r="WWX219" s="187"/>
      <c r="WWY219" s="187"/>
      <c r="WWZ219" s="187"/>
      <c r="WXA219" s="188"/>
      <c r="WXC219" s="186"/>
      <c r="WXD219" s="190"/>
      <c r="WXE219" s="190"/>
      <c r="WXF219" s="187"/>
      <c r="WXG219" s="187"/>
      <c r="WXH219" s="187"/>
      <c r="WXI219" s="188"/>
      <c r="WXK219" s="186"/>
      <c r="WXL219" s="190"/>
      <c r="WXM219" s="190"/>
      <c r="WXN219" s="187"/>
      <c r="WXO219" s="187"/>
      <c r="WXP219" s="187"/>
      <c r="WXQ219" s="188"/>
      <c r="WXS219" s="186"/>
      <c r="WXT219" s="190"/>
      <c r="WXU219" s="190"/>
      <c r="WXV219" s="187"/>
      <c r="WXW219" s="187"/>
      <c r="WXX219" s="187"/>
      <c r="WXY219" s="188"/>
      <c r="WYA219" s="186"/>
      <c r="WYB219" s="190"/>
      <c r="WYC219" s="190"/>
      <c r="WYD219" s="187"/>
      <c r="WYE219" s="187"/>
      <c r="WYF219" s="187"/>
      <c r="WYG219" s="188"/>
      <c r="WYI219" s="186"/>
      <c r="WYJ219" s="190"/>
      <c r="WYK219" s="190"/>
      <c r="WYL219" s="187"/>
      <c r="WYM219" s="187"/>
      <c r="WYN219" s="187"/>
      <c r="WYO219" s="188"/>
      <c r="WYQ219" s="186"/>
      <c r="WYR219" s="190"/>
      <c r="WYS219" s="190"/>
      <c r="WYT219" s="187"/>
      <c r="WYU219" s="187"/>
      <c r="WYV219" s="187"/>
      <c r="WYW219" s="188"/>
      <c r="WYY219" s="186"/>
      <c r="WYZ219" s="190"/>
      <c r="WZA219" s="190"/>
      <c r="WZB219" s="187"/>
      <c r="WZC219" s="187"/>
      <c r="WZD219" s="187"/>
      <c r="WZE219" s="188"/>
      <c r="WZG219" s="186"/>
      <c r="WZH219" s="190"/>
      <c r="WZI219" s="190"/>
      <c r="WZJ219" s="187"/>
      <c r="WZK219" s="187"/>
      <c r="WZL219" s="187"/>
      <c r="WZM219" s="188"/>
      <c r="WZO219" s="186"/>
      <c r="WZP219" s="190"/>
      <c r="WZQ219" s="190"/>
      <c r="WZR219" s="187"/>
      <c r="WZS219" s="187"/>
      <c r="WZT219" s="187"/>
      <c r="WZU219" s="188"/>
      <c r="WZW219" s="186"/>
      <c r="WZX219" s="190"/>
      <c r="WZY219" s="190"/>
      <c r="WZZ219" s="187"/>
      <c r="XAA219" s="187"/>
      <c r="XAB219" s="187"/>
      <c r="XAC219" s="188"/>
      <c r="XAE219" s="186"/>
      <c r="XAF219" s="190"/>
      <c r="XAG219" s="190"/>
      <c r="XAH219" s="187"/>
      <c r="XAI219" s="187"/>
      <c r="XAJ219" s="187"/>
      <c r="XAK219" s="188"/>
      <c r="XAM219" s="186"/>
      <c r="XAN219" s="190"/>
      <c r="XAO219" s="190"/>
      <c r="XAP219" s="187"/>
      <c r="XAQ219" s="187"/>
      <c r="XAR219" s="187"/>
      <c r="XAS219" s="188"/>
      <c r="XAU219" s="186"/>
      <c r="XAV219" s="190"/>
      <c r="XAW219" s="190"/>
      <c r="XAX219" s="187"/>
      <c r="XAY219" s="187"/>
      <c r="XAZ219" s="187"/>
      <c r="XBA219" s="188"/>
      <c r="XBC219" s="186"/>
      <c r="XBD219" s="190"/>
      <c r="XBE219" s="190"/>
      <c r="XBF219" s="187"/>
      <c r="XBG219" s="187"/>
      <c r="XBH219" s="187"/>
      <c r="XBI219" s="188"/>
      <c r="XBK219" s="186"/>
      <c r="XBL219" s="190"/>
      <c r="XBM219" s="190"/>
      <c r="XBN219" s="187"/>
      <c r="XBO219" s="187"/>
      <c r="XBP219" s="187"/>
      <c r="XBQ219" s="188"/>
      <c r="XBS219" s="186"/>
      <c r="XBT219" s="190"/>
      <c r="XBU219" s="190"/>
      <c r="XBV219" s="187"/>
      <c r="XBW219" s="187"/>
      <c r="XBX219" s="187"/>
      <c r="XBY219" s="188"/>
      <c r="XCA219" s="186"/>
      <c r="XCB219" s="190"/>
      <c r="XCC219" s="190"/>
      <c r="XCD219" s="187"/>
      <c r="XCE219" s="187"/>
      <c r="XCF219" s="187"/>
      <c r="XCG219" s="188"/>
      <c r="XCI219" s="186"/>
      <c r="XCJ219" s="190"/>
      <c r="XCK219" s="190"/>
      <c r="XCL219" s="187"/>
      <c r="XCM219" s="187"/>
      <c r="XCN219" s="187"/>
      <c r="XCO219" s="188"/>
      <c r="XCQ219" s="186"/>
      <c r="XCR219" s="190"/>
      <c r="XCS219" s="190"/>
      <c r="XCT219" s="187"/>
      <c r="XCU219" s="187"/>
      <c r="XCV219" s="187"/>
      <c r="XCW219" s="188"/>
      <c r="XCY219" s="186"/>
      <c r="XCZ219" s="190"/>
      <c r="XDA219" s="190"/>
      <c r="XDB219" s="187"/>
      <c r="XDC219" s="187"/>
      <c r="XDD219" s="187"/>
      <c r="XDE219" s="188"/>
      <c r="XDG219" s="186"/>
      <c r="XDH219" s="190"/>
      <c r="XDI219" s="190"/>
      <c r="XDJ219" s="187"/>
      <c r="XDK219" s="187"/>
      <c r="XDL219" s="187"/>
      <c r="XDM219" s="188"/>
      <c r="XDO219" s="186"/>
      <c r="XDP219" s="190"/>
      <c r="XDQ219" s="190"/>
      <c r="XDR219" s="187"/>
      <c r="XDS219" s="187"/>
      <c r="XDT219" s="187"/>
      <c r="XDU219" s="188"/>
      <c r="XDW219" s="186"/>
      <c r="XDX219" s="190"/>
      <c r="XDY219" s="190"/>
      <c r="XDZ219" s="187"/>
      <c r="XEA219" s="187"/>
      <c r="XEB219" s="187"/>
      <c r="XEC219" s="188"/>
      <c r="XEE219" s="186"/>
      <c r="XEF219" s="190"/>
      <c r="XEG219" s="190"/>
      <c r="XEH219" s="187"/>
      <c r="XEI219" s="187"/>
      <c r="XEJ219" s="187"/>
      <c r="XEK219" s="188"/>
      <c r="XEM219" s="186"/>
      <c r="XEN219" s="190"/>
      <c r="XEO219" s="190"/>
      <c r="XEP219" s="187"/>
      <c r="XEQ219" s="187"/>
      <c r="XER219" s="187"/>
      <c r="XES219" s="188"/>
      <c r="XEU219" s="186"/>
      <c r="XEV219" s="190"/>
      <c r="XEW219" s="190"/>
      <c r="XEX219" s="187"/>
      <c r="XEY219" s="187"/>
      <c r="XEZ219" s="187"/>
      <c r="XFA219" s="188"/>
      <c r="XFC219" s="186"/>
      <c r="XFD219" s="190"/>
    </row>
    <row r="220" spans="1:16384" s="189" customFormat="1" ht="61.5" customHeight="1">
      <c r="A220" s="180">
        <f t="shared" si="40"/>
        <v>211</v>
      </c>
      <c r="B220" s="836"/>
      <c r="C220" s="840"/>
      <c r="D220" s="841"/>
      <c r="E220" s="735" t="s">
        <v>142</v>
      </c>
      <c r="F220" s="735"/>
      <c r="G220" s="265"/>
      <c r="H220" s="265"/>
      <c r="I220" s="273"/>
      <c r="J220" s="273"/>
      <c r="K220" s="275"/>
      <c r="L220" s="187"/>
      <c r="M220" s="188"/>
      <c r="O220" s="186"/>
      <c r="P220" s="190"/>
      <c r="Q220" s="190"/>
      <c r="R220" s="187"/>
      <c r="S220" s="187"/>
      <c r="T220" s="187"/>
      <c r="U220" s="188"/>
      <c r="W220" s="186"/>
      <c r="X220" s="190"/>
      <c r="Y220" s="190"/>
      <c r="Z220" s="187"/>
      <c r="AA220" s="187"/>
      <c r="AB220" s="187"/>
      <c r="AC220" s="188"/>
      <c r="AE220" s="186"/>
      <c r="AF220" s="190"/>
      <c r="AG220" s="190"/>
      <c r="AH220" s="187"/>
      <c r="AI220" s="187"/>
      <c r="AJ220" s="187"/>
      <c r="AK220" s="188"/>
      <c r="AM220" s="186"/>
      <c r="AN220" s="190"/>
      <c r="AO220" s="190"/>
      <c r="AP220" s="187"/>
      <c r="AQ220" s="187"/>
      <c r="AR220" s="187"/>
      <c r="AS220" s="188"/>
      <c r="AU220" s="186"/>
      <c r="AV220" s="190"/>
      <c r="AW220" s="190"/>
      <c r="AX220" s="187"/>
      <c r="AY220" s="187"/>
      <c r="AZ220" s="187"/>
      <c r="BA220" s="188"/>
      <c r="BC220" s="186"/>
      <c r="BD220" s="190"/>
      <c r="BE220" s="190"/>
      <c r="BF220" s="187"/>
      <c r="BG220" s="187"/>
      <c r="BH220" s="187"/>
      <c r="BI220" s="188"/>
      <c r="BK220" s="186"/>
      <c r="BL220" s="190"/>
      <c r="BM220" s="190"/>
      <c r="BN220" s="187"/>
      <c r="BO220" s="187"/>
      <c r="BP220" s="187"/>
      <c r="BQ220" s="188"/>
      <c r="BS220" s="186"/>
      <c r="BT220" s="190"/>
      <c r="BU220" s="190"/>
      <c r="BV220" s="187"/>
      <c r="BW220" s="187"/>
      <c r="BX220" s="187"/>
      <c r="BY220" s="188"/>
      <c r="CA220" s="186"/>
      <c r="CB220" s="190"/>
      <c r="CC220" s="190"/>
      <c r="CD220" s="187"/>
      <c r="CE220" s="187"/>
      <c r="CF220" s="187"/>
      <c r="CG220" s="188"/>
      <c r="CI220" s="186"/>
      <c r="CJ220" s="190"/>
      <c r="CK220" s="190"/>
      <c r="CL220" s="187"/>
      <c r="CM220" s="187"/>
      <c r="CN220" s="187"/>
      <c r="CO220" s="188"/>
      <c r="CQ220" s="186"/>
      <c r="CR220" s="190"/>
      <c r="CS220" s="190"/>
      <c r="CT220" s="187"/>
      <c r="CU220" s="187"/>
      <c r="CV220" s="187"/>
      <c r="CW220" s="188"/>
      <c r="CY220" s="186"/>
      <c r="CZ220" s="190"/>
      <c r="DA220" s="190"/>
      <c r="DB220" s="187"/>
      <c r="DC220" s="187"/>
      <c r="DD220" s="187"/>
      <c r="DE220" s="188"/>
      <c r="DG220" s="186"/>
      <c r="DH220" s="190"/>
      <c r="DI220" s="190"/>
      <c r="DJ220" s="187"/>
      <c r="DK220" s="187"/>
      <c r="DL220" s="187"/>
      <c r="DM220" s="188"/>
      <c r="DO220" s="186"/>
      <c r="DP220" s="190"/>
      <c r="DQ220" s="190"/>
      <c r="DR220" s="187"/>
      <c r="DS220" s="187"/>
      <c r="DT220" s="187"/>
      <c r="DU220" s="188"/>
      <c r="DW220" s="186"/>
      <c r="DX220" s="190"/>
      <c r="DY220" s="190"/>
      <c r="DZ220" s="187"/>
      <c r="EA220" s="187"/>
      <c r="EB220" s="187"/>
      <c r="EC220" s="188"/>
      <c r="EE220" s="186"/>
      <c r="EF220" s="190"/>
      <c r="EG220" s="190"/>
      <c r="EH220" s="187"/>
      <c r="EI220" s="187"/>
      <c r="EJ220" s="187"/>
      <c r="EK220" s="188"/>
      <c r="EM220" s="186"/>
      <c r="EN220" s="190"/>
      <c r="EO220" s="190"/>
      <c r="EP220" s="187"/>
      <c r="EQ220" s="187"/>
      <c r="ER220" s="187"/>
      <c r="ES220" s="188"/>
      <c r="EU220" s="186"/>
      <c r="EV220" s="190"/>
      <c r="EW220" s="190"/>
      <c r="EX220" s="187"/>
      <c r="EY220" s="187"/>
      <c r="EZ220" s="187"/>
      <c r="FA220" s="188"/>
      <c r="FC220" s="186"/>
      <c r="FD220" s="190"/>
      <c r="FE220" s="190"/>
      <c r="FF220" s="187"/>
      <c r="FG220" s="187"/>
      <c r="FH220" s="187"/>
      <c r="FI220" s="188"/>
      <c r="FK220" s="186"/>
      <c r="FL220" s="190"/>
      <c r="FM220" s="190"/>
      <c r="FN220" s="187"/>
      <c r="FO220" s="187"/>
      <c r="FP220" s="187"/>
      <c r="FQ220" s="188"/>
      <c r="FS220" s="186"/>
      <c r="FT220" s="190"/>
      <c r="FU220" s="190"/>
      <c r="FV220" s="187"/>
      <c r="FW220" s="187"/>
      <c r="FX220" s="187"/>
      <c r="FY220" s="188"/>
      <c r="GA220" s="186"/>
      <c r="GB220" s="190"/>
      <c r="GC220" s="190"/>
      <c r="GD220" s="187"/>
      <c r="GE220" s="187"/>
      <c r="GF220" s="187"/>
      <c r="GG220" s="188"/>
      <c r="GI220" s="186"/>
      <c r="GJ220" s="190"/>
      <c r="GK220" s="190"/>
      <c r="GL220" s="187"/>
      <c r="GM220" s="187"/>
      <c r="GN220" s="187"/>
      <c r="GO220" s="188"/>
      <c r="GQ220" s="186"/>
      <c r="GR220" s="190"/>
      <c r="GS220" s="190"/>
      <c r="GT220" s="187"/>
      <c r="GU220" s="187"/>
      <c r="GV220" s="187"/>
      <c r="GW220" s="188"/>
      <c r="GY220" s="186"/>
      <c r="GZ220" s="190"/>
      <c r="HA220" s="190"/>
      <c r="HB220" s="187"/>
      <c r="HC220" s="187"/>
      <c r="HD220" s="187"/>
      <c r="HE220" s="188"/>
      <c r="HG220" s="186"/>
      <c r="HH220" s="190"/>
      <c r="HI220" s="190"/>
      <c r="HJ220" s="187"/>
      <c r="HK220" s="187"/>
      <c r="HL220" s="187"/>
      <c r="HM220" s="188"/>
      <c r="HO220" s="186"/>
      <c r="HP220" s="190"/>
      <c r="HQ220" s="190"/>
      <c r="HR220" s="187"/>
      <c r="HS220" s="187"/>
      <c r="HT220" s="187"/>
      <c r="HU220" s="188"/>
      <c r="HW220" s="186"/>
      <c r="HX220" s="190"/>
      <c r="HY220" s="190"/>
      <c r="HZ220" s="187"/>
      <c r="IA220" s="187"/>
      <c r="IB220" s="187"/>
      <c r="IC220" s="188"/>
      <c r="IE220" s="186"/>
      <c r="IF220" s="190"/>
      <c r="IG220" s="190"/>
      <c r="IH220" s="187"/>
      <c r="II220" s="187"/>
      <c r="IJ220" s="187"/>
      <c r="IK220" s="188"/>
      <c r="IM220" s="186"/>
      <c r="IN220" s="190"/>
      <c r="IO220" s="190"/>
      <c r="IP220" s="187"/>
      <c r="IQ220" s="187"/>
      <c r="IR220" s="187"/>
      <c r="IS220" s="188"/>
      <c r="IU220" s="186"/>
      <c r="IV220" s="190"/>
      <c r="IW220" s="190"/>
      <c r="IX220" s="187"/>
      <c r="IY220" s="187"/>
      <c r="IZ220" s="187"/>
      <c r="JA220" s="188"/>
      <c r="JC220" s="186"/>
      <c r="JD220" s="190"/>
      <c r="JE220" s="190"/>
      <c r="JF220" s="187"/>
      <c r="JG220" s="187"/>
      <c r="JH220" s="187"/>
      <c r="JI220" s="188"/>
      <c r="JK220" s="186"/>
      <c r="JL220" s="190"/>
      <c r="JM220" s="190"/>
      <c r="JN220" s="187"/>
      <c r="JO220" s="187"/>
      <c r="JP220" s="187"/>
      <c r="JQ220" s="188"/>
      <c r="JS220" s="186"/>
      <c r="JT220" s="190"/>
      <c r="JU220" s="190"/>
      <c r="JV220" s="187"/>
      <c r="JW220" s="187"/>
      <c r="JX220" s="187"/>
      <c r="JY220" s="188"/>
      <c r="KA220" s="186"/>
      <c r="KB220" s="190"/>
      <c r="KC220" s="190"/>
      <c r="KD220" s="187"/>
      <c r="KE220" s="187"/>
      <c r="KF220" s="187"/>
      <c r="KG220" s="188"/>
      <c r="KI220" s="186"/>
      <c r="KJ220" s="190"/>
      <c r="KK220" s="190"/>
      <c r="KL220" s="187"/>
      <c r="KM220" s="187"/>
      <c r="KN220" s="187"/>
      <c r="KO220" s="188"/>
      <c r="KQ220" s="186"/>
      <c r="KR220" s="190"/>
      <c r="KS220" s="190"/>
      <c r="KT220" s="187"/>
      <c r="KU220" s="187"/>
      <c r="KV220" s="187"/>
      <c r="KW220" s="188"/>
      <c r="KY220" s="186"/>
      <c r="KZ220" s="190"/>
      <c r="LA220" s="190"/>
      <c r="LB220" s="187"/>
      <c r="LC220" s="187"/>
      <c r="LD220" s="187"/>
      <c r="LE220" s="188"/>
      <c r="LG220" s="186"/>
      <c r="LH220" s="190"/>
      <c r="LI220" s="190"/>
      <c r="LJ220" s="187"/>
      <c r="LK220" s="187"/>
      <c r="LL220" s="187"/>
      <c r="LM220" s="188"/>
      <c r="LO220" s="186"/>
      <c r="LP220" s="190"/>
      <c r="LQ220" s="190"/>
      <c r="LR220" s="187"/>
      <c r="LS220" s="187"/>
      <c r="LT220" s="187"/>
      <c r="LU220" s="188"/>
      <c r="LW220" s="186"/>
      <c r="LX220" s="190"/>
      <c r="LY220" s="190"/>
      <c r="LZ220" s="187"/>
      <c r="MA220" s="187"/>
      <c r="MB220" s="187"/>
      <c r="MC220" s="188"/>
      <c r="ME220" s="186"/>
      <c r="MF220" s="190"/>
      <c r="MG220" s="190"/>
      <c r="MH220" s="187"/>
      <c r="MI220" s="187"/>
      <c r="MJ220" s="187"/>
      <c r="MK220" s="188"/>
      <c r="MM220" s="186"/>
      <c r="MN220" s="190"/>
      <c r="MO220" s="190"/>
      <c r="MP220" s="187"/>
      <c r="MQ220" s="187"/>
      <c r="MR220" s="187"/>
      <c r="MS220" s="188"/>
      <c r="MU220" s="186"/>
      <c r="MV220" s="190"/>
      <c r="MW220" s="190"/>
      <c r="MX220" s="187"/>
      <c r="MY220" s="187"/>
      <c r="MZ220" s="187"/>
      <c r="NA220" s="188"/>
      <c r="NC220" s="186"/>
      <c r="ND220" s="190"/>
      <c r="NE220" s="190"/>
      <c r="NF220" s="187"/>
      <c r="NG220" s="187"/>
      <c r="NH220" s="187"/>
      <c r="NI220" s="188"/>
      <c r="NK220" s="186"/>
      <c r="NL220" s="190"/>
      <c r="NM220" s="190"/>
      <c r="NN220" s="187"/>
      <c r="NO220" s="187"/>
      <c r="NP220" s="187"/>
      <c r="NQ220" s="188"/>
      <c r="NS220" s="186"/>
      <c r="NT220" s="190"/>
      <c r="NU220" s="190"/>
      <c r="NV220" s="187"/>
      <c r="NW220" s="187"/>
      <c r="NX220" s="187"/>
      <c r="NY220" s="188"/>
      <c r="OA220" s="186"/>
      <c r="OB220" s="190"/>
      <c r="OC220" s="190"/>
      <c r="OD220" s="187"/>
      <c r="OE220" s="187"/>
      <c r="OF220" s="187"/>
      <c r="OG220" s="188"/>
      <c r="OI220" s="186"/>
      <c r="OJ220" s="190"/>
      <c r="OK220" s="190"/>
      <c r="OL220" s="187"/>
      <c r="OM220" s="187"/>
      <c r="ON220" s="187"/>
      <c r="OO220" s="188"/>
      <c r="OQ220" s="186"/>
      <c r="OR220" s="190"/>
      <c r="OS220" s="190"/>
      <c r="OT220" s="187"/>
      <c r="OU220" s="187"/>
      <c r="OV220" s="187"/>
      <c r="OW220" s="188"/>
      <c r="OY220" s="186"/>
      <c r="OZ220" s="190"/>
      <c r="PA220" s="190"/>
      <c r="PB220" s="187"/>
      <c r="PC220" s="187"/>
      <c r="PD220" s="187"/>
      <c r="PE220" s="188"/>
      <c r="PG220" s="186"/>
      <c r="PH220" s="190"/>
      <c r="PI220" s="190"/>
      <c r="PJ220" s="187"/>
      <c r="PK220" s="187"/>
      <c r="PL220" s="187"/>
      <c r="PM220" s="188"/>
      <c r="PO220" s="186"/>
      <c r="PP220" s="190"/>
      <c r="PQ220" s="190"/>
      <c r="PR220" s="187"/>
      <c r="PS220" s="187"/>
      <c r="PT220" s="187"/>
      <c r="PU220" s="188"/>
      <c r="PW220" s="186"/>
      <c r="PX220" s="190"/>
      <c r="PY220" s="190"/>
      <c r="PZ220" s="187"/>
      <c r="QA220" s="187"/>
      <c r="QB220" s="187"/>
      <c r="QC220" s="188"/>
      <c r="QE220" s="186"/>
      <c r="QF220" s="190"/>
      <c r="QG220" s="190"/>
      <c r="QH220" s="187"/>
      <c r="QI220" s="187"/>
      <c r="QJ220" s="187"/>
      <c r="QK220" s="188"/>
      <c r="QM220" s="186"/>
      <c r="QN220" s="190"/>
      <c r="QO220" s="190"/>
      <c r="QP220" s="187"/>
      <c r="QQ220" s="187"/>
      <c r="QR220" s="187"/>
      <c r="QS220" s="188"/>
      <c r="QU220" s="186"/>
      <c r="QV220" s="190"/>
      <c r="QW220" s="190"/>
      <c r="QX220" s="187"/>
      <c r="QY220" s="187"/>
      <c r="QZ220" s="187"/>
      <c r="RA220" s="188"/>
      <c r="RC220" s="186"/>
      <c r="RD220" s="190"/>
      <c r="RE220" s="190"/>
      <c r="RF220" s="187"/>
      <c r="RG220" s="187"/>
      <c r="RH220" s="187"/>
      <c r="RI220" s="188"/>
      <c r="RK220" s="186"/>
      <c r="RL220" s="190"/>
      <c r="RM220" s="190"/>
      <c r="RN220" s="187"/>
      <c r="RO220" s="187"/>
      <c r="RP220" s="187"/>
      <c r="RQ220" s="188"/>
      <c r="RS220" s="186"/>
      <c r="RT220" s="190"/>
      <c r="RU220" s="190"/>
      <c r="RV220" s="187"/>
      <c r="RW220" s="187"/>
      <c r="RX220" s="187"/>
      <c r="RY220" s="188"/>
      <c r="SA220" s="186"/>
      <c r="SB220" s="190"/>
      <c r="SC220" s="190"/>
      <c r="SD220" s="187"/>
      <c r="SE220" s="187"/>
      <c r="SF220" s="187"/>
      <c r="SG220" s="188"/>
      <c r="SI220" s="186"/>
      <c r="SJ220" s="190"/>
      <c r="SK220" s="190"/>
      <c r="SL220" s="187"/>
      <c r="SM220" s="187"/>
      <c r="SN220" s="187"/>
      <c r="SO220" s="188"/>
      <c r="SQ220" s="186"/>
      <c r="SR220" s="190"/>
      <c r="SS220" s="190"/>
      <c r="ST220" s="187"/>
      <c r="SU220" s="187"/>
      <c r="SV220" s="187"/>
      <c r="SW220" s="188"/>
      <c r="SY220" s="186"/>
      <c r="SZ220" s="190"/>
      <c r="TA220" s="190"/>
      <c r="TB220" s="187"/>
      <c r="TC220" s="187"/>
      <c r="TD220" s="187"/>
      <c r="TE220" s="188"/>
      <c r="TG220" s="186"/>
      <c r="TH220" s="190"/>
      <c r="TI220" s="190"/>
      <c r="TJ220" s="187"/>
      <c r="TK220" s="187"/>
      <c r="TL220" s="187"/>
      <c r="TM220" s="188"/>
      <c r="TO220" s="186"/>
      <c r="TP220" s="190"/>
      <c r="TQ220" s="190"/>
      <c r="TR220" s="187"/>
      <c r="TS220" s="187"/>
      <c r="TT220" s="187"/>
      <c r="TU220" s="188"/>
      <c r="TW220" s="186"/>
      <c r="TX220" s="190"/>
      <c r="TY220" s="190"/>
      <c r="TZ220" s="187"/>
      <c r="UA220" s="187"/>
      <c r="UB220" s="187"/>
      <c r="UC220" s="188"/>
      <c r="UE220" s="186"/>
      <c r="UF220" s="190"/>
      <c r="UG220" s="190"/>
      <c r="UH220" s="187"/>
      <c r="UI220" s="187"/>
      <c r="UJ220" s="187"/>
      <c r="UK220" s="188"/>
      <c r="UM220" s="186"/>
      <c r="UN220" s="190"/>
      <c r="UO220" s="190"/>
      <c r="UP220" s="187"/>
      <c r="UQ220" s="187"/>
      <c r="UR220" s="187"/>
      <c r="US220" s="188"/>
      <c r="UU220" s="186"/>
      <c r="UV220" s="190"/>
      <c r="UW220" s="190"/>
      <c r="UX220" s="187"/>
      <c r="UY220" s="187"/>
      <c r="UZ220" s="187"/>
      <c r="VA220" s="188"/>
      <c r="VC220" s="186"/>
      <c r="VD220" s="190"/>
      <c r="VE220" s="190"/>
      <c r="VF220" s="187"/>
      <c r="VG220" s="187"/>
      <c r="VH220" s="187"/>
      <c r="VI220" s="188"/>
      <c r="VK220" s="186"/>
      <c r="VL220" s="190"/>
      <c r="VM220" s="190"/>
      <c r="VN220" s="187"/>
      <c r="VO220" s="187"/>
      <c r="VP220" s="187"/>
      <c r="VQ220" s="188"/>
      <c r="VS220" s="186"/>
      <c r="VT220" s="190"/>
      <c r="VU220" s="190"/>
      <c r="VV220" s="187"/>
      <c r="VW220" s="187"/>
      <c r="VX220" s="187"/>
      <c r="VY220" s="188"/>
      <c r="WA220" s="186"/>
      <c r="WB220" s="190"/>
      <c r="WC220" s="190"/>
      <c r="WD220" s="187"/>
      <c r="WE220" s="187"/>
      <c r="WF220" s="187"/>
      <c r="WG220" s="188"/>
      <c r="WI220" s="186"/>
      <c r="WJ220" s="190"/>
      <c r="WK220" s="190"/>
      <c r="WL220" s="187"/>
      <c r="WM220" s="187"/>
      <c r="WN220" s="187"/>
      <c r="WO220" s="188"/>
      <c r="WQ220" s="186"/>
      <c r="WR220" s="190"/>
      <c r="WS220" s="190"/>
      <c r="WT220" s="187"/>
      <c r="WU220" s="187"/>
      <c r="WV220" s="187"/>
      <c r="WW220" s="188"/>
      <c r="WY220" s="186"/>
      <c r="WZ220" s="190"/>
      <c r="XA220" s="190"/>
      <c r="XB220" s="187"/>
      <c r="XC220" s="187"/>
      <c r="XD220" s="187"/>
      <c r="XE220" s="188"/>
      <c r="XG220" s="186"/>
      <c r="XH220" s="190"/>
      <c r="XI220" s="190"/>
      <c r="XJ220" s="187"/>
      <c r="XK220" s="187"/>
      <c r="XL220" s="187"/>
      <c r="XM220" s="188"/>
      <c r="XO220" s="186"/>
      <c r="XP220" s="190"/>
      <c r="XQ220" s="190"/>
      <c r="XR220" s="187"/>
      <c r="XS220" s="187"/>
      <c r="XT220" s="187"/>
      <c r="XU220" s="188"/>
      <c r="XW220" s="186"/>
      <c r="XX220" s="190"/>
      <c r="XY220" s="190"/>
      <c r="XZ220" s="187"/>
      <c r="YA220" s="187"/>
      <c r="YB220" s="187"/>
      <c r="YC220" s="188"/>
      <c r="YE220" s="186"/>
      <c r="YF220" s="190"/>
      <c r="YG220" s="190"/>
      <c r="YH220" s="187"/>
      <c r="YI220" s="187"/>
      <c r="YJ220" s="187"/>
      <c r="YK220" s="188"/>
      <c r="YM220" s="186"/>
      <c r="YN220" s="190"/>
      <c r="YO220" s="190"/>
      <c r="YP220" s="187"/>
      <c r="YQ220" s="187"/>
      <c r="YR220" s="187"/>
      <c r="YS220" s="188"/>
      <c r="YU220" s="186"/>
      <c r="YV220" s="190"/>
      <c r="YW220" s="190"/>
      <c r="YX220" s="187"/>
      <c r="YY220" s="187"/>
      <c r="YZ220" s="187"/>
      <c r="ZA220" s="188"/>
      <c r="ZC220" s="186"/>
      <c r="ZD220" s="190"/>
      <c r="ZE220" s="190"/>
      <c r="ZF220" s="187"/>
      <c r="ZG220" s="187"/>
      <c r="ZH220" s="187"/>
      <c r="ZI220" s="188"/>
      <c r="ZK220" s="186"/>
      <c r="ZL220" s="190"/>
      <c r="ZM220" s="190"/>
      <c r="ZN220" s="187"/>
      <c r="ZO220" s="187"/>
      <c r="ZP220" s="187"/>
      <c r="ZQ220" s="188"/>
      <c r="ZS220" s="186"/>
      <c r="ZT220" s="190"/>
      <c r="ZU220" s="190"/>
      <c r="ZV220" s="187"/>
      <c r="ZW220" s="187"/>
      <c r="ZX220" s="187"/>
      <c r="ZY220" s="188"/>
      <c r="AAA220" s="186"/>
      <c r="AAB220" s="190"/>
      <c r="AAC220" s="190"/>
      <c r="AAD220" s="187"/>
      <c r="AAE220" s="187"/>
      <c r="AAF220" s="187"/>
      <c r="AAG220" s="188"/>
      <c r="AAI220" s="186"/>
      <c r="AAJ220" s="190"/>
      <c r="AAK220" s="190"/>
      <c r="AAL220" s="187"/>
      <c r="AAM220" s="187"/>
      <c r="AAN220" s="187"/>
      <c r="AAO220" s="188"/>
      <c r="AAQ220" s="186"/>
      <c r="AAR220" s="190"/>
      <c r="AAS220" s="190"/>
      <c r="AAT220" s="187"/>
      <c r="AAU220" s="187"/>
      <c r="AAV220" s="187"/>
      <c r="AAW220" s="188"/>
      <c r="AAY220" s="186"/>
      <c r="AAZ220" s="190"/>
      <c r="ABA220" s="190"/>
      <c r="ABB220" s="187"/>
      <c r="ABC220" s="187"/>
      <c r="ABD220" s="187"/>
      <c r="ABE220" s="188"/>
      <c r="ABG220" s="186"/>
      <c r="ABH220" s="190"/>
      <c r="ABI220" s="190"/>
      <c r="ABJ220" s="187"/>
      <c r="ABK220" s="187"/>
      <c r="ABL220" s="187"/>
      <c r="ABM220" s="188"/>
      <c r="ABO220" s="186"/>
      <c r="ABP220" s="190"/>
      <c r="ABQ220" s="190"/>
      <c r="ABR220" s="187"/>
      <c r="ABS220" s="187"/>
      <c r="ABT220" s="187"/>
      <c r="ABU220" s="188"/>
      <c r="ABW220" s="186"/>
      <c r="ABX220" s="190"/>
      <c r="ABY220" s="190"/>
      <c r="ABZ220" s="187"/>
      <c r="ACA220" s="187"/>
      <c r="ACB220" s="187"/>
      <c r="ACC220" s="188"/>
      <c r="ACE220" s="186"/>
      <c r="ACF220" s="190"/>
      <c r="ACG220" s="190"/>
      <c r="ACH220" s="187"/>
      <c r="ACI220" s="187"/>
      <c r="ACJ220" s="187"/>
      <c r="ACK220" s="188"/>
      <c r="ACM220" s="186"/>
      <c r="ACN220" s="190"/>
      <c r="ACO220" s="190"/>
      <c r="ACP220" s="187"/>
      <c r="ACQ220" s="187"/>
      <c r="ACR220" s="187"/>
      <c r="ACS220" s="188"/>
      <c r="ACU220" s="186"/>
      <c r="ACV220" s="190"/>
      <c r="ACW220" s="190"/>
      <c r="ACX220" s="187"/>
      <c r="ACY220" s="187"/>
      <c r="ACZ220" s="187"/>
      <c r="ADA220" s="188"/>
      <c r="ADC220" s="186"/>
      <c r="ADD220" s="190"/>
      <c r="ADE220" s="190"/>
      <c r="ADF220" s="187"/>
      <c r="ADG220" s="187"/>
      <c r="ADH220" s="187"/>
      <c r="ADI220" s="188"/>
      <c r="ADK220" s="186"/>
      <c r="ADL220" s="190"/>
      <c r="ADM220" s="190"/>
      <c r="ADN220" s="187"/>
      <c r="ADO220" s="187"/>
      <c r="ADP220" s="187"/>
      <c r="ADQ220" s="188"/>
      <c r="ADS220" s="186"/>
      <c r="ADT220" s="190"/>
      <c r="ADU220" s="190"/>
      <c r="ADV220" s="187"/>
      <c r="ADW220" s="187"/>
      <c r="ADX220" s="187"/>
      <c r="ADY220" s="188"/>
      <c r="AEA220" s="186"/>
      <c r="AEB220" s="190"/>
      <c r="AEC220" s="190"/>
      <c r="AED220" s="187"/>
      <c r="AEE220" s="187"/>
      <c r="AEF220" s="187"/>
      <c r="AEG220" s="188"/>
      <c r="AEI220" s="186"/>
      <c r="AEJ220" s="190"/>
      <c r="AEK220" s="190"/>
      <c r="AEL220" s="187"/>
      <c r="AEM220" s="187"/>
      <c r="AEN220" s="187"/>
      <c r="AEO220" s="188"/>
      <c r="AEQ220" s="186"/>
      <c r="AER220" s="190"/>
      <c r="AES220" s="190"/>
      <c r="AET220" s="187"/>
      <c r="AEU220" s="187"/>
      <c r="AEV220" s="187"/>
      <c r="AEW220" s="188"/>
      <c r="AEY220" s="186"/>
      <c r="AEZ220" s="190"/>
      <c r="AFA220" s="190"/>
      <c r="AFB220" s="187"/>
      <c r="AFC220" s="187"/>
      <c r="AFD220" s="187"/>
      <c r="AFE220" s="188"/>
      <c r="AFG220" s="186"/>
      <c r="AFH220" s="190"/>
      <c r="AFI220" s="190"/>
      <c r="AFJ220" s="187"/>
      <c r="AFK220" s="187"/>
      <c r="AFL220" s="187"/>
      <c r="AFM220" s="188"/>
      <c r="AFO220" s="186"/>
      <c r="AFP220" s="190"/>
      <c r="AFQ220" s="190"/>
      <c r="AFR220" s="187"/>
      <c r="AFS220" s="187"/>
      <c r="AFT220" s="187"/>
      <c r="AFU220" s="188"/>
      <c r="AFW220" s="186"/>
      <c r="AFX220" s="190"/>
      <c r="AFY220" s="190"/>
      <c r="AFZ220" s="187"/>
      <c r="AGA220" s="187"/>
      <c r="AGB220" s="187"/>
      <c r="AGC220" s="188"/>
      <c r="AGE220" s="186"/>
      <c r="AGF220" s="190"/>
      <c r="AGG220" s="190"/>
      <c r="AGH220" s="187"/>
      <c r="AGI220" s="187"/>
      <c r="AGJ220" s="187"/>
      <c r="AGK220" s="188"/>
      <c r="AGM220" s="186"/>
      <c r="AGN220" s="190"/>
      <c r="AGO220" s="190"/>
      <c r="AGP220" s="187"/>
      <c r="AGQ220" s="187"/>
      <c r="AGR220" s="187"/>
      <c r="AGS220" s="188"/>
      <c r="AGU220" s="186"/>
      <c r="AGV220" s="190"/>
      <c r="AGW220" s="190"/>
      <c r="AGX220" s="187"/>
      <c r="AGY220" s="187"/>
      <c r="AGZ220" s="187"/>
      <c r="AHA220" s="188"/>
      <c r="AHC220" s="186"/>
      <c r="AHD220" s="190"/>
      <c r="AHE220" s="190"/>
      <c r="AHF220" s="187"/>
      <c r="AHG220" s="187"/>
      <c r="AHH220" s="187"/>
      <c r="AHI220" s="188"/>
      <c r="AHK220" s="186"/>
      <c r="AHL220" s="190"/>
      <c r="AHM220" s="190"/>
      <c r="AHN220" s="187"/>
      <c r="AHO220" s="187"/>
      <c r="AHP220" s="187"/>
      <c r="AHQ220" s="188"/>
      <c r="AHS220" s="186"/>
      <c r="AHT220" s="190"/>
      <c r="AHU220" s="190"/>
      <c r="AHV220" s="187"/>
      <c r="AHW220" s="187"/>
      <c r="AHX220" s="187"/>
      <c r="AHY220" s="188"/>
      <c r="AIA220" s="186"/>
      <c r="AIB220" s="190"/>
      <c r="AIC220" s="190"/>
      <c r="AID220" s="187"/>
      <c r="AIE220" s="187"/>
      <c r="AIF220" s="187"/>
      <c r="AIG220" s="188"/>
      <c r="AII220" s="186"/>
      <c r="AIJ220" s="190"/>
      <c r="AIK220" s="190"/>
      <c r="AIL220" s="187"/>
      <c r="AIM220" s="187"/>
      <c r="AIN220" s="187"/>
      <c r="AIO220" s="188"/>
      <c r="AIQ220" s="186"/>
      <c r="AIR220" s="190"/>
      <c r="AIS220" s="190"/>
      <c r="AIT220" s="187"/>
      <c r="AIU220" s="187"/>
      <c r="AIV220" s="187"/>
      <c r="AIW220" s="188"/>
      <c r="AIY220" s="186"/>
      <c r="AIZ220" s="190"/>
      <c r="AJA220" s="190"/>
      <c r="AJB220" s="187"/>
      <c r="AJC220" s="187"/>
      <c r="AJD220" s="187"/>
      <c r="AJE220" s="188"/>
      <c r="AJG220" s="186"/>
      <c r="AJH220" s="190"/>
      <c r="AJI220" s="190"/>
      <c r="AJJ220" s="187"/>
      <c r="AJK220" s="187"/>
      <c r="AJL220" s="187"/>
      <c r="AJM220" s="188"/>
      <c r="AJO220" s="186"/>
      <c r="AJP220" s="190"/>
      <c r="AJQ220" s="190"/>
      <c r="AJR220" s="187"/>
      <c r="AJS220" s="187"/>
      <c r="AJT220" s="187"/>
      <c r="AJU220" s="188"/>
      <c r="AJW220" s="186"/>
      <c r="AJX220" s="190"/>
      <c r="AJY220" s="190"/>
      <c r="AJZ220" s="187"/>
      <c r="AKA220" s="187"/>
      <c r="AKB220" s="187"/>
      <c r="AKC220" s="188"/>
      <c r="AKE220" s="186"/>
      <c r="AKF220" s="190"/>
      <c r="AKG220" s="190"/>
      <c r="AKH220" s="187"/>
      <c r="AKI220" s="187"/>
      <c r="AKJ220" s="187"/>
      <c r="AKK220" s="188"/>
      <c r="AKM220" s="186"/>
      <c r="AKN220" s="190"/>
      <c r="AKO220" s="190"/>
      <c r="AKP220" s="187"/>
      <c r="AKQ220" s="187"/>
      <c r="AKR220" s="187"/>
      <c r="AKS220" s="188"/>
      <c r="AKU220" s="186"/>
      <c r="AKV220" s="190"/>
      <c r="AKW220" s="190"/>
      <c r="AKX220" s="187"/>
      <c r="AKY220" s="187"/>
      <c r="AKZ220" s="187"/>
      <c r="ALA220" s="188"/>
      <c r="ALC220" s="186"/>
      <c r="ALD220" s="190"/>
      <c r="ALE220" s="190"/>
      <c r="ALF220" s="187"/>
      <c r="ALG220" s="187"/>
      <c r="ALH220" s="187"/>
      <c r="ALI220" s="188"/>
      <c r="ALK220" s="186"/>
      <c r="ALL220" s="190"/>
      <c r="ALM220" s="190"/>
      <c r="ALN220" s="187"/>
      <c r="ALO220" s="187"/>
      <c r="ALP220" s="187"/>
      <c r="ALQ220" s="188"/>
      <c r="ALS220" s="186"/>
      <c r="ALT220" s="190"/>
      <c r="ALU220" s="190"/>
      <c r="ALV220" s="187"/>
      <c r="ALW220" s="187"/>
      <c r="ALX220" s="187"/>
      <c r="ALY220" s="188"/>
      <c r="AMA220" s="186"/>
      <c r="AMB220" s="190"/>
      <c r="AMC220" s="190"/>
      <c r="AMD220" s="187"/>
      <c r="AME220" s="187"/>
      <c r="AMF220" s="187"/>
      <c r="AMG220" s="188"/>
      <c r="AMI220" s="186"/>
      <c r="AMJ220" s="190"/>
      <c r="AMK220" s="190"/>
      <c r="AML220" s="187"/>
      <c r="AMM220" s="187"/>
      <c r="AMN220" s="187"/>
      <c r="AMO220" s="188"/>
      <c r="AMQ220" s="186"/>
      <c r="AMR220" s="190"/>
      <c r="AMS220" s="190"/>
      <c r="AMT220" s="187"/>
      <c r="AMU220" s="187"/>
      <c r="AMV220" s="187"/>
      <c r="AMW220" s="188"/>
      <c r="AMY220" s="186"/>
      <c r="AMZ220" s="190"/>
      <c r="ANA220" s="190"/>
      <c r="ANB220" s="187"/>
      <c r="ANC220" s="187"/>
      <c r="AND220" s="187"/>
      <c r="ANE220" s="188"/>
      <c r="ANG220" s="186"/>
      <c r="ANH220" s="190"/>
      <c r="ANI220" s="190"/>
      <c r="ANJ220" s="187"/>
      <c r="ANK220" s="187"/>
      <c r="ANL220" s="187"/>
      <c r="ANM220" s="188"/>
      <c r="ANO220" s="186"/>
      <c r="ANP220" s="190"/>
      <c r="ANQ220" s="190"/>
      <c r="ANR220" s="187"/>
      <c r="ANS220" s="187"/>
      <c r="ANT220" s="187"/>
      <c r="ANU220" s="188"/>
      <c r="ANW220" s="186"/>
      <c r="ANX220" s="190"/>
      <c r="ANY220" s="190"/>
      <c r="ANZ220" s="187"/>
      <c r="AOA220" s="187"/>
      <c r="AOB220" s="187"/>
      <c r="AOC220" s="188"/>
      <c r="AOE220" s="186"/>
      <c r="AOF220" s="190"/>
      <c r="AOG220" s="190"/>
      <c r="AOH220" s="187"/>
      <c r="AOI220" s="187"/>
      <c r="AOJ220" s="187"/>
      <c r="AOK220" s="188"/>
      <c r="AOM220" s="186"/>
      <c r="AON220" s="190"/>
      <c r="AOO220" s="190"/>
      <c r="AOP220" s="187"/>
      <c r="AOQ220" s="187"/>
      <c r="AOR220" s="187"/>
      <c r="AOS220" s="188"/>
      <c r="AOU220" s="186"/>
      <c r="AOV220" s="190"/>
      <c r="AOW220" s="190"/>
      <c r="AOX220" s="187"/>
      <c r="AOY220" s="187"/>
      <c r="AOZ220" s="187"/>
      <c r="APA220" s="188"/>
      <c r="APC220" s="186"/>
      <c r="APD220" s="190"/>
      <c r="APE220" s="190"/>
      <c r="APF220" s="187"/>
      <c r="APG220" s="187"/>
      <c r="APH220" s="187"/>
      <c r="API220" s="188"/>
      <c r="APK220" s="186"/>
      <c r="APL220" s="190"/>
      <c r="APM220" s="190"/>
      <c r="APN220" s="187"/>
      <c r="APO220" s="187"/>
      <c r="APP220" s="187"/>
      <c r="APQ220" s="188"/>
      <c r="APS220" s="186"/>
      <c r="APT220" s="190"/>
      <c r="APU220" s="190"/>
      <c r="APV220" s="187"/>
      <c r="APW220" s="187"/>
      <c r="APX220" s="187"/>
      <c r="APY220" s="188"/>
      <c r="AQA220" s="186"/>
      <c r="AQB220" s="190"/>
      <c r="AQC220" s="190"/>
      <c r="AQD220" s="187"/>
      <c r="AQE220" s="187"/>
      <c r="AQF220" s="187"/>
      <c r="AQG220" s="188"/>
      <c r="AQI220" s="186"/>
      <c r="AQJ220" s="190"/>
      <c r="AQK220" s="190"/>
      <c r="AQL220" s="187"/>
      <c r="AQM220" s="187"/>
      <c r="AQN220" s="187"/>
      <c r="AQO220" s="188"/>
      <c r="AQQ220" s="186"/>
      <c r="AQR220" s="190"/>
      <c r="AQS220" s="190"/>
      <c r="AQT220" s="187"/>
      <c r="AQU220" s="187"/>
      <c r="AQV220" s="187"/>
      <c r="AQW220" s="188"/>
      <c r="AQY220" s="186"/>
      <c r="AQZ220" s="190"/>
      <c r="ARA220" s="190"/>
      <c r="ARB220" s="187"/>
      <c r="ARC220" s="187"/>
      <c r="ARD220" s="187"/>
      <c r="ARE220" s="188"/>
      <c r="ARG220" s="186"/>
      <c r="ARH220" s="190"/>
      <c r="ARI220" s="190"/>
      <c r="ARJ220" s="187"/>
      <c r="ARK220" s="187"/>
      <c r="ARL220" s="187"/>
      <c r="ARM220" s="188"/>
      <c r="ARO220" s="186"/>
      <c r="ARP220" s="190"/>
      <c r="ARQ220" s="190"/>
      <c r="ARR220" s="187"/>
      <c r="ARS220" s="187"/>
      <c r="ART220" s="187"/>
      <c r="ARU220" s="188"/>
      <c r="ARW220" s="186"/>
      <c r="ARX220" s="190"/>
      <c r="ARY220" s="190"/>
      <c r="ARZ220" s="187"/>
      <c r="ASA220" s="187"/>
      <c r="ASB220" s="187"/>
      <c r="ASC220" s="188"/>
      <c r="ASE220" s="186"/>
      <c r="ASF220" s="190"/>
      <c r="ASG220" s="190"/>
      <c r="ASH220" s="187"/>
      <c r="ASI220" s="187"/>
      <c r="ASJ220" s="187"/>
      <c r="ASK220" s="188"/>
      <c r="ASM220" s="186"/>
      <c r="ASN220" s="190"/>
      <c r="ASO220" s="190"/>
      <c r="ASP220" s="187"/>
      <c r="ASQ220" s="187"/>
      <c r="ASR220" s="187"/>
      <c r="ASS220" s="188"/>
      <c r="ASU220" s="186"/>
      <c r="ASV220" s="190"/>
      <c r="ASW220" s="190"/>
      <c r="ASX220" s="187"/>
      <c r="ASY220" s="187"/>
      <c r="ASZ220" s="187"/>
      <c r="ATA220" s="188"/>
      <c r="ATC220" s="186"/>
      <c r="ATD220" s="190"/>
      <c r="ATE220" s="190"/>
      <c r="ATF220" s="187"/>
      <c r="ATG220" s="187"/>
      <c r="ATH220" s="187"/>
      <c r="ATI220" s="188"/>
      <c r="ATK220" s="186"/>
      <c r="ATL220" s="190"/>
      <c r="ATM220" s="190"/>
      <c r="ATN220" s="187"/>
      <c r="ATO220" s="187"/>
      <c r="ATP220" s="187"/>
      <c r="ATQ220" s="188"/>
      <c r="ATS220" s="186"/>
      <c r="ATT220" s="190"/>
      <c r="ATU220" s="190"/>
      <c r="ATV220" s="187"/>
      <c r="ATW220" s="187"/>
      <c r="ATX220" s="187"/>
      <c r="ATY220" s="188"/>
      <c r="AUA220" s="186"/>
      <c r="AUB220" s="190"/>
      <c r="AUC220" s="190"/>
      <c r="AUD220" s="187"/>
      <c r="AUE220" s="187"/>
      <c r="AUF220" s="187"/>
      <c r="AUG220" s="188"/>
      <c r="AUI220" s="186"/>
      <c r="AUJ220" s="190"/>
      <c r="AUK220" s="190"/>
      <c r="AUL220" s="187"/>
      <c r="AUM220" s="187"/>
      <c r="AUN220" s="187"/>
      <c r="AUO220" s="188"/>
      <c r="AUQ220" s="186"/>
      <c r="AUR220" s="190"/>
      <c r="AUS220" s="190"/>
      <c r="AUT220" s="187"/>
      <c r="AUU220" s="187"/>
      <c r="AUV220" s="187"/>
      <c r="AUW220" s="188"/>
      <c r="AUY220" s="186"/>
      <c r="AUZ220" s="190"/>
      <c r="AVA220" s="190"/>
      <c r="AVB220" s="187"/>
      <c r="AVC220" s="187"/>
      <c r="AVD220" s="187"/>
      <c r="AVE220" s="188"/>
      <c r="AVG220" s="186"/>
      <c r="AVH220" s="190"/>
      <c r="AVI220" s="190"/>
      <c r="AVJ220" s="187"/>
      <c r="AVK220" s="187"/>
      <c r="AVL220" s="187"/>
      <c r="AVM220" s="188"/>
      <c r="AVO220" s="186"/>
      <c r="AVP220" s="190"/>
      <c r="AVQ220" s="190"/>
      <c r="AVR220" s="187"/>
      <c r="AVS220" s="187"/>
      <c r="AVT220" s="187"/>
      <c r="AVU220" s="188"/>
      <c r="AVW220" s="186"/>
      <c r="AVX220" s="190"/>
      <c r="AVY220" s="190"/>
      <c r="AVZ220" s="187"/>
      <c r="AWA220" s="187"/>
      <c r="AWB220" s="187"/>
      <c r="AWC220" s="188"/>
      <c r="AWE220" s="186"/>
      <c r="AWF220" s="190"/>
      <c r="AWG220" s="190"/>
      <c r="AWH220" s="187"/>
      <c r="AWI220" s="187"/>
      <c r="AWJ220" s="187"/>
      <c r="AWK220" s="188"/>
      <c r="AWM220" s="186"/>
      <c r="AWN220" s="190"/>
      <c r="AWO220" s="190"/>
      <c r="AWP220" s="187"/>
      <c r="AWQ220" s="187"/>
      <c r="AWR220" s="187"/>
      <c r="AWS220" s="188"/>
      <c r="AWU220" s="186"/>
      <c r="AWV220" s="190"/>
      <c r="AWW220" s="190"/>
      <c r="AWX220" s="187"/>
      <c r="AWY220" s="187"/>
      <c r="AWZ220" s="187"/>
      <c r="AXA220" s="188"/>
      <c r="AXC220" s="186"/>
      <c r="AXD220" s="190"/>
      <c r="AXE220" s="190"/>
      <c r="AXF220" s="187"/>
      <c r="AXG220" s="187"/>
      <c r="AXH220" s="187"/>
      <c r="AXI220" s="188"/>
      <c r="AXK220" s="186"/>
      <c r="AXL220" s="190"/>
      <c r="AXM220" s="190"/>
      <c r="AXN220" s="187"/>
      <c r="AXO220" s="187"/>
      <c r="AXP220" s="187"/>
      <c r="AXQ220" s="188"/>
      <c r="AXS220" s="186"/>
      <c r="AXT220" s="190"/>
      <c r="AXU220" s="190"/>
      <c r="AXV220" s="187"/>
      <c r="AXW220" s="187"/>
      <c r="AXX220" s="187"/>
      <c r="AXY220" s="188"/>
      <c r="AYA220" s="186"/>
      <c r="AYB220" s="190"/>
      <c r="AYC220" s="190"/>
      <c r="AYD220" s="187"/>
      <c r="AYE220" s="187"/>
      <c r="AYF220" s="187"/>
      <c r="AYG220" s="188"/>
      <c r="AYI220" s="186"/>
      <c r="AYJ220" s="190"/>
      <c r="AYK220" s="190"/>
      <c r="AYL220" s="187"/>
      <c r="AYM220" s="187"/>
      <c r="AYN220" s="187"/>
      <c r="AYO220" s="188"/>
      <c r="AYQ220" s="186"/>
      <c r="AYR220" s="190"/>
      <c r="AYS220" s="190"/>
      <c r="AYT220" s="187"/>
      <c r="AYU220" s="187"/>
      <c r="AYV220" s="187"/>
      <c r="AYW220" s="188"/>
      <c r="AYY220" s="186"/>
      <c r="AYZ220" s="190"/>
      <c r="AZA220" s="190"/>
      <c r="AZB220" s="187"/>
      <c r="AZC220" s="187"/>
      <c r="AZD220" s="187"/>
      <c r="AZE220" s="188"/>
      <c r="AZG220" s="186"/>
      <c r="AZH220" s="190"/>
      <c r="AZI220" s="190"/>
      <c r="AZJ220" s="187"/>
      <c r="AZK220" s="187"/>
      <c r="AZL220" s="187"/>
      <c r="AZM220" s="188"/>
      <c r="AZO220" s="186"/>
      <c r="AZP220" s="190"/>
      <c r="AZQ220" s="190"/>
      <c r="AZR220" s="187"/>
      <c r="AZS220" s="187"/>
      <c r="AZT220" s="187"/>
      <c r="AZU220" s="188"/>
      <c r="AZW220" s="186"/>
      <c r="AZX220" s="190"/>
      <c r="AZY220" s="190"/>
      <c r="AZZ220" s="187"/>
      <c r="BAA220" s="187"/>
      <c r="BAB220" s="187"/>
      <c r="BAC220" s="188"/>
      <c r="BAE220" s="186"/>
      <c r="BAF220" s="190"/>
      <c r="BAG220" s="190"/>
      <c r="BAH220" s="187"/>
      <c r="BAI220" s="187"/>
      <c r="BAJ220" s="187"/>
      <c r="BAK220" s="188"/>
      <c r="BAM220" s="186"/>
      <c r="BAN220" s="190"/>
      <c r="BAO220" s="190"/>
      <c r="BAP220" s="187"/>
      <c r="BAQ220" s="187"/>
      <c r="BAR220" s="187"/>
      <c r="BAS220" s="188"/>
      <c r="BAU220" s="186"/>
      <c r="BAV220" s="190"/>
      <c r="BAW220" s="190"/>
      <c r="BAX220" s="187"/>
      <c r="BAY220" s="187"/>
      <c r="BAZ220" s="187"/>
      <c r="BBA220" s="188"/>
      <c r="BBC220" s="186"/>
      <c r="BBD220" s="190"/>
      <c r="BBE220" s="190"/>
      <c r="BBF220" s="187"/>
      <c r="BBG220" s="187"/>
      <c r="BBH220" s="187"/>
      <c r="BBI220" s="188"/>
      <c r="BBK220" s="186"/>
      <c r="BBL220" s="190"/>
      <c r="BBM220" s="190"/>
      <c r="BBN220" s="187"/>
      <c r="BBO220" s="187"/>
      <c r="BBP220" s="187"/>
      <c r="BBQ220" s="188"/>
      <c r="BBS220" s="186"/>
      <c r="BBT220" s="190"/>
      <c r="BBU220" s="190"/>
      <c r="BBV220" s="187"/>
      <c r="BBW220" s="187"/>
      <c r="BBX220" s="187"/>
      <c r="BBY220" s="188"/>
      <c r="BCA220" s="186"/>
      <c r="BCB220" s="190"/>
      <c r="BCC220" s="190"/>
      <c r="BCD220" s="187"/>
      <c r="BCE220" s="187"/>
      <c r="BCF220" s="187"/>
      <c r="BCG220" s="188"/>
      <c r="BCI220" s="186"/>
      <c r="BCJ220" s="190"/>
      <c r="BCK220" s="190"/>
      <c r="BCL220" s="187"/>
      <c r="BCM220" s="187"/>
      <c r="BCN220" s="187"/>
      <c r="BCO220" s="188"/>
      <c r="BCQ220" s="186"/>
      <c r="BCR220" s="190"/>
      <c r="BCS220" s="190"/>
      <c r="BCT220" s="187"/>
      <c r="BCU220" s="187"/>
      <c r="BCV220" s="187"/>
      <c r="BCW220" s="188"/>
      <c r="BCY220" s="186"/>
      <c r="BCZ220" s="190"/>
      <c r="BDA220" s="190"/>
      <c r="BDB220" s="187"/>
      <c r="BDC220" s="187"/>
      <c r="BDD220" s="187"/>
      <c r="BDE220" s="188"/>
      <c r="BDG220" s="186"/>
      <c r="BDH220" s="190"/>
      <c r="BDI220" s="190"/>
      <c r="BDJ220" s="187"/>
      <c r="BDK220" s="187"/>
      <c r="BDL220" s="187"/>
      <c r="BDM220" s="188"/>
      <c r="BDO220" s="186"/>
      <c r="BDP220" s="190"/>
      <c r="BDQ220" s="190"/>
      <c r="BDR220" s="187"/>
      <c r="BDS220" s="187"/>
      <c r="BDT220" s="187"/>
      <c r="BDU220" s="188"/>
      <c r="BDW220" s="186"/>
      <c r="BDX220" s="190"/>
      <c r="BDY220" s="190"/>
      <c r="BDZ220" s="187"/>
      <c r="BEA220" s="187"/>
      <c r="BEB220" s="187"/>
      <c r="BEC220" s="188"/>
      <c r="BEE220" s="186"/>
      <c r="BEF220" s="190"/>
      <c r="BEG220" s="190"/>
      <c r="BEH220" s="187"/>
      <c r="BEI220" s="187"/>
      <c r="BEJ220" s="187"/>
      <c r="BEK220" s="188"/>
      <c r="BEM220" s="186"/>
      <c r="BEN220" s="190"/>
      <c r="BEO220" s="190"/>
      <c r="BEP220" s="187"/>
      <c r="BEQ220" s="187"/>
      <c r="BER220" s="187"/>
      <c r="BES220" s="188"/>
      <c r="BEU220" s="186"/>
      <c r="BEV220" s="190"/>
      <c r="BEW220" s="190"/>
      <c r="BEX220" s="187"/>
      <c r="BEY220" s="187"/>
      <c r="BEZ220" s="187"/>
      <c r="BFA220" s="188"/>
      <c r="BFC220" s="186"/>
      <c r="BFD220" s="190"/>
      <c r="BFE220" s="190"/>
      <c r="BFF220" s="187"/>
      <c r="BFG220" s="187"/>
      <c r="BFH220" s="187"/>
      <c r="BFI220" s="188"/>
      <c r="BFK220" s="186"/>
      <c r="BFL220" s="190"/>
      <c r="BFM220" s="190"/>
      <c r="BFN220" s="187"/>
      <c r="BFO220" s="187"/>
      <c r="BFP220" s="187"/>
      <c r="BFQ220" s="188"/>
      <c r="BFS220" s="186"/>
      <c r="BFT220" s="190"/>
      <c r="BFU220" s="190"/>
      <c r="BFV220" s="187"/>
      <c r="BFW220" s="187"/>
      <c r="BFX220" s="187"/>
      <c r="BFY220" s="188"/>
      <c r="BGA220" s="186"/>
      <c r="BGB220" s="190"/>
      <c r="BGC220" s="190"/>
      <c r="BGD220" s="187"/>
      <c r="BGE220" s="187"/>
      <c r="BGF220" s="187"/>
      <c r="BGG220" s="188"/>
      <c r="BGI220" s="186"/>
      <c r="BGJ220" s="190"/>
      <c r="BGK220" s="190"/>
      <c r="BGL220" s="187"/>
      <c r="BGM220" s="187"/>
      <c r="BGN220" s="187"/>
      <c r="BGO220" s="188"/>
      <c r="BGQ220" s="186"/>
      <c r="BGR220" s="190"/>
      <c r="BGS220" s="190"/>
      <c r="BGT220" s="187"/>
      <c r="BGU220" s="187"/>
      <c r="BGV220" s="187"/>
      <c r="BGW220" s="188"/>
      <c r="BGY220" s="186"/>
      <c r="BGZ220" s="190"/>
      <c r="BHA220" s="190"/>
      <c r="BHB220" s="187"/>
      <c r="BHC220" s="187"/>
      <c r="BHD220" s="187"/>
      <c r="BHE220" s="188"/>
      <c r="BHG220" s="186"/>
      <c r="BHH220" s="190"/>
      <c r="BHI220" s="190"/>
      <c r="BHJ220" s="187"/>
      <c r="BHK220" s="187"/>
      <c r="BHL220" s="187"/>
      <c r="BHM220" s="188"/>
      <c r="BHO220" s="186"/>
      <c r="BHP220" s="190"/>
      <c r="BHQ220" s="190"/>
      <c r="BHR220" s="187"/>
      <c r="BHS220" s="187"/>
      <c r="BHT220" s="187"/>
      <c r="BHU220" s="188"/>
      <c r="BHW220" s="186"/>
      <c r="BHX220" s="190"/>
      <c r="BHY220" s="190"/>
      <c r="BHZ220" s="187"/>
      <c r="BIA220" s="187"/>
      <c r="BIB220" s="187"/>
      <c r="BIC220" s="188"/>
      <c r="BIE220" s="186"/>
      <c r="BIF220" s="190"/>
      <c r="BIG220" s="190"/>
      <c r="BIH220" s="187"/>
      <c r="BII220" s="187"/>
      <c r="BIJ220" s="187"/>
      <c r="BIK220" s="188"/>
      <c r="BIM220" s="186"/>
      <c r="BIN220" s="190"/>
      <c r="BIO220" s="190"/>
      <c r="BIP220" s="187"/>
      <c r="BIQ220" s="187"/>
      <c r="BIR220" s="187"/>
      <c r="BIS220" s="188"/>
      <c r="BIU220" s="186"/>
      <c r="BIV220" s="190"/>
      <c r="BIW220" s="190"/>
      <c r="BIX220" s="187"/>
      <c r="BIY220" s="187"/>
      <c r="BIZ220" s="187"/>
      <c r="BJA220" s="188"/>
      <c r="BJC220" s="186"/>
      <c r="BJD220" s="190"/>
      <c r="BJE220" s="190"/>
      <c r="BJF220" s="187"/>
      <c r="BJG220" s="187"/>
      <c r="BJH220" s="187"/>
      <c r="BJI220" s="188"/>
      <c r="BJK220" s="186"/>
      <c r="BJL220" s="190"/>
      <c r="BJM220" s="190"/>
      <c r="BJN220" s="187"/>
      <c r="BJO220" s="187"/>
      <c r="BJP220" s="187"/>
      <c r="BJQ220" s="188"/>
      <c r="BJS220" s="186"/>
      <c r="BJT220" s="190"/>
      <c r="BJU220" s="190"/>
      <c r="BJV220" s="187"/>
      <c r="BJW220" s="187"/>
      <c r="BJX220" s="187"/>
      <c r="BJY220" s="188"/>
      <c r="BKA220" s="186"/>
      <c r="BKB220" s="190"/>
      <c r="BKC220" s="190"/>
      <c r="BKD220" s="187"/>
      <c r="BKE220" s="187"/>
      <c r="BKF220" s="187"/>
      <c r="BKG220" s="188"/>
      <c r="BKI220" s="186"/>
      <c r="BKJ220" s="190"/>
      <c r="BKK220" s="190"/>
      <c r="BKL220" s="187"/>
      <c r="BKM220" s="187"/>
      <c r="BKN220" s="187"/>
      <c r="BKO220" s="188"/>
      <c r="BKQ220" s="186"/>
      <c r="BKR220" s="190"/>
      <c r="BKS220" s="190"/>
      <c r="BKT220" s="187"/>
      <c r="BKU220" s="187"/>
      <c r="BKV220" s="187"/>
      <c r="BKW220" s="188"/>
      <c r="BKY220" s="186"/>
      <c r="BKZ220" s="190"/>
      <c r="BLA220" s="190"/>
      <c r="BLB220" s="187"/>
      <c r="BLC220" s="187"/>
      <c r="BLD220" s="187"/>
      <c r="BLE220" s="188"/>
      <c r="BLG220" s="186"/>
      <c r="BLH220" s="190"/>
      <c r="BLI220" s="190"/>
      <c r="BLJ220" s="187"/>
      <c r="BLK220" s="187"/>
      <c r="BLL220" s="187"/>
      <c r="BLM220" s="188"/>
      <c r="BLO220" s="186"/>
      <c r="BLP220" s="190"/>
      <c r="BLQ220" s="190"/>
      <c r="BLR220" s="187"/>
      <c r="BLS220" s="187"/>
      <c r="BLT220" s="187"/>
      <c r="BLU220" s="188"/>
      <c r="BLW220" s="186"/>
      <c r="BLX220" s="190"/>
      <c r="BLY220" s="190"/>
      <c r="BLZ220" s="187"/>
      <c r="BMA220" s="187"/>
      <c r="BMB220" s="187"/>
      <c r="BMC220" s="188"/>
      <c r="BME220" s="186"/>
      <c r="BMF220" s="190"/>
      <c r="BMG220" s="190"/>
      <c r="BMH220" s="187"/>
      <c r="BMI220" s="187"/>
      <c r="BMJ220" s="187"/>
      <c r="BMK220" s="188"/>
      <c r="BMM220" s="186"/>
      <c r="BMN220" s="190"/>
      <c r="BMO220" s="190"/>
      <c r="BMP220" s="187"/>
      <c r="BMQ220" s="187"/>
      <c r="BMR220" s="187"/>
      <c r="BMS220" s="188"/>
      <c r="BMU220" s="186"/>
      <c r="BMV220" s="190"/>
      <c r="BMW220" s="190"/>
      <c r="BMX220" s="187"/>
      <c r="BMY220" s="187"/>
      <c r="BMZ220" s="187"/>
      <c r="BNA220" s="188"/>
      <c r="BNC220" s="186"/>
      <c r="BND220" s="190"/>
      <c r="BNE220" s="190"/>
      <c r="BNF220" s="187"/>
      <c r="BNG220" s="187"/>
      <c r="BNH220" s="187"/>
      <c r="BNI220" s="188"/>
      <c r="BNK220" s="186"/>
      <c r="BNL220" s="190"/>
      <c r="BNM220" s="190"/>
      <c r="BNN220" s="187"/>
      <c r="BNO220" s="187"/>
      <c r="BNP220" s="187"/>
      <c r="BNQ220" s="188"/>
      <c r="BNS220" s="186"/>
      <c r="BNT220" s="190"/>
      <c r="BNU220" s="190"/>
      <c r="BNV220" s="187"/>
      <c r="BNW220" s="187"/>
      <c r="BNX220" s="187"/>
      <c r="BNY220" s="188"/>
      <c r="BOA220" s="186"/>
      <c r="BOB220" s="190"/>
      <c r="BOC220" s="190"/>
      <c r="BOD220" s="187"/>
      <c r="BOE220" s="187"/>
      <c r="BOF220" s="187"/>
      <c r="BOG220" s="188"/>
      <c r="BOI220" s="186"/>
      <c r="BOJ220" s="190"/>
      <c r="BOK220" s="190"/>
      <c r="BOL220" s="187"/>
      <c r="BOM220" s="187"/>
      <c r="BON220" s="187"/>
      <c r="BOO220" s="188"/>
      <c r="BOQ220" s="186"/>
      <c r="BOR220" s="190"/>
      <c r="BOS220" s="190"/>
      <c r="BOT220" s="187"/>
      <c r="BOU220" s="187"/>
      <c r="BOV220" s="187"/>
      <c r="BOW220" s="188"/>
      <c r="BOY220" s="186"/>
      <c r="BOZ220" s="190"/>
      <c r="BPA220" s="190"/>
      <c r="BPB220" s="187"/>
      <c r="BPC220" s="187"/>
      <c r="BPD220" s="187"/>
      <c r="BPE220" s="188"/>
      <c r="BPG220" s="186"/>
      <c r="BPH220" s="190"/>
      <c r="BPI220" s="190"/>
      <c r="BPJ220" s="187"/>
      <c r="BPK220" s="187"/>
      <c r="BPL220" s="187"/>
      <c r="BPM220" s="188"/>
      <c r="BPO220" s="186"/>
      <c r="BPP220" s="190"/>
      <c r="BPQ220" s="190"/>
      <c r="BPR220" s="187"/>
      <c r="BPS220" s="187"/>
      <c r="BPT220" s="187"/>
      <c r="BPU220" s="188"/>
      <c r="BPW220" s="186"/>
      <c r="BPX220" s="190"/>
      <c r="BPY220" s="190"/>
      <c r="BPZ220" s="187"/>
      <c r="BQA220" s="187"/>
      <c r="BQB220" s="187"/>
      <c r="BQC220" s="188"/>
      <c r="BQE220" s="186"/>
      <c r="BQF220" s="190"/>
      <c r="BQG220" s="190"/>
      <c r="BQH220" s="187"/>
      <c r="BQI220" s="187"/>
      <c r="BQJ220" s="187"/>
      <c r="BQK220" s="188"/>
      <c r="BQM220" s="186"/>
      <c r="BQN220" s="190"/>
      <c r="BQO220" s="190"/>
      <c r="BQP220" s="187"/>
      <c r="BQQ220" s="187"/>
      <c r="BQR220" s="187"/>
      <c r="BQS220" s="188"/>
      <c r="BQU220" s="186"/>
      <c r="BQV220" s="190"/>
      <c r="BQW220" s="190"/>
      <c r="BQX220" s="187"/>
      <c r="BQY220" s="187"/>
      <c r="BQZ220" s="187"/>
      <c r="BRA220" s="188"/>
      <c r="BRC220" s="186"/>
      <c r="BRD220" s="190"/>
      <c r="BRE220" s="190"/>
      <c r="BRF220" s="187"/>
      <c r="BRG220" s="187"/>
      <c r="BRH220" s="187"/>
      <c r="BRI220" s="188"/>
      <c r="BRK220" s="186"/>
      <c r="BRL220" s="190"/>
      <c r="BRM220" s="190"/>
      <c r="BRN220" s="187"/>
      <c r="BRO220" s="187"/>
      <c r="BRP220" s="187"/>
      <c r="BRQ220" s="188"/>
      <c r="BRS220" s="186"/>
      <c r="BRT220" s="190"/>
      <c r="BRU220" s="190"/>
      <c r="BRV220" s="187"/>
      <c r="BRW220" s="187"/>
      <c r="BRX220" s="187"/>
      <c r="BRY220" s="188"/>
      <c r="BSA220" s="186"/>
      <c r="BSB220" s="190"/>
      <c r="BSC220" s="190"/>
      <c r="BSD220" s="187"/>
      <c r="BSE220" s="187"/>
      <c r="BSF220" s="187"/>
      <c r="BSG220" s="188"/>
      <c r="BSI220" s="186"/>
      <c r="BSJ220" s="190"/>
      <c r="BSK220" s="190"/>
      <c r="BSL220" s="187"/>
      <c r="BSM220" s="187"/>
      <c r="BSN220" s="187"/>
      <c r="BSO220" s="188"/>
      <c r="BSQ220" s="186"/>
      <c r="BSR220" s="190"/>
      <c r="BSS220" s="190"/>
      <c r="BST220" s="187"/>
      <c r="BSU220" s="187"/>
      <c r="BSV220" s="187"/>
      <c r="BSW220" s="188"/>
      <c r="BSY220" s="186"/>
      <c r="BSZ220" s="190"/>
      <c r="BTA220" s="190"/>
      <c r="BTB220" s="187"/>
      <c r="BTC220" s="187"/>
      <c r="BTD220" s="187"/>
      <c r="BTE220" s="188"/>
      <c r="BTG220" s="186"/>
      <c r="BTH220" s="190"/>
      <c r="BTI220" s="190"/>
      <c r="BTJ220" s="187"/>
      <c r="BTK220" s="187"/>
      <c r="BTL220" s="187"/>
      <c r="BTM220" s="188"/>
      <c r="BTO220" s="186"/>
      <c r="BTP220" s="190"/>
      <c r="BTQ220" s="190"/>
      <c r="BTR220" s="187"/>
      <c r="BTS220" s="187"/>
      <c r="BTT220" s="187"/>
      <c r="BTU220" s="188"/>
      <c r="BTW220" s="186"/>
      <c r="BTX220" s="190"/>
      <c r="BTY220" s="190"/>
      <c r="BTZ220" s="187"/>
      <c r="BUA220" s="187"/>
      <c r="BUB220" s="187"/>
      <c r="BUC220" s="188"/>
      <c r="BUE220" s="186"/>
      <c r="BUF220" s="190"/>
      <c r="BUG220" s="190"/>
      <c r="BUH220" s="187"/>
      <c r="BUI220" s="187"/>
      <c r="BUJ220" s="187"/>
      <c r="BUK220" s="188"/>
      <c r="BUM220" s="186"/>
      <c r="BUN220" s="190"/>
      <c r="BUO220" s="190"/>
      <c r="BUP220" s="187"/>
      <c r="BUQ220" s="187"/>
      <c r="BUR220" s="187"/>
      <c r="BUS220" s="188"/>
      <c r="BUU220" s="186"/>
      <c r="BUV220" s="190"/>
      <c r="BUW220" s="190"/>
      <c r="BUX220" s="187"/>
      <c r="BUY220" s="187"/>
      <c r="BUZ220" s="187"/>
      <c r="BVA220" s="188"/>
      <c r="BVC220" s="186"/>
      <c r="BVD220" s="190"/>
      <c r="BVE220" s="190"/>
      <c r="BVF220" s="187"/>
      <c r="BVG220" s="187"/>
      <c r="BVH220" s="187"/>
      <c r="BVI220" s="188"/>
      <c r="BVK220" s="186"/>
      <c r="BVL220" s="190"/>
      <c r="BVM220" s="190"/>
      <c r="BVN220" s="187"/>
      <c r="BVO220" s="187"/>
      <c r="BVP220" s="187"/>
      <c r="BVQ220" s="188"/>
      <c r="BVS220" s="186"/>
      <c r="BVT220" s="190"/>
      <c r="BVU220" s="190"/>
      <c r="BVV220" s="187"/>
      <c r="BVW220" s="187"/>
      <c r="BVX220" s="187"/>
      <c r="BVY220" s="188"/>
      <c r="BWA220" s="186"/>
      <c r="BWB220" s="190"/>
      <c r="BWC220" s="190"/>
      <c r="BWD220" s="187"/>
      <c r="BWE220" s="187"/>
      <c r="BWF220" s="187"/>
      <c r="BWG220" s="188"/>
      <c r="BWI220" s="186"/>
      <c r="BWJ220" s="190"/>
      <c r="BWK220" s="190"/>
      <c r="BWL220" s="187"/>
      <c r="BWM220" s="187"/>
      <c r="BWN220" s="187"/>
      <c r="BWO220" s="188"/>
      <c r="BWQ220" s="186"/>
      <c r="BWR220" s="190"/>
      <c r="BWS220" s="190"/>
      <c r="BWT220" s="187"/>
      <c r="BWU220" s="187"/>
      <c r="BWV220" s="187"/>
      <c r="BWW220" s="188"/>
      <c r="BWY220" s="186"/>
      <c r="BWZ220" s="190"/>
      <c r="BXA220" s="190"/>
      <c r="BXB220" s="187"/>
      <c r="BXC220" s="187"/>
      <c r="BXD220" s="187"/>
      <c r="BXE220" s="188"/>
      <c r="BXG220" s="186"/>
      <c r="BXH220" s="190"/>
      <c r="BXI220" s="190"/>
      <c r="BXJ220" s="187"/>
      <c r="BXK220" s="187"/>
      <c r="BXL220" s="187"/>
      <c r="BXM220" s="188"/>
      <c r="BXO220" s="186"/>
      <c r="BXP220" s="190"/>
      <c r="BXQ220" s="190"/>
      <c r="BXR220" s="187"/>
      <c r="BXS220" s="187"/>
      <c r="BXT220" s="187"/>
      <c r="BXU220" s="188"/>
      <c r="BXW220" s="186"/>
      <c r="BXX220" s="190"/>
      <c r="BXY220" s="190"/>
      <c r="BXZ220" s="187"/>
      <c r="BYA220" s="187"/>
      <c r="BYB220" s="187"/>
      <c r="BYC220" s="188"/>
      <c r="BYE220" s="186"/>
      <c r="BYF220" s="190"/>
      <c r="BYG220" s="190"/>
      <c r="BYH220" s="187"/>
      <c r="BYI220" s="187"/>
      <c r="BYJ220" s="187"/>
      <c r="BYK220" s="188"/>
      <c r="BYM220" s="186"/>
      <c r="BYN220" s="190"/>
      <c r="BYO220" s="190"/>
      <c r="BYP220" s="187"/>
      <c r="BYQ220" s="187"/>
      <c r="BYR220" s="187"/>
      <c r="BYS220" s="188"/>
      <c r="BYU220" s="186"/>
      <c r="BYV220" s="190"/>
      <c r="BYW220" s="190"/>
      <c r="BYX220" s="187"/>
      <c r="BYY220" s="187"/>
      <c r="BYZ220" s="187"/>
      <c r="BZA220" s="188"/>
      <c r="BZC220" s="186"/>
      <c r="BZD220" s="190"/>
      <c r="BZE220" s="190"/>
      <c r="BZF220" s="187"/>
      <c r="BZG220" s="187"/>
      <c r="BZH220" s="187"/>
      <c r="BZI220" s="188"/>
      <c r="BZK220" s="186"/>
      <c r="BZL220" s="190"/>
      <c r="BZM220" s="190"/>
      <c r="BZN220" s="187"/>
      <c r="BZO220" s="187"/>
      <c r="BZP220" s="187"/>
      <c r="BZQ220" s="188"/>
      <c r="BZS220" s="186"/>
      <c r="BZT220" s="190"/>
      <c r="BZU220" s="190"/>
      <c r="BZV220" s="187"/>
      <c r="BZW220" s="187"/>
      <c r="BZX220" s="187"/>
      <c r="BZY220" s="188"/>
      <c r="CAA220" s="186"/>
      <c r="CAB220" s="190"/>
      <c r="CAC220" s="190"/>
      <c r="CAD220" s="187"/>
      <c r="CAE220" s="187"/>
      <c r="CAF220" s="187"/>
      <c r="CAG220" s="188"/>
      <c r="CAI220" s="186"/>
      <c r="CAJ220" s="190"/>
      <c r="CAK220" s="190"/>
      <c r="CAL220" s="187"/>
      <c r="CAM220" s="187"/>
      <c r="CAN220" s="187"/>
      <c r="CAO220" s="188"/>
      <c r="CAQ220" s="186"/>
      <c r="CAR220" s="190"/>
      <c r="CAS220" s="190"/>
      <c r="CAT220" s="187"/>
      <c r="CAU220" s="187"/>
      <c r="CAV220" s="187"/>
      <c r="CAW220" s="188"/>
      <c r="CAY220" s="186"/>
      <c r="CAZ220" s="190"/>
      <c r="CBA220" s="190"/>
      <c r="CBB220" s="187"/>
      <c r="CBC220" s="187"/>
      <c r="CBD220" s="187"/>
      <c r="CBE220" s="188"/>
      <c r="CBG220" s="186"/>
      <c r="CBH220" s="190"/>
      <c r="CBI220" s="190"/>
      <c r="CBJ220" s="187"/>
      <c r="CBK220" s="187"/>
      <c r="CBL220" s="187"/>
      <c r="CBM220" s="188"/>
      <c r="CBO220" s="186"/>
      <c r="CBP220" s="190"/>
      <c r="CBQ220" s="190"/>
      <c r="CBR220" s="187"/>
      <c r="CBS220" s="187"/>
      <c r="CBT220" s="187"/>
      <c r="CBU220" s="188"/>
      <c r="CBW220" s="186"/>
      <c r="CBX220" s="190"/>
      <c r="CBY220" s="190"/>
      <c r="CBZ220" s="187"/>
      <c r="CCA220" s="187"/>
      <c r="CCB220" s="187"/>
      <c r="CCC220" s="188"/>
      <c r="CCE220" s="186"/>
      <c r="CCF220" s="190"/>
      <c r="CCG220" s="190"/>
      <c r="CCH220" s="187"/>
      <c r="CCI220" s="187"/>
      <c r="CCJ220" s="187"/>
      <c r="CCK220" s="188"/>
      <c r="CCM220" s="186"/>
      <c r="CCN220" s="190"/>
      <c r="CCO220" s="190"/>
      <c r="CCP220" s="187"/>
      <c r="CCQ220" s="187"/>
      <c r="CCR220" s="187"/>
      <c r="CCS220" s="188"/>
      <c r="CCU220" s="186"/>
      <c r="CCV220" s="190"/>
      <c r="CCW220" s="190"/>
      <c r="CCX220" s="187"/>
      <c r="CCY220" s="187"/>
      <c r="CCZ220" s="187"/>
      <c r="CDA220" s="188"/>
      <c r="CDC220" s="186"/>
      <c r="CDD220" s="190"/>
      <c r="CDE220" s="190"/>
      <c r="CDF220" s="187"/>
      <c r="CDG220" s="187"/>
      <c r="CDH220" s="187"/>
      <c r="CDI220" s="188"/>
      <c r="CDK220" s="186"/>
      <c r="CDL220" s="190"/>
      <c r="CDM220" s="190"/>
      <c r="CDN220" s="187"/>
      <c r="CDO220" s="187"/>
      <c r="CDP220" s="187"/>
      <c r="CDQ220" s="188"/>
      <c r="CDS220" s="186"/>
      <c r="CDT220" s="190"/>
      <c r="CDU220" s="190"/>
      <c r="CDV220" s="187"/>
      <c r="CDW220" s="187"/>
      <c r="CDX220" s="187"/>
      <c r="CDY220" s="188"/>
      <c r="CEA220" s="186"/>
      <c r="CEB220" s="190"/>
      <c r="CEC220" s="190"/>
      <c r="CED220" s="187"/>
      <c r="CEE220" s="187"/>
      <c r="CEF220" s="187"/>
      <c r="CEG220" s="188"/>
      <c r="CEI220" s="186"/>
      <c r="CEJ220" s="190"/>
      <c r="CEK220" s="190"/>
      <c r="CEL220" s="187"/>
      <c r="CEM220" s="187"/>
      <c r="CEN220" s="187"/>
      <c r="CEO220" s="188"/>
      <c r="CEQ220" s="186"/>
      <c r="CER220" s="190"/>
      <c r="CES220" s="190"/>
      <c r="CET220" s="187"/>
      <c r="CEU220" s="187"/>
      <c r="CEV220" s="187"/>
      <c r="CEW220" s="188"/>
      <c r="CEY220" s="186"/>
      <c r="CEZ220" s="190"/>
      <c r="CFA220" s="190"/>
      <c r="CFB220" s="187"/>
      <c r="CFC220" s="187"/>
      <c r="CFD220" s="187"/>
      <c r="CFE220" s="188"/>
      <c r="CFG220" s="186"/>
      <c r="CFH220" s="190"/>
      <c r="CFI220" s="190"/>
      <c r="CFJ220" s="187"/>
      <c r="CFK220" s="187"/>
      <c r="CFL220" s="187"/>
      <c r="CFM220" s="188"/>
      <c r="CFO220" s="186"/>
      <c r="CFP220" s="190"/>
      <c r="CFQ220" s="190"/>
      <c r="CFR220" s="187"/>
      <c r="CFS220" s="187"/>
      <c r="CFT220" s="187"/>
      <c r="CFU220" s="188"/>
      <c r="CFW220" s="186"/>
      <c r="CFX220" s="190"/>
      <c r="CFY220" s="190"/>
      <c r="CFZ220" s="187"/>
      <c r="CGA220" s="187"/>
      <c r="CGB220" s="187"/>
      <c r="CGC220" s="188"/>
      <c r="CGE220" s="186"/>
      <c r="CGF220" s="190"/>
      <c r="CGG220" s="190"/>
      <c r="CGH220" s="187"/>
      <c r="CGI220" s="187"/>
      <c r="CGJ220" s="187"/>
      <c r="CGK220" s="188"/>
      <c r="CGM220" s="186"/>
      <c r="CGN220" s="190"/>
      <c r="CGO220" s="190"/>
      <c r="CGP220" s="187"/>
      <c r="CGQ220" s="187"/>
      <c r="CGR220" s="187"/>
      <c r="CGS220" s="188"/>
      <c r="CGU220" s="186"/>
      <c r="CGV220" s="190"/>
      <c r="CGW220" s="190"/>
      <c r="CGX220" s="187"/>
      <c r="CGY220" s="187"/>
      <c r="CGZ220" s="187"/>
      <c r="CHA220" s="188"/>
      <c r="CHC220" s="186"/>
      <c r="CHD220" s="190"/>
      <c r="CHE220" s="190"/>
      <c r="CHF220" s="187"/>
      <c r="CHG220" s="187"/>
      <c r="CHH220" s="187"/>
      <c r="CHI220" s="188"/>
      <c r="CHK220" s="186"/>
      <c r="CHL220" s="190"/>
      <c r="CHM220" s="190"/>
      <c r="CHN220" s="187"/>
      <c r="CHO220" s="187"/>
      <c r="CHP220" s="187"/>
      <c r="CHQ220" s="188"/>
      <c r="CHS220" s="186"/>
      <c r="CHT220" s="190"/>
      <c r="CHU220" s="190"/>
      <c r="CHV220" s="187"/>
      <c r="CHW220" s="187"/>
      <c r="CHX220" s="187"/>
      <c r="CHY220" s="188"/>
      <c r="CIA220" s="186"/>
      <c r="CIB220" s="190"/>
      <c r="CIC220" s="190"/>
      <c r="CID220" s="187"/>
      <c r="CIE220" s="187"/>
      <c r="CIF220" s="187"/>
      <c r="CIG220" s="188"/>
      <c r="CII220" s="186"/>
      <c r="CIJ220" s="190"/>
      <c r="CIK220" s="190"/>
      <c r="CIL220" s="187"/>
      <c r="CIM220" s="187"/>
      <c r="CIN220" s="187"/>
      <c r="CIO220" s="188"/>
      <c r="CIQ220" s="186"/>
      <c r="CIR220" s="190"/>
      <c r="CIS220" s="190"/>
      <c r="CIT220" s="187"/>
      <c r="CIU220" s="187"/>
      <c r="CIV220" s="187"/>
      <c r="CIW220" s="188"/>
      <c r="CIY220" s="186"/>
      <c r="CIZ220" s="190"/>
      <c r="CJA220" s="190"/>
      <c r="CJB220" s="187"/>
      <c r="CJC220" s="187"/>
      <c r="CJD220" s="187"/>
      <c r="CJE220" s="188"/>
      <c r="CJG220" s="186"/>
      <c r="CJH220" s="190"/>
      <c r="CJI220" s="190"/>
      <c r="CJJ220" s="187"/>
      <c r="CJK220" s="187"/>
      <c r="CJL220" s="187"/>
      <c r="CJM220" s="188"/>
      <c r="CJO220" s="186"/>
      <c r="CJP220" s="190"/>
      <c r="CJQ220" s="190"/>
      <c r="CJR220" s="187"/>
      <c r="CJS220" s="187"/>
      <c r="CJT220" s="187"/>
      <c r="CJU220" s="188"/>
      <c r="CJW220" s="186"/>
      <c r="CJX220" s="190"/>
      <c r="CJY220" s="190"/>
      <c r="CJZ220" s="187"/>
      <c r="CKA220" s="187"/>
      <c r="CKB220" s="187"/>
      <c r="CKC220" s="188"/>
      <c r="CKE220" s="186"/>
      <c r="CKF220" s="190"/>
      <c r="CKG220" s="190"/>
      <c r="CKH220" s="187"/>
      <c r="CKI220" s="187"/>
      <c r="CKJ220" s="187"/>
      <c r="CKK220" s="188"/>
      <c r="CKM220" s="186"/>
      <c r="CKN220" s="190"/>
      <c r="CKO220" s="190"/>
      <c r="CKP220" s="187"/>
      <c r="CKQ220" s="187"/>
      <c r="CKR220" s="187"/>
      <c r="CKS220" s="188"/>
      <c r="CKU220" s="186"/>
      <c r="CKV220" s="190"/>
      <c r="CKW220" s="190"/>
      <c r="CKX220" s="187"/>
      <c r="CKY220" s="187"/>
      <c r="CKZ220" s="187"/>
      <c r="CLA220" s="188"/>
      <c r="CLC220" s="186"/>
      <c r="CLD220" s="190"/>
      <c r="CLE220" s="190"/>
      <c r="CLF220" s="187"/>
      <c r="CLG220" s="187"/>
      <c r="CLH220" s="187"/>
      <c r="CLI220" s="188"/>
      <c r="CLK220" s="186"/>
      <c r="CLL220" s="190"/>
      <c r="CLM220" s="190"/>
      <c r="CLN220" s="187"/>
      <c r="CLO220" s="187"/>
      <c r="CLP220" s="187"/>
      <c r="CLQ220" s="188"/>
      <c r="CLS220" s="186"/>
      <c r="CLT220" s="190"/>
      <c r="CLU220" s="190"/>
      <c r="CLV220" s="187"/>
      <c r="CLW220" s="187"/>
      <c r="CLX220" s="187"/>
      <c r="CLY220" s="188"/>
      <c r="CMA220" s="186"/>
      <c r="CMB220" s="190"/>
      <c r="CMC220" s="190"/>
      <c r="CMD220" s="187"/>
      <c r="CME220" s="187"/>
      <c r="CMF220" s="187"/>
      <c r="CMG220" s="188"/>
      <c r="CMI220" s="186"/>
      <c r="CMJ220" s="190"/>
      <c r="CMK220" s="190"/>
      <c r="CML220" s="187"/>
      <c r="CMM220" s="187"/>
      <c r="CMN220" s="187"/>
      <c r="CMO220" s="188"/>
      <c r="CMQ220" s="186"/>
      <c r="CMR220" s="190"/>
      <c r="CMS220" s="190"/>
      <c r="CMT220" s="187"/>
      <c r="CMU220" s="187"/>
      <c r="CMV220" s="187"/>
      <c r="CMW220" s="188"/>
      <c r="CMY220" s="186"/>
      <c r="CMZ220" s="190"/>
      <c r="CNA220" s="190"/>
      <c r="CNB220" s="187"/>
      <c r="CNC220" s="187"/>
      <c r="CND220" s="187"/>
      <c r="CNE220" s="188"/>
      <c r="CNG220" s="186"/>
      <c r="CNH220" s="190"/>
      <c r="CNI220" s="190"/>
      <c r="CNJ220" s="187"/>
      <c r="CNK220" s="187"/>
      <c r="CNL220" s="187"/>
      <c r="CNM220" s="188"/>
      <c r="CNO220" s="186"/>
      <c r="CNP220" s="190"/>
      <c r="CNQ220" s="190"/>
      <c r="CNR220" s="187"/>
      <c r="CNS220" s="187"/>
      <c r="CNT220" s="187"/>
      <c r="CNU220" s="188"/>
      <c r="CNW220" s="186"/>
      <c r="CNX220" s="190"/>
      <c r="CNY220" s="190"/>
      <c r="CNZ220" s="187"/>
      <c r="COA220" s="187"/>
      <c r="COB220" s="187"/>
      <c r="COC220" s="188"/>
      <c r="COE220" s="186"/>
      <c r="COF220" s="190"/>
      <c r="COG220" s="190"/>
      <c r="COH220" s="187"/>
      <c r="COI220" s="187"/>
      <c r="COJ220" s="187"/>
      <c r="COK220" s="188"/>
      <c r="COM220" s="186"/>
      <c r="CON220" s="190"/>
      <c r="COO220" s="190"/>
      <c r="COP220" s="187"/>
      <c r="COQ220" s="187"/>
      <c r="COR220" s="187"/>
      <c r="COS220" s="188"/>
      <c r="COU220" s="186"/>
      <c r="COV220" s="190"/>
      <c r="COW220" s="190"/>
      <c r="COX220" s="187"/>
      <c r="COY220" s="187"/>
      <c r="COZ220" s="187"/>
      <c r="CPA220" s="188"/>
      <c r="CPC220" s="186"/>
      <c r="CPD220" s="190"/>
      <c r="CPE220" s="190"/>
      <c r="CPF220" s="187"/>
      <c r="CPG220" s="187"/>
      <c r="CPH220" s="187"/>
      <c r="CPI220" s="188"/>
      <c r="CPK220" s="186"/>
      <c r="CPL220" s="190"/>
      <c r="CPM220" s="190"/>
      <c r="CPN220" s="187"/>
      <c r="CPO220" s="187"/>
      <c r="CPP220" s="187"/>
      <c r="CPQ220" s="188"/>
      <c r="CPS220" s="186"/>
      <c r="CPT220" s="190"/>
      <c r="CPU220" s="190"/>
      <c r="CPV220" s="187"/>
      <c r="CPW220" s="187"/>
      <c r="CPX220" s="187"/>
      <c r="CPY220" s="188"/>
      <c r="CQA220" s="186"/>
      <c r="CQB220" s="190"/>
      <c r="CQC220" s="190"/>
      <c r="CQD220" s="187"/>
      <c r="CQE220" s="187"/>
      <c r="CQF220" s="187"/>
      <c r="CQG220" s="188"/>
      <c r="CQI220" s="186"/>
      <c r="CQJ220" s="190"/>
      <c r="CQK220" s="190"/>
      <c r="CQL220" s="187"/>
      <c r="CQM220" s="187"/>
      <c r="CQN220" s="187"/>
      <c r="CQO220" s="188"/>
      <c r="CQQ220" s="186"/>
      <c r="CQR220" s="190"/>
      <c r="CQS220" s="190"/>
      <c r="CQT220" s="187"/>
      <c r="CQU220" s="187"/>
      <c r="CQV220" s="187"/>
      <c r="CQW220" s="188"/>
      <c r="CQY220" s="186"/>
      <c r="CQZ220" s="190"/>
      <c r="CRA220" s="190"/>
      <c r="CRB220" s="187"/>
      <c r="CRC220" s="187"/>
      <c r="CRD220" s="187"/>
      <c r="CRE220" s="188"/>
      <c r="CRG220" s="186"/>
      <c r="CRH220" s="190"/>
      <c r="CRI220" s="190"/>
      <c r="CRJ220" s="187"/>
      <c r="CRK220" s="187"/>
      <c r="CRL220" s="187"/>
      <c r="CRM220" s="188"/>
      <c r="CRO220" s="186"/>
      <c r="CRP220" s="190"/>
      <c r="CRQ220" s="190"/>
      <c r="CRR220" s="187"/>
      <c r="CRS220" s="187"/>
      <c r="CRT220" s="187"/>
      <c r="CRU220" s="188"/>
      <c r="CRW220" s="186"/>
      <c r="CRX220" s="190"/>
      <c r="CRY220" s="190"/>
      <c r="CRZ220" s="187"/>
      <c r="CSA220" s="187"/>
      <c r="CSB220" s="187"/>
      <c r="CSC220" s="188"/>
      <c r="CSE220" s="186"/>
      <c r="CSF220" s="190"/>
      <c r="CSG220" s="190"/>
      <c r="CSH220" s="187"/>
      <c r="CSI220" s="187"/>
      <c r="CSJ220" s="187"/>
      <c r="CSK220" s="188"/>
      <c r="CSM220" s="186"/>
      <c r="CSN220" s="190"/>
      <c r="CSO220" s="190"/>
      <c r="CSP220" s="187"/>
      <c r="CSQ220" s="187"/>
      <c r="CSR220" s="187"/>
      <c r="CSS220" s="188"/>
      <c r="CSU220" s="186"/>
      <c r="CSV220" s="190"/>
      <c r="CSW220" s="190"/>
      <c r="CSX220" s="187"/>
      <c r="CSY220" s="187"/>
      <c r="CSZ220" s="187"/>
      <c r="CTA220" s="188"/>
      <c r="CTC220" s="186"/>
      <c r="CTD220" s="190"/>
      <c r="CTE220" s="190"/>
      <c r="CTF220" s="187"/>
      <c r="CTG220" s="187"/>
      <c r="CTH220" s="187"/>
      <c r="CTI220" s="188"/>
      <c r="CTK220" s="186"/>
      <c r="CTL220" s="190"/>
      <c r="CTM220" s="190"/>
      <c r="CTN220" s="187"/>
      <c r="CTO220" s="187"/>
      <c r="CTP220" s="187"/>
      <c r="CTQ220" s="188"/>
      <c r="CTS220" s="186"/>
      <c r="CTT220" s="190"/>
      <c r="CTU220" s="190"/>
      <c r="CTV220" s="187"/>
      <c r="CTW220" s="187"/>
      <c r="CTX220" s="187"/>
      <c r="CTY220" s="188"/>
      <c r="CUA220" s="186"/>
      <c r="CUB220" s="190"/>
      <c r="CUC220" s="190"/>
      <c r="CUD220" s="187"/>
      <c r="CUE220" s="187"/>
      <c r="CUF220" s="187"/>
      <c r="CUG220" s="188"/>
      <c r="CUI220" s="186"/>
      <c r="CUJ220" s="190"/>
      <c r="CUK220" s="190"/>
      <c r="CUL220" s="187"/>
      <c r="CUM220" s="187"/>
      <c r="CUN220" s="187"/>
      <c r="CUO220" s="188"/>
      <c r="CUQ220" s="186"/>
      <c r="CUR220" s="190"/>
      <c r="CUS220" s="190"/>
      <c r="CUT220" s="187"/>
      <c r="CUU220" s="187"/>
      <c r="CUV220" s="187"/>
      <c r="CUW220" s="188"/>
      <c r="CUY220" s="186"/>
      <c r="CUZ220" s="190"/>
      <c r="CVA220" s="190"/>
      <c r="CVB220" s="187"/>
      <c r="CVC220" s="187"/>
      <c r="CVD220" s="187"/>
      <c r="CVE220" s="188"/>
      <c r="CVG220" s="186"/>
      <c r="CVH220" s="190"/>
      <c r="CVI220" s="190"/>
      <c r="CVJ220" s="187"/>
      <c r="CVK220" s="187"/>
      <c r="CVL220" s="187"/>
      <c r="CVM220" s="188"/>
      <c r="CVO220" s="186"/>
      <c r="CVP220" s="190"/>
      <c r="CVQ220" s="190"/>
      <c r="CVR220" s="187"/>
      <c r="CVS220" s="187"/>
      <c r="CVT220" s="187"/>
      <c r="CVU220" s="188"/>
      <c r="CVW220" s="186"/>
      <c r="CVX220" s="190"/>
      <c r="CVY220" s="190"/>
      <c r="CVZ220" s="187"/>
      <c r="CWA220" s="187"/>
      <c r="CWB220" s="187"/>
      <c r="CWC220" s="188"/>
      <c r="CWE220" s="186"/>
      <c r="CWF220" s="190"/>
      <c r="CWG220" s="190"/>
      <c r="CWH220" s="187"/>
      <c r="CWI220" s="187"/>
      <c r="CWJ220" s="187"/>
      <c r="CWK220" s="188"/>
      <c r="CWM220" s="186"/>
      <c r="CWN220" s="190"/>
      <c r="CWO220" s="190"/>
      <c r="CWP220" s="187"/>
      <c r="CWQ220" s="187"/>
      <c r="CWR220" s="187"/>
      <c r="CWS220" s="188"/>
      <c r="CWU220" s="186"/>
      <c r="CWV220" s="190"/>
      <c r="CWW220" s="190"/>
      <c r="CWX220" s="187"/>
      <c r="CWY220" s="187"/>
      <c r="CWZ220" s="187"/>
      <c r="CXA220" s="188"/>
      <c r="CXC220" s="186"/>
      <c r="CXD220" s="190"/>
      <c r="CXE220" s="190"/>
      <c r="CXF220" s="187"/>
      <c r="CXG220" s="187"/>
      <c r="CXH220" s="187"/>
      <c r="CXI220" s="188"/>
      <c r="CXK220" s="186"/>
      <c r="CXL220" s="190"/>
      <c r="CXM220" s="190"/>
      <c r="CXN220" s="187"/>
      <c r="CXO220" s="187"/>
      <c r="CXP220" s="187"/>
      <c r="CXQ220" s="188"/>
      <c r="CXS220" s="186"/>
      <c r="CXT220" s="190"/>
      <c r="CXU220" s="190"/>
      <c r="CXV220" s="187"/>
      <c r="CXW220" s="187"/>
      <c r="CXX220" s="187"/>
      <c r="CXY220" s="188"/>
      <c r="CYA220" s="186"/>
      <c r="CYB220" s="190"/>
      <c r="CYC220" s="190"/>
      <c r="CYD220" s="187"/>
      <c r="CYE220" s="187"/>
      <c r="CYF220" s="187"/>
      <c r="CYG220" s="188"/>
      <c r="CYI220" s="186"/>
      <c r="CYJ220" s="190"/>
      <c r="CYK220" s="190"/>
      <c r="CYL220" s="187"/>
      <c r="CYM220" s="187"/>
      <c r="CYN220" s="187"/>
      <c r="CYO220" s="188"/>
      <c r="CYQ220" s="186"/>
      <c r="CYR220" s="190"/>
      <c r="CYS220" s="190"/>
      <c r="CYT220" s="187"/>
      <c r="CYU220" s="187"/>
      <c r="CYV220" s="187"/>
      <c r="CYW220" s="188"/>
      <c r="CYY220" s="186"/>
      <c r="CYZ220" s="190"/>
      <c r="CZA220" s="190"/>
      <c r="CZB220" s="187"/>
      <c r="CZC220" s="187"/>
      <c r="CZD220" s="187"/>
      <c r="CZE220" s="188"/>
      <c r="CZG220" s="186"/>
      <c r="CZH220" s="190"/>
      <c r="CZI220" s="190"/>
      <c r="CZJ220" s="187"/>
      <c r="CZK220" s="187"/>
      <c r="CZL220" s="187"/>
      <c r="CZM220" s="188"/>
      <c r="CZO220" s="186"/>
      <c r="CZP220" s="190"/>
      <c r="CZQ220" s="190"/>
      <c r="CZR220" s="187"/>
      <c r="CZS220" s="187"/>
      <c r="CZT220" s="187"/>
      <c r="CZU220" s="188"/>
      <c r="CZW220" s="186"/>
      <c r="CZX220" s="190"/>
      <c r="CZY220" s="190"/>
      <c r="CZZ220" s="187"/>
      <c r="DAA220" s="187"/>
      <c r="DAB220" s="187"/>
      <c r="DAC220" s="188"/>
      <c r="DAE220" s="186"/>
      <c r="DAF220" s="190"/>
      <c r="DAG220" s="190"/>
      <c r="DAH220" s="187"/>
      <c r="DAI220" s="187"/>
      <c r="DAJ220" s="187"/>
      <c r="DAK220" s="188"/>
      <c r="DAM220" s="186"/>
      <c r="DAN220" s="190"/>
      <c r="DAO220" s="190"/>
      <c r="DAP220" s="187"/>
      <c r="DAQ220" s="187"/>
      <c r="DAR220" s="187"/>
      <c r="DAS220" s="188"/>
      <c r="DAU220" s="186"/>
      <c r="DAV220" s="190"/>
      <c r="DAW220" s="190"/>
      <c r="DAX220" s="187"/>
      <c r="DAY220" s="187"/>
      <c r="DAZ220" s="187"/>
      <c r="DBA220" s="188"/>
      <c r="DBC220" s="186"/>
      <c r="DBD220" s="190"/>
      <c r="DBE220" s="190"/>
      <c r="DBF220" s="187"/>
      <c r="DBG220" s="187"/>
      <c r="DBH220" s="187"/>
      <c r="DBI220" s="188"/>
      <c r="DBK220" s="186"/>
      <c r="DBL220" s="190"/>
      <c r="DBM220" s="190"/>
      <c r="DBN220" s="187"/>
      <c r="DBO220" s="187"/>
      <c r="DBP220" s="187"/>
      <c r="DBQ220" s="188"/>
      <c r="DBS220" s="186"/>
      <c r="DBT220" s="190"/>
      <c r="DBU220" s="190"/>
      <c r="DBV220" s="187"/>
      <c r="DBW220" s="187"/>
      <c r="DBX220" s="187"/>
      <c r="DBY220" s="188"/>
      <c r="DCA220" s="186"/>
      <c r="DCB220" s="190"/>
      <c r="DCC220" s="190"/>
      <c r="DCD220" s="187"/>
      <c r="DCE220" s="187"/>
      <c r="DCF220" s="187"/>
      <c r="DCG220" s="188"/>
      <c r="DCI220" s="186"/>
      <c r="DCJ220" s="190"/>
      <c r="DCK220" s="190"/>
      <c r="DCL220" s="187"/>
      <c r="DCM220" s="187"/>
      <c r="DCN220" s="187"/>
      <c r="DCO220" s="188"/>
      <c r="DCQ220" s="186"/>
      <c r="DCR220" s="190"/>
      <c r="DCS220" s="190"/>
      <c r="DCT220" s="187"/>
      <c r="DCU220" s="187"/>
      <c r="DCV220" s="187"/>
      <c r="DCW220" s="188"/>
      <c r="DCY220" s="186"/>
      <c r="DCZ220" s="190"/>
      <c r="DDA220" s="190"/>
      <c r="DDB220" s="187"/>
      <c r="DDC220" s="187"/>
      <c r="DDD220" s="187"/>
      <c r="DDE220" s="188"/>
      <c r="DDG220" s="186"/>
      <c r="DDH220" s="190"/>
      <c r="DDI220" s="190"/>
      <c r="DDJ220" s="187"/>
      <c r="DDK220" s="187"/>
      <c r="DDL220" s="187"/>
      <c r="DDM220" s="188"/>
      <c r="DDO220" s="186"/>
      <c r="DDP220" s="190"/>
      <c r="DDQ220" s="190"/>
      <c r="DDR220" s="187"/>
      <c r="DDS220" s="187"/>
      <c r="DDT220" s="187"/>
      <c r="DDU220" s="188"/>
      <c r="DDW220" s="186"/>
      <c r="DDX220" s="190"/>
      <c r="DDY220" s="190"/>
      <c r="DDZ220" s="187"/>
      <c r="DEA220" s="187"/>
      <c r="DEB220" s="187"/>
      <c r="DEC220" s="188"/>
      <c r="DEE220" s="186"/>
      <c r="DEF220" s="190"/>
      <c r="DEG220" s="190"/>
      <c r="DEH220" s="187"/>
      <c r="DEI220" s="187"/>
      <c r="DEJ220" s="187"/>
      <c r="DEK220" s="188"/>
      <c r="DEM220" s="186"/>
      <c r="DEN220" s="190"/>
      <c r="DEO220" s="190"/>
      <c r="DEP220" s="187"/>
      <c r="DEQ220" s="187"/>
      <c r="DER220" s="187"/>
      <c r="DES220" s="188"/>
      <c r="DEU220" s="186"/>
      <c r="DEV220" s="190"/>
      <c r="DEW220" s="190"/>
      <c r="DEX220" s="187"/>
      <c r="DEY220" s="187"/>
      <c r="DEZ220" s="187"/>
      <c r="DFA220" s="188"/>
      <c r="DFC220" s="186"/>
      <c r="DFD220" s="190"/>
      <c r="DFE220" s="190"/>
      <c r="DFF220" s="187"/>
      <c r="DFG220" s="187"/>
      <c r="DFH220" s="187"/>
      <c r="DFI220" s="188"/>
      <c r="DFK220" s="186"/>
      <c r="DFL220" s="190"/>
      <c r="DFM220" s="190"/>
      <c r="DFN220" s="187"/>
      <c r="DFO220" s="187"/>
      <c r="DFP220" s="187"/>
      <c r="DFQ220" s="188"/>
      <c r="DFS220" s="186"/>
      <c r="DFT220" s="190"/>
      <c r="DFU220" s="190"/>
      <c r="DFV220" s="187"/>
      <c r="DFW220" s="187"/>
      <c r="DFX220" s="187"/>
      <c r="DFY220" s="188"/>
      <c r="DGA220" s="186"/>
      <c r="DGB220" s="190"/>
      <c r="DGC220" s="190"/>
      <c r="DGD220" s="187"/>
      <c r="DGE220" s="187"/>
      <c r="DGF220" s="187"/>
      <c r="DGG220" s="188"/>
      <c r="DGI220" s="186"/>
      <c r="DGJ220" s="190"/>
      <c r="DGK220" s="190"/>
      <c r="DGL220" s="187"/>
      <c r="DGM220" s="187"/>
      <c r="DGN220" s="187"/>
      <c r="DGO220" s="188"/>
      <c r="DGQ220" s="186"/>
      <c r="DGR220" s="190"/>
      <c r="DGS220" s="190"/>
      <c r="DGT220" s="187"/>
      <c r="DGU220" s="187"/>
      <c r="DGV220" s="187"/>
      <c r="DGW220" s="188"/>
      <c r="DGY220" s="186"/>
      <c r="DGZ220" s="190"/>
      <c r="DHA220" s="190"/>
      <c r="DHB220" s="187"/>
      <c r="DHC220" s="187"/>
      <c r="DHD220" s="187"/>
      <c r="DHE220" s="188"/>
      <c r="DHG220" s="186"/>
      <c r="DHH220" s="190"/>
      <c r="DHI220" s="190"/>
      <c r="DHJ220" s="187"/>
      <c r="DHK220" s="187"/>
      <c r="DHL220" s="187"/>
      <c r="DHM220" s="188"/>
      <c r="DHO220" s="186"/>
      <c r="DHP220" s="190"/>
      <c r="DHQ220" s="190"/>
      <c r="DHR220" s="187"/>
      <c r="DHS220" s="187"/>
      <c r="DHT220" s="187"/>
      <c r="DHU220" s="188"/>
      <c r="DHW220" s="186"/>
      <c r="DHX220" s="190"/>
      <c r="DHY220" s="190"/>
      <c r="DHZ220" s="187"/>
      <c r="DIA220" s="187"/>
      <c r="DIB220" s="187"/>
      <c r="DIC220" s="188"/>
      <c r="DIE220" s="186"/>
      <c r="DIF220" s="190"/>
      <c r="DIG220" s="190"/>
      <c r="DIH220" s="187"/>
      <c r="DII220" s="187"/>
      <c r="DIJ220" s="187"/>
      <c r="DIK220" s="188"/>
      <c r="DIM220" s="186"/>
      <c r="DIN220" s="190"/>
      <c r="DIO220" s="190"/>
      <c r="DIP220" s="187"/>
      <c r="DIQ220" s="187"/>
      <c r="DIR220" s="187"/>
      <c r="DIS220" s="188"/>
      <c r="DIU220" s="186"/>
      <c r="DIV220" s="190"/>
      <c r="DIW220" s="190"/>
      <c r="DIX220" s="187"/>
      <c r="DIY220" s="187"/>
      <c r="DIZ220" s="187"/>
      <c r="DJA220" s="188"/>
      <c r="DJC220" s="186"/>
      <c r="DJD220" s="190"/>
      <c r="DJE220" s="190"/>
      <c r="DJF220" s="187"/>
      <c r="DJG220" s="187"/>
      <c r="DJH220" s="187"/>
      <c r="DJI220" s="188"/>
      <c r="DJK220" s="186"/>
      <c r="DJL220" s="190"/>
      <c r="DJM220" s="190"/>
      <c r="DJN220" s="187"/>
      <c r="DJO220" s="187"/>
      <c r="DJP220" s="187"/>
      <c r="DJQ220" s="188"/>
      <c r="DJS220" s="186"/>
      <c r="DJT220" s="190"/>
      <c r="DJU220" s="190"/>
      <c r="DJV220" s="187"/>
      <c r="DJW220" s="187"/>
      <c r="DJX220" s="187"/>
      <c r="DJY220" s="188"/>
      <c r="DKA220" s="186"/>
      <c r="DKB220" s="190"/>
      <c r="DKC220" s="190"/>
      <c r="DKD220" s="187"/>
      <c r="DKE220" s="187"/>
      <c r="DKF220" s="187"/>
      <c r="DKG220" s="188"/>
      <c r="DKI220" s="186"/>
      <c r="DKJ220" s="190"/>
      <c r="DKK220" s="190"/>
      <c r="DKL220" s="187"/>
      <c r="DKM220" s="187"/>
      <c r="DKN220" s="187"/>
      <c r="DKO220" s="188"/>
      <c r="DKQ220" s="186"/>
      <c r="DKR220" s="190"/>
      <c r="DKS220" s="190"/>
      <c r="DKT220" s="187"/>
      <c r="DKU220" s="187"/>
      <c r="DKV220" s="187"/>
      <c r="DKW220" s="188"/>
      <c r="DKY220" s="186"/>
      <c r="DKZ220" s="190"/>
      <c r="DLA220" s="190"/>
      <c r="DLB220" s="187"/>
      <c r="DLC220" s="187"/>
      <c r="DLD220" s="187"/>
      <c r="DLE220" s="188"/>
      <c r="DLG220" s="186"/>
      <c r="DLH220" s="190"/>
      <c r="DLI220" s="190"/>
      <c r="DLJ220" s="187"/>
      <c r="DLK220" s="187"/>
      <c r="DLL220" s="187"/>
      <c r="DLM220" s="188"/>
      <c r="DLO220" s="186"/>
      <c r="DLP220" s="190"/>
      <c r="DLQ220" s="190"/>
      <c r="DLR220" s="187"/>
      <c r="DLS220" s="187"/>
      <c r="DLT220" s="187"/>
      <c r="DLU220" s="188"/>
      <c r="DLW220" s="186"/>
      <c r="DLX220" s="190"/>
      <c r="DLY220" s="190"/>
      <c r="DLZ220" s="187"/>
      <c r="DMA220" s="187"/>
      <c r="DMB220" s="187"/>
      <c r="DMC220" s="188"/>
      <c r="DME220" s="186"/>
      <c r="DMF220" s="190"/>
      <c r="DMG220" s="190"/>
      <c r="DMH220" s="187"/>
      <c r="DMI220" s="187"/>
      <c r="DMJ220" s="187"/>
      <c r="DMK220" s="188"/>
      <c r="DMM220" s="186"/>
      <c r="DMN220" s="190"/>
      <c r="DMO220" s="190"/>
      <c r="DMP220" s="187"/>
      <c r="DMQ220" s="187"/>
      <c r="DMR220" s="187"/>
      <c r="DMS220" s="188"/>
      <c r="DMU220" s="186"/>
      <c r="DMV220" s="190"/>
      <c r="DMW220" s="190"/>
      <c r="DMX220" s="187"/>
      <c r="DMY220" s="187"/>
      <c r="DMZ220" s="187"/>
      <c r="DNA220" s="188"/>
      <c r="DNC220" s="186"/>
      <c r="DND220" s="190"/>
      <c r="DNE220" s="190"/>
      <c r="DNF220" s="187"/>
      <c r="DNG220" s="187"/>
      <c r="DNH220" s="187"/>
      <c r="DNI220" s="188"/>
      <c r="DNK220" s="186"/>
      <c r="DNL220" s="190"/>
      <c r="DNM220" s="190"/>
      <c r="DNN220" s="187"/>
      <c r="DNO220" s="187"/>
      <c r="DNP220" s="187"/>
      <c r="DNQ220" s="188"/>
      <c r="DNS220" s="186"/>
      <c r="DNT220" s="190"/>
      <c r="DNU220" s="190"/>
      <c r="DNV220" s="187"/>
      <c r="DNW220" s="187"/>
      <c r="DNX220" s="187"/>
      <c r="DNY220" s="188"/>
      <c r="DOA220" s="186"/>
      <c r="DOB220" s="190"/>
      <c r="DOC220" s="190"/>
      <c r="DOD220" s="187"/>
      <c r="DOE220" s="187"/>
      <c r="DOF220" s="187"/>
      <c r="DOG220" s="188"/>
      <c r="DOI220" s="186"/>
      <c r="DOJ220" s="190"/>
      <c r="DOK220" s="190"/>
      <c r="DOL220" s="187"/>
      <c r="DOM220" s="187"/>
      <c r="DON220" s="187"/>
      <c r="DOO220" s="188"/>
      <c r="DOQ220" s="186"/>
      <c r="DOR220" s="190"/>
      <c r="DOS220" s="190"/>
      <c r="DOT220" s="187"/>
      <c r="DOU220" s="187"/>
      <c r="DOV220" s="187"/>
      <c r="DOW220" s="188"/>
      <c r="DOY220" s="186"/>
      <c r="DOZ220" s="190"/>
      <c r="DPA220" s="190"/>
      <c r="DPB220" s="187"/>
      <c r="DPC220" s="187"/>
      <c r="DPD220" s="187"/>
      <c r="DPE220" s="188"/>
      <c r="DPG220" s="186"/>
      <c r="DPH220" s="190"/>
      <c r="DPI220" s="190"/>
      <c r="DPJ220" s="187"/>
      <c r="DPK220" s="187"/>
      <c r="DPL220" s="187"/>
      <c r="DPM220" s="188"/>
      <c r="DPO220" s="186"/>
      <c r="DPP220" s="190"/>
      <c r="DPQ220" s="190"/>
      <c r="DPR220" s="187"/>
      <c r="DPS220" s="187"/>
      <c r="DPT220" s="187"/>
      <c r="DPU220" s="188"/>
      <c r="DPW220" s="186"/>
      <c r="DPX220" s="190"/>
      <c r="DPY220" s="190"/>
      <c r="DPZ220" s="187"/>
      <c r="DQA220" s="187"/>
      <c r="DQB220" s="187"/>
      <c r="DQC220" s="188"/>
      <c r="DQE220" s="186"/>
      <c r="DQF220" s="190"/>
      <c r="DQG220" s="190"/>
      <c r="DQH220" s="187"/>
      <c r="DQI220" s="187"/>
      <c r="DQJ220" s="187"/>
      <c r="DQK220" s="188"/>
      <c r="DQM220" s="186"/>
      <c r="DQN220" s="190"/>
      <c r="DQO220" s="190"/>
      <c r="DQP220" s="187"/>
      <c r="DQQ220" s="187"/>
      <c r="DQR220" s="187"/>
      <c r="DQS220" s="188"/>
      <c r="DQU220" s="186"/>
      <c r="DQV220" s="190"/>
      <c r="DQW220" s="190"/>
      <c r="DQX220" s="187"/>
      <c r="DQY220" s="187"/>
      <c r="DQZ220" s="187"/>
      <c r="DRA220" s="188"/>
      <c r="DRC220" s="186"/>
      <c r="DRD220" s="190"/>
      <c r="DRE220" s="190"/>
      <c r="DRF220" s="187"/>
      <c r="DRG220" s="187"/>
      <c r="DRH220" s="187"/>
      <c r="DRI220" s="188"/>
      <c r="DRK220" s="186"/>
      <c r="DRL220" s="190"/>
      <c r="DRM220" s="190"/>
      <c r="DRN220" s="187"/>
      <c r="DRO220" s="187"/>
      <c r="DRP220" s="187"/>
      <c r="DRQ220" s="188"/>
      <c r="DRS220" s="186"/>
      <c r="DRT220" s="190"/>
      <c r="DRU220" s="190"/>
      <c r="DRV220" s="187"/>
      <c r="DRW220" s="187"/>
      <c r="DRX220" s="187"/>
      <c r="DRY220" s="188"/>
      <c r="DSA220" s="186"/>
      <c r="DSB220" s="190"/>
      <c r="DSC220" s="190"/>
      <c r="DSD220" s="187"/>
      <c r="DSE220" s="187"/>
      <c r="DSF220" s="187"/>
      <c r="DSG220" s="188"/>
      <c r="DSI220" s="186"/>
      <c r="DSJ220" s="190"/>
      <c r="DSK220" s="190"/>
      <c r="DSL220" s="187"/>
      <c r="DSM220" s="187"/>
      <c r="DSN220" s="187"/>
      <c r="DSO220" s="188"/>
      <c r="DSQ220" s="186"/>
      <c r="DSR220" s="190"/>
      <c r="DSS220" s="190"/>
      <c r="DST220" s="187"/>
      <c r="DSU220" s="187"/>
      <c r="DSV220" s="187"/>
      <c r="DSW220" s="188"/>
      <c r="DSY220" s="186"/>
      <c r="DSZ220" s="190"/>
      <c r="DTA220" s="190"/>
      <c r="DTB220" s="187"/>
      <c r="DTC220" s="187"/>
      <c r="DTD220" s="187"/>
      <c r="DTE220" s="188"/>
      <c r="DTG220" s="186"/>
      <c r="DTH220" s="190"/>
      <c r="DTI220" s="190"/>
      <c r="DTJ220" s="187"/>
      <c r="DTK220" s="187"/>
      <c r="DTL220" s="187"/>
      <c r="DTM220" s="188"/>
      <c r="DTO220" s="186"/>
      <c r="DTP220" s="190"/>
      <c r="DTQ220" s="190"/>
      <c r="DTR220" s="187"/>
      <c r="DTS220" s="187"/>
      <c r="DTT220" s="187"/>
      <c r="DTU220" s="188"/>
      <c r="DTW220" s="186"/>
      <c r="DTX220" s="190"/>
      <c r="DTY220" s="190"/>
      <c r="DTZ220" s="187"/>
      <c r="DUA220" s="187"/>
      <c r="DUB220" s="187"/>
      <c r="DUC220" s="188"/>
      <c r="DUE220" s="186"/>
      <c r="DUF220" s="190"/>
      <c r="DUG220" s="190"/>
      <c r="DUH220" s="187"/>
      <c r="DUI220" s="187"/>
      <c r="DUJ220" s="187"/>
      <c r="DUK220" s="188"/>
      <c r="DUM220" s="186"/>
      <c r="DUN220" s="190"/>
      <c r="DUO220" s="190"/>
      <c r="DUP220" s="187"/>
      <c r="DUQ220" s="187"/>
      <c r="DUR220" s="187"/>
      <c r="DUS220" s="188"/>
      <c r="DUU220" s="186"/>
      <c r="DUV220" s="190"/>
      <c r="DUW220" s="190"/>
      <c r="DUX220" s="187"/>
      <c r="DUY220" s="187"/>
      <c r="DUZ220" s="187"/>
      <c r="DVA220" s="188"/>
      <c r="DVC220" s="186"/>
      <c r="DVD220" s="190"/>
      <c r="DVE220" s="190"/>
      <c r="DVF220" s="187"/>
      <c r="DVG220" s="187"/>
      <c r="DVH220" s="187"/>
      <c r="DVI220" s="188"/>
      <c r="DVK220" s="186"/>
      <c r="DVL220" s="190"/>
      <c r="DVM220" s="190"/>
      <c r="DVN220" s="187"/>
      <c r="DVO220" s="187"/>
      <c r="DVP220" s="187"/>
      <c r="DVQ220" s="188"/>
      <c r="DVS220" s="186"/>
      <c r="DVT220" s="190"/>
      <c r="DVU220" s="190"/>
      <c r="DVV220" s="187"/>
      <c r="DVW220" s="187"/>
      <c r="DVX220" s="187"/>
      <c r="DVY220" s="188"/>
      <c r="DWA220" s="186"/>
      <c r="DWB220" s="190"/>
      <c r="DWC220" s="190"/>
      <c r="DWD220" s="187"/>
      <c r="DWE220" s="187"/>
      <c r="DWF220" s="187"/>
      <c r="DWG220" s="188"/>
      <c r="DWI220" s="186"/>
      <c r="DWJ220" s="190"/>
      <c r="DWK220" s="190"/>
      <c r="DWL220" s="187"/>
      <c r="DWM220" s="187"/>
      <c r="DWN220" s="187"/>
      <c r="DWO220" s="188"/>
      <c r="DWQ220" s="186"/>
      <c r="DWR220" s="190"/>
      <c r="DWS220" s="190"/>
      <c r="DWT220" s="187"/>
      <c r="DWU220" s="187"/>
      <c r="DWV220" s="187"/>
      <c r="DWW220" s="188"/>
      <c r="DWY220" s="186"/>
      <c r="DWZ220" s="190"/>
      <c r="DXA220" s="190"/>
      <c r="DXB220" s="187"/>
      <c r="DXC220" s="187"/>
      <c r="DXD220" s="187"/>
      <c r="DXE220" s="188"/>
      <c r="DXG220" s="186"/>
      <c r="DXH220" s="190"/>
      <c r="DXI220" s="190"/>
      <c r="DXJ220" s="187"/>
      <c r="DXK220" s="187"/>
      <c r="DXL220" s="187"/>
      <c r="DXM220" s="188"/>
      <c r="DXO220" s="186"/>
      <c r="DXP220" s="190"/>
      <c r="DXQ220" s="190"/>
      <c r="DXR220" s="187"/>
      <c r="DXS220" s="187"/>
      <c r="DXT220" s="187"/>
      <c r="DXU220" s="188"/>
      <c r="DXW220" s="186"/>
      <c r="DXX220" s="190"/>
      <c r="DXY220" s="190"/>
      <c r="DXZ220" s="187"/>
      <c r="DYA220" s="187"/>
      <c r="DYB220" s="187"/>
      <c r="DYC220" s="188"/>
      <c r="DYE220" s="186"/>
      <c r="DYF220" s="190"/>
      <c r="DYG220" s="190"/>
      <c r="DYH220" s="187"/>
      <c r="DYI220" s="187"/>
      <c r="DYJ220" s="187"/>
      <c r="DYK220" s="188"/>
      <c r="DYM220" s="186"/>
      <c r="DYN220" s="190"/>
      <c r="DYO220" s="190"/>
      <c r="DYP220" s="187"/>
      <c r="DYQ220" s="187"/>
      <c r="DYR220" s="187"/>
      <c r="DYS220" s="188"/>
      <c r="DYU220" s="186"/>
      <c r="DYV220" s="190"/>
      <c r="DYW220" s="190"/>
      <c r="DYX220" s="187"/>
      <c r="DYY220" s="187"/>
      <c r="DYZ220" s="187"/>
      <c r="DZA220" s="188"/>
      <c r="DZC220" s="186"/>
      <c r="DZD220" s="190"/>
      <c r="DZE220" s="190"/>
      <c r="DZF220" s="187"/>
      <c r="DZG220" s="187"/>
      <c r="DZH220" s="187"/>
      <c r="DZI220" s="188"/>
      <c r="DZK220" s="186"/>
      <c r="DZL220" s="190"/>
      <c r="DZM220" s="190"/>
      <c r="DZN220" s="187"/>
      <c r="DZO220" s="187"/>
      <c r="DZP220" s="187"/>
      <c r="DZQ220" s="188"/>
      <c r="DZS220" s="186"/>
      <c r="DZT220" s="190"/>
      <c r="DZU220" s="190"/>
      <c r="DZV220" s="187"/>
      <c r="DZW220" s="187"/>
      <c r="DZX220" s="187"/>
      <c r="DZY220" s="188"/>
      <c r="EAA220" s="186"/>
      <c r="EAB220" s="190"/>
      <c r="EAC220" s="190"/>
      <c r="EAD220" s="187"/>
      <c r="EAE220" s="187"/>
      <c r="EAF220" s="187"/>
      <c r="EAG220" s="188"/>
      <c r="EAI220" s="186"/>
      <c r="EAJ220" s="190"/>
      <c r="EAK220" s="190"/>
      <c r="EAL220" s="187"/>
      <c r="EAM220" s="187"/>
      <c r="EAN220" s="187"/>
      <c r="EAO220" s="188"/>
      <c r="EAQ220" s="186"/>
      <c r="EAR220" s="190"/>
      <c r="EAS220" s="190"/>
      <c r="EAT220" s="187"/>
      <c r="EAU220" s="187"/>
      <c r="EAV220" s="187"/>
      <c r="EAW220" s="188"/>
      <c r="EAY220" s="186"/>
      <c r="EAZ220" s="190"/>
      <c r="EBA220" s="190"/>
      <c r="EBB220" s="187"/>
      <c r="EBC220" s="187"/>
      <c r="EBD220" s="187"/>
      <c r="EBE220" s="188"/>
      <c r="EBG220" s="186"/>
      <c r="EBH220" s="190"/>
      <c r="EBI220" s="190"/>
      <c r="EBJ220" s="187"/>
      <c r="EBK220" s="187"/>
      <c r="EBL220" s="187"/>
      <c r="EBM220" s="188"/>
      <c r="EBO220" s="186"/>
      <c r="EBP220" s="190"/>
      <c r="EBQ220" s="190"/>
      <c r="EBR220" s="187"/>
      <c r="EBS220" s="187"/>
      <c r="EBT220" s="187"/>
      <c r="EBU220" s="188"/>
      <c r="EBW220" s="186"/>
      <c r="EBX220" s="190"/>
      <c r="EBY220" s="190"/>
      <c r="EBZ220" s="187"/>
      <c r="ECA220" s="187"/>
      <c r="ECB220" s="187"/>
      <c r="ECC220" s="188"/>
      <c r="ECE220" s="186"/>
      <c r="ECF220" s="190"/>
      <c r="ECG220" s="190"/>
      <c r="ECH220" s="187"/>
      <c r="ECI220" s="187"/>
      <c r="ECJ220" s="187"/>
      <c r="ECK220" s="188"/>
      <c r="ECM220" s="186"/>
      <c r="ECN220" s="190"/>
      <c r="ECO220" s="190"/>
      <c r="ECP220" s="187"/>
      <c r="ECQ220" s="187"/>
      <c r="ECR220" s="187"/>
      <c r="ECS220" s="188"/>
      <c r="ECU220" s="186"/>
      <c r="ECV220" s="190"/>
      <c r="ECW220" s="190"/>
      <c r="ECX220" s="187"/>
      <c r="ECY220" s="187"/>
      <c r="ECZ220" s="187"/>
      <c r="EDA220" s="188"/>
      <c r="EDC220" s="186"/>
      <c r="EDD220" s="190"/>
      <c r="EDE220" s="190"/>
      <c r="EDF220" s="187"/>
      <c r="EDG220" s="187"/>
      <c r="EDH220" s="187"/>
      <c r="EDI220" s="188"/>
      <c r="EDK220" s="186"/>
      <c r="EDL220" s="190"/>
      <c r="EDM220" s="190"/>
      <c r="EDN220" s="187"/>
      <c r="EDO220" s="187"/>
      <c r="EDP220" s="187"/>
      <c r="EDQ220" s="188"/>
      <c r="EDS220" s="186"/>
      <c r="EDT220" s="190"/>
      <c r="EDU220" s="190"/>
      <c r="EDV220" s="187"/>
      <c r="EDW220" s="187"/>
      <c r="EDX220" s="187"/>
      <c r="EDY220" s="188"/>
      <c r="EEA220" s="186"/>
      <c r="EEB220" s="190"/>
      <c r="EEC220" s="190"/>
      <c r="EED220" s="187"/>
      <c r="EEE220" s="187"/>
      <c r="EEF220" s="187"/>
      <c r="EEG220" s="188"/>
      <c r="EEI220" s="186"/>
      <c r="EEJ220" s="190"/>
      <c r="EEK220" s="190"/>
      <c r="EEL220" s="187"/>
      <c r="EEM220" s="187"/>
      <c r="EEN220" s="187"/>
      <c r="EEO220" s="188"/>
      <c r="EEQ220" s="186"/>
      <c r="EER220" s="190"/>
      <c r="EES220" s="190"/>
      <c r="EET220" s="187"/>
      <c r="EEU220" s="187"/>
      <c r="EEV220" s="187"/>
      <c r="EEW220" s="188"/>
      <c r="EEY220" s="186"/>
      <c r="EEZ220" s="190"/>
      <c r="EFA220" s="190"/>
      <c r="EFB220" s="187"/>
      <c r="EFC220" s="187"/>
      <c r="EFD220" s="187"/>
      <c r="EFE220" s="188"/>
      <c r="EFG220" s="186"/>
      <c r="EFH220" s="190"/>
      <c r="EFI220" s="190"/>
      <c r="EFJ220" s="187"/>
      <c r="EFK220" s="187"/>
      <c r="EFL220" s="187"/>
      <c r="EFM220" s="188"/>
      <c r="EFO220" s="186"/>
      <c r="EFP220" s="190"/>
      <c r="EFQ220" s="190"/>
      <c r="EFR220" s="187"/>
      <c r="EFS220" s="187"/>
      <c r="EFT220" s="187"/>
      <c r="EFU220" s="188"/>
      <c r="EFW220" s="186"/>
      <c r="EFX220" s="190"/>
      <c r="EFY220" s="190"/>
      <c r="EFZ220" s="187"/>
      <c r="EGA220" s="187"/>
      <c r="EGB220" s="187"/>
      <c r="EGC220" s="188"/>
      <c r="EGE220" s="186"/>
      <c r="EGF220" s="190"/>
      <c r="EGG220" s="190"/>
      <c r="EGH220" s="187"/>
      <c r="EGI220" s="187"/>
      <c r="EGJ220" s="187"/>
      <c r="EGK220" s="188"/>
      <c r="EGM220" s="186"/>
      <c r="EGN220" s="190"/>
      <c r="EGO220" s="190"/>
      <c r="EGP220" s="187"/>
      <c r="EGQ220" s="187"/>
      <c r="EGR220" s="187"/>
      <c r="EGS220" s="188"/>
      <c r="EGU220" s="186"/>
      <c r="EGV220" s="190"/>
      <c r="EGW220" s="190"/>
      <c r="EGX220" s="187"/>
      <c r="EGY220" s="187"/>
      <c r="EGZ220" s="187"/>
      <c r="EHA220" s="188"/>
      <c r="EHC220" s="186"/>
      <c r="EHD220" s="190"/>
      <c r="EHE220" s="190"/>
      <c r="EHF220" s="187"/>
      <c r="EHG220" s="187"/>
      <c r="EHH220" s="187"/>
      <c r="EHI220" s="188"/>
      <c r="EHK220" s="186"/>
      <c r="EHL220" s="190"/>
      <c r="EHM220" s="190"/>
      <c r="EHN220" s="187"/>
      <c r="EHO220" s="187"/>
      <c r="EHP220" s="187"/>
      <c r="EHQ220" s="188"/>
      <c r="EHS220" s="186"/>
      <c r="EHT220" s="190"/>
      <c r="EHU220" s="190"/>
      <c r="EHV220" s="187"/>
      <c r="EHW220" s="187"/>
      <c r="EHX220" s="187"/>
      <c r="EHY220" s="188"/>
      <c r="EIA220" s="186"/>
      <c r="EIB220" s="190"/>
      <c r="EIC220" s="190"/>
      <c r="EID220" s="187"/>
      <c r="EIE220" s="187"/>
      <c r="EIF220" s="187"/>
      <c r="EIG220" s="188"/>
      <c r="EII220" s="186"/>
      <c r="EIJ220" s="190"/>
      <c r="EIK220" s="190"/>
      <c r="EIL220" s="187"/>
      <c r="EIM220" s="187"/>
      <c r="EIN220" s="187"/>
      <c r="EIO220" s="188"/>
      <c r="EIQ220" s="186"/>
      <c r="EIR220" s="190"/>
      <c r="EIS220" s="190"/>
      <c r="EIT220" s="187"/>
      <c r="EIU220" s="187"/>
      <c r="EIV220" s="187"/>
      <c r="EIW220" s="188"/>
      <c r="EIY220" s="186"/>
      <c r="EIZ220" s="190"/>
      <c r="EJA220" s="190"/>
      <c r="EJB220" s="187"/>
      <c r="EJC220" s="187"/>
      <c r="EJD220" s="187"/>
      <c r="EJE220" s="188"/>
      <c r="EJG220" s="186"/>
      <c r="EJH220" s="190"/>
      <c r="EJI220" s="190"/>
      <c r="EJJ220" s="187"/>
      <c r="EJK220" s="187"/>
      <c r="EJL220" s="187"/>
      <c r="EJM220" s="188"/>
      <c r="EJO220" s="186"/>
      <c r="EJP220" s="190"/>
      <c r="EJQ220" s="190"/>
      <c r="EJR220" s="187"/>
      <c r="EJS220" s="187"/>
      <c r="EJT220" s="187"/>
      <c r="EJU220" s="188"/>
      <c r="EJW220" s="186"/>
      <c r="EJX220" s="190"/>
      <c r="EJY220" s="190"/>
      <c r="EJZ220" s="187"/>
      <c r="EKA220" s="187"/>
      <c r="EKB220" s="187"/>
      <c r="EKC220" s="188"/>
      <c r="EKE220" s="186"/>
      <c r="EKF220" s="190"/>
      <c r="EKG220" s="190"/>
      <c r="EKH220" s="187"/>
      <c r="EKI220" s="187"/>
      <c r="EKJ220" s="187"/>
      <c r="EKK220" s="188"/>
      <c r="EKM220" s="186"/>
      <c r="EKN220" s="190"/>
      <c r="EKO220" s="190"/>
      <c r="EKP220" s="187"/>
      <c r="EKQ220" s="187"/>
      <c r="EKR220" s="187"/>
      <c r="EKS220" s="188"/>
      <c r="EKU220" s="186"/>
      <c r="EKV220" s="190"/>
      <c r="EKW220" s="190"/>
      <c r="EKX220" s="187"/>
      <c r="EKY220" s="187"/>
      <c r="EKZ220" s="187"/>
      <c r="ELA220" s="188"/>
      <c r="ELC220" s="186"/>
      <c r="ELD220" s="190"/>
      <c r="ELE220" s="190"/>
      <c r="ELF220" s="187"/>
      <c r="ELG220" s="187"/>
      <c r="ELH220" s="187"/>
      <c r="ELI220" s="188"/>
      <c r="ELK220" s="186"/>
      <c r="ELL220" s="190"/>
      <c r="ELM220" s="190"/>
      <c r="ELN220" s="187"/>
      <c r="ELO220" s="187"/>
      <c r="ELP220" s="187"/>
      <c r="ELQ220" s="188"/>
      <c r="ELS220" s="186"/>
      <c r="ELT220" s="190"/>
      <c r="ELU220" s="190"/>
      <c r="ELV220" s="187"/>
      <c r="ELW220" s="187"/>
      <c r="ELX220" s="187"/>
      <c r="ELY220" s="188"/>
      <c r="EMA220" s="186"/>
      <c r="EMB220" s="190"/>
      <c r="EMC220" s="190"/>
      <c r="EMD220" s="187"/>
      <c r="EME220" s="187"/>
      <c r="EMF220" s="187"/>
      <c r="EMG220" s="188"/>
      <c r="EMI220" s="186"/>
      <c r="EMJ220" s="190"/>
      <c r="EMK220" s="190"/>
      <c r="EML220" s="187"/>
      <c r="EMM220" s="187"/>
      <c r="EMN220" s="187"/>
      <c r="EMO220" s="188"/>
      <c r="EMQ220" s="186"/>
      <c r="EMR220" s="190"/>
      <c r="EMS220" s="190"/>
      <c r="EMT220" s="187"/>
      <c r="EMU220" s="187"/>
      <c r="EMV220" s="187"/>
      <c r="EMW220" s="188"/>
      <c r="EMY220" s="186"/>
      <c r="EMZ220" s="190"/>
      <c r="ENA220" s="190"/>
      <c r="ENB220" s="187"/>
      <c r="ENC220" s="187"/>
      <c r="END220" s="187"/>
      <c r="ENE220" s="188"/>
      <c r="ENG220" s="186"/>
      <c r="ENH220" s="190"/>
      <c r="ENI220" s="190"/>
      <c r="ENJ220" s="187"/>
      <c r="ENK220" s="187"/>
      <c r="ENL220" s="187"/>
      <c r="ENM220" s="188"/>
      <c r="ENO220" s="186"/>
      <c r="ENP220" s="190"/>
      <c r="ENQ220" s="190"/>
      <c r="ENR220" s="187"/>
      <c r="ENS220" s="187"/>
      <c r="ENT220" s="187"/>
      <c r="ENU220" s="188"/>
      <c r="ENW220" s="186"/>
      <c r="ENX220" s="190"/>
      <c r="ENY220" s="190"/>
      <c r="ENZ220" s="187"/>
      <c r="EOA220" s="187"/>
      <c r="EOB220" s="187"/>
      <c r="EOC220" s="188"/>
      <c r="EOE220" s="186"/>
      <c r="EOF220" s="190"/>
      <c r="EOG220" s="190"/>
      <c r="EOH220" s="187"/>
      <c r="EOI220" s="187"/>
      <c r="EOJ220" s="187"/>
      <c r="EOK220" s="188"/>
      <c r="EOM220" s="186"/>
      <c r="EON220" s="190"/>
      <c r="EOO220" s="190"/>
      <c r="EOP220" s="187"/>
      <c r="EOQ220" s="187"/>
      <c r="EOR220" s="187"/>
      <c r="EOS220" s="188"/>
      <c r="EOU220" s="186"/>
      <c r="EOV220" s="190"/>
      <c r="EOW220" s="190"/>
      <c r="EOX220" s="187"/>
      <c r="EOY220" s="187"/>
      <c r="EOZ220" s="187"/>
      <c r="EPA220" s="188"/>
      <c r="EPC220" s="186"/>
      <c r="EPD220" s="190"/>
      <c r="EPE220" s="190"/>
      <c r="EPF220" s="187"/>
      <c r="EPG220" s="187"/>
      <c r="EPH220" s="187"/>
      <c r="EPI220" s="188"/>
      <c r="EPK220" s="186"/>
      <c r="EPL220" s="190"/>
      <c r="EPM220" s="190"/>
      <c r="EPN220" s="187"/>
      <c r="EPO220" s="187"/>
      <c r="EPP220" s="187"/>
      <c r="EPQ220" s="188"/>
      <c r="EPS220" s="186"/>
      <c r="EPT220" s="190"/>
      <c r="EPU220" s="190"/>
      <c r="EPV220" s="187"/>
      <c r="EPW220" s="187"/>
      <c r="EPX220" s="187"/>
      <c r="EPY220" s="188"/>
      <c r="EQA220" s="186"/>
      <c r="EQB220" s="190"/>
      <c r="EQC220" s="190"/>
      <c r="EQD220" s="187"/>
      <c r="EQE220" s="187"/>
      <c r="EQF220" s="187"/>
      <c r="EQG220" s="188"/>
      <c r="EQI220" s="186"/>
      <c r="EQJ220" s="190"/>
      <c r="EQK220" s="190"/>
      <c r="EQL220" s="187"/>
      <c r="EQM220" s="187"/>
      <c r="EQN220" s="187"/>
      <c r="EQO220" s="188"/>
      <c r="EQQ220" s="186"/>
      <c r="EQR220" s="190"/>
      <c r="EQS220" s="190"/>
      <c r="EQT220" s="187"/>
      <c r="EQU220" s="187"/>
      <c r="EQV220" s="187"/>
      <c r="EQW220" s="188"/>
      <c r="EQY220" s="186"/>
      <c r="EQZ220" s="190"/>
      <c r="ERA220" s="190"/>
      <c r="ERB220" s="187"/>
      <c r="ERC220" s="187"/>
      <c r="ERD220" s="187"/>
      <c r="ERE220" s="188"/>
      <c r="ERG220" s="186"/>
      <c r="ERH220" s="190"/>
      <c r="ERI220" s="190"/>
      <c r="ERJ220" s="187"/>
      <c r="ERK220" s="187"/>
      <c r="ERL220" s="187"/>
      <c r="ERM220" s="188"/>
      <c r="ERO220" s="186"/>
      <c r="ERP220" s="190"/>
      <c r="ERQ220" s="190"/>
      <c r="ERR220" s="187"/>
      <c r="ERS220" s="187"/>
      <c r="ERT220" s="187"/>
      <c r="ERU220" s="188"/>
      <c r="ERW220" s="186"/>
      <c r="ERX220" s="190"/>
      <c r="ERY220" s="190"/>
      <c r="ERZ220" s="187"/>
      <c r="ESA220" s="187"/>
      <c r="ESB220" s="187"/>
      <c r="ESC220" s="188"/>
      <c r="ESE220" s="186"/>
      <c r="ESF220" s="190"/>
      <c r="ESG220" s="190"/>
      <c r="ESH220" s="187"/>
      <c r="ESI220" s="187"/>
      <c r="ESJ220" s="187"/>
      <c r="ESK220" s="188"/>
      <c r="ESM220" s="186"/>
      <c r="ESN220" s="190"/>
      <c r="ESO220" s="190"/>
      <c r="ESP220" s="187"/>
      <c r="ESQ220" s="187"/>
      <c r="ESR220" s="187"/>
      <c r="ESS220" s="188"/>
      <c r="ESU220" s="186"/>
      <c r="ESV220" s="190"/>
      <c r="ESW220" s="190"/>
      <c r="ESX220" s="187"/>
      <c r="ESY220" s="187"/>
      <c r="ESZ220" s="187"/>
      <c r="ETA220" s="188"/>
      <c r="ETC220" s="186"/>
      <c r="ETD220" s="190"/>
      <c r="ETE220" s="190"/>
      <c r="ETF220" s="187"/>
      <c r="ETG220" s="187"/>
      <c r="ETH220" s="187"/>
      <c r="ETI220" s="188"/>
      <c r="ETK220" s="186"/>
      <c r="ETL220" s="190"/>
      <c r="ETM220" s="190"/>
      <c r="ETN220" s="187"/>
      <c r="ETO220" s="187"/>
      <c r="ETP220" s="187"/>
      <c r="ETQ220" s="188"/>
      <c r="ETS220" s="186"/>
      <c r="ETT220" s="190"/>
      <c r="ETU220" s="190"/>
      <c r="ETV220" s="187"/>
      <c r="ETW220" s="187"/>
      <c r="ETX220" s="187"/>
      <c r="ETY220" s="188"/>
      <c r="EUA220" s="186"/>
      <c r="EUB220" s="190"/>
      <c r="EUC220" s="190"/>
      <c r="EUD220" s="187"/>
      <c r="EUE220" s="187"/>
      <c r="EUF220" s="187"/>
      <c r="EUG220" s="188"/>
      <c r="EUI220" s="186"/>
      <c r="EUJ220" s="190"/>
      <c r="EUK220" s="190"/>
      <c r="EUL220" s="187"/>
      <c r="EUM220" s="187"/>
      <c r="EUN220" s="187"/>
      <c r="EUO220" s="188"/>
      <c r="EUQ220" s="186"/>
      <c r="EUR220" s="190"/>
      <c r="EUS220" s="190"/>
      <c r="EUT220" s="187"/>
      <c r="EUU220" s="187"/>
      <c r="EUV220" s="187"/>
      <c r="EUW220" s="188"/>
      <c r="EUY220" s="186"/>
      <c r="EUZ220" s="190"/>
      <c r="EVA220" s="190"/>
      <c r="EVB220" s="187"/>
      <c r="EVC220" s="187"/>
      <c r="EVD220" s="187"/>
      <c r="EVE220" s="188"/>
      <c r="EVG220" s="186"/>
      <c r="EVH220" s="190"/>
      <c r="EVI220" s="190"/>
      <c r="EVJ220" s="187"/>
      <c r="EVK220" s="187"/>
      <c r="EVL220" s="187"/>
      <c r="EVM220" s="188"/>
      <c r="EVO220" s="186"/>
      <c r="EVP220" s="190"/>
      <c r="EVQ220" s="190"/>
      <c r="EVR220" s="187"/>
      <c r="EVS220" s="187"/>
      <c r="EVT220" s="187"/>
      <c r="EVU220" s="188"/>
      <c r="EVW220" s="186"/>
      <c r="EVX220" s="190"/>
      <c r="EVY220" s="190"/>
      <c r="EVZ220" s="187"/>
      <c r="EWA220" s="187"/>
      <c r="EWB220" s="187"/>
      <c r="EWC220" s="188"/>
      <c r="EWE220" s="186"/>
      <c r="EWF220" s="190"/>
      <c r="EWG220" s="190"/>
      <c r="EWH220" s="187"/>
      <c r="EWI220" s="187"/>
      <c r="EWJ220" s="187"/>
      <c r="EWK220" s="188"/>
      <c r="EWM220" s="186"/>
      <c r="EWN220" s="190"/>
      <c r="EWO220" s="190"/>
      <c r="EWP220" s="187"/>
      <c r="EWQ220" s="187"/>
      <c r="EWR220" s="187"/>
      <c r="EWS220" s="188"/>
      <c r="EWU220" s="186"/>
      <c r="EWV220" s="190"/>
      <c r="EWW220" s="190"/>
      <c r="EWX220" s="187"/>
      <c r="EWY220" s="187"/>
      <c r="EWZ220" s="187"/>
      <c r="EXA220" s="188"/>
      <c r="EXC220" s="186"/>
      <c r="EXD220" s="190"/>
      <c r="EXE220" s="190"/>
      <c r="EXF220" s="187"/>
      <c r="EXG220" s="187"/>
      <c r="EXH220" s="187"/>
      <c r="EXI220" s="188"/>
      <c r="EXK220" s="186"/>
      <c r="EXL220" s="190"/>
      <c r="EXM220" s="190"/>
      <c r="EXN220" s="187"/>
      <c r="EXO220" s="187"/>
      <c r="EXP220" s="187"/>
      <c r="EXQ220" s="188"/>
      <c r="EXS220" s="186"/>
      <c r="EXT220" s="190"/>
      <c r="EXU220" s="190"/>
      <c r="EXV220" s="187"/>
      <c r="EXW220" s="187"/>
      <c r="EXX220" s="187"/>
      <c r="EXY220" s="188"/>
      <c r="EYA220" s="186"/>
      <c r="EYB220" s="190"/>
      <c r="EYC220" s="190"/>
      <c r="EYD220" s="187"/>
      <c r="EYE220" s="187"/>
      <c r="EYF220" s="187"/>
      <c r="EYG220" s="188"/>
      <c r="EYI220" s="186"/>
      <c r="EYJ220" s="190"/>
      <c r="EYK220" s="190"/>
      <c r="EYL220" s="187"/>
      <c r="EYM220" s="187"/>
      <c r="EYN220" s="187"/>
      <c r="EYO220" s="188"/>
      <c r="EYQ220" s="186"/>
      <c r="EYR220" s="190"/>
      <c r="EYS220" s="190"/>
      <c r="EYT220" s="187"/>
      <c r="EYU220" s="187"/>
      <c r="EYV220" s="187"/>
      <c r="EYW220" s="188"/>
      <c r="EYY220" s="186"/>
      <c r="EYZ220" s="190"/>
      <c r="EZA220" s="190"/>
      <c r="EZB220" s="187"/>
      <c r="EZC220" s="187"/>
      <c r="EZD220" s="187"/>
      <c r="EZE220" s="188"/>
      <c r="EZG220" s="186"/>
      <c r="EZH220" s="190"/>
      <c r="EZI220" s="190"/>
      <c r="EZJ220" s="187"/>
      <c r="EZK220" s="187"/>
      <c r="EZL220" s="187"/>
      <c r="EZM220" s="188"/>
      <c r="EZO220" s="186"/>
      <c r="EZP220" s="190"/>
      <c r="EZQ220" s="190"/>
      <c r="EZR220" s="187"/>
      <c r="EZS220" s="187"/>
      <c r="EZT220" s="187"/>
      <c r="EZU220" s="188"/>
      <c r="EZW220" s="186"/>
      <c r="EZX220" s="190"/>
      <c r="EZY220" s="190"/>
      <c r="EZZ220" s="187"/>
      <c r="FAA220" s="187"/>
      <c r="FAB220" s="187"/>
      <c r="FAC220" s="188"/>
      <c r="FAE220" s="186"/>
      <c r="FAF220" s="190"/>
      <c r="FAG220" s="190"/>
      <c r="FAH220" s="187"/>
      <c r="FAI220" s="187"/>
      <c r="FAJ220" s="187"/>
      <c r="FAK220" s="188"/>
      <c r="FAM220" s="186"/>
      <c r="FAN220" s="190"/>
      <c r="FAO220" s="190"/>
      <c r="FAP220" s="187"/>
      <c r="FAQ220" s="187"/>
      <c r="FAR220" s="187"/>
      <c r="FAS220" s="188"/>
      <c r="FAU220" s="186"/>
      <c r="FAV220" s="190"/>
      <c r="FAW220" s="190"/>
      <c r="FAX220" s="187"/>
      <c r="FAY220" s="187"/>
      <c r="FAZ220" s="187"/>
      <c r="FBA220" s="188"/>
      <c r="FBC220" s="186"/>
      <c r="FBD220" s="190"/>
      <c r="FBE220" s="190"/>
      <c r="FBF220" s="187"/>
      <c r="FBG220" s="187"/>
      <c r="FBH220" s="187"/>
      <c r="FBI220" s="188"/>
      <c r="FBK220" s="186"/>
      <c r="FBL220" s="190"/>
      <c r="FBM220" s="190"/>
      <c r="FBN220" s="187"/>
      <c r="FBO220" s="187"/>
      <c r="FBP220" s="187"/>
      <c r="FBQ220" s="188"/>
      <c r="FBS220" s="186"/>
      <c r="FBT220" s="190"/>
      <c r="FBU220" s="190"/>
      <c r="FBV220" s="187"/>
      <c r="FBW220" s="187"/>
      <c r="FBX220" s="187"/>
      <c r="FBY220" s="188"/>
      <c r="FCA220" s="186"/>
      <c r="FCB220" s="190"/>
      <c r="FCC220" s="190"/>
      <c r="FCD220" s="187"/>
      <c r="FCE220" s="187"/>
      <c r="FCF220" s="187"/>
      <c r="FCG220" s="188"/>
      <c r="FCI220" s="186"/>
      <c r="FCJ220" s="190"/>
      <c r="FCK220" s="190"/>
      <c r="FCL220" s="187"/>
      <c r="FCM220" s="187"/>
      <c r="FCN220" s="187"/>
      <c r="FCO220" s="188"/>
      <c r="FCQ220" s="186"/>
      <c r="FCR220" s="190"/>
      <c r="FCS220" s="190"/>
      <c r="FCT220" s="187"/>
      <c r="FCU220" s="187"/>
      <c r="FCV220" s="187"/>
      <c r="FCW220" s="188"/>
      <c r="FCY220" s="186"/>
      <c r="FCZ220" s="190"/>
      <c r="FDA220" s="190"/>
      <c r="FDB220" s="187"/>
      <c r="FDC220" s="187"/>
      <c r="FDD220" s="187"/>
      <c r="FDE220" s="188"/>
      <c r="FDG220" s="186"/>
      <c r="FDH220" s="190"/>
      <c r="FDI220" s="190"/>
      <c r="FDJ220" s="187"/>
      <c r="FDK220" s="187"/>
      <c r="FDL220" s="187"/>
      <c r="FDM220" s="188"/>
      <c r="FDO220" s="186"/>
      <c r="FDP220" s="190"/>
      <c r="FDQ220" s="190"/>
      <c r="FDR220" s="187"/>
      <c r="FDS220" s="187"/>
      <c r="FDT220" s="187"/>
      <c r="FDU220" s="188"/>
      <c r="FDW220" s="186"/>
      <c r="FDX220" s="190"/>
      <c r="FDY220" s="190"/>
      <c r="FDZ220" s="187"/>
      <c r="FEA220" s="187"/>
      <c r="FEB220" s="187"/>
      <c r="FEC220" s="188"/>
      <c r="FEE220" s="186"/>
      <c r="FEF220" s="190"/>
      <c r="FEG220" s="190"/>
      <c r="FEH220" s="187"/>
      <c r="FEI220" s="187"/>
      <c r="FEJ220" s="187"/>
      <c r="FEK220" s="188"/>
      <c r="FEM220" s="186"/>
      <c r="FEN220" s="190"/>
      <c r="FEO220" s="190"/>
      <c r="FEP220" s="187"/>
      <c r="FEQ220" s="187"/>
      <c r="FER220" s="187"/>
      <c r="FES220" s="188"/>
      <c r="FEU220" s="186"/>
      <c r="FEV220" s="190"/>
      <c r="FEW220" s="190"/>
      <c r="FEX220" s="187"/>
      <c r="FEY220" s="187"/>
      <c r="FEZ220" s="187"/>
      <c r="FFA220" s="188"/>
      <c r="FFC220" s="186"/>
      <c r="FFD220" s="190"/>
      <c r="FFE220" s="190"/>
      <c r="FFF220" s="187"/>
      <c r="FFG220" s="187"/>
      <c r="FFH220" s="187"/>
      <c r="FFI220" s="188"/>
      <c r="FFK220" s="186"/>
      <c r="FFL220" s="190"/>
      <c r="FFM220" s="190"/>
      <c r="FFN220" s="187"/>
      <c r="FFO220" s="187"/>
      <c r="FFP220" s="187"/>
      <c r="FFQ220" s="188"/>
      <c r="FFS220" s="186"/>
      <c r="FFT220" s="190"/>
      <c r="FFU220" s="190"/>
      <c r="FFV220" s="187"/>
      <c r="FFW220" s="187"/>
      <c r="FFX220" s="187"/>
      <c r="FFY220" s="188"/>
      <c r="FGA220" s="186"/>
      <c r="FGB220" s="190"/>
      <c r="FGC220" s="190"/>
      <c r="FGD220" s="187"/>
      <c r="FGE220" s="187"/>
      <c r="FGF220" s="187"/>
      <c r="FGG220" s="188"/>
      <c r="FGI220" s="186"/>
      <c r="FGJ220" s="190"/>
      <c r="FGK220" s="190"/>
      <c r="FGL220" s="187"/>
      <c r="FGM220" s="187"/>
      <c r="FGN220" s="187"/>
      <c r="FGO220" s="188"/>
      <c r="FGQ220" s="186"/>
      <c r="FGR220" s="190"/>
      <c r="FGS220" s="190"/>
      <c r="FGT220" s="187"/>
      <c r="FGU220" s="187"/>
      <c r="FGV220" s="187"/>
      <c r="FGW220" s="188"/>
      <c r="FGY220" s="186"/>
      <c r="FGZ220" s="190"/>
      <c r="FHA220" s="190"/>
      <c r="FHB220" s="187"/>
      <c r="FHC220" s="187"/>
      <c r="FHD220" s="187"/>
      <c r="FHE220" s="188"/>
      <c r="FHG220" s="186"/>
      <c r="FHH220" s="190"/>
      <c r="FHI220" s="190"/>
      <c r="FHJ220" s="187"/>
      <c r="FHK220" s="187"/>
      <c r="FHL220" s="187"/>
      <c r="FHM220" s="188"/>
      <c r="FHO220" s="186"/>
      <c r="FHP220" s="190"/>
      <c r="FHQ220" s="190"/>
      <c r="FHR220" s="187"/>
      <c r="FHS220" s="187"/>
      <c r="FHT220" s="187"/>
      <c r="FHU220" s="188"/>
      <c r="FHW220" s="186"/>
      <c r="FHX220" s="190"/>
      <c r="FHY220" s="190"/>
      <c r="FHZ220" s="187"/>
      <c r="FIA220" s="187"/>
      <c r="FIB220" s="187"/>
      <c r="FIC220" s="188"/>
      <c r="FIE220" s="186"/>
      <c r="FIF220" s="190"/>
      <c r="FIG220" s="190"/>
      <c r="FIH220" s="187"/>
      <c r="FII220" s="187"/>
      <c r="FIJ220" s="187"/>
      <c r="FIK220" s="188"/>
      <c r="FIM220" s="186"/>
      <c r="FIN220" s="190"/>
      <c r="FIO220" s="190"/>
      <c r="FIP220" s="187"/>
      <c r="FIQ220" s="187"/>
      <c r="FIR220" s="187"/>
      <c r="FIS220" s="188"/>
      <c r="FIU220" s="186"/>
      <c r="FIV220" s="190"/>
      <c r="FIW220" s="190"/>
      <c r="FIX220" s="187"/>
      <c r="FIY220" s="187"/>
      <c r="FIZ220" s="187"/>
      <c r="FJA220" s="188"/>
      <c r="FJC220" s="186"/>
      <c r="FJD220" s="190"/>
      <c r="FJE220" s="190"/>
      <c r="FJF220" s="187"/>
      <c r="FJG220" s="187"/>
      <c r="FJH220" s="187"/>
      <c r="FJI220" s="188"/>
      <c r="FJK220" s="186"/>
      <c r="FJL220" s="190"/>
      <c r="FJM220" s="190"/>
      <c r="FJN220" s="187"/>
      <c r="FJO220" s="187"/>
      <c r="FJP220" s="187"/>
      <c r="FJQ220" s="188"/>
      <c r="FJS220" s="186"/>
      <c r="FJT220" s="190"/>
      <c r="FJU220" s="190"/>
      <c r="FJV220" s="187"/>
      <c r="FJW220" s="187"/>
      <c r="FJX220" s="187"/>
      <c r="FJY220" s="188"/>
      <c r="FKA220" s="186"/>
      <c r="FKB220" s="190"/>
      <c r="FKC220" s="190"/>
      <c r="FKD220" s="187"/>
      <c r="FKE220" s="187"/>
      <c r="FKF220" s="187"/>
      <c r="FKG220" s="188"/>
      <c r="FKI220" s="186"/>
      <c r="FKJ220" s="190"/>
      <c r="FKK220" s="190"/>
      <c r="FKL220" s="187"/>
      <c r="FKM220" s="187"/>
      <c r="FKN220" s="187"/>
      <c r="FKO220" s="188"/>
      <c r="FKQ220" s="186"/>
      <c r="FKR220" s="190"/>
      <c r="FKS220" s="190"/>
      <c r="FKT220" s="187"/>
      <c r="FKU220" s="187"/>
      <c r="FKV220" s="187"/>
      <c r="FKW220" s="188"/>
      <c r="FKY220" s="186"/>
      <c r="FKZ220" s="190"/>
      <c r="FLA220" s="190"/>
      <c r="FLB220" s="187"/>
      <c r="FLC220" s="187"/>
      <c r="FLD220" s="187"/>
      <c r="FLE220" s="188"/>
      <c r="FLG220" s="186"/>
      <c r="FLH220" s="190"/>
      <c r="FLI220" s="190"/>
      <c r="FLJ220" s="187"/>
      <c r="FLK220" s="187"/>
      <c r="FLL220" s="187"/>
      <c r="FLM220" s="188"/>
      <c r="FLO220" s="186"/>
      <c r="FLP220" s="190"/>
      <c r="FLQ220" s="190"/>
      <c r="FLR220" s="187"/>
      <c r="FLS220" s="187"/>
      <c r="FLT220" s="187"/>
      <c r="FLU220" s="188"/>
      <c r="FLW220" s="186"/>
      <c r="FLX220" s="190"/>
      <c r="FLY220" s="190"/>
      <c r="FLZ220" s="187"/>
      <c r="FMA220" s="187"/>
      <c r="FMB220" s="187"/>
      <c r="FMC220" s="188"/>
      <c r="FME220" s="186"/>
      <c r="FMF220" s="190"/>
      <c r="FMG220" s="190"/>
      <c r="FMH220" s="187"/>
      <c r="FMI220" s="187"/>
      <c r="FMJ220" s="187"/>
      <c r="FMK220" s="188"/>
      <c r="FMM220" s="186"/>
      <c r="FMN220" s="190"/>
      <c r="FMO220" s="190"/>
      <c r="FMP220" s="187"/>
      <c r="FMQ220" s="187"/>
      <c r="FMR220" s="187"/>
      <c r="FMS220" s="188"/>
      <c r="FMU220" s="186"/>
      <c r="FMV220" s="190"/>
      <c r="FMW220" s="190"/>
      <c r="FMX220" s="187"/>
      <c r="FMY220" s="187"/>
      <c r="FMZ220" s="187"/>
      <c r="FNA220" s="188"/>
      <c r="FNC220" s="186"/>
      <c r="FND220" s="190"/>
      <c r="FNE220" s="190"/>
      <c r="FNF220" s="187"/>
      <c r="FNG220" s="187"/>
      <c r="FNH220" s="187"/>
      <c r="FNI220" s="188"/>
      <c r="FNK220" s="186"/>
      <c r="FNL220" s="190"/>
      <c r="FNM220" s="190"/>
      <c r="FNN220" s="187"/>
      <c r="FNO220" s="187"/>
      <c r="FNP220" s="187"/>
      <c r="FNQ220" s="188"/>
      <c r="FNS220" s="186"/>
      <c r="FNT220" s="190"/>
      <c r="FNU220" s="190"/>
      <c r="FNV220" s="187"/>
      <c r="FNW220" s="187"/>
      <c r="FNX220" s="187"/>
      <c r="FNY220" s="188"/>
      <c r="FOA220" s="186"/>
      <c r="FOB220" s="190"/>
      <c r="FOC220" s="190"/>
      <c r="FOD220" s="187"/>
      <c r="FOE220" s="187"/>
      <c r="FOF220" s="187"/>
      <c r="FOG220" s="188"/>
      <c r="FOI220" s="186"/>
      <c r="FOJ220" s="190"/>
      <c r="FOK220" s="190"/>
      <c r="FOL220" s="187"/>
      <c r="FOM220" s="187"/>
      <c r="FON220" s="187"/>
      <c r="FOO220" s="188"/>
      <c r="FOQ220" s="186"/>
      <c r="FOR220" s="190"/>
      <c r="FOS220" s="190"/>
      <c r="FOT220" s="187"/>
      <c r="FOU220" s="187"/>
      <c r="FOV220" s="187"/>
      <c r="FOW220" s="188"/>
      <c r="FOY220" s="186"/>
      <c r="FOZ220" s="190"/>
      <c r="FPA220" s="190"/>
      <c r="FPB220" s="187"/>
      <c r="FPC220" s="187"/>
      <c r="FPD220" s="187"/>
      <c r="FPE220" s="188"/>
      <c r="FPG220" s="186"/>
      <c r="FPH220" s="190"/>
      <c r="FPI220" s="190"/>
      <c r="FPJ220" s="187"/>
      <c r="FPK220" s="187"/>
      <c r="FPL220" s="187"/>
      <c r="FPM220" s="188"/>
      <c r="FPO220" s="186"/>
      <c r="FPP220" s="190"/>
      <c r="FPQ220" s="190"/>
      <c r="FPR220" s="187"/>
      <c r="FPS220" s="187"/>
      <c r="FPT220" s="187"/>
      <c r="FPU220" s="188"/>
      <c r="FPW220" s="186"/>
      <c r="FPX220" s="190"/>
      <c r="FPY220" s="190"/>
      <c r="FPZ220" s="187"/>
      <c r="FQA220" s="187"/>
      <c r="FQB220" s="187"/>
      <c r="FQC220" s="188"/>
      <c r="FQE220" s="186"/>
      <c r="FQF220" s="190"/>
      <c r="FQG220" s="190"/>
      <c r="FQH220" s="187"/>
      <c r="FQI220" s="187"/>
      <c r="FQJ220" s="187"/>
      <c r="FQK220" s="188"/>
      <c r="FQM220" s="186"/>
      <c r="FQN220" s="190"/>
      <c r="FQO220" s="190"/>
      <c r="FQP220" s="187"/>
      <c r="FQQ220" s="187"/>
      <c r="FQR220" s="187"/>
      <c r="FQS220" s="188"/>
      <c r="FQU220" s="186"/>
      <c r="FQV220" s="190"/>
      <c r="FQW220" s="190"/>
      <c r="FQX220" s="187"/>
      <c r="FQY220" s="187"/>
      <c r="FQZ220" s="187"/>
      <c r="FRA220" s="188"/>
      <c r="FRC220" s="186"/>
      <c r="FRD220" s="190"/>
      <c r="FRE220" s="190"/>
      <c r="FRF220" s="187"/>
      <c r="FRG220" s="187"/>
      <c r="FRH220" s="187"/>
      <c r="FRI220" s="188"/>
      <c r="FRK220" s="186"/>
      <c r="FRL220" s="190"/>
      <c r="FRM220" s="190"/>
      <c r="FRN220" s="187"/>
      <c r="FRO220" s="187"/>
      <c r="FRP220" s="187"/>
      <c r="FRQ220" s="188"/>
      <c r="FRS220" s="186"/>
      <c r="FRT220" s="190"/>
      <c r="FRU220" s="190"/>
      <c r="FRV220" s="187"/>
      <c r="FRW220" s="187"/>
      <c r="FRX220" s="187"/>
      <c r="FRY220" s="188"/>
      <c r="FSA220" s="186"/>
      <c r="FSB220" s="190"/>
      <c r="FSC220" s="190"/>
      <c r="FSD220" s="187"/>
      <c r="FSE220" s="187"/>
      <c r="FSF220" s="187"/>
      <c r="FSG220" s="188"/>
      <c r="FSI220" s="186"/>
      <c r="FSJ220" s="190"/>
      <c r="FSK220" s="190"/>
      <c r="FSL220" s="187"/>
      <c r="FSM220" s="187"/>
      <c r="FSN220" s="187"/>
      <c r="FSO220" s="188"/>
      <c r="FSQ220" s="186"/>
      <c r="FSR220" s="190"/>
      <c r="FSS220" s="190"/>
      <c r="FST220" s="187"/>
      <c r="FSU220" s="187"/>
      <c r="FSV220" s="187"/>
      <c r="FSW220" s="188"/>
      <c r="FSY220" s="186"/>
      <c r="FSZ220" s="190"/>
      <c r="FTA220" s="190"/>
      <c r="FTB220" s="187"/>
      <c r="FTC220" s="187"/>
      <c r="FTD220" s="187"/>
      <c r="FTE220" s="188"/>
      <c r="FTG220" s="186"/>
      <c r="FTH220" s="190"/>
      <c r="FTI220" s="190"/>
      <c r="FTJ220" s="187"/>
      <c r="FTK220" s="187"/>
      <c r="FTL220" s="187"/>
      <c r="FTM220" s="188"/>
      <c r="FTO220" s="186"/>
      <c r="FTP220" s="190"/>
      <c r="FTQ220" s="190"/>
      <c r="FTR220" s="187"/>
      <c r="FTS220" s="187"/>
      <c r="FTT220" s="187"/>
      <c r="FTU220" s="188"/>
      <c r="FTW220" s="186"/>
      <c r="FTX220" s="190"/>
      <c r="FTY220" s="190"/>
      <c r="FTZ220" s="187"/>
      <c r="FUA220" s="187"/>
      <c r="FUB220" s="187"/>
      <c r="FUC220" s="188"/>
      <c r="FUE220" s="186"/>
      <c r="FUF220" s="190"/>
      <c r="FUG220" s="190"/>
      <c r="FUH220" s="187"/>
      <c r="FUI220" s="187"/>
      <c r="FUJ220" s="187"/>
      <c r="FUK220" s="188"/>
      <c r="FUM220" s="186"/>
      <c r="FUN220" s="190"/>
      <c r="FUO220" s="190"/>
      <c r="FUP220" s="187"/>
      <c r="FUQ220" s="187"/>
      <c r="FUR220" s="187"/>
      <c r="FUS220" s="188"/>
      <c r="FUU220" s="186"/>
      <c r="FUV220" s="190"/>
      <c r="FUW220" s="190"/>
      <c r="FUX220" s="187"/>
      <c r="FUY220" s="187"/>
      <c r="FUZ220" s="187"/>
      <c r="FVA220" s="188"/>
      <c r="FVC220" s="186"/>
      <c r="FVD220" s="190"/>
      <c r="FVE220" s="190"/>
      <c r="FVF220" s="187"/>
      <c r="FVG220" s="187"/>
      <c r="FVH220" s="187"/>
      <c r="FVI220" s="188"/>
      <c r="FVK220" s="186"/>
      <c r="FVL220" s="190"/>
      <c r="FVM220" s="190"/>
      <c r="FVN220" s="187"/>
      <c r="FVO220" s="187"/>
      <c r="FVP220" s="187"/>
      <c r="FVQ220" s="188"/>
      <c r="FVS220" s="186"/>
      <c r="FVT220" s="190"/>
      <c r="FVU220" s="190"/>
      <c r="FVV220" s="187"/>
      <c r="FVW220" s="187"/>
      <c r="FVX220" s="187"/>
      <c r="FVY220" s="188"/>
      <c r="FWA220" s="186"/>
      <c r="FWB220" s="190"/>
      <c r="FWC220" s="190"/>
      <c r="FWD220" s="187"/>
      <c r="FWE220" s="187"/>
      <c r="FWF220" s="187"/>
      <c r="FWG220" s="188"/>
      <c r="FWI220" s="186"/>
      <c r="FWJ220" s="190"/>
      <c r="FWK220" s="190"/>
      <c r="FWL220" s="187"/>
      <c r="FWM220" s="187"/>
      <c r="FWN220" s="187"/>
      <c r="FWO220" s="188"/>
      <c r="FWQ220" s="186"/>
      <c r="FWR220" s="190"/>
      <c r="FWS220" s="190"/>
      <c r="FWT220" s="187"/>
      <c r="FWU220" s="187"/>
      <c r="FWV220" s="187"/>
      <c r="FWW220" s="188"/>
      <c r="FWY220" s="186"/>
      <c r="FWZ220" s="190"/>
      <c r="FXA220" s="190"/>
      <c r="FXB220" s="187"/>
      <c r="FXC220" s="187"/>
      <c r="FXD220" s="187"/>
      <c r="FXE220" s="188"/>
      <c r="FXG220" s="186"/>
      <c r="FXH220" s="190"/>
      <c r="FXI220" s="190"/>
      <c r="FXJ220" s="187"/>
      <c r="FXK220" s="187"/>
      <c r="FXL220" s="187"/>
      <c r="FXM220" s="188"/>
      <c r="FXO220" s="186"/>
      <c r="FXP220" s="190"/>
      <c r="FXQ220" s="190"/>
      <c r="FXR220" s="187"/>
      <c r="FXS220" s="187"/>
      <c r="FXT220" s="187"/>
      <c r="FXU220" s="188"/>
      <c r="FXW220" s="186"/>
      <c r="FXX220" s="190"/>
      <c r="FXY220" s="190"/>
      <c r="FXZ220" s="187"/>
      <c r="FYA220" s="187"/>
      <c r="FYB220" s="187"/>
      <c r="FYC220" s="188"/>
      <c r="FYE220" s="186"/>
      <c r="FYF220" s="190"/>
      <c r="FYG220" s="190"/>
      <c r="FYH220" s="187"/>
      <c r="FYI220" s="187"/>
      <c r="FYJ220" s="187"/>
      <c r="FYK220" s="188"/>
      <c r="FYM220" s="186"/>
      <c r="FYN220" s="190"/>
      <c r="FYO220" s="190"/>
      <c r="FYP220" s="187"/>
      <c r="FYQ220" s="187"/>
      <c r="FYR220" s="187"/>
      <c r="FYS220" s="188"/>
      <c r="FYU220" s="186"/>
      <c r="FYV220" s="190"/>
      <c r="FYW220" s="190"/>
      <c r="FYX220" s="187"/>
      <c r="FYY220" s="187"/>
      <c r="FYZ220" s="187"/>
      <c r="FZA220" s="188"/>
      <c r="FZC220" s="186"/>
      <c r="FZD220" s="190"/>
      <c r="FZE220" s="190"/>
      <c r="FZF220" s="187"/>
      <c r="FZG220" s="187"/>
      <c r="FZH220" s="187"/>
      <c r="FZI220" s="188"/>
      <c r="FZK220" s="186"/>
      <c r="FZL220" s="190"/>
      <c r="FZM220" s="190"/>
      <c r="FZN220" s="187"/>
      <c r="FZO220" s="187"/>
      <c r="FZP220" s="187"/>
      <c r="FZQ220" s="188"/>
      <c r="FZS220" s="186"/>
      <c r="FZT220" s="190"/>
      <c r="FZU220" s="190"/>
      <c r="FZV220" s="187"/>
      <c r="FZW220" s="187"/>
      <c r="FZX220" s="187"/>
      <c r="FZY220" s="188"/>
      <c r="GAA220" s="186"/>
      <c r="GAB220" s="190"/>
      <c r="GAC220" s="190"/>
      <c r="GAD220" s="187"/>
      <c r="GAE220" s="187"/>
      <c r="GAF220" s="187"/>
      <c r="GAG220" s="188"/>
      <c r="GAI220" s="186"/>
      <c r="GAJ220" s="190"/>
      <c r="GAK220" s="190"/>
      <c r="GAL220" s="187"/>
      <c r="GAM220" s="187"/>
      <c r="GAN220" s="187"/>
      <c r="GAO220" s="188"/>
      <c r="GAQ220" s="186"/>
      <c r="GAR220" s="190"/>
      <c r="GAS220" s="190"/>
      <c r="GAT220" s="187"/>
      <c r="GAU220" s="187"/>
      <c r="GAV220" s="187"/>
      <c r="GAW220" s="188"/>
      <c r="GAY220" s="186"/>
      <c r="GAZ220" s="190"/>
      <c r="GBA220" s="190"/>
      <c r="GBB220" s="187"/>
      <c r="GBC220" s="187"/>
      <c r="GBD220" s="187"/>
      <c r="GBE220" s="188"/>
      <c r="GBG220" s="186"/>
      <c r="GBH220" s="190"/>
      <c r="GBI220" s="190"/>
      <c r="GBJ220" s="187"/>
      <c r="GBK220" s="187"/>
      <c r="GBL220" s="187"/>
      <c r="GBM220" s="188"/>
      <c r="GBO220" s="186"/>
      <c r="GBP220" s="190"/>
      <c r="GBQ220" s="190"/>
      <c r="GBR220" s="187"/>
      <c r="GBS220" s="187"/>
      <c r="GBT220" s="187"/>
      <c r="GBU220" s="188"/>
      <c r="GBW220" s="186"/>
      <c r="GBX220" s="190"/>
      <c r="GBY220" s="190"/>
      <c r="GBZ220" s="187"/>
      <c r="GCA220" s="187"/>
      <c r="GCB220" s="187"/>
      <c r="GCC220" s="188"/>
      <c r="GCE220" s="186"/>
      <c r="GCF220" s="190"/>
      <c r="GCG220" s="190"/>
      <c r="GCH220" s="187"/>
      <c r="GCI220" s="187"/>
      <c r="GCJ220" s="187"/>
      <c r="GCK220" s="188"/>
      <c r="GCM220" s="186"/>
      <c r="GCN220" s="190"/>
      <c r="GCO220" s="190"/>
      <c r="GCP220" s="187"/>
      <c r="GCQ220" s="187"/>
      <c r="GCR220" s="187"/>
      <c r="GCS220" s="188"/>
      <c r="GCU220" s="186"/>
      <c r="GCV220" s="190"/>
      <c r="GCW220" s="190"/>
      <c r="GCX220" s="187"/>
      <c r="GCY220" s="187"/>
      <c r="GCZ220" s="187"/>
      <c r="GDA220" s="188"/>
      <c r="GDC220" s="186"/>
      <c r="GDD220" s="190"/>
      <c r="GDE220" s="190"/>
      <c r="GDF220" s="187"/>
      <c r="GDG220" s="187"/>
      <c r="GDH220" s="187"/>
      <c r="GDI220" s="188"/>
      <c r="GDK220" s="186"/>
      <c r="GDL220" s="190"/>
      <c r="GDM220" s="190"/>
      <c r="GDN220" s="187"/>
      <c r="GDO220" s="187"/>
      <c r="GDP220" s="187"/>
      <c r="GDQ220" s="188"/>
      <c r="GDS220" s="186"/>
      <c r="GDT220" s="190"/>
      <c r="GDU220" s="190"/>
      <c r="GDV220" s="187"/>
      <c r="GDW220" s="187"/>
      <c r="GDX220" s="187"/>
      <c r="GDY220" s="188"/>
      <c r="GEA220" s="186"/>
      <c r="GEB220" s="190"/>
      <c r="GEC220" s="190"/>
      <c r="GED220" s="187"/>
      <c r="GEE220" s="187"/>
      <c r="GEF220" s="187"/>
      <c r="GEG220" s="188"/>
      <c r="GEI220" s="186"/>
      <c r="GEJ220" s="190"/>
      <c r="GEK220" s="190"/>
      <c r="GEL220" s="187"/>
      <c r="GEM220" s="187"/>
      <c r="GEN220" s="187"/>
      <c r="GEO220" s="188"/>
      <c r="GEQ220" s="186"/>
      <c r="GER220" s="190"/>
      <c r="GES220" s="190"/>
      <c r="GET220" s="187"/>
      <c r="GEU220" s="187"/>
      <c r="GEV220" s="187"/>
      <c r="GEW220" s="188"/>
      <c r="GEY220" s="186"/>
      <c r="GEZ220" s="190"/>
      <c r="GFA220" s="190"/>
      <c r="GFB220" s="187"/>
      <c r="GFC220" s="187"/>
      <c r="GFD220" s="187"/>
      <c r="GFE220" s="188"/>
      <c r="GFG220" s="186"/>
      <c r="GFH220" s="190"/>
      <c r="GFI220" s="190"/>
      <c r="GFJ220" s="187"/>
      <c r="GFK220" s="187"/>
      <c r="GFL220" s="187"/>
      <c r="GFM220" s="188"/>
      <c r="GFO220" s="186"/>
      <c r="GFP220" s="190"/>
      <c r="GFQ220" s="190"/>
      <c r="GFR220" s="187"/>
      <c r="GFS220" s="187"/>
      <c r="GFT220" s="187"/>
      <c r="GFU220" s="188"/>
      <c r="GFW220" s="186"/>
      <c r="GFX220" s="190"/>
      <c r="GFY220" s="190"/>
      <c r="GFZ220" s="187"/>
      <c r="GGA220" s="187"/>
      <c r="GGB220" s="187"/>
      <c r="GGC220" s="188"/>
      <c r="GGE220" s="186"/>
      <c r="GGF220" s="190"/>
      <c r="GGG220" s="190"/>
      <c r="GGH220" s="187"/>
      <c r="GGI220" s="187"/>
      <c r="GGJ220" s="187"/>
      <c r="GGK220" s="188"/>
      <c r="GGM220" s="186"/>
      <c r="GGN220" s="190"/>
      <c r="GGO220" s="190"/>
      <c r="GGP220" s="187"/>
      <c r="GGQ220" s="187"/>
      <c r="GGR220" s="187"/>
      <c r="GGS220" s="188"/>
      <c r="GGU220" s="186"/>
      <c r="GGV220" s="190"/>
      <c r="GGW220" s="190"/>
      <c r="GGX220" s="187"/>
      <c r="GGY220" s="187"/>
      <c r="GGZ220" s="187"/>
      <c r="GHA220" s="188"/>
      <c r="GHC220" s="186"/>
      <c r="GHD220" s="190"/>
      <c r="GHE220" s="190"/>
      <c r="GHF220" s="187"/>
      <c r="GHG220" s="187"/>
      <c r="GHH220" s="187"/>
      <c r="GHI220" s="188"/>
      <c r="GHK220" s="186"/>
      <c r="GHL220" s="190"/>
      <c r="GHM220" s="190"/>
      <c r="GHN220" s="187"/>
      <c r="GHO220" s="187"/>
      <c r="GHP220" s="187"/>
      <c r="GHQ220" s="188"/>
      <c r="GHS220" s="186"/>
      <c r="GHT220" s="190"/>
      <c r="GHU220" s="190"/>
      <c r="GHV220" s="187"/>
      <c r="GHW220" s="187"/>
      <c r="GHX220" s="187"/>
      <c r="GHY220" s="188"/>
      <c r="GIA220" s="186"/>
      <c r="GIB220" s="190"/>
      <c r="GIC220" s="190"/>
      <c r="GID220" s="187"/>
      <c r="GIE220" s="187"/>
      <c r="GIF220" s="187"/>
      <c r="GIG220" s="188"/>
      <c r="GII220" s="186"/>
      <c r="GIJ220" s="190"/>
      <c r="GIK220" s="190"/>
      <c r="GIL220" s="187"/>
      <c r="GIM220" s="187"/>
      <c r="GIN220" s="187"/>
      <c r="GIO220" s="188"/>
      <c r="GIQ220" s="186"/>
      <c r="GIR220" s="190"/>
      <c r="GIS220" s="190"/>
      <c r="GIT220" s="187"/>
      <c r="GIU220" s="187"/>
      <c r="GIV220" s="187"/>
      <c r="GIW220" s="188"/>
      <c r="GIY220" s="186"/>
      <c r="GIZ220" s="190"/>
      <c r="GJA220" s="190"/>
      <c r="GJB220" s="187"/>
      <c r="GJC220" s="187"/>
      <c r="GJD220" s="187"/>
      <c r="GJE220" s="188"/>
      <c r="GJG220" s="186"/>
      <c r="GJH220" s="190"/>
      <c r="GJI220" s="190"/>
      <c r="GJJ220" s="187"/>
      <c r="GJK220" s="187"/>
      <c r="GJL220" s="187"/>
      <c r="GJM220" s="188"/>
      <c r="GJO220" s="186"/>
      <c r="GJP220" s="190"/>
      <c r="GJQ220" s="190"/>
      <c r="GJR220" s="187"/>
      <c r="GJS220" s="187"/>
      <c r="GJT220" s="187"/>
      <c r="GJU220" s="188"/>
      <c r="GJW220" s="186"/>
      <c r="GJX220" s="190"/>
      <c r="GJY220" s="190"/>
      <c r="GJZ220" s="187"/>
      <c r="GKA220" s="187"/>
      <c r="GKB220" s="187"/>
      <c r="GKC220" s="188"/>
      <c r="GKE220" s="186"/>
      <c r="GKF220" s="190"/>
      <c r="GKG220" s="190"/>
      <c r="GKH220" s="187"/>
      <c r="GKI220" s="187"/>
      <c r="GKJ220" s="187"/>
      <c r="GKK220" s="188"/>
      <c r="GKM220" s="186"/>
      <c r="GKN220" s="190"/>
      <c r="GKO220" s="190"/>
      <c r="GKP220" s="187"/>
      <c r="GKQ220" s="187"/>
      <c r="GKR220" s="187"/>
      <c r="GKS220" s="188"/>
      <c r="GKU220" s="186"/>
      <c r="GKV220" s="190"/>
      <c r="GKW220" s="190"/>
      <c r="GKX220" s="187"/>
      <c r="GKY220" s="187"/>
      <c r="GKZ220" s="187"/>
      <c r="GLA220" s="188"/>
      <c r="GLC220" s="186"/>
      <c r="GLD220" s="190"/>
      <c r="GLE220" s="190"/>
      <c r="GLF220" s="187"/>
      <c r="GLG220" s="187"/>
      <c r="GLH220" s="187"/>
      <c r="GLI220" s="188"/>
      <c r="GLK220" s="186"/>
      <c r="GLL220" s="190"/>
      <c r="GLM220" s="190"/>
      <c r="GLN220" s="187"/>
      <c r="GLO220" s="187"/>
      <c r="GLP220" s="187"/>
      <c r="GLQ220" s="188"/>
      <c r="GLS220" s="186"/>
      <c r="GLT220" s="190"/>
      <c r="GLU220" s="190"/>
      <c r="GLV220" s="187"/>
      <c r="GLW220" s="187"/>
      <c r="GLX220" s="187"/>
      <c r="GLY220" s="188"/>
      <c r="GMA220" s="186"/>
      <c r="GMB220" s="190"/>
      <c r="GMC220" s="190"/>
      <c r="GMD220" s="187"/>
      <c r="GME220" s="187"/>
      <c r="GMF220" s="187"/>
      <c r="GMG220" s="188"/>
      <c r="GMI220" s="186"/>
      <c r="GMJ220" s="190"/>
      <c r="GMK220" s="190"/>
      <c r="GML220" s="187"/>
      <c r="GMM220" s="187"/>
      <c r="GMN220" s="187"/>
      <c r="GMO220" s="188"/>
      <c r="GMQ220" s="186"/>
      <c r="GMR220" s="190"/>
      <c r="GMS220" s="190"/>
      <c r="GMT220" s="187"/>
      <c r="GMU220" s="187"/>
      <c r="GMV220" s="187"/>
      <c r="GMW220" s="188"/>
      <c r="GMY220" s="186"/>
      <c r="GMZ220" s="190"/>
      <c r="GNA220" s="190"/>
      <c r="GNB220" s="187"/>
      <c r="GNC220" s="187"/>
      <c r="GND220" s="187"/>
      <c r="GNE220" s="188"/>
      <c r="GNG220" s="186"/>
      <c r="GNH220" s="190"/>
      <c r="GNI220" s="190"/>
      <c r="GNJ220" s="187"/>
      <c r="GNK220" s="187"/>
      <c r="GNL220" s="187"/>
      <c r="GNM220" s="188"/>
      <c r="GNO220" s="186"/>
      <c r="GNP220" s="190"/>
      <c r="GNQ220" s="190"/>
      <c r="GNR220" s="187"/>
      <c r="GNS220" s="187"/>
      <c r="GNT220" s="187"/>
      <c r="GNU220" s="188"/>
      <c r="GNW220" s="186"/>
      <c r="GNX220" s="190"/>
      <c r="GNY220" s="190"/>
      <c r="GNZ220" s="187"/>
      <c r="GOA220" s="187"/>
      <c r="GOB220" s="187"/>
      <c r="GOC220" s="188"/>
      <c r="GOE220" s="186"/>
      <c r="GOF220" s="190"/>
      <c r="GOG220" s="190"/>
      <c r="GOH220" s="187"/>
      <c r="GOI220" s="187"/>
      <c r="GOJ220" s="187"/>
      <c r="GOK220" s="188"/>
      <c r="GOM220" s="186"/>
      <c r="GON220" s="190"/>
      <c r="GOO220" s="190"/>
      <c r="GOP220" s="187"/>
      <c r="GOQ220" s="187"/>
      <c r="GOR220" s="187"/>
      <c r="GOS220" s="188"/>
      <c r="GOU220" s="186"/>
      <c r="GOV220" s="190"/>
      <c r="GOW220" s="190"/>
      <c r="GOX220" s="187"/>
      <c r="GOY220" s="187"/>
      <c r="GOZ220" s="187"/>
      <c r="GPA220" s="188"/>
      <c r="GPC220" s="186"/>
      <c r="GPD220" s="190"/>
      <c r="GPE220" s="190"/>
      <c r="GPF220" s="187"/>
      <c r="GPG220" s="187"/>
      <c r="GPH220" s="187"/>
      <c r="GPI220" s="188"/>
      <c r="GPK220" s="186"/>
      <c r="GPL220" s="190"/>
      <c r="GPM220" s="190"/>
      <c r="GPN220" s="187"/>
      <c r="GPO220" s="187"/>
      <c r="GPP220" s="187"/>
      <c r="GPQ220" s="188"/>
      <c r="GPS220" s="186"/>
      <c r="GPT220" s="190"/>
      <c r="GPU220" s="190"/>
      <c r="GPV220" s="187"/>
      <c r="GPW220" s="187"/>
      <c r="GPX220" s="187"/>
      <c r="GPY220" s="188"/>
      <c r="GQA220" s="186"/>
      <c r="GQB220" s="190"/>
      <c r="GQC220" s="190"/>
      <c r="GQD220" s="187"/>
      <c r="GQE220" s="187"/>
      <c r="GQF220" s="187"/>
      <c r="GQG220" s="188"/>
      <c r="GQI220" s="186"/>
      <c r="GQJ220" s="190"/>
      <c r="GQK220" s="190"/>
      <c r="GQL220" s="187"/>
      <c r="GQM220" s="187"/>
      <c r="GQN220" s="187"/>
      <c r="GQO220" s="188"/>
      <c r="GQQ220" s="186"/>
      <c r="GQR220" s="190"/>
      <c r="GQS220" s="190"/>
      <c r="GQT220" s="187"/>
      <c r="GQU220" s="187"/>
      <c r="GQV220" s="187"/>
      <c r="GQW220" s="188"/>
      <c r="GQY220" s="186"/>
      <c r="GQZ220" s="190"/>
      <c r="GRA220" s="190"/>
      <c r="GRB220" s="187"/>
      <c r="GRC220" s="187"/>
      <c r="GRD220" s="187"/>
      <c r="GRE220" s="188"/>
      <c r="GRG220" s="186"/>
      <c r="GRH220" s="190"/>
      <c r="GRI220" s="190"/>
      <c r="GRJ220" s="187"/>
      <c r="GRK220" s="187"/>
      <c r="GRL220" s="187"/>
      <c r="GRM220" s="188"/>
      <c r="GRO220" s="186"/>
      <c r="GRP220" s="190"/>
      <c r="GRQ220" s="190"/>
      <c r="GRR220" s="187"/>
      <c r="GRS220" s="187"/>
      <c r="GRT220" s="187"/>
      <c r="GRU220" s="188"/>
      <c r="GRW220" s="186"/>
      <c r="GRX220" s="190"/>
      <c r="GRY220" s="190"/>
      <c r="GRZ220" s="187"/>
      <c r="GSA220" s="187"/>
      <c r="GSB220" s="187"/>
      <c r="GSC220" s="188"/>
      <c r="GSE220" s="186"/>
      <c r="GSF220" s="190"/>
      <c r="GSG220" s="190"/>
      <c r="GSH220" s="187"/>
      <c r="GSI220" s="187"/>
      <c r="GSJ220" s="187"/>
      <c r="GSK220" s="188"/>
      <c r="GSM220" s="186"/>
      <c r="GSN220" s="190"/>
      <c r="GSO220" s="190"/>
      <c r="GSP220" s="187"/>
      <c r="GSQ220" s="187"/>
      <c r="GSR220" s="187"/>
      <c r="GSS220" s="188"/>
      <c r="GSU220" s="186"/>
      <c r="GSV220" s="190"/>
      <c r="GSW220" s="190"/>
      <c r="GSX220" s="187"/>
      <c r="GSY220" s="187"/>
      <c r="GSZ220" s="187"/>
      <c r="GTA220" s="188"/>
      <c r="GTC220" s="186"/>
      <c r="GTD220" s="190"/>
      <c r="GTE220" s="190"/>
      <c r="GTF220" s="187"/>
      <c r="GTG220" s="187"/>
      <c r="GTH220" s="187"/>
      <c r="GTI220" s="188"/>
      <c r="GTK220" s="186"/>
      <c r="GTL220" s="190"/>
      <c r="GTM220" s="190"/>
      <c r="GTN220" s="187"/>
      <c r="GTO220" s="187"/>
      <c r="GTP220" s="187"/>
      <c r="GTQ220" s="188"/>
      <c r="GTS220" s="186"/>
      <c r="GTT220" s="190"/>
      <c r="GTU220" s="190"/>
      <c r="GTV220" s="187"/>
      <c r="GTW220" s="187"/>
      <c r="GTX220" s="187"/>
      <c r="GTY220" s="188"/>
      <c r="GUA220" s="186"/>
      <c r="GUB220" s="190"/>
      <c r="GUC220" s="190"/>
      <c r="GUD220" s="187"/>
      <c r="GUE220" s="187"/>
      <c r="GUF220" s="187"/>
      <c r="GUG220" s="188"/>
      <c r="GUI220" s="186"/>
      <c r="GUJ220" s="190"/>
      <c r="GUK220" s="190"/>
      <c r="GUL220" s="187"/>
      <c r="GUM220" s="187"/>
      <c r="GUN220" s="187"/>
      <c r="GUO220" s="188"/>
      <c r="GUQ220" s="186"/>
      <c r="GUR220" s="190"/>
      <c r="GUS220" s="190"/>
      <c r="GUT220" s="187"/>
      <c r="GUU220" s="187"/>
      <c r="GUV220" s="187"/>
      <c r="GUW220" s="188"/>
      <c r="GUY220" s="186"/>
      <c r="GUZ220" s="190"/>
      <c r="GVA220" s="190"/>
      <c r="GVB220" s="187"/>
      <c r="GVC220" s="187"/>
      <c r="GVD220" s="187"/>
      <c r="GVE220" s="188"/>
      <c r="GVG220" s="186"/>
      <c r="GVH220" s="190"/>
      <c r="GVI220" s="190"/>
      <c r="GVJ220" s="187"/>
      <c r="GVK220" s="187"/>
      <c r="GVL220" s="187"/>
      <c r="GVM220" s="188"/>
      <c r="GVO220" s="186"/>
      <c r="GVP220" s="190"/>
      <c r="GVQ220" s="190"/>
      <c r="GVR220" s="187"/>
      <c r="GVS220" s="187"/>
      <c r="GVT220" s="187"/>
      <c r="GVU220" s="188"/>
      <c r="GVW220" s="186"/>
      <c r="GVX220" s="190"/>
      <c r="GVY220" s="190"/>
      <c r="GVZ220" s="187"/>
      <c r="GWA220" s="187"/>
      <c r="GWB220" s="187"/>
      <c r="GWC220" s="188"/>
      <c r="GWE220" s="186"/>
      <c r="GWF220" s="190"/>
      <c r="GWG220" s="190"/>
      <c r="GWH220" s="187"/>
      <c r="GWI220" s="187"/>
      <c r="GWJ220" s="187"/>
      <c r="GWK220" s="188"/>
      <c r="GWM220" s="186"/>
      <c r="GWN220" s="190"/>
      <c r="GWO220" s="190"/>
      <c r="GWP220" s="187"/>
      <c r="GWQ220" s="187"/>
      <c r="GWR220" s="187"/>
      <c r="GWS220" s="188"/>
      <c r="GWU220" s="186"/>
      <c r="GWV220" s="190"/>
      <c r="GWW220" s="190"/>
      <c r="GWX220" s="187"/>
      <c r="GWY220" s="187"/>
      <c r="GWZ220" s="187"/>
      <c r="GXA220" s="188"/>
      <c r="GXC220" s="186"/>
      <c r="GXD220" s="190"/>
      <c r="GXE220" s="190"/>
      <c r="GXF220" s="187"/>
      <c r="GXG220" s="187"/>
      <c r="GXH220" s="187"/>
      <c r="GXI220" s="188"/>
      <c r="GXK220" s="186"/>
      <c r="GXL220" s="190"/>
      <c r="GXM220" s="190"/>
      <c r="GXN220" s="187"/>
      <c r="GXO220" s="187"/>
      <c r="GXP220" s="187"/>
      <c r="GXQ220" s="188"/>
      <c r="GXS220" s="186"/>
      <c r="GXT220" s="190"/>
      <c r="GXU220" s="190"/>
      <c r="GXV220" s="187"/>
      <c r="GXW220" s="187"/>
      <c r="GXX220" s="187"/>
      <c r="GXY220" s="188"/>
      <c r="GYA220" s="186"/>
      <c r="GYB220" s="190"/>
      <c r="GYC220" s="190"/>
      <c r="GYD220" s="187"/>
      <c r="GYE220" s="187"/>
      <c r="GYF220" s="187"/>
      <c r="GYG220" s="188"/>
      <c r="GYI220" s="186"/>
      <c r="GYJ220" s="190"/>
      <c r="GYK220" s="190"/>
      <c r="GYL220" s="187"/>
      <c r="GYM220" s="187"/>
      <c r="GYN220" s="187"/>
      <c r="GYO220" s="188"/>
      <c r="GYQ220" s="186"/>
      <c r="GYR220" s="190"/>
      <c r="GYS220" s="190"/>
      <c r="GYT220" s="187"/>
      <c r="GYU220" s="187"/>
      <c r="GYV220" s="187"/>
      <c r="GYW220" s="188"/>
      <c r="GYY220" s="186"/>
      <c r="GYZ220" s="190"/>
      <c r="GZA220" s="190"/>
      <c r="GZB220" s="187"/>
      <c r="GZC220" s="187"/>
      <c r="GZD220" s="187"/>
      <c r="GZE220" s="188"/>
      <c r="GZG220" s="186"/>
      <c r="GZH220" s="190"/>
      <c r="GZI220" s="190"/>
      <c r="GZJ220" s="187"/>
      <c r="GZK220" s="187"/>
      <c r="GZL220" s="187"/>
      <c r="GZM220" s="188"/>
      <c r="GZO220" s="186"/>
      <c r="GZP220" s="190"/>
      <c r="GZQ220" s="190"/>
      <c r="GZR220" s="187"/>
      <c r="GZS220" s="187"/>
      <c r="GZT220" s="187"/>
      <c r="GZU220" s="188"/>
      <c r="GZW220" s="186"/>
      <c r="GZX220" s="190"/>
      <c r="GZY220" s="190"/>
      <c r="GZZ220" s="187"/>
      <c r="HAA220" s="187"/>
      <c r="HAB220" s="187"/>
      <c r="HAC220" s="188"/>
      <c r="HAE220" s="186"/>
      <c r="HAF220" s="190"/>
      <c r="HAG220" s="190"/>
      <c r="HAH220" s="187"/>
      <c r="HAI220" s="187"/>
      <c r="HAJ220" s="187"/>
      <c r="HAK220" s="188"/>
      <c r="HAM220" s="186"/>
      <c r="HAN220" s="190"/>
      <c r="HAO220" s="190"/>
      <c r="HAP220" s="187"/>
      <c r="HAQ220" s="187"/>
      <c r="HAR220" s="187"/>
      <c r="HAS220" s="188"/>
      <c r="HAU220" s="186"/>
      <c r="HAV220" s="190"/>
      <c r="HAW220" s="190"/>
      <c r="HAX220" s="187"/>
      <c r="HAY220" s="187"/>
      <c r="HAZ220" s="187"/>
      <c r="HBA220" s="188"/>
      <c r="HBC220" s="186"/>
      <c r="HBD220" s="190"/>
      <c r="HBE220" s="190"/>
      <c r="HBF220" s="187"/>
      <c r="HBG220" s="187"/>
      <c r="HBH220" s="187"/>
      <c r="HBI220" s="188"/>
      <c r="HBK220" s="186"/>
      <c r="HBL220" s="190"/>
      <c r="HBM220" s="190"/>
      <c r="HBN220" s="187"/>
      <c r="HBO220" s="187"/>
      <c r="HBP220" s="187"/>
      <c r="HBQ220" s="188"/>
      <c r="HBS220" s="186"/>
      <c r="HBT220" s="190"/>
      <c r="HBU220" s="190"/>
      <c r="HBV220" s="187"/>
      <c r="HBW220" s="187"/>
      <c r="HBX220" s="187"/>
      <c r="HBY220" s="188"/>
      <c r="HCA220" s="186"/>
      <c r="HCB220" s="190"/>
      <c r="HCC220" s="190"/>
      <c r="HCD220" s="187"/>
      <c r="HCE220" s="187"/>
      <c r="HCF220" s="187"/>
      <c r="HCG220" s="188"/>
      <c r="HCI220" s="186"/>
      <c r="HCJ220" s="190"/>
      <c r="HCK220" s="190"/>
      <c r="HCL220" s="187"/>
      <c r="HCM220" s="187"/>
      <c r="HCN220" s="187"/>
      <c r="HCO220" s="188"/>
      <c r="HCQ220" s="186"/>
      <c r="HCR220" s="190"/>
      <c r="HCS220" s="190"/>
      <c r="HCT220" s="187"/>
      <c r="HCU220" s="187"/>
      <c r="HCV220" s="187"/>
      <c r="HCW220" s="188"/>
      <c r="HCY220" s="186"/>
      <c r="HCZ220" s="190"/>
      <c r="HDA220" s="190"/>
      <c r="HDB220" s="187"/>
      <c r="HDC220" s="187"/>
      <c r="HDD220" s="187"/>
      <c r="HDE220" s="188"/>
      <c r="HDG220" s="186"/>
      <c r="HDH220" s="190"/>
      <c r="HDI220" s="190"/>
      <c r="HDJ220" s="187"/>
      <c r="HDK220" s="187"/>
      <c r="HDL220" s="187"/>
      <c r="HDM220" s="188"/>
      <c r="HDO220" s="186"/>
      <c r="HDP220" s="190"/>
      <c r="HDQ220" s="190"/>
      <c r="HDR220" s="187"/>
      <c r="HDS220" s="187"/>
      <c r="HDT220" s="187"/>
      <c r="HDU220" s="188"/>
      <c r="HDW220" s="186"/>
      <c r="HDX220" s="190"/>
      <c r="HDY220" s="190"/>
      <c r="HDZ220" s="187"/>
      <c r="HEA220" s="187"/>
      <c r="HEB220" s="187"/>
      <c r="HEC220" s="188"/>
      <c r="HEE220" s="186"/>
      <c r="HEF220" s="190"/>
      <c r="HEG220" s="190"/>
      <c r="HEH220" s="187"/>
      <c r="HEI220" s="187"/>
      <c r="HEJ220" s="187"/>
      <c r="HEK220" s="188"/>
      <c r="HEM220" s="186"/>
      <c r="HEN220" s="190"/>
      <c r="HEO220" s="190"/>
      <c r="HEP220" s="187"/>
      <c r="HEQ220" s="187"/>
      <c r="HER220" s="187"/>
      <c r="HES220" s="188"/>
      <c r="HEU220" s="186"/>
      <c r="HEV220" s="190"/>
      <c r="HEW220" s="190"/>
      <c r="HEX220" s="187"/>
      <c r="HEY220" s="187"/>
      <c r="HEZ220" s="187"/>
      <c r="HFA220" s="188"/>
      <c r="HFC220" s="186"/>
      <c r="HFD220" s="190"/>
      <c r="HFE220" s="190"/>
      <c r="HFF220" s="187"/>
      <c r="HFG220" s="187"/>
      <c r="HFH220" s="187"/>
      <c r="HFI220" s="188"/>
      <c r="HFK220" s="186"/>
      <c r="HFL220" s="190"/>
      <c r="HFM220" s="190"/>
      <c r="HFN220" s="187"/>
      <c r="HFO220" s="187"/>
      <c r="HFP220" s="187"/>
      <c r="HFQ220" s="188"/>
      <c r="HFS220" s="186"/>
      <c r="HFT220" s="190"/>
      <c r="HFU220" s="190"/>
      <c r="HFV220" s="187"/>
      <c r="HFW220" s="187"/>
      <c r="HFX220" s="187"/>
      <c r="HFY220" s="188"/>
      <c r="HGA220" s="186"/>
      <c r="HGB220" s="190"/>
      <c r="HGC220" s="190"/>
      <c r="HGD220" s="187"/>
      <c r="HGE220" s="187"/>
      <c r="HGF220" s="187"/>
      <c r="HGG220" s="188"/>
      <c r="HGI220" s="186"/>
      <c r="HGJ220" s="190"/>
      <c r="HGK220" s="190"/>
      <c r="HGL220" s="187"/>
      <c r="HGM220" s="187"/>
      <c r="HGN220" s="187"/>
      <c r="HGO220" s="188"/>
      <c r="HGQ220" s="186"/>
      <c r="HGR220" s="190"/>
      <c r="HGS220" s="190"/>
      <c r="HGT220" s="187"/>
      <c r="HGU220" s="187"/>
      <c r="HGV220" s="187"/>
      <c r="HGW220" s="188"/>
      <c r="HGY220" s="186"/>
      <c r="HGZ220" s="190"/>
      <c r="HHA220" s="190"/>
      <c r="HHB220" s="187"/>
      <c r="HHC220" s="187"/>
      <c r="HHD220" s="187"/>
      <c r="HHE220" s="188"/>
      <c r="HHG220" s="186"/>
      <c r="HHH220" s="190"/>
      <c r="HHI220" s="190"/>
      <c r="HHJ220" s="187"/>
      <c r="HHK220" s="187"/>
      <c r="HHL220" s="187"/>
      <c r="HHM220" s="188"/>
      <c r="HHO220" s="186"/>
      <c r="HHP220" s="190"/>
      <c r="HHQ220" s="190"/>
      <c r="HHR220" s="187"/>
      <c r="HHS220" s="187"/>
      <c r="HHT220" s="187"/>
      <c r="HHU220" s="188"/>
      <c r="HHW220" s="186"/>
      <c r="HHX220" s="190"/>
      <c r="HHY220" s="190"/>
      <c r="HHZ220" s="187"/>
      <c r="HIA220" s="187"/>
      <c r="HIB220" s="187"/>
      <c r="HIC220" s="188"/>
      <c r="HIE220" s="186"/>
      <c r="HIF220" s="190"/>
      <c r="HIG220" s="190"/>
      <c r="HIH220" s="187"/>
      <c r="HII220" s="187"/>
      <c r="HIJ220" s="187"/>
      <c r="HIK220" s="188"/>
      <c r="HIM220" s="186"/>
      <c r="HIN220" s="190"/>
      <c r="HIO220" s="190"/>
      <c r="HIP220" s="187"/>
      <c r="HIQ220" s="187"/>
      <c r="HIR220" s="187"/>
      <c r="HIS220" s="188"/>
      <c r="HIU220" s="186"/>
      <c r="HIV220" s="190"/>
      <c r="HIW220" s="190"/>
      <c r="HIX220" s="187"/>
      <c r="HIY220" s="187"/>
      <c r="HIZ220" s="187"/>
      <c r="HJA220" s="188"/>
      <c r="HJC220" s="186"/>
      <c r="HJD220" s="190"/>
      <c r="HJE220" s="190"/>
      <c r="HJF220" s="187"/>
      <c r="HJG220" s="187"/>
      <c r="HJH220" s="187"/>
      <c r="HJI220" s="188"/>
      <c r="HJK220" s="186"/>
      <c r="HJL220" s="190"/>
      <c r="HJM220" s="190"/>
      <c r="HJN220" s="187"/>
      <c r="HJO220" s="187"/>
      <c r="HJP220" s="187"/>
      <c r="HJQ220" s="188"/>
      <c r="HJS220" s="186"/>
      <c r="HJT220" s="190"/>
      <c r="HJU220" s="190"/>
      <c r="HJV220" s="187"/>
      <c r="HJW220" s="187"/>
      <c r="HJX220" s="187"/>
      <c r="HJY220" s="188"/>
      <c r="HKA220" s="186"/>
      <c r="HKB220" s="190"/>
      <c r="HKC220" s="190"/>
      <c r="HKD220" s="187"/>
      <c r="HKE220" s="187"/>
      <c r="HKF220" s="187"/>
      <c r="HKG220" s="188"/>
      <c r="HKI220" s="186"/>
      <c r="HKJ220" s="190"/>
      <c r="HKK220" s="190"/>
      <c r="HKL220" s="187"/>
      <c r="HKM220" s="187"/>
      <c r="HKN220" s="187"/>
      <c r="HKO220" s="188"/>
      <c r="HKQ220" s="186"/>
      <c r="HKR220" s="190"/>
      <c r="HKS220" s="190"/>
      <c r="HKT220" s="187"/>
      <c r="HKU220" s="187"/>
      <c r="HKV220" s="187"/>
      <c r="HKW220" s="188"/>
      <c r="HKY220" s="186"/>
      <c r="HKZ220" s="190"/>
      <c r="HLA220" s="190"/>
      <c r="HLB220" s="187"/>
      <c r="HLC220" s="187"/>
      <c r="HLD220" s="187"/>
      <c r="HLE220" s="188"/>
      <c r="HLG220" s="186"/>
      <c r="HLH220" s="190"/>
      <c r="HLI220" s="190"/>
      <c r="HLJ220" s="187"/>
      <c r="HLK220" s="187"/>
      <c r="HLL220" s="187"/>
      <c r="HLM220" s="188"/>
      <c r="HLO220" s="186"/>
      <c r="HLP220" s="190"/>
      <c r="HLQ220" s="190"/>
      <c r="HLR220" s="187"/>
      <c r="HLS220" s="187"/>
      <c r="HLT220" s="187"/>
      <c r="HLU220" s="188"/>
      <c r="HLW220" s="186"/>
      <c r="HLX220" s="190"/>
      <c r="HLY220" s="190"/>
      <c r="HLZ220" s="187"/>
      <c r="HMA220" s="187"/>
      <c r="HMB220" s="187"/>
      <c r="HMC220" s="188"/>
      <c r="HME220" s="186"/>
      <c r="HMF220" s="190"/>
      <c r="HMG220" s="190"/>
      <c r="HMH220" s="187"/>
      <c r="HMI220" s="187"/>
      <c r="HMJ220" s="187"/>
      <c r="HMK220" s="188"/>
      <c r="HMM220" s="186"/>
      <c r="HMN220" s="190"/>
      <c r="HMO220" s="190"/>
      <c r="HMP220" s="187"/>
      <c r="HMQ220" s="187"/>
      <c r="HMR220" s="187"/>
      <c r="HMS220" s="188"/>
      <c r="HMU220" s="186"/>
      <c r="HMV220" s="190"/>
      <c r="HMW220" s="190"/>
      <c r="HMX220" s="187"/>
      <c r="HMY220" s="187"/>
      <c r="HMZ220" s="187"/>
      <c r="HNA220" s="188"/>
      <c r="HNC220" s="186"/>
      <c r="HND220" s="190"/>
      <c r="HNE220" s="190"/>
      <c r="HNF220" s="187"/>
      <c r="HNG220" s="187"/>
      <c r="HNH220" s="187"/>
      <c r="HNI220" s="188"/>
      <c r="HNK220" s="186"/>
      <c r="HNL220" s="190"/>
      <c r="HNM220" s="190"/>
      <c r="HNN220" s="187"/>
      <c r="HNO220" s="187"/>
      <c r="HNP220" s="187"/>
      <c r="HNQ220" s="188"/>
      <c r="HNS220" s="186"/>
      <c r="HNT220" s="190"/>
      <c r="HNU220" s="190"/>
      <c r="HNV220" s="187"/>
      <c r="HNW220" s="187"/>
      <c r="HNX220" s="187"/>
      <c r="HNY220" s="188"/>
      <c r="HOA220" s="186"/>
      <c r="HOB220" s="190"/>
      <c r="HOC220" s="190"/>
      <c r="HOD220" s="187"/>
      <c r="HOE220" s="187"/>
      <c r="HOF220" s="187"/>
      <c r="HOG220" s="188"/>
      <c r="HOI220" s="186"/>
      <c r="HOJ220" s="190"/>
      <c r="HOK220" s="190"/>
      <c r="HOL220" s="187"/>
      <c r="HOM220" s="187"/>
      <c r="HON220" s="187"/>
      <c r="HOO220" s="188"/>
      <c r="HOQ220" s="186"/>
      <c r="HOR220" s="190"/>
      <c r="HOS220" s="190"/>
      <c r="HOT220" s="187"/>
      <c r="HOU220" s="187"/>
      <c r="HOV220" s="187"/>
      <c r="HOW220" s="188"/>
      <c r="HOY220" s="186"/>
      <c r="HOZ220" s="190"/>
      <c r="HPA220" s="190"/>
      <c r="HPB220" s="187"/>
      <c r="HPC220" s="187"/>
      <c r="HPD220" s="187"/>
      <c r="HPE220" s="188"/>
      <c r="HPG220" s="186"/>
      <c r="HPH220" s="190"/>
      <c r="HPI220" s="190"/>
      <c r="HPJ220" s="187"/>
      <c r="HPK220" s="187"/>
      <c r="HPL220" s="187"/>
      <c r="HPM220" s="188"/>
      <c r="HPO220" s="186"/>
      <c r="HPP220" s="190"/>
      <c r="HPQ220" s="190"/>
      <c r="HPR220" s="187"/>
      <c r="HPS220" s="187"/>
      <c r="HPT220" s="187"/>
      <c r="HPU220" s="188"/>
      <c r="HPW220" s="186"/>
      <c r="HPX220" s="190"/>
      <c r="HPY220" s="190"/>
      <c r="HPZ220" s="187"/>
      <c r="HQA220" s="187"/>
      <c r="HQB220" s="187"/>
      <c r="HQC220" s="188"/>
      <c r="HQE220" s="186"/>
      <c r="HQF220" s="190"/>
      <c r="HQG220" s="190"/>
      <c r="HQH220" s="187"/>
      <c r="HQI220" s="187"/>
      <c r="HQJ220" s="187"/>
      <c r="HQK220" s="188"/>
      <c r="HQM220" s="186"/>
      <c r="HQN220" s="190"/>
      <c r="HQO220" s="190"/>
      <c r="HQP220" s="187"/>
      <c r="HQQ220" s="187"/>
      <c r="HQR220" s="187"/>
      <c r="HQS220" s="188"/>
      <c r="HQU220" s="186"/>
      <c r="HQV220" s="190"/>
      <c r="HQW220" s="190"/>
      <c r="HQX220" s="187"/>
      <c r="HQY220" s="187"/>
      <c r="HQZ220" s="187"/>
      <c r="HRA220" s="188"/>
      <c r="HRC220" s="186"/>
      <c r="HRD220" s="190"/>
      <c r="HRE220" s="190"/>
      <c r="HRF220" s="187"/>
      <c r="HRG220" s="187"/>
      <c r="HRH220" s="187"/>
      <c r="HRI220" s="188"/>
      <c r="HRK220" s="186"/>
      <c r="HRL220" s="190"/>
      <c r="HRM220" s="190"/>
      <c r="HRN220" s="187"/>
      <c r="HRO220" s="187"/>
      <c r="HRP220" s="187"/>
      <c r="HRQ220" s="188"/>
      <c r="HRS220" s="186"/>
      <c r="HRT220" s="190"/>
      <c r="HRU220" s="190"/>
      <c r="HRV220" s="187"/>
      <c r="HRW220" s="187"/>
      <c r="HRX220" s="187"/>
      <c r="HRY220" s="188"/>
      <c r="HSA220" s="186"/>
      <c r="HSB220" s="190"/>
      <c r="HSC220" s="190"/>
      <c r="HSD220" s="187"/>
      <c r="HSE220" s="187"/>
      <c r="HSF220" s="187"/>
      <c r="HSG220" s="188"/>
      <c r="HSI220" s="186"/>
      <c r="HSJ220" s="190"/>
      <c r="HSK220" s="190"/>
      <c r="HSL220" s="187"/>
      <c r="HSM220" s="187"/>
      <c r="HSN220" s="187"/>
      <c r="HSO220" s="188"/>
      <c r="HSQ220" s="186"/>
      <c r="HSR220" s="190"/>
      <c r="HSS220" s="190"/>
      <c r="HST220" s="187"/>
      <c r="HSU220" s="187"/>
      <c r="HSV220" s="187"/>
      <c r="HSW220" s="188"/>
      <c r="HSY220" s="186"/>
      <c r="HSZ220" s="190"/>
      <c r="HTA220" s="190"/>
      <c r="HTB220" s="187"/>
      <c r="HTC220" s="187"/>
      <c r="HTD220" s="187"/>
      <c r="HTE220" s="188"/>
      <c r="HTG220" s="186"/>
      <c r="HTH220" s="190"/>
      <c r="HTI220" s="190"/>
      <c r="HTJ220" s="187"/>
      <c r="HTK220" s="187"/>
      <c r="HTL220" s="187"/>
      <c r="HTM220" s="188"/>
      <c r="HTO220" s="186"/>
      <c r="HTP220" s="190"/>
      <c r="HTQ220" s="190"/>
      <c r="HTR220" s="187"/>
      <c r="HTS220" s="187"/>
      <c r="HTT220" s="187"/>
      <c r="HTU220" s="188"/>
      <c r="HTW220" s="186"/>
      <c r="HTX220" s="190"/>
      <c r="HTY220" s="190"/>
      <c r="HTZ220" s="187"/>
      <c r="HUA220" s="187"/>
      <c r="HUB220" s="187"/>
      <c r="HUC220" s="188"/>
      <c r="HUE220" s="186"/>
      <c r="HUF220" s="190"/>
      <c r="HUG220" s="190"/>
      <c r="HUH220" s="187"/>
      <c r="HUI220" s="187"/>
      <c r="HUJ220" s="187"/>
      <c r="HUK220" s="188"/>
      <c r="HUM220" s="186"/>
      <c r="HUN220" s="190"/>
      <c r="HUO220" s="190"/>
      <c r="HUP220" s="187"/>
      <c r="HUQ220" s="187"/>
      <c r="HUR220" s="187"/>
      <c r="HUS220" s="188"/>
      <c r="HUU220" s="186"/>
      <c r="HUV220" s="190"/>
      <c r="HUW220" s="190"/>
      <c r="HUX220" s="187"/>
      <c r="HUY220" s="187"/>
      <c r="HUZ220" s="187"/>
      <c r="HVA220" s="188"/>
      <c r="HVC220" s="186"/>
      <c r="HVD220" s="190"/>
      <c r="HVE220" s="190"/>
      <c r="HVF220" s="187"/>
      <c r="HVG220" s="187"/>
      <c r="HVH220" s="187"/>
      <c r="HVI220" s="188"/>
      <c r="HVK220" s="186"/>
      <c r="HVL220" s="190"/>
      <c r="HVM220" s="190"/>
      <c r="HVN220" s="187"/>
      <c r="HVO220" s="187"/>
      <c r="HVP220" s="187"/>
      <c r="HVQ220" s="188"/>
      <c r="HVS220" s="186"/>
      <c r="HVT220" s="190"/>
      <c r="HVU220" s="190"/>
      <c r="HVV220" s="187"/>
      <c r="HVW220" s="187"/>
      <c r="HVX220" s="187"/>
      <c r="HVY220" s="188"/>
      <c r="HWA220" s="186"/>
      <c r="HWB220" s="190"/>
      <c r="HWC220" s="190"/>
      <c r="HWD220" s="187"/>
      <c r="HWE220" s="187"/>
      <c r="HWF220" s="187"/>
      <c r="HWG220" s="188"/>
      <c r="HWI220" s="186"/>
      <c r="HWJ220" s="190"/>
      <c r="HWK220" s="190"/>
      <c r="HWL220" s="187"/>
      <c r="HWM220" s="187"/>
      <c r="HWN220" s="187"/>
      <c r="HWO220" s="188"/>
      <c r="HWQ220" s="186"/>
      <c r="HWR220" s="190"/>
      <c r="HWS220" s="190"/>
      <c r="HWT220" s="187"/>
      <c r="HWU220" s="187"/>
      <c r="HWV220" s="187"/>
      <c r="HWW220" s="188"/>
      <c r="HWY220" s="186"/>
      <c r="HWZ220" s="190"/>
      <c r="HXA220" s="190"/>
      <c r="HXB220" s="187"/>
      <c r="HXC220" s="187"/>
      <c r="HXD220" s="187"/>
      <c r="HXE220" s="188"/>
      <c r="HXG220" s="186"/>
      <c r="HXH220" s="190"/>
      <c r="HXI220" s="190"/>
      <c r="HXJ220" s="187"/>
      <c r="HXK220" s="187"/>
      <c r="HXL220" s="187"/>
      <c r="HXM220" s="188"/>
      <c r="HXO220" s="186"/>
      <c r="HXP220" s="190"/>
      <c r="HXQ220" s="190"/>
      <c r="HXR220" s="187"/>
      <c r="HXS220" s="187"/>
      <c r="HXT220" s="187"/>
      <c r="HXU220" s="188"/>
      <c r="HXW220" s="186"/>
      <c r="HXX220" s="190"/>
      <c r="HXY220" s="190"/>
      <c r="HXZ220" s="187"/>
      <c r="HYA220" s="187"/>
      <c r="HYB220" s="187"/>
      <c r="HYC220" s="188"/>
      <c r="HYE220" s="186"/>
      <c r="HYF220" s="190"/>
      <c r="HYG220" s="190"/>
      <c r="HYH220" s="187"/>
      <c r="HYI220" s="187"/>
      <c r="HYJ220" s="187"/>
      <c r="HYK220" s="188"/>
      <c r="HYM220" s="186"/>
      <c r="HYN220" s="190"/>
      <c r="HYO220" s="190"/>
      <c r="HYP220" s="187"/>
      <c r="HYQ220" s="187"/>
      <c r="HYR220" s="187"/>
      <c r="HYS220" s="188"/>
      <c r="HYU220" s="186"/>
      <c r="HYV220" s="190"/>
      <c r="HYW220" s="190"/>
      <c r="HYX220" s="187"/>
      <c r="HYY220" s="187"/>
      <c r="HYZ220" s="187"/>
      <c r="HZA220" s="188"/>
      <c r="HZC220" s="186"/>
      <c r="HZD220" s="190"/>
      <c r="HZE220" s="190"/>
      <c r="HZF220" s="187"/>
      <c r="HZG220" s="187"/>
      <c r="HZH220" s="187"/>
      <c r="HZI220" s="188"/>
      <c r="HZK220" s="186"/>
      <c r="HZL220" s="190"/>
      <c r="HZM220" s="190"/>
      <c r="HZN220" s="187"/>
      <c r="HZO220" s="187"/>
      <c r="HZP220" s="187"/>
      <c r="HZQ220" s="188"/>
      <c r="HZS220" s="186"/>
      <c r="HZT220" s="190"/>
      <c r="HZU220" s="190"/>
      <c r="HZV220" s="187"/>
      <c r="HZW220" s="187"/>
      <c r="HZX220" s="187"/>
      <c r="HZY220" s="188"/>
      <c r="IAA220" s="186"/>
      <c r="IAB220" s="190"/>
      <c r="IAC220" s="190"/>
      <c r="IAD220" s="187"/>
      <c r="IAE220" s="187"/>
      <c r="IAF220" s="187"/>
      <c r="IAG220" s="188"/>
      <c r="IAI220" s="186"/>
      <c r="IAJ220" s="190"/>
      <c r="IAK220" s="190"/>
      <c r="IAL220" s="187"/>
      <c r="IAM220" s="187"/>
      <c r="IAN220" s="187"/>
      <c r="IAO220" s="188"/>
      <c r="IAQ220" s="186"/>
      <c r="IAR220" s="190"/>
      <c r="IAS220" s="190"/>
      <c r="IAT220" s="187"/>
      <c r="IAU220" s="187"/>
      <c r="IAV220" s="187"/>
      <c r="IAW220" s="188"/>
      <c r="IAY220" s="186"/>
      <c r="IAZ220" s="190"/>
      <c r="IBA220" s="190"/>
      <c r="IBB220" s="187"/>
      <c r="IBC220" s="187"/>
      <c r="IBD220" s="187"/>
      <c r="IBE220" s="188"/>
      <c r="IBG220" s="186"/>
      <c r="IBH220" s="190"/>
      <c r="IBI220" s="190"/>
      <c r="IBJ220" s="187"/>
      <c r="IBK220" s="187"/>
      <c r="IBL220" s="187"/>
      <c r="IBM220" s="188"/>
      <c r="IBO220" s="186"/>
      <c r="IBP220" s="190"/>
      <c r="IBQ220" s="190"/>
      <c r="IBR220" s="187"/>
      <c r="IBS220" s="187"/>
      <c r="IBT220" s="187"/>
      <c r="IBU220" s="188"/>
      <c r="IBW220" s="186"/>
      <c r="IBX220" s="190"/>
      <c r="IBY220" s="190"/>
      <c r="IBZ220" s="187"/>
      <c r="ICA220" s="187"/>
      <c r="ICB220" s="187"/>
      <c r="ICC220" s="188"/>
      <c r="ICE220" s="186"/>
      <c r="ICF220" s="190"/>
      <c r="ICG220" s="190"/>
      <c r="ICH220" s="187"/>
      <c r="ICI220" s="187"/>
      <c r="ICJ220" s="187"/>
      <c r="ICK220" s="188"/>
      <c r="ICM220" s="186"/>
      <c r="ICN220" s="190"/>
      <c r="ICO220" s="190"/>
      <c r="ICP220" s="187"/>
      <c r="ICQ220" s="187"/>
      <c r="ICR220" s="187"/>
      <c r="ICS220" s="188"/>
      <c r="ICU220" s="186"/>
      <c r="ICV220" s="190"/>
      <c r="ICW220" s="190"/>
      <c r="ICX220" s="187"/>
      <c r="ICY220" s="187"/>
      <c r="ICZ220" s="187"/>
      <c r="IDA220" s="188"/>
      <c r="IDC220" s="186"/>
      <c r="IDD220" s="190"/>
      <c r="IDE220" s="190"/>
      <c r="IDF220" s="187"/>
      <c r="IDG220" s="187"/>
      <c r="IDH220" s="187"/>
      <c r="IDI220" s="188"/>
      <c r="IDK220" s="186"/>
      <c r="IDL220" s="190"/>
      <c r="IDM220" s="190"/>
      <c r="IDN220" s="187"/>
      <c r="IDO220" s="187"/>
      <c r="IDP220" s="187"/>
      <c r="IDQ220" s="188"/>
      <c r="IDS220" s="186"/>
      <c r="IDT220" s="190"/>
      <c r="IDU220" s="190"/>
      <c r="IDV220" s="187"/>
      <c r="IDW220" s="187"/>
      <c r="IDX220" s="187"/>
      <c r="IDY220" s="188"/>
      <c r="IEA220" s="186"/>
      <c r="IEB220" s="190"/>
      <c r="IEC220" s="190"/>
      <c r="IED220" s="187"/>
      <c r="IEE220" s="187"/>
      <c r="IEF220" s="187"/>
      <c r="IEG220" s="188"/>
      <c r="IEI220" s="186"/>
      <c r="IEJ220" s="190"/>
      <c r="IEK220" s="190"/>
      <c r="IEL220" s="187"/>
      <c r="IEM220" s="187"/>
      <c r="IEN220" s="187"/>
      <c r="IEO220" s="188"/>
      <c r="IEQ220" s="186"/>
      <c r="IER220" s="190"/>
      <c r="IES220" s="190"/>
      <c r="IET220" s="187"/>
      <c r="IEU220" s="187"/>
      <c r="IEV220" s="187"/>
      <c r="IEW220" s="188"/>
      <c r="IEY220" s="186"/>
      <c r="IEZ220" s="190"/>
      <c r="IFA220" s="190"/>
      <c r="IFB220" s="187"/>
      <c r="IFC220" s="187"/>
      <c r="IFD220" s="187"/>
      <c r="IFE220" s="188"/>
      <c r="IFG220" s="186"/>
      <c r="IFH220" s="190"/>
      <c r="IFI220" s="190"/>
      <c r="IFJ220" s="187"/>
      <c r="IFK220" s="187"/>
      <c r="IFL220" s="187"/>
      <c r="IFM220" s="188"/>
      <c r="IFO220" s="186"/>
      <c r="IFP220" s="190"/>
      <c r="IFQ220" s="190"/>
      <c r="IFR220" s="187"/>
      <c r="IFS220" s="187"/>
      <c r="IFT220" s="187"/>
      <c r="IFU220" s="188"/>
      <c r="IFW220" s="186"/>
      <c r="IFX220" s="190"/>
      <c r="IFY220" s="190"/>
      <c r="IFZ220" s="187"/>
      <c r="IGA220" s="187"/>
      <c r="IGB220" s="187"/>
      <c r="IGC220" s="188"/>
      <c r="IGE220" s="186"/>
      <c r="IGF220" s="190"/>
      <c r="IGG220" s="190"/>
      <c r="IGH220" s="187"/>
      <c r="IGI220" s="187"/>
      <c r="IGJ220" s="187"/>
      <c r="IGK220" s="188"/>
      <c r="IGM220" s="186"/>
      <c r="IGN220" s="190"/>
      <c r="IGO220" s="190"/>
      <c r="IGP220" s="187"/>
      <c r="IGQ220" s="187"/>
      <c r="IGR220" s="187"/>
      <c r="IGS220" s="188"/>
      <c r="IGU220" s="186"/>
      <c r="IGV220" s="190"/>
      <c r="IGW220" s="190"/>
      <c r="IGX220" s="187"/>
      <c r="IGY220" s="187"/>
      <c r="IGZ220" s="187"/>
      <c r="IHA220" s="188"/>
      <c r="IHC220" s="186"/>
      <c r="IHD220" s="190"/>
      <c r="IHE220" s="190"/>
      <c r="IHF220" s="187"/>
      <c r="IHG220" s="187"/>
      <c r="IHH220" s="187"/>
      <c r="IHI220" s="188"/>
      <c r="IHK220" s="186"/>
      <c r="IHL220" s="190"/>
      <c r="IHM220" s="190"/>
      <c r="IHN220" s="187"/>
      <c r="IHO220" s="187"/>
      <c r="IHP220" s="187"/>
      <c r="IHQ220" s="188"/>
      <c r="IHS220" s="186"/>
      <c r="IHT220" s="190"/>
      <c r="IHU220" s="190"/>
      <c r="IHV220" s="187"/>
      <c r="IHW220" s="187"/>
      <c r="IHX220" s="187"/>
      <c r="IHY220" s="188"/>
      <c r="IIA220" s="186"/>
      <c r="IIB220" s="190"/>
      <c r="IIC220" s="190"/>
      <c r="IID220" s="187"/>
      <c r="IIE220" s="187"/>
      <c r="IIF220" s="187"/>
      <c r="IIG220" s="188"/>
      <c r="III220" s="186"/>
      <c r="IIJ220" s="190"/>
      <c r="IIK220" s="190"/>
      <c r="IIL220" s="187"/>
      <c r="IIM220" s="187"/>
      <c r="IIN220" s="187"/>
      <c r="IIO220" s="188"/>
      <c r="IIQ220" s="186"/>
      <c r="IIR220" s="190"/>
      <c r="IIS220" s="190"/>
      <c r="IIT220" s="187"/>
      <c r="IIU220" s="187"/>
      <c r="IIV220" s="187"/>
      <c r="IIW220" s="188"/>
      <c r="IIY220" s="186"/>
      <c r="IIZ220" s="190"/>
      <c r="IJA220" s="190"/>
      <c r="IJB220" s="187"/>
      <c r="IJC220" s="187"/>
      <c r="IJD220" s="187"/>
      <c r="IJE220" s="188"/>
      <c r="IJG220" s="186"/>
      <c r="IJH220" s="190"/>
      <c r="IJI220" s="190"/>
      <c r="IJJ220" s="187"/>
      <c r="IJK220" s="187"/>
      <c r="IJL220" s="187"/>
      <c r="IJM220" s="188"/>
      <c r="IJO220" s="186"/>
      <c r="IJP220" s="190"/>
      <c r="IJQ220" s="190"/>
      <c r="IJR220" s="187"/>
      <c r="IJS220" s="187"/>
      <c r="IJT220" s="187"/>
      <c r="IJU220" s="188"/>
      <c r="IJW220" s="186"/>
      <c r="IJX220" s="190"/>
      <c r="IJY220" s="190"/>
      <c r="IJZ220" s="187"/>
      <c r="IKA220" s="187"/>
      <c r="IKB220" s="187"/>
      <c r="IKC220" s="188"/>
      <c r="IKE220" s="186"/>
      <c r="IKF220" s="190"/>
      <c r="IKG220" s="190"/>
      <c r="IKH220" s="187"/>
      <c r="IKI220" s="187"/>
      <c r="IKJ220" s="187"/>
      <c r="IKK220" s="188"/>
      <c r="IKM220" s="186"/>
      <c r="IKN220" s="190"/>
      <c r="IKO220" s="190"/>
      <c r="IKP220" s="187"/>
      <c r="IKQ220" s="187"/>
      <c r="IKR220" s="187"/>
      <c r="IKS220" s="188"/>
      <c r="IKU220" s="186"/>
      <c r="IKV220" s="190"/>
      <c r="IKW220" s="190"/>
      <c r="IKX220" s="187"/>
      <c r="IKY220" s="187"/>
      <c r="IKZ220" s="187"/>
      <c r="ILA220" s="188"/>
      <c r="ILC220" s="186"/>
      <c r="ILD220" s="190"/>
      <c r="ILE220" s="190"/>
      <c r="ILF220" s="187"/>
      <c r="ILG220" s="187"/>
      <c r="ILH220" s="187"/>
      <c r="ILI220" s="188"/>
      <c r="ILK220" s="186"/>
      <c r="ILL220" s="190"/>
      <c r="ILM220" s="190"/>
      <c r="ILN220" s="187"/>
      <c r="ILO220" s="187"/>
      <c r="ILP220" s="187"/>
      <c r="ILQ220" s="188"/>
      <c r="ILS220" s="186"/>
      <c r="ILT220" s="190"/>
      <c r="ILU220" s="190"/>
      <c r="ILV220" s="187"/>
      <c r="ILW220" s="187"/>
      <c r="ILX220" s="187"/>
      <c r="ILY220" s="188"/>
      <c r="IMA220" s="186"/>
      <c r="IMB220" s="190"/>
      <c r="IMC220" s="190"/>
      <c r="IMD220" s="187"/>
      <c r="IME220" s="187"/>
      <c r="IMF220" s="187"/>
      <c r="IMG220" s="188"/>
      <c r="IMI220" s="186"/>
      <c r="IMJ220" s="190"/>
      <c r="IMK220" s="190"/>
      <c r="IML220" s="187"/>
      <c r="IMM220" s="187"/>
      <c r="IMN220" s="187"/>
      <c r="IMO220" s="188"/>
      <c r="IMQ220" s="186"/>
      <c r="IMR220" s="190"/>
      <c r="IMS220" s="190"/>
      <c r="IMT220" s="187"/>
      <c r="IMU220" s="187"/>
      <c r="IMV220" s="187"/>
      <c r="IMW220" s="188"/>
      <c r="IMY220" s="186"/>
      <c r="IMZ220" s="190"/>
      <c r="INA220" s="190"/>
      <c r="INB220" s="187"/>
      <c r="INC220" s="187"/>
      <c r="IND220" s="187"/>
      <c r="INE220" s="188"/>
      <c r="ING220" s="186"/>
      <c r="INH220" s="190"/>
      <c r="INI220" s="190"/>
      <c r="INJ220" s="187"/>
      <c r="INK220" s="187"/>
      <c r="INL220" s="187"/>
      <c r="INM220" s="188"/>
      <c r="INO220" s="186"/>
      <c r="INP220" s="190"/>
      <c r="INQ220" s="190"/>
      <c r="INR220" s="187"/>
      <c r="INS220" s="187"/>
      <c r="INT220" s="187"/>
      <c r="INU220" s="188"/>
      <c r="INW220" s="186"/>
      <c r="INX220" s="190"/>
      <c r="INY220" s="190"/>
      <c r="INZ220" s="187"/>
      <c r="IOA220" s="187"/>
      <c r="IOB220" s="187"/>
      <c r="IOC220" s="188"/>
      <c r="IOE220" s="186"/>
      <c r="IOF220" s="190"/>
      <c r="IOG220" s="190"/>
      <c r="IOH220" s="187"/>
      <c r="IOI220" s="187"/>
      <c r="IOJ220" s="187"/>
      <c r="IOK220" s="188"/>
      <c r="IOM220" s="186"/>
      <c r="ION220" s="190"/>
      <c r="IOO220" s="190"/>
      <c r="IOP220" s="187"/>
      <c r="IOQ220" s="187"/>
      <c r="IOR220" s="187"/>
      <c r="IOS220" s="188"/>
      <c r="IOU220" s="186"/>
      <c r="IOV220" s="190"/>
      <c r="IOW220" s="190"/>
      <c r="IOX220" s="187"/>
      <c r="IOY220" s="187"/>
      <c r="IOZ220" s="187"/>
      <c r="IPA220" s="188"/>
      <c r="IPC220" s="186"/>
      <c r="IPD220" s="190"/>
      <c r="IPE220" s="190"/>
      <c r="IPF220" s="187"/>
      <c r="IPG220" s="187"/>
      <c r="IPH220" s="187"/>
      <c r="IPI220" s="188"/>
      <c r="IPK220" s="186"/>
      <c r="IPL220" s="190"/>
      <c r="IPM220" s="190"/>
      <c r="IPN220" s="187"/>
      <c r="IPO220" s="187"/>
      <c r="IPP220" s="187"/>
      <c r="IPQ220" s="188"/>
      <c r="IPS220" s="186"/>
      <c r="IPT220" s="190"/>
      <c r="IPU220" s="190"/>
      <c r="IPV220" s="187"/>
      <c r="IPW220" s="187"/>
      <c r="IPX220" s="187"/>
      <c r="IPY220" s="188"/>
      <c r="IQA220" s="186"/>
      <c r="IQB220" s="190"/>
      <c r="IQC220" s="190"/>
      <c r="IQD220" s="187"/>
      <c r="IQE220" s="187"/>
      <c r="IQF220" s="187"/>
      <c r="IQG220" s="188"/>
      <c r="IQI220" s="186"/>
      <c r="IQJ220" s="190"/>
      <c r="IQK220" s="190"/>
      <c r="IQL220" s="187"/>
      <c r="IQM220" s="187"/>
      <c r="IQN220" s="187"/>
      <c r="IQO220" s="188"/>
      <c r="IQQ220" s="186"/>
      <c r="IQR220" s="190"/>
      <c r="IQS220" s="190"/>
      <c r="IQT220" s="187"/>
      <c r="IQU220" s="187"/>
      <c r="IQV220" s="187"/>
      <c r="IQW220" s="188"/>
      <c r="IQY220" s="186"/>
      <c r="IQZ220" s="190"/>
      <c r="IRA220" s="190"/>
      <c r="IRB220" s="187"/>
      <c r="IRC220" s="187"/>
      <c r="IRD220" s="187"/>
      <c r="IRE220" s="188"/>
      <c r="IRG220" s="186"/>
      <c r="IRH220" s="190"/>
      <c r="IRI220" s="190"/>
      <c r="IRJ220" s="187"/>
      <c r="IRK220" s="187"/>
      <c r="IRL220" s="187"/>
      <c r="IRM220" s="188"/>
      <c r="IRO220" s="186"/>
      <c r="IRP220" s="190"/>
      <c r="IRQ220" s="190"/>
      <c r="IRR220" s="187"/>
      <c r="IRS220" s="187"/>
      <c r="IRT220" s="187"/>
      <c r="IRU220" s="188"/>
      <c r="IRW220" s="186"/>
      <c r="IRX220" s="190"/>
      <c r="IRY220" s="190"/>
      <c r="IRZ220" s="187"/>
      <c r="ISA220" s="187"/>
      <c r="ISB220" s="187"/>
      <c r="ISC220" s="188"/>
      <c r="ISE220" s="186"/>
      <c r="ISF220" s="190"/>
      <c r="ISG220" s="190"/>
      <c r="ISH220" s="187"/>
      <c r="ISI220" s="187"/>
      <c r="ISJ220" s="187"/>
      <c r="ISK220" s="188"/>
      <c r="ISM220" s="186"/>
      <c r="ISN220" s="190"/>
      <c r="ISO220" s="190"/>
      <c r="ISP220" s="187"/>
      <c r="ISQ220" s="187"/>
      <c r="ISR220" s="187"/>
      <c r="ISS220" s="188"/>
      <c r="ISU220" s="186"/>
      <c r="ISV220" s="190"/>
      <c r="ISW220" s="190"/>
      <c r="ISX220" s="187"/>
      <c r="ISY220" s="187"/>
      <c r="ISZ220" s="187"/>
      <c r="ITA220" s="188"/>
      <c r="ITC220" s="186"/>
      <c r="ITD220" s="190"/>
      <c r="ITE220" s="190"/>
      <c r="ITF220" s="187"/>
      <c r="ITG220" s="187"/>
      <c r="ITH220" s="187"/>
      <c r="ITI220" s="188"/>
      <c r="ITK220" s="186"/>
      <c r="ITL220" s="190"/>
      <c r="ITM220" s="190"/>
      <c r="ITN220" s="187"/>
      <c r="ITO220" s="187"/>
      <c r="ITP220" s="187"/>
      <c r="ITQ220" s="188"/>
      <c r="ITS220" s="186"/>
      <c r="ITT220" s="190"/>
      <c r="ITU220" s="190"/>
      <c r="ITV220" s="187"/>
      <c r="ITW220" s="187"/>
      <c r="ITX220" s="187"/>
      <c r="ITY220" s="188"/>
      <c r="IUA220" s="186"/>
      <c r="IUB220" s="190"/>
      <c r="IUC220" s="190"/>
      <c r="IUD220" s="187"/>
      <c r="IUE220" s="187"/>
      <c r="IUF220" s="187"/>
      <c r="IUG220" s="188"/>
      <c r="IUI220" s="186"/>
      <c r="IUJ220" s="190"/>
      <c r="IUK220" s="190"/>
      <c r="IUL220" s="187"/>
      <c r="IUM220" s="187"/>
      <c r="IUN220" s="187"/>
      <c r="IUO220" s="188"/>
      <c r="IUQ220" s="186"/>
      <c r="IUR220" s="190"/>
      <c r="IUS220" s="190"/>
      <c r="IUT220" s="187"/>
      <c r="IUU220" s="187"/>
      <c r="IUV220" s="187"/>
      <c r="IUW220" s="188"/>
      <c r="IUY220" s="186"/>
      <c r="IUZ220" s="190"/>
      <c r="IVA220" s="190"/>
      <c r="IVB220" s="187"/>
      <c r="IVC220" s="187"/>
      <c r="IVD220" s="187"/>
      <c r="IVE220" s="188"/>
      <c r="IVG220" s="186"/>
      <c r="IVH220" s="190"/>
      <c r="IVI220" s="190"/>
      <c r="IVJ220" s="187"/>
      <c r="IVK220" s="187"/>
      <c r="IVL220" s="187"/>
      <c r="IVM220" s="188"/>
      <c r="IVO220" s="186"/>
      <c r="IVP220" s="190"/>
      <c r="IVQ220" s="190"/>
      <c r="IVR220" s="187"/>
      <c r="IVS220" s="187"/>
      <c r="IVT220" s="187"/>
      <c r="IVU220" s="188"/>
      <c r="IVW220" s="186"/>
      <c r="IVX220" s="190"/>
      <c r="IVY220" s="190"/>
      <c r="IVZ220" s="187"/>
      <c r="IWA220" s="187"/>
      <c r="IWB220" s="187"/>
      <c r="IWC220" s="188"/>
      <c r="IWE220" s="186"/>
      <c r="IWF220" s="190"/>
      <c r="IWG220" s="190"/>
      <c r="IWH220" s="187"/>
      <c r="IWI220" s="187"/>
      <c r="IWJ220" s="187"/>
      <c r="IWK220" s="188"/>
      <c r="IWM220" s="186"/>
      <c r="IWN220" s="190"/>
      <c r="IWO220" s="190"/>
      <c r="IWP220" s="187"/>
      <c r="IWQ220" s="187"/>
      <c r="IWR220" s="187"/>
      <c r="IWS220" s="188"/>
      <c r="IWU220" s="186"/>
      <c r="IWV220" s="190"/>
      <c r="IWW220" s="190"/>
      <c r="IWX220" s="187"/>
      <c r="IWY220" s="187"/>
      <c r="IWZ220" s="187"/>
      <c r="IXA220" s="188"/>
      <c r="IXC220" s="186"/>
      <c r="IXD220" s="190"/>
      <c r="IXE220" s="190"/>
      <c r="IXF220" s="187"/>
      <c r="IXG220" s="187"/>
      <c r="IXH220" s="187"/>
      <c r="IXI220" s="188"/>
      <c r="IXK220" s="186"/>
      <c r="IXL220" s="190"/>
      <c r="IXM220" s="190"/>
      <c r="IXN220" s="187"/>
      <c r="IXO220" s="187"/>
      <c r="IXP220" s="187"/>
      <c r="IXQ220" s="188"/>
      <c r="IXS220" s="186"/>
      <c r="IXT220" s="190"/>
      <c r="IXU220" s="190"/>
      <c r="IXV220" s="187"/>
      <c r="IXW220" s="187"/>
      <c r="IXX220" s="187"/>
      <c r="IXY220" s="188"/>
      <c r="IYA220" s="186"/>
      <c r="IYB220" s="190"/>
      <c r="IYC220" s="190"/>
      <c r="IYD220" s="187"/>
      <c r="IYE220" s="187"/>
      <c r="IYF220" s="187"/>
      <c r="IYG220" s="188"/>
      <c r="IYI220" s="186"/>
      <c r="IYJ220" s="190"/>
      <c r="IYK220" s="190"/>
      <c r="IYL220" s="187"/>
      <c r="IYM220" s="187"/>
      <c r="IYN220" s="187"/>
      <c r="IYO220" s="188"/>
      <c r="IYQ220" s="186"/>
      <c r="IYR220" s="190"/>
      <c r="IYS220" s="190"/>
      <c r="IYT220" s="187"/>
      <c r="IYU220" s="187"/>
      <c r="IYV220" s="187"/>
      <c r="IYW220" s="188"/>
      <c r="IYY220" s="186"/>
      <c r="IYZ220" s="190"/>
      <c r="IZA220" s="190"/>
      <c r="IZB220" s="187"/>
      <c r="IZC220" s="187"/>
      <c r="IZD220" s="187"/>
      <c r="IZE220" s="188"/>
      <c r="IZG220" s="186"/>
      <c r="IZH220" s="190"/>
      <c r="IZI220" s="190"/>
      <c r="IZJ220" s="187"/>
      <c r="IZK220" s="187"/>
      <c r="IZL220" s="187"/>
      <c r="IZM220" s="188"/>
      <c r="IZO220" s="186"/>
      <c r="IZP220" s="190"/>
      <c r="IZQ220" s="190"/>
      <c r="IZR220" s="187"/>
      <c r="IZS220" s="187"/>
      <c r="IZT220" s="187"/>
      <c r="IZU220" s="188"/>
      <c r="IZW220" s="186"/>
      <c r="IZX220" s="190"/>
      <c r="IZY220" s="190"/>
      <c r="IZZ220" s="187"/>
      <c r="JAA220" s="187"/>
      <c r="JAB220" s="187"/>
      <c r="JAC220" s="188"/>
      <c r="JAE220" s="186"/>
      <c r="JAF220" s="190"/>
      <c r="JAG220" s="190"/>
      <c r="JAH220" s="187"/>
      <c r="JAI220" s="187"/>
      <c r="JAJ220" s="187"/>
      <c r="JAK220" s="188"/>
      <c r="JAM220" s="186"/>
      <c r="JAN220" s="190"/>
      <c r="JAO220" s="190"/>
      <c r="JAP220" s="187"/>
      <c r="JAQ220" s="187"/>
      <c r="JAR220" s="187"/>
      <c r="JAS220" s="188"/>
      <c r="JAU220" s="186"/>
      <c r="JAV220" s="190"/>
      <c r="JAW220" s="190"/>
      <c r="JAX220" s="187"/>
      <c r="JAY220" s="187"/>
      <c r="JAZ220" s="187"/>
      <c r="JBA220" s="188"/>
      <c r="JBC220" s="186"/>
      <c r="JBD220" s="190"/>
      <c r="JBE220" s="190"/>
      <c r="JBF220" s="187"/>
      <c r="JBG220" s="187"/>
      <c r="JBH220" s="187"/>
      <c r="JBI220" s="188"/>
      <c r="JBK220" s="186"/>
      <c r="JBL220" s="190"/>
      <c r="JBM220" s="190"/>
      <c r="JBN220" s="187"/>
      <c r="JBO220" s="187"/>
      <c r="JBP220" s="187"/>
      <c r="JBQ220" s="188"/>
      <c r="JBS220" s="186"/>
      <c r="JBT220" s="190"/>
      <c r="JBU220" s="190"/>
      <c r="JBV220" s="187"/>
      <c r="JBW220" s="187"/>
      <c r="JBX220" s="187"/>
      <c r="JBY220" s="188"/>
      <c r="JCA220" s="186"/>
      <c r="JCB220" s="190"/>
      <c r="JCC220" s="190"/>
      <c r="JCD220" s="187"/>
      <c r="JCE220" s="187"/>
      <c r="JCF220" s="187"/>
      <c r="JCG220" s="188"/>
      <c r="JCI220" s="186"/>
      <c r="JCJ220" s="190"/>
      <c r="JCK220" s="190"/>
      <c r="JCL220" s="187"/>
      <c r="JCM220" s="187"/>
      <c r="JCN220" s="187"/>
      <c r="JCO220" s="188"/>
      <c r="JCQ220" s="186"/>
      <c r="JCR220" s="190"/>
      <c r="JCS220" s="190"/>
      <c r="JCT220" s="187"/>
      <c r="JCU220" s="187"/>
      <c r="JCV220" s="187"/>
      <c r="JCW220" s="188"/>
      <c r="JCY220" s="186"/>
      <c r="JCZ220" s="190"/>
      <c r="JDA220" s="190"/>
      <c r="JDB220" s="187"/>
      <c r="JDC220" s="187"/>
      <c r="JDD220" s="187"/>
      <c r="JDE220" s="188"/>
      <c r="JDG220" s="186"/>
      <c r="JDH220" s="190"/>
      <c r="JDI220" s="190"/>
      <c r="JDJ220" s="187"/>
      <c r="JDK220" s="187"/>
      <c r="JDL220" s="187"/>
      <c r="JDM220" s="188"/>
      <c r="JDO220" s="186"/>
      <c r="JDP220" s="190"/>
      <c r="JDQ220" s="190"/>
      <c r="JDR220" s="187"/>
      <c r="JDS220" s="187"/>
      <c r="JDT220" s="187"/>
      <c r="JDU220" s="188"/>
      <c r="JDW220" s="186"/>
      <c r="JDX220" s="190"/>
      <c r="JDY220" s="190"/>
      <c r="JDZ220" s="187"/>
      <c r="JEA220" s="187"/>
      <c r="JEB220" s="187"/>
      <c r="JEC220" s="188"/>
      <c r="JEE220" s="186"/>
      <c r="JEF220" s="190"/>
      <c r="JEG220" s="190"/>
      <c r="JEH220" s="187"/>
      <c r="JEI220" s="187"/>
      <c r="JEJ220" s="187"/>
      <c r="JEK220" s="188"/>
      <c r="JEM220" s="186"/>
      <c r="JEN220" s="190"/>
      <c r="JEO220" s="190"/>
      <c r="JEP220" s="187"/>
      <c r="JEQ220" s="187"/>
      <c r="JER220" s="187"/>
      <c r="JES220" s="188"/>
      <c r="JEU220" s="186"/>
      <c r="JEV220" s="190"/>
      <c r="JEW220" s="190"/>
      <c r="JEX220" s="187"/>
      <c r="JEY220" s="187"/>
      <c r="JEZ220" s="187"/>
      <c r="JFA220" s="188"/>
      <c r="JFC220" s="186"/>
      <c r="JFD220" s="190"/>
      <c r="JFE220" s="190"/>
      <c r="JFF220" s="187"/>
      <c r="JFG220" s="187"/>
      <c r="JFH220" s="187"/>
      <c r="JFI220" s="188"/>
      <c r="JFK220" s="186"/>
      <c r="JFL220" s="190"/>
      <c r="JFM220" s="190"/>
      <c r="JFN220" s="187"/>
      <c r="JFO220" s="187"/>
      <c r="JFP220" s="187"/>
      <c r="JFQ220" s="188"/>
      <c r="JFS220" s="186"/>
      <c r="JFT220" s="190"/>
      <c r="JFU220" s="190"/>
      <c r="JFV220" s="187"/>
      <c r="JFW220" s="187"/>
      <c r="JFX220" s="187"/>
      <c r="JFY220" s="188"/>
      <c r="JGA220" s="186"/>
      <c r="JGB220" s="190"/>
      <c r="JGC220" s="190"/>
      <c r="JGD220" s="187"/>
      <c r="JGE220" s="187"/>
      <c r="JGF220" s="187"/>
      <c r="JGG220" s="188"/>
      <c r="JGI220" s="186"/>
      <c r="JGJ220" s="190"/>
      <c r="JGK220" s="190"/>
      <c r="JGL220" s="187"/>
      <c r="JGM220" s="187"/>
      <c r="JGN220" s="187"/>
      <c r="JGO220" s="188"/>
      <c r="JGQ220" s="186"/>
      <c r="JGR220" s="190"/>
      <c r="JGS220" s="190"/>
      <c r="JGT220" s="187"/>
      <c r="JGU220" s="187"/>
      <c r="JGV220" s="187"/>
      <c r="JGW220" s="188"/>
      <c r="JGY220" s="186"/>
      <c r="JGZ220" s="190"/>
      <c r="JHA220" s="190"/>
      <c r="JHB220" s="187"/>
      <c r="JHC220" s="187"/>
      <c r="JHD220" s="187"/>
      <c r="JHE220" s="188"/>
      <c r="JHG220" s="186"/>
      <c r="JHH220" s="190"/>
      <c r="JHI220" s="190"/>
      <c r="JHJ220" s="187"/>
      <c r="JHK220" s="187"/>
      <c r="JHL220" s="187"/>
      <c r="JHM220" s="188"/>
      <c r="JHO220" s="186"/>
      <c r="JHP220" s="190"/>
      <c r="JHQ220" s="190"/>
      <c r="JHR220" s="187"/>
      <c r="JHS220" s="187"/>
      <c r="JHT220" s="187"/>
      <c r="JHU220" s="188"/>
      <c r="JHW220" s="186"/>
      <c r="JHX220" s="190"/>
      <c r="JHY220" s="190"/>
      <c r="JHZ220" s="187"/>
      <c r="JIA220" s="187"/>
      <c r="JIB220" s="187"/>
      <c r="JIC220" s="188"/>
      <c r="JIE220" s="186"/>
      <c r="JIF220" s="190"/>
      <c r="JIG220" s="190"/>
      <c r="JIH220" s="187"/>
      <c r="JII220" s="187"/>
      <c r="JIJ220" s="187"/>
      <c r="JIK220" s="188"/>
      <c r="JIM220" s="186"/>
      <c r="JIN220" s="190"/>
      <c r="JIO220" s="190"/>
      <c r="JIP220" s="187"/>
      <c r="JIQ220" s="187"/>
      <c r="JIR220" s="187"/>
      <c r="JIS220" s="188"/>
      <c r="JIU220" s="186"/>
      <c r="JIV220" s="190"/>
      <c r="JIW220" s="190"/>
      <c r="JIX220" s="187"/>
      <c r="JIY220" s="187"/>
      <c r="JIZ220" s="187"/>
      <c r="JJA220" s="188"/>
      <c r="JJC220" s="186"/>
      <c r="JJD220" s="190"/>
      <c r="JJE220" s="190"/>
      <c r="JJF220" s="187"/>
      <c r="JJG220" s="187"/>
      <c r="JJH220" s="187"/>
      <c r="JJI220" s="188"/>
      <c r="JJK220" s="186"/>
      <c r="JJL220" s="190"/>
      <c r="JJM220" s="190"/>
      <c r="JJN220" s="187"/>
      <c r="JJO220" s="187"/>
      <c r="JJP220" s="187"/>
      <c r="JJQ220" s="188"/>
      <c r="JJS220" s="186"/>
      <c r="JJT220" s="190"/>
      <c r="JJU220" s="190"/>
      <c r="JJV220" s="187"/>
      <c r="JJW220" s="187"/>
      <c r="JJX220" s="187"/>
      <c r="JJY220" s="188"/>
      <c r="JKA220" s="186"/>
      <c r="JKB220" s="190"/>
      <c r="JKC220" s="190"/>
      <c r="JKD220" s="187"/>
      <c r="JKE220" s="187"/>
      <c r="JKF220" s="187"/>
      <c r="JKG220" s="188"/>
      <c r="JKI220" s="186"/>
      <c r="JKJ220" s="190"/>
      <c r="JKK220" s="190"/>
      <c r="JKL220" s="187"/>
      <c r="JKM220" s="187"/>
      <c r="JKN220" s="187"/>
      <c r="JKO220" s="188"/>
      <c r="JKQ220" s="186"/>
      <c r="JKR220" s="190"/>
      <c r="JKS220" s="190"/>
      <c r="JKT220" s="187"/>
      <c r="JKU220" s="187"/>
      <c r="JKV220" s="187"/>
      <c r="JKW220" s="188"/>
      <c r="JKY220" s="186"/>
      <c r="JKZ220" s="190"/>
      <c r="JLA220" s="190"/>
      <c r="JLB220" s="187"/>
      <c r="JLC220" s="187"/>
      <c r="JLD220" s="187"/>
      <c r="JLE220" s="188"/>
      <c r="JLG220" s="186"/>
      <c r="JLH220" s="190"/>
      <c r="JLI220" s="190"/>
      <c r="JLJ220" s="187"/>
      <c r="JLK220" s="187"/>
      <c r="JLL220" s="187"/>
      <c r="JLM220" s="188"/>
      <c r="JLO220" s="186"/>
      <c r="JLP220" s="190"/>
      <c r="JLQ220" s="190"/>
      <c r="JLR220" s="187"/>
      <c r="JLS220" s="187"/>
      <c r="JLT220" s="187"/>
      <c r="JLU220" s="188"/>
      <c r="JLW220" s="186"/>
      <c r="JLX220" s="190"/>
      <c r="JLY220" s="190"/>
      <c r="JLZ220" s="187"/>
      <c r="JMA220" s="187"/>
      <c r="JMB220" s="187"/>
      <c r="JMC220" s="188"/>
      <c r="JME220" s="186"/>
      <c r="JMF220" s="190"/>
      <c r="JMG220" s="190"/>
      <c r="JMH220" s="187"/>
      <c r="JMI220" s="187"/>
      <c r="JMJ220" s="187"/>
      <c r="JMK220" s="188"/>
      <c r="JMM220" s="186"/>
      <c r="JMN220" s="190"/>
      <c r="JMO220" s="190"/>
      <c r="JMP220" s="187"/>
      <c r="JMQ220" s="187"/>
      <c r="JMR220" s="187"/>
      <c r="JMS220" s="188"/>
      <c r="JMU220" s="186"/>
      <c r="JMV220" s="190"/>
      <c r="JMW220" s="190"/>
      <c r="JMX220" s="187"/>
      <c r="JMY220" s="187"/>
      <c r="JMZ220" s="187"/>
      <c r="JNA220" s="188"/>
      <c r="JNC220" s="186"/>
      <c r="JND220" s="190"/>
      <c r="JNE220" s="190"/>
      <c r="JNF220" s="187"/>
      <c r="JNG220" s="187"/>
      <c r="JNH220" s="187"/>
      <c r="JNI220" s="188"/>
      <c r="JNK220" s="186"/>
      <c r="JNL220" s="190"/>
      <c r="JNM220" s="190"/>
      <c r="JNN220" s="187"/>
      <c r="JNO220" s="187"/>
      <c r="JNP220" s="187"/>
      <c r="JNQ220" s="188"/>
      <c r="JNS220" s="186"/>
      <c r="JNT220" s="190"/>
      <c r="JNU220" s="190"/>
      <c r="JNV220" s="187"/>
      <c r="JNW220" s="187"/>
      <c r="JNX220" s="187"/>
      <c r="JNY220" s="188"/>
      <c r="JOA220" s="186"/>
      <c r="JOB220" s="190"/>
      <c r="JOC220" s="190"/>
      <c r="JOD220" s="187"/>
      <c r="JOE220" s="187"/>
      <c r="JOF220" s="187"/>
      <c r="JOG220" s="188"/>
      <c r="JOI220" s="186"/>
      <c r="JOJ220" s="190"/>
      <c r="JOK220" s="190"/>
      <c r="JOL220" s="187"/>
      <c r="JOM220" s="187"/>
      <c r="JON220" s="187"/>
      <c r="JOO220" s="188"/>
      <c r="JOQ220" s="186"/>
      <c r="JOR220" s="190"/>
      <c r="JOS220" s="190"/>
      <c r="JOT220" s="187"/>
      <c r="JOU220" s="187"/>
      <c r="JOV220" s="187"/>
      <c r="JOW220" s="188"/>
      <c r="JOY220" s="186"/>
      <c r="JOZ220" s="190"/>
      <c r="JPA220" s="190"/>
      <c r="JPB220" s="187"/>
      <c r="JPC220" s="187"/>
      <c r="JPD220" s="187"/>
      <c r="JPE220" s="188"/>
      <c r="JPG220" s="186"/>
      <c r="JPH220" s="190"/>
      <c r="JPI220" s="190"/>
      <c r="JPJ220" s="187"/>
      <c r="JPK220" s="187"/>
      <c r="JPL220" s="187"/>
      <c r="JPM220" s="188"/>
      <c r="JPO220" s="186"/>
      <c r="JPP220" s="190"/>
      <c r="JPQ220" s="190"/>
      <c r="JPR220" s="187"/>
      <c r="JPS220" s="187"/>
      <c r="JPT220" s="187"/>
      <c r="JPU220" s="188"/>
      <c r="JPW220" s="186"/>
      <c r="JPX220" s="190"/>
      <c r="JPY220" s="190"/>
      <c r="JPZ220" s="187"/>
      <c r="JQA220" s="187"/>
      <c r="JQB220" s="187"/>
      <c r="JQC220" s="188"/>
      <c r="JQE220" s="186"/>
      <c r="JQF220" s="190"/>
      <c r="JQG220" s="190"/>
      <c r="JQH220" s="187"/>
      <c r="JQI220" s="187"/>
      <c r="JQJ220" s="187"/>
      <c r="JQK220" s="188"/>
      <c r="JQM220" s="186"/>
      <c r="JQN220" s="190"/>
      <c r="JQO220" s="190"/>
      <c r="JQP220" s="187"/>
      <c r="JQQ220" s="187"/>
      <c r="JQR220" s="187"/>
      <c r="JQS220" s="188"/>
      <c r="JQU220" s="186"/>
      <c r="JQV220" s="190"/>
      <c r="JQW220" s="190"/>
      <c r="JQX220" s="187"/>
      <c r="JQY220" s="187"/>
      <c r="JQZ220" s="187"/>
      <c r="JRA220" s="188"/>
      <c r="JRC220" s="186"/>
      <c r="JRD220" s="190"/>
      <c r="JRE220" s="190"/>
      <c r="JRF220" s="187"/>
      <c r="JRG220" s="187"/>
      <c r="JRH220" s="187"/>
      <c r="JRI220" s="188"/>
      <c r="JRK220" s="186"/>
      <c r="JRL220" s="190"/>
      <c r="JRM220" s="190"/>
      <c r="JRN220" s="187"/>
      <c r="JRO220" s="187"/>
      <c r="JRP220" s="187"/>
      <c r="JRQ220" s="188"/>
      <c r="JRS220" s="186"/>
      <c r="JRT220" s="190"/>
      <c r="JRU220" s="190"/>
      <c r="JRV220" s="187"/>
      <c r="JRW220" s="187"/>
      <c r="JRX220" s="187"/>
      <c r="JRY220" s="188"/>
      <c r="JSA220" s="186"/>
      <c r="JSB220" s="190"/>
      <c r="JSC220" s="190"/>
      <c r="JSD220" s="187"/>
      <c r="JSE220" s="187"/>
      <c r="JSF220" s="187"/>
      <c r="JSG220" s="188"/>
      <c r="JSI220" s="186"/>
      <c r="JSJ220" s="190"/>
      <c r="JSK220" s="190"/>
      <c r="JSL220" s="187"/>
      <c r="JSM220" s="187"/>
      <c r="JSN220" s="187"/>
      <c r="JSO220" s="188"/>
      <c r="JSQ220" s="186"/>
      <c r="JSR220" s="190"/>
      <c r="JSS220" s="190"/>
      <c r="JST220" s="187"/>
      <c r="JSU220" s="187"/>
      <c r="JSV220" s="187"/>
      <c r="JSW220" s="188"/>
      <c r="JSY220" s="186"/>
      <c r="JSZ220" s="190"/>
      <c r="JTA220" s="190"/>
      <c r="JTB220" s="187"/>
      <c r="JTC220" s="187"/>
      <c r="JTD220" s="187"/>
      <c r="JTE220" s="188"/>
      <c r="JTG220" s="186"/>
      <c r="JTH220" s="190"/>
      <c r="JTI220" s="190"/>
      <c r="JTJ220" s="187"/>
      <c r="JTK220" s="187"/>
      <c r="JTL220" s="187"/>
      <c r="JTM220" s="188"/>
      <c r="JTO220" s="186"/>
      <c r="JTP220" s="190"/>
      <c r="JTQ220" s="190"/>
      <c r="JTR220" s="187"/>
      <c r="JTS220" s="187"/>
      <c r="JTT220" s="187"/>
      <c r="JTU220" s="188"/>
      <c r="JTW220" s="186"/>
      <c r="JTX220" s="190"/>
      <c r="JTY220" s="190"/>
      <c r="JTZ220" s="187"/>
      <c r="JUA220" s="187"/>
      <c r="JUB220" s="187"/>
      <c r="JUC220" s="188"/>
      <c r="JUE220" s="186"/>
      <c r="JUF220" s="190"/>
      <c r="JUG220" s="190"/>
      <c r="JUH220" s="187"/>
      <c r="JUI220" s="187"/>
      <c r="JUJ220" s="187"/>
      <c r="JUK220" s="188"/>
      <c r="JUM220" s="186"/>
      <c r="JUN220" s="190"/>
      <c r="JUO220" s="190"/>
      <c r="JUP220" s="187"/>
      <c r="JUQ220" s="187"/>
      <c r="JUR220" s="187"/>
      <c r="JUS220" s="188"/>
      <c r="JUU220" s="186"/>
      <c r="JUV220" s="190"/>
      <c r="JUW220" s="190"/>
      <c r="JUX220" s="187"/>
      <c r="JUY220" s="187"/>
      <c r="JUZ220" s="187"/>
      <c r="JVA220" s="188"/>
      <c r="JVC220" s="186"/>
      <c r="JVD220" s="190"/>
      <c r="JVE220" s="190"/>
      <c r="JVF220" s="187"/>
      <c r="JVG220" s="187"/>
      <c r="JVH220" s="187"/>
      <c r="JVI220" s="188"/>
      <c r="JVK220" s="186"/>
      <c r="JVL220" s="190"/>
      <c r="JVM220" s="190"/>
      <c r="JVN220" s="187"/>
      <c r="JVO220" s="187"/>
      <c r="JVP220" s="187"/>
      <c r="JVQ220" s="188"/>
      <c r="JVS220" s="186"/>
      <c r="JVT220" s="190"/>
      <c r="JVU220" s="190"/>
      <c r="JVV220" s="187"/>
      <c r="JVW220" s="187"/>
      <c r="JVX220" s="187"/>
      <c r="JVY220" s="188"/>
      <c r="JWA220" s="186"/>
      <c r="JWB220" s="190"/>
      <c r="JWC220" s="190"/>
      <c r="JWD220" s="187"/>
      <c r="JWE220" s="187"/>
      <c r="JWF220" s="187"/>
      <c r="JWG220" s="188"/>
      <c r="JWI220" s="186"/>
      <c r="JWJ220" s="190"/>
      <c r="JWK220" s="190"/>
      <c r="JWL220" s="187"/>
      <c r="JWM220" s="187"/>
      <c r="JWN220" s="187"/>
      <c r="JWO220" s="188"/>
      <c r="JWQ220" s="186"/>
      <c r="JWR220" s="190"/>
      <c r="JWS220" s="190"/>
      <c r="JWT220" s="187"/>
      <c r="JWU220" s="187"/>
      <c r="JWV220" s="187"/>
      <c r="JWW220" s="188"/>
      <c r="JWY220" s="186"/>
      <c r="JWZ220" s="190"/>
      <c r="JXA220" s="190"/>
      <c r="JXB220" s="187"/>
      <c r="JXC220" s="187"/>
      <c r="JXD220" s="187"/>
      <c r="JXE220" s="188"/>
      <c r="JXG220" s="186"/>
      <c r="JXH220" s="190"/>
      <c r="JXI220" s="190"/>
      <c r="JXJ220" s="187"/>
      <c r="JXK220" s="187"/>
      <c r="JXL220" s="187"/>
      <c r="JXM220" s="188"/>
      <c r="JXO220" s="186"/>
      <c r="JXP220" s="190"/>
      <c r="JXQ220" s="190"/>
      <c r="JXR220" s="187"/>
      <c r="JXS220" s="187"/>
      <c r="JXT220" s="187"/>
      <c r="JXU220" s="188"/>
      <c r="JXW220" s="186"/>
      <c r="JXX220" s="190"/>
      <c r="JXY220" s="190"/>
      <c r="JXZ220" s="187"/>
      <c r="JYA220" s="187"/>
      <c r="JYB220" s="187"/>
      <c r="JYC220" s="188"/>
      <c r="JYE220" s="186"/>
      <c r="JYF220" s="190"/>
      <c r="JYG220" s="190"/>
      <c r="JYH220" s="187"/>
      <c r="JYI220" s="187"/>
      <c r="JYJ220" s="187"/>
      <c r="JYK220" s="188"/>
      <c r="JYM220" s="186"/>
      <c r="JYN220" s="190"/>
      <c r="JYO220" s="190"/>
      <c r="JYP220" s="187"/>
      <c r="JYQ220" s="187"/>
      <c r="JYR220" s="187"/>
      <c r="JYS220" s="188"/>
      <c r="JYU220" s="186"/>
      <c r="JYV220" s="190"/>
      <c r="JYW220" s="190"/>
      <c r="JYX220" s="187"/>
      <c r="JYY220" s="187"/>
      <c r="JYZ220" s="187"/>
      <c r="JZA220" s="188"/>
      <c r="JZC220" s="186"/>
      <c r="JZD220" s="190"/>
      <c r="JZE220" s="190"/>
      <c r="JZF220" s="187"/>
      <c r="JZG220" s="187"/>
      <c r="JZH220" s="187"/>
      <c r="JZI220" s="188"/>
      <c r="JZK220" s="186"/>
      <c r="JZL220" s="190"/>
      <c r="JZM220" s="190"/>
      <c r="JZN220" s="187"/>
      <c r="JZO220" s="187"/>
      <c r="JZP220" s="187"/>
      <c r="JZQ220" s="188"/>
      <c r="JZS220" s="186"/>
      <c r="JZT220" s="190"/>
      <c r="JZU220" s="190"/>
      <c r="JZV220" s="187"/>
      <c r="JZW220" s="187"/>
      <c r="JZX220" s="187"/>
      <c r="JZY220" s="188"/>
      <c r="KAA220" s="186"/>
      <c r="KAB220" s="190"/>
      <c r="KAC220" s="190"/>
      <c r="KAD220" s="187"/>
      <c r="KAE220" s="187"/>
      <c r="KAF220" s="187"/>
      <c r="KAG220" s="188"/>
      <c r="KAI220" s="186"/>
      <c r="KAJ220" s="190"/>
      <c r="KAK220" s="190"/>
      <c r="KAL220" s="187"/>
      <c r="KAM220" s="187"/>
      <c r="KAN220" s="187"/>
      <c r="KAO220" s="188"/>
      <c r="KAQ220" s="186"/>
      <c r="KAR220" s="190"/>
      <c r="KAS220" s="190"/>
      <c r="KAT220" s="187"/>
      <c r="KAU220" s="187"/>
      <c r="KAV220" s="187"/>
      <c r="KAW220" s="188"/>
      <c r="KAY220" s="186"/>
      <c r="KAZ220" s="190"/>
      <c r="KBA220" s="190"/>
      <c r="KBB220" s="187"/>
      <c r="KBC220" s="187"/>
      <c r="KBD220" s="187"/>
      <c r="KBE220" s="188"/>
      <c r="KBG220" s="186"/>
      <c r="KBH220" s="190"/>
      <c r="KBI220" s="190"/>
      <c r="KBJ220" s="187"/>
      <c r="KBK220" s="187"/>
      <c r="KBL220" s="187"/>
      <c r="KBM220" s="188"/>
      <c r="KBO220" s="186"/>
      <c r="KBP220" s="190"/>
      <c r="KBQ220" s="190"/>
      <c r="KBR220" s="187"/>
      <c r="KBS220" s="187"/>
      <c r="KBT220" s="187"/>
      <c r="KBU220" s="188"/>
      <c r="KBW220" s="186"/>
      <c r="KBX220" s="190"/>
      <c r="KBY220" s="190"/>
      <c r="KBZ220" s="187"/>
      <c r="KCA220" s="187"/>
      <c r="KCB220" s="187"/>
      <c r="KCC220" s="188"/>
      <c r="KCE220" s="186"/>
      <c r="KCF220" s="190"/>
      <c r="KCG220" s="190"/>
      <c r="KCH220" s="187"/>
      <c r="KCI220" s="187"/>
      <c r="KCJ220" s="187"/>
      <c r="KCK220" s="188"/>
      <c r="KCM220" s="186"/>
      <c r="KCN220" s="190"/>
      <c r="KCO220" s="190"/>
      <c r="KCP220" s="187"/>
      <c r="KCQ220" s="187"/>
      <c r="KCR220" s="187"/>
      <c r="KCS220" s="188"/>
      <c r="KCU220" s="186"/>
      <c r="KCV220" s="190"/>
      <c r="KCW220" s="190"/>
      <c r="KCX220" s="187"/>
      <c r="KCY220" s="187"/>
      <c r="KCZ220" s="187"/>
      <c r="KDA220" s="188"/>
      <c r="KDC220" s="186"/>
      <c r="KDD220" s="190"/>
      <c r="KDE220" s="190"/>
      <c r="KDF220" s="187"/>
      <c r="KDG220" s="187"/>
      <c r="KDH220" s="187"/>
      <c r="KDI220" s="188"/>
      <c r="KDK220" s="186"/>
      <c r="KDL220" s="190"/>
      <c r="KDM220" s="190"/>
      <c r="KDN220" s="187"/>
      <c r="KDO220" s="187"/>
      <c r="KDP220" s="187"/>
      <c r="KDQ220" s="188"/>
      <c r="KDS220" s="186"/>
      <c r="KDT220" s="190"/>
      <c r="KDU220" s="190"/>
      <c r="KDV220" s="187"/>
      <c r="KDW220" s="187"/>
      <c r="KDX220" s="187"/>
      <c r="KDY220" s="188"/>
      <c r="KEA220" s="186"/>
      <c r="KEB220" s="190"/>
      <c r="KEC220" s="190"/>
      <c r="KED220" s="187"/>
      <c r="KEE220" s="187"/>
      <c r="KEF220" s="187"/>
      <c r="KEG220" s="188"/>
      <c r="KEI220" s="186"/>
      <c r="KEJ220" s="190"/>
      <c r="KEK220" s="190"/>
      <c r="KEL220" s="187"/>
      <c r="KEM220" s="187"/>
      <c r="KEN220" s="187"/>
      <c r="KEO220" s="188"/>
      <c r="KEQ220" s="186"/>
      <c r="KER220" s="190"/>
      <c r="KES220" s="190"/>
      <c r="KET220" s="187"/>
      <c r="KEU220" s="187"/>
      <c r="KEV220" s="187"/>
      <c r="KEW220" s="188"/>
      <c r="KEY220" s="186"/>
      <c r="KEZ220" s="190"/>
      <c r="KFA220" s="190"/>
      <c r="KFB220" s="187"/>
      <c r="KFC220" s="187"/>
      <c r="KFD220" s="187"/>
      <c r="KFE220" s="188"/>
      <c r="KFG220" s="186"/>
      <c r="KFH220" s="190"/>
      <c r="KFI220" s="190"/>
      <c r="KFJ220" s="187"/>
      <c r="KFK220" s="187"/>
      <c r="KFL220" s="187"/>
      <c r="KFM220" s="188"/>
      <c r="KFO220" s="186"/>
      <c r="KFP220" s="190"/>
      <c r="KFQ220" s="190"/>
      <c r="KFR220" s="187"/>
      <c r="KFS220" s="187"/>
      <c r="KFT220" s="187"/>
      <c r="KFU220" s="188"/>
      <c r="KFW220" s="186"/>
      <c r="KFX220" s="190"/>
      <c r="KFY220" s="190"/>
      <c r="KFZ220" s="187"/>
      <c r="KGA220" s="187"/>
      <c r="KGB220" s="187"/>
      <c r="KGC220" s="188"/>
      <c r="KGE220" s="186"/>
      <c r="KGF220" s="190"/>
      <c r="KGG220" s="190"/>
      <c r="KGH220" s="187"/>
      <c r="KGI220" s="187"/>
      <c r="KGJ220" s="187"/>
      <c r="KGK220" s="188"/>
      <c r="KGM220" s="186"/>
      <c r="KGN220" s="190"/>
      <c r="KGO220" s="190"/>
      <c r="KGP220" s="187"/>
      <c r="KGQ220" s="187"/>
      <c r="KGR220" s="187"/>
      <c r="KGS220" s="188"/>
      <c r="KGU220" s="186"/>
      <c r="KGV220" s="190"/>
      <c r="KGW220" s="190"/>
      <c r="KGX220" s="187"/>
      <c r="KGY220" s="187"/>
      <c r="KGZ220" s="187"/>
      <c r="KHA220" s="188"/>
      <c r="KHC220" s="186"/>
      <c r="KHD220" s="190"/>
      <c r="KHE220" s="190"/>
      <c r="KHF220" s="187"/>
      <c r="KHG220" s="187"/>
      <c r="KHH220" s="187"/>
      <c r="KHI220" s="188"/>
      <c r="KHK220" s="186"/>
      <c r="KHL220" s="190"/>
      <c r="KHM220" s="190"/>
      <c r="KHN220" s="187"/>
      <c r="KHO220" s="187"/>
      <c r="KHP220" s="187"/>
      <c r="KHQ220" s="188"/>
      <c r="KHS220" s="186"/>
      <c r="KHT220" s="190"/>
      <c r="KHU220" s="190"/>
      <c r="KHV220" s="187"/>
      <c r="KHW220" s="187"/>
      <c r="KHX220" s="187"/>
      <c r="KHY220" s="188"/>
      <c r="KIA220" s="186"/>
      <c r="KIB220" s="190"/>
      <c r="KIC220" s="190"/>
      <c r="KID220" s="187"/>
      <c r="KIE220" s="187"/>
      <c r="KIF220" s="187"/>
      <c r="KIG220" s="188"/>
      <c r="KII220" s="186"/>
      <c r="KIJ220" s="190"/>
      <c r="KIK220" s="190"/>
      <c r="KIL220" s="187"/>
      <c r="KIM220" s="187"/>
      <c r="KIN220" s="187"/>
      <c r="KIO220" s="188"/>
      <c r="KIQ220" s="186"/>
      <c r="KIR220" s="190"/>
      <c r="KIS220" s="190"/>
      <c r="KIT220" s="187"/>
      <c r="KIU220" s="187"/>
      <c r="KIV220" s="187"/>
      <c r="KIW220" s="188"/>
      <c r="KIY220" s="186"/>
      <c r="KIZ220" s="190"/>
      <c r="KJA220" s="190"/>
      <c r="KJB220" s="187"/>
      <c r="KJC220" s="187"/>
      <c r="KJD220" s="187"/>
      <c r="KJE220" s="188"/>
      <c r="KJG220" s="186"/>
      <c r="KJH220" s="190"/>
      <c r="KJI220" s="190"/>
      <c r="KJJ220" s="187"/>
      <c r="KJK220" s="187"/>
      <c r="KJL220" s="187"/>
      <c r="KJM220" s="188"/>
      <c r="KJO220" s="186"/>
      <c r="KJP220" s="190"/>
      <c r="KJQ220" s="190"/>
      <c r="KJR220" s="187"/>
      <c r="KJS220" s="187"/>
      <c r="KJT220" s="187"/>
      <c r="KJU220" s="188"/>
      <c r="KJW220" s="186"/>
      <c r="KJX220" s="190"/>
      <c r="KJY220" s="190"/>
      <c r="KJZ220" s="187"/>
      <c r="KKA220" s="187"/>
      <c r="KKB220" s="187"/>
      <c r="KKC220" s="188"/>
      <c r="KKE220" s="186"/>
      <c r="KKF220" s="190"/>
      <c r="KKG220" s="190"/>
      <c r="KKH220" s="187"/>
      <c r="KKI220" s="187"/>
      <c r="KKJ220" s="187"/>
      <c r="KKK220" s="188"/>
      <c r="KKM220" s="186"/>
      <c r="KKN220" s="190"/>
      <c r="KKO220" s="190"/>
      <c r="KKP220" s="187"/>
      <c r="KKQ220" s="187"/>
      <c r="KKR220" s="187"/>
      <c r="KKS220" s="188"/>
      <c r="KKU220" s="186"/>
      <c r="KKV220" s="190"/>
      <c r="KKW220" s="190"/>
      <c r="KKX220" s="187"/>
      <c r="KKY220" s="187"/>
      <c r="KKZ220" s="187"/>
      <c r="KLA220" s="188"/>
      <c r="KLC220" s="186"/>
      <c r="KLD220" s="190"/>
      <c r="KLE220" s="190"/>
      <c r="KLF220" s="187"/>
      <c r="KLG220" s="187"/>
      <c r="KLH220" s="187"/>
      <c r="KLI220" s="188"/>
      <c r="KLK220" s="186"/>
      <c r="KLL220" s="190"/>
      <c r="KLM220" s="190"/>
      <c r="KLN220" s="187"/>
      <c r="KLO220" s="187"/>
      <c r="KLP220" s="187"/>
      <c r="KLQ220" s="188"/>
      <c r="KLS220" s="186"/>
      <c r="KLT220" s="190"/>
      <c r="KLU220" s="190"/>
      <c r="KLV220" s="187"/>
      <c r="KLW220" s="187"/>
      <c r="KLX220" s="187"/>
      <c r="KLY220" s="188"/>
      <c r="KMA220" s="186"/>
      <c r="KMB220" s="190"/>
      <c r="KMC220" s="190"/>
      <c r="KMD220" s="187"/>
      <c r="KME220" s="187"/>
      <c r="KMF220" s="187"/>
      <c r="KMG220" s="188"/>
      <c r="KMI220" s="186"/>
      <c r="KMJ220" s="190"/>
      <c r="KMK220" s="190"/>
      <c r="KML220" s="187"/>
      <c r="KMM220" s="187"/>
      <c r="KMN220" s="187"/>
      <c r="KMO220" s="188"/>
      <c r="KMQ220" s="186"/>
      <c r="KMR220" s="190"/>
      <c r="KMS220" s="190"/>
      <c r="KMT220" s="187"/>
      <c r="KMU220" s="187"/>
      <c r="KMV220" s="187"/>
      <c r="KMW220" s="188"/>
      <c r="KMY220" s="186"/>
      <c r="KMZ220" s="190"/>
      <c r="KNA220" s="190"/>
      <c r="KNB220" s="187"/>
      <c r="KNC220" s="187"/>
      <c r="KND220" s="187"/>
      <c r="KNE220" s="188"/>
      <c r="KNG220" s="186"/>
      <c r="KNH220" s="190"/>
      <c r="KNI220" s="190"/>
      <c r="KNJ220" s="187"/>
      <c r="KNK220" s="187"/>
      <c r="KNL220" s="187"/>
      <c r="KNM220" s="188"/>
      <c r="KNO220" s="186"/>
      <c r="KNP220" s="190"/>
      <c r="KNQ220" s="190"/>
      <c r="KNR220" s="187"/>
      <c r="KNS220" s="187"/>
      <c r="KNT220" s="187"/>
      <c r="KNU220" s="188"/>
      <c r="KNW220" s="186"/>
      <c r="KNX220" s="190"/>
      <c r="KNY220" s="190"/>
      <c r="KNZ220" s="187"/>
      <c r="KOA220" s="187"/>
      <c r="KOB220" s="187"/>
      <c r="KOC220" s="188"/>
      <c r="KOE220" s="186"/>
      <c r="KOF220" s="190"/>
      <c r="KOG220" s="190"/>
      <c r="KOH220" s="187"/>
      <c r="KOI220" s="187"/>
      <c r="KOJ220" s="187"/>
      <c r="KOK220" s="188"/>
      <c r="KOM220" s="186"/>
      <c r="KON220" s="190"/>
      <c r="KOO220" s="190"/>
      <c r="KOP220" s="187"/>
      <c r="KOQ220" s="187"/>
      <c r="KOR220" s="187"/>
      <c r="KOS220" s="188"/>
      <c r="KOU220" s="186"/>
      <c r="KOV220" s="190"/>
      <c r="KOW220" s="190"/>
      <c r="KOX220" s="187"/>
      <c r="KOY220" s="187"/>
      <c r="KOZ220" s="187"/>
      <c r="KPA220" s="188"/>
      <c r="KPC220" s="186"/>
      <c r="KPD220" s="190"/>
      <c r="KPE220" s="190"/>
      <c r="KPF220" s="187"/>
      <c r="KPG220" s="187"/>
      <c r="KPH220" s="187"/>
      <c r="KPI220" s="188"/>
      <c r="KPK220" s="186"/>
      <c r="KPL220" s="190"/>
      <c r="KPM220" s="190"/>
      <c r="KPN220" s="187"/>
      <c r="KPO220" s="187"/>
      <c r="KPP220" s="187"/>
      <c r="KPQ220" s="188"/>
      <c r="KPS220" s="186"/>
      <c r="KPT220" s="190"/>
      <c r="KPU220" s="190"/>
      <c r="KPV220" s="187"/>
      <c r="KPW220" s="187"/>
      <c r="KPX220" s="187"/>
      <c r="KPY220" s="188"/>
      <c r="KQA220" s="186"/>
      <c r="KQB220" s="190"/>
      <c r="KQC220" s="190"/>
      <c r="KQD220" s="187"/>
      <c r="KQE220" s="187"/>
      <c r="KQF220" s="187"/>
      <c r="KQG220" s="188"/>
      <c r="KQI220" s="186"/>
      <c r="KQJ220" s="190"/>
      <c r="KQK220" s="190"/>
      <c r="KQL220" s="187"/>
      <c r="KQM220" s="187"/>
      <c r="KQN220" s="187"/>
      <c r="KQO220" s="188"/>
      <c r="KQQ220" s="186"/>
      <c r="KQR220" s="190"/>
      <c r="KQS220" s="190"/>
      <c r="KQT220" s="187"/>
      <c r="KQU220" s="187"/>
      <c r="KQV220" s="187"/>
      <c r="KQW220" s="188"/>
      <c r="KQY220" s="186"/>
      <c r="KQZ220" s="190"/>
      <c r="KRA220" s="190"/>
      <c r="KRB220" s="187"/>
      <c r="KRC220" s="187"/>
      <c r="KRD220" s="187"/>
      <c r="KRE220" s="188"/>
      <c r="KRG220" s="186"/>
      <c r="KRH220" s="190"/>
      <c r="KRI220" s="190"/>
      <c r="KRJ220" s="187"/>
      <c r="KRK220" s="187"/>
      <c r="KRL220" s="187"/>
      <c r="KRM220" s="188"/>
      <c r="KRO220" s="186"/>
      <c r="KRP220" s="190"/>
      <c r="KRQ220" s="190"/>
      <c r="KRR220" s="187"/>
      <c r="KRS220" s="187"/>
      <c r="KRT220" s="187"/>
      <c r="KRU220" s="188"/>
      <c r="KRW220" s="186"/>
      <c r="KRX220" s="190"/>
      <c r="KRY220" s="190"/>
      <c r="KRZ220" s="187"/>
      <c r="KSA220" s="187"/>
      <c r="KSB220" s="187"/>
      <c r="KSC220" s="188"/>
      <c r="KSE220" s="186"/>
      <c r="KSF220" s="190"/>
      <c r="KSG220" s="190"/>
      <c r="KSH220" s="187"/>
      <c r="KSI220" s="187"/>
      <c r="KSJ220" s="187"/>
      <c r="KSK220" s="188"/>
      <c r="KSM220" s="186"/>
      <c r="KSN220" s="190"/>
      <c r="KSO220" s="190"/>
      <c r="KSP220" s="187"/>
      <c r="KSQ220" s="187"/>
      <c r="KSR220" s="187"/>
      <c r="KSS220" s="188"/>
      <c r="KSU220" s="186"/>
      <c r="KSV220" s="190"/>
      <c r="KSW220" s="190"/>
      <c r="KSX220" s="187"/>
      <c r="KSY220" s="187"/>
      <c r="KSZ220" s="187"/>
      <c r="KTA220" s="188"/>
      <c r="KTC220" s="186"/>
      <c r="KTD220" s="190"/>
      <c r="KTE220" s="190"/>
      <c r="KTF220" s="187"/>
      <c r="KTG220" s="187"/>
      <c r="KTH220" s="187"/>
      <c r="KTI220" s="188"/>
      <c r="KTK220" s="186"/>
      <c r="KTL220" s="190"/>
      <c r="KTM220" s="190"/>
      <c r="KTN220" s="187"/>
      <c r="KTO220" s="187"/>
      <c r="KTP220" s="187"/>
      <c r="KTQ220" s="188"/>
      <c r="KTS220" s="186"/>
      <c r="KTT220" s="190"/>
      <c r="KTU220" s="190"/>
      <c r="KTV220" s="187"/>
      <c r="KTW220" s="187"/>
      <c r="KTX220" s="187"/>
      <c r="KTY220" s="188"/>
      <c r="KUA220" s="186"/>
      <c r="KUB220" s="190"/>
      <c r="KUC220" s="190"/>
      <c r="KUD220" s="187"/>
      <c r="KUE220" s="187"/>
      <c r="KUF220" s="187"/>
      <c r="KUG220" s="188"/>
      <c r="KUI220" s="186"/>
      <c r="KUJ220" s="190"/>
      <c r="KUK220" s="190"/>
      <c r="KUL220" s="187"/>
      <c r="KUM220" s="187"/>
      <c r="KUN220" s="187"/>
      <c r="KUO220" s="188"/>
      <c r="KUQ220" s="186"/>
      <c r="KUR220" s="190"/>
      <c r="KUS220" s="190"/>
      <c r="KUT220" s="187"/>
      <c r="KUU220" s="187"/>
      <c r="KUV220" s="187"/>
      <c r="KUW220" s="188"/>
      <c r="KUY220" s="186"/>
      <c r="KUZ220" s="190"/>
      <c r="KVA220" s="190"/>
      <c r="KVB220" s="187"/>
      <c r="KVC220" s="187"/>
      <c r="KVD220" s="187"/>
      <c r="KVE220" s="188"/>
      <c r="KVG220" s="186"/>
      <c r="KVH220" s="190"/>
      <c r="KVI220" s="190"/>
      <c r="KVJ220" s="187"/>
      <c r="KVK220" s="187"/>
      <c r="KVL220" s="187"/>
      <c r="KVM220" s="188"/>
      <c r="KVO220" s="186"/>
      <c r="KVP220" s="190"/>
      <c r="KVQ220" s="190"/>
      <c r="KVR220" s="187"/>
      <c r="KVS220" s="187"/>
      <c r="KVT220" s="187"/>
      <c r="KVU220" s="188"/>
      <c r="KVW220" s="186"/>
      <c r="KVX220" s="190"/>
      <c r="KVY220" s="190"/>
      <c r="KVZ220" s="187"/>
      <c r="KWA220" s="187"/>
      <c r="KWB220" s="187"/>
      <c r="KWC220" s="188"/>
      <c r="KWE220" s="186"/>
      <c r="KWF220" s="190"/>
      <c r="KWG220" s="190"/>
      <c r="KWH220" s="187"/>
      <c r="KWI220" s="187"/>
      <c r="KWJ220" s="187"/>
      <c r="KWK220" s="188"/>
      <c r="KWM220" s="186"/>
      <c r="KWN220" s="190"/>
      <c r="KWO220" s="190"/>
      <c r="KWP220" s="187"/>
      <c r="KWQ220" s="187"/>
      <c r="KWR220" s="187"/>
      <c r="KWS220" s="188"/>
      <c r="KWU220" s="186"/>
      <c r="KWV220" s="190"/>
      <c r="KWW220" s="190"/>
      <c r="KWX220" s="187"/>
      <c r="KWY220" s="187"/>
      <c r="KWZ220" s="187"/>
      <c r="KXA220" s="188"/>
      <c r="KXC220" s="186"/>
      <c r="KXD220" s="190"/>
      <c r="KXE220" s="190"/>
      <c r="KXF220" s="187"/>
      <c r="KXG220" s="187"/>
      <c r="KXH220" s="187"/>
      <c r="KXI220" s="188"/>
      <c r="KXK220" s="186"/>
      <c r="KXL220" s="190"/>
      <c r="KXM220" s="190"/>
      <c r="KXN220" s="187"/>
      <c r="KXO220" s="187"/>
      <c r="KXP220" s="187"/>
      <c r="KXQ220" s="188"/>
      <c r="KXS220" s="186"/>
      <c r="KXT220" s="190"/>
      <c r="KXU220" s="190"/>
      <c r="KXV220" s="187"/>
      <c r="KXW220" s="187"/>
      <c r="KXX220" s="187"/>
      <c r="KXY220" s="188"/>
      <c r="KYA220" s="186"/>
      <c r="KYB220" s="190"/>
      <c r="KYC220" s="190"/>
      <c r="KYD220" s="187"/>
      <c r="KYE220" s="187"/>
      <c r="KYF220" s="187"/>
      <c r="KYG220" s="188"/>
      <c r="KYI220" s="186"/>
      <c r="KYJ220" s="190"/>
      <c r="KYK220" s="190"/>
      <c r="KYL220" s="187"/>
      <c r="KYM220" s="187"/>
      <c r="KYN220" s="187"/>
      <c r="KYO220" s="188"/>
      <c r="KYQ220" s="186"/>
      <c r="KYR220" s="190"/>
      <c r="KYS220" s="190"/>
      <c r="KYT220" s="187"/>
      <c r="KYU220" s="187"/>
      <c r="KYV220" s="187"/>
      <c r="KYW220" s="188"/>
      <c r="KYY220" s="186"/>
      <c r="KYZ220" s="190"/>
      <c r="KZA220" s="190"/>
      <c r="KZB220" s="187"/>
      <c r="KZC220" s="187"/>
      <c r="KZD220" s="187"/>
      <c r="KZE220" s="188"/>
      <c r="KZG220" s="186"/>
      <c r="KZH220" s="190"/>
      <c r="KZI220" s="190"/>
      <c r="KZJ220" s="187"/>
      <c r="KZK220" s="187"/>
      <c r="KZL220" s="187"/>
      <c r="KZM220" s="188"/>
      <c r="KZO220" s="186"/>
      <c r="KZP220" s="190"/>
      <c r="KZQ220" s="190"/>
      <c r="KZR220" s="187"/>
      <c r="KZS220" s="187"/>
      <c r="KZT220" s="187"/>
      <c r="KZU220" s="188"/>
      <c r="KZW220" s="186"/>
      <c r="KZX220" s="190"/>
      <c r="KZY220" s="190"/>
      <c r="KZZ220" s="187"/>
      <c r="LAA220" s="187"/>
      <c r="LAB220" s="187"/>
      <c r="LAC220" s="188"/>
      <c r="LAE220" s="186"/>
      <c r="LAF220" s="190"/>
      <c r="LAG220" s="190"/>
      <c r="LAH220" s="187"/>
      <c r="LAI220" s="187"/>
      <c r="LAJ220" s="187"/>
      <c r="LAK220" s="188"/>
      <c r="LAM220" s="186"/>
      <c r="LAN220" s="190"/>
      <c r="LAO220" s="190"/>
      <c r="LAP220" s="187"/>
      <c r="LAQ220" s="187"/>
      <c r="LAR220" s="187"/>
      <c r="LAS220" s="188"/>
      <c r="LAU220" s="186"/>
      <c r="LAV220" s="190"/>
      <c r="LAW220" s="190"/>
      <c r="LAX220" s="187"/>
      <c r="LAY220" s="187"/>
      <c r="LAZ220" s="187"/>
      <c r="LBA220" s="188"/>
      <c r="LBC220" s="186"/>
      <c r="LBD220" s="190"/>
      <c r="LBE220" s="190"/>
      <c r="LBF220" s="187"/>
      <c r="LBG220" s="187"/>
      <c r="LBH220" s="187"/>
      <c r="LBI220" s="188"/>
      <c r="LBK220" s="186"/>
      <c r="LBL220" s="190"/>
      <c r="LBM220" s="190"/>
      <c r="LBN220" s="187"/>
      <c r="LBO220" s="187"/>
      <c r="LBP220" s="187"/>
      <c r="LBQ220" s="188"/>
      <c r="LBS220" s="186"/>
      <c r="LBT220" s="190"/>
      <c r="LBU220" s="190"/>
      <c r="LBV220" s="187"/>
      <c r="LBW220" s="187"/>
      <c r="LBX220" s="187"/>
      <c r="LBY220" s="188"/>
      <c r="LCA220" s="186"/>
      <c r="LCB220" s="190"/>
      <c r="LCC220" s="190"/>
      <c r="LCD220" s="187"/>
      <c r="LCE220" s="187"/>
      <c r="LCF220" s="187"/>
      <c r="LCG220" s="188"/>
      <c r="LCI220" s="186"/>
      <c r="LCJ220" s="190"/>
      <c r="LCK220" s="190"/>
      <c r="LCL220" s="187"/>
      <c r="LCM220" s="187"/>
      <c r="LCN220" s="187"/>
      <c r="LCO220" s="188"/>
      <c r="LCQ220" s="186"/>
      <c r="LCR220" s="190"/>
      <c r="LCS220" s="190"/>
      <c r="LCT220" s="187"/>
      <c r="LCU220" s="187"/>
      <c r="LCV220" s="187"/>
      <c r="LCW220" s="188"/>
      <c r="LCY220" s="186"/>
      <c r="LCZ220" s="190"/>
      <c r="LDA220" s="190"/>
      <c r="LDB220" s="187"/>
      <c r="LDC220" s="187"/>
      <c r="LDD220" s="187"/>
      <c r="LDE220" s="188"/>
      <c r="LDG220" s="186"/>
      <c r="LDH220" s="190"/>
      <c r="LDI220" s="190"/>
      <c r="LDJ220" s="187"/>
      <c r="LDK220" s="187"/>
      <c r="LDL220" s="187"/>
      <c r="LDM220" s="188"/>
      <c r="LDO220" s="186"/>
      <c r="LDP220" s="190"/>
      <c r="LDQ220" s="190"/>
      <c r="LDR220" s="187"/>
      <c r="LDS220" s="187"/>
      <c r="LDT220" s="187"/>
      <c r="LDU220" s="188"/>
      <c r="LDW220" s="186"/>
      <c r="LDX220" s="190"/>
      <c r="LDY220" s="190"/>
      <c r="LDZ220" s="187"/>
      <c r="LEA220" s="187"/>
      <c r="LEB220" s="187"/>
      <c r="LEC220" s="188"/>
      <c r="LEE220" s="186"/>
      <c r="LEF220" s="190"/>
      <c r="LEG220" s="190"/>
      <c r="LEH220" s="187"/>
      <c r="LEI220" s="187"/>
      <c r="LEJ220" s="187"/>
      <c r="LEK220" s="188"/>
      <c r="LEM220" s="186"/>
      <c r="LEN220" s="190"/>
      <c r="LEO220" s="190"/>
      <c r="LEP220" s="187"/>
      <c r="LEQ220" s="187"/>
      <c r="LER220" s="187"/>
      <c r="LES220" s="188"/>
      <c r="LEU220" s="186"/>
      <c r="LEV220" s="190"/>
      <c r="LEW220" s="190"/>
      <c r="LEX220" s="187"/>
      <c r="LEY220" s="187"/>
      <c r="LEZ220" s="187"/>
      <c r="LFA220" s="188"/>
      <c r="LFC220" s="186"/>
      <c r="LFD220" s="190"/>
      <c r="LFE220" s="190"/>
      <c r="LFF220" s="187"/>
      <c r="LFG220" s="187"/>
      <c r="LFH220" s="187"/>
      <c r="LFI220" s="188"/>
      <c r="LFK220" s="186"/>
      <c r="LFL220" s="190"/>
      <c r="LFM220" s="190"/>
      <c r="LFN220" s="187"/>
      <c r="LFO220" s="187"/>
      <c r="LFP220" s="187"/>
      <c r="LFQ220" s="188"/>
      <c r="LFS220" s="186"/>
      <c r="LFT220" s="190"/>
      <c r="LFU220" s="190"/>
      <c r="LFV220" s="187"/>
      <c r="LFW220" s="187"/>
      <c r="LFX220" s="187"/>
      <c r="LFY220" s="188"/>
      <c r="LGA220" s="186"/>
      <c r="LGB220" s="190"/>
      <c r="LGC220" s="190"/>
      <c r="LGD220" s="187"/>
      <c r="LGE220" s="187"/>
      <c r="LGF220" s="187"/>
      <c r="LGG220" s="188"/>
      <c r="LGI220" s="186"/>
      <c r="LGJ220" s="190"/>
      <c r="LGK220" s="190"/>
      <c r="LGL220" s="187"/>
      <c r="LGM220" s="187"/>
      <c r="LGN220" s="187"/>
      <c r="LGO220" s="188"/>
      <c r="LGQ220" s="186"/>
      <c r="LGR220" s="190"/>
      <c r="LGS220" s="190"/>
      <c r="LGT220" s="187"/>
      <c r="LGU220" s="187"/>
      <c r="LGV220" s="187"/>
      <c r="LGW220" s="188"/>
      <c r="LGY220" s="186"/>
      <c r="LGZ220" s="190"/>
      <c r="LHA220" s="190"/>
      <c r="LHB220" s="187"/>
      <c r="LHC220" s="187"/>
      <c r="LHD220" s="187"/>
      <c r="LHE220" s="188"/>
      <c r="LHG220" s="186"/>
      <c r="LHH220" s="190"/>
      <c r="LHI220" s="190"/>
      <c r="LHJ220" s="187"/>
      <c r="LHK220" s="187"/>
      <c r="LHL220" s="187"/>
      <c r="LHM220" s="188"/>
      <c r="LHO220" s="186"/>
      <c r="LHP220" s="190"/>
      <c r="LHQ220" s="190"/>
      <c r="LHR220" s="187"/>
      <c r="LHS220" s="187"/>
      <c r="LHT220" s="187"/>
      <c r="LHU220" s="188"/>
      <c r="LHW220" s="186"/>
      <c r="LHX220" s="190"/>
      <c r="LHY220" s="190"/>
      <c r="LHZ220" s="187"/>
      <c r="LIA220" s="187"/>
      <c r="LIB220" s="187"/>
      <c r="LIC220" s="188"/>
      <c r="LIE220" s="186"/>
      <c r="LIF220" s="190"/>
      <c r="LIG220" s="190"/>
      <c r="LIH220" s="187"/>
      <c r="LII220" s="187"/>
      <c r="LIJ220" s="187"/>
      <c r="LIK220" s="188"/>
      <c r="LIM220" s="186"/>
      <c r="LIN220" s="190"/>
      <c r="LIO220" s="190"/>
      <c r="LIP220" s="187"/>
      <c r="LIQ220" s="187"/>
      <c r="LIR220" s="187"/>
      <c r="LIS220" s="188"/>
      <c r="LIU220" s="186"/>
      <c r="LIV220" s="190"/>
      <c r="LIW220" s="190"/>
      <c r="LIX220" s="187"/>
      <c r="LIY220" s="187"/>
      <c r="LIZ220" s="187"/>
      <c r="LJA220" s="188"/>
      <c r="LJC220" s="186"/>
      <c r="LJD220" s="190"/>
      <c r="LJE220" s="190"/>
      <c r="LJF220" s="187"/>
      <c r="LJG220" s="187"/>
      <c r="LJH220" s="187"/>
      <c r="LJI220" s="188"/>
      <c r="LJK220" s="186"/>
      <c r="LJL220" s="190"/>
      <c r="LJM220" s="190"/>
      <c r="LJN220" s="187"/>
      <c r="LJO220" s="187"/>
      <c r="LJP220" s="187"/>
      <c r="LJQ220" s="188"/>
      <c r="LJS220" s="186"/>
      <c r="LJT220" s="190"/>
      <c r="LJU220" s="190"/>
      <c r="LJV220" s="187"/>
      <c r="LJW220" s="187"/>
      <c r="LJX220" s="187"/>
      <c r="LJY220" s="188"/>
      <c r="LKA220" s="186"/>
      <c r="LKB220" s="190"/>
      <c r="LKC220" s="190"/>
      <c r="LKD220" s="187"/>
      <c r="LKE220" s="187"/>
      <c r="LKF220" s="187"/>
      <c r="LKG220" s="188"/>
      <c r="LKI220" s="186"/>
      <c r="LKJ220" s="190"/>
      <c r="LKK220" s="190"/>
      <c r="LKL220" s="187"/>
      <c r="LKM220" s="187"/>
      <c r="LKN220" s="187"/>
      <c r="LKO220" s="188"/>
      <c r="LKQ220" s="186"/>
      <c r="LKR220" s="190"/>
      <c r="LKS220" s="190"/>
      <c r="LKT220" s="187"/>
      <c r="LKU220" s="187"/>
      <c r="LKV220" s="187"/>
      <c r="LKW220" s="188"/>
      <c r="LKY220" s="186"/>
      <c r="LKZ220" s="190"/>
      <c r="LLA220" s="190"/>
      <c r="LLB220" s="187"/>
      <c r="LLC220" s="187"/>
      <c r="LLD220" s="187"/>
      <c r="LLE220" s="188"/>
      <c r="LLG220" s="186"/>
      <c r="LLH220" s="190"/>
      <c r="LLI220" s="190"/>
      <c r="LLJ220" s="187"/>
      <c r="LLK220" s="187"/>
      <c r="LLL220" s="187"/>
      <c r="LLM220" s="188"/>
      <c r="LLO220" s="186"/>
      <c r="LLP220" s="190"/>
      <c r="LLQ220" s="190"/>
      <c r="LLR220" s="187"/>
      <c r="LLS220" s="187"/>
      <c r="LLT220" s="187"/>
      <c r="LLU220" s="188"/>
      <c r="LLW220" s="186"/>
      <c r="LLX220" s="190"/>
      <c r="LLY220" s="190"/>
      <c r="LLZ220" s="187"/>
      <c r="LMA220" s="187"/>
      <c r="LMB220" s="187"/>
      <c r="LMC220" s="188"/>
      <c r="LME220" s="186"/>
      <c r="LMF220" s="190"/>
      <c r="LMG220" s="190"/>
      <c r="LMH220" s="187"/>
      <c r="LMI220" s="187"/>
      <c r="LMJ220" s="187"/>
      <c r="LMK220" s="188"/>
      <c r="LMM220" s="186"/>
      <c r="LMN220" s="190"/>
      <c r="LMO220" s="190"/>
      <c r="LMP220" s="187"/>
      <c r="LMQ220" s="187"/>
      <c r="LMR220" s="187"/>
      <c r="LMS220" s="188"/>
      <c r="LMU220" s="186"/>
      <c r="LMV220" s="190"/>
      <c r="LMW220" s="190"/>
      <c r="LMX220" s="187"/>
      <c r="LMY220" s="187"/>
      <c r="LMZ220" s="187"/>
      <c r="LNA220" s="188"/>
      <c r="LNC220" s="186"/>
      <c r="LND220" s="190"/>
      <c r="LNE220" s="190"/>
      <c r="LNF220" s="187"/>
      <c r="LNG220" s="187"/>
      <c r="LNH220" s="187"/>
      <c r="LNI220" s="188"/>
      <c r="LNK220" s="186"/>
      <c r="LNL220" s="190"/>
      <c r="LNM220" s="190"/>
      <c r="LNN220" s="187"/>
      <c r="LNO220" s="187"/>
      <c r="LNP220" s="187"/>
      <c r="LNQ220" s="188"/>
      <c r="LNS220" s="186"/>
      <c r="LNT220" s="190"/>
      <c r="LNU220" s="190"/>
      <c r="LNV220" s="187"/>
      <c r="LNW220" s="187"/>
      <c r="LNX220" s="187"/>
      <c r="LNY220" s="188"/>
      <c r="LOA220" s="186"/>
      <c r="LOB220" s="190"/>
      <c r="LOC220" s="190"/>
      <c r="LOD220" s="187"/>
      <c r="LOE220" s="187"/>
      <c r="LOF220" s="187"/>
      <c r="LOG220" s="188"/>
      <c r="LOI220" s="186"/>
      <c r="LOJ220" s="190"/>
      <c r="LOK220" s="190"/>
      <c r="LOL220" s="187"/>
      <c r="LOM220" s="187"/>
      <c r="LON220" s="187"/>
      <c r="LOO220" s="188"/>
      <c r="LOQ220" s="186"/>
      <c r="LOR220" s="190"/>
      <c r="LOS220" s="190"/>
      <c r="LOT220" s="187"/>
      <c r="LOU220" s="187"/>
      <c r="LOV220" s="187"/>
      <c r="LOW220" s="188"/>
      <c r="LOY220" s="186"/>
      <c r="LOZ220" s="190"/>
      <c r="LPA220" s="190"/>
      <c r="LPB220" s="187"/>
      <c r="LPC220" s="187"/>
      <c r="LPD220" s="187"/>
      <c r="LPE220" s="188"/>
      <c r="LPG220" s="186"/>
      <c r="LPH220" s="190"/>
      <c r="LPI220" s="190"/>
      <c r="LPJ220" s="187"/>
      <c r="LPK220" s="187"/>
      <c r="LPL220" s="187"/>
      <c r="LPM220" s="188"/>
      <c r="LPO220" s="186"/>
      <c r="LPP220" s="190"/>
      <c r="LPQ220" s="190"/>
      <c r="LPR220" s="187"/>
      <c r="LPS220" s="187"/>
      <c r="LPT220" s="187"/>
      <c r="LPU220" s="188"/>
      <c r="LPW220" s="186"/>
      <c r="LPX220" s="190"/>
      <c r="LPY220" s="190"/>
      <c r="LPZ220" s="187"/>
      <c r="LQA220" s="187"/>
      <c r="LQB220" s="187"/>
      <c r="LQC220" s="188"/>
      <c r="LQE220" s="186"/>
      <c r="LQF220" s="190"/>
      <c r="LQG220" s="190"/>
      <c r="LQH220" s="187"/>
      <c r="LQI220" s="187"/>
      <c r="LQJ220" s="187"/>
      <c r="LQK220" s="188"/>
      <c r="LQM220" s="186"/>
      <c r="LQN220" s="190"/>
      <c r="LQO220" s="190"/>
      <c r="LQP220" s="187"/>
      <c r="LQQ220" s="187"/>
      <c r="LQR220" s="187"/>
      <c r="LQS220" s="188"/>
      <c r="LQU220" s="186"/>
      <c r="LQV220" s="190"/>
      <c r="LQW220" s="190"/>
      <c r="LQX220" s="187"/>
      <c r="LQY220" s="187"/>
      <c r="LQZ220" s="187"/>
      <c r="LRA220" s="188"/>
      <c r="LRC220" s="186"/>
      <c r="LRD220" s="190"/>
      <c r="LRE220" s="190"/>
      <c r="LRF220" s="187"/>
      <c r="LRG220" s="187"/>
      <c r="LRH220" s="187"/>
      <c r="LRI220" s="188"/>
      <c r="LRK220" s="186"/>
      <c r="LRL220" s="190"/>
      <c r="LRM220" s="190"/>
      <c r="LRN220" s="187"/>
      <c r="LRO220" s="187"/>
      <c r="LRP220" s="187"/>
      <c r="LRQ220" s="188"/>
      <c r="LRS220" s="186"/>
      <c r="LRT220" s="190"/>
      <c r="LRU220" s="190"/>
      <c r="LRV220" s="187"/>
      <c r="LRW220" s="187"/>
      <c r="LRX220" s="187"/>
      <c r="LRY220" s="188"/>
      <c r="LSA220" s="186"/>
      <c r="LSB220" s="190"/>
      <c r="LSC220" s="190"/>
      <c r="LSD220" s="187"/>
      <c r="LSE220" s="187"/>
      <c r="LSF220" s="187"/>
      <c r="LSG220" s="188"/>
      <c r="LSI220" s="186"/>
      <c r="LSJ220" s="190"/>
      <c r="LSK220" s="190"/>
      <c r="LSL220" s="187"/>
      <c r="LSM220" s="187"/>
      <c r="LSN220" s="187"/>
      <c r="LSO220" s="188"/>
      <c r="LSQ220" s="186"/>
      <c r="LSR220" s="190"/>
      <c r="LSS220" s="190"/>
      <c r="LST220" s="187"/>
      <c r="LSU220" s="187"/>
      <c r="LSV220" s="187"/>
      <c r="LSW220" s="188"/>
      <c r="LSY220" s="186"/>
      <c r="LSZ220" s="190"/>
      <c r="LTA220" s="190"/>
      <c r="LTB220" s="187"/>
      <c r="LTC220" s="187"/>
      <c r="LTD220" s="187"/>
      <c r="LTE220" s="188"/>
      <c r="LTG220" s="186"/>
      <c r="LTH220" s="190"/>
      <c r="LTI220" s="190"/>
      <c r="LTJ220" s="187"/>
      <c r="LTK220" s="187"/>
      <c r="LTL220" s="187"/>
      <c r="LTM220" s="188"/>
      <c r="LTO220" s="186"/>
      <c r="LTP220" s="190"/>
      <c r="LTQ220" s="190"/>
      <c r="LTR220" s="187"/>
      <c r="LTS220" s="187"/>
      <c r="LTT220" s="187"/>
      <c r="LTU220" s="188"/>
      <c r="LTW220" s="186"/>
      <c r="LTX220" s="190"/>
      <c r="LTY220" s="190"/>
      <c r="LTZ220" s="187"/>
      <c r="LUA220" s="187"/>
      <c r="LUB220" s="187"/>
      <c r="LUC220" s="188"/>
      <c r="LUE220" s="186"/>
      <c r="LUF220" s="190"/>
      <c r="LUG220" s="190"/>
      <c r="LUH220" s="187"/>
      <c r="LUI220" s="187"/>
      <c r="LUJ220" s="187"/>
      <c r="LUK220" s="188"/>
      <c r="LUM220" s="186"/>
      <c r="LUN220" s="190"/>
      <c r="LUO220" s="190"/>
      <c r="LUP220" s="187"/>
      <c r="LUQ220" s="187"/>
      <c r="LUR220" s="187"/>
      <c r="LUS220" s="188"/>
      <c r="LUU220" s="186"/>
      <c r="LUV220" s="190"/>
      <c r="LUW220" s="190"/>
      <c r="LUX220" s="187"/>
      <c r="LUY220" s="187"/>
      <c r="LUZ220" s="187"/>
      <c r="LVA220" s="188"/>
      <c r="LVC220" s="186"/>
      <c r="LVD220" s="190"/>
      <c r="LVE220" s="190"/>
      <c r="LVF220" s="187"/>
      <c r="LVG220" s="187"/>
      <c r="LVH220" s="187"/>
      <c r="LVI220" s="188"/>
      <c r="LVK220" s="186"/>
      <c r="LVL220" s="190"/>
      <c r="LVM220" s="190"/>
      <c r="LVN220" s="187"/>
      <c r="LVO220" s="187"/>
      <c r="LVP220" s="187"/>
      <c r="LVQ220" s="188"/>
      <c r="LVS220" s="186"/>
      <c r="LVT220" s="190"/>
      <c r="LVU220" s="190"/>
      <c r="LVV220" s="187"/>
      <c r="LVW220" s="187"/>
      <c r="LVX220" s="187"/>
      <c r="LVY220" s="188"/>
      <c r="LWA220" s="186"/>
      <c r="LWB220" s="190"/>
      <c r="LWC220" s="190"/>
      <c r="LWD220" s="187"/>
      <c r="LWE220" s="187"/>
      <c r="LWF220" s="187"/>
      <c r="LWG220" s="188"/>
      <c r="LWI220" s="186"/>
      <c r="LWJ220" s="190"/>
      <c r="LWK220" s="190"/>
      <c r="LWL220" s="187"/>
      <c r="LWM220" s="187"/>
      <c r="LWN220" s="187"/>
      <c r="LWO220" s="188"/>
      <c r="LWQ220" s="186"/>
      <c r="LWR220" s="190"/>
      <c r="LWS220" s="190"/>
      <c r="LWT220" s="187"/>
      <c r="LWU220" s="187"/>
      <c r="LWV220" s="187"/>
      <c r="LWW220" s="188"/>
      <c r="LWY220" s="186"/>
      <c r="LWZ220" s="190"/>
      <c r="LXA220" s="190"/>
      <c r="LXB220" s="187"/>
      <c r="LXC220" s="187"/>
      <c r="LXD220" s="187"/>
      <c r="LXE220" s="188"/>
      <c r="LXG220" s="186"/>
      <c r="LXH220" s="190"/>
      <c r="LXI220" s="190"/>
      <c r="LXJ220" s="187"/>
      <c r="LXK220" s="187"/>
      <c r="LXL220" s="187"/>
      <c r="LXM220" s="188"/>
      <c r="LXO220" s="186"/>
      <c r="LXP220" s="190"/>
      <c r="LXQ220" s="190"/>
      <c r="LXR220" s="187"/>
      <c r="LXS220" s="187"/>
      <c r="LXT220" s="187"/>
      <c r="LXU220" s="188"/>
      <c r="LXW220" s="186"/>
      <c r="LXX220" s="190"/>
      <c r="LXY220" s="190"/>
      <c r="LXZ220" s="187"/>
      <c r="LYA220" s="187"/>
      <c r="LYB220" s="187"/>
      <c r="LYC220" s="188"/>
      <c r="LYE220" s="186"/>
      <c r="LYF220" s="190"/>
      <c r="LYG220" s="190"/>
      <c r="LYH220" s="187"/>
      <c r="LYI220" s="187"/>
      <c r="LYJ220" s="187"/>
      <c r="LYK220" s="188"/>
      <c r="LYM220" s="186"/>
      <c r="LYN220" s="190"/>
      <c r="LYO220" s="190"/>
      <c r="LYP220" s="187"/>
      <c r="LYQ220" s="187"/>
      <c r="LYR220" s="187"/>
      <c r="LYS220" s="188"/>
      <c r="LYU220" s="186"/>
      <c r="LYV220" s="190"/>
      <c r="LYW220" s="190"/>
      <c r="LYX220" s="187"/>
      <c r="LYY220" s="187"/>
      <c r="LYZ220" s="187"/>
      <c r="LZA220" s="188"/>
      <c r="LZC220" s="186"/>
      <c r="LZD220" s="190"/>
      <c r="LZE220" s="190"/>
      <c r="LZF220" s="187"/>
      <c r="LZG220" s="187"/>
      <c r="LZH220" s="187"/>
      <c r="LZI220" s="188"/>
      <c r="LZK220" s="186"/>
      <c r="LZL220" s="190"/>
      <c r="LZM220" s="190"/>
      <c r="LZN220" s="187"/>
      <c r="LZO220" s="187"/>
      <c r="LZP220" s="187"/>
      <c r="LZQ220" s="188"/>
      <c r="LZS220" s="186"/>
      <c r="LZT220" s="190"/>
      <c r="LZU220" s="190"/>
      <c r="LZV220" s="187"/>
      <c r="LZW220" s="187"/>
      <c r="LZX220" s="187"/>
      <c r="LZY220" s="188"/>
      <c r="MAA220" s="186"/>
      <c r="MAB220" s="190"/>
      <c r="MAC220" s="190"/>
      <c r="MAD220" s="187"/>
      <c r="MAE220" s="187"/>
      <c r="MAF220" s="187"/>
      <c r="MAG220" s="188"/>
      <c r="MAI220" s="186"/>
      <c r="MAJ220" s="190"/>
      <c r="MAK220" s="190"/>
      <c r="MAL220" s="187"/>
      <c r="MAM220" s="187"/>
      <c r="MAN220" s="187"/>
      <c r="MAO220" s="188"/>
      <c r="MAQ220" s="186"/>
      <c r="MAR220" s="190"/>
      <c r="MAS220" s="190"/>
      <c r="MAT220" s="187"/>
      <c r="MAU220" s="187"/>
      <c r="MAV220" s="187"/>
      <c r="MAW220" s="188"/>
      <c r="MAY220" s="186"/>
      <c r="MAZ220" s="190"/>
      <c r="MBA220" s="190"/>
      <c r="MBB220" s="187"/>
      <c r="MBC220" s="187"/>
      <c r="MBD220" s="187"/>
      <c r="MBE220" s="188"/>
      <c r="MBG220" s="186"/>
      <c r="MBH220" s="190"/>
      <c r="MBI220" s="190"/>
      <c r="MBJ220" s="187"/>
      <c r="MBK220" s="187"/>
      <c r="MBL220" s="187"/>
      <c r="MBM220" s="188"/>
      <c r="MBO220" s="186"/>
      <c r="MBP220" s="190"/>
      <c r="MBQ220" s="190"/>
      <c r="MBR220" s="187"/>
      <c r="MBS220" s="187"/>
      <c r="MBT220" s="187"/>
      <c r="MBU220" s="188"/>
      <c r="MBW220" s="186"/>
      <c r="MBX220" s="190"/>
      <c r="MBY220" s="190"/>
      <c r="MBZ220" s="187"/>
      <c r="MCA220" s="187"/>
      <c r="MCB220" s="187"/>
      <c r="MCC220" s="188"/>
      <c r="MCE220" s="186"/>
      <c r="MCF220" s="190"/>
      <c r="MCG220" s="190"/>
      <c r="MCH220" s="187"/>
      <c r="MCI220" s="187"/>
      <c r="MCJ220" s="187"/>
      <c r="MCK220" s="188"/>
      <c r="MCM220" s="186"/>
      <c r="MCN220" s="190"/>
      <c r="MCO220" s="190"/>
      <c r="MCP220" s="187"/>
      <c r="MCQ220" s="187"/>
      <c r="MCR220" s="187"/>
      <c r="MCS220" s="188"/>
      <c r="MCU220" s="186"/>
      <c r="MCV220" s="190"/>
      <c r="MCW220" s="190"/>
      <c r="MCX220" s="187"/>
      <c r="MCY220" s="187"/>
      <c r="MCZ220" s="187"/>
      <c r="MDA220" s="188"/>
      <c r="MDC220" s="186"/>
      <c r="MDD220" s="190"/>
      <c r="MDE220" s="190"/>
      <c r="MDF220" s="187"/>
      <c r="MDG220" s="187"/>
      <c r="MDH220" s="187"/>
      <c r="MDI220" s="188"/>
      <c r="MDK220" s="186"/>
      <c r="MDL220" s="190"/>
      <c r="MDM220" s="190"/>
      <c r="MDN220" s="187"/>
      <c r="MDO220" s="187"/>
      <c r="MDP220" s="187"/>
      <c r="MDQ220" s="188"/>
      <c r="MDS220" s="186"/>
      <c r="MDT220" s="190"/>
      <c r="MDU220" s="190"/>
      <c r="MDV220" s="187"/>
      <c r="MDW220" s="187"/>
      <c r="MDX220" s="187"/>
      <c r="MDY220" s="188"/>
      <c r="MEA220" s="186"/>
      <c r="MEB220" s="190"/>
      <c r="MEC220" s="190"/>
      <c r="MED220" s="187"/>
      <c r="MEE220" s="187"/>
      <c r="MEF220" s="187"/>
      <c r="MEG220" s="188"/>
      <c r="MEI220" s="186"/>
      <c r="MEJ220" s="190"/>
      <c r="MEK220" s="190"/>
      <c r="MEL220" s="187"/>
      <c r="MEM220" s="187"/>
      <c r="MEN220" s="187"/>
      <c r="MEO220" s="188"/>
      <c r="MEQ220" s="186"/>
      <c r="MER220" s="190"/>
      <c r="MES220" s="190"/>
      <c r="MET220" s="187"/>
      <c r="MEU220" s="187"/>
      <c r="MEV220" s="187"/>
      <c r="MEW220" s="188"/>
      <c r="MEY220" s="186"/>
      <c r="MEZ220" s="190"/>
      <c r="MFA220" s="190"/>
      <c r="MFB220" s="187"/>
      <c r="MFC220" s="187"/>
      <c r="MFD220" s="187"/>
      <c r="MFE220" s="188"/>
      <c r="MFG220" s="186"/>
      <c r="MFH220" s="190"/>
      <c r="MFI220" s="190"/>
      <c r="MFJ220" s="187"/>
      <c r="MFK220" s="187"/>
      <c r="MFL220" s="187"/>
      <c r="MFM220" s="188"/>
      <c r="MFO220" s="186"/>
      <c r="MFP220" s="190"/>
      <c r="MFQ220" s="190"/>
      <c r="MFR220" s="187"/>
      <c r="MFS220" s="187"/>
      <c r="MFT220" s="187"/>
      <c r="MFU220" s="188"/>
      <c r="MFW220" s="186"/>
      <c r="MFX220" s="190"/>
      <c r="MFY220" s="190"/>
      <c r="MFZ220" s="187"/>
      <c r="MGA220" s="187"/>
      <c r="MGB220" s="187"/>
      <c r="MGC220" s="188"/>
      <c r="MGE220" s="186"/>
      <c r="MGF220" s="190"/>
      <c r="MGG220" s="190"/>
      <c r="MGH220" s="187"/>
      <c r="MGI220" s="187"/>
      <c r="MGJ220" s="187"/>
      <c r="MGK220" s="188"/>
      <c r="MGM220" s="186"/>
      <c r="MGN220" s="190"/>
      <c r="MGO220" s="190"/>
      <c r="MGP220" s="187"/>
      <c r="MGQ220" s="187"/>
      <c r="MGR220" s="187"/>
      <c r="MGS220" s="188"/>
      <c r="MGU220" s="186"/>
      <c r="MGV220" s="190"/>
      <c r="MGW220" s="190"/>
      <c r="MGX220" s="187"/>
      <c r="MGY220" s="187"/>
      <c r="MGZ220" s="187"/>
      <c r="MHA220" s="188"/>
      <c r="MHC220" s="186"/>
      <c r="MHD220" s="190"/>
      <c r="MHE220" s="190"/>
      <c r="MHF220" s="187"/>
      <c r="MHG220" s="187"/>
      <c r="MHH220" s="187"/>
      <c r="MHI220" s="188"/>
      <c r="MHK220" s="186"/>
      <c r="MHL220" s="190"/>
      <c r="MHM220" s="190"/>
      <c r="MHN220" s="187"/>
      <c r="MHO220" s="187"/>
      <c r="MHP220" s="187"/>
      <c r="MHQ220" s="188"/>
      <c r="MHS220" s="186"/>
      <c r="MHT220" s="190"/>
      <c r="MHU220" s="190"/>
      <c r="MHV220" s="187"/>
      <c r="MHW220" s="187"/>
      <c r="MHX220" s="187"/>
      <c r="MHY220" s="188"/>
      <c r="MIA220" s="186"/>
      <c r="MIB220" s="190"/>
      <c r="MIC220" s="190"/>
      <c r="MID220" s="187"/>
      <c r="MIE220" s="187"/>
      <c r="MIF220" s="187"/>
      <c r="MIG220" s="188"/>
      <c r="MII220" s="186"/>
      <c r="MIJ220" s="190"/>
      <c r="MIK220" s="190"/>
      <c r="MIL220" s="187"/>
      <c r="MIM220" s="187"/>
      <c r="MIN220" s="187"/>
      <c r="MIO220" s="188"/>
      <c r="MIQ220" s="186"/>
      <c r="MIR220" s="190"/>
      <c r="MIS220" s="190"/>
      <c r="MIT220" s="187"/>
      <c r="MIU220" s="187"/>
      <c r="MIV220" s="187"/>
      <c r="MIW220" s="188"/>
      <c r="MIY220" s="186"/>
      <c r="MIZ220" s="190"/>
      <c r="MJA220" s="190"/>
      <c r="MJB220" s="187"/>
      <c r="MJC220" s="187"/>
      <c r="MJD220" s="187"/>
      <c r="MJE220" s="188"/>
      <c r="MJG220" s="186"/>
      <c r="MJH220" s="190"/>
      <c r="MJI220" s="190"/>
      <c r="MJJ220" s="187"/>
      <c r="MJK220" s="187"/>
      <c r="MJL220" s="187"/>
      <c r="MJM220" s="188"/>
      <c r="MJO220" s="186"/>
      <c r="MJP220" s="190"/>
      <c r="MJQ220" s="190"/>
      <c r="MJR220" s="187"/>
      <c r="MJS220" s="187"/>
      <c r="MJT220" s="187"/>
      <c r="MJU220" s="188"/>
      <c r="MJW220" s="186"/>
      <c r="MJX220" s="190"/>
      <c r="MJY220" s="190"/>
      <c r="MJZ220" s="187"/>
      <c r="MKA220" s="187"/>
      <c r="MKB220" s="187"/>
      <c r="MKC220" s="188"/>
      <c r="MKE220" s="186"/>
      <c r="MKF220" s="190"/>
      <c r="MKG220" s="190"/>
      <c r="MKH220" s="187"/>
      <c r="MKI220" s="187"/>
      <c r="MKJ220" s="187"/>
      <c r="MKK220" s="188"/>
      <c r="MKM220" s="186"/>
      <c r="MKN220" s="190"/>
      <c r="MKO220" s="190"/>
      <c r="MKP220" s="187"/>
      <c r="MKQ220" s="187"/>
      <c r="MKR220" s="187"/>
      <c r="MKS220" s="188"/>
      <c r="MKU220" s="186"/>
      <c r="MKV220" s="190"/>
      <c r="MKW220" s="190"/>
      <c r="MKX220" s="187"/>
      <c r="MKY220" s="187"/>
      <c r="MKZ220" s="187"/>
      <c r="MLA220" s="188"/>
      <c r="MLC220" s="186"/>
      <c r="MLD220" s="190"/>
      <c r="MLE220" s="190"/>
      <c r="MLF220" s="187"/>
      <c r="MLG220" s="187"/>
      <c r="MLH220" s="187"/>
      <c r="MLI220" s="188"/>
      <c r="MLK220" s="186"/>
      <c r="MLL220" s="190"/>
      <c r="MLM220" s="190"/>
      <c r="MLN220" s="187"/>
      <c r="MLO220" s="187"/>
      <c r="MLP220" s="187"/>
      <c r="MLQ220" s="188"/>
      <c r="MLS220" s="186"/>
      <c r="MLT220" s="190"/>
      <c r="MLU220" s="190"/>
      <c r="MLV220" s="187"/>
      <c r="MLW220" s="187"/>
      <c r="MLX220" s="187"/>
      <c r="MLY220" s="188"/>
      <c r="MMA220" s="186"/>
      <c r="MMB220" s="190"/>
      <c r="MMC220" s="190"/>
      <c r="MMD220" s="187"/>
      <c r="MME220" s="187"/>
      <c r="MMF220" s="187"/>
      <c r="MMG220" s="188"/>
      <c r="MMI220" s="186"/>
      <c r="MMJ220" s="190"/>
      <c r="MMK220" s="190"/>
      <c r="MML220" s="187"/>
      <c r="MMM220" s="187"/>
      <c r="MMN220" s="187"/>
      <c r="MMO220" s="188"/>
      <c r="MMQ220" s="186"/>
      <c r="MMR220" s="190"/>
      <c r="MMS220" s="190"/>
      <c r="MMT220" s="187"/>
      <c r="MMU220" s="187"/>
      <c r="MMV220" s="187"/>
      <c r="MMW220" s="188"/>
      <c r="MMY220" s="186"/>
      <c r="MMZ220" s="190"/>
      <c r="MNA220" s="190"/>
      <c r="MNB220" s="187"/>
      <c r="MNC220" s="187"/>
      <c r="MND220" s="187"/>
      <c r="MNE220" s="188"/>
      <c r="MNG220" s="186"/>
      <c r="MNH220" s="190"/>
      <c r="MNI220" s="190"/>
      <c r="MNJ220" s="187"/>
      <c r="MNK220" s="187"/>
      <c r="MNL220" s="187"/>
      <c r="MNM220" s="188"/>
      <c r="MNO220" s="186"/>
      <c r="MNP220" s="190"/>
      <c r="MNQ220" s="190"/>
      <c r="MNR220" s="187"/>
      <c r="MNS220" s="187"/>
      <c r="MNT220" s="187"/>
      <c r="MNU220" s="188"/>
      <c r="MNW220" s="186"/>
      <c r="MNX220" s="190"/>
      <c r="MNY220" s="190"/>
      <c r="MNZ220" s="187"/>
      <c r="MOA220" s="187"/>
      <c r="MOB220" s="187"/>
      <c r="MOC220" s="188"/>
      <c r="MOE220" s="186"/>
      <c r="MOF220" s="190"/>
      <c r="MOG220" s="190"/>
      <c r="MOH220" s="187"/>
      <c r="MOI220" s="187"/>
      <c r="MOJ220" s="187"/>
      <c r="MOK220" s="188"/>
      <c r="MOM220" s="186"/>
      <c r="MON220" s="190"/>
      <c r="MOO220" s="190"/>
      <c r="MOP220" s="187"/>
      <c r="MOQ220" s="187"/>
      <c r="MOR220" s="187"/>
      <c r="MOS220" s="188"/>
      <c r="MOU220" s="186"/>
      <c r="MOV220" s="190"/>
      <c r="MOW220" s="190"/>
      <c r="MOX220" s="187"/>
      <c r="MOY220" s="187"/>
      <c r="MOZ220" s="187"/>
      <c r="MPA220" s="188"/>
      <c r="MPC220" s="186"/>
      <c r="MPD220" s="190"/>
      <c r="MPE220" s="190"/>
      <c r="MPF220" s="187"/>
      <c r="MPG220" s="187"/>
      <c r="MPH220" s="187"/>
      <c r="MPI220" s="188"/>
      <c r="MPK220" s="186"/>
      <c r="MPL220" s="190"/>
      <c r="MPM220" s="190"/>
      <c r="MPN220" s="187"/>
      <c r="MPO220" s="187"/>
      <c r="MPP220" s="187"/>
      <c r="MPQ220" s="188"/>
      <c r="MPS220" s="186"/>
      <c r="MPT220" s="190"/>
      <c r="MPU220" s="190"/>
      <c r="MPV220" s="187"/>
      <c r="MPW220" s="187"/>
      <c r="MPX220" s="187"/>
      <c r="MPY220" s="188"/>
      <c r="MQA220" s="186"/>
      <c r="MQB220" s="190"/>
      <c r="MQC220" s="190"/>
      <c r="MQD220" s="187"/>
      <c r="MQE220" s="187"/>
      <c r="MQF220" s="187"/>
      <c r="MQG220" s="188"/>
      <c r="MQI220" s="186"/>
      <c r="MQJ220" s="190"/>
      <c r="MQK220" s="190"/>
      <c r="MQL220" s="187"/>
      <c r="MQM220" s="187"/>
      <c r="MQN220" s="187"/>
      <c r="MQO220" s="188"/>
      <c r="MQQ220" s="186"/>
      <c r="MQR220" s="190"/>
      <c r="MQS220" s="190"/>
      <c r="MQT220" s="187"/>
      <c r="MQU220" s="187"/>
      <c r="MQV220" s="187"/>
      <c r="MQW220" s="188"/>
      <c r="MQY220" s="186"/>
      <c r="MQZ220" s="190"/>
      <c r="MRA220" s="190"/>
      <c r="MRB220" s="187"/>
      <c r="MRC220" s="187"/>
      <c r="MRD220" s="187"/>
      <c r="MRE220" s="188"/>
      <c r="MRG220" s="186"/>
      <c r="MRH220" s="190"/>
      <c r="MRI220" s="190"/>
      <c r="MRJ220" s="187"/>
      <c r="MRK220" s="187"/>
      <c r="MRL220" s="187"/>
      <c r="MRM220" s="188"/>
      <c r="MRO220" s="186"/>
      <c r="MRP220" s="190"/>
      <c r="MRQ220" s="190"/>
      <c r="MRR220" s="187"/>
      <c r="MRS220" s="187"/>
      <c r="MRT220" s="187"/>
      <c r="MRU220" s="188"/>
      <c r="MRW220" s="186"/>
      <c r="MRX220" s="190"/>
      <c r="MRY220" s="190"/>
      <c r="MRZ220" s="187"/>
      <c r="MSA220" s="187"/>
      <c r="MSB220" s="187"/>
      <c r="MSC220" s="188"/>
      <c r="MSE220" s="186"/>
      <c r="MSF220" s="190"/>
      <c r="MSG220" s="190"/>
      <c r="MSH220" s="187"/>
      <c r="MSI220" s="187"/>
      <c r="MSJ220" s="187"/>
      <c r="MSK220" s="188"/>
      <c r="MSM220" s="186"/>
      <c r="MSN220" s="190"/>
      <c r="MSO220" s="190"/>
      <c r="MSP220" s="187"/>
      <c r="MSQ220" s="187"/>
      <c r="MSR220" s="187"/>
      <c r="MSS220" s="188"/>
      <c r="MSU220" s="186"/>
      <c r="MSV220" s="190"/>
      <c r="MSW220" s="190"/>
      <c r="MSX220" s="187"/>
      <c r="MSY220" s="187"/>
      <c r="MSZ220" s="187"/>
      <c r="MTA220" s="188"/>
      <c r="MTC220" s="186"/>
      <c r="MTD220" s="190"/>
      <c r="MTE220" s="190"/>
      <c r="MTF220" s="187"/>
      <c r="MTG220" s="187"/>
      <c r="MTH220" s="187"/>
      <c r="MTI220" s="188"/>
      <c r="MTK220" s="186"/>
      <c r="MTL220" s="190"/>
      <c r="MTM220" s="190"/>
      <c r="MTN220" s="187"/>
      <c r="MTO220" s="187"/>
      <c r="MTP220" s="187"/>
      <c r="MTQ220" s="188"/>
      <c r="MTS220" s="186"/>
      <c r="MTT220" s="190"/>
      <c r="MTU220" s="190"/>
      <c r="MTV220" s="187"/>
      <c r="MTW220" s="187"/>
      <c r="MTX220" s="187"/>
      <c r="MTY220" s="188"/>
      <c r="MUA220" s="186"/>
      <c r="MUB220" s="190"/>
      <c r="MUC220" s="190"/>
      <c r="MUD220" s="187"/>
      <c r="MUE220" s="187"/>
      <c r="MUF220" s="187"/>
      <c r="MUG220" s="188"/>
      <c r="MUI220" s="186"/>
      <c r="MUJ220" s="190"/>
      <c r="MUK220" s="190"/>
      <c r="MUL220" s="187"/>
      <c r="MUM220" s="187"/>
      <c r="MUN220" s="187"/>
      <c r="MUO220" s="188"/>
      <c r="MUQ220" s="186"/>
      <c r="MUR220" s="190"/>
      <c r="MUS220" s="190"/>
      <c r="MUT220" s="187"/>
      <c r="MUU220" s="187"/>
      <c r="MUV220" s="187"/>
      <c r="MUW220" s="188"/>
      <c r="MUY220" s="186"/>
      <c r="MUZ220" s="190"/>
      <c r="MVA220" s="190"/>
      <c r="MVB220" s="187"/>
      <c r="MVC220" s="187"/>
      <c r="MVD220" s="187"/>
      <c r="MVE220" s="188"/>
      <c r="MVG220" s="186"/>
      <c r="MVH220" s="190"/>
      <c r="MVI220" s="190"/>
      <c r="MVJ220" s="187"/>
      <c r="MVK220" s="187"/>
      <c r="MVL220" s="187"/>
      <c r="MVM220" s="188"/>
      <c r="MVO220" s="186"/>
      <c r="MVP220" s="190"/>
      <c r="MVQ220" s="190"/>
      <c r="MVR220" s="187"/>
      <c r="MVS220" s="187"/>
      <c r="MVT220" s="187"/>
      <c r="MVU220" s="188"/>
      <c r="MVW220" s="186"/>
      <c r="MVX220" s="190"/>
      <c r="MVY220" s="190"/>
      <c r="MVZ220" s="187"/>
      <c r="MWA220" s="187"/>
      <c r="MWB220" s="187"/>
      <c r="MWC220" s="188"/>
      <c r="MWE220" s="186"/>
      <c r="MWF220" s="190"/>
      <c r="MWG220" s="190"/>
      <c r="MWH220" s="187"/>
      <c r="MWI220" s="187"/>
      <c r="MWJ220" s="187"/>
      <c r="MWK220" s="188"/>
      <c r="MWM220" s="186"/>
      <c r="MWN220" s="190"/>
      <c r="MWO220" s="190"/>
      <c r="MWP220" s="187"/>
      <c r="MWQ220" s="187"/>
      <c r="MWR220" s="187"/>
      <c r="MWS220" s="188"/>
      <c r="MWU220" s="186"/>
      <c r="MWV220" s="190"/>
      <c r="MWW220" s="190"/>
      <c r="MWX220" s="187"/>
      <c r="MWY220" s="187"/>
      <c r="MWZ220" s="187"/>
      <c r="MXA220" s="188"/>
      <c r="MXC220" s="186"/>
      <c r="MXD220" s="190"/>
      <c r="MXE220" s="190"/>
      <c r="MXF220" s="187"/>
      <c r="MXG220" s="187"/>
      <c r="MXH220" s="187"/>
      <c r="MXI220" s="188"/>
      <c r="MXK220" s="186"/>
      <c r="MXL220" s="190"/>
      <c r="MXM220" s="190"/>
      <c r="MXN220" s="187"/>
      <c r="MXO220" s="187"/>
      <c r="MXP220" s="187"/>
      <c r="MXQ220" s="188"/>
      <c r="MXS220" s="186"/>
      <c r="MXT220" s="190"/>
      <c r="MXU220" s="190"/>
      <c r="MXV220" s="187"/>
      <c r="MXW220" s="187"/>
      <c r="MXX220" s="187"/>
      <c r="MXY220" s="188"/>
      <c r="MYA220" s="186"/>
      <c r="MYB220" s="190"/>
      <c r="MYC220" s="190"/>
      <c r="MYD220" s="187"/>
      <c r="MYE220" s="187"/>
      <c r="MYF220" s="187"/>
      <c r="MYG220" s="188"/>
      <c r="MYI220" s="186"/>
      <c r="MYJ220" s="190"/>
      <c r="MYK220" s="190"/>
      <c r="MYL220" s="187"/>
      <c r="MYM220" s="187"/>
      <c r="MYN220" s="187"/>
      <c r="MYO220" s="188"/>
      <c r="MYQ220" s="186"/>
      <c r="MYR220" s="190"/>
      <c r="MYS220" s="190"/>
      <c r="MYT220" s="187"/>
      <c r="MYU220" s="187"/>
      <c r="MYV220" s="187"/>
      <c r="MYW220" s="188"/>
      <c r="MYY220" s="186"/>
      <c r="MYZ220" s="190"/>
      <c r="MZA220" s="190"/>
      <c r="MZB220" s="187"/>
      <c r="MZC220" s="187"/>
      <c r="MZD220" s="187"/>
      <c r="MZE220" s="188"/>
      <c r="MZG220" s="186"/>
      <c r="MZH220" s="190"/>
      <c r="MZI220" s="190"/>
      <c r="MZJ220" s="187"/>
      <c r="MZK220" s="187"/>
      <c r="MZL220" s="187"/>
      <c r="MZM220" s="188"/>
      <c r="MZO220" s="186"/>
      <c r="MZP220" s="190"/>
      <c r="MZQ220" s="190"/>
      <c r="MZR220" s="187"/>
      <c r="MZS220" s="187"/>
      <c r="MZT220" s="187"/>
      <c r="MZU220" s="188"/>
      <c r="MZW220" s="186"/>
      <c r="MZX220" s="190"/>
      <c r="MZY220" s="190"/>
      <c r="MZZ220" s="187"/>
      <c r="NAA220" s="187"/>
      <c r="NAB220" s="187"/>
      <c r="NAC220" s="188"/>
      <c r="NAE220" s="186"/>
      <c r="NAF220" s="190"/>
      <c r="NAG220" s="190"/>
      <c r="NAH220" s="187"/>
      <c r="NAI220" s="187"/>
      <c r="NAJ220" s="187"/>
      <c r="NAK220" s="188"/>
      <c r="NAM220" s="186"/>
      <c r="NAN220" s="190"/>
      <c r="NAO220" s="190"/>
      <c r="NAP220" s="187"/>
      <c r="NAQ220" s="187"/>
      <c r="NAR220" s="187"/>
      <c r="NAS220" s="188"/>
      <c r="NAU220" s="186"/>
      <c r="NAV220" s="190"/>
      <c r="NAW220" s="190"/>
      <c r="NAX220" s="187"/>
      <c r="NAY220" s="187"/>
      <c r="NAZ220" s="187"/>
      <c r="NBA220" s="188"/>
      <c r="NBC220" s="186"/>
      <c r="NBD220" s="190"/>
      <c r="NBE220" s="190"/>
      <c r="NBF220" s="187"/>
      <c r="NBG220" s="187"/>
      <c r="NBH220" s="187"/>
      <c r="NBI220" s="188"/>
      <c r="NBK220" s="186"/>
      <c r="NBL220" s="190"/>
      <c r="NBM220" s="190"/>
      <c r="NBN220" s="187"/>
      <c r="NBO220" s="187"/>
      <c r="NBP220" s="187"/>
      <c r="NBQ220" s="188"/>
      <c r="NBS220" s="186"/>
      <c r="NBT220" s="190"/>
      <c r="NBU220" s="190"/>
      <c r="NBV220" s="187"/>
      <c r="NBW220" s="187"/>
      <c r="NBX220" s="187"/>
      <c r="NBY220" s="188"/>
      <c r="NCA220" s="186"/>
      <c r="NCB220" s="190"/>
      <c r="NCC220" s="190"/>
      <c r="NCD220" s="187"/>
      <c r="NCE220" s="187"/>
      <c r="NCF220" s="187"/>
      <c r="NCG220" s="188"/>
      <c r="NCI220" s="186"/>
      <c r="NCJ220" s="190"/>
      <c r="NCK220" s="190"/>
      <c r="NCL220" s="187"/>
      <c r="NCM220" s="187"/>
      <c r="NCN220" s="187"/>
      <c r="NCO220" s="188"/>
      <c r="NCQ220" s="186"/>
      <c r="NCR220" s="190"/>
      <c r="NCS220" s="190"/>
      <c r="NCT220" s="187"/>
      <c r="NCU220" s="187"/>
      <c r="NCV220" s="187"/>
      <c r="NCW220" s="188"/>
      <c r="NCY220" s="186"/>
      <c r="NCZ220" s="190"/>
      <c r="NDA220" s="190"/>
      <c r="NDB220" s="187"/>
      <c r="NDC220" s="187"/>
      <c r="NDD220" s="187"/>
      <c r="NDE220" s="188"/>
      <c r="NDG220" s="186"/>
      <c r="NDH220" s="190"/>
      <c r="NDI220" s="190"/>
      <c r="NDJ220" s="187"/>
      <c r="NDK220" s="187"/>
      <c r="NDL220" s="187"/>
      <c r="NDM220" s="188"/>
      <c r="NDO220" s="186"/>
      <c r="NDP220" s="190"/>
      <c r="NDQ220" s="190"/>
      <c r="NDR220" s="187"/>
      <c r="NDS220" s="187"/>
      <c r="NDT220" s="187"/>
      <c r="NDU220" s="188"/>
      <c r="NDW220" s="186"/>
      <c r="NDX220" s="190"/>
      <c r="NDY220" s="190"/>
      <c r="NDZ220" s="187"/>
      <c r="NEA220" s="187"/>
      <c r="NEB220" s="187"/>
      <c r="NEC220" s="188"/>
      <c r="NEE220" s="186"/>
      <c r="NEF220" s="190"/>
      <c r="NEG220" s="190"/>
      <c r="NEH220" s="187"/>
      <c r="NEI220" s="187"/>
      <c r="NEJ220" s="187"/>
      <c r="NEK220" s="188"/>
      <c r="NEM220" s="186"/>
      <c r="NEN220" s="190"/>
      <c r="NEO220" s="190"/>
      <c r="NEP220" s="187"/>
      <c r="NEQ220" s="187"/>
      <c r="NER220" s="187"/>
      <c r="NES220" s="188"/>
      <c r="NEU220" s="186"/>
      <c r="NEV220" s="190"/>
      <c r="NEW220" s="190"/>
      <c r="NEX220" s="187"/>
      <c r="NEY220" s="187"/>
      <c r="NEZ220" s="187"/>
      <c r="NFA220" s="188"/>
      <c r="NFC220" s="186"/>
      <c r="NFD220" s="190"/>
      <c r="NFE220" s="190"/>
      <c r="NFF220" s="187"/>
      <c r="NFG220" s="187"/>
      <c r="NFH220" s="187"/>
      <c r="NFI220" s="188"/>
      <c r="NFK220" s="186"/>
      <c r="NFL220" s="190"/>
      <c r="NFM220" s="190"/>
      <c r="NFN220" s="187"/>
      <c r="NFO220" s="187"/>
      <c r="NFP220" s="187"/>
      <c r="NFQ220" s="188"/>
      <c r="NFS220" s="186"/>
      <c r="NFT220" s="190"/>
      <c r="NFU220" s="190"/>
      <c r="NFV220" s="187"/>
      <c r="NFW220" s="187"/>
      <c r="NFX220" s="187"/>
      <c r="NFY220" s="188"/>
      <c r="NGA220" s="186"/>
      <c r="NGB220" s="190"/>
      <c r="NGC220" s="190"/>
      <c r="NGD220" s="187"/>
      <c r="NGE220" s="187"/>
      <c r="NGF220" s="187"/>
      <c r="NGG220" s="188"/>
      <c r="NGI220" s="186"/>
      <c r="NGJ220" s="190"/>
      <c r="NGK220" s="190"/>
      <c r="NGL220" s="187"/>
      <c r="NGM220" s="187"/>
      <c r="NGN220" s="187"/>
      <c r="NGO220" s="188"/>
      <c r="NGQ220" s="186"/>
      <c r="NGR220" s="190"/>
      <c r="NGS220" s="190"/>
      <c r="NGT220" s="187"/>
      <c r="NGU220" s="187"/>
      <c r="NGV220" s="187"/>
      <c r="NGW220" s="188"/>
      <c r="NGY220" s="186"/>
      <c r="NGZ220" s="190"/>
      <c r="NHA220" s="190"/>
      <c r="NHB220" s="187"/>
      <c r="NHC220" s="187"/>
      <c r="NHD220" s="187"/>
      <c r="NHE220" s="188"/>
      <c r="NHG220" s="186"/>
      <c r="NHH220" s="190"/>
      <c r="NHI220" s="190"/>
      <c r="NHJ220" s="187"/>
      <c r="NHK220" s="187"/>
      <c r="NHL220" s="187"/>
      <c r="NHM220" s="188"/>
      <c r="NHO220" s="186"/>
      <c r="NHP220" s="190"/>
      <c r="NHQ220" s="190"/>
      <c r="NHR220" s="187"/>
      <c r="NHS220" s="187"/>
      <c r="NHT220" s="187"/>
      <c r="NHU220" s="188"/>
      <c r="NHW220" s="186"/>
      <c r="NHX220" s="190"/>
      <c r="NHY220" s="190"/>
      <c r="NHZ220" s="187"/>
      <c r="NIA220" s="187"/>
      <c r="NIB220" s="187"/>
      <c r="NIC220" s="188"/>
      <c r="NIE220" s="186"/>
      <c r="NIF220" s="190"/>
      <c r="NIG220" s="190"/>
      <c r="NIH220" s="187"/>
      <c r="NII220" s="187"/>
      <c r="NIJ220" s="187"/>
      <c r="NIK220" s="188"/>
      <c r="NIM220" s="186"/>
      <c r="NIN220" s="190"/>
      <c r="NIO220" s="190"/>
      <c r="NIP220" s="187"/>
      <c r="NIQ220" s="187"/>
      <c r="NIR220" s="187"/>
      <c r="NIS220" s="188"/>
      <c r="NIU220" s="186"/>
      <c r="NIV220" s="190"/>
      <c r="NIW220" s="190"/>
      <c r="NIX220" s="187"/>
      <c r="NIY220" s="187"/>
      <c r="NIZ220" s="187"/>
      <c r="NJA220" s="188"/>
      <c r="NJC220" s="186"/>
      <c r="NJD220" s="190"/>
      <c r="NJE220" s="190"/>
      <c r="NJF220" s="187"/>
      <c r="NJG220" s="187"/>
      <c r="NJH220" s="187"/>
      <c r="NJI220" s="188"/>
      <c r="NJK220" s="186"/>
      <c r="NJL220" s="190"/>
      <c r="NJM220" s="190"/>
      <c r="NJN220" s="187"/>
      <c r="NJO220" s="187"/>
      <c r="NJP220" s="187"/>
      <c r="NJQ220" s="188"/>
      <c r="NJS220" s="186"/>
      <c r="NJT220" s="190"/>
      <c r="NJU220" s="190"/>
      <c r="NJV220" s="187"/>
      <c r="NJW220" s="187"/>
      <c r="NJX220" s="187"/>
      <c r="NJY220" s="188"/>
      <c r="NKA220" s="186"/>
      <c r="NKB220" s="190"/>
      <c r="NKC220" s="190"/>
      <c r="NKD220" s="187"/>
      <c r="NKE220" s="187"/>
      <c r="NKF220" s="187"/>
      <c r="NKG220" s="188"/>
      <c r="NKI220" s="186"/>
      <c r="NKJ220" s="190"/>
      <c r="NKK220" s="190"/>
      <c r="NKL220" s="187"/>
      <c r="NKM220" s="187"/>
      <c r="NKN220" s="187"/>
      <c r="NKO220" s="188"/>
      <c r="NKQ220" s="186"/>
      <c r="NKR220" s="190"/>
      <c r="NKS220" s="190"/>
      <c r="NKT220" s="187"/>
      <c r="NKU220" s="187"/>
      <c r="NKV220" s="187"/>
      <c r="NKW220" s="188"/>
      <c r="NKY220" s="186"/>
      <c r="NKZ220" s="190"/>
      <c r="NLA220" s="190"/>
      <c r="NLB220" s="187"/>
      <c r="NLC220" s="187"/>
      <c r="NLD220" s="187"/>
      <c r="NLE220" s="188"/>
      <c r="NLG220" s="186"/>
      <c r="NLH220" s="190"/>
      <c r="NLI220" s="190"/>
      <c r="NLJ220" s="187"/>
      <c r="NLK220" s="187"/>
      <c r="NLL220" s="187"/>
      <c r="NLM220" s="188"/>
      <c r="NLO220" s="186"/>
      <c r="NLP220" s="190"/>
      <c r="NLQ220" s="190"/>
      <c r="NLR220" s="187"/>
      <c r="NLS220" s="187"/>
      <c r="NLT220" s="187"/>
      <c r="NLU220" s="188"/>
      <c r="NLW220" s="186"/>
      <c r="NLX220" s="190"/>
      <c r="NLY220" s="190"/>
      <c r="NLZ220" s="187"/>
      <c r="NMA220" s="187"/>
      <c r="NMB220" s="187"/>
      <c r="NMC220" s="188"/>
      <c r="NME220" s="186"/>
      <c r="NMF220" s="190"/>
      <c r="NMG220" s="190"/>
      <c r="NMH220" s="187"/>
      <c r="NMI220" s="187"/>
      <c r="NMJ220" s="187"/>
      <c r="NMK220" s="188"/>
      <c r="NMM220" s="186"/>
      <c r="NMN220" s="190"/>
      <c r="NMO220" s="190"/>
      <c r="NMP220" s="187"/>
      <c r="NMQ220" s="187"/>
      <c r="NMR220" s="187"/>
      <c r="NMS220" s="188"/>
      <c r="NMU220" s="186"/>
      <c r="NMV220" s="190"/>
      <c r="NMW220" s="190"/>
      <c r="NMX220" s="187"/>
      <c r="NMY220" s="187"/>
      <c r="NMZ220" s="187"/>
      <c r="NNA220" s="188"/>
      <c r="NNC220" s="186"/>
      <c r="NND220" s="190"/>
      <c r="NNE220" s="190"/>
      <c r="NNF220" s="187"/>
      <c r="NNG220" s="187"/>
      <c r="NNH220" s="187"/>
      <c r="NNI220" s="188"/>
      <c r="NNK220" s="186"/>
      <c r="NNL220" s="190"/>
      <c r="NNM220" s="190"/>
      <c r="NNN220" s="187"/>
      <c r="NNO220" s="187"/>
      <c r="NNP220" s="187"/>
      <c r="NNQ220" s="188"/>
      <c r="NNS220" s="186"/>
      <c r="NNT220" s="190"/>
      <c r="NNU220" s="190"/>
      <c r="NNV220" s="187"/>
      <c r="NNW220" s="187"/>
      <c r="NNX220" s="187"/>
      <c r="NNY220" s="188"/>
      <c r="NOA220" s="186"/>
      <c r="NOB220" s="190"/>
      <c r="NOC220" s="190"/>
      <c r="NOD220" s="187"/>
      <c r="NOE220" s="187"/>
      <c r="NOF220" s="187"/>
      <c r="NOG220" s="188"/>
      <c r="NOI220" s="186"/>
      <c r="NOJ220" s="190"/>
      <c r="NOK220" s="190"/>
      <c r="NOL220" s="187"/>
      <c r="NOM220" s="187"/>
      <c r="NON220" s="187"/>
      <c r="NOO220" s="188"/>
      <c r="NOQ220" s="186"/>
      <c r="NOR220" s="190"/>
      <c r="NOS220" s="190"/>
      <c r="NOT220" s="187"/>
      <c r="NOU220" s="187"/>
      <c r="NOV220" s="187"/>
      <c r="NOW220" s="188"/>
      <c r="NOY220" s="186"/>
      <c r="NOZ220" s="190"/>
      <c r="NPA220" s="190"/>
      <c r="NPB220" s="187"/>
      <c r="NPC220" s="187"/>
      <c r="NPD220" s="187"/>
      <c r="NPE220" s="188"/>
      <c r="NPG220" s="186"/>
      <c r="NPH220" s="190"/>
      <c r="NPI220" s="190"/>
      <c r="NPJ220" s="187"/>
      <c r="NPK220" s="187"/>
      <c r="NPL220" s="187"/>
      <c r="NPM220" s="188"/>
      <c r="NPO220" s="186"/>
      <c r="NPP220" s="190"/>
      <c r="NPQ220" s="190"/>
      <c r="NPR220" s="187"/>
      <c r="NPS220" s="187"/>
      <c r="NPT220" s="187"/>
      <c r="NPU220" s="188"/>
      <c r="NPW220" s="186"/>
      <c r="NPX220" s="190"/>
      <c r="NPY220" s="190"/>
      <c r="NPZ220" s="187"/>
      <c r="NQA220" s="187"/>
      <c r="NQB220" s="187"/>
      <c r="NQC220" s="188"/>
      <c r="NQE220" s="186"/>
      <c r="NQF220" s="190"/>
      <c r="NQG220" s="190"/>
      <c r="NQH220" s="187"/>
      <c r="NQI220" s="187"/>
      <c r="NQJ220" s="187"/>
      <c r="NQK220" s="188"/>
      <c r="NQM220" s="186"/>
      <c r="NQN220" s="190"/>
      <c r="NQO220" s="190"/>
      <c r="NQP220" s="187"/>
      <c r="NQQ220" s="187"/>
      <c r="NQR220" s="187"/>
      <c r="NQS220" s="188"/>
      <c r="NQU220" s="186"/>
      <c r="NQV220" s="190"/>
      <c r="NQW220" s="190"/>
      <c r="NQX220" s="187"/>
      <c r="NQY220" s="187"/>
      <c r="NQZ220" s="187"/>
      <c r="NRA220" s="188"/>
      <c r="NRC220" s="186"/>
      <c r="NRD220" s="190"/>
      <c r="NRE220" s="190"/>
      <c r="NRF220" s="187"/>
      <c r="NRG220" s="187"/>
      <c r="NRH220" s="187"/>
      <c r="NRI220" s="188"/>
      <c r="NRK220" s="186"/>
      <c r="NRL220" s="190"/>
      <c r="NRM220" s="190"/>
      <c r="NRN220" s="187"/>
      <c r="NRO220" s="187"/>
      <c r="NRP220" s="187"/>
      <c r="NRQ220" s="188"/>
      <c r="NRS220" s="186"/>
      <c r="NRT220" s="190"/>
      <c r="NRU220" s="190"/>
      <c r="NRV220" s="187"/>
      <c r="NRW220" s="187"/>
      <c r="NRX220" s="187"/>
      <c r="NRY220" s="188"/>
      <c r="NSA220" s="186"/>
      <c r="NSB220" s="190"/>
      <c r="NSC220" s="190"/>
      <c r="NSD220" s="187"/>
      <c r="NSE220" s="187"/>
      <c r="NSF220" s="187"/>
      <c r="NSG220" s="188"/>
      <c r="NSI220" s="186"/>
      <c r="NSJ220" s="190"/>
      <c r="NSK220" s="190"/>
      <c r="NSL220" s="187"/>
      <c r="NSM220" s="187"/>
      <c r="NSN220" s="187"/>
      <c r="NSO220" s="188"/>
      <c r="NSQ220" s="186"/>
      <c r="NSR220" s="190"/>
      <c r="NSS220" s="190"/>
      <c r="NST220" s="187"/>
      <c r="NSU220" s="187"/>
      <c r="NSV220" s="187"/>
      <c r="NSW220" s="188"/>
      <c r="NSY220" s="186"/>
      <c r="NSZ220" s="190"/>
      <c r="NTA220" s="190"/>
      <c r="NTB220" s="187"/>
      <c r="NTC220" s="187"/>
      <c r="NTD220" s="187"/>
      <c r="NTE220" s="188"/>
      <c r="NTG220" s="186"/>
      <c r="NTH220" s="190"/>
      <c r="NTI220" s="190"/>
      <c r="NTJ220" s="187"/>
      <c r="NTK220" s="187"/>
      <c r="NTL220" s="187"/>
      <c r="NTM220" s="188"/>
      <c r="NTO220" s="186"/>
      <c r="NTP220" s="190"/>
      <c r="NTQ220" s="190"/>
      <c r="NTR220" s="187"/>
      <c r="NTS220" s="187"/>
      <c r="NTT220" s="187"/>
      <c r="NTU220" s="188"/>
      <c r="NTW220" s="186"/>
      <c r="NTX220" s="190"/>
      <c r="NTY220" s="190"/>
      <c r="NTZ220" s="187"/>
      <c r="NUA220" s="187"/>
      <c r="NUB220" s="187"/>
      <c r="NUC220" s="188"/>
      <c r="NUE220" s="186"/>
      <c r="NUF220" s="190"/>
      <c r="NUG220" s="190"/>
      <c r="NUH220" s="187"/>
      <c r="NUI220" s="187"/>
      <c r="NUJ220" s="187"/>
      <c r="NUK220" s="188"/>
      <c r="NUM220" s="186"/>
      <c r="NUN220" s="190"/>
      <c r="NUO220" s="190"/>
      <c r="NUP220" s="187"/>
      <c r="NUQ220" s="187"/>
      <c r="NUR220" s="187"/>
      <c r="NUS220" s="188"/>
      <c r="NUU220" s="186"/>
      <c r="NUV220" s="190"/>
      <c r="NUW220" s="190"/>
      <c r="NUX220" s="187"/>
      <c r="NUY220" s="187"/>
      <c r="NUZ220" s="187"/>
      <c r="NVA220" s="188"/>
      <c r="NVC220" s="186"/>
      <c r="NVD220" s="190"/>
      <c r="NVE220" s="190"/>
      <c r="NVF220" s="187"/>
      <c r="NVG220" s="187"/>
      <c r="NVH220" s="187"/>
      <c r="NVI220" s="188"/>
      <c r="NVK220" s="186"/>
      <c r="NVL220" s="190"/>
      <c r="NVM220" s="190"/>
      <c r="NVN220" s="187"/>
      <c r="NVO220" s="187"/>
      <c r="NVP220" s="187"/>
      <c r="NVQ220" s="188"/>
      <c r="NVS220" s="186"/>
      <c r="NVT220" s="190"/>
      <c r="NVU220" s="190"/>
      <c r="NVV220" s="187"/>
      <c r="NVW220" s="187"/>
      <c r="NVX220" s="187"/>
      <c r="NVY220" s="188"/>
      <c r="NWA220" s="186"/>
      <c r="NWB220" s="190"/>
      <c r="NWC220" s="190"/>
      <c r="NWD220" s="187"/>
      <c r="NWE220" s="187"/>
      <c r="NWF220" s="187"/>
      <c r="NWG220" s="188"/>
      <c r="NWI220" s="186"/>
      <c r="NWJ220" s="190"/>
      <c r="NWK220" s="190"/>
      <c r="NWL220" s="187"/>
      <c r="NWM220" s="187"/>
      <c r="NWN220" s="187"/>
      <c r="NWO220" s="188"/>
      <c r="NWQ220" s="186"/>
      <c r="NWR220" s="190"/>
      <c r="NWS220" s="190"/>
      <c r="NWT220" s="187"/>
      <c r="NWU220" s="187"/>
      <c r="NWV220" s="187"/>
      <c r="NWW220" s="188"/>
      <c r="NWY220" s="186"/>
      <c r="NWZ220" s="190"/>
      <c r="NXA220" s="190"/>
      <c r="NXB220" s="187"/>
      <c r="NXC220" s="187"/>
      <c r="NXD220" s="187"/>
      <c r="NXE220" s="188"/>
      <c r="NXG220" s="186"/>
      <c r="NXH220" s="190"/>
      <c r="NXI220" s="190"/>
      <c r="NXJ220" s="187"/>
      <c r="NXK220" s="187"/>
      <c r="NXL220" s="187"/>
      <c r="NXM220" s="188"/>
      <c r="NXO220" s="186"/>
      <c r="NXP220" s="190"/>
      <c r="NXQ220" s="190"/>
      <c r="NXR220" s="187"/>
      <c r="NXS220" s="187"/>
      <c r="NXT220" s="187"/>
      <c r="NXU220" s="188"/>
      <c r="NXW220" s="186"/>
      <c r="NXX220" s="190"/>
      <c r="NXY220" s="190"/>
      <c r="NXZ220" s="187"/>
      <c r="NYA220" s="187"/>
      <c r="NYB220" s="187"/>
      <c r="NYC220" s="188"/>
      <c r="NYE220" s="186"/>
      <c r="NYF220" s="190"/>
      <c r="NYG220" s="190"/>
      <c r="NYH220" s="187"/>
      <c r="NYI220" s="187"/>
      <c r="NYJ220" s="187"/>
      <c r="NYK220" s="188"/>
      <c r="NYM220" s="186"/>
      <c r="NYN220" s="190"/>
      <c r="NYO220" s="190"/>
      <c r="NYP220" s="187"/>
      <c r="NYQ220" s="187"/>
      <c r="NYR220" s="187"/>
      <c r="NYS220" s="188"/>
      <c r="NYU220" s="186"/>
      <c r="NYV220" s="190"/>
      <c r="NYW220" s="190"/>
      <c r="NYX220" s="187"/>
      <c r="NYY220" s="187"/>
      <c r="NYZ220" s="187"/>
      <c r="NZA220" s="188"/>
      <c r="NZC220" s="186"/>
      <c r="NZD220" s="190"/>
      <c r="NZE220" s="190"/>
      <c r="NZF220" s="187"/>
      <c r="NZG220" s="187"/>
      <c r="NZH220" s="187"/>
      <c r="NZI220" s="188"/>
      <c r="NZK220" s="186"/>
      <c r="NZL220" s="190"/>
      <c r="NZM220" s="190"/>
      <c r="NZN220" s="187"/>
      <c r="NZO220" s="187"/>
      <c r="NZP220" s="187"/>
      <c r="NZQ220" s="188"/>
      <c r="NZS220" s="186"/>
      <c r="NZT220" s="190"/>
      <c r="NZU220" s="190"/>
      <c r="NZV220" s="187"/>
      <c r="NZW220" s="187"/>
      <c r="NZX220" s="187"/>
      <c r="NZY220" s="188"/>
      <c r="OAA220" s="186"/>
      <c r="OAB220" s="190"/>
      <c r="OAC220" s="190"/>
      <c r="OAD220" s="187"/>
      <c r="OAE220" s="187"/>
      <c r="OAF220" s="187"/>
      <c r="OAG220" s="188"/>
      <c r="OAI220" s="186"/>
      <c r="OAJ220" s="190"/>
      <c r="OAK220" s="190"/>
      <c r="OAL220" s="187"/>
      <c r="OAM220" s="187"/>
      <c r="OAN220" s="187"/>
      <c r="OAO220" s="188"/>
      <c r="OAQ220" s="186"/>
      <c r="OAR220" s="190"/>
      <c r="OAS220" s="190"/>
      <c r="OAT220" s="187"/>
      <c r="OAU220" s="187"/>
      <c r="OAV220" s="187"/>
      <c r="OAW220" s="188"/>
      <c r="OAY220" s="186"/>
      <c r="OAZ220" s="190"/>
      <c r="OBA220" s="190"/>
      <c r="OBB220" s="187"/>
      <c r="OBC220" s="187"/>
      <c r="OBD220" s="187"/>
      <c r="OBE220" s="188"/>
      <c r="OBG220" s="186"/>
      <c r="OBH220" s="190"/>
      <c r="OBI220" s="190"/>
      <c r="OBJ220" s="187"/>
      <c r="OBK220" s="187"/>
      <c r="OBL220" s="187"/>
      <c r="OBM220" s="188"/>
      <c r="OBO220" s="186"/>
      <c r="OBP220" s="190"/>
      <c r="OBQ220" s="190"/>
      <c r="OBR220" s="187"/>
      <c r="OBS220" s="187"/>
      <c r="OBT220" s="187"/>
      <c r="OBU220" s="188"/>
      <c r="OBW220" s="186"/>
      <c r="OBX220" s="190"/>
      <c r="OBY220" s="190"/>
      <c r="OBZ220" s="187"/>
      <c r="OCA220" s="187"/>
      <c r="OCB220" s="187"/>
      <c r="OCC220" s="188"/>
      <c r="OCE220" s="186"/>
      <c r="OCF220" s="190"/>
      <c r="OCG220" s="190"/>
      <c r="OCH220" s="187"/>
      <c r="OCI220" s="187"/>
      <c r="OCJ220" s="187"/>
      <c r="OCK220" s="188"/>
      <c r="OCM220" s="186"/>
      <c r="OCN220" s="190"/>
      <c r="OCO220" s="190"/>
      <c r="OCP220" s="187"/>
      <c r="OCQ220" s="187"/>
      <c r="OCR220" s="187"/>
      <c r="OCS220" s="188"/>
      <c r="OCU220" s="186"/>
      <c r="OCV220" s="190"/>
      <c r="OCW220" s="190"/>
      <c r="OCX220" s="187"/>
      <c r="OCY220" s="187"/>
      <c r="OCZ220" s="187"/>
      <c r="ODA220" s="188"/>
      <c r="ODC220" s="186"/>
      <c r="ODD220" s="190"/>
      <c r="ODE220" s="190"/>
      <c r="ODF220" s="187"/>
      <c r="ODG220" s="187"/>
      <c r="ODH220" s="187"/>
      <c r="ODI220" s="188"/>
      <c r="ODK220" s="186"/>
      <c r="ODL220" s="190"/>
      <c r="ODM220" s="190"/>
      <c r="ODN220" s="187"/>
      <c r="ODO220" s="187"/>
      <c r="ODP220" s="187"/>
      <c r="ODQ220" s="188"/>
      <c r="ODS220" s="186"/>
      <c r="ODT220" s="190"/>
      <c r="ODU220" s="190"/>
      <c r="ODV220" s="187"/>
      <c r="ODW220" s="187"/>
      <c r="ODX220" s="187"/>
      <c r="ODY220" s="188"/>
      <c r="OEA220" s="186"/>
      <c r="OEB220" s="190"/>
      <c r="OEC220" s="190"/>
      <c r="OED220" s="187"/>
      <c r="OEE220" s="187"/>
      <c r="OEF220" s="187"/>
      <c r="OEG220" s="188"/>
      <c r="OEI220" s="186"/>
      <c r="OEJ220" s="190"/>
      <c r="OEK220" s="190"/>
      <c r="OEL220" s="187"/>
      <c r="OEM220" s="187"/>
      <c r="OEN220" s="187"/>
      <c r="OEO220" s="188"/>
      <c r="OEQ220" s="186"/>
      <c r="OER220" s="190"/>
      <c r="OES220" s="190"/>
      <c r="OET220" s="187"/>
      <c r="OEU220" s="187"/>
      <c r="OEV220" s="187"/>
      <c r="OEW220" s="188"/>
      <c r="OEY220" s="186"/>
      <c r="OEZ220" s="190"/>
      <c r="OFA220" s="190"/>
      <c r="OFB220" s="187"/>
      <c r="OFC220" s="187"/>
      <c r="OFD220" s="187"/>
      <c r="OFE220" s="188"/>
      <c r="OFG220" s="186"/>
      <c r="OFH220" s="190"/>
      <c r="OFI220" s="190"/>
      <c r="OFJ220" s="187"/>
      <c r="OFK220" s="187"/>
      <c r="OFL220" s="187"/>
      <c r="OFM220" s="188"/>
      <c r="OFO220" s="186"/>
      <c r="OFP220" s="190"/>
      <c r="OFQ220" s="190"/>
      <c r="OFR220" s="187"/>
      <c r="OFS220" s="187"/>
      <c r="OFT220" s="187"/>
      <c r="OFU220" s="188"/>
      <c r="OFW220" s="186"/>
      <c r="OFX220" s="190"/>
      <c r="OFY220" s="190"/>
      <c r="OFZ220" s="187"/>
      <c r="OGA220" s="187"/>
      <c r="OGB220" s="187"/>
      <c r="OGC220" s="188"/>
      <c r="OGE220" s="186"/>
      <c r="OGF220" s="190"/>
      <c r="OGG220" s="190"/>
      <c r="OGH220" s="187"/>
      <c r="OGI220" s="187"/>
      <c r="OGJ220" s="187"/>
      <c r="OGK220" s="188"/>
      <c r="OGM220" s="186"/>
      <c r="OGN220" s="190"/>
      <c r="OGO220" s="190"/>
      <c r="OGP220" s="187"/>
      <c r="OGQ220" s="187"/>
      <c r="OGR220" s="187"/>
      <c r="OGS220" s="188"/>
      <c r="OGU220" s="186"/>
      <c r="OGV220" s="190"/>
      <c r="OGW220" s="190"/>
      <c r="OGX220" s="187"/>
      <c r="OGY220" s="187"/>
      <c r="OGZ220" s="187"/>
      <c r="OHA220" s="188"/>
      <c r="OHC220" s="186"/>
      <c r="OHD220" s="190"/>
      <c r="OHE220" s="190"/>
      <c r="OHF220" s="187"/>
      <c r="OHG220" s="187"/>
      <c r="OHH220" s="187"/>
      <c r="OHI220" s="188"/>
      <c r="OHK220" s="186"/>
      <c r="OHL220" s="190"/>
      <c r="OHM220" s="190"/>
      <c r="OHN220" s="187"/>
      <c r="OHO220" s="187"/>
      <c r="OHP220" s="187"/>
      <c r="OHQ220" s="188"/>
      <c r="OHS220" s="186"/>
      <c r="OHT220" s="190"/>
      <c r="OHU220" s="190"/>
      <c r="OHV220" s="187"/>
      <c r="OHW220" s="187"/>
      <c r="OHX220" s="187"/>
      <c r="OHY220" s="188"/>
      <c r="OIA220" s="186"/>
      <c r="OIB220" s="190"/>
      <c r="OIC220" s="190"/>
      <c r="OID220" s="187"/>
      <c r="OIE220" s="187"/>
      <c r="OIF220" s="187"/>
      <c r="OIG220" s="188"/>
      <c r="OII220" s="186"/>
      <c r="OIJ220" s="190"/>
      <c r="OIK220" s="190"/>
      <c r="OIL220" s="187"/>
      <c r="OIM220" s="187"/>
      <c r="OIN220" s="187"/>
      <c r="OIO220" s="188"/>
      <c r="OIQ220" s="186"/>
      <c r="OIR220" s="190"/>
      <c r="OIS220" s="190"/>
      <c r="OIT220" s="187"/>
      <c r="OIU220" s="187"/>
      <c r="OIV220" s="187"/>
      <c r="OIW220" s="188"/>
      <c r="OIY220" s="186"/>
      <c r="OIZ220" s="190"/>
      <c r="OJA220" s="190"/>
      <c r="OJB220" s="187"/>
      <c r="OJC220" s="187"/>
      <c r="OJD220" s="187"/>
      <c r="OJE220" s="188"/>
      <c r="OJG220" s="186"/>
      <c r="OJH220" s="190"/>
      <c r="OJI220" s="190"/>
      <c r="OJJ220" s="187"/>
      <c r="OJK220" s="187"/>
      <c r="OJL220" s="187"/>
      <c r="OJM220" s="188"/>
      <c r="OJO220" s="186"/>
      <c r="OJP220" s="190"/>
      <c r="OJQ220" s="190"/>
      <c r="OJR220" s="187"/>
      <c r="OJS220" s="187"/>
      <c r="OJT220" s="187"/>
      <c r="OJU220" s="188"/>
      <c r="OJW220" s="186"/>
      <c r="OJX220" s="190"/>
      <c r="OJY220" s="190"/>
      <c r="OJZ220" s="187"/>
      <c r="OKA220" s="187"/>
      <c r="OKB220" s="187"/>
      <c r="OKC220" s="188"/>
      <c r="OKE220" s="186"/>
      <c r="OKF220" s="190"/>
      <c r="OKG220" s="190"/>
      <c r="OKH220" s="187"/>
      <c r="OKI220" s="187"/>
      <c r="OKJ220" s="187"/>
      <c r="OKK220" s="188"/>
      <c r="OKM220" s="186"/>
      <c r="OKN220" s="190"/>
      <c r="OKO220" s="190"/>
      <c r="OKP220" s="187"/>
      <c r="OKQ220" s="187"/>
      <c r="OKR220" s="187"/>
      <c r="OKS220" s="188"/>
      <c r="OKU220" s="186"/>
      <c r="OKV220" s="190"/>
      <c r="OKW220" s="190"/>
      <c r="OKX220" s="187"/>
      <c r="OKY220" s="187"/>
      <c r="OKZ220" s="187"/>
      <c r="OLA220" s="188"/>
      <c r="OLC220" s="186"/>
      <c r="OLD220" s="190"/>
      <c r="OLE220" s="190"/>
      <c r="OLF220" s="187"/>
      <c r="OLG220" s="187"/>
      <c r="OLH220" s="187"/>
      <c r="OLI220" s="188"/>
      <c r="OLK220" s="186"/>
      <c r="OLL220" s="190"/>
      <c r="OLM220" s="190"/>
      <c r="OLN220" s="187"/>
      <c r="OLO220" s="187"/>
      <c r="OLP220" s="187"/>
      <c r="OLQ220" s="188"/>
      <c r="OLS220" s="186"/>
      <c r="OLT220" s="190"/>
      <c r="OLU220" s="190"/>
      <c r="OLV220" s="187"/>
      <c r="OLW220" s="187"/>
      <c r="OLX220" s="187"/>
      <c r="OLY220" s="188"/>
      <c r="OMA220" s="186"/>
      <c r="OMB220" s="190"/>
      <c r="OMC220" s="190"/>
      <c r="OMD220" s="187"/>
      <c r="OME220" s="187"/>
      <c r="OMF220" s="187"/>
      <c r="OMG220" s="188"/>
      <c r="OMI220" s="186"/>
      <c r="OMJ220" s="190"/>
      <c r="OMK220" s="190"/>
      <c r="OML220" s="187"/>
      <c r="OMM220" s="187"/>
      <c r="OMN220" s="187"/>
      <c r="OMO220" s="188"/>
      <c r="OMQ220" s="186"/>
      <c r="OMR220" s="190"/>
      <c r="OMS220" s="190"/>
      <c r="OMT220" s="187"/>
      <c r="OMU220" s="187"/>
      <c r="OMV220" s="187"/>
      <c r="OMW220" s="188"/>
      <c r="OMY220" s="186"/>
      <c r="OMZ220" s="190"/>
      <c r="ONA220" s="190"/>
      <c r="ONB220" s="187"/>
      <c r="ONC220" s="187"/>
      <c r="OND220" s="187"/>
      <c r="ONE220" s="188"/>
      <c r="ONG220" s="186"/>
      <c r="ONH220" s="190"/>
      <c r="ONI220" s="190"/>
      <c r="ONJ220" s="187"/>
      <c r="ONK220" s="187"/>
      <c r="ONL220" s="187"/>
      <c r="ONM220" s="188"/>
      <c r="ONO220" s="186"/>
      <c r="ONP220" s="190"/>
      <c r="ONQ220" s="190"/>
      <c r="ONR220" s="187"/>
      <c r="ONS220" s="187"/>
      <c r="ONT220" s="187"/>
      <c r="ONU220" s="188"/>
      <c r="ONW220" s="186"/>
      <c r="ONX220" s="190"/>
      <c r="ONY220" s="190"/>
      <c r="ONZ220" s="187"/>
      <c r="OOA220" s="187"/>
      <c r="OOB220" s="187"/>
      <c r="OOC220" s="188"/>
      <c r="OOE220" s="186"/>
      <c r="OOF220" s="190"/>
      <c r="OOG220" s="190"/>
      <c r="OOH220" s="187"/>
      <c r="OOI220" s="187"/>
      <c r="OOJ220" s="187"/>
      <c r="OOK220" s="188"/>
      <c r="OOM220" s="186"/>
      <c r="OON220" s="190"/>
      <c r="OOO220" s="190"/>
      <c r="OOP220" s="187"/>
      <c r="OOQ220" s="187"/>
      <c r="OOR220" s="187"/>
      <c r="OOS220" s="188"/>
      <c r="OOU220" s="186"/>
      <c r="OOV220" s="190"/>
      <c r="OOW220" s="190"/>
      <c r="OOX220" s="187"/>
      <c r="OOY220" s="187"/>
      <c r="OOZ220" s="187"/>
      <c r="OPA220" s="188"/>
      <c r="OPC220" s="186"/>
      <c r="OPD220" s="190"/>
      <c r="OPE220" s="190"/>
      <c r="OPF220" s="187"/>
      <c r="OPG220" s="187"/>
      <c r="OPH220" s="187"/>
      <c r="OPI220" s="188"/>
      <c r="OPK220" s="186"/>
      <c r="OPL220" s="190"/>
      <c r="OPM220" s="190"/>
      <c r="OPN220" s="187"/>
      <c r="OPO220" s="187"/>
      <c r="OPP220" s="187"/>
      <c r="OPQ220" s="188"/>
      <c r="OPS220" s="186"/>
      <c r="OPT220" s="190"/>
      <c r="OPU220" s="190"/>
      <c r="OPV220" s="187"/>
      <c r="OPW220" s="187"/>
      <c r="OPX220" s="187"/>
      <c r="OPY220" s="188"/>
      <c r="OQA220" s="186"/>
      <c r="OQB220" s="190"/>
      <c r="OQC220" s="190"/>
      <c r="OQD220" s="187"/>
      <c r="OQE220" s="187"/>
      <c r="OQF220" s="187"/>
      <c r="OQG220" s="188"/>
      <c r="OQI220" s="186"/>
      <c r="OQJ220" s="190"/>
      <c r="OQK220" s="190"/>
      <c r="OQL220" s="187"/>
      <c r="OQM220" s="187"/>
      <c r="OQN220" s="187"/>
      <c r="OQO220" s="188"/>
      <c r="OQQ220" s="186"/>
      <c r="OQR220" s="190"/>
      <c r="OQS220" s="190"/>
      <c r="OQT220" s="187"/>
      <c r="OQU220" s="187"/>
      <c r="OQV220" s="187"/>
      <c r="OQW220" s="188"/>
      <c r="OQY220" s="186"/>
      <c r="OQZ220" s="190"/>
      <c r="ORA220" s="190"/>
      <c r="ORB220" s="187"/>
      <c r="ORC220" s="187"/>
      <c r="ORD220" s="187"/>
      <c r="ORE220" s="188"/>
      <c r="ORG220" s="186"/>
      <c r="ORH220" s="190"/>
      <c r="ORI220" s="190"/>
      <c r="ORJ220" s="187"/>
      <c r="ORK220" s="187"/>
      <c r="ORL220" s="187"/>
      <c r="ORM220" s="188"/>
      <c r="ORO220" s="186"/>
      <c r="ORP220" s="190"/>
      <c r="ORQ220" s="190"/>
      <c r="ORR220" s="187"/>
      <c r="ORS220" s="187"/>
      <c r="ORT220" s="187"/>
      <c r="ORU220" s="188"/>
      <c r="ORW220" s="186"/>
      <c r="ORX220" s="190"/>
      <c r="ORY220" s="190"/>
      <c r="ORZ220" s="187"/>
      <c r="OSA220" s="187"/>
      <c r="OSB220" s="187"/>
      <c r="OSC220" s="188"/>
      <c r="OSE220" s="186"/>
      <c r="OSF220" s="190"/>
      <c r="OSG220" s="190"/>
      <c r="OSH220" s="187"/>
      <c r="OSI220" s="187"/>
      <c r="OSJ220" s="187"/>
      <c r="OSK220" s="188"/>
      <c r="OSM220" s="186"/>
      <c r="OSN220" s="190"/>
      <c r="OSO220" s="190"/>
      <c r="OSP220" s="187"/>
      <c r="OSQ220" s="187"/>
      <c r="OSR220" s="187"/>
      <c r="OSS220" s="188"/>
      <c r="OSU220" s="186"/>
      <c r="OSV220" s="190"/>
      <c r="OSW220" s="190"/>
      <c r="OSX220" s="187"/>
      <c r="OSY220" s="187"/>
      <c r="OSZ220" s="187"/>
      <c r="OTA220" s="188"/>
      <c r="OTC220" s="186"/>
      <c r="OTD220" s="190"/>
      <c r="OTE220" s="190"/>
      <c r="OTF220" s="187"/>
      <c r="OTG220" s="187"/>
      <c r="OTH220" s="187"/>
      <c r="OTI220" s="188"/>
      <c r="OTK220" s="186"/>
      <c r="OTL220" s="190"/>
      <c r="OTM220" s="190"/>
      <c r="OTN220" s="187"/>
      <c r="OTO220" s="187"/>
      <c r="OTP220" s="187"/>
      <c r="OTQ220" s="188"/>
      <c r="OTS220" s="186"/>
      <c r="OTT220" s="190"/>
      <c r="OTU220" s="190"/>
      <c r="OTV220" s="187"/>
      <c r="OTW220" s="187"/>
      <c r="OTX220" s="187"/>
      <c r="OTY220" s="188"/>
      <c r="OUA220" s="186"/>
      <c r="OUB220" s="190"/>
      <c r="OUC220" s="190"/>
      <c r="OUD220" s="187"/>
      <c r="OUE220" s="187"/>
      <c r="OUF220" s="187"/>
      <c r="OUG220" s="188"/>
      <c r="OUI220" s="186"/>
      <c r="OUJ220" s="190"/>
      <c r="OUK220" s="190"/>
      <c r="OUL220" s="187"/>
      <c r="OUM220" s="187"/>
      <c r="OUN220" s="187"/>
      <c r="OUO220" s="188"/>
      <c r="OUQ220" s="186"/>
      <c r="OUR220" s="190"/>
      <c r="OUS220" s="190"/>
      <c r="OUT220" s="187"/>
      <c r="OUU220" s="187"/>
      <c r="OUV220" s="187"/>
      <c r="OUW220" s="188"/>
      <c r="OUY220" s="186"/>
      <c r="OUZ220" s="190"/>
      <c r="OVA220" s="190"/>
      <c r="OVB220" s="187"/>
      <c r="OVC220" s="187"/>
      <c r="OVD220" s="187"/>
      <c r="OVE220" s="188"/>
      <c r="OVG220" s="186"/>
      <c r="OVH220" s="190"/>
      <c r="OVI220" s="190"/>
      <c r="OVJ220" s="187"/>
      <c r="OVK220" s="187"/>
      <c r="OVL220" s="187"/>
      <c r="OVM220" s="188"/>
      <c r="OVO220" s="186"/>
      <c r="OVP220" s="190"/>
      <c r="OVQ220" s="190"/>
      <c r="OVR220" s="187"/>
      <c r="OVS220" s="187"/>
      <c r="OVT220" s="187"/>
      <c r="OVU220" s="188"/>
      <c r="OVW220" s="186"/>
      <c r="OVX220" s="190"/>
      <c r="OVY220" s="190"/>
      <c r="OVZ220" s="187"/>
      <c r="OWA220" s="187"/>
      <c r="OWB220" s="187"/>
      <c r="OWC220" s="188"/>
      <c r="OWE220" s="186"/>
      <c r="OWF220" s="190"/>
      <c r="OWG220" s="190"/>
      <c r="OWH220" s="187"/>
      <c r="OWI220" s="187"/>
      <c r="OWJ220" s="187"/>
      <c r="OWK220" s="188"/>
      <c r="OWM220" s="186"/>
      <c r="OWN220" s="190"/>
      <c r="OWO220" s="190"/>
      <c r="OWP220" s="187"/>
      <c r="OWQ220" s="187"/>
      <c r="OWR220" s="187"/>
      <c r="OWS220" s="188"/>
      <c r="OWU220" s="186"/>
      <c r="OWV220" s="190"/>
      <c r="OWW220" s="190"/>
      <c r="OWX220" s="187"/>
      <c r="OWY220" s="187"/>
      <c r="OWZ220" s="187"/>
      <c r="OXA220" s="188"/>
      <c r="OXC220" s="186"/>
      <c r="OXD220" s="190"/>
      <c r="OXE220" s="190"/>
      <c r="OXF220" s="187"/>
      <c r="OXG220" s="187"/>
      <c r="OXH220" s="187"/>
      <c r="OXI220" s="188"/>
      <c r="OXK220" s="186"/>
      <c r="OXL220" s="190"/>
      <c r="OXM220" s="190"/>
      <c r="OXN220" s="187"/>
      <c r="OXO220" s="187"/>
      <c r="OXP220" s="187"/>
      <c r="OXQ220" s="188"/>
      <c r="OXS220" s="186"/>
      <c r="OXT220" s="190"/>
      <c r="OXU220" s="190"/>
      <c r="OXV220" s="187"/>
      <c r="OXW220" s="187"/>
      <c r="OXX220" s="187"/>
      <c r="OXY220" s="188"/>
      <c r="OYA220" s="186"/>
      <c r="OYB220" s="190"/>
      <c r="OYC220" s="190"/>
      <c r="OYD220" s="187"/>
      <c r="OYE220" s="187"/>
      <c r="OYF220" s="187"/>
      <c r="OYG220" s="188"/>
      <c r="OYI220" s="186"/>
      <c r="OYJ220" s="190"/>
      <c r="OYK220" s="190"/>
      <c r="OYL220" s="187"/>
      <c r="OYM220" s="187"/>
      <c r="OYN220" s="187"/>
      <c r="OYO220" s="188"/>
      <c r="OYQ220" s="186"/>
      <c r="OYR220" s="190"/>
      <c r="OYS220" s="190"/>
      <c r="OYT220" s="187"/>
      <c r="OYU220" s="187"/>
      <c r="OYV220" s="187"/>
      <c r="OYW220" s="188"/>
      <c r="OYY220" s="186"/>
      <c r="OYZ220" s="190"/>
      <c r="OZA220" s="190"/>
      <c r="OZB220" s="187"/>
      <c r="OZC220" s="187"/>
      <c r="OZD220" s="187"/>
      <c r="OZE220" s="188"/>
      <c r="OZG220" s="186"/>
      <c r="OZH220" s="190"/>
      <c r="OZI220" s="190"/>
      <c r="OZJ220" s="187"/>
      <c r="OZK220" s="187"/>
      <c r="OZL220" s="187"/>
      <c r="OZM220" s="188"/>
      <c r="OZO220" s="186"/>
      <c r="OZP220" s="190"/>
      <c r="OZQ220" s="190"/>
      <c r="OZR220" s="187"/>
      <c r="OZS220" s="187"/>
      <c r="OZT220" s="187"/>
      <c r="OZU220" s="188"/>
      <c r="OZW220" s="186"/>
      <c r="OZX220" s="190"/>
      <c r="OZY220" s="190"/>
      <c r="OZZ220" s="187"/>
      <c r="PAA220" s="187"/>
      <c r="PAB220" s="187"/>
      <c r="PAC220" s="188"/>
      <c r="PAE220" s="186"/>
      <c r="PAF220" s="190"/>
      <c r="PAG220" s="190"/>
      <c r="PAH220" s="187"/>
      <c r="PAI220" s="187"/>
      <c r="PAJ220" s="187"/>
      <c r="PAK220" s="188"/>
      <c r="PAM220" s="186"/>
      <c r="PAN220" s="190"/>
      <c r="PAO220" s="190"/>
      <c r="PAP220" s="187"/>
      <c r="PAQ220" s="187"/>
      <c r="PAR220" s="187"/>
      <c r="PAS220" s="188"/>
      <c r="PAU220" s="186"/>
      <c r="PAV220" s="190"/>
      <c r="PAW220" s="190"/>
      <c r="PAX220" s="187"/>
      <c r="PAY220" s="187"/>
      <c r="PAZ220" s="187"/>
      <c r="PBA220" s="188"/>
      <c r="PBC220" s="186"/>
      <c r="PBD220" s="190"/>
      <c r="PBE220" s="190"/>
      <c r="PBF220" s="187"/>
      <c r="PBG220" s="187"/>
      <c r="PBH220" s="187"/>
      <c r="PBI220" s="188"/>
      <c r="PBK220" s="186"/>
      <c r="PBL220" s="190"/>
      <c r="PBM220" s="190"/>
      <c r="PBN220" s="187"/>
      <c r="PBO220" s="187"/>
      <c r="PBP220" s="187"/>
      <c r="PBQ220" s="188"/>
      <c r="PBS220" s="186"/>
      <c r="PBT220" s="190"/>
      <c r="PBU220" s="190"/>
      <c r="PBV220" s="187"/>
      <c r="PBW220" s="187"/>
      <c r="PBX220" s="187"/>
      <c r="PBY220" s="188"/>
      <c r="PCA220" s="186"/>
      <c r="PCB220" s="190"/>
      <c r="PCC220" s="190"/>
      <c r="PCD220" s="187"/>
      <c r="PCE220" s="187"/>
      <c r="PCF220" s="187"/>
      <c r="PCG220" s="188"/>
      <c r="PCI220" s="186"/>
      <c r="PCJ220" s="190"/>
      <c r="PCK220" s="190"/>
      <c r="PCL220" s="187"/>
      <c r="PCM220" s="187"/>
      <c r="PCN220" s="187"/>
      <c r="PCO220" s="188"/>
      <c r="PCQ220" s="186"/>
      <c r="PCR220" s="190"/>
      <c r="PCS220" s="190"/>
      <c r="PCT220" s="187"/>
      <c r="PCU220" s="187"/>
      <c r="PCV220" s="187"/>
      <c r="PCW220" s="188"/>
      <c r="PCY220" s="186"/>
      <c r="PCZ220" s="190"/>
      <c r="PDA220" s="190"/>
      <c r="PDB220" s="187"/>
      <c r="PDC220" s="187"/>
      <c r="PDD220" s="187"/>
      <c r="PDE220" s="188"/>
      <c r="PDG220" s="186"/>
      <c r="PDH220" s="190"/>
      <c r="PDI220" s="190"/>
      <c r="PDJ220" s="187"/>
      <c r="PDK220" s="187"/>
      <c r="PDL220" s="187"/>
      <c r="PDM220" s="188"/>
      <c r="PDO220" s="186"/>
      <c r="PDP220" s="190"/>
      <c r="PDQ220" s="190"/>
      <c r="PDR220" s="187"/>
      <c r="PDS220" s="187"/>
      <c r="PDT220" s="187"/>
      <c r="PDU220" s="188"/>
      <c r="PDW220" s="186"/>
      <c r="PDX220" s="190"/>
      <c r="PDY220" s="190"/>
      <c r="PDZ220" s="187"/>
      <c r="PEA220" s="187"/>
      <c r="PEB220" s="187"/>
      <c r="PEC220" s="188"/>
      <c r="PEE220" s="186"/>
      <c r="PEF220" s="190"/>
      <c r="PEG220" s="190"/>
      <c r="PEH220" s="187"/>
      <c r="PEI220" s="187"/>
      <c r="PEJ220" s="187"/>
      <c r="PEK220" s="188"/>
      <c r="PEM220" s="186"/>
      <c r="PEN220" s="190"/>
      <c r="PEO220" s="190"/>
      <c r="PEP220" s="187"/>
      <c r="PEQ220" s="187"/>
      <c r="PER220" s="187"/>
      <c r="PES220" s="188"/>
      <c r="PEU220" s="186"/>
      <c r="PEV220" s="190"/>
      <c r="PEW220" s="190"/>
      <c r="PEX220" s="187"/>
      <c r="PEY220" s="187"/>
      <c r="PEZ220" s="187"/>
      <c r="PFA220" s="188"/>
      <c r="PFC220" s="186"/>
      <c r="PFD220" s="190"/>
      <c r="PFE220" s="190"/>
      <c r="PFF220" s="187"/>
      <c r="PFG220" s="187"/>
      <c r="PFH220" s="187"/>
      <c r="PFI220" s="188"/>
      <c r="PFK220" s="186"/>
      <c r="PFL220" s="190"/>
      <c r="PFM220" s="190"/>
      <c r="PFN220" s="187"/>
      <c r="PFO220" s="187"/>
      <c r="PFP220" s="187"/>
      <c r="PFQ220" s="188"/>
      <c r="PFS220" s="186"/>
      <c r="PFT220" s="190"/>
      <c r="PFU220" s="190"/>
      <c r="PFV220" s="187"/>
      <c r="PFW220" s="187"/>
      <c r="PFX220" s="187"/>
      <c r="PFY220" s="188"/>
      <c r="PGA220" s="186"/>
      <c r="PGB220" s="190"/>
      <c r="PGC220" s="190"/>
      <c r="PGD220" s="187"/>
      <c r="PGE220" s="187"/>
      <c r="PGF220" s="187"/>
      <c r="PGG220" s="188"/>
      <c r="PGI220" s="186"/>
      <c r="PGJ220" s="190"/>
      <c r="PGK220" s="190"/>
      <c r="PGL220" s="187"/>
      <c r="PGM220" s="187"/>
      <c r="PGN220" s="187"/>
      <c r="PGO220" s="188"/>
      <c r="PGQ220" s="186"/>
      <c r="PGR220" s="190"/>
      <c r="PGS220" s="190"/>
      <c r="PGT220" s="187"/>
      <c r="PGU220" s="187"/>
      <c r="PGV220" s="187"/>
      <c r="PGW220" s="188"/>
      <c r="PGY220" s="186"/>
      <c r="PGZ220" s="190"/>
      <c r="PHA220" s="190"/>
      <c r="PHB220" s="187"/>
      <c r="PHC220" s="187"/>
      <c r="PHD220" s="187"/>
      <c r="PHE220" s="188"/>
      <c r="PHG220" s="186"/>
      <c r="PHH220" s="190"/>
      <c r="PHI220" s="190"/>
      <c r="PHJ220" s="187"/>
      <c r="PHK220" s="187"/>
      <c r="PHL220" s="187"/>
      <c r="PHM220" s="188"/>
      <c r="PHO220" s="186"/>
      <c r="PHP220" s="190"/>
      <c r="PHQ220" s="190"/>
      <c r="PHR220" s="187"/>
      <c r="PHS220" s="187"/>
      <c r="PHT220" s="187"/>
      <c r="PHU220" s="188"/>
      <c r="PHW220" s="186"/>
      <c r="PHX220" s="190"/>
      <c r="PHY220" s="190"/>
      <c r="PHZ220" s="187"/>
      <c r="PIA220" s="187"/>
      <c r="PIB220" s="187"/>
      <c r="PIC220" s="188"/>
      <c r="PIE220" s="186"/>
      <c r="PIF220" s="190"/>
      <c r="PIG220" s="190"/>
      <c r="PIH220" s="187"/>
      <c r="PII220" s="187"/>
      <c r="PIJ220" s="187"/>
      <c r="PIK220" s="188"/>
      <c r="PIM220" s="186"/>
      <c r="PIN220" s="190"/>
      <c r="PIO220" s="190"/>
      <c r="PIP220" s="187"/>
      <c r="PIQ220" s="187"/>
      <c r="PIR220" s="187"/>
      <c r="PIS220" s="188"/>
      <c r="PIU220" s="186"/>
      <c r="PIV220" s="190"/>
      <c r="PIW220" s="190"/>
      <c r="PIX220" s="187"/>
      <c r="PIY220" s="187"/>
      <c r="PIZ220" s="187"/>
      <c r="PJA220" s="188"/>
      <c r="PJC220" s="186"/>
      <c r="PJD220" s="190"/>
      <c r="PJE220" s="190"/>
      <c r="PJF220" s="187"/>
      <c r="PJG220" s="187"/>
      <c r="PJH220" s="187"/>
      <c r="PJI220" s="188"/>
      <c r="PJK220" s="186"/>
      <c r="PJL220" s="190"/>
      <c r="PJM220" s="190"/>
      <c r="PJN220" s="187"/>
      <c r="PJO220" s="187"/>
      <c r="PJP220" s="187"/>
      <c r="PJQ220" s="188"/>
      <c r="PJS220" s="186"/>
      <c r="PJT220" s="190"/>
      <c r="PJU220" s="190"/>
      <c r="PJV220" s="187"/>
      <c r="PJW220" s="187"/>
      <c r="PJX220" s="187"/>
      <c r="PJY220" s="188"/>
      <c r="PKA220" s="186"/>
      <c r="PKB220" s="190"/>
      <c r="PKC220" s="190"/>
      <c r="PKD220" s="187"/>
      <c r="PKE220" s="187"/>
      <c r="PKF220" s="187"/>
      <c r="PKG220" s="188"/>
      <c r="PKI220" s="186"/>
      <c r="PKJ220" s="190"/>
      <c r="PKK220" s="190"/>
      <c r="PKL220" s="187"/>
      <c r="PKM220" s="187"/>
      <c r="PKN220" s="187"/>
      <c r="PKO220" s="188"/>
      <c r="PKQ220" s="186"/>
      <c r="PKR220" s="190"/>
      <c r="PKS220" s="190"/>
      <c r="PKT220" s="187"/>
      <c r="PKU220" s="187"/>
      <c r="PKV220" s="187"/>
      <c r="PKW220" s="188"/>
      <c r="PKY220" s="186"/>
      <c r="PKZ220" s="190"/>
      <c r="PLA220" s="190"/>
      <c r="PLB220" s="187"/>
      <c r="PLC220" s="187"/>
      <c r="PLD220" s="187"/>
      <c r="PLE220" s="188"/>
      <c r="PLG220" s="186"/>
      <c r="PLH220" s="190"/>
      <c r="PLI220" s="190"/>
      <c r="PLJ220" s="187"/>
      <c r="PLK220" s="187"/>
      <c r="PLL220" s="187"/>
      <c r="PLM220" s="188"/>
      <c r="PLO220" s="186"/>
      <c r="PLP220" s="190"/>
      <c r="PLQ220" s="190"/>
      <c r="PLR220" s="187"/>
      <c r="PLS220" s="187"/>
      <c r="PLT220" s="187"/>
      <c r="PLU220" s="188"/>
      <c r="PLW220" s="186"/>
      <c r="PLX220" s="190"/>
      <c r="PLY220" s="190"/>
      <c r="PLZ220" s="187"/>
      <c r="PMA220" s="187"/>
      <c r="PMB220" s="187"/>
      <c r="PMC220" s="188"/>
      <c r="PME220" s="186"/>
      <c r="PMF220" s="190"/>
      <c r="PMG220" s="190"/>
      <c r="PMH220" s="187"/>
      <c r="PMI220" s="187"/>
      <c r="PMJ220" s="187"/>
      <c r="PMK220" s="188"/>
      <c r="PMM220" s="186"/>
      <c r="PMN220" s="190"/>
      <c r="PMO220" s="190"/>
      <c r="PMP220" s="187"/>
      <c r="PMQ220" s="187"/>
      <c r="PMR220" s="187"/>
      <c r="PMS220" s="188"/>
      <c r="PMU220" s="186"/>
      <c r="PMV220" s="190"/>
      <c r="PMW220" s="190"/>
      <c r="PMX220" s="187"/>
      <c r="PMY220" s="187"/>
      <c r="PMZ220" s="187"/>
      <c r="PNA220" s="188"/>
      <c r="PNC220" s="186"/>
      <c r="PND220" s="190"/>
      <c r="PNE220" s="190"/>
      <c r="PNF220" s="187"/>
      <c r="PNG220" s="187"/>
      <c r="PNH220" s="187"/>
      <c r="PNI220" s="188"/>
      <c r="PNK220" s="186"/>
      <c r="PNL220" s="190"/>
      <c r="PNM220" s="190"/>
      <c r="PNN220" s="187"/>
      <c r="PNO220" s="187"/>
      <c r="PNP220" s="187"/>
      <c r="PNQ220" s="188"/>
      <c r="PNS220" s="186"/>
      <c r="PNT220" s="190"/>
      <c r="PNU220" s="190"/>
      <c r="PNV220" s="187"/>
      <c r="PNW220" s="187"/>
      <c r="PNX220" s="187"/>
      <c r="PNY220" s="188"/>
      <c r="POA220" s="186"/>
      <c r="POB220" s="190"/>
      <c r="POC220" s="190"/>
      <c r="POD220" s="187"/>
      <c r="POE220" s="187"/>
      <c r="POF220" s="187"/>
      <c r="POG220" s="188"/>
      <c r="POI220" s="186"/>
      <c r="POJ220" s="190"/>
      <c r="POK220" s="190"/>
      <c r="POL220" s="187"/>
      <c r="POM220" s="187"/>
      <c r="PON220" s="187"/>
      <c r="POO220" s="188"/>
      <c r="POQ220" s="186"/>
      <c r="POR220" s="190"/>
      <c r="POS220" s="190"/>
      <c r="POT220" s="187"/>
      <c r="POU220" s="187"/>
      <c r="POV220" s="187"/>
      <c r="POW220" s="188"/>
      <c r="POY220" s="186"/>
      <c r="POZ220" s="190"/>
      <c r="PPA220" s="190"/>
      <c r="PPB220" s="187"/>
      <c r="PPC220" s="187"/>
      <c r="PPD220" s="187"/>
      <c r="PPE220" s="188"/>
      <c r="PPG220" s="186"/>
      <c r="PPH220" s="190"/>
      <c r="PPI220" s="190"/>
      <c r="PPJ220" s="187"/>
      <c r="PPK220" s="187"/>
      <c r="PPL220" s="187"/>
      <c r="PPM220" s="188"/>
      <c r="PPO220" s="186"/>
      <c r="PPP220" s="190"/>
      <c r="PPQ220" s="190"/>
      <c r="PPR220" s="187"/>
      <c r="PPS220" s="187"/>
      <c r="PPT220" s="187"/>
      <c r="PPU220" s="188"/>
      <c r="PPW220" s="186"/>
      <c r="PPX220" s="190"/>
      <c r="PPY220" s="190"/>
      <c r="PPZ220" s="187"/>
      <c r="PQA220" s="187"/>
      <c r="PQB220" s="187"/>
      <c r="PQC220" s="188"/>
      <c r="PQE220" s="186"/>
      <c r="PQF220" s="190"/>
      <c r="PQG220" s="190"/>
      <c r="PQH220" s="187"/>
      <c r="PQI220" s="187"/>
      <c r="PQJ220" s="187"/>
      <c r="PQK220" s="188"/>
      <c r="PQM220" s="186"/>
      <c r="PQN220" s="190"/>
      <c r="PQO220" s="190"/>
      <c r="PQP220" s="187"/>
      <c r="PQQ220" s="187"/>
      <c r="PQR220" s="187"/>
      <c r="PQS220" s="188"/>
      <c r="PQU220" s="186"/>
      <c r="PQV220" s="190"/>
      <c r="PQW220" s="190"/>
      <c r="PQX220" s="187"/>
      <c r="PQY220" s="187"/>
      <c r="PQZ220" s="187"/>
      <c r="PRA220" s="188"/>
      <c r="PRC220" s="186"/>
      <c r="PRD220" s="190"/>
      <c r="PRE220" s="190"/>
      <c r="PRF220" s="187"/>
      <c r="PRG220" s="187"/>
      <c r="PRH220" s="187"/>
      <c r="PRI220" s="188"/>
      <c r="PRK220" s="186"/>
      <c r="PRL220" s="190"/>
      <c r="PRM220" s="190"/>
      <c r="PRN220" s="187"/>
      <c r="PRO220" s="187"/>
      <c r="PRP220" s="187"/>
      <c r="PRQ220" s="188"/>
      <c r="PRS220" s="186"/>
      <c r="PRT220" s="190"/>
      <c r="PRU220" s="190"/>
      <c r="PRV220" s="187"/>
      <c r="PRW220" s="187"/>
      <c r="PRX220" s="187"/>
      <c r="PRY220" s="188"/>
      <c r="PSA220" s="186"/>
      <c r="PSB220" s="190"/>
      <c r="PSC220" s="190"/>
      <c r="PSD220" s="187"/>
      <c r="PSE220" s="187"/>
      <c r="PSF220" s="187"/>
      <c r="PSG220" s="188"/>
      <c r="PSI220" s="186"/>
      <c r="PSJ220" s="190"/>
      <c r="PSK220" s="190"/>
      <c r="PSL220" s="187"/>
      <c r="PSM220" s="187"/>
      <c r="PSN220" s="187"/>
      <c r="PSO220" s="188"/>
      <c r="PSQ220" s="186"/>
      <c r="PSR220" s="190"/>
      <c r="PSS220" s="190"/>
      <c r="PST220" s="187"/>
      <c r="PSU220" s="187"/>
      <c r="PSV220" s="187"/>
      <c r="PSW220" s="188"/>
      <c r="PSY220" s="186"/>
      <c r="PSZ220" s="190"/>
      <c r="PTA220" s="190"/>
      <c r="PTB220" s="187"/>
      <c r="PTC220" s="187"/>
      <c r="PTD220" s="187"/>
      <c r="PTE220" s="188"/>
      <c r="PTG220" s="186"/>
      <c r="PTH220" s="190"/>
      <c r="PTI220" s="190"/>
      <c r="PTJ220" s="187"/>
      <c r="PTK220" s="187"/>
      <c r="PTL220" s="187"/>
      <c r="PTM220" s="188"/>
      <c r="PTO220" s="186"/>
      <c r="PTP220" s="190"/>
      <c r="PTQ220" s="190"/>
      <c r="PTR220" s="187"/>
      <c r="PTS220" s="187"/>
      <c r="PTT220" s="187"/>
      <c r="PTU220" s="188"/>
      <c r="PTW220" s="186"/>
      <c r="PTX220" s="190"/>
      <c r="PTY220" s="190"/>
      <c r="PTZ220" s="187"/>
      <c r="PUA220" s="187"/>
      <c r="PUB220" s="187"/>
      <c r="PUC220" s="188"/>
      <c r="PUE220" s="186"/>
      <c r="PUF220" s="190"/>
      <c r="PUG220" s="190"/>
      <c r="PUH220" s="187"/>
      <c r="PUI220" s="187"/>
      <c r="PUJ220" s="187"/>
      <c r="PUK220" s="188"/>
      <c r="PUM220" s="186"/>
      <c r="PUN220" s="190"/>
      <c r="PUO220" s="190"/>
      <c r="PUP220" s="187"/>
      <c r="PUQ220" s="187"/>
      <c r="PUR220" s="187"/>
      <c r="PUS220" s="188"/>
      <c r="PUU220" s="186"/>
      <c r="PUV220" s="190"/>
      <c r="PUW220" s="190"/>
      <c r="PUX220" s="187"/>
      <c r="PUY220" s="187"/>
      <c r="PUZ220" s="187"/>
      <c r="PVA220" s="188"/>
      <c r="PVC220" s="186"/>
      <c r="PVD220" s="190"/>
      <c r="PVE220" s="190"/>
      <c r="PVF220" s="187"/>
      <c r="PVG220" s="187"/>
      <c r="PVH220" s="187"/>
      <c r="PVI220" s="188"/>
      <c r="PVK220" s="186"/>
      <c r="PVL220" s="190"/>
      <c r="PVM220" s="190"/>
      <c r="PVN220" s="187"/>
      <c r="PVO220" s="187"/>
      <c r="PVP220" s="187"/>
      <c r="PVQ220" s="188"/>
      <c r="PVS220" s="186"/>
      <c r="PVT220" s="190"/>
      <c r="PVU220" s="190"/>
      <c r="PVV220" s="187"/>
      <c r="PVW220" s="187"/>
      <c r="PVX220" s="187"/>
      <c r="PVY220" s="188"/>
      <c r="PWA220" s="186"/>
      <c r="PWB220" s="190"/>
      <c r="PWC220" s="190"/>
      <c r="PWD220" s="187"/>
      <c r="PWE220" s="187"/>
      <c r="PWF220" s="187"/>
      <c r="PWG220" s="188"/>
      <c r="PWI220" s="186"/>
      <c r="PWJ220" s="190"/>
      <c r="PWK220" s="190"/>
      <c r="PWL220" s="187"/>
      <c r="PWM220" s="187"/>
      <c r="PWN220" s="187"/>
      <c r="PWO220" s="188"/>
      <c r="PWQ220" s="186"/>
      <c r="PWR220" s="190"/>
      <c r="PWS220" s="190"/>
      <c r="PWT220" s="187"/>
      <c r="PWU220" s="187"/>
      <c r="PWV220" s="187"/>
      <c r="PWW220" s="188"/>
      <c r="PWY220" s="186"/>
      <c r="PWZ220" s="190"/>
      <c r="PXA220" s="190"/>
      <c r="PXB220" s="187"/>
      <c r="PXC220" s="187"/>
      <c r="PXD220" s="187"/>
      <c r="PXE220" s="188"/>
      <c r="PXG220" s="186"/>
      <c r="PXH220" s="190"/>
      <c r="PXI220" s="190"/>
      <c r="PXJ220" s="187"/>
      <c r="PXK220" s="187"/>
      <c r="PXL220" s="187"/>
      <c r="PXM220" s="188"/>
      <c r="PXO220" s="186"/>
      <c r="PXP220" s="190"/>
      <c r="PXQ220" s="190"/>
      <c r="PXR220" s="187"/>
      <c r="PXS220" s="187"/>
      <c r="PXT220" s="187"/>
      <c r="PXU220" s="188"/>
      <c r="PXW220" s="186"/>
      <c r="PXX220" s="190"/>
      <c r="PXY220" s="190"/>
      <c r="PXZ220" s="187"/>
      <c r="PYA220" s="187"/>
      <c r="PYB220" s="187"/>
      <c r="PYC220" s="188"/>
      <c r="PYE220" s="186"/>
      <c r="PYF220" s="190"/>
      <c r="PYG220" s="190"/>
      <c r="PYH220" s="187"/>
      <c r="PYI220" s="187"/>
      <c r="PYJ220" s="187"/>
      <c r="PYK220" s="188"/>
      <c r="PYM220" s="186"/>
      <c r="PYN220" s="190"/>
      <c r="PYO220" s="190"/>
      <c r="PYP220" s="187"/>
      <c r="PYQ220" s="187"/>
      <c r="PYR220" s="187"/>
      <c r="PYS220" s="188"/>
      <c r="PYU220" s="186"/>
      <c r="PYV220" s="190"/>
      <c r="PYW220" s="190"/>
      <c r="PYX220" s="187"/>
      <c r="PYY220" s="187"/>
      <c r="PYZ220" s="187"/>
      <c r="PZA220" s="188"/>
      <c r="PZC220" s="186"/>
      <c r="PZD220" s="190"/>
      <c r="PZE220" s="190"/>
      <c r="PZF220" s="187"/>
      <c r="PZG220" s="187"/>
      <c r="PZH220" s="187"/>
      <c r="PZI220" s="188"/>
      <c r="PZK220" s="186"/>
      <c r="PZL220" s="190"/>
      <c r="PZM220" s="190"/>
      <c r="PZN220" s="187"/>
      <c r="PZO220" s="187"/>
      <c r="PZP220" s="187"/>
      <c r="PZQ220" s="188"/>
      <c r="PZS220" s="186"/>
      <c r="PZT220" s="190"/>
      <c r="PZU220" s="190"/>
      <c r="PZV220" s="187"/>
      <c r="PZW220" s="187"/>
      <c r="PZX220" s="187"/>
      <c r="PZY220" s="188"/>
      <c r="QAA220" s="186"/>
      <c r="QAB220" s="190"/>
      <c r="QAC220" s="190"/>
      <c r="QAD220" s="187"/>
      <c r="QAE220" s="187"/>
      <c r="QAF220" s="187"/>
      <c r="QAG220" s="188"/>
      <c r="QAI220" s="186"/>
      <c r="QAJ220" s="190"/>
      <c r="QAK220" s="190"/>
      <c r="QAL220" s="187"/>
      <c r="QAM220" s="187"/>
      <c r="QAN220" s="187"/>
      <c r="QAO220" s="188"/>
      <c r="QAQ220" s="186"/>
      <c r="QAR220" s="190"/>
      <c r="QAS220" s="190"/>
      <c r="QAT220" s="187"/>
      <c r="QAU220" s="187"/>
      <c r="QAV220" s="187"/>
      <c r="QAW220" s="188"/>
      <c r="QAY220" s="186"/>
      <c r="QAZ220" s="190"/>
      <c r="QBA220" s="190"/>
      <c r="QBB220" s="187"/>
      <c r="QBC220" s="187"/>
      <c r="QBD220" s="187"/>
      <c r="QBE220" s="188"/>
      <c r="QBG220" s="186"/>
      <c r="QBH220" s="190"/>
      <c r="QBI220" s="190"/>
      <c r="QBJ220" s="187"/>
      <c r="QBK220" s="187"/>
      <c r="QBL220" s="187"/>
      <c r="QBM220" s="188"/>
      <c r="QBO220" s="186"/>
      <c r="QBP220" s="190"/>
      <c r="QBQ220" s="190"/>
      <c r="QBR220" s="187"/>
      <c r="QBS220" s="187"/>
      <c r="QBT220" s="187"/>
      <c r="QBU220" s="188"/>
      <c r="QBW220" s="186"/>
      <c r="QBX220" s="190"/>
      <c r="QBY220" s="190"/>
      <c r="QBZ220" s="187"/>
      <c r="QCA220" s="187"/>
      <c r="QCB220" s="187"/>
      <c r="QCC220" s="188"/>
      <c r="QCE220" s="186"/>
      <c r="QCF220" s="190"/>
      <c r="QCG220" s="190"/>
      <c r="QCH220" s="187"/>
      <c r="QCI220" s="187"/>
      <c r="QCJ220" s="187"/>
      <c r="QCK220" s="188"/>
      <c r="QCM220" s="186"/>
      <c r="QCN220" s="190"/>
      <c r="QCO220" s="190"/>
      <c r="QCP220" s="187"/>
      <c r="QCQ220" s="187"/>
      <c r="QCR220" s="187"/>
      <c r="QCS220" s="188"/>
      <c r="QCU220" s="186"/>
      <c r="QCV220" s="190"/>
      <c r="QCW220" s="190"/>
      <c r="QCX220" s="187"/>
      <c r="QCY220" s="187"/>
      <c r="QCZ220" s="187"/>
      <c r="QDA220" s="188"/>
      <c r="QDC220" s="186"/>
      <c r="QDD220" s="190"/>
      <c r="QDE220" s="190"/>
      <c r="QDF220" s="187"/>
      <c r="QDG220" s="187"/>
      <c r="QDH220" s="187"/>
      <c r="QDI220" s="188"/>
      <c r="QDK220" s="186"/>
      <c r="QDL220" s="190"/>
      <c r="QDM220" s="190"/>
      <c r="QDN220" s="187"/>
      <c r="QDO220" s="187"/>
      <c r="QDP220" s="187"/>
      <c r="QDQ220" s="188"/>
      <c r="QDS220" s="186"/>
      <c r="QDT220" s="190"/>
      <c r="QDU220" s="190"/>
      <c r="QDV220" s="187"/>
      <c r="QDW220" s="187"/>
      <c r="QDX220" s="187"/>
      <c r="QDY220" s="188"/>
      <c r="QEA220" s="186"/>
      <c r="QEB220" s="190"/>
      <c r="QEC220" s="190"/>
      <c r="QED220" s="187"/>
      <c r="QEE220" s="187"/>
      <c r="QEF220" s="187"/>
      <c r="QEG220" s="188"/>
      <c r="QEI220" s="186"/>
      <c r="QEJ220" s="190"/>
      <c r="QEK220" s="190"/>
      <c r="QEL220" s="187"/>
      <c r="QEM220" s="187"/>
      <c r="QEN220" s="187"/>
      <c r="QEO220" s="188"/>
      <c r="QEQ220" s="186"/>
      <c r="QER220" s="190"/>
      <c r="QES220" s="190"/>
      <c r="QET220" s="187"/>
      <c r="QEU220" s="187"/>
      <c r="QEV220" s="187"/>
      <c r="QEW220" s="188"/>
      <c r="QEY220" s="186"/>
      <c r="QEZ220" s="190"/>
      <c r="QFA220" s="190"/>
      <c r="QFB220" s="187"/>
      <c r="QFC220" s="187"/>
      <c r="QFD220" s="187"/>
      <c r="QFE220" s="188"/>
      <c r="QFG220" s="186"/>
      <c r="QFH220" s="190"/>
      <c r="QFI220" s="190"/>
      <c r="QFJ220" s="187"/>
      <c r="QFK220" s="187"/>
      <c r="QFL220" s="187"/>
      <c r="QFM220" s="188"/>
      <c r="QFO220" s="186"/>
      <c r="QFP220" s="190"/>
      <c r="QFQ220" s="190"/>
      <c r="QFR220" s="187"/>
      <c r="QFS220" s="187"/>
      <c r="QFT220" s="187"/>
      <c r="QFU220" s="188"/>
      <c r="QFW220" s="186"/>
      <c r="QFX220" s="190"/>
      <c r="QFY220" s="190"/>
      <c r="QFZ220" s="187"/>
      <c r="QGA220" s="187"/>
      <c r="QGB220" s="187"/>
      <c r="QGC220" s="188"/>
      <c r="QGE220" s="186"/>
      <c r="QGF220" s="190"/>
      <c r="QGG220" s="190"/>
      <c r="QGH220" s="187"/>
      <c r="QGI220" s="187"/>
      <c r="QGJ220" s="187"/>
      <c r="QGK220" s="188"/>
      <c r="QGM220" s="186"/>
      <c r="QGN220" s="190"/>
      <c r="QGO220" s="190"/>
      <c r="QGP220" s="187"/>
      <c r="QGQ220" s="187"/>
      <c r="QGR220" s="187"/>
      <c r="QGS220" s="188"/>
      <c r="QGU220" s="186"/>
      <c r="QGV220" s="190"/>
      <c r="QGW220" s="190"/>
      <c r="QGX220" s="187"/>
      <c r="QGY220" s="187"/>
      <c r="QGZ220" s="187"/>
      <c r="QHA220" s="188"/>
      <c r="QHC220" s="186"/>
      <c r="QHD220" s="190"/>
      <c r="QHE220" s="190"/>
      <c r="QHF220" s="187"/>
      <c r="QHG220" s="187"/>
      <c r="QHH220" s="187"/>
      <c r="QHI220" s="188"/>
      <c r="QHK220" s="186"/>
      <c r="QHL220" s="190"/>
      <c r="QHM220" s="190"/>
      <c r="QHN220" s="187"/>
      <c r="QHO220" s="187"/>
      <c r="QHP220" s="187"/>
      <c r="QHQ220" s="188"/>
      <c r="QHS220" s="186"/>
      <c r="QHT220" s="190"/>
      <c r="QHU220" s="190"/>
      <c r="QHV220" s="187"/>
      <c r="QHW220" s="187"/>
      <c r="QHX220" s="187"/>
      <c r="QHY220" s="188"/>
      <c r="QIA220" s="186"/>
      <c r="QIB220" s="190"/>
      <c r="QIC220" s="190"/>
      <c r="QID220" s="187"/>
      <c r="QIE220" s="187"/>
      <c r="QIF220" s="187"/>
      <c r="QIG220" s="188"/>
      <c r="QII220" s="186"/>
      <c r="QIJ220" s="190"/>
      <c r="QIK220" s="190"/>
      <c r="QIL220" s="187"/>
      <c r="QIM220" s="187"/>
      <c r="QIN220" s="187"/>
      <c r="QIO220" s="188"/>
      <c r="QIQ220" s="186"/>
      <c r="QIR220" s="190"/>
      <c r="QIS220" s="190"/>
      <c r="QIT220" s="187"/>
      <c r="QIU220" s="187"/>
      <c r="QIV220" s="187"/>
      <c r="QIW220" s="188"/>
      <c r="QIY220" s="186"/>
      <c r="QIZ220" s="190"/>
      <c r="QJA220" s="190"/>
      <c r="QJB220" s="187"/>
      <c r="QJC220" s="187"/>
      <c r="QJD220" s="187"/>
      <c r="QJE220" s="188"/>
      <c r="QJG220" s="186"/>
      <c r="QJH220" s="190"/>
      <c r="QJI220" s="190"/>
      <c r="QJJ220" s="187"/>
      <c r="QJK220" s="187"/>
      <c r="QJL220" s="187"/>
      <c r="QJM220" s="188"/>
      <c r="QJO220" s="186"/>
      <c r="QJP220" s="190"/>
      <c r="QJQ220" s="190"/>
      <c r="QJR220" s="187"/>
      <c r="QJS220" s="187"/>
      <c r="QJT220" s="187"/>
      <c r="QJU220" s="188"/>
      <c r="QJW220" s="186"/>
      <c r="QJX220" s="190"/>
      <c r="QJY220" s="190"/>
      <c r="QJZ220" s="187"/>
      <c r="QKA220" s="187"/>
      <c r="QKB220" s="187"/>
      <c r="QKC220" s="188"/>
      <c r="QKE220" s="186"/>
      <c r="QKF220" s="190"/>
      <c r="QKG220" s="190"/>
      <c r="QKH220" s="187"/>
      <c r="QKI220" s="187"/>
      <c r="QKJ220" s="187"/>
      <c r="QKK220" s="188"/>
      <c r="QKM220" s="186"/>
      <c r="QKN220" s="190"/>
      <c r="QKO220" s="190"/>
      <c r="QKP220" s="187"/>
      <c r="QKQ220" s="187"/>
      <c r="QKR220" s="187"/>
      <c r="QKS220" s="188"/>
      <c r="QKU220" s="186"/>
      <c r="QKV220" s="190"/>
      <c r="QKW220" s="190"/>
      <c r="QKX220" s="187"/>
      <c r="QKY220" s="187"/>
      <c r="QKZ220" s="187"/>
      <c r="QLA220" s="188"/>
      <c r="QLC220" s="186"/>
      <c r="QLD220" s="190"/>
      <c r="QLE220" s="190"/>
      <c r="QLF220" s="187"/>
      <c r="QLG220" s="187"/>
      <c r="QLH220" s="187"/>
      <c r="QLI220" s="188"/>
      <c r="QLK220" s="186"/>
      <c r="QLL220" s="190"/>
      <c r="QLM220" s="190"/>
      <c r="QLN220" s="187"/>
      <c r="QLO220" s="187"/>
      <c r="QLP220" s="187"/>
      <c r="QLQ220" s="188"/>
      <c r="QLS220" s="186"/>
      <c r="QLT220" s="190"/>
      <c r="QLU220" s="190"/>
      <c r="QLV220" s="187"/>
      <c r="QLW220" s="187"/>
      <c r="QLX220" s="187"/>
      <c r="QLY220" s="188"/>
      <c r="QMA220" s="186"/>
      <c r="QMB220" s="190"/>
      <c r="QMC220" s="190"/>
      <c r="QMD220" s="187"/>
      <c r="QME220" s="187"/>
      <c r="QMF220" s="187"/>
      <c r="QMG220" s="188"/>
      <c r="QMI220" s="186"/>
      <c r="QMJ220" s="190"/>
      <c r="QMK220" s="190"/>
      <c r="QML220" s="187"/>
      <c r="QMM220" s="187"/>
      <c r="QMN220" s="187"/>
      <c r="QMO220" s="188"/>
      <c r="QMQ220" s="186"/>
      <c r="QMR220" s="190"/>
      <c r="QMS220" s="190"/>
      <c r="QMT220" s="187"/>
      <c r="QMU220" s="187"/>
      <c r="QMV220" s="187"/>
      <c r="QMW220" s="188"/>
      <c r="QMY220" s="186"/>
      <c r="QMZ220" s="190"/>
      <c r="QNA220" s="190"/>
      <c r="QNB220" s="187"/>
      <c r="QNC220" s="187"/>
      <c r="QND220" s="187"/>
      <c r="QNE220" s="188"/>
      <c r="QNG220" s="186"/>
      <c r="QNH220" s="190"/>
      <c r="QNI220" s="190"/>
      <c r="QNJ220" s="187"/>
      <c r="QNK220" s="187"/>
      <c r="QNL220" s="187"/>
      <c r="QNM220" s="188"/>
      <c r="QNO220" s="186"/>
      <c r="QNP220" s="190"/>
      <c r="QNQ220" s="190"/>
      <c r="QNR220" s="187"/>
      <c r="QNS220" s="187"/>
      <c r="QNT220" s="187"/>
      <c r="QNU220" s="188"/>
      <c r="QNW220" s="186"/>
      <c r="QNX220" s="190"/>
      <c r="QNY220" s="190"/>
      <c r="QNZ220" s="187"/>
      <c r="QOA220" s="187"/>
      <c r="QOB220" s="187"/>
      <c r="QOC220" s="188"/>
      <c r="QOE220" s="186"/>
      <c r="QOF220" s="190"/>
      <c r="QOG220" s="190"/>
      <c r="QOH220" s="187"/>
      <c r="QOI220" s="187"/>
      <c r="QOJ220" s="187"/>
      <c r="QOK220" s="188"/>
      <c r="QOM220" s="186"/>
      <c r="QON220" s="190"/>
      <c r="QOO220" s="190"/>
      <c r="QOP220" s="187"/>
      <c r="QOQ220" s="187"/>
      <c r="QOR220" s="187"/>
      <c r="QOS220" s="188"/>
      <c r="QOU220" s="186"/>
      <c r="QOV220" s="190"/>
      <c r="QOW220" s="190"/>
      <c r="QOX220" s="187"/>
      <c r="QOY220" s="187"/>
      <c r="QOZ220" s="187"/>
      <c r="QPA220" s="188"/>
      <c r="QPC220" s="186"/>
      <c r="QPD220" s="190"/>
      <c r="QPE220" s="190"/>
      <c r="QPF220" s="187"/>
      <c r="QPG220" s="187"/>
      <c r="QPH220" s="187"/>
      <c r="QPI220" s="188"/>
      <c r="QPK220" s="186"/>
      <c r="QPL220" s="190"/>
      <c r="QPM220" s="190"/>
      <c r="QPN220" s="187"/>
      <c r="QPO220" s="187"/>
      <c r="QPP220" s="187"/>
      <c r="QPQ220" s="188"/>
      <c r="QPS220" s="186"/>
      <c r="QPT220" s="190"/>
      <c r="QPU220" s="190"/>
      <c r="QPV220" s="187"/>
      <c r="QPW220" s="187"/>
      <c r="QPX220" s="187"/>
      <c r="QPY220" s="188"/>
      <c r="QQA220" s="186"/>
      <c r="QQB220" s="190"/>
      <c r="QQC220" s="190"/>
      <c r="QQD220" s="187"/>
      <c r="QQE220" s="187"/>
      <c r="QQF220" s="187"/>
      <c r="QQG220" s="188"/>
      <c r="QQI220" s="186"/>
      <c r="QQJ220" s="190"/>
      <c r="QQK220" s="190"/>
      <c r="QQL220" s="187"/>
      <c r="QQM220" s="187"/>
      <c r="QQN220" s="187"/>
      <c r="QQO220" s="188"/>
      <c r="QQQ220" s="186"/>
      <c r="QQR220" s="190"/>
      <c r="QQS220" s="190"/>
      <c r="QQT220" s="187"/>
      <c r="QQU220" s="187"/>
      <c r="QQV220" s="187"/>
      <c r="QQW220" s="188"/>
      <c r="QQY220" s="186"/>
      <c r="QQZ220" s="190"/>
      <c r="QRA220" s="190"/>
      <c r="QRB220" s="187"/>
      <c r="QRC220" s="187"/>
      <c r="QRD220" s="187"/>
      <c r="QRE220" s="188"/>
      <c r="QRG220" s="186"/>
      <c r="QRH220" s="190"/>
      <c r="QRI220" s="190"/>
      <c r="QRJ220" s="187"/>
      <c r="QRK220" s="187"/>
      <c r="QRL220" s="187"/>
      <c r="QRM220" s="188"/>
      <c r="QRO220" s="186"/>
      <c r="QRP220" s="190"/>
      <c r="QRQ220" s="190"/>
      <c r="QRR220" s="187"/>
      <c r="QRS220" s="187"/>
      <c r="QRT220" s="187"/>
      <c r="QRU220" s="188"/>
      <c r="QRW220" s="186"/>
      <c r="QRX220" s="190"/>
      <c r="QRY220" s="190"/>
      <c r="QRZ220" s="187"/>
      <c r="QSA220" s="187"/>
      <c r="QSB220" s="187"/>
      <c r="QSC220" s="188"/>
      <c r="QSE220" s="186"/>
      <c r="QSF220" s="190"/>
      <c r="QSG220" s="190"/>
      <c r="QSH220" s="187"/>
      <c r="QSI220" s="187"/>
      <c r="QSJ220" s="187"/>
      <c r="QSK220" s="188"/>
      <c r="QSM220" s="186"/>
      <c r="QSN220" s="190"/>
      <c r="QSO220" s="190"/>
      <c r="QSP220" s="187"/>
      <c r="QSQ220" s="187"/>
      <c r="QSR220" s="187"/>
      <c r="QSS220" s="188"/>
      <c r="QSU220" s="186"/>
      <c r="QSV220" s="190"/>
      <c r="QSW220" s="190"/>
      <c r="QSX220" s="187"/>
      <c r="QSY220" s="187"/>
      <c r="QSZ220" s="187"/>
      <c r="QTA220" s="188"/>
      <c r="QTC220" s="186"/>
      <c r="QTD220" s="190"/>
      <c r="QTE220" s="190"/>
      <c r="QTF220" s="187"/>
      <c r="QTG220" s="187"/>
      <c r="QTH220" s="187"/>
      <c r="QTI220" s="188"/>
      <c r="QTK220" s="186"/>
      <c r="QTL220" s="190"/>
      <c r="QTM220" s="190"/>
      <c r="QTN220" s="187"/>
      <c r="QTO220" s="187"/>
      <c r="QTP220" s="187"/>
      <c r="QTQ220" s="188"/>
      <c r="QTS220" s="186"/>
      <c r="QTT220" s="190"/>
      <c r="QTU220" s="190"/>
      <c r="QTV220" s="187"/>
      <c r="QTW220" s="187"/>
      <c r="QTX220" s="187"/>
      <c r="QTY220" s="188"/>
      <c r="QUA220" s="186"/>
      <c r="QUB220" s="190"/>
      <c r="QUC220" s="190"/>
      <c r="QUD220" s="187"/>
      <c r="QUE220" s="187"/>
      <c r="QUF220" s="187"/>
      <c r="QUG220" s="188"/>
      <c r="QUI220" s="186"/>
      <c r="QUJ220" s="190"/>
      <c r="QUK220" s="190"/>
      <c r="QUL220" s="187"/>
      <c r="QUM220" s="187"/>
      <c r="QUN220" s="187"/>
      <c r="QUO220" s="188"/>
      <c r="QUQ220" s="186"/>
      <c r="QUR220" s="190"/>
      <c r="QUS220" s="190"/>
      <c r="QUT220" s="187"/>
      <c r="QUU220" s="187"/>
      <c r="QUV220" s="187"/>
      <c r="QUW220" s="188"/>
      <c r="QUY220" s="186"/>
      <c r="QUZ220" s="190"/>
      <c r="QVA220" s="190"/>
      <c r="QVB220" s="187"/>
      <c r="QVC220" s="187"/>
      <c r="QVD220" s="187"/>
      <c r="QVE220" s="188"/>
      <c r="QVG220" s="186"/>
      <c r="QVH220" s="190"/>
      <c r="QVI220" s="190"/>
      <c r="QVJ220" s="187"/>
      <c r="QVK220" s="187"/>
      <c r="QVL220" s="187"/>
      <c r="QVM220" s="188"/>
      <c r="QVO220" s="186"/>
      <c r="QVP220" s="190"/>
      <c r="QVQ220" s="190"/>
      <c r="QVR220" s="187"/>
      <c r="QVS220" s="187"/>
      <c r="QVT220" s="187"/>
      <c r="QVU220" s="188"/>
      <c r="QVW220" s="186"/>
      <c r="QVX220" s="190"/>
      <c r="QVY220" s="190"/>
      <c r="QVZ220" s="187"/>
      <c r="QWA220" s="187"/>
      <c r="QWB220" s="187"/>
      <c r="QWC220" s="188"/>
      <c r="QWE220" s="186"/>
      <c r="QWF220" s="190"/>
      <c r="QWG220" s="190"/>
      <c r="QWH220" s="187"/>
      <c r="QWI220" s="187"/>
      <c r="QWJ220" s="187"/>
      <c r="QWK220" s="188"/>
      <c r="QWM220" s="186"/>
      <c r="QWN220" s="190"/>
      <c r="QWO220" s="190"/>
      <c r="QWP220" s="187"/>
      <c r="QWQ220" s="187"/>
      <c r="QWR220" s="187"/>
      <c r="QWS220" s="188"/>
      <c r="QWU220" s="186"/>
      <c r="QWV220" s="190"/>
      <c r="QWW220" s="190"/>
      <c r="QWX220" s="187"/>
      <c r="QWY220" s="187"/>
      <c r="QWZ220" s="187"/>
      <c r="QXA220" s="188"/>
      <c r="QXC220" s="186"/>
      <c r="QXD220" s="190"/>
      <c r="QXE220" s="190"/>
      <c r="QXF220" s="187"/>
      <c r="QXG220" s="187"/>
      <c r="QXH220" s="187"/>
      <c r="QXI220" s="188"/>
      <c r="QXK220" s="186"/>
      <c r="QXL220" s="190"/>
      <c r="QXM220" s="190"/>
      <c r="QXN220" s="187"/>
      <c r="QXO220" s="187"/>
      <c r="QXP220" s="187"/>
      <c r="QXQ220" s="188"/>
      <c r="QXS220" s="186"/>
      <c r="QXT220" s="190"/>
      <c r="QXU220" s="190"/>
      <c r="QXV220" s="187"/>
      <c r="QXW220" s="187"/>
      <c r="QXX220" s="187"/>
      <c r="QXY220" s="188"/>
      <c r="QYA220" s="186"/>
      <c r="QYB220" s="190"/>
      <c r="QYC220" s="190"/>
      <c r="QYD220" s="187"/>
      <c r="QYE220" s="187"/>
      <c r="QYF220" s="187"/>
      <c r="QYG220" s="188"/>
      <c r="QYI220" s="186"/>
      <c r="QYJ220" s="190"/>
      <c r="QYK220" s="190"/>
      <c r="QYL220" s="187"/>
      <c r="QYM220" s="187"/>
      <c r="QYN220" s="187"/>
      <c r="QYO220" s="188"/>
      <c r="QYQ220" s="186"/>
      <c r="QYR220" s="190"/>
      <c r="QYS220" s="190"/>
      <c r="QYT220" s="187"/>
      <c r="QYU220" s="187"/>
      <c r="QYV220" s="187"/>
      <c r="QYW220" s="188"/>
      <c r="QYY220" s="186"/>
      <c r="QYZ220" s="190"/>
      <c r="QZA220" s="190"/>
      <c r="QZB220" s="187"/>
      <c r="QZC220" s="187"/>
      <c r="QZD220" s="187"/>
      <c r="QZE220" s="188"/>
      <c r="QZG220" s="186"/>
      <c r="QZH220" s="190"/>
      <c r="QZI220" s="190"/>
      <c r="QZJ220" s="187"/>
      <c r="QZK220" s="187"/>
      <c r="QZL220" s="187"/>
      <c r="QZM220" s="188"/>
      <c r="QZO220" s="186"/>
      <c r="QZP220" s="190"/>
      <c r="QZQ220" s="190"/>
      <c r="QZR220" s="187"/>
      <c r="QZS220" s="187"/>
      <c r="QZT220" s="187"/>
      <c r="QZU220" s="188"/>
      <c r="QZW220" s="186"/>
      <c r="QZX220" s="190"/>
      <c r="QZY220" s="190"/>
      <c r="QZZ220" s="187"/>
      <c r="RAA220" s="187"/>
      <c r="RAB220" s="187"/>
      <c r="RAC220" s="188"/>
      <c r="RAE220" s="186"/>
      <c r="RAF220" s="190"/>
      <c r="RAG220" s="190"/>
      <c r="RAH220" s="187"/>
      <c r="RAI220" s="187"/>
      <c r="RAJ220" s="187"/>
      <c r="RAK220" s="188"/>
      <c r="RAM220" s="186"/>
      <c r="RAN220" s="190"/>
      <c r="RAO220" s="190"/>
      <c r="RAP220" s="187"/>
      <c r="RAQ220" s="187"/>
      <c r="RAR220" s="187"/>
      <c r="RAS220" s="188"/>
      <c r="RAU220" s="186"/>
      <c r="RAV220" s="190"/>
      <c r="RAW220" s="190"/>
      <c r="RAX220" s="187"/>
      <c r="RAY220" s="187"/>
      <c r="RAZ220" s="187"/>
      <c r="RBA220" s="188"/>
      <c r="RBC220" s="186"/>
      <c r="RBD220" s="190"/>
      <c r="RBE220" s="190"/>
      <c r="RBF220" s="187"/>
      <c r="RBG220" s="187"/>
      <c r="RBH220" s="187"/>
      <c r="RBI220" s="188"/>
      <c r="RBK220" s="186"/>
      <c r="RBL220" s="190"/>
      <c r="RBM220" s="190"/>
      <c r="RBN220" s="187"/>
      <c r="RBO220" s="187"/>
      <c r="RBP220" s="187"/>
      <c r="RBQ220" s="188"/>
      <c r="RBS220" s="186"/>
      <c r="RBT220" s="190"/>
      <c r="RBU220" s="190"/>
      <c r="RBV220" s="187"/>
      <c r="RBW220" s="187"/>
      <c r="RBX220" s="187"/>
      <c r="RBY220" s="188"/>
      <c r="RCA220" s="186"/>
      <c r="RCB220" s="190"/>
      <c r="RCC220" s="190"/>
      <c r="RCD220" s="187"/>
      <c r="RCE220" s="187"/>
      <c r="RCF220" s="187"/>
      <c r="RCG220" s="188"/>
      <c r="RCI220" s="186"/>
      <c r="RCJ220" s="190"/>
      <c r="RCK220" s="190"/>
      <c r="RCL220" s="187"/>
      <c r="RCM220" s="187"/>
      <c r="RCN220" s="187"/>
      <c r="RCO220" s="188"/>
      <c r="RCQ220" s="186"/>
      <c r="RCR220" s="190"/>
      <c r="RCS220" s="190"/>
      <c r="RCT220" s="187"/>
      <c r="RCU220" s="187"/>
      <c r="RCV220" s="187"/>
      <c r="RCW220" s="188"/>
      <c r="RCY220" s="186"/>
      <c r="RCZ220" s="190"/>
      <c r="RDA220" s="190"/>
      <c r="RDB220" s="187"/>
      <c r="RDC220" s="187"/>
      <c r="RDD220" s="187"/>
      <c r="RDE220" s="188"/>
      <c r="RDG220" s="186"/>
      <c r="RDH220" s="190"/>
      <c r="RDI220" s="190"/>
      <c r="RDJ220" s="187"/>
      <c r="RDK220" s="187"/>
      <c r="RDL220" s="187"/>
      <c r="RDM220" s="188"/>
      <c r="RDO220" s="186"/>
      <c r="RDP220" s="190"/>
      <c r="RDQ220" s="190"/>
      <c r="RDR220" s="187"/>
      <c r="RDS220" s="187"/>
      <c r="RDT220" s="187"/>
      <c r="RDU220" s="188"/>
      <c r="RDW220" s="186"/>
      <c r="RDX220" s="190"/>
      <c r="RDY220" s="190"/>
      <c r="RDZ220" s="187"/>
      <c r="REA220" s="187"/>
      <c r="REB220" s="187"/>
      <c r="REC220" s="188"/>
      <c r="REE220" s="186"/>
      <c r="REF220" s="190"/>
      <c r="REG220" s="190"/>
      <c r="REH220" s="187"/>
      <c r="REI220" s="187"/>
      <c r="REJ220" s="187"/>
      <c r="REK220" s="188"/>
      <c r="REM220" s="186"/>
      <c r="REN220" s="190"/>
      <c r="REO220" s="190"/>
      <c r="REP220" s="187"/>
      <c r="REQ220" s="187"/>
      <c r="RER220" s="187"/>
      <c r="RES220" s="188"/>
      <c r="REU220" s="186"/>
      <c r="REV220" s="190"/>
      <c r="REW220" s="190"/>
      <c r="REX220" s="187"/>
      <c r="REY220" s="187"/>
      <c r="REZ220" s="187"/>
      <c r="RFA220" s="188"/>
      <c r="RFC220" s="186"/>
      <c r="RFD220" s="190"/>
      <c r="RFE220" s="190"/>
      <c r="RFF220" s="187"/>
      <c r="RFG220" s="187"/>
      <c r="RFH220" s="187"/>
      <c r="RFI220" s="188"/>
      <c r="RFK220" s="186"/>
      <c r="RFL220" s="190"/>
      <c r="RFM220" s="190"/>
      <c r="RFN220" s="187"/>
      <c r="RFO220" s="187"/>
      <c r="RFP220" s="187"/>
      <c r="RFQ220" s="188"/>
      <c r="RFS220" s="186"/>
      <c r="RFT220" s="190"/>
      <c r="RFU220" s="190"/>
      <c r="RFV220" s="187"/>
      <c r="RFW220" s="187"/>
      <c r="RFX220" s="187"/>
      <c r="RFY220" s="188"/>
      <c r="RGA220" s="186"/>
      <c r="RGB220" s="190"/>
      <c r="RGC220" s="190"/>
      <c r="RGD220" s="187"/>
      <c r="RGE220" s="187"/>
      <c r="RGF220" s="187"/>
      <c r="RGG220" s="188"/>
      <c r="RGI220" s="186"/>
      <c r="RGJ220" s="190"/>
      <c r="RGK220" s="190"/>
      <c r="RGL220" s="187"/>
      <c r="RGM220" s="187"/>
      <c r="RGN220" s="187"/>
      <c r="RGO220" s="188"/>
      <c r="RGQ220" s="186"/>
      <c r="RGR220" s="190"/>
      <c r="RGS220" s="190"/>
      <c r="RGT220" s="187"/>
      <c r="RGU220" s="187"/>
      <c r="RGV220" s="187"/>
      <c r="RGW220" s="188"/>
      <c r="RGY220" s="186"/>
      <c r="RGZ220" s="190"/>
      <c r="RHA220" s="190"/>
      <c r="RHB220" s="187"/>
      <c r="RHC220" s="187"/>
      <c r="RHD220" s="187"/>
      <c r="RHE220" s="188"/>
      <c r="RHG220" s="186"/>
      <c r="RHH220" s="190"/>
      <c r="RHI220" s="190"/>
      <c r="RHJ220" s="187"/>
      <c r="RHK220" s="187"/>
      <c r="RHL220" s="187"/>
      <c r="RHM220" s="188"/>
      <c r="RHO220" s="186"/>
      <c r="RHP220" s="190"/>
      <c r="RHQ220" s="190"/>
      <c r="RHR220" s="187"/>
      <c r="RHS220" s="187"/>
      <c r="RHT220" s="187"/>
      <c r="RHU220" s="188"/>
      <c r="RHW220" s="186"/>
      <c r="RHX220" s="190"/>
      <c r="RHY220" s="190"/>
      <c r="RHZ220" s="187"/>
      <c r="RIA220" s="187"/>
      <c r="RIB220" s="187"/>
      <c r="RIC220" s="188"/>
      <c r="RIE220" s="186"/>
      <c r="RIF220" s="190"/>
      <c r="RIG220" s="190"/>
      <c r="RIH220" s="187"/>
      <c r="RII220" s="187"/>
      <c r="RIJ220" s="187"/>
      <c r="RIK220" s="188"/>
      <c r="RIM220" s="186"/>
      <c r="RIN220" s="190"/>
      <c r="RIO220" s="190"/>
      <c r="RIP220" s="187"/>
      <c r="RIQ220" s="187"/>
      <c r="RIR220" s="187"/>
      <c r="RIS220" s="188"/>
      <c r="RIU220" s="186"/>
      <c r="RIV220" s="190"/>
      <c r="RIW220" s="190"/>
      <c r="RIX220" s="187"/>
      <c r="RIY220" s="187"/>
      <c r="RIZ220" s="187"/>
      <c r="RJA220" s="188"/>
      <c r="RJC220" s="186"/>
      <c r="RJD220" s="190"/>
      <c r="RJE220" s="190"/>
      <c r="RJF220" s="187"/>
      <c r="RJG220" s="187"/>
      <c r="RJH220" s="187"/>
      <c r="RJI220" s="188"/>
      <c r="RJK220" s="186"/>
      <c r="RJL220" s="190"/>
      <c r="RJM220" s="190"/>
      <c r="RJN220" s="187"/>
      <c r="RJO220" s="187"/>
      <c r="RJP220" s="187"/>
      <c r="RJQ220" s="188"/>
      <c r="RJS220" s="186"/>
      <c r="RJT220" s="190"/>
      <c r="RJU220" s="190"/>
      <c r="RJV220" s="187"/>
      <c r="RJW220" s="187"/>
      <c r="RJX220" s="187"/>
      <c r="RJY220" s="188"/>
      <c r="RKA220" s="186"/>
      <c r="RKB220" s="190"/>
      <c r="RKC220" s="190"/>
      <c r="RKD220" s="187"/>
      <c r="RKE220" s="187"/>
      <c r="RKF220" s="187"/>
      <c r="RKG220" s="188"/>
      <c r="RKI220" s="186"/>
      <c r="RKJ220" s="190"/>
      <c r="RKK220" s="190"/>
      <c r="RKL220" s="187"/>
      <c r="RKM220" s="187"/>
      <c r="RKN220" s="187"/>
      <c r="RKO220" s="188"/>
      <c r="RKQ220" s="186"/>
      <c r="RKR220" s="190"/>
      <c r="RKS220" s="190"/>
      <c r="RKT220" s="187"/>
      <c r="RKU220" s="187"/>
      <c r="RKV220" s="187"/>
      <c r="RKW220" s="188"/>
      <c r="RKY220" s="186"/>
      <c r="RKZ220" s="190"/>
      <c r="RLA220" s="190"/>
      <c r="RLB220" s="187"/>
      <c r="RLC220" s="187"/>
      <c r="RLD220" s="187"/>
      <c r="RLE220" s="188"/>
      <c r="RLG220" s="186"/>
      <c r="RLH220" s="190"/>
      <c r="RLI220" s="190"/>
      <c r="RLJ220" s="187"/>
      <c r="RLK220" s="187"/>
      <c r="RLL220" s="187"/>
      <c r="RLM220" s="188"/>
      <c r="RLO220" s="186"/>
      <c r="RLP220" s="190"/>
      <c r="RLQ220" s="190"/>
      <c r="RLR220" s="187"/>
      <c r="RLS220" s="187"/>
      <c r="RLT220" s="187"/>
      <c r="RLU220" s="188"/>
      <c r="RLW220" s="186"/>
      <c r="RLX220" s="190"/>
      <c r="RLY220" s="190"/>
      <c r="RLZ220" s="187"/>
      <c r="RMA220" s="187"/>
      <c r="RMB220" s="187"/>
      <c r="RMC220" s="188"/>
      <c r="RME220" s="186"/>
      <c r="RMF220" s="190"/>
      <c r="RMG220" s="190"/>
      <c r="RMH220" s="187"/>
      <c r="RMI220" s="187"/>
      <c r="RMJ220" s="187"/>
      <c r="RMK220" s="188"/>
      <c r="RMM220" s="186"/>
      <c r="RMN220" s="190"/>
      <c r="RMO220" s="190"/>
      <c r="RMP220" s="187"/>
      <c r="RMQ220" s="187"/>
      <c r="RMR220" s="187"/>
      <c r="RMS220" s="188"/>
      <c r="RMU220" s="186"/>
      <c r="RMV220" s="190"/>
      <c r="RMW220" s="190"/>
      <c r="RMX220" s="187"/>
      <c r="RMY220" s="187"/>
      <c r="RMZ220" s="187"/>
      <c r="RNA220" s="188"/>
      <c r="RNC220" s="186"/>
      <c r="RND220" s="190"/>
      <c r="RNE220" s="190"/>
      <c r="RNF220" s="187"/>
      <c r="RNG220" s="187"/>
      <c r="RNH220" s="187"/>
      <c r="RNI220" s="188"/>
      <c r="RNK220" s="186"/>
      <c r="RNL220" s="190"/>
      <c r="RNM220" s="190"/>
      <c r="RNN220" s="187"/>
      <c r="RNO220" s="187"/>
      <c r="RNP220" s="187"/>
      <c r="RNQ220" s="188"/>
      <c r="RNS220" s="186"/>
      <c r="RNT220" s="190"/>
      <c r="RNU220" s="190"/>
      <c r="RNV220" s="187"/>
      <c r="RNW220" s="187"/>
      <c r="RNX220" s="187"/>
      <c r="RNY220" s="188"/>
      <c r="ROA220" s="186"/>
      <c r="ROB220" s="190"/>
      <c r="ROC220" s="190"/>
      <c r="ROD220" s="187"/>
      <c r="ROE220" s="187"/>
      <c r="ROF220" s="187"/>
      <c r="ROG220" s="188"/>
      <c r="ROI220" s="186"/>
      <c r="ROJ220" s="190"/>
      <c r="ROK220" s="190"/>
      <c r="ROL220" s="187"/>
      <c r="ROM220" s="187"/>
      <c r="RON220" s="187"/>
      <c r="ROO220" s="188"/>
      <c r="ROQ220" s="186"/>
      <c r="ROR220" s="190"/>
      <c r="ROS220" s="190"/>
      <c r="ROT220" s="187"/>
      <c r="ROU220" s="187"/>
      <c r="ROV220" s="187"/>
      <c r="ROW220" s="188"/>
      <c r="ROY220" s="186"/>
      <c r="ROZ220" s="190"/>
      <c r="RPA220" s="190"/>
      <c r="RPB220" s="187"/>
      <c r="RPC220" s="187"/>
      <c r="RPD220" s="187"/>
      <c r="RPE220" s="188"/>
      <c r="RPG220" s="186"/>
      <c r="RPH220" s="190"/>
      <c r="RPI220" s="190"/>
      <c r="RPJ220" s="187"/>
      <c r="RPK220" s="187"/>
      <c r="RPL220" s="187"/>
      <c r="RPM220" s="188"/>
      <c r="RPO220" s="186"/>
      <c r="RPP220" s="190"/>
      <c r="RPQ220" s="190"/>
      <c r="RPR220" s="187"/>
      <c r="RPS220" s="187"/>
      <c r="RPT220" s="187"/>
      <c r="RPU220" s="188"/>
      <c r="RPW220" s="186"/>
      <c r="RPX220" s="190"/>
      <c r="RPY220" s="190"/>
      <c r="RPZ220" s="187"/>
      <c r="RQA220" s="187"/>
      <c r="RQB220" s="187"/>
      <c r="RQC220" s="188"/>
      <c r="RQE220" s="186"/>
      <c r="RQF220" s="190"/>
      <c r="RQG220" s="190"/>
      <c r="RQH220" s="187"/>
      <c r="RQI220" s="187"/>
      <c r="RQJ220" s="187"/>
      <c r="RQK220" s="188"/>
      <c r="RQM220" s="186"/>
      <c r="RQN220" s="190"/>
      <c r="RQO220" s="190"/>
      <c r="RQP220" s="187"/>
      <c r="RQQ220" s="187"/>
      <c r="RQR220" s="187"/>
      <c r="RQS220" s="188"/>
      <c r="RQU220" s="186"/>
      <c r="RQV220" s="190"/>
      <c r="RQW220" s="190"/>
      <c r="RQX220" s="187"/>
      <c r="RQY220" s="187"/>
      <c r="RQZ220" s="187"/>
      <c r="RRA220" s="188"/>
      <c r="RRC220" s="186"/>
      <c r="RRD220" s="190"/>
      <c r="RRE220" s="190"/>
      <c r="RRF220" s="187"/>
      <c r="RRG220" s="187"/>
      <c r="RRH220" s="187"/>
      <c r="RRI220" s="188"/>
      <c r="RRK220" s="186"/>
      <c r="RRL220" s="190"/>
      <c r="RRM220" s="190"/>
      <c r="RRN220" s="187"/>
      <c r="RRO220" s="187"/>
      <c r="RRP220" s="187"/>
      <c r="RRQ220" s="188"/>
      <c r="RRS220" s="186"/>
      <c r="RRT220" s="190"/>
      <c r="RRU220" s="190"/>
      <c r="RRV220" s="187"/>
      <c r="RRW220" s="187"/>
      <c r="RRX220" s="187"/>
      <c r="RRY220" s="188"/>
      <c r="RSA220" s="186"/>
      <c r="RSB220" s="190"/>
      <c r="RSC220" s="190"/>
      <c r="RSD220" s="187"/>
      <c r="RSE220" s="187"/>
      <c r="RSF220" s="187"/>
      <c r="RSG220" s="188"/>
      <c r="RSI220" s="186"/>
      <c r="RSJ220" s="190"/>
      <c r="RSK220" s="190"/>
      <c r="RSL220" s="187"/>
      <c r="RSM220" s="187"/>
      <c r="RSN220" s="187"/>
      <c r="RSO220" s="188"/>
      <c r="RSQ220" s="186"/>
      <c r="RSR220" s="190"/>
      <c r="RSS220" s="190"/>
      <c r="RST220" s="187"/>
      <c r="RSU220" s="187"/>
      <c r="RSV220" s="187"/>
      <c r="RSW220" s="188"/>
      <c r="RSY220" s="186"/>
      <c r="RSZ220" s="190"/>
      <c r="RTA220" s="190"/>
      <c r="RTB220" s="187"/>
      <c r="RTC220" s="187"/>
      <c r="RTD220" s="187"/>
      <c r="RTE220" s="188"/>
      <c r="RTG220" s="186"/>
      <c r="RTH220" s="190"/>
      <c r="RTI220" s="190"/>
      <c r="RTJ220" s="187"/>
      <c r="RTK220" s="187"/>
      <c r="RTL220" s="187"/>
      <c r="RTM220" s="188"/>
      <c r="RTO220" s="186"/>
      <c r="RTP220" s="190"/>
      <c r="RTQ220" s="190"/>
      <c r="RTR220" s="187"/>
      <c r="RTS220" s="187"/>
      <c r="RTT220" s="187"/>
      <c r="RTU220" s="188"/>
      <c r="RTW220" s="186"/>
      <c r="RTX220" s="190"/>
      <c r="RTY220" s="190"/>
      <c r="RTZ220" s="187"/>
      <c r="RUA220" s="187"/>
      <c r="RUB220" s="187"/>
      <c r="RUC220" s="188"/>
      <c r="RUE220" s="186"/>
      <c r="RUF220" s="190"/>
      <c r="RUG220" s="190"/>
      <c r="RUH220" s="187"/>
      <c r="RUI220" s="187"/>
      <c r="RUJ220" s="187"/>
      <c r="RUK220" s="188"/>
      <c r="RUM220" s="186"/>
      <c r="RUN220" s="190"/>
      <c r="RUO220" s="190"/>
      <c r="RUP220" s="187"/>
      <c r="RUQ220" s="187"/>
      <c r="RUR220" s="187"/>
      <c r="RUS220" s="188"/>
      <c r="RUU220" s="186"/>
      <c r="RUV220" s="190"/>
      <c r="RUW220" s="190"/>
      <c r="RUX220" s="187"/>
      <c r="RUY220" s="187"/>
      <c r="RUZ220" s="187"/>
      <c r="RVA220" s="188"/>
      <c r="RVC220" s="186"/>
      <c r="RVD220" s="190"/>
      <c r="RVE220" s="190"/>
      <c r="RVF220" s="187"/>
      <c r="RVG220" s="187"/>
      <c r="RVH220" s="187"/>
      <c r="RVI220" s="188"/>
      <c r="RVK220" s="186"/>
      <c r="RVL220" s="190"/>
      <c r="RVM220" s="190"/>
      <c r="RVN220" s="187"/>
      <c r="RVO220" s="187"/>
      <c r="RVP220" s="187"/>
      <c r="RVQ220" s="188"/>
      <c r="RVS220" s="186"/>
      <c r="RVT220" s="190"/>
      <c r="RVU220" s="190"/>
      <c r="RVV220" s="187"/>
      <c r="RVW220" s="187"/>
      <c r="RVX220" s="187"/>
      <c r="RVY220" s="188"/>
      <c r="RWA220" s="186"/>
      <c r="RWB220" s="190"/>
      <c r="RWC220" s="190"/>
      <c r="RWD220" s="187"/>
      <c r="RWE220" s="187"/>
      <c r="RWF220" s="187"/>
      <c r="RWG220" s="188"/>
      <c r="RWI220" s="186"/>
      <c r="RWJ220" s="190"/>
      <c r="RWK220" s="190"/>
      <c r="RWL220" s="187"/>
      <c r="RWM220" s="187"/>
      <c r="RWN220" s="187"/>
      <c r="RWO220" s="188"/>
      <c r="RWQ220" s="186"/>
      <c r="RWR220" s="190"/>
      <c r="RWS220" s="190"/>
      <c r="RWT220" s="187"/>
      <c r="RWU220" s="187"/>
      <c r="RWV220" s="187"/>
      <c r="RWW220" s="188"/>
      <c r="RWY220" s="186"/>
      <c r="RWZ220" s="190"/>
      <c r="RXA220" s="190"/>
      <c r="RXB220" s="187"/>
      <c r="RXC220" s="187"/>
      <c r="RXD220" s="187"/>
      <c r="RXE220" s="188"/>
      <c r="RXG220" s="186"/>
      <c r="RXH220" s="190"/>
      <c r="RXI220" s="190"/>
      <c r="RXJ220" s="187"/>
      <c r="RXK220" s="187"/>
      <c r="RXL220" s="187"/>
      <c r="RXM220" s="188"/>
      <c r="RXO220" s="186"/>
      <c r="RXP220" s="190"/>
      <c r="RXQ220" s="190"/>
      <c r="RXR220" s="187"/>
      <c r="RXS220" s="187"/>
      <c r="RXT220" s="187"/>
      <c r="RXU220" s="188"/>
      <c r="RXW220" s="186"/>
      <c r="RXX220" s="190"/>
      <c r="RXY220" s="190"/>
      <c r="RXZ220" s="187"/>
      <c r="RYA220" s="187"/>
      <c r="RYB220" s="187"/>
      <c r="RYC220" s="188"/>
      <c r="RYE220" s="186"/>
      <c r="RYF220" s="190"/>
      <c r="RYG220" s="190"/>
      <c r="RYH220" s="187"/>
      <c r="RYI220" s="187"/>
      <c r="RYJ220" s="187"/>
      <c r="RYK220" s="188"/>
      <c r="RYM220" s="186"/>
      <c r="RYN220" s="190"/>
      <c r="RYO220" s="190"/>
      <c r="RYP220" s="187"/>
      <c r="RYQ220" s="187"/>
      <c r="RYR220" s="187"/>
      <c r="RYS220" s="188"/>
      <c r="RYU220" s="186"/>
      <c r="RYV220" s="190"/>
      <c r="RYW220" s="190"/>
      <c r="RYX220" s="187"/>
      <c r="RYY220" s="187"/>
      <c r="RYZ220" s="187"/>
      <c r="RZA220" s="188"/>
      <c r="RZC220" s="186"/>
      <c r="RZD220" s="190"/>
      <c r="RZE220" s="190"/>
      <c r="RZF220" s="187"/>
      <c r="RZG220" s="187"/>
      <c r="RZH220" s="187"/>
      <c r="RZI220" s="188"/>
      <c r="RZK220" s="186"/>
      <c r="RZL220" s="190"/>
      <c r="RZM220" s="190"/>
      <c r="RZN220" s="187"/>
      <c r="RZO220" s="187"/>
      <c r="RZP220" s="187"/>
      <c r="RZQ220" s="188"/>
      <c r="RZS220" s="186"/>
      <c r="RZT220" s="190"/>
      <c r="RZU220" s="190"/>
      <c r="RZV220" s="187"/>
      <c r="RZW220" s="187"/>
      <c r="RZX220" s="187"/>
      <c r="RZY220" s="188"/>
      <c r="SAA220" s="186"/>
      <c r="SAB220" s="190"/>
      <c r="SAC220" s="190"/>
      <c r="SAD220" s="187"/>
      <c r="SAE220" s="187"/>
      <c r="SAF220" s="187"/>
      <c r="SAG220" s="188"/>
      <c r="SAI220" s="186"/>
      <c r="SAJ220" s="190"/>
      <c r="SAK220" s="190"/>
      <c r="SAL220" s="187"/>
      <c r="SAM220" s="187"/>
      <c r="SAN220" s="187"/>
      <c r="SAO220" s="188"/>
      <c r="SAQ220" s="186"/>
      <c r="SAR220" s="190"/>
      <c r="SAS220" s="190"/>
      <c r="SAT220" s="187"/>
      <c r="SAU220" s="187"/>
      <c r="SAV220" s="187"/>
      <c r="SAW220" s="188"/>
      <c r="SAY220" s="186"/>
      <c r="SAZ220" s="190"/>
      <c r="SBA220" s="190"/>
      <c r="SBB220" s="187"/>
      <c r="SBC220" s="187"/>
      <c r="SBD220" s="187"/>
      <c r="SBE220" s="188"/>
      <c r="SBG220" s="186"/>
      <c r="SBH220" s="190"/>
      <c r="SBI220" s="190"/>
      <c r="SBJ220" s="187"/>
      <c r="SBK220" s="187"/>
      <c r="SBL220" s="187"/>
      <c r="SBM220" s="188"/>
      <c r="SBO220" s="186"/>
      <c r="SBP220" s="190"/>
      <c r="SBQ220" s="190"/>
      <c r="SBR220" s="187"/>
      <c r="SBS220" s="187"/>
      <c r="SBT220" s="187"/>
      <c r="SBU220" s="188"/>
      <c r="SBW220" s="186"/>
      <c r="SBX220" s="190"/>
      <c r="SBY220" s="190"/>
      <c r="SBZ220" s="187"/>
      <c r="SCA220" s="187"/>
      <c r="SCB220" s="187"/>
      <c r="SCC220" s="188"/>
      <c r="SCE220" s="186"/>
      <c r="SCF220" s="190"/>
      <c r="SCG220" s="190"/>
      <c r="SCH220" s="187"/>
      <c r="SCI220" s="187"/>
      <c r="SCJ220" s="187"/>
      <c r="SCK220" s="188"/>
      <c r="SCM220" s="186"/>
      <c r="SCN220" s="190"/>
      <c r="SCO220" s="190"/>
      <c r="SCP220" s="187"/>
      <c r="SCQ220" s="187"/>
      <c r="SCR220" s="187"/>
      <c r="SCS220" s="188"/>
      <c r="SCU220" s="186"/>
      <c r="SCV220" s="190"/>
      <c r="SCW220" s="190"/>
      <c r="SCX220" s="187"/>
      <c r="SCY220" s="187"/>
      <c r="SCZ220" s="187"/>
      <c r="SDA220" s="188"/>
      <c r="SDC220" s="186"/>
      <c r="SDD220" s="190"/>
      <c r="SDE220" s="190"/>
      <c r="SDF220" s="187"/>
      <c r="SDG220" s="187"/>
      <c r="SDH220" s="187"/>
      <c r="SDI220" s="188"/>
      <c r="SDK220" s="186"/>
      <c r="SDL220" s="190"/>
      <c r="SDM220" s="190"/>
      <c r="SDN220" s="187"/>
      <c r="SDO220" s="187"/>
      <c r="SDP220" s="187"/>
      <c r="SDQ220" s="188"/>
      <c r="SDS220" s="186"/>
      <c r="SDT220" s="190"/>
      <c r="SDU220" s="190"/>
      <c r="SDV220" s="187"/>
      <c r="SDW220" s="187"/>
      <c r="SDX220" s="187"/>
      <c r="SDY220" s="188"/>
      <c r="SEA220" s="186"/>
      <c r="SEB220" s="190"/>
      <c r="SEC220" s="190"/>
      <c r="SED220" s="187"/>
      <c r="SEE220" s="187"/>
      <c r="SEF220" s="187"/>
      <c r="SEG220" s="188"/>
      <c r="SEI220" s="186"/>
      <c r="SEJ220" s="190"/>
      <c r="SEK220" s="190"/>
      <c r="SEL220" s="187"/>
      <c r="SEM220" s="187"/>
      <c r="SEN220" s="187"/>
      <c r="SEO220" s="188"/>
      <c r="SEQ220" s="186"/>
      <c r="SER220" s="190"/>
      <c r="SES220" s="190"/>
      <c r="SET220" s="187"/>
      <c r="SEU220" s="187"/>
      <c r="SEV220" s="187"/>
      <c r="SEW220" s="188"/>
      <c r="SEY220" s="186"/>
      <c r="SEZ220" s="190"/>
      <c r="SFA220" s="190"/>
      <c r="SFB220" s="187"/>
      <c r="SFC220" s="187"/>
      <c r="SFD220" s="187"/>
      <c r="SFE220" s="188"/>
      <c r="SFG220" s="186"/>
      <c r="SFH220" s="190"/>
      <c r="SFI220" s="190"/>
      <c r="SFJ220" s="187"/>
      <c r="SFK220" s="187"/>
      <c r="SFL220" s="187"/>
      <c r="SFM220" s="188"/>
      <c r="SFO220" s="186"/>
      <c r="SFP220" s="190"/>
      <c r="SFQ220" s="190"/>
      <c r="SFR220" s="187"/>
      <c r="SFS220" s="187"/>
      <c r="SFT220" s="187"/>
      <c r="SFU220" s="188"/>
      <c r="SFW220" s="186"/>
      <c r="SFX220" s="190"/>
      <c r="SFY220" s="190"/>
      <c r="SFZ220" s="187"/>
      <c r="SGA220" s="187"/>
      <c r="SGB220" s="187"/>
      <c r="SGC220" s="188"/>
      <c r="SGE220" s="186"/>
      <c r="SGF220" s="190"/>
      <c r="SGG220" s="190"/>
      <c r="SGH220" s="187"/>
      <c r="SGI220" s="187"/>
      <c r="SGJ220" s="187"/>
      <c r="SGK220" s="188"/>
      <c r="SGM220" s="186"/>
      <c r="SGN220" s="190"/>
      <c r="SGO220" s="190"/>
      <c r="SGP220" s="187"/>
      <c r="SGQ220" s="187"/>
      <c r="SGR220" s="187"/>
      <c r="SGS220" s="188"/>
      <c r="SGU220" s="186"/>
      <c r="SGV220" s="190"/>
      <c r="SGW220" s="190"/>
      <c r="SGX220" s="187"/>
      <c r="SGY220" s="187"/>
      <c r="SGZ220" s="187"/>
      <c r="SHA220" s="188"/>
      <c r="SHC220" s="186"/>
      <c r="SHD220" s="190"/>
      <c r="SHE220" s="190"/>
      <c r="SHF220" s="187"/>
      <c r="SHG220" s="187"/>
      <c r="SHH220" s="187"/>
      <c r="SHI220" s="188"/>
      <c r="SHK220" s="186"/>
      <c r="SHL220" s="190"/>
      <c r="SHM220" s="190"/>
      <c r="SHN220" s="187"/>
      <c r="SHO220" s="187"/>
      <c r="SHP220" s="187"/>
      <c r="SHQ220" s="188"/>
      <c r="SHS220" s="186"/>
      <c r="SHT220" s="190"/>
      <c r="SHU220" s="190"/>
      <c r="SHV220" s="187"/>
      <c r="SHW220" s="187"/>
      <c r="SHX220" s="187"/>
      <c r="SHY220" s="188"/>
      <c r="SIA220" s="186"/>
      <c r="SIB220" s="190"/>
      <c r="SIC220" s="190"/>
      <c r="SID220" s="187"/>
      <c r="SIE220" s="187"/>
      <c r="SIF220" s="187"/>
      <c r="SIG220" s="188"/>
      <c r="SII220" s="186"/>
      <c r="SIJ220" s="190"/>
      <c r="SIK220" s="190"/>
      <c r="SIL220" s="187"/>
      <c r="SIM220" s="187"/>
      <c r="SIN220" s="187"/>
      <c r="SIO220" s="188"/>
      <c r="SIQ220" s="186"/>
      <c r="SIR220" s="190"/>
      <c r="SIS220" s="190"/>
      <c r="SIT220" s="187"/>
      <c r="SIU220" s="187"/>
      <c r="SIV220" s="187"/>
      <c r="SIW220" s="188"/>
      <c r="SIY220" s="186"/>
      <c r="SIZ220" s="190"/>
      <c r="SJA220" s="190"/>
      <c r="SJB220" s="187"/>
      <c r="SJC220" s="187"/>
      <c r="SJD220" s="187"/>
      <c r="SJE220" s="188"/>
      <c r="SJG220" s="186"/>
      <c r="SJH220" s="190"/>
      <c r="SJI220" s="190"/>
      <c r="SJJ220" s="187"/>
      <c r="SJK220" s="187"/>
      <c r="SJL220" s="187"/>
      <c r="SJM220" s="188"/>
      <c r="SJO220" s="186"/>
      <c r="SJP220" s="190"/>
      <c r="SJQ220" s="190"/>
      <c r="SJR220" s="187"/>
      <c r="SJS220" s="187"/>
      <c r="SJT220" s="187"/>
      <c r="SJU220" s="188"/>
      <c r="SJW220" s="186"/>
      <c r="SJX220" s="190"/>
      <c r="SJY220" s="190"/>
      <c r="SJZ220" s="187"/>
      <c r="SKA220" s="187"/>
      <c r="SKB220" s="187"/>
      <c r="SKC220" s="188"/>
      <c r="SKE220" s="186"/>
      <c r="SKF220" s="190"/>
      <c r="SKG220" s="190"/>
      <c r="SKH220" s="187"/>
      <c r="SKI220" s="187"/>
      <c r="SKJ220" s="187"/>
      <c r="SKK220" s="188"/>
      <c r="SKM220" s="186"/>
      <c r="SKN220" s="190"/>
      <c r="SKO220" s="190"/>
      <c r="SKP220" s="187"/>
      <c r="SKQ220" s="187"/>
      <c r="SKR220" s="187"/>
      <c r="SKS220" s="188"/>
      <c r="SKU220" s="186"/>
      <c r="SKV220" s="190"/>
      <c r="SKW220" s="190"/>
      <c r="SKX220" s="187"/>
      <c r="SKY220" s="187"/>
      <c r="SKZ220" s="187"/>
      <c r="SLA220" s="188"/>
      <c r="SLC220" s="186"/>
      <c r="SLD220" s="190"/>
      <c r="SLE220" s="190"/>
      <c r="SLF220" s="187"/>
      <c r="SLG220" s="187"/>
      <c r="SLH220" s="187"/>
      <c r="SLI220" s="188"/>
      <c r="SLK220" s="186"/>
      <c r="SLL220" s="190"/>
      <c r="SLM220" s="190"/>
      <c r="SLN220" s="187"/>
      <c r="SLO220" s="187"/>
      <c r="SLP220" s="187"/>
      <c r="SLQ220" s="188"/>
      <c r="SLS220" s="186"/>
      <c r="SLT220" s="190"/>
      <c r="SLU220" s="190"/>
      <c r="SLV220" s="187"/>
      <c r="SLW220" s="187"/>
      <c r="SLX220" s="187"/>
      <c r="SLY220" s="188"/>
      <c r="SMA220" s="186"/>
      <c r="SMB220" s="190"/>
      <c r="SMC220" s="190"/>
      <c r="SMD220" s="187"/>
      <c r="SME220" s="187"/>
      <c r="SMF220" s="187"/>
      <c r="SMG220" s="188"/>
      <c r="SMI220" s="186"/>
      <c r="SMJ220" s="190"/>
      <c r="SMK220" s="190"/>
      <c r="SML220" s="187"/>
      <c r="SMM220" s="187"/>
      <c r="SMN220" s="187"/>
      <c r="SMO220" s="188"/>
      <c r="SMQ220" s="186"/>
      <c r="SMR220" s="190"/>
      <c r="SMS220" s="190"/>
      <c r="SMT220" s="187"/>
      <c r="SMU220" s="187"/>
      <c r="SMV220" s="187"/>
      <c r="SMW220" s="188"/>
      <c r="SMY220" s="186"/>
      <c r="SMZ220" s="190"/>
      <c r="SNA220" s="190"/>
      <c r="SNB220" s="187"/>
      <c r="SNC220" s="187"/>
      <c r="SND220" s="187"/>
      <c r="SNE220" s="188"/>
      <c r="SNG220" s="186"/>
      <c r="SNH220" s="190"/>
      <c r="SNI220" s="190"/>
      <c r="SNJ220" s="187"/>
      <c r="SNK220" s="187"/>
      <c r="SNL220" s="187"/>
      <c r="SNM220" s="188"/>
      <c r="SNO220" s="186"/>
      <c r="SNP220" s="190"/>
      <c r="SNQ220" s="190"/>
      <c r="SNR220" s="187"/>
      <c r="SNS220" s="187"/>
      <c r="SNT220" s="187"/>
      <c r="SNU220" s="188"/>
      <c r="SNW220" s="186"/>
      <c r="SNX220" s="190"/>
      <c r="SNY220" s="190"/>
      <c r="SNZ220" s="187"/>
      <c r="SOA220" s="187"/>
      <c r="SOB220" s="187"/>
      <c r="SOC220" s="188"/>
      <c r="SOE220" s="186"/>
      <c r="SOF220" s="190"/>
      <c r="SOG220" s="190"/>
      <c r="SOH220" s="187"/>
      <c r="SOI220" s="187"/>
      <c r="SOJ220" s="187"/>
      <c r="SOK220" s="188"/>
      <c r="SOM220" s="186"/>
      <c r="SON220" s="190"/>
      <c r="SOO220" s="190"/>
      <c r="SOP220" s="187"/>
      <c r="SOQ220" s="187"/>
      <c r="SOR220" s="187"/>
      <c r="SOS220" s="188"/>
      <c r="SOU220" s="186"/>
      <c r="SOV220" s="190"/>
      <c r="SOW220" s="190"/>
      <c r="SOX220" s="187"/>
      <c r="SOY220" s="187"/>
      <c r="SOZ220" s="187"/>
      <c r="SPA220" s="188"/>
      <c r="SPC220" s="186"/>
      <c r="SPD220" s="190"/>
      <c r="SPE220" s="190"/>
      <c r="SPF220" s="187"/>
      <c r="SPG220" s="187"/>
      <c r="SPH220" s="187"/>
      <c r="SPI220" s="188"/>
      <c r="SPK220" s="186"/>
      <c r="SPL220" s="190"/>
      <c r="SPM220" s="190"/>
      <c r="SPN220" s="187"/>
      <c r="SPO220" s="187"/>
      <c r="SPP220" s="187"/>
      <c r="SPQ220" s="188"/>
      <c r="SPS220" s="186"/>
      <c r="SPT220" s="190"/>
      <c r="SPU220" s="190"/>
      <c r="SPV220" s="187"/>
      <c r="SPW220" s="187"/>
      <c r="SPX220" s="187"/>
      <c r="SPY220" s="188"/>
      <c r="SQA220" s="186"/>
      <c r="SQB220" s="190"/>
      <c r="SQC220" s="190"/>
      <c r="SQD220" s="187"/>
      <c r="SQE220" s="187"/>
      <c r="SQF220" s="187"/>
      <c r="SQG220" s="188"/>
      <c r="SQI220" s="186"/>
      <c r="SQJ220" s="190"/>
      <c r="SQK220" s="190"/>
      <c r="SQL220" s="187"/>
      <c r="SQM220" s="187"/>
      <c r="SQN220" s="187"/>
      <c r="SQO220" s="188"/>
      <c r="SQQ220" s="186"/>
      <c r="SQR220" s="190"/>
      <c r="SQS220" s="190"/>
      <c r="SQT220" s="187"/>
      <c r="SQU220" s="187"/>
      <c r="SQV220" s="187"/>
      <c r="SQW220" s="188"/>
      <c r="SQY220" s="186"/>
      <c r="SQZ220" s="190"/>
      <c r="SRA220" s="190"/>
      <c r="SRB220" s="187"/>
      <c r="SRC220" s="187"/>
      <c r="SRD220" s="187"/>
      <c r="SRE220" s="188"/>
      <c r="SRG220" s="186"/>
      <c r="SRH220" s="190"/>
      <c r="SRI220" s="190"/>
      <c r="SRJ220" s="187"/>
      <c r="SRK220" s="187"/>
      <c r="SRL220" s="187"/>
      <c r="SRM220" s="188"/>
      <c r="SRO220" s="186"/>
      <c r="SRP220" s="190"/>
      <c r="SRQ220" s="190"/>
      <c r="SRR220" s="187"/>
      <c r="SRS220" s="187"/>
      <c r="SRT220" s="187"/>
      <c r="SRU220" s="188"/>
      <c r="SRW220" s="186"/>
      <c r="SRX220" s="190"/>
      <c r="SRY220" s="190"/>
      <c r="SRZ220" s="187"/>
      <c r="SSA220" s="187"/>
      <c r="SSB220" s="187"/>
      <c r="SSC220" s="188"/>
      <c r="SSE220" s="186"/>
      <c r="SSF220" s="190"/>
      <c r="SSG220" s="190"/>
      <c r="SSH220" s="187"/>
      <c r="SSI220" s="187"/>
      <c r="SSJ220" s="187"/>
      <c r="SSK220" s="188"/>
      <c r="SSM220" s="186"/>
      <c r="SSN220" s="190"/>
      <c r="SSO220" s="190"/>
      <c r="SSP220" s="187"/>
      <c r="SSQ220" s="187"/>
      <c r="SSR220" s="187"/>
      <c r="SSS220" s="188"/>
      <c r="SSU220" s="186"/>
      <c r="SSV220" s="190"/>
      <c r="SSW220" s="190"/>
      <c r="SSX220" s="187"/>
      <c r="SSY220" s="187"/>
      <c r="SSZ220" s="187"/>
      <c r="STA220" s="188"/>
      <c r="STC220" s="186"/>
      <c r="STD220" s="190"/>
      <c r="STE220" s="190"/>
      <c r="STF220" s="187"/>
      <c r="STG220" s="187"/>
      <c r="STH220" s="187"/>
      <c r="STI220" s="188"/>
      <c r="STK220" s="186"/>
      <c r="STL220" s="190"/>
      <c r="STM220" s="190"/>
      <c r="STN220" s="187"/>
      <c r="STO220" s="187"/>
      <c r="STP220" s="187"/>
      <c r="STQ220" s="188"/>
      <c r="STS220" s="186"/>
      <c r="STT220" s="190"/>
      <c r="STU220" s="190"/>
      <c r="STV220" s="187"/>
      <c r="STW220" s="187"/>
      <c r="STX220" s="187"/>
      <c r="STY220" s="188"/>
      <c r="SUA220" s="186"/>
      <c r="SUB220" s="190"/>
      <c r="SUC220" s="190"/>
      <c r="SUD220" s="187"/>
      <c r="SUE220" s="187"/>
      <c r="SUF220" s="187"/>
      <c r="SUG220" s="188"/>
      <c r="SUI220" s="186"/>
      <c r="SUJ220" s="190"/>
      <c r="SUK220" s="190"/>
      <c r="SUL220" s="187"/>
      <c r="SUM220" s="187"/>
      <c r="SUN220" s="187"/>
      <c r="SUO220" s="188"/>
      <c r="SUQ220" s="186"/>
      <c r="SUR220" s="190"/>
      <c r="SUS220" s="190"/>
      <c r="SUT220" s="187"/>
      <c r="SUU220" s="187"/>
      <c r="SUV220" s="187"/>
      <c r="SUW220" s="188"/>
      <c r="SUY220" s="186"/>
      <c r="SUZ220" s="190"/>
      <c r="SVA220" s="190"/>
      <c r="SVB220" s="187"/>
      <c r="SVC220" s="187"/>
      <c r="SVD220" s="187"/>
      <c r="SVE220" s="188"/>
      <c r="SVG220" s="186"/>
      <c r="SVH220" s="190"/>
      <c r="SVI220" s="190"/>
      <c r="SVJ220" s="187"/>
      <c r="SVK220" s="187"/>
      <c r="SVL220" s="187"/>
      <c r="SVM220" s="188"/>
      <c r="SVO220" s="186"/>
      <c r="SVP220" s="190"/>
      <c r="SVQ220" s="190"/>
      <c r="SVR220" s="187"/>
      <c r="SVS220" s="187"/>
      <c r="SVT220" s="187"/>
      <c r="SVU220" s="188"/>
      <c r="SVW220" s="186"/>
      <c r="SVX220" s="190"/>
      <c r="SVY220" s="190"/>
      <c r="SVZ220" s="187"/>
      <c r="SWA220" s="187"/>
      <c r="SWB220" s="187"/>
      <c r="SWC220" s="188"/>
      <c r="SWE220" s="186"/>
      <c r="SWF220" s="190"/>
      <c r="SWG220" s="190"/>
      <c r="SWH220" s="187"/>
      <c r="SWI220" s="187"/>
      <c r="SWJ220" s="187"/>
      <c r="SWK220" s="188"/>
      <c r="SWM220" s="186"/>
      <c r="SWN220" s="190"/>
      <c r="SWO220" s="190"/>
      <c r="SWP220" s="187"/>
      <c r="SWQ220" s="187"/>
      <c r="SWR220" s="187"/>
      <c r="SWS220" s="188"/>
      <c r="SWU220" s="186"/>
      <c r="SWV220" s="190"/>
      <c r="SWW220" s="190"/>
      <c r="SWX220" s="187"/>
      <c r="SWY220" s="187"/>
      <c r="SWZ220" s="187"/>
      <c r="SXA220" s="188"/>
      <c r="SXC220" s="186"/>
      <c r="SXD220" s="190"/>
      <c r="SXE220" s="190"/>
      <c r="SXF220" s="187"/>
      <c r="SXG220" s="187"/>
      <c r="SXH220" s="187"/>
      <c r="SXI220" s="188"/>
      <c r="SXK220" s="186"/>
      <c r="SXL220" s="190"/>
      <c r="SXM220" s="190"/>
      <c r="SXN220" s="187"/>
      <c r="SXO220" s="187"/>
      <c r="SXP220" s="187"/>
      <c r="SXQ220" s="188"/>
      <c r="SXS220" s="186"/>
      <c r="SXT220" s="190"/>
      <c r="SXU220" s="190"/>
      <c r="SXV220" s="187"/>
      <c r="SXW220" s="187"/>
      <c r="SXX220" s="187"/>
      <c r="SXY220" s="188"/>
      <c r="SYA220" s="186"/>
      <c r="SYB220" s="190"/>
      <c r="SYC220" s="190"/>
      <c r="SYD220" s="187"/>
      <c r="SYE220" s="187"/>
      <c r="SYF220" s="187"/>
      <c r="SYG220" s="188"/>
      <c r="SYI220" s="186"/>
      <c r="SYJ220" s="190"/>
      <c r="SYK220" s="190"/>
      <c r="SYL220" s="187"/>
      <c r="SYM220" s="187"/>
      <c r="SYN220" s="187"/>
      <c r="SYO220" s="188"/>
      <c r="SYQ220" s="186"/>
      <c r="SYR220" s="190"/>
      <c r="SYS220" s="190"/>
      <c r="SYT220" s="187"/>
      <c r="SYU220" s="187"/>
      <c r="SYV220" s="187"/>
      <c r="SYW220" s="188"/>
      <c r="SYY220" s="186"/>
      <c r="SYZ220" s="190"/>
      <c r="SZA220" s="190"/>
      <c r="SZB220" s="187"/>
      <c r="SZC220" s="187"/>
      <c r="SZD220" s="187"/>
      <c r="SZE220" s="188"/>
      <c r="SZG220" s="186"/>
      <c r="SZH220" s="190"/>
      <c r="SZI220" s="190"/>
      <c r="SZJ220" s="187"/>
      <c r="SZK220" s="187"/>
      <c r="SZL220" s="187"/>
      <c r="SZM220" s="188"/>
      <c r="SZO220" s="186"/>
      <c r="SZP220" s="190"/>
      <c r="SZQ220" s="190"/>
      <c r="SZR220" s="187"/>
      <c r="SZS220" s="187"/>
      <c r="SZT220" s="187"/>
      <c r="SZU220" s="188"/>
      <c r="SZW220" s="186"/>
      <c r="SZX220" s="190"/>
      <c r="SZY220" s="190"/>
      <c r="SZZ220" s="187"/>
      <c r="TAA220" s="187"/>
      <c r="TAB220" s="187"/>
      <c r="TAC220" s="188"/>
      <c r="TAE220" s="186"/>
      <c r="TAF220" s="190"/>
      <c r="TAG220" s="190"/>
      <c r="TAH220" s="187"/>
      <c r="TAI220" s="187"/>
      <c r="TAJ220" s="187"/>
      <c r="TAK220" s="188"/>
      <c r="TAM220" s="186"/>
      <c r="TAN220" s="190"/>
      <c r="TAO220" s="190"/>
      <c r="TAP220" s="187"/>
      <c r="TAQ220" s="187"/>
      <c r="TAR220" s="187"/>
      <c r="TAS220" s="188"/>
      <c r="TAU220" s="186"/>
      <c r="TAV220" s="190"/>
      <c r="TAW220" s="190"/>
      <c r="TAX220" s="187"/>
      <c r="TAY220" s="187"/>
      <c r="TAZ220" s="187"/>
      <c r="TBA220" s="188"/>
      <c r="TBC220" s="186"/>
      <c r="TBD220" s="190"/>
      <c r="TBE220" s="190"/>
      <c r="TBF220" s="187"/>
      <c r="TBG220" s="187"/>
      <c r="TBH220" s="187"/>
      <c r="TBI220" s="188"/>
      <c r="TBK220" s="186"/>
      <c r="TBL220" s="190"/>
      <c r="TBM220" s="190"/>
      <c r="TBN220" s="187"/>
      <c r="TBO220" s="187"/>
      <c r="TBP220" s="187"/>
      <c r="TBQ220" s="188"/>
      <c r="TBS220" s="186"/>
      <c r="TBT220" s="190"/>
      <c r="TBU220" s="190"/>
      <c r="TBV220" s="187"/>
      <c r="TBW220" s="187"/>
      <c r="TBX220" s="187"/>
      <c r="TBY220" s="188"/>
      <c r="TCA220" s="186"/>
      <c r="TCB220" s="190"/>
      <c r="TCC220" s="190"/>
      <c r="TCD220" s="187"/>
      <c r="TCE220" s="187"/>
      <c r="TCF220" s="187"/>
      <c r="TCG220" s="188"/>
      <c r="TCI220" s="186"/>
      <c r="TCJ220" s="190"/>
      <c r="TCK220" s="190"/>
      <c r="TCL220" s="187"/>
      <c r="TCM220" s="187"/>
      <c r="TCN220" s="187"/>
      <c r="TCO220" s="188"/>
      <c r="TCQ220" s="186"/>
      <c r="TCR220" s="190"/>
      <c r="TCS220" s="190"/>
      <c r="TCT220" s="187"/>
      <c r="TCU220" s="187"/>
      <c r="TCV220" s="187"/>
      <c r="TCW220" s="188"/>
      <c r="TCY220" s="186"/>
      <c r="TCZ220" s="190"/>
      <c r="TDA220" s="190"/>
      <c r="TDB220" s="187"/>
      <c r="TDC220" s="187"/>
      <c r="TDD220" s="187"/>
      <c r="TDE220" s="188"/>
      <c r="TDG220" s="186"/>
      <c r="TDH220" s="190"/>
      <c r="TDI220" s="190"/>
      <c r="TDJ220" s="187"/>
      <c r="TDK220" s="187"/>
      <c r="TDL220" s="187"/>
      <c r="TDM220" s="188"/>
      <c r="TDO220" s="186"/>
      <c r="TDP220" s="190"/>
      <c r="TDQ220" s="190"/>
      <c r="TDR220" s="187"/>
      <c r="TDS220" s="187"/>
      <c r="TDT220" s="187"/>
      <c r="TDU220" s="188"/>
      <c r="TDW220" s="186"/>
      <c r="TDX220" s="190"/>
      <c r="TDY220" s="190"/>
      <c r="TDZ220" s="187"/>
      <c r="TEA220" s="187"/>
      <c r="TEB220" s="187"/>
      <c r="TEC220" s="188"/>
      <c r="TEE220" s="186"/>
      <c r="TEF220" s="190"/>
      <c r="TEG220" s="190"/>
      <c r="TEH220" s="187"/>
      <c r="TEI220" s="187"/>
      <c r="TEJ220" s="187"/>
      <c r="TEK220" s="188"/>
      <c r="TEM220" s="186"/>
      <c r="TEN220" s="190"/>
      <c r="TEO220" s="190"/>
      <c r="TEP220" s="187"/>
      <c r="TEQ220" s="187"/>
      <c r="TER220" s="187"/>
      <c r="TES220" s="188"/>
      <c r="TEU220" s="186"/>
      <c r="TEV220" s="190"/>
      <c r="TEW220" s="190"/>
      <c r="TEX220" s="187"/>
      <c r="TEY220" s="187"/>
      <c r="TEZ220" s="187"/>
      <c r="TFA220" s="188"/>
      <c r="TFC220" s="186"/>
      <c r="TFD220" s="190"/>
      <c r="TFE220" s="190"/>
      <c r="TFF220" s="187"/>
      <c r="TFG220" s="187"/>
      <c r="TFH220" s="187"/>
      <c r="TFI220" s="188"/>
      <c r="TFK220" s="186"/>
      <c r="TFL220" s="190"/>
      <c r="TFM220" s="190"/>
      <c r="TFN220" s="187"/>
      <c r="TFO220" s="187"/>
      <c r="TFP220" s="187"/>
      <c r="TFQ220" s="188"/>
      <c r="TFS220" s="186"/>
      <c r="TFT220" s="190"/>
      <c r="TFU220" s="190"/>
      <c r="TFV220" s="187"/>
      <c r="TFW220" s="187"/>
      <c r="TFX220" s="187"/>
      <c r="TFY220" s="188"/>
      <c r="TGA220" s="186"/>
      <c r="TGB220" s="190"/>
      <c r="TGC220" s="190"/>
      <c r="TGD220" s="187"/>
      <c r="TGE220" s="187"/>
      <c r="TGF220" s="187"/>
      <c r="TGG220" s="188"/>
      <c r="TGI220" s="186"/>
      <c r="TGJ220" s="190"/>
      <c r="TGK220" s="190"/>
      <c r="TGL220" s="187"/>
      <c r="TGM220" s="187"/>
      <c r="TGN220" s="187"/>
      <c r="TGO220" s="188"/>
      <c r="TGQ220" s="186"/>
      <c r="TGR220" s="190"/>
      <c r="TGS220" s="190"/>
      <c r="TGT220" s="187"/>
      <c r="TGU220" s="187"/>
      <c r="TGV220" s="187"/>
      <c r="TGW220" s="188"/>
      <c r="TGY220" s="186"/>
      <c r="TGZ220" s="190"/>
      <c r="THA220" s="190"/>
      <c r="THB220" s="187"/>
      <c r="THC220" s="187"/>
      <c r="THD220" s="187"/>
      <c r="THE220" s="188"/>
      <c r="THG220" s="186"/>
      <c r="THH220" s="190"/>
      <c r="THI220" s="190"/>
      <c r="THJ220" s="187"/>
      <c r="THK220" s="187"/>
      <c r="THL220" s="187"/>
      <c r="THM220" s="188"/>
      <c r="THO220" s="186"/>
      <c r="THP220" s="190"/>
      <c r="THQ220" s="190"/>
      <c r="THR220" s="187"/>
      <c r="THS220" s="187"/>
      <c r="THT220" s="187"/>
      <c r="THU220" s="188"/>
      <c r="THW220" s="186"/>
      <c r="THX220" s="190"/>
      <c r="THY220" s="190"/>
      <c r="THZ220" s="187"/>
      <c r="TIA220" s="187"/>
      <c r="TIB220" s="187"/>
      <c r="TIC220" s="188"/>
      <c r="TIE220" s="186"/>
      <c r="TIF220" s="190"/>
      <c r="TIG220" s="190"/>
      <c r="TIH220" s="187"/>
      <c r="TII220" s="187"/>
      <c r="TIJ220" s="187"/>
      <c r="TIK220" s="188"/>
      <c r="TIM220" s="186"/>
      <c r="TIN220" s="190"/>
      <c r="TIO220" s="190"/>
      <c r="TIP220" s="187"/>
      <c r="TIQ220" s="187"/>
      <c r="TIR220" s="187"/>
      <c r="TIS220" s="188"/>
      <c r="TIU220" s="186"/>
      <c r="TIV220" s="190"/>
      <c r="TIW220" s="190"/>
      <c r="TIX220" s="187"/>
      <c r="TIY220" s="187"/>
      <c r="TIZ220" s="187"/>
      <c r="TJA220" s="188"/>
      <c r="TJC220" s="186"/>
      <c r="TJD220" s="190"/>
      <c r="TJE220" s="190"/>
      <c r="TJF220" s="187"/>
      <c r="TJG220" s="187"/>
      <c r="TJH220" s="187"/>
      <c r="TJI220" s="188"/>
      <c r="TJK220" s="186"/>
      <c r="TJL220" s="190"/>
      <c r="TJM220" s="190"/>
      <c r="TJN220" s="187"/>
      <c r="TJO220" s="187"/>
      <c r="TJP220" s="187"/>
      <c r="TJQ220" s="188"/>
      <c r="TJS220" s="186"/>
      <c r="TJT220" s="190"/>
      <c r="TJU220" s="190"/>
      <c r="TJV220" s="187"/>
      <c r="TJW220" s="187"/>
      <c r="TJX220" s="187"/>
      <c r="TJY220" s="188"/>
      <c r="TKA220" s="186"/>
      <c r="TKB220" s="190"/>
      <c r="TKC220" s="190"/>
      <c r="TKD220" s="187"/>
      <c r="TKE220" s="187"/>
      <c r="TKF220" s="187"/>
      <c r="TKG220" s="188"/>
      <c r="TKI220" s="186"/>
      <c r="TKJ220" s="190"/>
      <c r="TKK220" s="190"/>
      <c r="TKL220" s="187"/>
      <c r="TKM220" s="187"/>
      <c r="TKN220" s="187"/>
      <c r="TKO220" s="188"/>
      <c r="TKQ220" s="186"/>
      <c r="TKR220" s="190"/>
      <c r="TKS220" s="190"/>
      <c r="TKT220" s="187"/>
      <c r="TKU220" s="187"/>
      <c r="TKV220" s="187"/>
      <c r="TKW220" s="188"/>
      <c r="TKY220" s="186"/>
      <c r="TKZ220" s="190"/>
      <c r="TLA220" s="190"/>
      <c r="TLB220" s="187"/>
      <c r="TLC220" s="187"/>
      <c r="TLD220" s="187"/>
      <c r="TLE220" s="188"/>
      <c r="TLG220" s="186"/>
      <c r="TLH220" s="190"/>
      <c r="TLI220" s="190"/>
      <c r="TLJ220" s="187"/>
      <c r="TLK220" s="187"/>
      <c r="TLL220" s="187"/>
      <c r="TLM220" s="188"/>
      <c r="TLO220" s="186"/>
      <c r="TLP220" s="190"/>
      <c r="TLQ220" s="190"/>
      <c r="TLR220" s="187"/>
      <c r="TLS220" s="187"/>
      <c r="TLT220" s="187"/>
      <c r="TLU220" s="188"/>
      <c r="TLW220" s="186"/>
      <c r="TLX220" s="190"/>
      <c r="TLY220" s="190"/>
      <c r="TLZ220" s="187"/>
      <c r="TMA220" s="187"/>
      <c r="TMB220" s="187"/>
      <c r="TMC220" s="188"/>
      <c r="TME220" s="186"/>
      <c r="TMF220" s="190"/>
      <c r="TMG220" s="190"/>
      <c r="TMH220" s="187"/>
      <c r="TMI220" s="187"/>
      <c r="TMJ220" s="187"/>
      <c r="TMK220" s="188"/>
      <c r="TMM220" s="186"/>
      <c r="TMN220" s="190"/>
      <c r="TMO220" s="190"/>
      <c r="TMP220" s="187"/>
      <c r="TMQ220" s="187"/>
      <c r="TMR220" s="187"/>
      <c r="TMS220" s="188"/>
      <c r="TMU220" s="186"/>
      <c r="TMV220" s="190"/>
      <c r="TMW220" s="190"/>
      <c r="TMX220" s="187"/>
      <c r="TMY220" s="187"/>
      <c r="TMZ220" s="187"/>
      <c r="TNA220" s="188"/>
      <c r="TNC220" s="186"/>
      <c r="TND220" s="190"/>
      <c r="TNE220" s="190"/>
      <c r="TNF220" s="187"/>
      <c r="TNG220" s="187"/>
      <c r="TNH220" s="187"/>
      <c r="TNI220" s="188"/>
      <c r="TNK220" s="186"/>
      <c r="TNL220" s="190"/>
      <c r="TNM220" s="190"/>
      <c r="TNN220" s="187"/>
      <c r="TNO220" s="187"/>
      <c r="TNP220" s="187"/>
      <c r="TNQ220" s="188"/>
      <c r="TNS220" s="186"/>
      <c r="TNT220" s="190"/>
      <c r="TNU220" s="190"/>
      <c r="TNV220" s="187"/>
      <c r="TNW220" s="187"/>
      <c r="TNX220" s="187"/>
      <c r="TNY220" s="188"/>
      <c r="TOA220" s="186"/>
      <c r="TOB220" s="190"/>
      <c r="TOC220" s="190"/>
      <c r="TOD220" s="187"/>
      <c r="TOE220" s="187"/>
      <c r="TOF220" s="187"/>
      <c r="TOG220" s="188"/>
      <c r="TOI220" s="186"/>
      <c r="TOJ220" s="190"/>
      <c r="TOK220" s="190"/>
      <c r="TOL220" s="187"/>
      <c r="TOM220" s="187"/>
      <c r="TON220" s="187"/>
      <c r="TOO220" s="188"/>
      <c r="TOQ220" s="186"/>
      <c r="TOR220" s="190"/>
      <c r="TOS220" s="190"/>
      <c r="TOT220" s="187"/>
      <c r="TOU220" s="187"/>
      <c r="TOV220" s="187"/>
      <c r="TOW220" s="188"/>
      <c r="TOY220" s="186"/>
      <c r="TOZ220" s="190"/>
      <c r="TPA220" s="190"/>
      <c r="TPB220" s="187"/>
      <c r="TPC220" s="187"/>
      <c r="TPD220" s="187"/>
      <c r="TPE220" s="188"/>
      <c r="TPG220" s="186"/>
      <c r="TPH220" s="190"/>
      <c r="TPI220" s="190"/>
      <c r="TPJ220" s="187"/>
      <c r="TPK220" s="187"/>
      <c r="TPL220" s="187"/>
      <c r="TPM220" s="188"/>
      <c r="TPO220" s="186"/>
      <c r="TPP220" s="190"/>
      <c r="TPQ220" s="190"/>
      <c r="TPR220" s="187"/>
      <c r="TPS220" s="187"/>
      <c r="TPT220" s="187"/>
      <c r="TPU220" s="188"/>
      <c r="TPW220" s="186"/>
      <c r="TPX220" s="190"/>
      <c r="TPY220" s="190"/>
      <c r="TPZ220" s="187"/>
      <c r="TQA220" s="187"/>
      <c r="TQB220" s="187"/>
      <c r="TQC220" s="188"/>
      <c r="TQE220" s="186"/>
      <c r="TQF220" s="190"/>
      <c r="TQG220" s="190"/>
      <c r="TQH220" s="187"/>
      <c r="TQI220" s="187"/>
      <c r="TQJ220" s="187"/>
      <c r="TQK220" s="188"/>
      <c r="TQM220" s="186"/>
      <c r="TQN220" s="190"/>
      <c r="TQO220" s="190"/>
      <c r="TQP220" s="187"/>
      <c r="TQQ220" s="187"/>
      <c r="TQR220" s="187"/>
      <c r="TQS220" s="188"/>
      <c r="TQU220" s="186"/>
      <c r="TQV220" s="190"/>
      <c r="TQW220" s="190"/>
      <c r="TQX220" s="187"/>
      <c r="TQY220" s="187"/>
      <c r="TQZ220" s="187"/>
      <c r="TRA220" s="188"/>
      <c r="TRC220" s="186"/>
      <c r="TRD220" s="190"/>
      <c r="TRE220" s="190"/>
      <c r="TRF220" s="187"/>
      <c r="TRG220" s="187"/>
      <c r="TRH220" s="187"/>
      <c r="TRI220" s="188"/>
      <c r="TRK220" s="186"/>
      <c r="TRL220" s="190"/>
      <c r="TRM220" s="190"/>
      <c r="TRN220" s="187"/>
      <c r="TRO220" s="187"/>
      <c r="TRP220" s="187"/>
      <c r="TRQ220" s="188"/>
      <c r="TRS220" s="186"/>
      <c r="TRT220" s="190"/>
      <c r="TRU220" s="190"/>
      <c r="TRV220" s="187"/>
      <c r="TRW220" s="187"/>
      <c r="TRX220" s="187"/>
      <c r="TRY220" s="188"/>
      <c r="TSA220" s="186"/>
      <c r="TSB220" s="190"/>
      <c r="TSC220" s="190"/>
      <c r="TSD220" s="187"/>
      <c r="TSE220" s="187"/>
      <c r="TSF220" s="187"/>
      <c r="TSG220" s="188"/>
      <c r="TSI220" s="186"/>
      <c r="TSJ220" s="190"/>
      <c r="TSK220" s="190"/>
      <c r="TSL220" s="187"/>
      <c r="TSM220" s="187"/>
      <c r="TSN220" s="187"/>
      <c r="TSO220" s="188"/>
      <c r="TSQ220" s="186"/>
      <c r="TSR220" s="190"/>
      <c r="TSS220" s="190"/>
      <c r="TST220" s="187"/>
      <c r="TSU220" s="187"/>
      <c r="TSV220" s="187"/>
      <c r="TSW220" s="188"/>
      <c r="TSY220" s="186"/>
      <c r="TSZ220" s="190"/>
      <c r="TTA220" s="190"/>
      <c r="TTB220" s="187"/>
      <c r="TTC220" s="187"/>
      <c r="TTD220" s="187"/>
      <c r="TTE220" s="188"/>
      <c r="TTG220" s="186"/>
      <c r="TTH220" s="190"/>
      <c r="TTI220" s="190"/>
      <c r="TTJ220" s="187"/>
      <c r="TTK220" s="187"/>
      <c r="TTL220" s="187"/>
      <c r="TTM220" s="188"/>
      <c r="TTO220" s="186"/>
      <c r="TTP220" s="190"/>
      <c r="TTQ220" s="190"/>
      <c r="TTR220" s="187"/>
      <c r="TTS220" s="187"/>
      <c r="TTT220" s="187"/>
      <c r="TTU220" s="188"/>
      <c r="TTW220" s="186"/>
      <c r="TTX220" s="190"/>
      <c r="TTY220" s="190"/>
      <c r="TTZ220" s="187"/>
      <c r="TUA220" s="187"/>
      <c r="TUB220" s="187"/>
      <c r="TUC220" s="188"/>
      <c r="TUE220" s="186"/>
      <c r="TUF220" s="190"/>
      <c r="TUG220" s="190"/>
      <c r="TUH220" s="187"/>
      <c r="TUI220" s="187"/>
      <c r="TUJ220" s="187"/>
      <c r="TUK220" s="188"/>
      <c r="TUM220" s="186"/>
      <c r="TUN220" s="190"/>
      <c r="TUO220" s="190"/>
      <c r="TUP220" s="187"/>
      <c r="TUQ220" s="187"/>
      <c r="TUR220" s="187"/>
      <c r="TUS220" s="188"/>
      <c r="TUU220" s="186"/>
      <c r="TUV220" s="190"/>
      <c r="TUW220" s="190"/>
      <c r="TUX220" s="187"/>
      <c r="TUY220" s="187"/>
      <c r="TUZ220" s="187"/>
      <c r="TVA220" s="188"/>
      <c r="TVC220" s="186"/>
      <c r="TVD220" s="190"/>
      <c r="TVE220" s="190"/>
      <c r="TVF220" s="187"/>
      <c r="TVG220" s="187"/>
      <c r="TVH220" s="187"/>
      <c r="TVI220" s="188"/>
      <c r="TVK220" s="186"/>
      <c r="TVL220" s="190"/>
      <c r="TVM220" s="190"/>
      <c r="TVN220" s="187"/>
      <c r="TVO220" s="187"/>
      <c r="TVP220" s="187"/>
      <c r="TVQ220" s="188"/>
      <c r="TVS220" s="186"/>
      <c r="TVT220" s="190"/>
      <c r="TVU220" s="190"/>
      <c r="TVV220" s="187"/>
      <c r="TVW220" s="187"/>
      <c r="TVX220" s="187"/>
      <c r="TVY220" s="188"/>
      <c r="TWA220" s="186"/>
      <c r="TWB220" s="190"/>
      <c r="TWC220" s="190"/>
      <c r="TWD220" s="187"/>
      <c r="TWE220" s="187"/>
      <c r="TWF220" s="187"/>
      <c r="TWG220" s="188"/>
      <c r="TWI220" s="186"/>
      <c r="TWJ220" s="190"/>
      <c r="TWK220" s="190"/>
      <c r="TWL220" s="187"/>
      <c r="TWM220" s="187"/>
      <c r="TWN220" s="187"/>
      <c r="TWO220" s="188"/>
      <c r="TWQ220" s="186"/>
      <c r="TWR220" s="190"/>
      <c r="TWS220" s="190"/>
      <c r="TWT220" s="187"/>
      <c r="TWU220" s="187"/>
      <c r="TWV220" s="187"/>
      <c r="TWW220" s="188"/>
      <c r="TWY220" s="186"/>
      <c r="TWZ220" s="190"/>
      <c r="TXA220" s="190"/>
      <c r="TXB220" s="187"/>
      <c r="TXC220" s="187"/>
      <c r="TXD220" s="187"/>
      <c r="TXE220" s="188"/>
      <c r="TXG220" s="186"/>
      <c r="TXH220" s="190"/>
      <c r="TXI220" s="190"/>
      <c r="TXJ220" s="187"/>
      <c r="TXK220" s="187"/>
      <c r="TXL220" s="187"/>
      <c r="TXM220" s="188"/>
      <c r="TXO220" s="186"/>
      <c r="TXP220" s="190"/>
      <c r="TXQ220" s="190"/>
      <c r="TXR220" s="187"/>
      <c r="TXS220" s="187"/>
      <c r="TXT220" s="187"/>
      <c r="TXU220" s="188"/>
      <c r="TXW220" s="186"/>
      <c r="TXX220" s="190"/>
      <c r="TXY220" s="190"/>
      <c r="TXZ220" s="187"/>
      <c r="TYA220" s="187"/>
      <c r="TYB220" s="187"/>
      <c r="TYC220" s="188"/>
      <c r="TYE220" s="186"/>
      <c r="TYF220" s="190"/>
      <c r="TYG220" s="190"/>
      <c r="TYH220" s="187"/>
      <c r="TYI220" s="187"/>
      <c r="TYJ220" s="187"/>
      <c r="TYK220" s="188"/>
      <c r="TYM220" s="186"/>
      <c r="TYN220" s="190"/>
      <c r="TYO220" s="190"/>
      <c r="TYP220" s="187"/>
      <c r="TYQ220" s="187"/>
      <c r="TYR220" s="187"/>
      <c r="TYS220" s="188"/>
      <c r="TYU220" s="186"/>
      <c r="TYV220" s="190"/>
      <c r="TYW220" s="190"/>
      <c r="TYX220" s="187"/>
      <c r="TYY220" s="187"/>
      <c r="TYZ220" s="187"/>
      <c r="TZA220" s="188"/>
      <c r="TZC220" s="186"/>
      <c r="TZD220" s="190"/>
      <c r="TZE220" s="190"/>
      <c r="TZF220" s="187"/>
      <c r="TZG220" s="187"/>
      <c r="TZH220" s="187"/>
      <c r="TZI220" s="188"/>
      <c r="TZK220" s="186"/>
      <c r="TZL220" s="190"/>
      <c r="TZM220" s="190"/>
      <c r="TZN220" s="187"/>
      <c r="TZO220" s="187"/>
      <c r="TZP220" s="187"/>
      <c r="TZQ220" s="188"/>
      <c r="TZS220" s="186"/>
      <c r="TZT220" s="190"/>
      <c r="TZU220" s="190"/>
      <c r="TZV220" s="187"/>
      <c r="TZW220" s="187"/>
      <c r="TZX220" s="187"/>
      <c r="TZY220" s="188"/>
      <c r="UAA220" s="186"/>
      <c r="UAB220" s="190"/>
      <c r="UAC220" s="190"/>
      <c r="UAD220" s="187"/>
      <c r="UAE220" s="187"/>
      <c r="UAF220" s="187"/>
      <c r="UAG220" s="188"/>
      <c r="UAI220" s="186"/>
      <c r="UAJ220" s="190"/>
      <c r="UAK220" s="190"/>
      <c r="UAL220" s="187"/>
      <c r="UAM220" s="187"/>
      <c r="UAN220" s="187"/>
      <c r="UAO220" s="188"/>
      <c r="UAQ220" s="186"/>
      <c r="UAR220" s="190"/>
      <c r="UAS220" s="190"/>
      <c r="UAT220" s="187"/>
      <c r="UAU220" s="187"/>
      <c r="UAV220" s="187"/>
      <c r="UAW220" s="188"/>
      <c r="UAY220" s="186"/>
      <c r="UAZ220" s="190"/>
      <c r="UBA220" s="190"/>
      <c r="UBB220" s="187"/>
      <c r="UBC220" s="187"/>
      <c r="UBD220" s="187"/>
      <c r="UBE220" s="188"/>
      <c r="UBG220" s="186"/>
      <c r="UBH220" s="190"/>
      <c r="UBI220" s="190"/>
      <c r="UBJ220" s="187"/>
      <c r="UBK220" s="187"/>
      <c r="UBL220" s="187"/>
      <c r="UBM220" s="188"/>
      <c r="UBO220" s="186"/>
      <c r="UBP220" s="190"/>
      <c r="UBQ220" s="190"/>
      <c r="UBR220" s="187"/>
      <c r="UBS220" s="187"/>
      <c r="UBT220" s="187"/>
      <c r="UBU220" s="188"/>
      <c r="UBW220" s="186"/>
      <c r="UBX220" s="190"/>
      <c r="UBY220" s="190"/>
      <c r="UBZ220" s="187"/>
      <c r="UCA220" s="187"/>
      <c r="UCB220" s="187"/>
      <c r="UCC220" s="188"/>
      <c r="UCE220" s="186"/>
      <c r="UCF220" s="190"/>
      <c r="UCG220" s="190"/>
      <c r="UCH220" s="187"/>
      <c r="UCI220" s="187"/>
      <c r="UCJ220" s="187"/>
      <c r="UCK220" s="188"/>
      <c r="UCM220" s="186"/>
      <c r="UCN220" s="190"/>
      <c r="UCO220" s="190"/>
      <c r="UCP220" s="187"/>
      <c r="UCQ220" s="187"/>
      <c r="UCR220" s="187"/>
      <c r="UCS220" s="188"/>
      <c r="UCU220" s="186"/>
      <c r="UCV220" s="190"/>
      <c r="UCW220" s="190"/>
      <c r="UCX220" s="187"/>
      <c r="UCY220" s="187"/>
      <c r="UCZ220" s="187"/>
      <c r="UDA220" s="188"/>
      <c r="UDC220" s="186"/>
      <c r="UDD220" s="190"/>
      <c r="UDE220" s="190"/>
      <c r="UDF220" s="187"/>
      <c r="UDG220" s="187"/>
      <c r="UDH220" s="187"/>
      <c r="UDI220" s="188"/>
      <c r="UDK220" s="186"/>
      <c r="UDL220" s="190"/>
      <c r="UDM220" s="190"/>
      <c r="UDN220" s="187"/>
      <c r="UDO220" s="187"/>
      <c r="UDP220" s="187"/>
      <c r="UDQ220" s="188"/>
      <c r="UDS220" s="186"/>
      <c r="UDT220" s="190"/>
      <c r="UDU220" s="190"/>
      <c r="UDV220" s="187"/>
      <c r="UDW220" s="187"/>
      <c r="UDX220" s="187"/>
      <c r="UDY220" s="188"/>
      <c r="UEA220" s="186"/>
      <c r="UEB220" s="190"/>
      <c r="UEC220" s="190"/>
      <c r="UED220" s="187"/>
      <c r="UEE220" s="187"/>
      <c r="UEF220" s="187"/>
      <c r="UEG220" s="188"/>
      <c r="UEI220" s="186"/>
      <c r="UEJ220" s="190"/>
      <c r="UEK220" s="190"/>
      <c r="UEL220" s="187"/>
      <c r="UEM220" s="187"/>
      <c r="UEN220" s="187"/>
      <c r="UEO220" s="188"/>
      <c r="UEQ220" s="186"/>
      <c r="UER220" s="190"/>
      <c r="UES220" s="190"/>
      <c r="UET220" s="187"/>
      <c r="UEU220" s="187"/>
      <c r="UEV220" s="187"/>
      <c r="UEW220" s="188"/>
      <c r="UEY220" s="186"/>
      <c r="UEZ220" s="190"/>
      <c r="UFA220" s="190"/>
      <c r="UFB220" s="187"/>
      <c r="UFC220" s="187"/>
      <c r="UFD220" s="187"/>
      <c r="UFE220" s="188"/>
      <c r="UFG220" s="186"/>
      <c r="UFH220" s="190"/>
      <c r="UFI220" s="190"/>
      <c r="UFJ220" s="187"/>
      <c r="UFK220" s="187"/>
      <c r="UFL220" s="187"/>
      <c r="UFM220" s="188"/>
      <c r="UFO220" s="186"/>
      <c r="UFP220" s="190"/>
      <c r="UFQ220" s="190"/>
      <c r="UFR220" s="187"/>
      <c r="UFS220" s="187"/>
      <c r="UFT220" s="187"/>
      <c r="UFU220" s="188"/>
      <c r="UFW220" s="186"/>
      <c r="UFX220" s="190"/>
      <c r="UFY220" s="190"/>
      <c r="UFZ220" s="187"/>
      <c r="UGA220" s="187"/>
      <c r="UGB220" s="187"/>
      <c r="UGC220" s="188"/>
      <c r="UGE220" s="186"/>
      <c r="UGF220" s="190"/>
      <c r="UGG220" s="190"/>
      <c r="UGH220" s="187"/>
      <c r="UGI220" s="187"/>
      <c r="UGJ220" s="187"/>
      <c r="UGK220" s="188"/>
      <c r="UGM220" s="186"/>
      <c r="UGN220" s="190"/>
      <c r="UGO220" s="190"/>
      <c r="UGP220" s="187"/>
      <c r="UGQ220" s="187"/>
      <c r="UGR220" s="187"/>
      <c r="UGS220" s="188"/>
      <c r="UGU220" s="186"/>
      <c r="UGV220" s="190"/>
      <c r="UGW220" s="190"/>
      <c r="UGX220" s="187"/>
      <c r="UGY220" s="187"/>
      <c r="UGZ220" s="187"/>
      <c r="UHA220" s="188"/>
      <c r="UHC220" s="186"/>
      <c r="UHD220" s="190"/>
      <c r="UHE220" s="190"/>
      <c r="UHF220" s="187"/>
      <c r="UHG220" s="187"/>
      <c r="UHH220" s="187"/>
      <c r="UHI220" s="188"/>
      <c r="UHK220" s="186"/>
      <c r="UHL220" s="190"/>
      <c r="UHM220" s="190"/>
      <c r="UHN220" s="187"/>
      <c r="UHO220" s="187"/>
      <c r="UHP220" s="187"/>
      <c r="UHQ220" s="188"/>
      <c r="UHS220" s="186"/>
      <c r="UHT220" s="190"/>
      <c r="UHU220" s="190"/>
      <c r="UHV220" s="187"/>
      <c r="UHW220" s="187"/>
      <c r="UHX220" s="187"/>
      <c r="UHY220" s="188"/>
      <c r="UIA220" s="186"/>
      <c r="UIB220" s="190"/>
      <c r="UIC220" s="190"/>
      <c r="UID220" s="187"/>
      <c r="UIE220" s="187"/>
      <c r="UIF220" s="187"/>
      <c r="UIG220" s="188"/>
      <c r="UII220" s="186"/>
      <c r="UIJ220" s="190"/>
      <c r="UIK220" s="190"/>
      <c r="UIL220" s="187"/>
      <c r="UIM220" s="187"/>
      <c r="UIN220" s="187"/>
      <c r="UIO220" s="188"/>
      <c r="UIQ220" s="186"/>
      <c r="UIR220" s="190"/>
      <c r="UIS220" s="190"/>
      <c r="UIT220" s="187"/>
      <c r="UIU220" s="187"/>
      <c r="UIV220" s="187"/>
      <c r="UIW220" s="188"/>
      <c r="UIY220" s="186"/>
      <c r="UIZ220" s="190"/>
      <c r="UJA220" s="190"/>
      <c r="UJB220" s="187"/>
      <c r="UJC220" s="187"/>
      <c r="UJD220" s="187"/>
      <c r="UJE220" s="188"/>
      <c r="UJG220" s="186"/>
      <c r="UJH220" s="190"/>
      <c r="UJI220" s="190"/>
      <c r="UJJ220" s="187"/>
      <c r="UJK220" s="187"/>
      <c r="UJL220" s="187"/>
      <c r="UJM220" s="188"/>
      <c r="UJO220" s="186"/>
      <c r="UJP220" s="190"/>
      <c r="UJQ220" s="190"/>
      <c r="UJR220" s="187"/>
      <c r="UJS220" s="187"/>
      <c r="UJT220" s="187"/>
      <c r="UJU220" s="188"/>
      <c r="UJW220" s="186"/>
      <c r="UJX220" s="190"/>
      <c r="UJY220" s="190"/>
      <c r="UJZ220" s="187"/>
      <c r="UKA220" s="187"/>
      <c r="UKB220" s="187"/>
      <c r="UKC220" s="188"/>
      <c r="UKE220" s="186"/>
      <c r="UKF220" s="190"/>
      <c r="UKG220" s="190"/>
      <c r="UKH220" s="187"/>
      <c r="UKI220" s="187"/>
      <c r="UKJ220" s="187"/>
      <c r="UKK220" s="188"/>
      <c r="UKM220" s="186"/>
      <c r="UKN220" s="190"/>
      <c r="UKO220" s="190"/>
      <c r="UKP220" s="187"/>
      <c r="UKQ220" s="187"/>
      <c r="UKR220" s="187"/>
      <c r="UKS220" s="188"/>
      <c r="UKU220" s="186"/>
      <c r="UKV220" s="190"/>
      <c r="UKW220" s="190"/>
      <c r="UKX220" s="187"/>
      <c r="UKY220" s="187"/>
      <c r="UKZ220" s="187"/>
      <c r="ULA220" s="188"/>
      <c r="ULC220" s="186"/>
      <c r="ULD220" s="190"/>
      <c r="ULE220" s="190"/>
      <c r="ULF220" s="187"/>
      <c r="ULG220" s="187"/>
      <c r="ULH220" s="187"/>
      <c r="ULI220" s="188"/>
      <c r="ULK220" s="186"/>
      <c r="ULL220" s="190"/>
      <c r="ULM220" s="190"/>
      <c r="ULN220" s="187"/>
      <c r="ULO220" s="187"/>
      <c r="ULP220" s="187"/>
      <c r="ULQ220" s="188"/>
      <c r="ULS220" s="186"/>
      <c r="ULT220" s="190"/>
      <c r="ULU220" s="190"/>
      <c r="ULV220" s="187"/>
      <c r="ULW220" s="187"/>
      <c r="ULX220" s="187"/>
      <c r="ULY220" s="188"/>
      <c r="UMA220" s="186"/>
      <c r="UMB220" s="190"/>
      <c r="UMC220" s="190"/>
      <c r="UMD220" s="187"/>
      <c r="UME220" s="187"/>
      <c r="UMF220" s="187"/>
      <c r="UMG220" s="188"/>
      <c r="UMI220" s="186"/>
      <c r="UMJ220" s="190"/>
      <c r="UMK220" s="190"/>
      <c r="UML220" s="187"/>
      <c r="UMM220" s="187"/>
      <c r="UMN220" s="187"/>
      <c r="UMO220" s="188"/>
      <c r="UMQ220" s="186"/>
      <c r="UMR220" s="190"/>
      <c r="UMS220" s="190"/>
      <c r="UMT220" s="187"/>
      <c r="UMU220" s="187"/>
      <c r="UMV220" s="187"/>
      <c r="UMW220" s="188"/>
      <c r="UMY220" s="186"/>
      <c r="UMZ220" s="190"/>
      <c r="UNA220" s="190"/>
      <c r="UNB220" s="187"/>
      <c r="UNC220" s="187"/>
      <c r="UND220" s="187"/>
      <c r="UNE220" s="188"/>
      <c r="UNG220" s="186"/>
      <c r="UNH220" s="190"/>
      <c r="UNI220" s="190"/>
      <c r="UNJ220" s="187"/>
      <c r="UNK220" s="187"/>
      <c r="UNL220" s="187"/>
      <c r="UNM220" s="188"/>
      <c r="UNO220" s="186"/>
      <c r="UNP220" s="190"/>
      <c r="UNQ220" s="190"/>
      <c r="UNR220" s="187"/>
      <c r="UNS220" s="187"/>
      <c r="UNT220" s="187"/>
      <c r="UNU220" s="188"/>
      <c r="UNW220" s="186"/>
      <c r="UNX220" s="190"/>
      <c r="UNY220" s="190"/>
      <c r="UNZ220" s="187"/>
      <c r="UOA220" s="187"/>
      <c r="UOB220" s="187"/>
      <c r="UOC220" s="188"/>
      <c r="UOE220" s="186"/>
      <c r="UOF220" s="190"/>
      <c r="UOG220" s="190"/>
      <c r="UOH220" s="187"/>
      <c r="UOI220" s="187"/>
      <c r="UOJ220" s="187"/>
      <c r="UOK220" s="188"/>
      <c r="UOM220" s="186"/>
      <c r="UON220" s="190"/>
      <c r="UOO220" s="190"/>
      <c r="UOP220" s="187"/>
      <c r="UOQ220" s="187"/>
      <c r="UOR220" s="187"/>
      <c r="UOS220" s="188"/>
      <c r="UOU220" s="186"/>
      <c r="UOV220" s="190"/>
      <c r="UOW220" s="190"/>
      <c r="UOX220" s="187"/>
      <c r="UOY220" s="187"/>
      <c r="UOZ220" s="187"/>
      <c r="UPA220" s="188"/>
      <c r="UPC220" s="186"/>
      <c r="UPD220" s="190"/>
      <c r="UPE220" s="190"/>
      <c r="UPF220" s="187"/>
      <c r="UPG220" s="187"/>
      <c r="UPH220" s="187"/>
      <c r="UPI220" s="188"/>
      <c r="UPK220" s="186"/>
      <c r="UPL220" s="190"/>
      <c r="UPM220" s="190"/>
      <c r="UPN220" s="187"/>
      <c r="UPO220" s="187"/>
      <c r="UPP220" s="187"/>
      <c r="UPQ220" s="188"/>
      <c r="UPS220" s="186"/>
      <c r="UPT220" s="190"/>
      <c r="UPU220" s="190"/>
      <c r="UPV220" s="187"/>
      <c r="UPW220" s="187"/>
      <c r="UPX220" s="187"/>
      <c r="UPY220" s="188"/>
      <c r="UQA220" s="186"/>
      <c r="UQB220" s="190"/>
      <c r="UQC220" s="190"/>
      <c r="UQD220" s="187"/>
      <c r="UQE220" s="187"/>
      <c r="UQF220" s="187"/>
      <c r="UQG220" s="188"/>
      <c r="UQI220" s="186"/>
      <c r="UQJ220" s="190"/>
      <c r="UQK220" s="190"/>
      <c r="UQL220" s="187"/>
      <c r="UQM220" s="187"/>
      <c r="UQN220" s="187"/>
      <c r="UQO220" s="188"/>
      <c r="UQQ220" s="186"/>
      <c r="UQR220" s="190"/>
      <c r="UQS220" s="190"/>
      <c r="UQT220" s="187"/>
      <c r="UQU220" s="187"/>
      <c r="UQV220" s="187"/>
      <c r="UQW220" s="188"/>
      <c r="UQY220" s="186"/>
      <c r="UQZ220" s="190"/>
      <c r="URA220" s="190"/>
      <c r="URB220" s="187"/>
      <c r="URC220" s="187"/>
      <c r="URD220" s="187"/>
      <c r="URE220" s="188"/>
      <c r="URG220" s="186"/>
      <c r="URH220" s="190"/>
      <c r="URI220" s="190"/>
      <c r="URJ220" s="187"/>
      <c r="URK220" s="187"/>
      <c r="URL220" s="187"/>
      <c r="URM220" s="188"/>
      <c r="URO220" s="186"/>
      <c r="URP220" s="190"/>
      <c r="URQ220" s="190"/>
      <c r="URR220" s="187"/>
      <c r="URS220" s="187"/>
      <c r="URT220" s="187"/>
      <c r="URU220" s="188"/>
      <c r="URW220" s="186"/>
      <c r="URX220" s="190"/>
      <c r="URY220" s="190"/>
      <c r="URZ220" s="187"/>
      <c r="USA220" s="187"/>
      <c r="USB220" s="187"/>
      <c r="USC220" s="188"/>
      <c r="USE220" s="186"/>
      <c r="USF220" s="190"/>
      <c r="USG220" s="190"/>
      <c r="USH220" s="187"/>
      <c r="USI220" s="187"/>
      <c r="USJ220" s="187"/>
      <c r="USK220" s="188"/>
      <c r="USM220" s="186"/>
      <c r="USN220" s="190"/>
      <c r="USO220" s="190"/>
      <c r="USP220" s="187"/>
      <c r="USQ220" s="187"/>
      <c r="USR220" s="187"/>
      <c r="USS220" s="188"/>
      <c r="USU220" s="186"/>
      <c r="USV220" s="190"/>
      <c r="USW220" s="190"/>
      <c r="USX220" s="187"/>
      <c r="USY220" s="187"/>
      <c r="USZ220" s="187"/>
      <c r="UTA220" s="188"/>
      <c r="UTC220" s="186"/>
      <c r="UTD220" s="190"/>
      <c r="UTE220" s="190"/>
      <c r="UTF220" s="187"/>
      <c r="UTG220" s="187"/>
      <c r="UTH220" s="187"/>
      <c r="UTI220" s="188"/>
      <c r="UTK220" s="186"/>
      <c r="UTL220" s="190"/>
      <c r="UTM220" s="190"/>
      <c r="UTN220" s="187"/>
      <c r="UTO220" s="187"/>
      <c r="UTP220" s="187"/>
      <c r="UTQ220" s="188"/>
      <c r="UTS220" s="186"/>
      <c r="UTT220" s="190"/>
      <c r="UTU220" s="190"/>
      <c r="UTV220" s="187"/>
      <c r="UTW220" s="187"/>
      <c r="UTX220" s="187"/>
      <c r="UTY220" s="188"/>
      <c r="UUA220" s="186"/>
      <c r="UUB220" s="190"/>
      <c r="UUC220" s="190"/>
      <c r="UUD220" s="187"/>
      <c r="UUE220" s="187"/>
      <c r="UUF220" s="187"/>
      <c r="UUG220" s="188"/>
      <c r="UUI220" s="186"/>
      <c r="UUJ220" s="190"/>
      <c r="UUK220" s="190"/>
      <c r="UUL220" s="187"/>
      <c r="UUM220" s="187"/>
      <c r="UUN220" s="187"/>
      <c r="UUO220" s="188"/>
      <c r="UUQ220" s="186"/>
      <c r="UUR220" s="190"/>
      <c r="UUS220" s="190"/>
      <c r="UUT220" s="187"/>
      <c r="UUU220" s="187"/>
      <c r="UUV220" s="187"/>
      <c r="UUW220" s="188"/>
      <c r="UUY220" s="186"/>
      <c r="UUZ220" s="190"/>
      <c r="UVA220" s="190"/>
      <c r="UVB220" s="187"/>
      <c r="UVC220" s="187"/>
      <c r="UVD220" s="187"/>
      <c r="UVE220" s="188"/>
      <c r="UVG220" s="186"/>
      <c r="UVH220" s="190"/>
      <c r="UVI220" s="190"/>
      <c r="UVJ220" s="187"/>
      <c r="UVK220" s="187"/>
      <c r="UVL220" s="187"/>
      <c r="UVM220" s="188"/>
      <c r="UVO220" s="186"/>
      <c r="UVP220" s="190"/>
      <c r="UVQ220" s="190"/>
      <c r="UVR220" s="187"/>
      <c r="UVS220" s="187"/>
      <c r="UVT220" s="187"/>
      <c r="UVU220" s="188"/>
      <c r="UVW220" s="186"/>
      <c r="UVX220" s="190"/>
      <c r="UVY220" s="190"/>
      <c r="UVZ220" s="187"/>
      <c r="UWA220" s="187"/>
      <c r="UWB220" s="187"/>
      <c r="UWC220" s="188"/>
      <c r="UWE220" s="186"/>
      <c r="UWF220" s="190"/>
      <c r="UWG220" s="190"/>
      <c r="UWH220" s="187"/>
      <c r="UWI220" s="187"/>
      <c r="UWJ220" s="187"/>
      <c r="UWK220" s="188"/>
      <c r="UWM220" s="186"/>
      <c r="UWN220" s="190"/>
      <c r="UWO220" s="190"/>
      <c r="UWP220" s="187"/>
      <c r="UWQ220" s="187"/>
      <c r="UWR220" s="187"/>
      <c r="UWS220" s="188"/>
      <c r="UWU220" s="186"/>
      <c r="UWV220" s="190"/>
      <c r="UWW220" s="190"/>
      <c r="UWX220" s="187"/>
      <c r="UWY220" s="187"/>
      <c r="UWZ220" s="187"/>
      <c r="UXA220" s="188"/>
      <c r="UXC220" s="186"/>
      <c r="UXD220" s="190"/>
      <c r="UXE220" s="190"/>
      <c r="UXF220" s="187"/>
      <c r="UXG220" s="187"/>
      <c r="UXH220" s="187"/>
      <c r="UXI220" s="188"/>
      <c r="UXK220" s="186"/>
      <c r="UXL220" s="190"/>
      <c r="UXM220" s="190"/>
      <c r="UXN220" s="187"/>
      <c r="UXO220" s="187"/>
      <c r="UXP220" s="187"/>
      <c r="UXQ220" s="188"/>
      <c r="UXS220" s="186"/>
      <c r="UXT220" s="190"/>
      <c r="UXU220" s="190"/>
      <c r="UXV220" s="187"/>
      <c r="UXW220" s="187"/>
      <c r="UXX220" s="187"/>
      <c r="UXY220" s="188"/>
      <c r="UYA220" s="186"/>
      <c r="UYB220" s="190"/>
      <c r="UYC220" s="190"/>
      <c r="UYD220" s="187"/>
      <c r="UYE220" s="187"/>
      <c r="UYF220" s="187"/>
      <c r="UYG220" s="188"/>
      <c r="UYI220" s="186"/>
      <c r="UYJ220" s="190"/>
      <c r="UYK220" s="190"/>
      <c r="UYL220" s="187"/>
      <c r="UYM220" s="187"/>
      <c r="UYN220" s="187"/>
      <c r="UYO220" s="188"/>
      <c r="UYQ220" s="186"/>
      <c r="UYR220" s="190"/>
      <c r="UYS220" s="190"/>
      <c r="UYT220" s="187"/>
      <c r="UYU220" s="187"/>
      <c r="UYV220" s="187"/>
      <c r="UYW220" s="188"/>
      <c r="UYY220" s="186"/>
      <c r="UYZ220" s="190"/>
      <c r="UZA220" s="190"/>
      <c r="UZB220" s="187"/>
      <c r="UZC220" s="187"/>
      <c r="UZD220" s="187"/>
      <c r="UZE220" s="188"/>
      <c r="UZG220" s="186"/>
      <c r="UZH220" s="190"/>
      <c r="UZI220" s="190"/>
      <c r="UZJ220" s="187"/>
      <c r="UZK220" s="187"/>
      <c r="UZL220" s="187"/>
      <c r="UZM220" s="188"/>
      <c r="UZO220" s="186"/>
      <c r="UZP220" s="190"/>
      <c r="UZQ220" s="190"/>
      <c r="UZR220" s="187"/>
      <c r="UZS220" s="187"/>
      <c r="UZT220" s="187"/>
      <c r="UZU220" s="188"/>
      <c r="UZW220" s="186"/>
      <c r="UZX220" s="190"/>
      <c r="UZY220" s="190"/>
      <c r="UZZ220" s="187"/>
      <c r="VAA220" s="187"/>
      <c r="VAB220" s="187"/>
      <c r="VAC220" s="188"/>
      <c r="VAE220" s="186"/>
      <c r="VAF220" s="190"/>
      <c r="VAG220" s="190"/>
      <c r="VAH220" s="187"/>
      <c r="VAI220" s="187"/>
      <c r="VAJ220" s="187"/>
      <c r="VAK220" s="188"/>
      <c r="VAM220" s="186"/>
      <c r="VAN220" s="190"/>
      <c r="VAO220" s="190"/>
      <c r="VAP220" s="187"/>
      <c r="VAQ220" s="187"/>
      <c r="VAR220" s="187"/>
      <c r="VAS220" s="188"/>
      <c r="VAU220" s="186"/>
      <c r="VAV220" s="190"/>
      <c r="VAW220" s="190"/>
      <c r="VAX220" s="187"/>
      <c r="VAY220" s="187"/>
      <c r="VAZ220" s="187"/>
      <c r="VBA220" s="188"/>
      <c r="VBC220" s="186"/>
      <c r="VBD220" s="190"/>
      <c r="VBE220" s="190"/>
      <c r="VBF220" s="187"/>
      <c r="VBG220" s="187"/>
      <c r="VBH220" s="187"/>
      <c r="VBI220" s="188"/>
      <c r="VBK220" s="186"/>
      <c r="VBL220" s="190"/>
      <c r="VBM220" s="190"/>
      <c r="VBN220" s="187"/>
      <c r="VBO220" s="187"/>
      <c r="VBP220" s="187"/>
      <c r="VBQ220" s="188"/>
      <c r="VBS220" s="186"/>
      <c r="VBT220" s="190"/>
      <c r="VBU220" s="190"/>
      <c r="VBV220" s="187"/>
      <c r="VBW220" s="187"/>
      <c r="VBX220" s="187"/>
      <c r="VBY220" s="188"/>
      <c r="VCA220" s="186"/>
      <c r="VCB220" s="190"/>
      <c r="VCC220" s="190"/>
      <c r="VCD220" s="187"/>
      <c r="VCE220" s="187"/>
      <c r="VCF220" s="187"/>
      <c r="VCG220" s="188"/>
      <c r="VCI220" s="186"/>
      <c r="VCJ220" s="190"/>
      <c r="VCK220" s="190"/>
      <c r="VCL220" s="187"/>
      <c r="VCM220" s="187"/>
      <c r="VCN220" s="187"/>
      <c r="VCO220" s="188"/>
      <c r="VCQ220" s="186"/>
      <c r="VCR220" s="190"/>
      <c r="VCS220" s="190"/>
      <c r="VCT220" s="187"/>
      <c r="VCU220" s="187"/>
      <c r="VCV220" s="187"/>
      <c r="VCW220" s="188"/>
      <c r="VCY220" s="186"/>
      <c r="VCZ220" s="190"/>
      <c r="VDA220" s="190"/>
      <c r="VDB220" s="187"/>
      <c r="VDC220" s="187"/>
      <c r="VDD220" s="187"/>
      <c r="VDE220" s="188"/>
      <c r="VDG220" s="186"/>
      <c r="VDH220" s="190"/>
      <c r="VDI220" s="190"/>
      <c r="VDJ220" s="187"/>
      <c r="VDK220" s="187"/>
      <c r="VDL220" s="187"/>
      <c r="VDM220" s="188"/>
      <c r="VDO220" s="186"/>
      <c r="VDP220" s="190"/>
      <c r="VDQ220" s="190"/>
      <c r="VDR220" s="187"/>
      <c r="VDS220" s="187"/>
      <c r="VDT220" s="187"/>
      <c r="VDU220" s="188"/>
      <c r="VDW220" s="186"/>
      <c r="VDX220" s="190"/>
      <c r="VDY220" s="190"/>
      <c r="VDZ220" s="187"/>
      <c r="VEA220" s="187"/>
      <c r="VEB220" s="187"/>
      <c r="VEC220" s="188"/>
      <c r="VEE220" s="186"/>
      <c r="VEF220" s="190"/>
      <c r="VEG220" s="190"/>
      <c r="VEH220" s="187"/>
      <c r="VEI220" s="187"/>
      <c r="VEJ220" s="187"/>
      <c r="VEK220" s="188"/>
      <c r="VEM220" s="186"/>
      <c r="VEN220" s="190"/>
      <c r="VEO220" s="190"/>
      <c r="VEP220" s="187"/>
      <c r="VEQ220" s="187"/>
      <c r="VER220" s="187"/>
      <c r="VES220" s="188"/>
      <c r="VEU220" s="186"/>
      <c r="VEV220" s="190"/>
      <c r="VEW220" s="190"/>
      <c r="VEX220" s="187"/>
      <c r="VEY220" s="187"/>
      <c r="VEZ220" s="187"/>
      <c r="VFA220" s="188"/>
      <c r="VFC220" s="186"/>
      <c r="VFD220" s="190"/>
      <c r="VFE220" s="190"/>
      <c r="VFF220" s="187"/>
      <c r="VFG220" s="187"/>
      <c r="VFH220" s="187"/>
      <c r="VFI220" s="188"/>
      <c r="VFK220" s="186"/>
      <c r="VFL220" s="190"/>
      <c r="VFM220" s="190"/>
      <c r="VFN220" s="187"/>
      <c r="VFO220" s="187"/>
      <c r="VFP220" s="187"/>
      <c r="VFQ220" s="188"/>
      <c r="VFS220" s="186"/>
      <c r="VFT220" s="190"/>
      <c r="VFU220" s="190"/>
      <c r="VFV220" s="187"/>
      <c r="VFW220" s="187"/>
      <c r="VFX220" s="187"/>
      <c r="VFY220" s="188"/>
      <c r="VGA220" s="186"/>
      <c r="VGB220" s="190"/>
      <c r="VGC220" s="190"/>
      <c r="VGD220" s="187"/>
      <c r="VGE220" s="187"/>
      <c r="VGF220" s="187"/>
      <c r="VGG220" s="188"/>
      <c r="VGI220" s="186"/>
      <c r="VGJ220" s="190"/>
      <c r="VGK220" s="190"/>
      <c r="VGL220" s="187"/>
      <c r="VGM220" s="187"/>
      <c r="VGN220" s="187"/>
      <c r="VGO220" s="188"/>
      <c r="VGQ220" s="186"/>
      <c r="VGR220" s="190"/>
      <c r="VGS220" s="190"/>
      <c r="VGT220" s="187"/>
      <c r="VGU220" s="187"/>
      <c r="VGV220" s="187"/>
      <c r="VGW220" s="188"/>
      <c r="VGY220" s="186"/>
      <c r="VGZ220" s="190"/>
      <c r="VHA220" s="190"/>
      <c r="VHB220" s="187"/>
      <c r="VHC220" s="187"/>
      <c r="VHD220" s="187"/>
      <c r="VHE220" s="188"/>
      <c r="VHG220" s="186"/>
      <c r="VHH220" s="190"/>
      <c r="VHI220" s="190"/>
      <c r="VHJ220" s="187"/>
      <c r="VHK220" s="187"/>
      <c r="VHL220" s="187"/>
      <c r="VHM220" s="188"/>
      <c r="VHO220" s="186"/>
      <c r="VHP220" s="190"/>
      <c r="VHQ220" s="190"/>
      <c r="VHR220" s="187"/>
      <c r="VHS220" s="187"/>
      <c r="VHT220" s="187"/>
      <c r="VHU220" s="188"/>
      <c r="VHW220" s="186"/>
      <c r="VHX220" s="190"/>
      <c r="VHY220" s="190"/>
      <c r="VHZ220" s="187"/>
      <c r="VIA220" s="187"/>
      <c r="VIB220" s="187"/>
      <c r="VIC220" s="188"/>
      <c r="VIE220" s="186"/>
      <c r="VIF220" s="190"/>
      <c r="VIG220" s="190"/>
      <c r="VIH220" s="187"/>
      <c r="VII220" s="187"/>
      <c r="VIJ220" s="187"/>
      <c r="VIK220" s="188"/>
      <c r="VIM220" s="186"/>
      <c r="VIN220" s="190"/>
      <c r="VIO220" s="190"/>
      <c r="VIP220" s="187"/>
      <c r="VIQ220" s="187"/>
      <c r="VIR220" s="187"/>
      <c r="VIS220" s="188"/>
      <c r="VIU220" s="186"/>
      <c r="VIV220" s="190"/>
      <c r="VIW220" s="190"/>
      <c r="VIX220" s="187"/>
      <c r="VIY220" s="187"/>
      <c r="VIZ220" s="187"/>
      <c r="VJA220" s="188"/>
      <c r="VJC220" s="186"/>
      <c r="VJD220" s="190"/>
      <c r="VJE220" s="190"/>
      <c r="VJF220" s="187"/>
      <c r="VJG220" s="187"/>
      <c r="VJH220" s="187"/>
      <c r="VJI220" s="188"/>
      <c r="VJK220" s="186"/>
      <c r="VJL220" s="190"/>
      <c r="VJM220" s="190"/>
      <c r="VJN220" s="187"/>
      <c r="VJO220" s="187"/>
      <c r="VJP220" s="187"/>
      <c r="VJQ220" s="188"/>
      <c r="VJS220" s="186"/>
      <c r="VJT220" s="190"/>
      <c r="VJU220" s="190"/>
      <c r="VJV220" s="187"/>
      <c r="VJW220" s="187"/>
      <c r="VJX220" s="187"/>
      <c r="VJY220" s="188"/>
      <c r="VKA220" s="186"/>
      <c r="VKB220" s="190"/>
      <c r="VKC220" s="190"/>
      <c r="VKD220" s="187"/>
      <c r="VKE220" s="187"/>
      <c r="VKF220" s="187"/>
      <c r="VKG220" s="188"/>
      <c r="VKI220" s="186"/>
      <c r="VKJ220" s="190"/>
      <c r="VKK220" s="190"/>
      <c r="VKL220" s="187"/>
      <c r="VKM220" s="187"/>
      <c r="VKN220" s="187"/>
      <c r="VKO220" s="188"/>
      <c r="VKQ220" s="186"/>
      <c r="VKR220" s="190"/>
      <c r="VKS220" s="190"/>
      <c r="VKT220" s="187"/>
      <c r="VKU220" s="187"/>
      <c r="VKV220" s="187"/>
      <c r="VKW220" s="188"/>
      <c r="VKY220" s="186"/>
      <c r="VKZ220" s="190"/>
      <c r="VLA220" s="190"/>
      <c r="VLB220" s="187"/>
      <c r="VLC220" s="187"/>
      <c r="VLD220" s="187"/>
      <c r="VLE220" s="188"/>
      <c r="VLG220" s="186"/>
      <c r="VLH220" s="190"/>
      <c r="VLI220" s="190"/>
      <c r="VLJ220" s="187"/>
      <c r="VLK220" s="187"/>
      <c r="VLL220" s="187"/>
      <c r="VLM220" s="188"/>
      <c r="VLO220" s="186"/>
      <c r="VLP220" s="190"/>
      <c r="VLQ220" s="190"/>
      <c r="VLR220" s="187"/>
      <c r="VLS220" s="187"/>
      <c r="VLT220" s="187"/>
      <c r="VLU220" s="188"/>
      <c r="VLW220" s="186"/>
      <c r="VLX220" s="190"/>
      <c r="VLY220" s="190"/>
      <c r="VLZ220" s="187"/>
      <c r="VMA220" s="187"/>
      <c r="VMB220" s="187"/>
      <c r="VMC220" s="188"/>
      <c r="VME220" s="186"/>
      <c r="VMF220" s="190"/>
      <c r="VMG220" s="190"/>
      <c r="VMH220" s="187"/>
      <c r="VMI220" s="187"/>
      <c r="VMJ220" s="187"/>
      <c r="VMK220" s="188"/>
      <c r="VMM220" s="186"/>
      <c r="VMN220" s="190"/>
      <c r="VMO220" s="190"/>
      <c r="VMP220" s="187"/>
      <c r="VMQ220" s="187"/>
      <c r="VMR220" s="187"/>
      <c r="VMS220" s="188"/>
      <c r="VMU220" s="186"/>
      <c r="VMV220" s="190"/>
      <c r="VMW220" s="190"/>
      <c r="VMX220" s="187"/>
      <c r="VMY220" s="187"/>
      <c r="VMZ220" s="187"/>
      <c r="VNA220" s="188"/>
      <c r="VNC220" s="186"/>
      <c r="VND220" s="190"/>
      <c r="VNE220" s="190"/>
      <c r="VNF220" s="187"/>
      <c r="VNG220" s="187"/>
      <c r="VNH220" s="187"/>
      <c r="VNI220" s="188"/>
      <c r="VNK220" s="186"/>
      <c r="VNL220" s="190"/>
      <c r="VNM220" s="190"/>
      <c r="VNN220" s="187"/>
      <c r="VNO220" s="187"/>
      <c r="VNP220" s="187"/>
      <c r="VNQ220" s="188"/>
      <c r="VNS220" s="186"/>
      <c r="VNT220" s="190"/>
      <c r="VNU220" s="190"/>
      <c r="VNV220" s="187"/>
      <c r="VNW220" s="187"/>
      <c r="VNX220" s="187"/>
      <c r="VNY220" s="188"/>
      <c r="VOA220" s="186"/>
      <c r="VOB220" s="190"/>
      <c r="VOC220" s="190"/>
      <c r="VOD220" s="187"/>
      <c r="VOE220" s="187"/>
      <c r="VOF220" s="187"/>
      <c r="VOG220" s="188"/>
      <c r="VOI220" s="186"/>
      <c r="VOJ220" s="190"/>
      <c r="VOK220" s="190"/>
      <c r="VOL220" s="187"/>
      <c r="VOM220" s="187"/>
      <c r="VON220" s="187"/>
      <c r="VOO220" s="188"/>
      <c r="VOQ220" s="186"/>
      <c r="VOR220" s="190"/>
      <c r="VOS220" s="190"/>
      <c r="VOT220" s="187"/>
      <c r="VOU220" s="187"/>
      <c r="VOV220" s="187"/>
      <c r="VOW220" s="188"/>
      <c r="VOY220" s="186"/>
      <c r="VOZ220" s="190"/>
      <c r="VPA220" s="190"/>
      <c r="VPB220" s="187"/>
      <c r="VPC220" s="187"/>
      <c r="VPD220" s="187"/>
      <c r="VPE220" s="188"/>
      <c r="VPG220" s="186"/>
      <c r="VPH220" s="190"/>
      <c r="VPI220" s="190"/>
      <c r="VPJ220" s="187"/>
      <c r="VPK220" s="187"/>
      <c r="VPL220" s="187"/>
      <c r="VPM220" s="188"/>
      <c r="VPO220" s="186"/>
      <c r="VPP220" s="190"/>
      <c r="VPQ220" s="190"/>
      <c r="VPR220" s="187"/>
      <c r="VPS220" s="187"/>
      <c r="VPT220" s="187"/>
      <c r="VPU220" s="188"/>
      <c r="VPW220" s="186"/>
      <c r="VPX220" s="190"/>
      <c r="VPY220" s="190"/>
      <c r="VPZ220" s="187"/>
      <c r="VQA220" s="187"/>
      <c r="VQB220" s="187"/>
      <c r="VQC220" s="188"/>
      <c r="VQE220" s="186"/>
      <c r="VQF220" s="190"/>
      <c r="VQG220" s="190"/>
      <c r="VQH220" s="187"/>
      <c r="VQI220" s="187"/>
      <c r="VQJ220" s="187"/>
      <c r="VQK220" s="188"/>
      <c r="VQM220" s="186"/>
      <c r="VQN220" s="190"/>
      <c r="VQO220" s="190"/>
      <c r="VQP220" s="187"/>
      <c r="VQQ220" s="187"/>
      <c r="VQR220" s="187"/>
      <c r="VQS220" s="188"/>
      <c r="VQU220" s="186"/>
      <c r="VQV220" s="190"/>
      <c r="VQW220" s="190"/>
      <c r="VQX220" s="187"/>
      <c r="VQY220" s="187"/>
      <c r="VQZ220" s="187"/>
      <c r="VRA220" s="188"/>
      <c r="VRC220" s="186"/>
      <c r="VRD220" s="190"/>
      <c r="VRE220" s="190"/>
      <c r="VRF220" s="187"/>
      <c r="VRG220" s="187"/>
      <c r="VRH220" s="187"/>
      <c r="VRI220" s="188"/>
      <c r="VRK220" s="186"/>
      <c r="VRL220" s="190"/>
      <c r="VRM220" s="190"/>
      <c r="VRN220" s="187"/>
      <c r="VRO220" s="187"/>
      <c r="VRP220" s="187"/>
      <c r="VRQ220" s="188"/>
      <c r="VRS220" s="186"/>
      <c r="VRT220" s="190"/>
      <c r="VRU220" s="190"/>
      <c r="VRV220" s="187"/>
      <c r="VRW220" s="187"/>
      <c r="VRX220" s="187"/>
      <c r="VRY220" s="188"/>
      <c r="VSA220" s="186"/>
      <c r="VSB220" s="190"/>
      <c r="VSC220" s="190"/>
      <c r="VSD220" s="187"/>
      <c r="VSE220" s="187"/>
      <c r="VSF220" s="187"/>
      <c r="VSG220" s="188"/>
      <c r="VSI220" s="186"/>
      <c r="VSJ220" s="190"/>
      <c r="VSK220" s="190"/>
      <c r="VSL220" s="187"/>
      <c r="VSM220" s="187"/>
      <c r="VSN220" s="187"/>
      <c r="VSO220" s="188"/>
      <c r="VSQ220" s="186"/>
      <c r="VSR220" s="190"/>
      <c r="VSS220" s="190"/>
      <c r="VST220" s="187"/>
      <c r="VSU220" s="187"/>
      <c r="VSV220" s="187"/>
      <c r="VSW220" s="188"/>
      <c r="VSY220" s="186"/>
      <c r="VSZ220" s="190"/>
      <c r="VTA220" s="190"/>
      <c r="VTB220" s="187"/>
      <c r="VTC220" s="187"/>
      <c r="VTD220" s="187"/>
      <c r="VTE220" s="188"/>
      <c r="VTG220" s="186"/>
      <c r="VTH220" s="190"/>
      <c r="VTI220" s="190"/>
      <c r="VTJ220" s="187"/>
      <c r="VTK220" s="187"/>
      <c r="VTL220" s="187"/>
      <c r="VTM220" s="188"/>
      <c r="VTO220" s="186"/>
      <c r="VTP220" s="190"/>
      <c r="VTQ220" s="190"/>
      <c r="VTR220" s="187"/>
      <c r="VTS220" s="187"/>
      <c r="VTT220" s="187"/>
      <c r="VTU220" s="188"/>
      <c r="VTW220" s="186"/>
      <c r="VTX220" s="190"/>
      <c r="VTY220" s="190"/>
      <c r="VTZ220" s="187"/>
      <c r="VUA220" s="187"/>
      <c r="VUB220" s="187"/>
      <c r="VUC220" s="188"/>
      <c r="VUE220" s="186"/>
      <c r="VUF220" s="190"/>
      <c r="VUG220" s="190"/>
      <c r="VUH220" s="187"/>
      <c r="VUI220" s="187"/>
      <c r="VUJ220" s="187"/>
      <c r="VUK220" s="188"/>
      <c r="VUM220" s="186"/>
      <c r="VUN220" s="190"/>
      <c r="VUO220" s="190"/>
      <c r="VUP220" s="187"/>
      <c r="VUQ220" s="187"/>
      <c r="VUR220" s="187"/>
      <c r="VUS220" s="188"/>
      <c r="VUU220" s="186"/>
      <c r="VUV220" s="190"/>
      <c r="VUW220" s="190"/>
      <c r="VUX220" s="187"/>
      <c r="VUY220" s="187"/>
      <c r="VUZ220" s="187"/>
      <c r="VVA220" s="188"/>
      <c r="VVC220" s="186"/>
      <c r="VVD220" s="190"/>
      <c r="VVE220" s="190"/>
      <c r="VVF220" s="187"/>
      <c r="VVG220" s="187"/>
      <c r="VVH220" s="187"/>
      <c r="VVI220" s="188"/>
      <c r="VVK220" s="186"/>
      <c r="VVL220" s="190"/>
      <c r="VVM220" s="190"/>
      <c r="VVN220" s="187"/>
      <c r="VVO220" s="187"/>
      <c r="VVP220" s="187"/>
      <c r="VVQ220" s="188"/>
      <c r="VVS220" s="186"/>
      <c r="VVT220" s="190"/>
      <c r="VVU220" s="190"/>
      <c r="VVV220" s="187"/>
      <c r="VVW220" s="187"/>
      <c r="VVX220" s="187"/>
      <c r="VVY220" s="188"/>
      <c r="VWA220" s="186"/>
      <c r="VWB220" s="190"/>
      <c r="VWC220" s="190"/>
      <c r="VWD220" s="187"/>
      <c r="VWE220" s="187"/>
      <c r="VWF220" s="187"/>
      <c r="VWG220" s="188"/>
      <c r="VWI220" s="186"/>
      <c r="VWJ220" s="190"/>
      <c r="VWK220" s="190"/>
      <c r="VWL220" s="187"/>
      <c r="VWM220" s="187"/>
      <c r="VWN220" s="187"/>
      <c r="VWO220" s="188"/>
      <c r="VWQ220" s="186"/>
      <c r="VWR220" s="190"/>
      <c r="VWS220" s="190"/>
      <c r="VWT220" s="187"/>
      <c r="VWU220" s="187"/>
      <c r="VWV220" s="187"/>
      <c r="VWW220" s="188"/>
      <c r="VWY220" s="186"/>
      <c r="VWZ220" s="190"/>
      <c r="VXA220" s="190"/>
      <c r="VXB220" s="187"/>
      <c r="VXC220" s="187"/>
      <c r="VXD220" s="187"/>
      <c r="VXE220" s="188"/>
      <c r="VXG220" s="186"/>
      <c r="VXH220" s="190"/>
      <c r="VXI220" s="190"/>
      <c r="VXJ220" s="187"/>
      <c r="VXK220" s="187"/>
      <c r="VXL220" s="187"/>
      <c r="VXM220" s="188"/>
      <c r="VXO220" s="186"/>
      <c r="VXP220" s="190"/>
      <c r="VXQ220" s="190"/>
      <c r="VXR220" s="187"/>
      <c r="VXS220" s="187"/>
      <c r="VXT220" s="187"/>
      <c r="VXU220" s="188"/>
      <c r="VXW220" s="186"/>
      <c r="VXX220" s="190"/>
      <c r="VXY220" s="190"/>
      <c r="VXZ220" s="187"/>
      <c r="VYA220" s="187"/>
      <c r="VYB220" s="187"/>
      <c r="VYC220" s="188"/>
      <c r="VYE220" s="186"/>
      <c r="VYF220" s="190"/>
      <c r="VYG220" s="190"/>
      <c r="VYH220" s="187"/>
      <c r="VYI220" s="187"/>
      <c r="VYJ220" s="187"/>
      <c r="VYK220" s="188"/>
      <c r="VYM220" s="186"/>
      <c r="VYN220" s="190"/>
      <c r="VYO220" s="190"/>
      <c r="VYP220" s="187"/>
      <c r="VYQ220" s="187"/>
      <c r="VYR220" s="187"/>
      <c r="VYS220" s="188"/>
      <c r="VYU220" s="186"/>
      <c r="VYV220" s="190"/>
      <c r="VYW220" s="190"/>
      <c r="VYX220" s="187"/>
      <c r="VYY220" s="187"/>
      <c r="VYZ220" s="187"/>
      <c r="VZA220" s="188"/>
      <c r="VZC220" s="186"/>
      <c r="VZD220" s="190"/>
      <c r="VZE220" s="190"/>
      <c r="VZF220" s="187"/>
      <c r="VZG220" s="187"/>
      <c r="VZH220" s="187"/>
      <c r="VZI220" s="188"/>
      <c r="VZK220" s="186"/>
      <c r="VZL220" s="190"/>
      <c r="VZM220" s="190"/>
      <c r="VZN220" s="187"/>
      <c r="VZO220" s="187"/>
      <c r="VZP220" s="187"/>
      <c r="VZQ220" s="188"/>
      <c r="VZS220" s="186"/>
      <c r="VZT220" s="190"/>
      <c r="VZU220" s="190"/>
      <c r="VZV220" s="187"/>
      <c r="VZW220" s="187"/>
      <c r="VZX220" s="187"/>
      <c r="VZY220" s="188"/>
      <c r="WAA220" s="186"/>
      <c r="WAB220" s="190"/>
      <c r="WAC220" s="190"/>
      <c r="WAD220" s="187"/>
      <c r="WAE220" s="187"/>
      <c r="WAF220" s="187"/>
      <c r="WAG220" s="188"/>
      <c r="WAI220" s="186"/>
      <c r="WAJ220" s="190"/>
      <c r="WAK220" s="190"/>
      <c r="WAL220" s="187"/>
      <c r="WAM220" s="187"/>
      <c r="WAN220" s="187"/>
      <c r="WAO220" s="188"/>
      <c r="WAQ220" s="186"/>
      <c r="WAR220" s="190"/>
      <c r="WAS220" s="190"/>
      <c r="WAT220" s="187"/>
      <c r="WAU220" s="187"/>
      <c r="WAV220" s="187"/>
      <c r="WAW220" s="188"/>
      <c r="WAY220" s="186"/>
      <c r="WAZ220" s="190"/>
      <c r="WBA220" s="190"/>
      <c r="WBB220" s="187"/>
      <c r="WBC220" s="187"/>
      <c r="WBD220" s="187"/>
      <c r="WBE220" s="188"/>
      <c r="WBG220" s="186"/>
      <c r="WBH220" s="190"/>
      <c r="WBI220" s="190"/>
      <c r="WBJ220" s="187"/>
      <c r="WBK220" s="187"/>
      <c r="WBL220" s="187"/>
      <c r="WBM220" s="188"/>
      <c r="WBO220" s="186"/>
      <c r="WBP220" s="190"/>
      <c r="WBQ220" s="190"/>
      <c r="WBR220" s="187"/>
      <c r="WBS220" s="187"/>
      <c r="WBT220" s="187"/>
      <c r="WBU220" s="188"/>
      <c r="WBW220" s="186"/>
      <c r="WBX220" s="190"/>
      <c r="WBY220" s="190"/>
      <c r="WBZ220" s="187"/>
      <c r="WCA220" s="187"/>
      <c r="WCB220" s="187"/>
      <c r="WCC220" s="188"/>
      <c r="WCE220" s="186"/>
      <c r="WCF220" s="190"/>
      <c r="WCG220" s="190"/>
      <c r="WCH220" s="187"/>
      <c r="WCI220" s="187"/>
      <c r="WCJ220" s="187"/>
      <c r="WCK220" s="188"/>
      <c r="WCM220" s="186"/>
      <c r="WCN220" s="190"/>
      <c r="WCO220" s="190"/>
      <c r="WCP220" s="187"/>
      <c r="WCQ220" s="187"/>
      <c r="WCR220" s="187"/>
      <c r="WCS220" s="188"/>
      <c r="WCU220" s="186"/>
      <c r="WCV220" s="190"/>
      <c r="WCW220" s="190"/>
      <c r="WCX220" s="187"/>
      <c r="WCY220" s="187"/>
      <c r="WCZ220" s="187"/>
      <c r="WDA220" s="188"/>
      <c r="WDC220" s="186"/>
      <c r="WDD220" s="190"/>
      <c r="WDE220" s="190"/>
      <c r="WDF220" s="187"/>
      <c r="WDG220" s="187"/>
      <c r="WDH220" s="187"/>
      <c r="WDI220" s="188"/>
      <c r="WDK220" s="186"/>
      <c r="WDL220" s="190"/>
      <c r="WDM220" s="190"/>
      <c r="WDN220" s="187"/>
      <c r="WDO220" s="187"/>
      <c r="WDP220" s="187"/>
      <c r="WDQ220" s="188"/>
      <c r="WDS220" s="186"/>
      <c r="WDT220" s="190"/>
      <c r="WDU220" s="190"/>
      <c r="WDV220" s="187"/>
      <c r="WDW220" s="187"/>
      <c r="WDX220" s="187"/>
      <c r="WDY220" s="188"/>
      <c r="WEA220" s="186"/>
      <c r="WEB220" s="190"/>
      <c r="WEC220" s="190"/>
      <c r="WED220" s="187"/>
      <c r="WEE220" s="187"/>
      <c r="WEF220" s="187"/>
      <c r="WEG220" s="188"/>
      <c r="WEI220" s="186"/>
      <c r="WEJ220" s="190"/>
      <c r="WEK220" s="190"/>
      <c r="WEL220" s="187"/>
      <c r="WEM220" s="187"/>
      <c r="WEN220" s="187"/>
      <c r="WEO220" s="188"/>
      <c r="WEQ220" s="186"/>
      <c r="WER220" s="190"/>
      <c r="WES220" s="190"/>
      <c r="WET220" s="187"/>
      <c r="WEU220" s="187"/>
      <c r="WEV220" s="187"/>
      <c r="WEW220" s="188"/>
      <c r="WEY220" s="186"/>
      <c r="WEZ220" s="190"/>
      <c r="WFA220" s="190"/>
      <c r="WFB220" s="187"/>
      <c r="WFC220" s="187"/>
      <c r="WFD220" s="187"/>
      <c r="WFE220" s="188"/>
      <c r="WFG220" s="186"/>
      <c r="WFH220" s="190"/>
      <c r="WFI220" s="190"/>
      <c r="WFJ220" s="187"/>
      <c r="WFK220" s="187"/>
      <c r="WFL220" s="187"/>
      <c r="WFM220" s="188"/>
      <c r="WFO220" s="186"/>
      <c r="WFP220" s="190"/>
      <c r="WFQ220" s="190"/>
      <c r="WFR220" s="187"/>
      <c r="WFS220" s="187"/>
      <c r="WFT220" s="187"/>
      <c r="WFU220" s="188"/>
      <c r="WFW220" s="186"/>
      <c r="WFX220" s="190"/>
      <c r="WFY220" s="190"/>
      <c r="WFZ220" s="187"/>
      <c r="WGA220" s="187"/>
      <c r="WGB220" s="187"/>
      <c r="WGC220" s="188"/>
      <c r="WGE220" s="186"/>
      <c r="WGF220" s="190"/>
      <c r="WGG220" s="190"/>
      <c r="WGH220" s="187"/>
      <c r="WGI220" s="187"/>
      <c r="WGJ220" s="187"/>
      <c r="WGK220" s="188"/>
      <c r="WGM220" s="186"/>
      <c r="WGN220" s="190"/>
      <c r="WGO220" s="190"/>
      <c r="WGP220" s="187"/>
      <c r="WGQ220" s="187"/>
      <c r="WGR220" s="187"/>
      <c r="WGS220" s="188"/>
      <c r="WGU220" s="186"/>
      <c r="WGV220" s="190"/>
      <c r="WGW220" s="190"/>
      <c r="WGX220" s="187"/>
      <c r="WGY220" s="187"/>
      <c r="WGZ220" s="187"/>
      <c r="WHA220" s="188"/>
      <c r="WHC220" s="186"/>
      <c r="WHD220" s="190"/>
      <c r="WHE220" s="190"/>
      <c r="WHF220" s="187"/>
      <c r="WHG220" s="187"/>
      <c r="WHH220" s="187"/>
      <c r="WHI220" s="188"/>
      <c r="WHK220" s="186"/>
      <c r="WHL220" s="190"/>
      <c r="WHM220" s="190"/>
      <c r="WHN220" s="187"/>
      <c r="WHO220" s="187"/>
      <c r="WHP220" s="187"/>
      <c r="WHQ220" s="188"/>
      <c r="WHS220" s="186"/>
      <c r="WHT220" s="190"/>
      <c r="WHU220" s="190"/>
      <c r="WHV220" s="187"/>
      <c r="WHW220" s="187"/>
      <c r="WHX220" s="187"/>
      <c r="WHY220" s="188"/>
      <c r="WIA220" s="186"/>
      <c r="WIB220" s="190"/>
      <c r="WIC220" s="190"/>
      <c r="WID220" s="187"/>
      <c r="WIE220" s="187"/>
      <c r="WIF220" s="187"/>
      <c r="WIG220" s="188"/>
      <c r="WII220" s="186"/>
      <c r="WIJ220" s="190"/>
      <c r="WIK220" s="190"/>
      <c r="WIL220" s="187"/>
      <c r="WIM220" s="187"/>
      <c r="WIN220" s="187"/>
      <c r="WIO220" s="188"/>
      <c r="WIQ220" s="186"/>
      <c r="WIR220" s="190"/>
      <c r="WIS220" s="190"/>
      <c r="WIT220" s="187"/>
      <c r="WIU220" s="187"/>
      <c r="WIV220" s="187"/>
      <c r="WIW220" s="188"/>
      <c r="WIY220" s="186"/>
      <c r="WIZ220" s="190"/>
      <c r="WJA220" s="190"/>
      <c r="WJB220" s="187"/>
      <c r="WJC220" s="187"/>
      <c r="WJD220" s="187"/>
      <c r="WJE220" s="188"/>
      <c r="WJG220" s="186"/>
      <c r="WJH220" s="190"/>
      <c r="WJI220" s="190"/>
      <c r="WJJ220" s="187"/>
      <c r="WJK220" s="187"/>
      <c r="WJL220" s="187"/>
      <c r="WJM220" s="188"/>
      <c r="WJO220" s="186"/>
      <c r="WJP220" s="190"/>
      <c r="WJQ220" s="190"/>
      <c r="WJR220" s="187"/>
      <c r="WJS220" s="187"/>
      <c r="WJT220" s="187"/>
      <c r="WJU220" s="188"/>
      <c r="WJW220" s="186"/>
      <c r="WJX220" s="190"/>
      <c r="WJY220" s="190"/>
      <c r="WJZ220" s="187"/>
      <c r="WKA220" s="187"/>
      <c r="WKB220" s="187"/>
      <c r="WKC220" s="188"/>
      <c r="WKE220" s="186"/>
      <c r="WKF220" s="190"/>
      <c r="WKG220" s="190"/>
      <c r="WKH220" s="187"/>
      <c r="WKI220" s="187"/>
      <c r="WKJ220" s="187"/>
      <c r="WKK220" s="188"/>
      <c r="WKM220" s="186"/>
      <c r="WKN220" s="190"/>
      <c r="WKO220" s="190"/>
      <c r="WKP220" s="187"/>
      <c r="WKQ220" s="187"/>
      <c r="WKR220" s="187"/>
      <c r="WKS220" s="188"/>
      <c r="WKU220" s="186"/>
      <c r="WKV220" s="190"/>
      <c r="WKW220" s="190"/>
      <c r="WKX220" s="187"/>
      <c r="WKY220" s="187"/>
      <c r="WKZ220" s="187"/>
      <c r="WLA220" s="188"/>
      <c r="WLC220" s="186"/>
      <c r="WLD220" s="190"/>
      <c r="WLE220" s="190"/>
      <c r="WLF220" s="187"/>
      <c r="WLG220" s="187"/>
      <c r="WLH220" s="187"/>
      <c r="WLI220" s="188"/>
      <c r="WLK220" s="186"/>
      <c r="WLL220" s="190"/>
      <c r="WLM220" s="190"/>
      <c r="WLN220" s="187"/>
      <c r="WLO220" s="187"/>
      <c r="WLP220" s="187"/>
      <c r="WLQ220" s="188"/>
      <c r="WLS220" s="186"/>
      <c r="WLT220" s="190"/>
      <c r="WLU220" s="190"/>
      <c r="WLV220" s="187"/>
      <c r="WLW220" s="187"/>
      <c r="WLX220" s="187"/>
      <c r="WLY220" s="188"/>
      <c r="WMA220" s="186"/>
      <c r="WMB220" s="190"/>
      <c r="WMC220" s="190"/>
      <c r="WMD220" s="187"/>
      <c r="WME220" s="187"/>
      <c r="WMF220" s="187"/>
      <c r="WMG220" s="188"/>
      <c r="WMI220" s="186"/>
      <c r="WMJ220" s="190"/>
      <c r="WMK220" s="190"/>
      <c r="WML220" s="187"/>
      <c r="WMM220" s="187"/>
      <c r="WMN220" s="187"/>
      <c r="WMO220" s="188"/>
      <c r="WMQ220" s="186"/>
      <c r="WMR220" s="190"/>
      <c r="WMS220" s="190"/>
      <c r="WMT220" s="187"/>
      <c r="WMU220" s="187"/>
      <c r="WMV220" s="187"/>
      <c r="WMW220" s="188"/>
      <c r="WMY220" s="186"/>
      <c r="WMZ220" s="190"/>
      <c r="WNA220" s="190"/>
      <c r="WNB220" s="187"/>
      <c r="WNC220" s="187"/>
      <c r="WND220" s="187"/>
      <c r="WNE220" s="188"/>
      <c r="WNG220" s="186"/>
      <c r="WNH220" s="190"/>
      <c r="WNI220" s="190"/>
      <c r="WNJ220" s="187"/>
      <c r="WNK220" s="187"/>
      <c r="WNL220" s="187"/>
      <c r="WNM220" s="188"/>
      <c r="WNO220" s="186"/>
      <c r="WNP220" s="190"/>
      <c r="WNQ220" s="190"/>
      <c r="WNR220" s="187"/>
      <c r="WNS220" s="187"/>
      <c r="WNT220" s="187"/>
      <c r="WNU220" s="188"/>
      <c r="WNW220" s="186"/>
      <c r="WNX220" s="190"/>
      <c r="WNY220" s="190"/>
      <c r="WNZ220" s="187"/>
      <c r="WOA220" s="187"/>
      <c r="WOB220" s="187"/>
      <c r="WOC220" s="188"/>
      <c r="WOE220" s="186"/>
      <c r="WOF220" s="190"/>
      <c r="WOG220" s="190"/>
      <c r="WOH220" s="187"/>
      <c r="WOI220" s="187"/>
      <c r="WOJ220" s="187"/>
      <c r="WOK220" s="188"/>
      <c r="WOM220" s="186"/>
      <c r="WON220" s="190"/>
      <c r="WOO220" s="190"/>
      <c r="WOP220" s="187"/>
      <c r="WOQ220" s="187"/>
      <c r="WOR220" s="187"/>
      <c r="WOS220" s="188"/>
      <c r="WOU220" s="186"/>
      <c r="WOV220" s="190"/>
      <c r="WOW220" s="190"/>
      <c r="WOX220" s="187"/>
      <c r="WOY220" s="187"/>
      <c r="WOZ220" s="187"/>
      <c r="WPA220" s="188"/>
      <c r="WPC220" s="186"/>
      <c r="WPD220" s="190"/>
      <c r="WPE220" s="190"/>
      <c r="WPF220" s="187"/>
      <c r="WPG220" s="187"/>
      <c r="WPH220" s="187"/>
      <c r="WPI220" s="188"/>
      <c r="WPK220" s="186"/>
      <c r="WPL220" s="190"/>
      <c r="WPM220" s="190"/>
      <c r="WPN220" s="187"/>
      <c r="WPO220" s="187"/>
      <c r="WPP220" s="187"/>
      <c r="WPQ220" s="188"/>
      <c r="WPS220" s="186"/>
      <c r="WPT220" s="190"/>
      <c r="WPU220" s="190"/>
      <c r="WPV220" s="187"/>
      <c r="WPW220" s="187"/>
      <c r="WPX220" s="187"/>
      <c r="WPY220" s="188"/>
      <c r="WQA220" s="186"/>
      <c r="WQB220" s="190"/>
      <c r="WQC220" s="190"/>
      <c r="WQD220" s="187"/>
      <c r="WQE220" s="187"/>
      <c r="WQF220" s="187"/>
      <c r="WQG220" s="188"/>
      <c r="WQI220" s="186"/>
      <c r="WQJ220" s="190"/>
      <c r="WQK220" s="190"/>
      <c r="WQL220" s="187"/>
      <c r="WQM220" s="187"/>
      <c r="WQN220" s="187"/>
      <c r="WQO220" s="188"/>
      <c r="WQQ220" s="186"/>
      <c r="WQR220" s="190"/>
      <c r="WQS220" s="190"/>
      <c r="WQT220" s="187"/>
      <c r="WQU220" s="187"/>
      <c r="WQV220" s="187"/>
      <c r="WQW220" s="188"/>
      <c r="WQY220" s="186"/>
      <c r="WQZ220" s="190"/>
      <c r="WRA220" s="190"/>
      <c r="WRB220" s="187"/>
      <c r="WRC220" s="187"/>
      <c r="WRD220" s="187"/>
      <c r="WRE220" s="188"/>
      <c r="WRG220" s="186"/>
      <c r="WRH220" s="190"/>
      <c r="WRI220" s="190"/>
      <c r="WRJ220" s="187"/>
      <c r="WRK220" s="187"/>
      <c r="WRL220" s="187"/>
      <c r="WRM220" s="188"/>
      <c r="WRO220" s="186"/>
      <c r="WRP220" s="190"/>
      <c r="WRQ220" s="190"/>
      <c r="WRR220" s="187"/>
      <c r="WRS220" s="187"/>
      <c r="WRT220" s="187"/>
      <c r="WRU220" s="188"/>
      <c r="WRW220" s="186"/>
      <c r="WRX220" s="190"/>
      <c r="WRY220" s="190"/>
      <c r="WRZ220" s="187"/>
      <c r="WSA220" s="187"/>
      <c r="WSB220" s="187"/>
      <c r="WSC220" s="188"/>
      <c r="WSE220" s="186"/>
      <c r="WSF220" s="190"/>
      <c r="WSG220" s="190"/>
      <c r="WSH220" s="187"/>
      <c r="WSI220" s="187"/>
      <c r="WSJ220" s="187"/>
      <c r="WSK220" s="188"/>
      <c r="WSM220" s="186"/>
      <c r="WSN220" s="190"/>
      <c r="WSO220" s="190"/>
      <c r="WSP220" s="187"/>
      <c r="WSQ220" s="187"/>
      <c r="WSR220" s="187"/>
      <c r="WSS220" s="188"/>
      <c r="WSU220" s="186"/>
      <c r="WSV220" s="190"/>
      <c r="WSW220" s="190"/>
      <c r="WSX220" s="187"/>
      <c r="WSY220" s="187"/>
      <c r="WSZ220" s="187"/>
      <c r="WTA220" s="188"/>
      <c r="WTC220" s="186"/>
      <c r="WTD220" s="190"/>
      <c r="WTE220" s="190"/>
      <c r="WTF220" s="187"/>
      <c r="WTG220" s="187"/>
      <c r="WTH220" s="187"/>
      <c r="WTI220" s="188"/>
      <c r="WTK220" s="186"/>
      <c r="WTL220" s="190"/>
      <c r="WTM220" s="190"/>
      <c r="WTN220" s="187"/>
      <c r="WTO220" s="187"/>
      <c r="WTP220" s="187"/>
      <c r="WTQ220" s="188"/>
      <c r="WTS220" s="186"/>
      <c r="WTT220" s="190"/>
      <c r="WTU220" s="190"/>
      <c r="WTV220" s="187"/>
      <c r="WTW220" s="187"/>
      <c r="WTX220" s="187"/>
      <c r="WTY220" s="188"/>
      <c r="WUA220" s="186"/>
      <c r="WUB220" s="190"/>
      <c r="WUC220" s="190"/>
      <c r="WUD220" s="187"/>
      <c r="WUE220" s="187"/>
      <c r="WUF220" s="187"/>
      <c r="WUG220" s="188"/>
      <c r="WUI220" s="186"/>
      <c r="WUJ220" s="190"/>
      <c r="WUK220" s="190"/>
      <c r="WUL220" s="187"/>
      <c r="WUM220" s="187"/>
      <c r="WUN220" s="187"/>
      <c r="WUO220" s="188"/>
      <c r="WUQ220" s="186"/>
      <c r="WUR220" s="190"/>
      <c r="WUS220" s="190"/>
      <c r="WUT220" s="187"/>
      <c r="WUU220" s="187"/>
      <c r="WUV220" s="187"/>
      <c r="WUW220" s="188"/>
      <c r="WUY220" s="186"/>
      <c r="WUZ220" s="190"/>
      <c r="WVA220" s="190"/>
      <c r="WVB220" s="187"/>
      <c r="WVC220" s="187"/>
      <c r="WVD220" s="187"/>
      <c r="WVE220" s="188"/>
      <c r="WVG220" s="186"/>
      <c r="WVH220" s="190"/>
      <c r="WVI220" s="190"/>
      <c r="WVJ220" s="187"/>
      <c r="WVK220" s="187"/>
      <c r="WVL220" s="187"/>
      <c r="WVM220" s="188"/>
      <c r="WVO220" s="186"/>
      <c r="WVP220" s="190"/>
      <c r="WVQ220" s="190"/>
      <c r="WVR220" s="187"/>
      <c r="WVS220" s="187"/>
      <c r="WVT220" s="187"/>
      <c r="WVU220" s="188"/>
      <c r="WVW220" s="186"/>
      <c r="WVX220" s="190"/>
      <c r="WVY220" s="190"/>
      <c r="WVZ220" s="187"/>
      <c r="WWA220" s="187"/>
      <c r="WWB220" s="187"/>
      <c r="WWC220" s="188"/>
      <c r="WWE220" s="186"/>
      <c r="WWF220" s="190"/>
      <c r="WWG220" s="190"/>
      <c r="WWH220" s="187"/>
      <c r="WWI220" s="187"/>
      <c r="WWJ220" s="187"/>
      <c r="WWK220" s="188"/>
      <c r="WWM220" s="186"/>
      <c r="WWN220" s="190"/>
      <c r="WWO220" s="190"/>
      <c r="WWP220" s="187"/>
      <c r="WWQ220" s="187"/>
      <c r="WWR220" s="187"/>
      <c r="WWS220" s="188"/>
      <c r="WWU220" s="186"/>
      <c r="WWV220" s="190"/>
      <c r="WWW220" s="190"/>
      <c r="WWX220" s="187"/>
      <c r="WWY220" s="187"/>
      <c r="WWZ220" s="187"/>
      <c r="WXA220" s="188"/>
      <c r="WXC220" s="186"/>
      <c r="WXD220" s="190"/>
      <c r="WXE220" s="190"/>
      <c r="WXF220" s="187"/>
      <c r="WXG220" s="187"/>
      <c r="WXH220" s="187"/>
      <c r="WXI220" s="188"/>
      <c r="WXK220" s="186"/>
      <c r="WXL220" s="190"/>
      <c r="WXM220" s="190"/>
      <c r="WXN220" s="187"/>
      <c r="WXO220" s="187"/>
      <c r="WXP220" s="187"/>
      <c r="WXQ220" s="188"/>
      <c r="WXS220" s="186"/>
      <c r="WXT220" s="190"/>
      <c r="WXU220" s="190"/>
      <c r="WXV220" s="187"/>
      <c r="WXW220" s="187"/>
      <c r="WXX220" s="187"/>
      <c r="WXY220" s="188"/>
      <c r="WYA220" s="186"/>
      <c r="WYB220" s="190"/>
      <c r="WYC220" s="190"/>
      <c r="WYD220" s="187"/>
      <c r="WYE220" s="187"/>
      <c r="WYF220" s="187"/>
      <c r="WYG220" s="188"/>
      <c r="WYI220" s="186"/>
      <c r="WYJ220" s="190"/>
      <c r="WYK220" s="190"/>
      <c r="WYL220" s="187"/>
      <c r="WYM220" s="187"/>
      <c r="WYN220" s="187"/>
      <c r="WYO220" s="188"/>
      <c r="WYQ220" s="186"/>
      <c r="WYR220" s="190"/>
      <c r="WYS220" s="190"/>
      <c r="WYT220" s="187"/>
      <c r="WYU220" s="187"/>
      <c r="WYV220" s="187"/>
      <c r="WYW220" s="188"/>
      <c r="WYY220" s="186"/>
      <c r="WYZ220" s="190"/>
      <c r="WZA220" s="190"/>
      <c r="WZB220" s="187"/>
      <c r="WZC220" s="187"/>
      <c r="WZD220" s="187"/>
      <c r="WZE220" s="188"/>
      <c r="WZG220" s="186"/>
      <c r="WZH220" s="190"/>
      <c r="WZI220" s="190"/>
      <c r="WZJ220" s="187"/>
      <c r="WZK220" s="187"/>
      <c r="WZL220" s="187"/>
      <c r="WZM220" s="188"/>
      <c r="WZO220" s="186"/>
      <c r="WZP220" s="190"/>
      <c r="WZQ220" s="190"/>
      <c r="WZR220" s="187"/>
      <c r="WZS220" s="187"/>
      <c r="WZT220" s="187"/>
      <c r="WZU220" s="188"/>
      <c r="WZW220" s="186"/>
      <c r="WZX220" s="190"/>
      <c r="WZY220" s="190"/>
      <c r="WZZ220" s="187"/>
      <c r="XAA220" s="187"/>
      <c r="XAB220" s="187"/>
      <c r="XAC220" s="188"/>
      <c r="XAE220" s="186"/>
      <c r="XAF220" s="190"/>
      <c r="XAG220" s="190"/>
      <c r="XAH220" s="187"/>
      <c r="XAI220" s="187"/>
      <c r="XAJ220" s="187"/>
      <c r="XAK220" s="188"/>
      <c r="XAM220" s="186"/>
      <c r="XAN220" s="190"/>
      <c r="XAO220" s="190"/>
      <c r="XAP220" s="187"/>
      <c r="XAQ220" s="187"/>
      <c r="XAR220" s="187"/>
      <c r="XAS220" s="188"/>
      <c r="XAU220" s="186"/>
      <c r="XAV220" s="190"/>
      <c r="XAW220" s="190"/>
      <c r="XAX220" s="187"/>
      <c r="XAY220" s="187"/>
      <c r="XAZ220" s="187"/>
      <c r="XBA220" s="188"/>
      <c r="XBC220" s="186"/>
      <c r="XBD220" s="190"/>
      <c r="XBE220" s="190"/>
      <c r="XBF220" s="187"/>
      <c r="XBG220" s="187"/>
      <c r="XBH220" s="187"/>
      <c r="XBI220" s="188"/>
      <c r="XBK220" s="186"/>
      <c r="XBL220" s="190"/>
      <c r="XBM220" s="190"/>
      <c r="XBN220" s="187"/>
      <c r="XBO220" s="187"/>
      <c r="XBP220" s="187"/>
      <c r="XBQ220" s="188"/>
      <c r="XBS220" s="186"/>
      <c r="XBT220" s="190"/>
      <c r="XBU220" s="190"/>
      <c r="XBV220" s="187"/>
      <c r="XBW220" s="187"/>
      <c r="XBX220" s="187"/>
      <c r="XBY220" s="188"/>
      <c r="XCA220" s="186"/>
      <c r="XCB220" s="190"/>
      <c r="XCC220" s="190"/>
      <c r="XCD220" s="187"/>
      <c r="XCE220" s="187"/>
      <c r="XCF220" s="187"/>
      <c r="XCG220" s="188"/>
      <c r="XCI220" s="186"/>
      <c r="XCJ220" s="190"/>
      <c r="XCK220" s="190"/>
      <c r="XCL220" s="187"/>
      <c r="XCM220" s="187"/>
      <c r="XCN220" s="187"/>
      <c r="XCO220" s="188"/>
      <c r="XCQ220" s="186"/>
      <c r="XCR220" s="190"/>
      <c r="XCS220" s="190"/>
      <c r="XCT220" s="187"/>
      <c r="XCU220" s="187"/>
      <c r="XCV220" s="187"/>
      <c r="XCW220" s="188"/>
      <c r="XCY220" s="186"/>
      <c r="XCZ220" s="190"/>
      <c r="XDA220" s="190"/>
      <c r="XDB220" s="187"/>
      <c r="XDC220" s="187"/>
      <c r="XDD220" s="187"/>
      <c r="XDE220" s="188"/>
      <c r="XDG220" s="186"/>
      <c r="XDH220" s="190"/>
      <c r="XDI220" s="190"/>
      <c r="XDJ220" s="187"/>
      <c r="XDK220" s="187"/>
      <c r="XDL220" s="187"/>
      <c r="XDM220" s="188"/>
      <c r="XDO220" s="186"/>
      <c r="XDP220" s="190"/>
      <c r="XDQ220" s="190"/>
      <c r="XDR220" s="187"/>
      <c r="XDS220" s="187"/>
      <c r="XDT220" s="187"/>
      <c r="XDU220" s="188"/>
      <c r="XDW220" s="186"/>
      <c r="XDX220" s="190"/>
      <c r="XDY220" s="190"/>
      <c r="XDZ220" s="187"/>
      <c r="XEA220" s="187"/>
      <c r="XEB220" s="187"/>
      <c r="XEC220" s="188"/>
      <c r="XEE220" s="186"/>
      <c r="XEF220" s="190"/>
      <c r="XEG220" s="190"/>
      <c r="XEH220" s="187"/>
      <c r="XEI220" s="187"/>
      <c r="XEJ220" s="187"/>
      <c r="XEK220" s="188"/>
      <c r="XEM220" s="186"/>
      <c r="XEN220" s="190"/>
      <c r="XEO220" s="190"/>
      <c r="XEP220" s="187"/>
      <c r="XEQ220" s="187"/>
      <c r="XER220" s="187"/>
      <c r="XES220" s="188"/>
      <c r="XEU220" s="186"/>
      <c r="XEV220" s="190"/>
      <c r="XEW220" s="190"/>
      <c r="XEX220" s="187"/>
      <c r="XEY220" s="187"/>
      <c r="XEZ220" s="187"/>
      <c r="XFA220" s="188"/>
      <c r="XFC220" s="186"/>
      <c r="XFD220" s="190"/>
    </row>
    <row r="221" spans="1:16384" s="189" customFormat="1" ht="27" customHeight="1">
      <c r="A221" s="180">
        <f t="shared" si="40"/>
        <v>212</v>
      </c>
      <c r="B221" s="836"/>
      <c r="C221" s="840"/>
      <c r="D221" s="841"/>
      <c r="E221" s="735" t="s">
        <v>201</v>
      </c>
      <c r="F221" s="735"/>
      <c r="G221" s="265"/>
      <c r="H221" s="265"/>
      <c r="I221" s="273"/>
      <c r="J221" s="273"/>
      <c r="K221" s="274"/>
      <c r="L221" s="187"/>
      <c r="M221" s="188"/>
      <c r="O221" s="186"/>
      <c r="P221" s="190"/>
      <c r="Q221" s="190"/>
      <c r="R221" s="187"/>
      <c r="S221" s="187"/>
      <c r="T221" s="187"/>
      <c r="U221" s="188"/>
      <c r="W221" s="186"/>
      <c r="X221" s="190"/>
      <c r="Y221" s="190"/>
      <c r="Z221" s="187"/>
      <c r="AA221" s="187"/>
      <c r="AB221" s="187"/>
      <c r="AC221" s="188"/>
      <c r="AE221" s="186"/>
      <c r="AF221" s="190"/>
      <c r="AG221" s="190"/>
      <c r="AH221" s="187"/>
      <c r="AI221" s="187"/>
      <c r="AJ221" s="187"/>
      <c r="AK221" s="188"/>
      <c r="AM221" s="186"/>
      <c r="AN221" s="190"/>
      <c r="AO221" s="190"/>
      <c r="AP221" s="187"/>
      <c r="AQ221" s="187"/>
      <c r="AR221" s="187"/>
      <c r="AS221" s="188"/>
      <c r="AU221" s="186"/>
      <c r="AV221" s="190"/>
      <c r="AW221" s="190"/>
      <c r="AX221" s="187"/>
      <c r="AY221" s="187"/>
      <c r="AZ221" s="187"/>
      <c r="BA221" s="188"/>
      <c r="BC221" s="186"/>
      <c r="BD221" s="190"/>
      <c r="BE221" s="190"/>
      <c r="BF221" s="187"/>
      <c r="BG221" s="187"/>
      <c r="BH221" s="187"/>
      <c r="BI221" s="188"/>
      <c r="BK221" s="186"/>
      <c r="BL221" s="190"/>
      <c r="BM221" s="190"/>
      <c r="BN221" s="187"/>
      <c r="BO221" s="187"/>
      <c r="BP221" s="187"/>
      <c r="BQ221" s="188"/>
      <c r="BS221" s="186"/>
      <c r="BT221" s="190"/>
      <c r="BU221" s="190"/>
      <c r="BV221" s="187"/>
      <c r="BW221" s="187"/>
      <c r="BX221" s="187"/>
      <c r="BY221" s="188"/>
      <c r="CA221" s="186"/>
      <c r="CB221" s="190"/>
      <c r="CC221" s="190"/>
      <c r="CD221" s="187"/>
      <c r="CE221" s="187"/>
      <c r="CF221" s="187"/>
      <c r="CG221" s="188"/>
      <c r="CI221" s="186"/>
      <c r="CJ221" s="190"/>
      <c r="CK221" s="190"/>
      <c r="CL221" s="187"/>
      <c r="CM221" s="187"/>
      <c r="CN221" s="187"/>
      <c r="CO221" s="188"/>
      <c r="CQ221" s="186"/>
      <c r="CR221" s="190"/>
      <c r="CS221" s="190"/>
      <c r="CT221" s="187"/>
      <c r="CU221" s="187"/>
      <c r="CV221" s="187"/>
      <c r="CW221" s="188"/>
      <c r="CY221" s="186"/>
      <c r="CZ221" s="190"/>
      <c r="DA221" s="190"/>
      <c r="DB221" s="187"/>
      <c r="DC221" s="187"/>
      <c r="DD221" s="187"/>
      <c r="DE221" s="188"/>
      <c r="DG221" s="186"/>
      <c r="DH221" s="190"/>
      <c r="DI221" s="190"/>
      <c r="DJ221" s="187"/>
      <c r="DK221" s="187"/>
      <c r="DL221" s="187"/>
      <c r="DM221" s="188"/>
      <c r="DO221" s="186"/>
      <c r="DP221" s="190"/>
      <c r="DQ221" s="190"/>
      <c r="DR221" s="187"/>
      <c r="DS221" s="187"/>
      <c r="DT221" s="187"/>
      <c r="DU221" s="188"/>
      <c r="DW221" s="186"/>
      <c r="DX221" s="190"/>
      <c r="DY221" s="190"/>
      <c r="DZ221" s="187"/>
      <c r="EA221" s="187"/>
      <c r="EB221" s="187"/>
      <c r="EC221" s="188"/>
      <c r="EE221" s="186"/>
      <c r="EF221" s="190"/>
      <c r="EG221" s="190"/>
      <c r="EH221" s="187"/>
      <c r="EI221" s="187"/>
      <c r="EJ221" s="187"/>
      <c r="EK221" s="188"/>
      <c r="EM221" s="186"/>
      <c r="EN221" s="190"/>
      <c r="EO221" s="190"/>
      <c r="EP221" s="187"/>
      <c r="EQ221" s="187"/>
      <c r="ER221" s="187"/>
      <c r="ES221" s="188"/>
      <c r="EU221" s="186"/>
      <c r="EV221" s="190"/>
      <c r="EW221" s="190"/>
      <c r="EX221" s="187"/>
      <c r="EY221" s="187"/>
      <c r="EZ221" s="187"/>
      <c r="FA221" s="188"/>
      <c r="FC221" s="186"/>
      <c r="FD221" s="190"/>
      <c r="FE221" s="190"/>
      <c r="FF221" s="187"/>
      <c r="FG221" s="187"/>
      <c r="FH221" s="187"/>
      <c r="FI221" s="188"/>
      <c r="FK221" s="186"/>
      <c r="FL221" s="190"/>
      <c r="FM221" s="190"/>
      <c r="FN221" s="187"/>
      <c r="FO221" s="187"/>
      <c r="FP221" s="187"/>
      <c r="FQ221" s="188"/>
      <c r="FS221" s="186"/>
      <c r="FT221" s="190"/>
      <c r="FU221" s="190"/>
      <c r="FV221" s="187"/>
      <c r="FW221" s="187"/>
      <c r="FX221" s="187"/>
      <c r="FY221" s="188"/>
      <c r="GA221" s="186"/>
      <c r="GB221" s="190"/>
      <c r="GC221" s="190"/>
      <c r="GD221" s="187"/>
      <c r="GE221" s="187"/>
      <c r="GF221" s="187"/>
      <c r="GG221" s="188"/>
      <c r="GI221" s="186"/>
      <c r="GJ221" s="190"/>
      <c r="GK221" s="190"/>
      <c r="GL221" s="187"/>
      <c r="GM221" s="187"/>
      <c r="GN221" s="187"/>
      <c r="GO221" s="188"/>
      <c r="GQ221" s="186"/>
      <c r="GR221" s="190"/>
      <c r="GS221" s="190"/>
      <c r="GT221" s="187"/>
      <c r="GU221" s="187"/>
      <c r="GV221" s="187"/>
      <c r="GW221" s="188"/>
      <c r="GY221" s="186"/>
      <c r="GZ221" s="190"/>
      <c r="HA221" s="190"/>
      <c r="HB221" s="187"/>
      <c r="HC221" s="187"/>
      <c r="HD221" s="187"/>
      <c r="HE221" s="188"/>
      <c r="HG221" s="186"/>
      <c r="HH221" s="190"/>
      <c r="HI221" s="190"/>
      <c r="HJ221" s="187"/>
      <c r="HK221" s="187"/>
      <c r="HL221" s="187"/>
      <c r="HM221" s="188"/>
      <c r="HO221" s="186"/>
      <c r="HP221" s="190"/>
      <c r="HQ221" s="190"/>
      <c r="HR221" s="187"/>
      <c r="HS221" s="187"/>
      <c r="HT221" s="187"/>
      <c r="HU221" s="188"/>
      <c r="HW221" s="186"/>
      <c r="HX221" s="190"/>
      <c r="HY221" s="190"/>
      <c r="HZ221" s="187"/>
      <c r="IA221" s="187"/>
      <c r="IB221" s="187"/>
      <c r="IC221" s="188"/>
      <c r="IE221" s="186"/>
      <c r="IF221" s="190"/>
      <c r="IG221" s="190"/>
      <c r="IH221" s="187"/>
      <c r="II221" s="187"/>
      <c r="IJ221" s="187"/>
      <c r="IK221" s="188"/>
      <c r="IM221" s="186"/>
      <c r="IN221" s="190"/>
      <c r="IO221" s="190"/>
      <c r="IP221" s="187"/>
      <c r="IQ221" s="187"/>
      <c r="IR221" s="187"/>
      <c r="IS221" s="188"/>
      <c r="IU221" s="186"/>
      <c r="IV221" s="190"/>
      <c r="IW221" s="190"/>
      <c r="IX221" s="187"/>
      <c r="IY221" s="187"/>
      <c r="IZ221" s="187"/>
      <c r="JA221" s="188"/>
      <c r="JC221" s="186"/>
      <c r="JD221" s="190"/>
      <c r="JE221" s="190"/>
      <c r="JF221" s="187"/>
      <c r="JG221" s="187"/>
      <c r="JH221" s="187"/>
      <c r="JI221" s="188"/>
      <c r="JK221" s="186"/>
      <c r="JL221" s="190"/>
      <c r="JM221" s="190"/>
      <c r="JN221" s="187"/>
      <c r="JO221" s="187"/>
      <c r="JP221" s="187"/>
      <c r="JQ221" s="188"/>
      <c r="JS221" s="186"/>
      <c r="JT221" s="190"/>
      <c r="JU221" s="190"/>
      <c r="JV221" s="187"/>
      <c r="JW221" s="187"/>
      <c r="JX221" s="187"/>
      <c r="JY221" s="188"/>
      <c r="KA221" s="186"/>
      <c r="KB221" s="190"/>
      <c r="KC221" s="190"/>
      <c r="KD221" s="187"/>
      <c r="KE221" s="187"/>
      <c r="KF221" s="187"/>
      <c r="KG221" s="188"/>
      <c r="KI221" s="186"/>
      <c r="KJ221" s="190"/>
      <c r="KK221" s="190"/>
      <c r="KL221" s="187"/>
      <c r="KM221" s="187"/>
      <c r="KN221" s="187"/>
      <c r="KO221" s="188"/>
      <c r="KQ221" s="186"/>
      <c r="KR221" s="190"/>
      <c r="KS221" s="190"/>
      <c r="KT221" s="187"/>
      <c r="KU221" s="187"/>
      <c r="KV221" s="187"/>
      <c r="KW221" s="188"/>
      <c r="KY221" s="186"/>
      <c r="KZ221" s="190"/>
      <c r="LA221" s="190"/>
      <c r="LB221" s="187"/>
      <c r="LC221" s="187"/>
      <c r="LD221" s="187"/>
      <c r="LE221" s="188"/>
      <c r="LG221" s="186"/>
      <c r="LH221" s="190"/>
      <c r="LI221" s="190"/>
      <c r="LJ221" s="187"/>
      <c r="LK221" s="187"/>
      <c r="LL221" s="187"/>
      <c r="LM221" s="188"/>
      <c r="LO221" s="186"/>
      <c r="LP221" s="190"/>
      <c r="LQ221" s="190"/>
      <c r="LR221" s="187"/>
      <c r="LS221" s="187"/>
      <c r="LT221" s="187"/>
      <c r="LU221" s="188"/>
      <c r="LW221" s="186"/>
      <c r="LX221" s="190"/>
      <c r="LY221" s="190"/>
      <c r="LZ221" s="187"/>
      <c r="MA221" s="187"/>
      <c r="MB221" s="187"/>
      <c r="MC221" s="188"/>
      <c r="ME221" s="186"/>
      <c r="MF221" s="190"/>
      <c r="MG221" s="190"/>
      <c r="MH221" s="187"/>
      <c r="MI221" s="187"/>
      <c r="MJ221" s="187"/>
      <c r="MK221" s="188"/>
      <c r="MM221" s="186"/>
      <c r="MN221" s="190"/>
      <c r="MO221" s="190"/>
      <c r="MP221" s="187"/>
      <c r="MQ221" s="187"/>
      <c r="MR221" s="187"/>
      <c r="MS221" s="188"/>
      <c r="MU221" s="186"/>
      <c r="MV221" s="190"/>
      <c r="MW221" s="190"/>
      <c r="MX221" s="187"/>
      <c r="MY221" s="187"/>
      <c r="MZ221" s="187"/>
      <c r="NA221" s="188"/>
      <c r="NC221" s="186"/>
      <c r="ND221" s="190"/>
      <c r="NE221" s="190"/>
      <c r="NF221" s="187"/>
      <c r="NG221" s="187"/>
      <c r="NH221" s="187"/>
      <c r="NI221" s="188"/>
      <c r="NK221" s="186"/>
      <c r="NL221" s="190"/>
      <c r="NM221" s="190"/>
      <c r="NN221" s="187"/>
      <c r="NO221" s="187"/>
      <c r="NP221" s="187"/>
      <c r="NQ221" s="188"/>
      <c r="NS221" s="186"/>
      <c r="NT221" s="190"/>
      <c r="NU221" s="190"/>
      <c r="NV221" s="187"/>
      <c r="NW221" s="187"/>
      <c r="NX221" s="187"/>
      <c r="NY221" s="188"/>
      <c r="OA221" s="186"/>
      <c r="OB221" s="190"/>
      <c r="OC221" s="190"/>
      <c r="OD221" s="187"/>
      <c r="OE221" s="187"/>
      <c r="OF221" s="187"/>
      <c r="OG221" s="188"/>
      <c r="OI221" s="186"/>
      <c r="OJ221" s="190"/>
      <c r="OK221" s="190"/>
      <c r="OL221" s="187"/>
      <c r="OM221" s="187"/>
      <c r="ON221" s="187"/>
      <c r="OO221" s="188"/>
      <c r="OQ221" s="186"/>
      <c r="OR221" s="190"/>
      <c r="OS221" s="190"/>
      <c r="OT221" s="187"/>
      <c r="OU221" s="187"/>
      <c r="OV221" s="187"/>
      <c r="OW221" s="188"/>
      <c r="OY221" s="186"/>
      <c r="OZ221" s="190"/>
      <c r="PA221" s="190"/>
      <c r="PB221" s="187"/>
      <c r="PC221" s="187"/>
      <c r="PD221" s="187"/>
      <c r="PE221" s="188"/>
      <c r="PG221" s="186"/>
      <c r="PH221" s="190"/>
      <c r="PI221" s="190"/>
      <c r="PJ221" s="187"/>
      <c r="PK221" s="187"/>
      <c r="PL221" s="187"/>
      <c r="PM221" s="188"/>
      <c r="PO221" s="186"/>
      <c r="PP221" s="190"/>
      <c r="PQ221" s="190"/>
      <c r="PR221" s="187"/>
      <c r="PS221" s="187"/>
      <c r="PT221" s="187"/>
      <c r="PU221" s="188"/>
      <c r="PW221" s="186"/>
      <c r="PX221" s="190"/>
      <c r="PY221" s="190"/>
      <c r="PZ221" s="187"/>
      <c r="QA221" s="187"/>
      <c r="QB221" s="187"/>
      <c r="QC221" s="188"/>
      <c r="QE221" s="186"/>
      <c r="QF221" s="190"/>
      <c r="QG221" s="190"/>
      <c r="QH221" s="187"/>
      <c r="QI221" s="187"/>
      <c r="QJ221" s="187"/>
      <c r="QK221" s="188"/>
      <c r="QM221" s="186"/>
      <c r="QN221" s="190"/>
      <c r="QO221" s="190"/>
      <c r="QP221" s="187"/>
      <c r="QQ221" s="187"/>
      <c r="QR221" s="187"/>
      <c r="QS221" s="188"/>
      <c r="QU221" s="186"/>
      <c r="QV221" s="190"/>
      <c r="QW221" s="190"/>
      <c r="QX221" s="187"/>
      <c r="QY221" s="187"/>
      <c r="QZ221" s="187"/>
      <c r="RA221" s="188"/>
      <c r="RC221" s="186"/>
      <c r="RD221" s="190"/>
      <c r="RE221" s="190"/>
      <c r="RF221" s="187"/>
      <c r="RG221" s="187"/>
      <c r="RH221" s="187"/>
      <c r="RI221" s="188"/>
      <c r="RK221" s="186"/>
      <c r="RL221" s="190"/>
      <c r="RM221" s="190"/>
      <c r="RN221" s="187"/>
      <c r="RO221" s="187"/>
      <c r="RP221" s="187"/>
      <c r="RQ221" s="188"/>
      <c r="RS221" s="186"/>
      <c r="RT221" s="190"/>
      <c r="RU221" s="190"/>
      <c r="RV221" s="187"/>
      <c r="RW221" s="187"/>
      <c r="RX221" s="187"/>
      <c r="RY221" s="188"/>
      <c r="SA221" s="186"/>
      <c r="SB221" s="190"/>
      <c r="SC221" s="190"/>
      <c r="SD221" s="187"/>
      <c r="SE221" s="187"/>
      <c r="SF221" s="187"/>
      <c r="SG221" s="188"/>
      <c r="SI221" s="186"/>
      <c r="SJ221" s="190"/>
      <c r="SK221" s="190"/>
      <c r="SL221" s="187"/>
      <c r="SM221" s="187"/>
      <c r="SN221" s="187"/>
      <c r="SO221" s="188"/>
      <c r="SQ221" s="186"/>
      <c r="SR221" s="190"/>
      <c r="SS221" s="190"/>
      <c r="ST221" s="187"/>
      <c r="SU221" s="187"/>
      <c r="SV221" s="187"/>
      <c r="SW221" s="188"/>
      <c r="SY221" s="186"/>
      <c r="SZ221" s="190"/>
      <c r="TA221" s="190"/>
      <c r="TB221" s="187"/>
      <c r="TC221" s="187"/>
      <c r="TD221" s="187"/>
      <c r="TE221" s="188"/>
      <c r="TG221" s="186"/>
      <c r="TH221" s="190"/>
      <c r="TI221" s="190"/>
      <c r="TJ221" s="187"/>
      <c r="TK221" s="187"/>
      <c r="TL221" s="187"/>
      <c r="TM221" s="188"/>
      <c r="TO221" s="186"/>
      <c r="TP221" s="190"/>
      <c r="TQ221" s="190"/>
      <c r="TR221" s="187"/>
      <c r="TS221" s="187"/>
      <c r="TT221" s="187"/>
      <c r="TU221" s="188"/>
      <c r="TW221" s="186"/>
      <c r="TX221" s="190"/>
      <c r="TY221" s="190"/>
      <c r="TZ221" s="187"/>
      <c r="UA221" s="187"/>
      <c r="UB221" s="187"/>
      <c r="UC221" s="188"/>
      <c r="UE221" s="186"/>
      <c r="UF221" s="190"/>
      <c r="UG221" s="190"/>
      <c r="UH221" s="187"/>
      <c r="UI221" s="187"/>
      <c r="UJ221" s="187"/>
      <c r="UK221" s="188"/>
      <c r="UM221" s="186"/>
      <c r="UN221" s="190"/>
      <c r="UO221" s="190"/>
      <c r="UP221" s="187"/>
      <c r="UQ221" s="187"/>
      <c r="UR221" s="187"/>
      <c r="US221" s="188"/>
      <c r="UU221" s="186"/>
      <c r="UV221" s="190"/>
      <c r="UW221" s="190"/>
      <c r="UX221" s="187"/>
      <c r="UY221" s="187"/>
      <c r="UZ221" s="187"/>
      <c r="VA221" s="188"/>
      <c r="VC221" s="186"/>
      <c r="VD221" s="190"/>
      <c r="VE221" s="190"/>
      <c r="VF221" s="187"/>
      <c r="VG221" s="187"/>
      <c r="VH221" s="187"/>
      <c r="VI221" s="188"/>
      <c r="VK221" s="186"/>
      <c r="VL221" s="190"/>
      <c r="VM221" s="190"/>
      <c r="VN221" s="187"/>
      <c r="VO221" s="187"/>
      <c r="VP221" s="187"/>
      <c r="VQ221" s="188"/>
      <c r="VS221" s="186"/>
      <c r="VT221" s="190"/>
      <c r="VU221" s="190"/>
      <c r="VV221" s="187"/>
      <c r="VW221" s="187"/>
      <c r="VX221" s="187"/>
      <c r="VY221" s="188"/>
      <c r="WA221" s="186"/>
      <c r="WB221" s="190"/>
      <c r="WC221" s="190"/>
      <c r="WD221" s="187"/>
      <c r="WE221" s="187"/>
      <c r="WF221" s="187"/>
      <c r="WG221" s="188"/>
      <c r="WI221" s="186"/>
      <c r="WJ221" s="190"/>
      <c r="WK221" s="190"/>
      <c r="WL221" s="187"/>
      <c r="WM221" s="187"/>
      <c r="WN221" s="187"/>
      <c r="WO221" s="188"/>
      <c r="WQ221" s="186"/>
      <c r="WR221" s="190"/>
      <c r="WS221" s="190"/>
      <c r="WT221" s="187"/>
      <c r="WU221" s="187"/>
      <c r="WV221" s="187"/>
      <c r="WW221" s="188"/>
      <c r="WY221" s="186"/>
      <c r="WZ221" s="190"/>
      <c r="XA221" s="190"/>
      <c r="XB221" s="187"/>
      <c r="XC221" s="187"/>
      <c r="XD221" s="187"/>
      <c r="XE221" s="188"/>
      <c r="XG221" s="186"/>
      <c r="XH221" s="190"/>
      <c r="XI221" s="190"/>
      <c r="XJ221" s="187"/>
      <c r="XK221" s="187"/>
      <c r="XL221" s="187"/>
      <c r="XM221" s="188"/>
      <c r="XO221" s="186"/>
      <c r="XP221" s="190"/>
      <c r="XQ221" s="190"/>
      <c r="XR221" s="187"/>
      <c r="XS221" s="187"/>
      <c r="XT221" s="187"/>
      <c r="XU221" s="188"/>
      <c r="XW221" s="186"/>
      <c r="XX221" s="190"/>
      <c r="XY221" s="190"/>
      <c r="XZ221" s="187"/>
      <c r="YA221" s="187"/>
      <c r="YB221" s="187"/>
      <c r="YC221" s="188"/>
      <c r="YE221" s="186"/>
      <c r="YF221" s="190"/>
      <c r="YG221" s="190"/>
      <c r="YH221" s="187"/>
      <c r="YI221" s="187"/>
      <c r="YJ221" s="187"/>
      <c r="YK221" s="188"/>
      <c r="YM221" s="186"/>
      <c r="YN221" s="190"/>
      <c r="YO221" s="190"/>
      <c r="YP221" s="187"/>
      <c r="YQ221" s="187"/>
      <c r="YR221" s="187"/>
      <c r="YS221" s="188"/>
      <c r="YU221" s="186"/>
      <c r="YV221" s="190"/>
      <c r="YW221" s="190"/>
      <c r="YX221" s="187"/>
      <c r="YY221" s="187"/>
      <c r="YZ221" s="187"/>
      <c r="ZA221" s="188"/>
      <c r="ZC221" s="186"/>
      <c r="ZD221" s="190"/>
      <c r="ZE221" s="190"/>
      <c r="ZF221" s="187"/>
      <c r="ZG221" s="187"/>
      <c r="ZH221" s="187"/>
      <c r="ZI221" s="188"/>
      <c r="ZK221" s="186"/>
      <c r="ZL221" s="190"/>
      <c r="ZM221" s="190"/>
      <c r="ZN221" s="187"/>
      <c r="ZO221" s="187"/>
      <c r="ZP221" s="187"/>
      <c r="ZQ221" s="188"/>
      <c r="ZS221" s="186"/>
      <c r="ZT221" s="190"/>
      <c r="ZU221" s="190"/>
      <c r="ZV221" s="187"/>
      <c r="ZW221" s="187"/>
      <c r="ZX221" s="187"/>
      <c r="ZY221" s="188"/>
      <c r="AAA221" s="186"/>
      <c r="AAB221" s="190"/>
      <c r="AAC221" s="190"/>
      <c r="AAD221" s="187"/>
      <c r="AAE221" s="187"/>
      <c r="AAF221" s="187"/>
      <c r="AAG221" s="188"/>
      <c r="AAI221" s="186"/>
      <c r="AAJ221" s="190"/>
      <c r="AAK221" s="190"/>
      <c r="AAL221" s="187"/>
      <c r="AAM221" s="187"/>
      <c r="AAN221" s="187"/>
      <c r="AAO221" s="188"/>
      <c r="AAQ221" s="186"/>
      <c r="AAR221" s="190"/>
      <c r="AAS221" s="190"/>
      <c r="AAT221" s="187"/>
      <c r="AAU221" s="187"/>
      <c r="AAV221" s="187"/>
      <c r="AAW221" s="188"/>
      <c r="AAY221" s="186"/>
      <c r="AAZ221" s="190"/>
      <c r="ABA221" s="190"/>
      <c r="ABB221" s="187"/>
      <c r="ABC221" s="187"/>
      <c r="ABD221" s="187"/>
      <c r="ABE221" s="188"/>
      <c r="ABG221" s="186"/>
      <c r="ABH221" s="190"/>
      <c r="ABI221" s="190"/>
      <c r="ABJ221" s="187"/>
      <c r="ABK221" s="187"/>
      <c r="ABL221" s="187"/>
      <c r="ABM221" s="188"/>
      <c r="ABO221" s="186"/>
      <c r="ABP221" s="190"/>
      <c r="ABQ221" s="190"/>
      <c r="ABR221" s="187"/>
      <c r="ABS221" s="187"/>
      <c r="ABT221" s="187"/>
      <c r="ABU221" s="188"/>
      <c r="ABW221" s="186"/>
      <c r="ABX221" s="190"/>
      <c r="ABY221" s="190"/>
      <c r="ABZ221" s="187"/>
      <c r="ACA221" s="187"/>
      <c r="ACB221" s="187"/>
      <c r="ACC221" s="188"/>
      <c r="ACE221" s="186"/>
      <c r="ACF221" s="190"/>
      <c r="ACG221" s="190"/>
      <c r="ACH221" s="187"/>
      <c r="ACI221" s="187"/>
      <c r="ACJ221" s="187"/>
      <c r="ACK221" s="188"/>
      <c r="ACM221" s="186"/>
      <c r="ACN221" s="190"/>
      <c r="ACO221" s="190"/>
      <c r="ACP221" s="187"/>
      <c r="ACQ221" s="187"/>
      <c r="ACR221" s="187"/>
      <c r="ACS221" s="188"/>
      <c r="ACU221" s="186"/>
      <c r="ACV221" s="190"/>
      <c r="ACW221" s="190"/>
      <c r="ACX221" s="187"/>
      <c r="ACY221" s="187"/>
      <c r="ACZ221" s="187"/>
      <c r="ADA221" s="188"/>
      <c r="ADC221" s="186"/>
      <c r="ADD221" s="190"/>
      <c r="ADE221" s="190"/>
      <c r="ADF221" s="187"/>
      <c r="ADG221" s="187"/>
      <c r="ADH221" s="187"/>
      <c r="ADI221" s="188"/>
      <c r="ADK221" s="186"/>
      <c r="ADL221" s="190"/>
      <c r="ADM221" s="190"/>
      <c r="ADN221" s="187"/>
      <c r="ADO221" s="187"/>
      <c r="ADP221" s="187"/>
      <c r="ADQ221" s="188"/>
      <c r="ADS221" s="186"/>
      <c r="ADT221" s="190"/>
      <c r="ADU221" s="190"/>
      <c r="ADV221" s="187"/>
      <c r="ADW221" s="187"/>
      <c r="ADX221" s="187"/>
      <c r="ADY221" s="188"/>
      <c r="AEA221" s="186"/>
      <c r="AEB221" s="190"/>
      <c r="AEC221" s="190"/>
      <c r="AED221" s="187"/>
      <c r="AEE221" s="187"/>
      <c r="AEF221" s="187"/>
      <c r="AEG221" s="188"/>
      <c r="AEI221" s="186"/>
      <c r="AEJ221" s="190"/>
      <c r="AEK221" s="190"/>
      <c r="AEL221" s="187"/>
      <c r="AEM221" s="187"/>
      <c r="AEN221" s="187"/>
      <c r="AEO221" s="188"/>
      <c r="AEQ221" s="186"/>
      <c r="AER221" s="190"/>
      <c r="AES221" s="190"/>
      <c r="AET221" s="187"/>
      <c r="AEU221" s="187"/>
      <c r="AEV221" s="187"/>
      <c r="AEW221" s="188"/>
      <c r="AEY221" s="186"/>
      <c r="AEZ221" s="190"/>
      <c r="AFA221" s="190"/>
      <c r="AFB221" s="187"/>
      <c r="AFC221" s="187"/>
      <c r="AFD221" s="187"/>
      <c r="AFE221" s="188"/>
      <c r="AFG221" s="186"/>
      <c r="AFH221" s="190"/>
      <c r="AFI221" s="190"/>
      <c r="AFJ221" s="187"/>
      <c r="AFK221" s="187"/>
      <c r="AFL221" s="187"/>
      <c r="AFM221" s="188"/>
      <c r="AFO221" s="186"/>
      <c r="AFP221" s="190"/>
      <c r="AFQ221" s="190"/>
      <c r="AFR221" s="187"/>
      <c r="AFS221" s="187"/>
      <c r="AFT221" s="187"/>
      <c r="AFU221" s="188"/>
      <c r="AFW221" s="186"/>
      <c r="AFX221" s="190"/>
      <c r="AFY221" s="190"/>
      <c r="AFZ221" s="187"/>
      <c r="AGA221" s="187"/>
      <c r="AGB221" s="187"/>
      <c r="AGC221" s="188"/>
      <c r="AGE221" s="186"/>
      <c r="AGF221" s="190"/>
      <c r="AGG221" s="190"/>
      <c r="AGH221" s="187"/>
      <c r="AGI221" s="187"/>
      <c r="AGJ221" s="187"/>
      <c r="AGK221" s="188"/>
      <c r="AGM221" s="186"/>
      <c r="AGN221" s="190"/>
      <c r="AGO221" s="190"/>
      <c r="AGP221" s="187"/>
      <c r="AGQ221" s="187"/>
      <c r="AGR221" s="187"/>
      <c r="AGS221" s="188"/>
      <c r="AGU221" s="186"/>
      <c r="AGV221" s="190"/>
      <c r="AGW221" s="190"/>
      <c r="AGX221" s="187"/>
      <c r="AGY221" s="187"/>
      <c r="AGZ221" s="187"/>
      <c r="AHA221" s="188"/>
      <c r="AHC221" s="186"/>
      <c r="AHD221" s="190"/>
      <c r="AHE221" s="190"/>
      <c r="AHF221" s="187"/>
      <c r="AHG221" s="187"/>
      <c r="AHH221" s="187"/>
      <c r="AHI221" s="188"/>
      <c r="AHK221" s="186"/>
      <c r="AHL221" s="190"/>
      <c r="AHM221" s="190"/>
      <c r="AHN221" s="187"/>
      <c r="AHO221" s="187"/>
      <c r="AHP221" s="187"/>
      <c r="AHQ221" s="188"/>
      <c r="AHS221" s="186"/>
      <c r="AHT221" s="190"/>
      <c r="AHU221" s="190"/>
      <c r="AHV221" s="187"/>
      <c r="AHW221" s="187"/>
      <c r="AHX221" s="187"/>
      <c r="AHY221" s="188"/>
      <c r="AIA221" s="186"/>
      <c r="AIB221" s="190"/>
      <c r="AIC221" s="190"/>
      <c r="AID221" s="187"/>
      <c r="AIE221" s="187"/>
      <c r="AIF221" s="187"/>
      <c r="AIG221" s="188"/>
      <c r="AII221" s="186"/>
      <c r="AIJ221" s="190"/>
      <c r="AIK221" s="190"/>
      <c r="AIL221" s="187"/>
      <c r="AIM221" s="187"/>
      <c r="AIN221" s="187"/>
      <c r="AIO221" s="188"/>
      <c r="AIQ221" s="186"/>
      <c r="AIR221" s="190"/>
      <c r="AIS221" s="190"/>
      <c r="AIT221" s="187"/>
      <c r="AIU221" s="187"/>
      <c r="AIV221" s="187"/>
      <c r="AIW221" s="188"/>
      <c r="AIY221" s="186"/>
      <c r="AIZ221" s="190"/>
      <c r="AJA221" s="190"/>
      <c r="AJB221" s="187"/>
      <c r="AJC221" s="187"/>
      <c r="AJD221" s="187"/>
      <c r="AJE221" s="188"/>
      <c r="AJG221" s="186"/>
      <c r="AJH221" s="190"/>
      <c r="AJI221" s="190"/>
      <c r="AJJ221" s="187"/>
      <c r="AJK221" s="187"/>
      <c r="AJL221" s="187"/>
      <c r="AJM221" s="188"/>
      <c r="AJO221" s="186"/>
      <c r="AJP221" s="190"/>
      <c r="AJQ221" s="190"/>
      <c r="AJR221" s="187"/>
      <c r="AJS221" s="187"/>
      <c r="AJT221" s="187"/>
      <c r="AJU221" s="188"/>
      <c r="AJW221" s="186"/>
      <c r="AJX221" s="190"/>
      <c r="AJY221" s="190"/>
      <c r="AJZ221" s="187"/>
      <c r="AKA221" s="187"/>
      <c r="AKB221" s="187"/>
      <c r="AKC221" s="188"/>
      <c r="AKE221" s="186"/>
      <c r="AKF221" s="190"/>
      <c r="AKG221" s="190"/>
      <c r="AKH221" s="187"/>
      <c r="AKI221" s="187"/>
      <c r="AKJ221" s="187"/>
      <c r="AKK221" s="188"/>
      <c r="AKM221" s="186"/>
      <c r="AKN221" s="190"/>
      <c r="AKO221" s="190"/>
      <c r="AKP221" s="187"/>
      <c r="AKQ221" s="187"/>
      <c r="AKR221" s="187"/>
      <c r="AKS221" s="188"/>
      <c r="AKU221" s="186"/>
      <c r="AKV221" s="190"/>
      <c r="AKW221" s="190"/>
      <c r="AKX221" s="187"/>
      <c r="AKY221" s="187"/>
      <c r="AKZ221" s="187"/>
      <c r="ALA221" s="188"/>
      <c r="ALC221" s="186"/>
      <c r="ALD221" s="190"/>
      <c r="ALE221" s="190"/>
      <c r="ALF221" s="187"/>
      <c r="ALG221" s="187"/>
      <c r="ALH221" s="187"/>
      <c r="ALI221" s="188"/>
      <c r="ALK221" s="186"/>
      <c r="ALL221" s="190"/>
      <c r="ALM221" s="190"/>
      <c r="ALN221" s="187"/>
      <c r="ALO221" s="187"/>
      <c r="ALP221" s="187"/>
      <c r="ALQ221" s="188"/>
      <c r="ALS221" s="186"/>
      <c r="ALT221" s="190"/>
      <c r="ALU221" s="190"/>
      <c r="ALV221" s="187"/>
      <c r="ALW221" s="187"/>
      <c r="ALX221" s="187"/>
      <c r="ALY221" s="188"/>
      <c r="AMA221" s="186"/>
      <c r="AMB221" s="190"/>
      <c r="AMC221" s="190"/>
      <c r="AMD221" s="187"/>
      <c r="AME221" s="187"/>
      <c r="AMF221" s="187"/>
      <c r="AMG221" s="188"/>
      <c r="AMI221" s="186"/>
      <c r="AMJ221" s="190"/>
      <c r="AMK221" s="190"/>
      <c r="AML221" s="187"/>
      <c r="AMM221" s="187"/>
      <c r="AMN221" s="187"/>
      <c r="AMO221" s="188"/>
      <c r="AMQ221" s="186"/>
      <c r="AMR221" s="190"/>
      <c r="AMS221" s="190"/>
      <c r="AMT221" s="187"/>
      <c r="AMU221" s="187"/>
      <c r="AMV221" s="187"/>
      <c r="AMW221" s="188"/>
      <c r="AMY221" s="186"/>
      <c r="AMZ221" s="190"/>
      <c r="ANA221" s="190"/>
      <c r="ANB221" s="187"/>
      <c r="ANC221" s="187"/>
      <c r="AND221" s="187"/>
      <c r="ANE221" s="188"/>
      <c r="ANG221" s="186"/>
      <c r="ANH221" s="190"/>
      <c r="ANI221" s="190"/>
      <c r="ANJ221" s="187"/>
      <c r="ANK221" s="187"/>
      <c r="ANL221" s="187"/>
      <c r="ANM221" s="188"/>
      <c r="ANO221" s="186"/>
      <c r="ANP221" s="190"/>
      <c r="ANQ221" s="190"/>
      <c r="ANR221" s="187"/>
      <c r="ANS221" s="187"/>
      <c r="ANT221" s="187"/>
      <c r="ANU221" s="188"/>
      <c r="ANW221" s="186"/>
      <c r="ANX221" s="190"/>
      <c r="ANY221" s="190"/>
      <c r="ANZ221" s="187"/>
      <c r="AOA221" s="187"/>
      <c r="AOB221" s="187"/>
      <c r="AOC221" s="188"/>
      <c r="AOE221" s="186"/>
      <c r="AOF221" s="190"/>
      <c r="AOG221" s="190"/>
      <c r="AOH221" s="187"/>
      <c r="AOI221" s="187"/>
      <c r="AOJ221" s="187"/>
      <c r="AOK221" s="188"/>
      <c r="AOM221" s="186"/>
      <c r="AON221" s="190"/>
      <c r="AOO221" s="190"/>
      <c r="AOP221" s="187"/>
      <c r="AOQ221" s="187"/>
      <c r="AOR221" s="187"/>
      <c r="AOS221" s="188"/>
      <c r="AOU221" s="186"/>
      <c r="AOV221" s="190"/>
      <c r="AOW221" s="190"/>
      <c r="AOX221" s="187"/>
      <c r="AOY221" s="187"/>
      <c r="AOZ221" s="187"/>
      <c r="APA221" s="188"/>
      <c r="APC221" s="186"/>
      <c r="APD221" s="190"/>
      <c r="APE221" s="190"/>
      <c r="APF221" s="187"/>
      <c r="APG221" s="187"/>
      <c r="APH221" s="187"/>
      <c r="API221" s="188"/>
      <c r="APK221" s="186"/>
      <c r="APL221" s="190"/>
      <c r="APM221" s="190"/>
      <c r="APN221" s="187"/>
      <c r="APO221" s="187"/>
      <c r="APP221" s="187"/>
      <c r="APQ221" s="188"/>
      <c r="APS221" s="186"/>
      <c r="APT221" s="190"/>
      <c r="APU221" s="190"/>
      <c r="APV221" s="187"/>
      <c r="APW221" s="187"/>
      <c r="APX221" s="187"/>
      <c r="APY221" s="188"/>
      <c r="AQA221" s="186"/>
      <c r="AQB221" s="190"/>
      <c r="AQC221" s="190"/>
      <c r="AQD221" s="187"/>
      <c r="AQE221" s="187"/>
      <c r="AQF221" s="187"/>
      <c r="AQG221" s="188"/>
      <c r="AQI221" s="186"/>
      <c r="AQJ221" s="190"/>
      <c r="AQK221" s="190"/>
      <c r="AQL221" s="187"/>
      <c r="AQM221" s="187"/>
      <c r="AQN221" s="187"/>
      <c r="AQO221" s="188"/>
      <c r="AQQ221" s="186"/>
      <c r="AQR221" s="190"/>
      <c r="AQS221" s="190"/>
      <c r="AQT221" s="187"/>
      <c r="AQU221" s="187"/>
      <c r="AQV221" s="187"/>
      <c r="AQW221" s="188"/>
      <c r="AQY221" s="186"/>
      <c r="AQZ221" s="190"/>
      <c r="ARA221" s="190"/>
      <c r="ARB221" s="187"/>
      <c r="ARC221" s="187"/>
      <c r="ARD221" s="187"/>
      <c r="ARE221" s="188"/>
      <c r="ARG221" s="186"/>
      <c r="ARH221" s="190"/>
      <c r="ARI221" s="190"/>
      <c r="ARJ221" s="187"/>
      <c r="ARK221" s="187"/>
      <c r="ARL221" s="187"/>
      <c r="ARM221" s="188"/>
      <c r="ARO221" s="186"/>
      <c r="ARP221" s="190"/>
      <c r="ARQ221" s="190"/>
      <c r="ARR221" s="187"/>
      <c r="ARS221" s="187"/>
      <c r="ART221" s="187"/>
      <c r="ARU221" s="188"/>
      <c r="ARW221" s="186"/>
      <c r="ARX221" s="190"/>
      <c r="ARY221" s="190"/>
      <c r="ARZ221" s="187"/>
      <c r="ASA221" s="187"/>
      <c r="ASB221" s="187"/>
      <c r="ASC221" s="188"/>
      <c r="ASE221" s="186"/>
      <c r="ASF221" s="190"/>
      <c r="ASG221" s="190"/>
      <c r="ASH221" s="187"/>
      <c r="ASI221" s="187"/>
      <c r="ASJ221" s="187"/>
      <c r="ASK221" s="188"/>
      <c r="ASM221" s="186"/>
      <c r="ASN221" s="190"/>
      <c r="ASO221" s="190"/>
      <c r="ASP221" s="187"/>
      <c r="ASQ221" s="187"/>
      <c r="ASR221" s="187"/>
      <c r="ASS221" s="188"/>
      <c r="ASU221" s="186"/>
      <c r="ASV221" s="190"/>
      <c r="ASW221" s="190"/>
      <c r="ASX221" s="187"/>
      <c r="ASY221" s="187"/>
      <c r="ASZ221" s="187"/>
      <c r="ATA221" s="188"/>
      <c r="ATC221" s="186"/>
      <c r="ATD221" s="190"/>
      <c r="ATE221" s="190"/>
      <c r="ATF221" s="187"/>
      <c r="ATG221" s="187"/>
      <c r="ATH221" s="187"/>
      <c r="ATI221" s="188"/>
      <c r="ATK221" s="186"/>
      <c r="ATL221" s="190"/>
      <c r="ATM221" s="190"/>
      <c r="ATN221" s="187"/>
      <c r="ATO221" s="187"/>
      <c r="ATP221" s="187"/>
      <c r="ATQ221" s="188"/>
      <c r="ATS221" s="186"/>
      <c r="ATT221" s="190"/>
      <c r="ATU221" s="190"/>
      <c r="ATV221" s="187"/>
      <c r="ATW221" s="187"/>
      <c r="ATX221" s="187"/>
      <c r="ATY221" s="188"/>
      <c r="AUA221" s="186"/>
      <c r="AUB221" s="190"/>
      <c r="AUC221" s="190"/>
      <c r="AUD221" s="187"/>
      <c r="AUE221" s="187"/>
      <c r="AUF221" s="187"/>
      <c r="AUG221" s="188"/>
      <c r="AUI221" s="186"/>
      <c r="AUJ221" s="190"/>
      <c r="AUK221" s="190"/>
      <c r="AUL221" s="187"/>
      <c r="AUM221" s="187"/>
      <c r="AUN221" s="187"/>
      <c r="AUO221" s="188"/>
      <c r="AUQ221" s="186"/>
      <c r="AUR221" s="190"/>
      <c r="AUS221" s="190"/>
      <c r="AUT221" s="187"/>
      <c r="AUU221" s="187"/>
      <c r="AUV221" s="187"/>
      <c r="AUW221" s="188"/>
      <c r="AUY221" s="186"/>
      <c r="AUZ221" s="190"/>
      <c r="AVA221" s="190"/>
      <c r="AVB221" s="187"/>
      <c r="AVC221" s="187"/>
      <c r="AVD221" s="187"/>
      <c r="AVE221" s="188"/>
      <c r="AVG221" s="186"/>
      <c r="AVH221" s="190"/>
      <c r="AVI221" s="190"/>
      <c r="AVJ221" s="187"/>
      <c r="AVK221" s="187"/>
      <c r="AVL221" s="187"/>
      <c r="AVM221" s="188"/>
      <c r="AVO221" s="186"/>
      <c r="AVP221" s="190"/>
      <c r="AVQ221" s="190"/>
      <c r="AVR221" s="187"/>
      <c r="AVS221" s="187"/>
      <c r="AVT221" s="187"/>
      <c r="AVU221" s="188"/>
      <c r="AVW221" s="186"/>
      <c r="AVX221" s="190"/>
      <c r="AVY221" s="190"/>
      <c r="AVZ221" s="187"/>
      <c r="AWA221" s="187"/>
      <c r="AWB221" s="187"/>
      <c r="AWC221" s="188"/>
      <c r="AWE221" s="186"/>
      <c r="AWF221" s="190"/>
      <c r="AWG221" s="190"/>
      <c r="AWH221" s="187"/>
      <c r="AWI221" s="187"/>
      <c r="AWJ221" s="187"/>
      <c r="AWK221" s="188"/>
      <c r="AWM221" s="186"/>
      <c r="AWN221" s="190"/>
      <c r="AWO221" s="190"/>
      <c r="AWP221" s="187"/>
      <c r="AWQ221" s="187"/>
      <c r="AWR221" s="187"/>
      <c r="AWS221" s="188"/>
      <c r="AWU221" s="186"/>
      <c r="AWV221" s="190"/>
      <c r="AWW221" s="190"/>
      <c r="AWX221" s="187"/>
      <c r="AWY221" s="187"/>
      <c r="AWZ221" s="187"/>
      <c r="AXA221" s="188"/>
      <c r="AXC221" s="186"/>
      <c r="AXD221" s="190"/>
      <c r="AXE221" s="190"/>
      <c r="AXF221" s="187"/>
      <c r="AXG221" s="187"/>
      <c r="AXH221" s="187"/>
      <c r="AXI221" s="188"/>
      <c r="AXK221" s="186"/>
      <c r="AXL221" s="190"/>
      <c r="AXM221" s="190"/>
      <c r="AXN221" s="187"/>
      <c r="AXO221" s="187"/>
      <c r="AXP221" s="187"/>
      <c r="AXQ221" s="188"/>
      <c r="AXS221" s="186"/>
      <c r="AXT221" s="190"/>
      <c r="AXU221" s="190"/>
      <c r="AXV221" s="187"/>
      <c r="AXW221" s="187"/>
      <c r="AXX221" s="187"/>
      <c r="AXY221" s="188"/>
      <c r="AYA221" s="186"/>
      <c r="AYB221" s="190"/>
      <c r="AYC221" s="190"/>
      <c r="AYD221" s="187"/>
      <c r="AYE221" s="187"/>
      <c r="AYF221" s="187"/>
      <c r="AYG221" s="188"/>
      <c r="AYI221" s="186"/>
      <c r="AYJ221" s="190"/>
      <c r="AYK221" s="190"/>
      <c r="AYL221" s="187"/>
      <c r="AYM221" s="187"/>
      <c r="AYN221" s="187"/>
      <c r="AYO221" s="188"/>
      <c r="AYQ221" s="186"/>
      <c r="AYR221" s="190"/>
      <c r="AYS221" s="190"/>
      <c r="AYT221" s="187"/>
      <c r="AYU221" s="187"/>
      <c r="AYV221" s="187"/>
      <c r="AYW221" s="188"/>
      <c r="AYY221" s="186"/>
      <c r="AYZ221" s="190"/>
      <c r="AZA221" s="190"/>
      <c r="AZB221" s="187"/>
      <c r="AZC221" s="187"/>
      <c r="AZD221" s="187"/>
      <c r="AZE221" s="188"/>
      <c r="AZG221" s="186"/>
      <c r="AZH221" s="190"/>
      <c r="AZI221" s="190"/>
      <c r="AZJ221" s="187"/>
      <c r="AZK221" s="187"/>
      <c r="AZL221" s="187"/>
      <c r="AZM221" s="188"/>
      <c r="AZO221" s="186"/>
      <c r="AZP221" s="190"/>
      <c r="AZQ221" s="190"/>
      <c r="AZR221" s="187"/>
      <c r="AZS221" s="187"/>
      <c r="AZT221" s="187"/>
      <c r="AZU221" s="188"/>
      <c r="AZW221" s="186"/>
      <c r="AZX221" s="190"/>
      <c r="AZY221" s="190"/>
      <c r="AZZ221" s="187"/>
      <c r="BAA221" s="187"/>
      <c r="BAB221" s="187"/>
      <c r="BAC221" s="188"/>
      <c r="BAE221" s="186"/>
      <c r="BAF221" s="190"/>
      <c r="BAG221" s="190"/>
      <c r="BAH221" s="187"/>
      <c r="BAI221" s="187"/>
      <c r="BAJ221" s="187"/>
      <c r="BAK221" s="188"/>
      <c r="BAM221" s="186"/>
      <c r="BAN221" s="190"/>
      <c r="BAO221" s="190"/>
      <c r="BAP221" s="187"/>
      <c r="BAQ221" s="187"/>
      <c r="BAR221" s="187"/>
      <c r="BAS221" s="188"/>
      <c r="BAU221" s="186"/>
      <c r="BAV221" s="190"/>
      <c r="BAW221" s="190"/>
      <c r="BAX221" s="187"/>
      <c r="BAY221" s="187"/>
      <c r="BAZ221" s="187"/>
      <c r="BBA221" s="188"/>
      <c r="BBC221" s="186"/>
      <c r="BBD221" s="190"/>
      <c r="BBE221" s="190"/>
      <c r="BBF221" s="187"/>
      <c r="BBG221" s="187"/>
      <c r="BBH221" s="187"/>
      <c r="BBI221" s="188"/>
      <c r="BBK221" s="186"/>
      <c r="BBL221" s="190"/>
      <c r="BBM221" s="190"/>
      <c r="BBN221" s="187"/>
      <c r="BBO221" s="187"/>
      <c r="BBP221" s="187"/>
      <c r="BBQ221" s="188"/>
      <c r="BBS221" s="186"/>
      <c r="BBT221" s="190"/>
      <c r="BBU221" s="190"/>
      <c r="BBV221" s="187"/>
      <c r="BBW221" s="187"/>
      <c r="BBX221" s="187"/>
      <c r="BBY221" s="188"/>
      <c r="BCA221" s="186"/>
      <c r="BCB221" s="190"/>
      <c r="BCC221" s="190"/>
      <c r="BCD221" s="187"/>
      <c r="BCE221" s="187"/>
      <c r="BCF221" s="187"/>
      <c r="BCG221" s="188"/>
      <c r="BCI221" s="186"/>
      <c r="BCJ221" s="190"/>
      <c r="BCK221" s="190"/>
      <c r="BCL221" s="187"/>
      <c r="BCM221" s="187"/>
      <c r="BCN221" s="187"/>
      <c r="BCO221" s="188"/>
      <c r="BCQ221" s="186"/>
      <c r="BCR221" s="190"/>
      <c r="BCS221" s="190"/>
      <c r="BCT221" s="187"/>
      <c r="BCU221" s="187"/>
      <c r="BCV221" s="187"/>
      <c r="BCW221" s="188"/>
      <c r="BCY221" s="186"/>
      <c r="BCZ221" s="190"/>
      <c r="BDA221" s="190"/>
      <c r="BDB221" s="187"/>
      <c r="BDC221" s="187"/>
      <c r="BDD221" s="187"/>
      <c r="BDE221" s="188"/>
      <c r="BDG221" s="186"/>
      <c r="BDH221" s="190"/>
      <c r="BDI221" s="190"/>
      <c r="BDJ221" s="187"/>
      <c r="BDK221" s="187"/>
      <c r="BDL221" s="187"/>
      <c r="BDM221" s="188"/>
      <c r="BDO221" s="186"/>
      <c r="BDP221" s="190"/>
      <c r="BDQ221" s="190"/>
      <c r="BDR221" s="187"/>
      <c r="BDS221" s="187"/>
      <c r="BDT221" s="187"/>
      <c r="BDU221" s="188"/>
      <c r="BDW221" s="186"/>
      <c r="BDX221" s="190"/>
      <c r="BDY221" s="190"/>
      <c r="BDZ221" s="187"/>
      <c r="BEA221" s="187"/>
      <c r="BEB221" s="187"/>
      <c r="BEC221" s="188"/>
      <c r="BEE221" s="186"/>
      <c r="BEF221" s="190"/>
      <c r="BEG221" s="190"/>
      <c r="BEH221" s="187"/>
      <c r="BEI221" s="187"/>
      <c r="BEJ221" s="187"/>
      <c r="BEK221" s="188"/>
      <c r="BEM221" s="186"/>
      <c r="BEN221" s="190"/>
      <c r="BEO221" s="190"/>
      <c r="BEP221" s="187"/>
      <c r="BEQ221" s="187"/>
      <c r="BER221" s="187"/>
      <c r="BES221" s="188"/>
      <c r="BEU221" s="186"/>
      <c r="BEV221" s="190"/>
      <c r="BEW221" s="190"/>
      <c r="BEX221" s="187"/>
      <c r="BEY221" s="187"/>
      <c r="BEZ221" s="187"/>
      <c r="BFA221" s="188"/>
      <c r="BFC221" s="186"/>
      <c r="BFD221" s="190"/>
      <c r="BFE221" s="190"/>
      <c r="BFF221" s="187"/>
      <c r="BFG221" s="187"/>
      <c r="BFH221" s="187"/>
      <c r="BFI221" s="188"/>
      <c r="BFK221" s="186"/>
      <c r="BFL221" s="190"/>
      <c r="BFM221" s="190"/>
      <c r="BFN221" s="187"/>
      <c r="BFO221" s="187"/>
      <c r="BFP221" s="187"/>
      <c r="BFQ221" s="188"/>
      <c r="BFS221" s="186"/>
      <c r="BFT221" s="190"/>
      <c r="BFU221" s="190"/>
      <c r="BFV221" s="187"/>
      <c r="BFW221" s="187"/>
      <c r="BFX221" s="187"/>
      <c r="BFY221" s="188"/>
      <c r="BGA221" s="186"/>
      <c r="BGB221" s="190"/>
      <c r="BGC221" s="190"/>
      <c r="BGD221" s="187"/>
      <c r="BGE221" s="187"/>
      <c r="BGF221" s="187"/>
      <c r="BGG221" s="188"/>
      <c r="BGI221" s="186"/>
      <c r="BGJ221" s="190"/>
      <c r="BGK221" s="190"/>
      <c r="BGL221" s="187"/>
      <c r="BGM221" s="187"/>
      <c r="BGN221" s="187"/>
      <c r="BGO221" s="188"/>
      <c r="BGQ221" s="186"/>
      <c r="BGR221" s="190"/>
      <c r="BGS221" s="190"/>
      <c r="BGT221" s="187"/>
      <c r="BGU221" s="187"/>
      <c r="BGV221" s="187"/>
      <c r="BGW221" s="188"/>
      <c r="BGY221" s="186"/>
      <c r="BGZ221" s="190"/>
      <c r="BHA221" s="190"/>
      <c r="BHB221" s="187"/>
      <c r="BHC221" s="187"/>
      <c r="BHD221" s="187"/>
      <c r="BHE221" s="188"/>
      <c r="BHG221" s="186"/>
      <c r="BHH221" s="190"/>
      <c r="BHI221" s="190"/>
      <c r="BHJ221" s="187"/>
      <c r="BHK221" s="187"/>
      <c r="BHL221" s="187"/>
      <c r="BHM221" s="188"/>
      <c r="BHO221" s="186"/>
      <c r="BHP221" s="190"/>
      <c r="BHQ221" s="190"/>
      <c r="BHR221" s="187"/>
      <c r="BHS221" s="187"/>
      <c r="BHT221" s="187"/>
      <c r="BHU221" s="188"/>
      <c r="BHW221" s="186"/>
      <c r="BHX221" s="190"/>
      <c r="BHY221" s="190"/>
      <c r="BHZ221" s="187"/>
      <c r="BIA221" s="187"/>
      <c r="BIB221" s="187"/>
      <c r="BIC221" s="188"/>
      <c r="BIE221" s="186"/>
      <c r="BIF221" s="190"/>
      <c r="BIG221" s="190"/>
      <c r="BIH221" s="187"/>
      <c r="BII221" s="187"/>
      <c r="BIJ221" s="187"/>
      <c r="BIK221" s="188"/>
      <c r="BIM221" s="186"/>
      <c r="BIN221" s="190"/>
      <c r="BIO221" s="190"/>
      <c r="BIP221" s="187"/>
      <c r="BIQ221" s="187"/>
      <c r="BIR221" s="187"/>
      <c r="BIS221" s="188"/>
      <c r="BIU221" s="186"/>
      <c r="BIV221" s="190"/>
      <c r="BIW221" s="190"/>
      <c r="BIX221" s="187"/>
      <c r="BIY221" s="187"/>
      <c r="BIZ221" s="187"/>
      <c r="BJA221" s="188"/>
      <c r="BJC221" s="186"/>
      <c r="BJD221" s="190"/>
      <c r="BJE221" s="190"/>
      <c r="BJF221" s="187"/>
      <c r="BJG221" s="187"/>
      <c r="BJH221" s="187"/>
      <c r="BJI221" s="188"/>
      <c r="BJK221" s="186"/>
      <c r="BJL221" s="190"/>
      <c r="BJM221" s="190"/>
      <c r="BJN221" s="187"/>
      <c r="BJO221" s="187"/>
      <c r="BJP221" s="187"/>
      <c r="BJQ221" s="188"/>
      <c r="BJS221" s="186"/>
      <c r="BJT221" s="190"/>
      <c r="BJU221" s="190"/>
      <c r="BJV221" s="187"/>
      <c r="BJW221" s="187"/>
      <c r="BJX221" s="187"/>
      <c r="BJY221" s="188"/>
      <c r="BKA221" s="186"/>
      <c r="BKB221" s="190"/>
      <c r="BKC221" s="190"/>
      <c r="BKD221" s="187"/>
      <c r="BKE221" s="187"/>
      <c r="BKF221" s="187"/>
      <c r="BKG221" s="188"/>
      <c r="BKI221" s="186"/>
      <c r="BKJ221" s="190"/>
      <c r="BKK221" s="190"/>
      <c r="BKL221" s="187"/>
      <c r="BKM221" s="187"/>
      <c r="BKN221" s="187"/>
      <c r="BKO221" s="188"/>
      <c r="BKQ221" s="186"/>
      <c r="BKR221" s="190"/>
      <c r="BKS221" s="190"/>
      <c r="BKT221" s="187"/>
      <c r="BKU221" s="187"/>
      <c r="BKV221" s="187"/>
      <c r="BKW221" s="188"/>
      <c r="BKY221" s="186"/>
      <c r="BKZ221" s="190"/>
      <c r="BLA221" s="190"/>
      <c r="BLB221" s="187"/>
      <c r="BLC221" s="187"/>
      <c r="BLD221" s="187"/>
      <c r="BLE221" s="188"/>
      <c r="BLG221" s="186"/>
      <c r="BLH221" s="190"/>
      <c r="BLI221" s="190"/>
      <c r="BLJ221" s="187"/>
      <c r="BLK221" s="187"/>
      <c r="BLL221" s="187"/>
      <c r="BLM221" s="188"/>
      <c r="BLO221" s="186"/>
      <c r="BLP221" s="190"/>
      <c r="BLQ221" s="190"/>
      <c r="BLR221" s="187"/>
      <c r="BLS221" s="187"/>
      <c r="BLT221" s="187"/>
      <c r="BLU221" s="188"/>
      <c r="BLW221" s="186"/>
      <c r="BLX221" s="190"/>
      <c r="BLY221" s="190"/>
      <c r="BLZ221" s="187"/>
      <c r="BMA221" s="187"/>
      <c r="BMB221" s="187"/>
      <c r="BMC221" s="188"/>
      <c r="BME221" s="186"/>
      <c r="BMF221" s="190"/>
      <c r="BMG221" s="190"/>
      <c r="BMH221" s="187"/>
      <c r="BMI221" s="187"/>
      <c r="BMJ221" s="187"/>
      <c r="BMK221" s="188"/>
      <c r="BMM221" s="186"/>
      <c r="BMN221" s="190"/>
      <c r="BMO221" s="190"/>
      <c r="BMP221" s="187"/>
      <c r="BMQ221" s="187"/>
      <c r="BMR221" s="187"/>
      <c r="BMS221" s="188"/>
      <c r="BMU221" s="186"/>
      <c r="BMV221" s="190"/>
      <c r="BMW221" s="190"/>
      <c r="BMX221" s="187"/>
      <c r="BMY221" s="187"/>
      <c r="BMZ221" s="187"/>
      <c r="BNA221" s="188"/>
      <c r="BNC221" s="186"/>
      <c r="BND221" s="190"/>
      <c r="BNE221" s="190"/>
      <c r="BNF221" s="187"/>
      <c r="BNG221" s="187"/>
      <c r="BNH221" s="187"/>
      <c r="BNI221" s="188"/>
      <c r="BNK221" s="186"/>
      <c r="BNL221" s="190"/>
      <c r="BNM221" s="190"/>
      <c r="BNN221" s="187"/>
      <c r="BNO221" s="187"/>
      <c r="BNP221" s="187"/>
      <c r="BNQ221" s="188"/>
      <c r="BNS221" s="186"/>
      <c r="BNT221" s="190"/>
      <c r="BNU221" s="190"/>
      <c r="BNV221" s="187"/>
      <c r="BNW221" s="187"/>
      <c r="BNX221" s="187"/>
      <c r="BNY221" s="188"/>
      <c r="BOA221" s="186"/>
      <c r="BOB221" s="190"/>
      <c r="BOC221" s="190"/>
      <c r="BOD221" s="187"/>
      <c r="BOE221" s="187"/>
      <c r="BOF221" s="187"/>
      <c r="BOG221" s="188"/>
      <c r="BOI221" s="186"/>
      <c r="BOJ221" s="190"/>
      <c r="BOK221" s="190"/>
      <c r="BOL221" s="187"/>
      <c r="BOM221" s="187"/>
      <c r="BON221" s="187"/>
      <c r="BOO221" s="188"/>
      <c r="BOQ221" s="186"/>
      <c r="BOR221" s="190"/>
      <c r="BOS221" s="190"/>
      <c r="BOT221" s="187"/>
      <c r="BOU221" s="187"/>
      <c r="BOV221" s="187"/>
      <c r="BOW221" s="188"/>
      <c r="BOY221" s="186"/>
      <c r="BOZ221" s="190"/>
      <c r="BPA221" s="190"/>
      <c r="BPB221" s="187"/>
      <c r="BPC221" s="187"/>
      <c r="BPD221" s="187"/>
      <c r="BPE221" s="188"/>
      <c r="BPG221" s="186"/>
      <c r="BPH221" s="190"/>
      <c r="BPI221" s="190"/>
      <c r="BPJ221" s="187"/>
      <c r="BPK221" s="187"/>
      <c r="BPL221" s="187"/>
      <c r="BPM221" s="188"/>
      <c r="BPO221" s="186"/>
      <c r="BPP221" s="190"/>
      <c r="BPQ221" s="190"/>
      <c r="BPR221" s="187"/>
      <c r="BPS221" s="187"/>
      <c r="BPT221" s="187"/>
      <c r="BPU221" s="188"/>
      <c r="BPW221" s="186"/>
      <c r="BPX221" s="190"/>
      <c r="BPY221" s="190"/>
      <c r="BPZ221" s="187"/>
      <c r="BQA221" s="187"/>
      <c r="BQB221" s="187"/>
      <c r="BQC221" s="188"/>
      <c r="BQE221" s="186"/>
      <c r="BQF221" s="190"/>
      <c r="BQG221" s="190"/>
      <c r="BQH221" s="187"/>
      <c r="BQI221" s="187"/>
      <c r="BQJ221" s="187"/>
      <c r="BQK221" s="188"/>
      <c r="BQM221" s="186"/>
      <c r="BQN221" s="190"/>
      <c r="BQO221" s="190"/>
      <c r="BQP221" s="187"/>
      <c r="BQQ221" s="187"/>
      <c r="BQR221" s="187"/>
      <c r="BQS221" s="188"/>
      <c r="BQU221" s="186"/>
      <c r="BQV221" s="190"/>
      <c r="BQW221" s="190"/>
      <c r="BQX221" s="187"/>
      <c r="BQY221" s="187"/>
      <c r="BQZ221" s="187"/>
      <c r="BRA221" s="188"/>
      <c r="BRC221" s="186"/>
      <c r="BRD221" s="190"/>
      <c r="BRE221" s="190"/>
      <c r="BRF221" s="187"/>
      <c r="BRG221" s="187"/>
      <c r="BRH221" s="187"/>
      <c r="BRI221" s="188"/>
      <c r="BRK221" s="186"/>
      <c r="BRL221" s="190"/>
      <c r="BRM221" s="190"/>
      <c r="BRN221" s="187"/>
      <c r="BRO221" s="187"/>
      <c r="BRP221" s="187"/>
      <c r="BRQ221" s="188"/>
      <c r="BRS221" s="186"/>
      <c r="BRT221" s="190"/>
      <c r="BRU221" s="190"/>
      <c r="BRV221" s="187"/>
      <c r="BRW221" s="187"/>
      <c r="BRX221" s="187"/>
      <c r="BRY221" s="188"/>
      <c r="BSA221" s="186"/>
      <c r="BSB221" s="190"/>
      <c r="BSC221" s="190"/>
      <c r="BSD221" s="187"/>
      <c r="BSE221" s="187"/>
      <c r="BSF221" s="187"/>
      <c r="BSG221" s="188"/>
      <c r="BSI221" s="186"/>
      <c r="BSJ221" s="190"/>
      <c r="BSK221" s="190"/>
      <c r="BSL221" s="187"/>
      <c r="BSM221" s="187"/>
      <c r="BSN221" s="187"/>
      <c r="BSO221" s="188"/>
      <c r="BSQ221" s="186"/>
      <c r="BSR221" s="190"/>
      <c r="BSS221" s="190"/>
      <c r="BST221" s="187"/>
      <c r="BSU221" s="187"/>
      <c r="BSV221" s="187"/>
      <c r="BSW221" s="188"/>
      <c r="BSY221" s="186"/>
      <c r="BSZ221" s="190"/>
      <c r="BTA221" s="190"/>
      <c r="BTB221" s="187"/>
      <c r="BTC221" s="187"/>
      <c r="BTD221" s="187"/>
      <c r="BTE221" s="188"/>
      <c r="BTG221" s="186"/>
      <c r="BTH221" s="190"/>
      <c r="BTI221" s="190"/>
      <c r="BTJ221" s="187"/>
      <c r="BTK221" s="187"/>
      <c r="BTL221" s="187"/>
      <c r="BTM221" s="188"/>
      <c r="BTO221" s="186"/>
      <c r="BTP221" s="190"/>
      <c r="BTQ221" s="190"/>
      <c r="BTR221" s="187"/>
      <c r="BTS221" s="187"/>
      <c r="BTT221" s="187"/>
      <c r="BTU221" s="188"/>
      <c r="BTW221" s="186"/>
      <c r="BTX221" s="190"/>
      <c r="BTY221" s="190"/>
      <c r="BTZ221" s="187"/>
      <c r="BUA221" s="187"/>
      <c r="BUB221" s="187"/>
      <c r="BUC221" s="188"/>
      <c r="BUE221" s="186"/>
      <c r="BUF221" s="190"/>
      <c r="BUG221" s="190"/>
      <c r="BUH221" s="187"/>
      <c r="BUI221" s="187"/>
      <c r="BUJ221" s="187"/>
      <c r="BUK221" s="188"/>
      <c r="BUM221" s="186"/>
      <c r="BUN221" s="190"/>
      <c r="BUO221" s="190"/>
      <c r="BUP221" s="187"/>
      <c r="BUQ221" s="187"/>
      <c r="BUR221" s="187"/>
      <c r="BUS221" s="188"/>
      <c r="BUU221" s="186"/>
      <c r="BUV221" s="190"/>
      <c r="BUW221" s="190"/>
      <c r="BUX221" s="187"/>
      <c r="BUY221" s="187"/>
      <c r="BUZ221" s="187"/>
      <c r="BVA221" s="188"/>
      <c r="BVC221" s="186"/>
      <c r="BVD221" s="190"/>
      <c r="BVE221" s="190"/>
      <c r="BVF221" s="187"/>
      <c r="BVG221" s="187"/>
      <c r="BVH221" s="187"/>
      <c r="BVI221" s="188"/>
      <c r="BVK221" s="186"/>
      <c r="BVL221" s="190"/>
      <c r="BVM221" s="190"/>
      <c r="BVN221" s="187"/>
      <c r="BVO221" s="187"/>
      <c r="BVP221" s="187"/>
      <c r="BVQ221" s="188"/>
      <c r="BVS221" s="186"/>
      <c r="BVT221" s="190"/>
      <c r="BVU221" s="190"/>
      <c r="BVV221" s="187"/>
      <c r="BVW221" s="187"/>
      <c r="BVX221" s="187"/>
      <c r="BVY221" s="188"/>
      <c r="BWA221" s="186"/>
      <c r="BWB221" s="190"/>
      <c r="BWC221" s="190"/>
      <c r="BWD221" s="187"/>
      <c r="BWE221" s="187"/>
      <c r="BWF221" s="187"/>
      <c r="BWG221" s="188"/>
      <c r="BWI221" s="186"/>
      <c r="BWJ221" s="190"/>
      <c r="BWK221" s="190"/>
      <c r="BWL221" s="187"/>
      <c r="BWM221" s="187"/>
      <c r="BWN221" s="187"/>
      <c r="BWO221" s="188"/>
      <c r="BWQ221" s="186"/>
      <c r="BWR221" s="190"/>
      <c r="BWS221" s="190"/>
      <c r="BWT221" s="187"/>
      <c r="BWU221" s="187"/>
      <c r="BWV221" s="187"/>
      <c r="BWW221" s="188"/>
      <c r="BWY221" s="186"/>
      <c r="BWZ221" s="190"/>
      <c r="BXA221" s="190"/>
      <c r="BXB221" s="187"/>
      <c r="BXC221" s="187"/>
      <c r="BXD221" s="187"/>
      <c r="BXE221" s="188"/>
      <c r="BXG221" s="186"/>
      <c r="BXH221" s="190"/>
      <c r="BXI221" s="190"/>
      <c r="BXJ221" s="187"/>
      <c r="BXK221" s="187"/>
      <c r="BXL221" s="187"/>
      <c r="BXM221" s="188"/>
      <c r="BXO221" s="186"/>
      <c r="BXP221" s="190"/>
      <c r="BXQ221" s="190"/>
      <c r="BXR221" s="187"/>
      <c r="BXS221" s="187"/>
      <c r="BXT221" s="187"/>
      <c r="BXU221" s="188"/>
      <c r="BXW221" s="186"/>
      <c r="BXX221" s="190"/>
      <c r="BXY221" s="190"/>
      <c r="BXZ221" s="187"/>
      <c r="BYA221" s="187"/>
      <c r="BYB221" s="187"/>
      <c r="BYC221" s="188"/>
      <c r="BYE221" s="186"/>
      <c r="BYF221" s="190"/>
      <c r="BYG221" s="190"/>
      <c r="BYH221" s="187"/>
      <c r="BYI221" s="187"/>
      <c r="BYJ221" s="187"/>
      <c r="BYK221" s="188"/>
      <c r="BYM221" s="186"/>
      <c r="BYN221" s="190"/>
      <c r="BYO221" s="190"/>
      <c r="BYP221" s="187"/>
      <c r="BYQ221" s="187"/>
      <c r="BYR221" s="187"/>
      <c r="BYS221" s="188"/>
      <c r="BYU221" s="186"/>
      <c r="BYV221" s="190"/>
      <c r="BYW221" s="190"/>
      <c r="BYX221" s="187"/>
      <c r="BYY221" s="187"/>
      <c r="BYZ221" s="187"/>
      <c r="BZA221" s="188"/>
      <c r="BZC221" s="186"/>
      <c r="BZD221" s="190"/>
      <c r="BZE221" s="190"/>
      <c r="BZF221" s="187"/>
      <c r="BZG221" s="187"/>
      <c r="BZH221" s="187"/>
      <c r="BZI221" s="188"/>
      <c r="BZK221" s="186"/>
      <c r="BZL221" s="190"/>
      <c r="BZM221" s="190"/>
      <c r="BZN221" s="187"/>
      <c r="BZO221" s="187"/>
      <c r="BZP221" s="187"/>
      <c r="BZQ221" s="188"/>
      <c r="BZS221" s="186"/>
      <c r="BZT221" s="190"/>
      <c r="BZU221" s="190"/>
      <c r="BZV221" s="187"/>
      <c r="BZW221" s="187"/>
      <c r="BZX221" s="187"/>
      <c r="BZY221" s="188"/>
      <c r="CAA221" s="186"/>
      <c r="CAB221" s="190"/>
      <c r="CAC221" s="190"/>
      <c r="CAD221" s="187"/>
      <c r="CAE221" s="187"/>
      <c r="CAF221" s="187"/>
      <c r="CAG221" s="188"/>
      <c r="CAI221" s="186"/>
      <c r="CAJ221" s="190"/>
      <c r="CAK221" s="190"/>
      <c r="CAL221" s="187"/>
      <c r="CAM221" s="187"/>
      <c r="CAN221" s="187"/>
      <c r="CAO221" s="188"/>
      <c r="CAQ221" s="186"/>
      <c r="CAR221" s="190"/>
      <c r="CAS221" s="190"/>
      <c r="CAT221" s="187"/>
      <c r="CAU221" s="187"/>
      <c r="CAV221" s="187"/>
      <c r="CAW221" s="188"/>
      <c r="CAY221" s="186"/>
      <c r="CAZ221" s="190"/>
      <c r="CBA221" s="190"/>
      <c r="CBB221" s="187"/>
      <c r="CBC221" s="187"/>
      <c r="CBD221" s="187"/>
      <c r="CBE221" s="188"/>
      <c r="CBG221" s="186"/>
      <c r="CBH221" s="190"/>
      <c r="CBI221" s="190"/>
      <c r="CBJ221" s="187"/>
      <c r="CBK221" s="187"/>
      <c r="CBL221" s="187"/>
      <c r="CBM221" s="188"/>
      <c r="CBO221" s="186"/>
      <c r="CBP221" s="190"/>
      <c r="CBQ221" s="190"/>
      <c r="CBR221" s="187"/>
      <c r="CBS221" s="187"/>
      <c r="CBT221" s="187"/>
      <c r="CBU221" s="188"/>
      <c r="CBW221" s="186"/>
      <c r="CBX221" s="190"/>
      <c r="CBY221" s="190"/>
      <c r="CBZ221" s="187"/>
      <c r="CCA221" s="187"/>
      <c r="CCB221" s="187"/>
      <c r="CCC221" s="188"/>
      <c r="CCE221" s="186"/>
      <c r="CCF221" s="190"/>
      <c r="CCG221" s="190"/>
      <c r="CCH221" s="187"/>
      <c r="CCI221" s="187"/>
      <c r="CCJ221" s="187"/>
      <c r="CCK221" s="188"/>
      <c r="CCM221" s="186"/>
      <c r="CCN221" s="190"/>
      <c r="CCO221" s="190"/>
      <c r="CCP221" s="187"/>
      <c r="CCQ221" s="187"/>
      <c r="CCR221" s="187"/>
      <c r="CCS221" s="188"/>
      <c r="CCU221" s="186"/>
      <c r="CCV221" s="190"/>
      <c r="CCW221" s="190"/>
      <c r="CCX221" s="187"/>
      <c r="CCY221" s="187"/>
      <c r="CCZ221" s="187"/>
      <c r="CDA221" s="188"/>
      <c r="CDC221" s="186"/>
      <c r="CDD221" s="190"/>
      <c r="CDE221" s="190"/>
      <c r="CDF221" s="187"/>
      <c r="CDG221" s="187"/>
      <c r="CDH221" s="187"/>
      <c r="CDI221" s="188"/>
      <c r="CDK221" s="186"/>
      <c r="CDL221" s="190"/>
      <c r="CDM221" s="190"/>
      <c r="CDN221" s="187"/>
      <c r="CDO221" s="187"/>
      <c r="CDP221" s="187"/>
      <c r="CDQ221" s="188"/>
      <c r="CDS221" s="186"/>
      <c r="CDT221" s="190"/>
      <c r="CDU221" s="190"/>
      <c r="CDV221" s="187"/>
      <c r="CDW221" s="187"/>
      <c r="CDX221" s="187"/>
      <c r="CDY221" s="188"/>
      <c r="CEA221" s="186"/>
      <c r="CEB221" s="190"/>
      <c r="CEC221" s="190"/>
      <c r="CED221" s="187"/>
      <c r="CEE221" s="187"/>
      <c r="CEF221" s="187"/>
      <c r="CEG221" s="188"/>
      <c r="CEI221" s="186"/>
      <c r="CEJ221" s="190"/>
      <c r="CEK221" s="190"/>
      <c r="CEL221" s="187"/>
      <c r="CEM221" s="187"/>
      <c r="CEN221" s="187"/>
      <c r="CEO221" s="188"/>
      <c r="CEQ221" s="186"/>
      <c r="CER221" s="190"/>
      <c r="CES221" s="190"/>
      <c r="CET221" s="187"/>
      <c r="CEU221" s="187"/>
      <c r="CEV221" s="187"/>
      <c r="CEW221" s="188"/>
      <c r="CEY221" s="186"/>
      <c r="CEZ221" s="190"/>
      <c r="CFA221" s="190"/>
      <c r="CFB221" s="187"/>
      <c r="CFC221" s="187"/>
      <c r="CFD221" s="187"/>
      <c r="CFE221" s="188"/>
      <c r="CFG221" s="186"/>
      <c r="CFH221" s="190"/>
      <c r="CFI221" s="190"/>
      <c r="CFJ221" s="187"/>
      <c r="CFK221" s="187"/>
      <c r="CFL221" s="187"/>
      <c r="CFM221" s="188"/>
      <c r="CFO221" s="186"/>
      <c r="CFP221" s="190"/>
      <c r="CFQ221" s="190"/>
      <c r="CFR221" s="187"/>
      <c r="CFS221" s="187"/>
      <c r="CFT221" s="187"/>
      <c r="CFU221" s="188"/>
      <c r="CFW221" s="186"/>
      <c r="CFX221" s="190"/>
      <c r="CFY221" s="190"/>
      <c r="CFZ221" s="187"/>
      <c r="CGA221" s="187"/>
      <c r="CGB221" s="187"/>
      <c r="CGC221" s="188"/>
      <c r="CGE221" s="186"/>
      <c r="CGF221" s="190"/>
      <c r="CGG221" s="190"/>
      <c r="CGH221" s="187"/>
      <c r="CGI221" s="187"/>
      <c r="CGJ221" s="187"/>
      <c r="CGK221" s="188"/>
      <c r="CGM221" s="186"/>
      <c r="CGN221" s="190"/>
      <c r="CGO221" s="190"/>
      <c r="CGP221" s="187"/>
      <c r="CGQ221" s="187"/>
      <c r="CGR221" s="187"/>
      <c r="CGS221" s="188"/>
      <c r="CGU221" s="186"/>
      <c r="CGV221" s="190"/>
      <c r="CGW221" s="190"/>
      <c r="CGX221" s="187"/>
      <c r="CGY221" s="187"/>
      <c r="CGZ221" s="187"/>
      <c r="CHA221" s="188"/>
      <c r="CHC221" s="186"/>
      <c r="CHD221" s="190"/>
      <c r="CHE221" s="190"/>
      <c r="CHF221" s="187"/>
      <c r="CHG221" s="187"/>
      <c r="CHH221" s="187"/>
      <c r="CHI221" s="188"/>
      <c r="CHK221" s="186"/>
      <c r="CHL221" s="190"/>
      <c r="CHM221" s="190"/>
      <c r="CHN221" s="187"/>
      <c r="CHO221" s="187"/>
      <c r="CHP221" s="187"/>
      <c r="CHQ221" s="188"/>
      <c r="CHS221" s="186"/>
      <c r="CHT221" s="190"/>
      <c r="CHU221" s="190"/>
      <c r="CHV221" s="187"/>
      <c r="CHW221" s="187"/>
      <c r="CHX221" s="187"/>
      <c r="CHY221" s="188"/>
      <c r="CIA221" s="186"/>
      <c r="CIB221" s="190"/>
      <c r="CIC221" s="190"/>
      <c r="CID221" s="187"/>
      <c r="CIE221" s="187"/>
      <c r="CIF221" s="187"/>
      <c r="CIG221" s="188"/>
      <c r="CII221" s="186"/>
      <c r="CIJ221" s="190"/>
      <c r="CIK221" s="190"/>
      <c r="CIL221" s="187"/>
      <c r="CIM221" s="187"/>
      <c r="CIN221" s="187"/>
      <c r="CIO221" s="188"/>
      <c r="CIQ221" s="186"/>
      <c r="CIR221" s="190"/>
      <c r="CIS221" s="190"/>
      <c r="CIT221" s="187"/>
      <c r="CIU221" s="187"/>
      <c r="CIV221" s="187"/>
      <c r="CIW221" s="188"/>
      <c r="CIY221" s="186"/>
      <c r="CIZ221" s="190"/>
      <c r="CJA221" s="190"/>
      <c r="CJB221" s="187"/>
      <c r="CJC221" s="187"/>
      <c r="CJD221" s="187"/>
      <c r="CJE221" s="188"/>
      <c r="CJG221" s="186"/>
      <c r="CJH221" s="190"/>
      <c r="CJI221" s="190"/>
      <c r="CJJ221" s="187"/>
      <c r="CJK221" s="187"/>
      <c r="CJL221" s="187"/>
      <c r="CJM221" s="188"/>
      <c r="CJO221" s="186"/>
      <c r="CJP221" s="190"/>
      <c r="CJQ221" s="190"/>
      <c r="CJR221" s="187"/>
      <c r="CJS221" s="187"/>
      <c r="CJT221" s="187"/>
      <c r="CJU221" s="188"/>
      <c r="CJW221" s="186"/>
      <c r="CJX221" s="190"/>
      <c r="CJY221" s="190"/>
      <c r="CJZ221" s="187"/>
      <c r="CKA221" s="187"/>
      <c r="CKB221" s="187"/>
      <c r="CKC221" s="188"/>
      <c r="CKE221" s="186"/>
      <c r="CKF221" s="190"/>
      <c r="CKG221" s="190"/>
      <c r="CKH221" s="187"/>
      <c r="CKI221" s="187"/>
      <c r="CKJ221" s="187"/>
      <c r="CKK221" s="188"/>
      <c r="CKM221" s="186"/>
      <c r="CKN221" s="190"/>
      <c r="CKO221" s="190"/>
      <c r="CKP221" s="187"/>
      <c r="CKQ221" s="187"/>
      <c r="CKR221" s="187"/>
      <c r="CKS221" s="188"/>
      <c r="CKU221" s="186"/>
      <c r="CKV221" s="190"/>
      <c r="CKW221" s="190"/>
      <c r="CKX221" s="187"/>
      <c r="CKY221" s="187"/>
      <c r="CKZ221" s="187"/>
      <c r="CLA221" s="188"/>
      <c r="CLC221" s="186"/>
      <c r="CLD221" s="190"/>
      <c r="CLE221" s="190"/>
      <c r="CLF221" s="187"/>
      <c r="CLG221" s="187"/>
      <c r="CLH221" s="187"/>
      <c r="CLI221" s="188"/>
      <c r="CLK221" s="186"/>
      <c r="CLL221" s="190"/>
      <c r="CLM221" s="190"/>
      <c r="CLN221" s="187"/>
      <c r="CLO221" s="187"/>
      <c r="CLP221" s="187"/>
      <c r="CLQ221" s="188"/>
      <c r="CLS221" s="186"/>
      <c r="CLT221" s="190"/>
      <c r="CLU221" s="190"/>
      <c r="CLV221" s="187"/>
      <c r="CLW221" s="187"/>
      <c r="CLX221" s="187"/>
      <c r="CLY221" s="188"/>
      <c r="CMA221" s="186"/>
      <c r="CMB221" s="190"/>
      <c r="CMC221" s="190"/>
      <c r="CMD221" s="187"/>
      <c r="CME221" s="187"/>
      <c r="CMF221" s="187"/>
      <c r="CMG221" s="188"/>
      <c r="CMI221" s="186"/>
      <c r="CMJ221" s="190"/>
      <c r="CMK221" s="190"/>
      <c r="CML221" s="187"/>
      <c r="CMM221" s="187"/>
      <c r="CMN221" s="187"/>
      <c r="CMO221" s="188"/>
      <c r="CMQ221" s="186"/>
      <c r="CMR221" s="190"/>
      <c r="CMS221" s="190"/>
      <c r="CMT221" s="187"/>
      <c r="CMU221" s="187"/>
      <c r="CMV221" s="187"/>
      <c r="CMW221" s="188"/>
      <c r="CMY221" s="186"/>
      <c r="CMZ221" s="190"/>
      <c r="CNA221" s="190"/>
      <c r="CNB221" s="187"/>
      <c r="CNC221" s="187"/>
      <c r="CND221" s="187"/>
      <c r="CNE221" s="188"/>
      <c r="CNG221" s="186"/>
      <c r="CNH221" s="190"/>
      <c r="CNI221" s="190"/>
      <c r="CNJ221" s="187"/>
      <c r="CNK221" s="187"/>
      <c r="CNL221" s="187"/>
      <c r="CNM221" s="188"/>
      <c r="CNO221" s="186"/>
      <c r="CNP221" s="190"/>
      <c r="CNQ221" s="190"/>
      <c r="CNR221" s="187"/>
      <c r="CNS221" s="187"/>
      <c r="CNT221" s="187"/>
      <c r="CNU221" s="188"/>
      <c r="CNW221" s="186"/>
      <c r="CNX221" s="190"/>
      <c r="CNY221" s="190"/>
      <c r="CNZ221" s="187"/>
      <c r="COA221" s="187"/>
      <c r="COB221" s="187"/>
      <c r="COC221" s="188"/>
      <c r="COE221" s="186"/>
      <c r="COF221" s="190"/>
      <c r="COG221" s="190"/>
      <c r="COH221" s="187"/>
      <c r="COI221" s="187"/>
      <c r="COJ221" s="187"/>
      <c r="COK221" s="188"/>
      <c r="COM221" s="186"/>
      <c r="CON221" s="190"/>
      <c r="COO221" s="190"/>
      <c r="COP221" s="187"/>
      <c r="COQ221" s="187"/>
      <c r="COR221" s="187"/>
      <c r="COS221" s="188"/>
      <c r="COU221" s="186"/>
      <c r="COV221" s="190"/>
      <c r="COW221" s="190"/>
      <c r="COX221" s="187"/>
      <c r="COY221" s="187"/>
      <c r="COZ221" s="187"/>
      <c r="CPA221" s="188"/>
      <c r="CPC221" s="186"/>
      <c r="CPD221" s="190"/>
      <c r="CPE221" s="190"/>
      <c r="CPF221" s="187"/>
      <c r="CPG221" s="187"/>
      <c r="CPH221" s="187"/>
      <c r="CPI221" s="188"/>
      <c r="CPK221" s="186"/>
      <c r="CPL221" s="190"/>
      <c r="CPM221" s="190"/>
      <c r="CPN221" s="187"/>
      <c r="CPO221" s="187"/>
      <c r="CPP221" s="187"/>
      <c r="CPQ221" s="188"/>
      <c r="CPS221" s="186"/>
      <c r="CPT221" s="190"/>
      <c r="CPU221" s="190"/>
      <c r="CPV221" s="187"/>
      <c r="CPW221" s="187"/>
      <c r="CPX221" s="187"/>
      <c r="CPY221" s="188"/>
      <c r="CQA221" s="186"/>
      <c r="CQB221" s="190"/>
      <c r="CQC221" s="190"/>
      <c r="CQD221" s="187"/>
      <c r="CQE221" s="187"/>
      <c r="CQF221" s="187"/>
      <c r="CQG221" s="188"/>
      <c r="CQI221" s="186"/>
      <c r="CQJ221" s="190"/>
      <c r="CQK221" s="190"/>
      <c r="CQL221" s="187"/>
      <c r="CQM221" s="187"/>
      <c r="CQN221" s="187"/>
      <c r="CQO221" s="188"/>
      <c r="CQQ221" s="186"/>
      <c r="CQR221" s="190"/>
      <c r="CQS221" s="190"/>
      <c r="CQT221" s="187"/>
      <c r="CQU221" s="187"/>
      <c r="CQV221" s="187"/>
      <c r="CQW221" s="188"/>
      <c r="CQY221" s="186"/>
      <c r="CQZ221" s="190"/>
      <c r="CRA221" s="190"/>
      <c r="CRB221" s="187"/>
      <c r="CRC221" s="187"/>
      <c r="CRD221" s="187"/>
      <c r="CRE221" s="188"/>
      <c r="CRG221" s="186"/>
      <c r="CRH221" s="190"/>
      <c r="CRI221" s="190"/>
      <c r="CRJ221" s="187"/>
      <c r="CRK221" s="187"/>
      <c r="CRL221" s="187"/>
      <c r="CRM221" s="188"/>
      <c r="CRO221" s="186"/>
      <c r="CRP221" s="190"/>
      <c r="CRQ221" s="190"/>
      <c r="CRR221" s="187"/>
      <c r="CRS221" s="187"/>
      <c r="CRT221" s="187"/>
      <c r="CRU221" s="188"/>
      <c r="CRW221" s="186"/>
      <c r="CRX221" s="190"/>
      <c r="CRY221" s="190"/>
      <c r="CRZ221" s="187"/>
      <c r="CSA221" s="187"/>
      <c r="CSB221" s="187"/>
      <c r="CSC221" s="188"/>
      <c r="CSE221" s="186"/>
      <c r="CSF221" s="190"/>
      <c r="CSG221" s="190"/>
      <c r="CSH221" s="187"/>
      <c r="CSI221" s="187"/>
      <c r="CSJ221" s="187"/>
      <c r="CSK221" s="188"/>
      <c r="CSM221" s="186"/>
      <c r="CSN221" s="190"/>
      <c r="CSO221" s="190"/>
      <c r="CSP221" s="187"/>
      <c r="CSQ221" s="187"/>
      <c r="CSR221" s="187"/>
      <c r="CSS221" s="188"/>
      <c r="CSU221" s="186"/>
      <c r="CSV221" s="190"/>
      <c r="CSW221" s="190"/>
      <c r="CSX221" s="187"/>
      <c r="CSY221" s="187"/>
      <c r="CSZ221" s="187"/>
      <c r="CTA221" s="188"/>
      <c r="CTC221" s="186"/>
      <c r="CTD221" s="190"/>
      <c r="CTE221" s="190"/>
      <c r="CTF221" s="187"/>
      <c r="CTG221" s="187"/>
      <c r="CTH221" s="187"/>
      <c r="CTI221" s="188"/>
      <c r="CTK221" s="186"/>
      <c r="CTL221" s="190"/>
      <c r="CTM221" s="190"/>
      <c r="CTN221" s="187"/>
      <c r="CTO221" s="187"/>
      <c r="CTP221" s="187"/>
      <c r="CTQ221" s="188"/>
      <c r="CTS221" s="186"/>
      <c r="CTT221" s="190"/>
      <c r="CTU221" s="190"/>
      <c r="CTV221" s="187"/>
      <c r="CTW221" s="187"/>
      <c r="CTX221" s="187"/>
      <c r="CTY221" s="188"/>
      <c r="CUA221" s="186"/>
      <c r="CUB221" s="190"/>
      <c r="CUC221" s="190"/>
      <c r="CUD221" s="187"/>
      <c r="CUE221" s="187"/>
      <c r="CUF221" s="187"/>
      <c r="CUG221" s="188"/>
      <c r="CUI221" s="186"/>
      <c r="CUJ221" s="190"/>
      <c r="CUK221" s="190"/>
      <c r="CUL221" s="187"/>
      <c r="CUM221" s="187"/>
      <c r="CUN221" s="187"/>
      <c r="CUO221" s="188"/>
      <c r="CUQ221" s="186"/>
      <c r="CUR221" s="190"/>
      <c r="CUS221" s="190"/>
      <c r="CUT221" s="187"/>
      <c r="CUU221" s="187"/>
      <c r="CUV221" s="187"/>
      <c r="CUW221" s="188"/>
      <c r="CUY221" s="186"/>
      <c r="CUZ221" s="190"/>
      <c r="CVA221" s="190"/>
      <c r="CVB221" s="187"/>
      <c r="CVC221" s="187"/>
      <c r="CVD221" s="187"/>
      <c r="CVE221" s="188"/>
      <c r="CVG221" s="186"/>
      <c r="CVH221" s="190"/>
      <c r="CVI221" s="190"/>
      <c r="CVJ221" s="187"/>
      <c r="CVK221" s="187"/>
      <c r="CVL221" s="187"/>
      <c r="CVM221" s="188"/>
      <c r="CVO221" s="186"/>
      <c r="CVP221" s="190"/>
      <c r="CVQ221" s="190"/>
      <c r="CVR221" s="187"/>
      <c r="CVS221" s="187"/>
      <c r="CVT221" s="187"/>
      <c r="CVU221" s="188"/>
      <c r="CVW221" s="186"/>
      <c r="CVX221" s="190"/>
      <c r="CVY221" s="190"/>
      <c r="CVZ221" s="187"/>
      <c r="CWA221" s="187"/>
      <c r="CWB221" s="187"/>
      <c r="CWC221" s="188"/>
      <c r="CWE221" s="186"/>
      <c r="CWF221" s="190"/>
      <c r="CWG221" s="190"/>
      <c r="CWH221" s="187"/>
      <c r="CWI221" s="187"/>
      <c r="CWJ221" s="187"/>
      <c r="CWK221" s="188"/>
      <c r="CWM221" s="186"/>
      <c r="CWN221" s="190"/>
      <c r="CWO221" s="190"/>
      <c r="CWP221" s="187"/>
      <c r="CWQ221" s="187"/>
      <c r="CWR221" s="187"/>
      <c r="CWS221" s="188"/>
      <c r="CWU221" s="186"/>
      <c r="CWV221" s="190"/>
      <c r="CWW221" s="190"/>
      <c r="CWX221" s="187"/>
      <c r="CWY221" s="187"/>
      <c r="CWZ221" s="187"/>
      <c r="CXA221" s="188"/>
      <c r="CXC221" s="186"/>
      <c r="CXD221" s="190"/>
      <c r="CXE221" s="190"/>
      <c r="CXF221" s="187"/>
      <c r="CXG221" s="187"/>
      <c r="CXH221" s="187"/>
      <c r="CXI221" s="188"/>
      <c r="CXK221" s="186"/>
      <c r="CXL221" s="190"/>
      <c r="CXM221" s="190"/>
      <c r="CXN221" s="187"/>
      <c r="CXO221" s="187"/>
      <c r="CXP221" s="187"/>
      <c r="CXQ221" s="188"/>
      <c r="CXS221" s="186"/>
      <c r="CXT221" s="190"/>
      <c r="CXU221" s="190"/>
      <c r="CXV221" s="187"/>
      <c r="CXW221" s="187"/>
      <c r="CXX221" s="187"/>
      <c r="CXY221" s="188"/>
      <c r="CYA221" s="186"/>
      <c r="CYB221" s="190"/>
      <c r="CYC221" s="190"/>
      <c r="CYD221" s="187"/>
      <c r="CYE221" s="187"/>
      <c r="CYF221" s="187"/>
      <c r="CYG221" s="188"/>
      <c r="CYI221" s="186"/>
      <c r="CYJ221" s="190"/>
      <c r="CYK221" s="190"/>
      <c r="CYL221" s="187"/>
      <c r="CYM221" s="187"/>
      <c r="CYN221" s="187"/>
      <c r="CYO221" s="188"/>
      <c r="CYQ221" s="186"/>
      <c r="CYR221" s="190"/>
      <c r="CYS221" s="190"/>
      <c r="CYT221" s="187"/>
      <c r="CYU221" s="187"/>
      <c r="CYV221" s="187"/>
      <c r="CYW221" s="188"/>
      <c r="CYY221" s="186"/>
      <c r="CYZ221" s="190"/>
      <c r="CZA221" s="190"/>
      <c r="CZB221" s="187"/>
      <c r="CZC221" s="187"/>
      <c r="CZD221" s="187"/>
      <c r="CZE221" s="188"/>
      <c r="CZG221" s="186"/>
      <c r="CZH221" s="190"/>
      <c r="CZI221" s="190"/>
      <c r="CZJ221" s="187"/>
      <c r="CZK221" s="187"/>
      <c r="CZL221" s="187"/>
      <c r="CZM221" s="188"/>
      <c r="CZO221" s="186"/>
      <c r="CZP221" s="190"/>
      <c r="CZQ221" s="190"/>
      <c r="CZR221" s="187"/>
      <c r="CZS221" s="187"/>
      <c r="CZT221" s="187"/>
      <c r="CZU221" s="188"/>
      <c r="CZW221" s="186"/>
      <c r="CZX221" s="190"/>
      <c r="CZY221" s="190"/>
      <c r="CZZ221" s="187"/>
      <c r="DAA221" s="187"/>
      <c r="DAB221" s="187"/>
      <c r="DAC221" s="188"/>
      <c r="DAE221" s="186"/>
      <c r="DAF221" s="190"/>
      <c r="DAG221" s="190"/>
      <c r="DAH221" s="187"/>
      <c r="DAI221" s="187"/>
      <c r="DAJ221" s="187"/>
      <c r="DAK221" s="188"/>
      <c r="DAM221" s="186"/>
      <c r="DAN221" s="190"/>
      <c r="DAO221" s="190"/>
      <c r="DAP221" s="187"/>
      <c r="DAQ221" s="187"/>
      <c r="DAR221" s="187"/>
      <c r="DAS221" s="188"/>
      <c r="DAU221" s="186"/>
      <c r="DAV221" s="190"/>
      <c r="DAW221" s="190"/>
      <c r="DAX221" s="187"/>
      <c r="DAY221" s="187"/>
      <c r="DAZ221" s="187"/>
      <c r="DBA221" s="188"/>
      <c r="DBC221" s="186"/>
      <c r="DBD221" s="190"/>
      <c r="DBE221" s="190"/>
      <c r="DBF221" s="187"/>
      <c r="DBG221" s="187"/>
      <c r="DBH221" s="187"/>
      <c r="DBI221" s="188"/>
      <c r="DBK221" s="186"/>
      <c r="DBL221" s="190"/>
      <c r="DBM221" s="190"/>
      <c r="DBN221" s="187"/>
      <c r="DBO221" s="187"/>
      <c r="DBP221" s="187"/>
      <c r="DBQ221" s="188"/>
      <c r="DBS221" s="186"/>
      <c r="DBT221" s="190"/>
      <c r="DBU221" s="190"/>
      <c r="DBV221" s="187"/>
      <c r="DBW221" s="187"/>
      <c r="DBX221" s="187"/>
      <c r="DBY221" s="188"/>
      <c r="DCA221" s="186"/>
      <c r="DCB221" s="190"/>
      <c r="DCC221" s="190"/>
      <c r="DCD221" s="187"/>
      <c r="DCE221" s="187"/>
      <c r="DCF221" s="187"/>
      <c r="DCG221" s="188"/>
      <c r="DCI221" s="186"/>
      <c r="DCJ221" s="190"/>
      <c r="DCK221" s="190"/>
      <c r="DCL221" s="187"/>
      <c r="DCM221" s="187"/>
      <c r="DCN221" s="187"/>
      <c r="DCO221" s="188"/>
      <c r="DCQ221" s="186"/>
      <c r="DCR221" s="190"/>
      <c r="DCS221" s="190"/>
      <c r="DCT221" s="187"/>
      <c r="DCU221" s="187"/>
      <c r="DCV221" s="187"/>
      <c r="DCW221" s="188"/>
      <c r="DCY221" s="186"/>
      <c r="DCZ221" s="190"/>
      <c r="DDA221" s="190"/>
      <c r="DDB221" s="187"/>
      <c r="DDC221" s="187"/>
      <c r="DDD221" s="187"/>
      <c r="DDE221" s="188"/>
      <c r="DDG221" s="186"/>
      <c r="DDH221" s="190"/>
      <c r="DDI221" s="190"/>
      <c r="DDJ221" s="187"/>
      <c r="DDK221" s="187"/>
      <c r="DDL221" s="187"/>
      <c r="DDM221" s="188"/>
      <c r="DDO221" s="186"/>
      <c r="DDP221" s="190"/>
      <c r="DDQ221" s="190"/>
      <c r="DDR221" s="187"/>
      <c r="DDS221" s="187"/>
      <c r="DDT221" s="187"/>
      <c r="DDU221" s="188"/>
      <c r="DDW221" s="186"/>
      <c r="DDX221" s="190"/>
      <c r="DDY221" s="190"/>
      <c r="DDZ221" s="187"/>
      <c r="DEA221" s="187"/>
      <c r="DEB221" s="187"/>
      <c r="DEC221" s="188"/>
      <c r="DEE221" s="186"/>
      <c r="DEF221" s="190"/>
      <c r="DEG221" s="190"/>
      <c r="DEH221" s="187"/>
      <c r="DEI221" s="187"/>
      <c r="DEJ221" s="187"/>
      <c r="DEK221" s="188"/>
      <c r="DEM221" s="186"/>
      <c r="DEN221" s="190"/>
      <c r="DEO221" s="190"/>
      <c r="DEP221" s="187"/>
      <c r="DEQ221" s="187"/>
      <c r="DER221" s="187"/>
      <c r="DES221" s="188"/>
      <c r="DEU221" s="186"/>
      <c r="DEV221" s="190"/>
      <c r="DEW221" s="190"/>
      <c r="DEX221" s="187"/>
      <c r="DEY221" s="187"/>
      <c r="DEZ221" s="187"/>
      <c r="DFA221" s="188"/>
      <c r="DFC221" s="186"/>
      <c r="DFD221" s="190"/>
      <c r="DFE221" s="190"/>
      <c r="DFF221" s="187"/>
      <c r="DFG221" s="187"/>
      <c r="DFH221" s="187"/>
      <c r="DFI221" s="188"/>
      <c r="DFK221" s="186"/>
      <c r="DFL221" s="190"/>
      <c r="DFM221" s="190"/>
      <c r="DFN221" s="187"/>
      <c r="DFO221" s="187"/>
      <c r="DFP221" s="187"/>
      <c r="DFQ221" s="188"/>
      <c r="DFS221" s="186"/>
      <c r="DFT221" s="190"/>
      <c r="DFU221" s="190"/>
      <c r="DFV221" s="187"/>
      <c r="DFW221" s="187"/>
      <c r="DFX221" s="187"/>
      <c r="DFY221" s="188"/>
      <c r="DGA221" s="186"/>
      <c r="DGB221" s="190"/>
      <c r="DGC221" s="190"/>
      <c r="DGD221" s="187"/>
      <c r="DGE221" s="187"/>
      <c r="DGF221" s="187"/>
      <c r="DGG221" s="188"/>
      <c r="DGI221" s="186"/>
      <c r="DGJ221" s="190"/>
      <c r="DGK221" s="190"/>
      <c r="DGL221" s="187"/>
      <c r="DGM221" s="187"/>
      <c r="DGN221" s="187"/>
      <c r="DGO221" s="188"/>
      <c r="DGQ221" s="186"/>
      <c r="DGR221" s="190"/>
      <c r="DGS221" s="190"/>
      <c r="DGT221" s="187"/>
      <c r="DGU221" s="187"/>
      <c r="DGV221" s="187"/>
      <c r="DGW221" s="188"/>
      <c r="DGY221" s="186"/>
      <c r="DGZ221" s="190"/>
      <c r="DHA221" s="190"/>
      <c r="DHB221" s="187"/>
      <c r="DHC221" s="187"/>
      <c r="DHD221" s="187"/>
      <c r="DHE221" s="188"/>
      <c r="DHG221" s="186"/>
      <c r="DHH221" s="190"/>
      <c r="DHI221" s="190"/>
      <c r="DHJ221" s="187"/>
      <c r="DHK221" s="187"/>
      <c r="DHL221" s="187"/>
      <c r="DHM221" s="188"/>
      <c r="DHO221" s="186"/>
      <c r="DHP221" s="190"/>
      <c r="DHQ221" s="190"/>
      <c r="DHR221" s="187"/>
      <c r="DHS221" s="187"/>
      <c r="DHT221" s="187"/>
      <c r="DHU221" s="188"/>
      <c r="DHW221" s="186"/>
      <c r="DHX221" s="190"/>
      <c r="DHY221" s="190"/>
      <c r="DHZ221" s="187"/>
      <c r="DIA221" s="187"/>
      <c r="DIB221" s="187"/>
      <c r="DIC221" s="188"/>
      <c r="DIE221" s="186"/>
      <c r="DIF221" s="190"/>
      <c r="DIG221" s="190"/>
      <c r="DIH221" s="187"/>
      <c r="DII221" s="187"/>
      <c r="DIJ221" s="187"/>
      <c r="DIK221" s="188"/>
      <c r="DIM221" s="186"/>
      <c r="DIN221" s="190"/>
      <c r="DIO221" s="190"/>
      <c r="DIP221" s="187"/>
      <c r="DIQ221" s="187"/>
      <c r="DIR221" s="187"/>
      <c r="DIS221" s="188"/>
      <c r="DIU221" s="186"/>
      <c r="DIV221" s="190"/>
      <c r="DIW221" s="190"/>
      <c r="DIX221" s="187"/>
      <c r="DIY221" s="187"/>
      <c r="DIZ221" s="187"/>
      <c r="DJA221" s="188"/>
      <c r="DJC221" s="186"/>
      <c r="DJD221" s="190"/>
      <c r="DJE221" s="190"/>
      <c r="DJF221" s="187"/>
      <c r="DJG221" s="187"/>
      <c r="DJH221" s="187"/>
      <c r="DJI221" s="188"/>
      <c r="DJK221" s="186"/>
      <c r="DJL221" s="190"/>
      <c r="DJM221" s="190"/>
      <c r="DJN221" s="187"/>
      <c r="DJO221" s="187"/>
      <c r="DJP221" s="187"/>
      <c r="DJQ221" s="188"/>
      <c r="DJS221" s="186"/>
      <c r="DJT221" s="190"/>
      <c r="DJU221" s="190"/>
      <c r="DJV221" s="187"/>
      <c r="DJW221" s="187"/>
      <c r="DJX221" s="187"/>
      <c r="DJY221" s="188"/>
      <c r="DKA221" s="186"/>
      <c r="DKB221" s="190"/>
      <c r="DKC221" s="190"/>
      <c r="DKD221" s="187"/>
      <c r="DKE221" s="187"/>
      <c r="DKF221" s="187"/>
      <c r="DKG221" s="188"/>
      <c r="DKI221" s="186"/>
      <c r="DKJ221" s="190"/>
      <c r="DKK221" s="190"/>
      <c r="DKL221" s="187"/>
      <c r="DKM221" s="187"/>
      <c r="DKN221" s="187"/>
      <c r="DKO221" s="188"/>
      <c r="DKQ221" s="186"/>
      <c r="DKR221" s="190"/>
      <c r="DKS221" s="190"/>
      <c r="DKT221" s="187"/>
      <c r="DKU221" s="187"/>
      <c r="DKV221" s="187"/>
      <c r="DKW221" s="188"/>
      <c r="DKY221" s="186"/>
      <c r="DKZ221" s="190"/>
      <c r="DLA221" s="190"/>
      <c r="DLB221" s="187"/>
      <c r="DLC221" s="187"/>
      <c r="DLD221" s="187"/>
      <c r="DLE221" s="188"/>
      <c r="DLG221" s="186"/>
      <c r="DLH221" s="190"/>
      <c r="DLI221" s="190"/>
      <c r="DLJ221" s="187"/>
      <c r="DLK221" s="187"/>
      <c r="DLL221" s="187"/>
      <c r="DLM221" s="188"/>
      <c r="DLO221" s="186"/>
      <c r="DLP221" s="190"/>
      <c r="DLQ221" s="190"/>
      <c r="DLR221" s="187"/>
      <c r="DLS221" s="187"/>
      <c r="DLT221" s="187"/>
      <c r="DLU221" s="188"/>
      <c r="DLW221" s="186"/>
      <c r="DLX221" s="190"/>
      <c r="DLY221" s="190"/>
      <c r="DLZ221" s="187"/>
      <c r="DMA221" s="187"/>
      <c r="DMB221" s="187"/>
      <c r="DMC221" s="188"/>
      <c r="DME221" s="186"/>
      <c r="DMF221" s="190"/>
      <c r="DMG221" s="190"/>
      <c r="DMH221" s="187"/>
      <c r="DMI221" s="187"/>
      <c r="DMJ221" s="187"/>
      <c r="DMK221" s="188"/>
      <c r="DMM221" s="186"/>
      <c r="DMN221" s="190"/>
      <c r="DMO221" s="190"/>
      <c r="DMP221" s="187"/>
      <c r="DMQ221" s="187"/>
      <c r="DMR221" s="187"/>
      <c r="DMS221" s="188"/>
      <c r="DMU221" s="186"/>
      <c r="DMV221" s="190"/>
      <c r="DMW221" s="190"/>
      <c r="DMX221" s="187"/>
      <c r="DMY221" s="187"/>
      <c r="DMZ221" s="187"/>
      <c r="DNA221" s="188"/>
      <c r="DNC221" s="186"/>
      <c r="DND221" s="190"/>
      <c r="DNE221" s="190"/>
      <c r="DNF221" s="187"/>
      <c r="DNG221" s="187"/>
      <c r="DNH221" s="187"/>
      <c r="DNI221" s="188"/>
      <c r="DNK221" s="186"/>
      <c r="DNL221" s="190"/>
      <c r="DNM221" s="190"/>
      <c r="DNN221" s="187"/>
      <c r="DNO221" s="187"/>
      <c r="DNP221" s="187"/>
      <c r="DNQ221" s="188"/>
      <c r="DNS221" s="186"/>
      <c r="DNT221" s="190"/>
      <c r="DNU221" s="190"/>
      <c r="DNV221" s="187"/>
      <c r="DNW221" s="187"/>
      <c r="DNX221" s="187"/>
      <c r="DNY221" s="188"/>
      <c r="DOA221" s="186"/>
      <c r="DOB221" s="190"/>
      <c r="DOC221" s="190"/>
      <c r="DOD221" s="187"/>
      <c r="DOE221" s="187"/>
      <c r="DOF221" s="187"/>
      <c r="DOG221" s="188"/>
      <c r="DOI221" s="186"/>
      <c r="DOJ221" s="190"/>
      <c r="DOK221" s="190"/>
      <c r="DOL221" s="187"/>
      <c r="DOM221" s="187"/>
      <c r="DON221" s="187"/>
      <c r="DOO221" s="188"/>
      <c r="DOQ221" s="186"/>
      <c r="DOR221" s="190"/>
      <c r="DOS221" s="190"/>
      <c r="DOT221" s="187"/>
      <c r="DOU221" s="187"/>
      <c r="DOV221" s="187"/>
      <c r="DOW221" s="188"/>
      <c r="DOY221" s="186"/>
      <c r="DOZ221" s="190"/>
      <c r="DPA221" s="190"/>
      <c r="DPB221" s="187"/>
      <c r="DPC221" s="187"/>
      <c r="DPD221" s="187"/>
      <c r="DPE221" s="188"/>
      <c r="DPG221" s="186"/>
      <c r="DPH221" s="190"/>
      <c r="DPI221" s="190"/>
      <c r="DPJ221" s="187"/>
      <c r="DPK221" s="187"/>
      <c r="DPL221" s="187"/>
      <c r="DPM221" s="188"/>
      <c r="DPO221" s="186"/>
      <c r="DPP221" s="190"/>
      <c r="DPQ221" s="190"/>
      <c r="DPR221" s="187"/>
      <c r="DPS221" s="187"/>
      <c r="DPT221" s="187"/>
      <c r="DPU221" s="188"/>
      <c r="DPW221" s="186"/>
      <c r="DPX221" s="190"/>
      <c r="DPY221" s="190"/>
      <c r="DPZ221" s="187"/>
      <c r="DQA221" s="187"/>
      <c r="DQB221" s="187"/>
      <c r="DQC221" s="188"/>
      <c r="DQE221" s="186"/>
      <c r="DQF221" s="190"/>
      <c r="DQG221" s="190"/>
      <c r="DQH221" s="187"/>
      <c r="DQI221" s="187"/>
      <c r="DQJ221" s="187"/>
      <c r="DQK221" s="188"/>
      <c r="DQM221" s="186"/>
      <c r="DQN221" s="190"/>
      <c r="DQO221" s="190"/>
      <c r="DQP221" s="187"/>
      <c r="DQQ221" s="187"/>
      <c r="DQR221" s="187"/>
      <c r="DQS221" s="188"/>
      <c r="DQU221" s="186"/>
      <c r="DQV221" s="190"/>
      <c r="DQW221" s="190"/>
      <c r="DQX221" s="187"/>
      <c r="DQY221" s="187"/>
      <c r="DQZ221" s="187"/>
      <c r="DRA221" s="188"/>
      <c r="DRC221" s="186"/>
      <c r="DRD221" s="190"/>
      <c r="DRE221" s="190"/>
      <c r="DRF221" s="187"/>
      <c r="DRG221" s="187"/>
      <c r="DRH221" s="187"/>
      <c r="DRI221" s="188"/>
      <c r="DRK221" s="186"/>
      <c r="DRL221" s="190"/>
      <c r="DRM221" s="190"/>
      <c r="DRN221" s="187"/>
      <c r="DRO221" s="187"/>
      <c r="DRP221" s="187"/>
      <c r="DRQ221" s="188"/>
      <c r="DRS221" s="186"/>
      <c r="DRT221" s="190"/>
      <c r="DRU221" s="190"/>
      <c r="DRV221" s="187"/>
      <c r="DRW221" s="187"/>
      <c r="DRX221" s="187"/>
      <c r="DRY221" s="188"/>
      <c r="DSA221" s="186"/>
      <c r="DSB221" s="190"/>
      <c r="DSC221" s="190"/>
      <c r="DSD221" s="187"/>
      <c r="DSE221" s="187"/>
      <c r="DSF221" s="187"/>
      <c r="DSG221" s="188"/>
      <c r="DSI221" s="186"/>
      <c r="DSJ221" s="190"/>
      <c r="DSK221" s="190"/>
      <c r="DSL221" s="187"/>
      <c r="DSM221" s="187"/>
      <c r="DSN221" s="187"/>
      <c r="DSO221" s="188"/>
      <c r="DSQ221" s="186"/>
      <c r="DSR221" s="190"/>
      <c r="DSS221" s="190"/>
      <c r="DST221" s="187"/>
      <c r="DSU221" s="187"/>
      <c r="DSV221" s="187"/>
      <c r="DSW221" s="188"/>
      <c r="DSY221" s="186"/>
      <c r="DSZ221" s="190"/>
      <c r="DTA221" s="190"/>
      <c r="DTB221" s="187"/>
      <c r="DTC221" s="187"/>
      <c r="DTD221" s="187"/>
      <c r="DTE221" s="188"/>
      <c r="DTG221" s="186"/>
      <c r="DTH221" s="190"/>
      <c r="DTI221" s="190"/>
      <c r="DTJ221" s="187"/>
      <c r="DTK221" s="187"/>
      <c r="DTL221" s="187"/>
      <c r="DTM221" s="188"/>
      <c r="DTO221" s="186"/>
      <c r="DTP221" s="190"/>
      <c r="DTQ221" s="190"/>
      <c r="DTR221" s="187"/>
      <c r="DTS221" s="187"/>
      <c r="DTT221" s="187"/>
      <c r="DTU221" s="188"/>
      <c r="DTW221" s="186"/>
      <c r="DTX221" s="190"/>
      <c r="DTY221" s="190"/>
      <c r="DTZ221" s="187"/>
      <c r="DUA221" s="187"/>
      <c r="DUB221" s="187"/>
      <c r="DUC221" s="188"/>
      <c r="DUE221" s="186"/>
      <c r="DUF221" s="190"/>
      <c r="DUG221" s="190"/>
      <c r="DUH221" s="187"/>
      <c r="DUI221" s="187"/>
      <c r="DUJ221" s="187"/>
      <c r="DUK221" s="188"/>
      <c r="DUM221" s="186"/>
      <c r="DUN221" s="190"/>
      <c r="DUO221" s="190"/>
      <c r="DUP221" s="187"/>
      <c r="DUQ221" s="187"/>
      <c r="DUR221" s="187"/>
      <c r="DUS221" s="188"/>
      <c r="DUU221" s="186"/>
      <c r="DUV221" s="190"/>
      <c r="DUW221" s="190"/>
      <c r="DUX221" s="187"/>
      <c r="DUY221" s="187"/>
      <c r="DUZ221" s="187"/>
      <c r="DVA221" s="188"/>
      <c r="DVC221" s="186"/>
      <c r="DVD221" s="190"/>
      <c r="DVE221" s="190"/>
      <c r="DVF221" s="187"/>
      <c r="DVG221" s="187"/>
      <c r="DVH221" s="187"/>
      <c r="DVI221" s="188"/>
      <c r="DVK221" s="186"/>
      <c r="DVL221" s="190"/>
      <c r="DVM221" s="190"/>
      <c r="DVN221" s="187"/>
      <c r="DVO221" s="187"/>
      <c r="DVP221" s="187"/>
      <c r="DVQ221" s="188"/>
      <c r="DVS221" s="186"/>
      <c r="DVT221" s="190"/>
      <c r="DVU221" s="190"/>
      <c r="DVV221" s="187"/>
      <c r="DVW221" s="187"/>
      <c r="DVX221" s="187"/>
      <c r="DVY221" s="188"/>
      <c r="DWA221" s="186"/>
      <c r="DWB221" s="190"/>
      <c r="DWC221" s="190"/>
      <c r="DWD221" s="187"/>
      <c r="DWE221" s="187"/>
      <c r="DWF221" s="187"/>
      <c r="DWG221" s="188"/>
      <c r="DWI221" s="186"/>
      <c r="DWJ221" s="190"/>
      <c r="DWK221" s="190"/>
      <c r="DWL221" s="187"/>
      <c r="DWM221" s="187"/>
      <c r="DWN221" s="187"/>
      <c r="DWO221" s="188"/>
      <c r="DWQ221" s="186"/>
      <c r="DWR221" s="190"/>
      <c r="DWS221" s="190"/>
      <c r="DWT221" s="187"/>
      <c r="DWU221" s="187"/>
      <c r="DWV221" s="187"/>
      <c r="DWW221" s="188"/>
      <c r="DWY221" s="186"/>
      <c r="DWZ221" s="190"/>
      <c r="DXA221" s="190"/>
      <c r="DXB221" s="187"/>
      <c r="DXC221" s="187"/>
      <c r="DXD221" s="187"/>
      <c r="DXE221" s="188"/>
      <c r="DXG221" s="186"/>
      <c r="DXH221" s="190"/>
      <c r="DXI221" s="190"/>
      <c r="DXJ221" s="187"/>
      <c r="DXK221" s="187"/>
      <c r="DXL221" s="187"/>
      <c r="DXM221" s="188"/>
      <c r="DXO221" s="186"/>
      <c r="DXP221" s="190"/>
      <c r="DXQ221" s="190"/>
      <c r="DXR221" s="187"/>
      <c r="DXS221" s="187"/>
      <c r="DXT221" s="187"/>
      <c r="DXU221" s="188"/>
      <c r="DXW221" s="186"/>
      <c r="DXX221" s="190"/>
      <c r="DXY221" s="190"/>
      <c r="DXZ221" s="187"/>
      <c r="DYA221" s="187"/>
      <c r="DYB221" s="187"/>
      <c r="DYC221" s="188"/>
      <c r="DYE221" s="186"/>
      <c r="DYF221" s="190"/>
      <c r="DYG221" s="190"/>
      <c r="DYH221" s="187"/>
      <c r="DYI221" s="187"/>
      <c r="DYJ221" s="187"/>
      <c r="DYK221" s="188"/>
      <c r="DYM221" s="186"/>
      <c r="DYN221" s="190"/>
      <c r="DYO221" s="190"/>
      <c r="DYP221" s="187"/>
      <c r="DYQ221" s="187"/>
      <c r="DYR221" s="187"/>
      <c r="DYS221" s="188"/>
      <c r="DYU221" s="186"/>
      <c r="DYV221" s="190"/>
      <c r="DYW221" s="190"/>
      <c r="DYX221" s="187"/>
      <c r="DYY221" s="187"/>
      <c r="DYZ221" s="187"/>
      <c r="DZA221" s="188"/>
      <c r="DZC221" s="186"/>
      <c r="DZD221" s="190"/>
      <c r="DZE221" s="190"/>
      <c r="DZF221" s="187"/>
      <c r="DZG221" s="187"/>
      <c r="DZH221" s="187"/>
      <c r="DZI221" s="188"/>
      <c r="DZK221" s="186"/>
      <c r="DZL221" s="190"/>
      <c r="DZM221" s="190"/>
      <c r="DZN221" s="187"/>
      <c r="DZO221" s="187"/>
      <c r="DZP221" s="187"/>
      <c r="DZQ221" s="188"/>
      <c r="DZS221" s="186"/>
      <c r="DZT221" s="190"/>
      <c r="DZU221" s="190"/>
      <c r="DZV221" s="187"/>
      <c r="DZW221" s="187"/>
      <c r="DZX221" s="187"/>
      <c r="DZY221" s="188"/>
      <c r="EAA221" s="186"/>
      <c r="EAB221" s="190"/>
      <c r="EAC221" s="190"/>
      <c r="EAD221" s="187"/>
      <c r="EAE221" s="187"/>
      <c r="EAF221" s="187"/>
      <c r="EAG221" s="188"/>
      <c r="EAI221" s="186"/>
      <c r="EAJ221" s="190"/>
      <c r="EAK221" s="190"/>
      <c r="EAL221" s="187"/>
      <c r="EAM221" s="187"/>
      <c r="EAN221" s="187"/>
      <c r="EAO221" s="188"/>
      <c r="EAQ221" s="186"/>
      <c r="EAR221" s="190"/>
      <c r="EAS221" s="190"/>
      <c r="EAT221" s="187"/>
      <c r="EAU221" s="187"/>
      <c r="EAV221" s="187"/>
      <c r="EAW221" s="188"/>
      <c r="EAY221" s="186"/>
      <c r="EAZ221" s="190"/>
      <c r="EBA221" s="190"/>
      <c r="EBB221" s="187"/>
      <c r="EBC221" s="187"/>
      <c r="EBD221" s="187"/>
      <c r="EBE221" s="188"/>
      <c r="EBG221" s="186"/>
      <c r="EBH221" s="190"/>
      <c r="EBI221" s="190"/>
      <c r="EBJ221" s="187"/>
      <c r="EBK221" s="187"/>
      <c r="EBL221" s="187"/>
      <c r="EBM221" s="188"/>
      <c r="EBO221" s="186"/>
      <c r="EBP221" s="190"/>
      <c r="EBQ221" s="190"/>
      <c r="EBR221" s="187"/>
      <c r="EBS221" s="187"/>
      <c r="EBT221" s="187"/>
      <c r="EBU221" s="188"/>
      <c r="EBW221" s="186"/>
      <c r="EBX221" s="190"/>
      <c r="EBY221" s="190"/>
      <c r="EBZ221" s="187"/>
      <c r="ECA221" s="187"/>
      <c r="ECB221" s="187"/>
      <c r="ECC221" s="188"/>
      <c r="ECE221" s="186"/>
      <c r="ECF221" s="190"/>
      <c r="ECG221" s="190"/>
      <c r="ECH221" s="187"/>
      <c r="ECI221" s="187"/>
      <c r="ECJ221" s="187"/>
      <c r="ECK221" s="188"/>
      <c r="ECM221" s="186"/>
      <c r="ECN221" s="190"/>
      <c r="ECO221" s="190"/>
      <c r="ECP221" s="187"/>
      <c r="ECQ221" s="187"/>
      <c r="ECR221" s="187"/>
      <c r="ECS221" s="188"/>
      <c r="ECU221" s="186"/>
      <c r="ECV221" s="190"/>
      <c r="ECW221" s="190"/>
      <c r="ECX221" s="187"/>
      <c r="ECY221" s="187"/>
      <c r="ECZ221" s="187"/>
      <c r="EDA221" s="188"/>
      <c r="EDC221" s="186"/>
      <c r="EDD221" s="190"/>
      <c r="EDE221" s="190"/>
      <c r="EDF221" s="187"/>
      <c r="EDG221" s="187"/>
      <c r="EDH221" s="187"/>
      <c r="EDI221" s="188"/>
      <c r="EDK221" s="186"/>
      <c r="EDL221" s="190"/>
      <c r="EDM221" s="190"/>
      <c r="EDN221" s="187"/>
      <c r="EDO221" s="187"/>
      <c r="EDP221" s="187"/>
      <c r="EDQ221" s="188"/>
      <c r="EDS221" s="186"/>
      <c r="EDT221" s="190"/>
      <c r="EDU221" s="190"/>
      <c r="EDV221" s="187"/>
      <c r="EDW221" s="187"/>
      <c r="EDX221" s="187"/>
      <c r="EDY221" s="188"/>
      <c r="EEA221" s="186"/>
      <c r="EEB221" s="190"/>
      <c r="EEC221" s="190"/>
      <c r="EED221" s="187"/>
      <c r="EEE221" s="187"/>
      <c r="EEF221" s="187"/>
      <c r="EEG221" s="188"/>
      <c r="EEI221" s="186"/>
      <c r="EEJ221" s="190"/>
      <c r="EEK221" s="190"/>
      <c r="EEL221" s="187"/>
      <c r="EEM221" s="187"/>
      <c r="EEN221" s="187"/>
      <c r="EEO221" s="188"/>
      <c r="EEQ221" s="186"/>
      <c r="EER221" s="190"/>
      <c r="EES221" s="190"/>
      <c r="EET221" s="187"/>
      <c r="EEU221" s="187"/>
      <c r="EEV221" s="187"/>
      <c r="EEW221" s="188"/>
      <c r="EEY221" s="186"/>
      <c r="EEZ221" s="190"/>
      <c r="EFA221" s="190"/>
      <c r="EFB221" s="187"/>
      <c r="EFC221" s="187"/>
      <c r="EFD221" s="187"/>
      <c r="EFE221" s="188"/>
      <c r="EFG221" s="186"/>
      <c r="EFH221" s="190"/>
      <c r="EFI221" s="190"/>
      <c r="EFJ221" s="187"/>
      <c r="EFK221" s="187"/>
      <c r="EFL221" s="187"/>
      <c r="EFM221" s="188"/>
      <c r="EFO221" s="186"/>
      <c r="EFP221" s="190"/>
      <c r="EFQ221" s="190"/>
      <c r="EFR221" s="187"/>
      <c r="EFS221" s="187"/>
      <c r="EFT221" s="187"/>
      <c r="EFU221" s="188"/>
      <c r="EFW221" s="186"/>
      <c r="EFX221" s="190"/>
      <c r="EFY221" s="190"/>
      <c r="EFZ221" s="187"/>
      <c r="EGA221" s="187"/>
      <c r="EGB221" s="187"/>
      <c r="EGC221" s="188"/>
      <c r="EGE221" s="186"/>
      <c r="EGF221" s="190"/>
      <c r="EGG221" s="190"/>
      <c r="EGH221" s="187"/>
      <c r="EGI221" s="187"/>
      <c r="EGJ221" s="187"/>
      <c r="EGK221" s="188"/>
      <c r="EGM221" s="186"/>
      <c r="EGN221" s="190"/>
      <c r="EGO221" s="190"/>
      <c r="EGP221" s="187"/>
      <c r="EGQ221" s="187"/>
      <c r="EGR221" s="187"/>
      <c r="EGS221" s="188"/>
      <c r="EGU221" s="186"/>
      <c r="EGV221" s="190"/>
      <c r="EGW221" s="190"/>
      <c r="EGX221" s="187"/>
      <c r="EGY221" s="187"/>
      <c r="EGZ221" s="187"/>
      <c r="EHA221" s="188"/>
      <c r="EHC221" s="186"/>
      <c r="EHD221" s="190"/>
      <c r="EHE221" s="190"/>
      <c r="EHF221" s="187"/>
      <c r="EHG221" s="187"/>
      <c r="EHH221" s="187"/>
      <c r="EHI221" s="188"/>
      <c r="EHK221" s="186"/>
      <c r="EHL221" s="190"/>
      <c r="EHM221" s="190"/>
      <c r="EHN221" s="187"/>
      <c r="EHO221" s="187"/>
      <c r="EHP221" s="187"/>
      <c r="EHQ221" s="188"/>
      <c r="EHS221" s="186"/>
      <c r="EHT221" s="190"/>
      <c r="EHU221" s="190"/>
      <c r="EHV221" s="187"/>
      <c r="EHW221" s="187"/>
      <c r="EHX221" s="187"/>
      <c r="EHY221" s="188"/>
      <c r="EIA221" s="186"/>
      <c r="EIB221" s="190"/>
      <c r="EIC221" s="190"/>
      <c r="EID221" s="187"/>
      <c r="EIE221" s="187"/>
      <c r="EIF221" s="187"/>
      <c r="EIG221" s="188"/>
      <c r="EII221" s="186"/>
      <c r="EIJ221" s="190"/>
      <c r="EIK221" s="190"/>
      <c r="EIL221" s="187"/>
      <c r="EIM221" s="187"/>
      <c r="EIN221" s="187"/>
      <c r="EIO221" s="188"/>
      <c r="EIQ221" s="186"/>
      <c r="EIR221" s="190"/>
      <c r="EIS221" s="190"/>
      <c r="EIT221" s="187"/>
      <c r="EIU221" s="187"/>
      <c r="EIV221" s="187"/>
      <c r="EIW221" s="188"/>
      <c r="EIY221" s="186"/>
      <c r="EIZ221" s="190"/>
      <c r="EJA221" s="190"/>
      <c r="EJB221" s="187"/>
      <c r="EJC221" s="187"/>
      <c r="EJD221" s="187"/>
      <c r="EJE221" s="188"/>
      <c r="EJG221" s="186"/>
      <c r="EJH221" s="190"/>
      <c r="EJI221" s="190"/>
      <c r="EJJ221" s="187"/>
      <c r="EJK221" s="187"/>
      <c r="EJL221" s="187"/>
      <c r="EJM221" s="188"/>
      <c r="EJO221" s="186"/>
      <c r="EJP221" s="190"/>
      <c r="EJQ221" s="190"/>
      <c r="EJR221" s="187"/>
      <c r="EJS221" s="187"/>
      <c r="EJT221" s="187"/>
      <c r="EJU221" s="188"/>
      <c r="EJW221" s="186"/>
      <c r="EJX221" s="190"/>
      <c r="EJY221" s="190"/>
      <c r="EJZ221" s="187"/>
      <c r="EKA221" s="187"/>
      <c r="EKB221" s="187"/>
      <c r="EKC221" s="188"/>
      <c r="EKE221" s="186"/>
      <c r="EKF221" s="190"/>
      <c r="EKG221" s="190"/>
      <c r="EKH221" s="187"/>
      <c r="EKI221" s="187"/>
      <c r="EKJ221" s="187"/>
      <c r="EKK221" s="188"/>
      <c r="EKM221" s="186"/>
      <c r="EKN221" s="190"/>
      <c r="EKO221" s="190"/>
      <c r="EKP221" s="187"/>
      <c r="EKQ221" s="187"/>
      <c r="EKR221" s="187"/>
      <c r="EKS221" s="188"/>
      <c r="EKU221" s="186"/>
      <c r="EKV221" s="190"/>
      <c r="EKW221" s="190"/>
      <c r="EKX221" s="187"/>
      <c r="EKY221" s="187"/>
      <c r="EKZ221" s="187"/>
      <c r="ELA221" s="188"/>
      <c r="ELC221" s="186"/>
      <c r="ELD221" s="190"/>
      <c r="ELE221" s="190"/>
      <c r="ELF221" s="187"/>
      <c r="ELG221" s="187"/>
      <c r="ELH221" s="187"/>
      <c r="ELI221" s="188"/>
      <c r="ELK221" s="186"/>
      <c r="ELL221" s="190"/>
      <c r="ELM221" s="190"/>
      <c r="ELN221" s="187"/>
      <c r="ELO221" s="187"/>
      <c r="ELP221" s="187"/>
      <c r="ELQ221" s="188"/>
      <c r="ELS221" s="186"/>
      <c r="ELT221" s="190"/>
      <c r="ELU221" s="190"/>
      <c r="ELV221" s="187"/>
      <c r="ELW221" s="187"/>
      <c r="ELX221" s="187"/>
      <c r="ELY221" s="188"/>
      <c r="EMA221" s="186"/>
      <c r="EMB221" s="190"/>
      <c r="EMC221" s="190"/>
      <c r="EMD221" s="187"/>
      <c r="EME221" s="187"/>
      <c r="EMF221" s="187"/>
      <c r="EMG221" s="188"/>
      <c r="EMI221" s="186"/>
      <c r="EMJ221" s="190"/>
      <c r="EMK221" s="190"/>
      <c r="EML221" s="187"/>
      <c r="EMM221" s="187"/>
      <c r="EMN221" s="187"/>
      <c r="EMO221" s="188"/>
      <c r="EMQ221" s="186"/>
      <c r="EMR221" s="190"/>
      <c r="EMS221" s="190"/>
      <c r="EMT221" s="187"/>
      <c r="EMU221" s="187"/>
      <c r="EMV221" s="187"/>
      <c r="EMW221" s="188"/>
      <c r="EMY221" s="186"/>
      <c r="EMZ221" s="190"/>
      <c r="ENA221" s="190"/>
      <c r="ENB221" s="187"/>
      <c r="ENC221" s="187"/>
      <c r="END221" s="187"/>
      <c r="ENE221" s="188"/>
      <c r="ENG221" s="186"/>
      <c r="ENH221" s="190"/>
      <c r="ENI221" s="190"/>
      <c r="ENJ221" s="187"/>
      <c r="ENK221" s="187"/>
      <c r="ENL221" s="187"/>
      <c r="ENM221" s="188"/>
      <c r="ENO221" s="186"/>
      <c r="ENP221" s="190"/>
      <c r="ENQ221" s="190"/>
      <c r="ENR221" s="187"/>
      <c r="ENS221" s="187"/>
      <c r="ENT221" s="187"/>
      <c r="ENU221" s="188"/>
      <c r="ENW221" s="186"/>
      <c r="ENX221" s="190"/>
      <c r="ENY221" s="190"/>
      <c r="ENZ221" s="187"/>
      <c r="EOA221" s="187"/>
      <c r="EOB221" s="187"/>
      <c r="EOC221" s="188"/>
      <c r="EOE221" s="186"/>
      <c r="EOF221" s="190"/>
      <c r="EOG221" s="190"/>
      <c r="EOH221" s="187"/>
      <c r="EOI221" s="187"/>
      <c r="EOJ221" s="187"/>
      <c r="EOK221" s="188"/>
      <c r="EOM221" s="186"/>
      <c r="EON221" s="190"/>
      <c r="EOO221" s="190"/>
      <c r="EOP221" s="187"/>
      <c r="EOQ221" s="187"/>
      <c r="EOR221" s="187"/>
      <c r="EOS221" s="188"/>
      <c r="EOU221" s="186"/>
      <c r="EOV221" s="190"/>
      <c r="EOW221" s="190"/>
      <c r="EOX221" s="187"/>
      <c r="EOY221" s="187"/>
      <c r="EOZ221" s="187"/>
      <c r="EPA221" s="188"/>
      <c r="EPC221" s="186"/>
      <c r="EPD221" s="190"/>
      <c r="EPE221" s="190"/>
      <c r="EPF221" s="187"/>
      <c r="EPG221" s="187"/>
      <c r="EPH221" s="187"/>
      <c r="EPI221" s="188"/>
      <c r="EPK221" s="186"/>
      <c r="EPL221" s="190"/>
      <c r="EPM221" s="190"/>
      <c r="EPN221" s="187"/>
      <c r="EPO221" s="187"/>
      <c r="EPP221" s="187"/>
      <c r="EPQ221" s="188"/>
      <c r="EPS221" s="186"/>
      <c r="EPT221" s="190"/>
      <c r="EPU221" s="190"/>
      <c r="EPV221" s="187"/>
      <c r="EPW221" s="187"/>
      <c r="EPX221" s="187"/>
      <c r="EPY221" s="188"/>
      <c r="EQA221" s="186"/>
      <c r="EQB221" s="190"/>
      <c r="EQC221" s="190"/>
      <c r="EQD221" s="187"/>
      <c r="EQE221" s="187"/>
      <c r="EQF221" s="187"/>
      <c r="EQG221" s="188"/>
      <c r="EQI221" s="186"/>
      <c r="EQJ221" s="190"/>
      <c r="EQK221" s="190"/>
      <c r="EQL221" s="187"/>
      <c r="EQM221" s="187"/>
      <c r="EQN221" s="187"/>
      <c r="EQO221" s="188"/>
      <c r="EQQ221" s="186"/>
      <c r="EQR221" s="190"/>
      <c r="EQS221" s="190"/>
      <c r="EQT221" s="187"/>
      <c r="EQU221" s="187"/>
      <c r="EQV221" s="187"/>
      <c r="EQW221" s="188"/>
      <c r="EQY221" s="186"/>
      <c r="EQZ221" s="190"/>
      <c r="ERA221" s="190"/>
      <c r="ERB221" s="187"/>
      <c r="ERC221" s="187"/>
      <c r="ERD221" s="187"/>
      <c r="ERE221" s="188"/>
      <c r="ERG221" s="186"/>
      <c r="ERH221" s="190"/>
      <c r="ERI221" s="190"/>
      <c r="ERJ221" s="187"/>
      <c r="ERK221" s="187"/>
      <c r="ERL221" s="187"/>
      <c r="ERM221" s="188"/>
      <c r="ERO221" s="186"/>
      <c r="ERP221" s="190"/>
      <c r="ERQ221" s="190"/>
      <c r="ERR221" s="187"/>
      <c r="ERS221" s="187"/>
      <c r="ERT221" s="187"/>
      <c r="ERU221" s="188"/>
      <c r="ERW221" s="186"/>
      <c r="ERX221" s="190"/>
      <c r="ERY221" s="190"/>
      <c r="ERZ221" s="187"/>
      <c r="ESA221" s="187"/>
      <c r="ESB221" s="187"/>
      <c r="ESC221" s="188"/>
      <c r="ESE221" s="186"/>
      <c r="ESF221" s="190"/>
      <c r="ESG221" s="190"/>
      <c r="ESH221" s="187"/>
      <c r="ESI221" s="187"/>
      <c r="ESJ221" s="187"/>
      <c r="ESK221" s="188"/>
      <c r="ESM221" s="186"/>
      <c r="ESN221" s="190"/>
      <c r="ESO221" s="190"/>
      <c r="ESP221" s="187"/>
      <c r="ESQ221" s="187"/>
      <c r="ESR221" s="187"/>
      <c r="ESS221" s="188"/>
      <c r="ESU221" s="186"/>
      <c r="ESV221" s="190"/>
      <c r="ESW221" s="190"/>
      <c r="ESX221" s="187"/>
      <c r="ESY221" s="187"/>
      <c r="ESZ221" s="187"/>
      <c r="ETA221" s="188"/>
      <c r="ETC221" s="186"/>
      <c r="ETD221" s="190"/>
      <c r="ETE221" s="190"/>
      <c r="ETF221" s="187"/>
      <c r="ETG221" s="187"/>
      <c r="ETH221" s="187"/>
      <c r="ETI221" s="188"/>
      <c r="ETK221" s="186"/>
      <c r="ETL221" s="190"/>
      <c r="ETM221" s="190"/>
      <c r="ETN221" s="187"/>
      <c r="ETO221" s="187"/>
      <c r="ETP221" s="187"/>
      <c r="ETQ221" s="188"/>
      <c r="ETS221" s="186"/>
      <c r="ETT221" s="190"/>
      <c r="ETU221" s="190"/>
      <c r="ETV221" s="187"/>
      <c r="ETW221" s="187"/>
      <c r="ETX221" s="187"/>
      <c r="ETY221" s="188"/>
      <c r="EUA221" s="186"/>
      <c r="EUB221" s="190"/>
      <c r="EUC221" s="190"/>
      <c r="EUD221" s="187"/>
      <c r="EUE221" s="187"/>
      <c r="EUF221" s="187"/>
      <c r="EUG221" s="188"/>
      <c r="EUI221" s="186"/>
      <c r="EUJ221" s="190"/>
      <c r="EUK221" s="190"/>
      <c r="EUL221" s="187"/>
      <c r="EUM221" s="187"/>
      <c r="EUN221" s="187"/>
      <c r="EUO221" s="188"/>
      <c r="EUQ221" s="186"/>
      <c r="EUR221" s="190"/>
      <c r="EUS221" s="190"/>
      <c r="EUT221" s="187"/>
      <c r="EUU221" s="187"/>
      <c r="EUV221" s="187"/>
      <c r="EUW221" s="188"/>
      <c r="EUY221" s="186"/>
      <c r="EUZ221" s="190"/>
      <c r="EVA221" s="190"/>
      <c r="EVB221" s="187"/>
      <c r="EVC221" s="187"/>
      <c r="EVD221" s="187"/>
      <c r="EVE221" s="188"/>
      <c r="EVG221" s="186"/>
      <c r="EVH221" s="190"/>
      <c r="EVI221" s="190"/>
      <c r="EVJ221" s="187"/>
      <c r="EVK221" s="187"/>
      <c r="EVL221" s="187"/>
      <c r="EVM221" s="188"/>
      <c r="EVO221" s="186"/>
      <c r="EVP221" s="190"/>
      <c r="EVQ221" s="190"/>
      <c r="EVR221" s="187"/>
      <c r="EVS221" s="187"/>
      <c r="EVT221" s="187"/>
      <c r="EVU221" s="188"/>
      <c r="EVW221" s="186"/>
      <c r="EVX221" s="190"/>
      <c r="EVY221" s="190"/>
      <c r="EVZ221" s="187"/>
      <c r="EWA221" s="187"/>
      <c r="EWB221" s="187"/>
      <c r="EWC221" s="188"/>
      <c r="EWE221" s="186"/>
      <c r="EWF221" s="190"/>
      <c r="EWG221" s="190"/>
      <c r="EWH221" s="187"/>
      <c r="EWI221" s="187"/>
      <c r="EWJ221" s="187"/>
      <c r="EWK221" s="188"/>
      <c r="EWM221" s="186"/>
      <c r="EWN221" s="190"/>
      <c r="EWO221" s="190"/>
      <c r="EWP221" s="187"/>
      <c r="EWQ221" s="187"/>
      <c r="EWR221" s="187"/>
      <c r="EWS221" s="188"/>
      <c r="EWU221" s="186"/>
      <c r="EWV221" s="190"/>
      <c r="EWW221" s="190"/>
      <c r="EWX221" s="187"/>
      <c r="EWY221" s="187"/>
      <c r="EWZ221" s="187"/>
      <c r="EXA221" s="188"/>
      <c r="EXC221" s="186"/>
      <c r="EXD221" s="190"/>
      <c r="EXE221" s="190"/>
      <c r="EXF221" s="187"/>
      <c r="EXG221" s="187"/>
      <c r="EXH221" s="187"/>
      <c r="EXI221" s="188"/>
      <c r="EXK221" s="186"/>
      <c r="EXL221" s="190"/>
      <c r="EXM221" s="190"/>
      <c r="EXN221" s="187"/>
      <c r="EXO221" s="187"/>
      <c r="EXP221" s="187"/>
      <c r="EXQ221" s="188"/>
      <c r="EXS221" s="186"/>
      <c r="EXT221" s="190"/>
      <c r="EXU221" s="190"/>
      <c r="EXV221" s="187"/>
      <c r="EXW221" s="187"/>
      <c r="EXX221" s="187"/>
      <c r="EXY221" s="188"/>
      <c r="EYA221" s="186"/>
      <c r="EYB221" s="190"/>
      <c r="EYC221" s="190"/>
      <c r="EYD221" s="187"/>
      <c r="EYE221" s="187"/>
      <c r="EYF221" s="187"/>
      <c r="EYG221" s="188"/>
      <c r="EYI221" s="186"/>
      <c r="EYJ221" s="190"/>
      <c r="EYK221" s="190"/>
      <c r="EYL221" s="187"/>
      <c r="EYM221" s="187"/>
      <c r="EYN221" s="187"/>
      <c r="EYO221" s="188"/>
      <c r="EYQ221" s="186"/>
      <c r="EYR221" s="190"/>
      <c r="EYS221" s="190"/>
      <c r="EYT221" s="187"/>
      <c r="EYU221" s="187"/>
      <c r="EYV221" s="187"/>
      <c r="EYW221" s="188"/>
      <c r="EYY221" s="186"/>
      <c r="EYZ221" s="190"/>
      <c r="EZA221" s="190"/>
      <c r="EZB221" s="187"/>
      <c r="EZC221" s="187"/>
      <c r="EZD221" s="187"/>
      <c r="EZE221" s="188"/>
      <c r="EZG221" s="186"/>
      <c r="EZH221" s="190"/>
      <c r="EZI221" s="190"/>
      <c r="EZJ221" s="187"/>
      <c r="EZK221" s="187"/>
      <c r="EZL221" s="187"/>
      <c r="EZM221" s="188"/>
      <c r="EZO221" s="186"/>
      <c r="EZP221" s="190"/>
      <c r="EZQ221" s="190"/>
      <c r="EZR221" s="187"/>
      <c r="EZS221" s="187"/>
      <c r="EZT221" s="187"/>
      <c r="EZU221" s="188"/>
      <c r="EZW221" s="186"/>
      <c r="EZX221" s="190"/>
      <c r="EZY221" s="190"/>
      <c r="EZZ221" s="187"/>
      <c r="FAA221" s="187"/>
      <c r="FAB221" s="187"/>
      <c r="FAC221" s="188"/>
      <c r="FAE221" s="186"/>
      <c r="FAF221" s="190"/>
      <c r="FAG221" s="190"/>
      <c r="FAH221" s="187"/>
      <c r="FAI221" s="187"/>
      <c r="FAJ221" s="187"/>
      <c r="FAK221" s="188"/>
      <c r="FAM221" s="186"/>
      <c r="FAN221" s="190"/>
      <c r="FAO221" s="190"/>
      <c r="FAP221" s="187"/>
      <c r="FAQ221" s="187"/>
      <c r="FAR221" s="187"/>
      <c r="FAS221" s="188"/>
      <c r="FAU221" s="186"/>
      <c r="FAV221" s="190"/>
      <c r="FAW221" s="190"/>
      <c r="FAX221" s="187"/>
      <c r="FAY221" s="187"/>
      <c r="FAZ221" s="187"/>
      <c r="FBA221" s="188"/>
      <c r="FBC221" s="186"/>
      <c r="FBD221" s="190"/>
      <c r="FBE221" s="190"/>
      <c r="FBF221" s="187"/>
      <c r="FBG221" s="187"/>
      <c r="FBH221" s="187"/>
      <c r="FBI221" s="188"/>
      <c r="FBK221" s="186"/>
      <c r="FBL221" s="190"/>
      <c r="FBM221" s="190"/>
      <c r="FBN221" s="187"/>
      <c r="FBO221" s="187"/>
      <c r="FBP221" s="187"/>
      <c r="FBQ221" s="188"/>
      <c r="FBS221" s="186"/>
      <c r="FBT221" s="190"/>
      <c r="FBU221" s="190"/>
      <c r="FBV221" s="187"/>
      <c r="FBW221" s="187"/>
      <c r="FBX221" s="187"/>
      <c r="FBY221" s="188"/>
      <c r="FCA221" s="186"/>
      <c r="FCB221" s="190"/>
      <c r="FCC221" s="190"/>
      <c r="FCD221" s="187"/>
      <c r="FCE221" s="187"/>
      <c r="FCF221" s="187"/>
      <c r="FCG221" s="188"/>
      <c r="FCI221" s="186"/>
      <c r="FCJ221" s="190"/>
      <c r="FCK221" s="190"/>
      <c r="FCL221" s="187"/>
      <c r="FCM221" s="187"/>
      <c r="FCN221" s="187"/>
      <c r="FCO221" s="188"/>
      <c r="FCQ221" s="186"/>
      <c r="FCR221" s="190"/>
      <c r="FCS221" s="190"/>
      <c r="FCT221" s="187"/>
      <c r="FCU221" s="187"/>
      <c r="FCV221" s="187"/>
      <c r="FCW221" s="188"/>
      <c r="FCY221" s="186"/>
      <c r="FCZ221" s="190"/>
      <c r="FDA221" s="190"/>
      <c r="FDB221" s="187"/>
      <c r="FDC221" s="187"/>
      <c r="FDD221" s="187"/>
      <c r="FDE221" s="188"/>
      <c r="FDG221" s="186"/>
      <c r="FDH221" s="190"/>
      <c r="FDI221" s="190"/>
      <c r="FDJ221" s="187"/>
      <c r="FDK221" s="187"/>
      <c r="FDL221" s="187"/>
      <c r="FDM221" s="188"/>
      <c r="FDO221" s="186"/>
      <c r="FDP221" s="190"/>
      <c r="FDQ221" s="190"/>
      <c r="FDR221" s="187"/>
      <c r="FDS221" s="187"/>
      <c r="FDT221" s="187"/>
      <c r="FDU221" s="188"/>
      <c r="FDW221" s="186"/>
      <c r="FDX221" s="190"/>
      <c r="FDY221" s="190"/>
      <c r="FDZ221" s="187"/>
      <c r="FEA221" s="187"/>
      <c r="FEB221" s="187"/>
      <c r="FEC221" s="188"/>
      <c r="FEE221" s="186"/>
      <c r="FEF221" s="190"/>
      <c r="FEG221" s="190"/>
      <c r="FEH221" s="187"/>
      <c r="FEI221" s="187"/>
      <c r="FEJ221" s="187"/>
      <c r="FEK221" s="188"/>
      <c r="FEM221" s="186"/>
      <c r="FEN221" s="190"/>
      <c r="FEO221" s="190"/>
      <c r="FEP221" s="187"/>
      <c r="FEQ221" s="187"/>
      <c r="FER221" s="187"/>
      <c r="FES221" s="188"/>
      <c r="FEU221" s="186"/>
      <c r="FEV221" s="190"/>
      <c r="FEW221" s="190"/>
      <c r="FEX221" s="187"/>
      <c r="FEY221" s="187"/>
      <c r="FEZ221" s="187"/>
      <c r="FFA221" s="188"/>
      <c r="FFC221" s="186"/>
      <c r="FFD221" s="190"/>
      <c r="FFE221" s="190"/>
      <c r="FFF221" s="187"/>
      <c r="FFG221" s="187"/>
      <c r="FFH221" s="187"/>
      <c r="FFI221" s="188"/>
      <c r="FFK221" s="186"/>
      <c r="FFL221" s="190"/>
      <c r="FFM221" s="190"/>
      <c r="FFN221" s="187"/>
      <c r="FFO221" s="187"/>
      <c r="FFP221" s="187"/>
      <c r="FFQ221" s="188"/>
      <c r="FFS221" s="186"/>
      <c r="FFT221" s="190"/>
      <c r="FFU221" s="190"/>
      <c r="FFV221" s="187"/>
      <c r="FFW221" s="187"/>
      <c r="FFX221" s="187"/>
      <c r="FFY221" s="188"/>
      <c r="FGA221" s="186"/>
      <c r="FGB221" s="190"/>
      <c r="FGC221" s="190"/>
      <c r="FGD221" s="187"/>
      <c r="FGE221" s="187"/>
      <c r="FGF221" s="187"/>
      <c r="FGG221" s="188"/>
      <c r="FGI221" s="186"/>
      <c r="FGJ221" s="190"/>
      <c r="FGK221" s="190"/>
      <c r="FGL221" s="187"/>
      <c r="FGM221" s="187"/>
      <c r="FGN221" s="187"/>
      <c r="FGO221" s="188"/>
      <c r="FGQ221" s="186"/>
      <c r="FGR221" s="190"/>
      <c r="FGS221" s="190"/>
      <c r="FGT221" s="187"/>
      <c r="FGU221" s="187"/>
      <c r="FGV221" s="187"/>
      <c r="FGW221" s="188"/>
      <c r="FGY221" s="186"/>
      <c r="FGZ221" s="190"/>
      <c r="FHA221" s="190"/>
      <c r="FHB221" s="187"/>
      <c r="FHC221" s="187"/>
      <c r="FHD221" s="187"/>
      <c r="FHE221" s="188"/>
      <c r="FHG221" s="186"/>
      <c r="FHH221" s="190"/>
      <c r="FHI221" s="190"/>
      <c r="FHJ221" s="187"/>
      <c r="FHK221" s="187"/>
      <c r="FHL221" s="187"/>
      <c r="FHM221" s="188"/>
      <c r="FHO221" s="186"/>
      <c r="FHP221" s="190"/>
      <c r="FHQ221" s="190"/>
      <c r="FHR221" s="187"/>
      <c r="FHS221" s="187"/>
      <c r="FHT221" s="187"/>
      <c r="FHU221" s="188"/>
      <c r="FHW221" s="186"/>
      <c r="FHX221" s="190"/>
      <c r="FHY221" s="190"/>
      <c r="FHZ221" s="187"/>
      <c r="FIA221" s="187"/>
      <c r="FIB221" s="187"/>
      <c r="FIC221" s="188"/>
      <c r="FIE221" s="186"/>
      <c r="FIF221" s="190"/>
      <c r="FIG221" s="190"/>
      <c r="FIH221" s="187"/>
      <c r="FII221" s="187"/>
      <c r="FIJ221" s="187"/>
      <c r="FIK221" s="188"/>
      <c r="FIM221" s="186"/>
      <c r="FIN221" s="190"/>
      <c r="FIO221" s="190"/>
      <c r="FIP221" s="187"/>
      <c r="FIQ221" s="187"/>
      <c r="FIR221" s="187"/>
      <c r="FIS221" s="188"/>
      <c r="FIU221" s="186"/>
      <c r="FIV221" s="190"/>
      <c r="FIW221" s="190"/>
      <c r="FIX221" s="187"/>
      <c r="FIY221" s="187"/>
      <c r="FIZ221" s="187"/>
      <c r="FJA221" s="188"/>
      <c r="FJC221" s="186"/>
      <c r="FJD221" s="190"/>
      <c r="FJE221" s="190"/>
      <c r="FJF221" s="187"/>
      <c r="FJG221" s="187"/>
      <c r="FJH221" s="187"/>
      <c r="FJI221" s="188"/>
      <c r="FJK221" s="186"/>
      <c r="FJL221" s="190"/>
      <c r="FJM221" s="190"/>
      <c r="FJN221" s="187"/>
      <c r="FJO221" s="187"/>
      <c r="FJP221" s="187"/>
      <c r="FJQ221" s="188"/>
      <c r="FJS221" s="186"/>
      <c r="FJT221" s="190"/>
      <c r="FJU221" s="190"/>
      <c r="FJV221" s="187"/>
      <c r="FJW221" s="187"/>
      <c r="FJX221" s="187"/>
      <c r="FJY221" s="188"/>
      <c r="FKA221" s="186"/>
      <c r="FKB221" s="190"/>
      <c r="FKC221" s="190"/>
      <c r="FKD221" s="187"/>
      <c r="FKE221" s="187"/>
      <c r="FKF221" s="187"/>
      <c r="FKG221" s="188"/>
      <c r="FKI221" s="186"/>
      <c r="FKJ221" s="190"/>
      <c r="FKK221" s="190"/>
      <c r="FKL221" s="187"/>
      <c r="FKM221" s="187"/>
      <c r="FKN221" s="187"/>
      <c r="FKO221" s="188"/>
      <c r="FKQ221" s="186"/>
      <c r="FKR221" s="190"/>
      <c r="FKS221" s="190"/>
      <c r="FKT221" s="187"/>
      <c r="FKU221" s="187"/>
      <c r="FKV221" s="187"/>
      <c r="FKW221" s="188"/>
      <c r="FKY221" s="186"/>
      <c r="FKZ221" s="190"/>
      <c r="FLA221" s="190"/>
      <c r="FLB221" s="187"/>
      <c r="FLC221" s="187"/>
      <c r="FLD221" s="187"/>
      <c r="FLE221" s="188"/>
      <c r="FLG221" s="186"/>
      <c r="FLH221" s="190"/>
      <c r="FLI221" s="190"/>
      <c r="FLJ221" s="187"/>
      <c r="FLK221" s="187"/>
      <c r="FLL221" s="187"/>
      <c r="FLM221" s="188"/>
      <c r="FLO221" s="186"/>
      <c r="FLP221" s="190"/>
      <c r="FLQ221" s="190"/>
      <c r="FLR221" s="187"/>
      <c r="FLS221" s="187"/>
      <c r="FLT221" s="187"/>
      <c r="FLU221" s="188"/>
      <c r="FLW221" s="186"/>
      <c r="FLX221" s="190"/>
      <c r="FLY221" s="190"/>
      <c r="FLZ221" s="187"/>
      <c r="FMA221" s="187"/>
      <c r="FMB221" s="187"/>
      <c r="FMC221" s="188"/>
      <c r="FME221" s="186"/>
      <c r="FMF221" s="190"/>
      <c r="FMG221" s="190"/>
      <c r="FMH221" s="187"/>
      <c r="FMI221" s="187"/>
      <c r="FMJ221" s="187"/>
      <c r="FMK221" s="188"/>
      <c r="FMM221" s="186"/>
      <c r="FMN221" s="190"/>
      <c r="FMO221" s="190"/>
      <c r="FMP221" s="187"/>
      <c r="FMQ221" s="187"/>
      <c r="FMR221" s="187"/>
      <c r="FMS221" s="188"/>
      <c r="FMU221" s="186"/>
      <c r="FMV221" s="190"/>
      <c r="FMW221" s="190"/>
      <c r="FMX221" s="187"/>
      <c r="FMY221" s="187"/>
      <c r="FMZ221" s="187"/>
      <c r="FNA221" s="188"/>
      <c r="FNC221" s="186"/>
      <c r="FND221" s="190"/>
      <c r="FNE221" s="190"/>
      <c r="FNF221" s="187"/>
      <c r="FNG221" s="187"/>
      <c r="FNH221" s="187"/>
      <c r="FNI221" s="188"/>
      <c r="FNK221" s="186"/>
      <c r="FNL221" s="190"/>
      <c r="FNM221" s="190"/>
      <c r="FNN221" s="187"/>
      <c r="FNO221" s="187"/>
      <c r="FNP221" s="187"/>
      <c r="FNQ221" s="188"/>
      <c r="FNS221" s="186"/>
      <c r="FNT221" s="190"/>
      <c r="FNU221" s="190"/>
      <c r="FNV221" s="187"/>
      <c r="FNW221" s="187"/>
      <c r="FNX221" s="187"/>
      <c r="FNY221" s="188"/>
      <c r="FOA221" s="186"/>
      <c r="FOB221" s="190"/>
      <c r="FOC221" s="190"/>
      <c r="FOD221" s="187"/>
      <c r="FOE221" s="187"/>
      <c r="FOF221" s="187"/>
      <c r="FOG221" s="188"/>
      <c r="FOI221" s="186"/>
      <c r="FOJ221" s="190"/>
      <c r="FOK221" s="190"/>
      <c r="FOL221" s="187"/>
      <c r="FOM221" s="187"/>
      <c r="FON221" s="187"/>
      <c r="FOO221" s="188"/>
      <c r="FOQ221" s="186"/>
      <c r="FOR221" s="190"/>
      <c r="FOS221" s="190"/>
      <c r="FOT221" s="187"/>
      <c r="FOU221" s="187"/>
      <c r="FOV221" s="187"/>
      <c r="FOW221" s="188"/>
      <c r="FOY221" s="186"/>
      <c r="FOZ221" s="190"/>
      <c r="FPA221" s="190"/>
      <c r="FPB221" s="187"/>
      <c r="FPC221" s="187"/>
      <c r="FPD221" s="187"/>
      <c r="FPE221" s="188"/>
      <c r="FPG221" s="186"/>
      <c r="FPH221" s="190"/>
      <c r="FPI221" s="190"/>
      <c r="FPJ221" s="187"/>
      <c r="FPK221" s="187"/>
      <c r="FPL221" s="187"/>
      <c r="FPM221" s="188"/>
      <c r="FPO221" s="186"/>
      <c r="FPP221" s="190"/>
      <c r="FPQ221" s="190"/>
      <c r="FPR221" s="187"/>
      <c r="FPS221" s="187"/>
      <c r="FPT221" s="187"/>
      <c r="FPU221" s="188"/>
      <c r="FPW221" s="186"/>
      <c r="FPX221" s="190"/>
      <c r="FPY221" s="190"/>
      <c r="FPZ221" s="187"/>
      <c r="FQA221" s="187"/>
      <c r="FQB221" s="187"/>
      <c r="FQC221" s="188"/>
      <c r="FQE221" s="186"/>
      <c r="FQF221" s="190"/>
      <c r="FQG221" s="190"/>
      <c r="FQH221" s="187"/>
      <c r="FQI221" s="187"/>
      <c r="FQJ221" s="187"/>
      <c r="FQK221" s="188"/>
      <c r="FQM221" s="186"/>
      <c r="FQN221" s="190"/>
      <c r="FQO221" s="190"/>
      <c r="FQP221" s="187"/>
      <c r="FQQ221" s="187"/>
      <c r="FQR221" s="187"/>
      <c r="FQS221" s="188"/>
      <c r="FQU221" s="186"/>
      <c r="FQV221" s="190"/>
      <c r="FQW221" s="190"/>
      <c r="FQX221" s="187"/>
      <c r="FQY221" s="187"/>
      <c r="FQZ221" s="187"/>
      <c r="FRA221" s="188"/>
      <c r="FRC221" s="186"/>
      <c r="FRD221" s="190"/>
      <c r="FRE221" s="190"/>
      <c r="FRF221" s="187"/>
      <c r="FRG221" s="187"/>
      <c r="FRH221" s="187"/>
      <c r="FRI221" s="188"/>
      <c r="FRK221" s="186"/>
      <c r="FRL221" s="190"/>
      <c r="FRM221" s="190"/>
      <c r="FRN221" s="187"/>
      <c r="FRO221" s="187"/>
      <c r="FRP221" s="187"/>
      <c r="FRQ221" s="188"/>
      <c r="FRS221" s="186"/>
      <c r="FRT221" s="190"/>
      <c r="FRU221" s="190"/>
      <c r="FRV221" s="187"/>
      <c r="FRW221" s="187"/>
      <c r="FRX221" s="187"/>
      <c r="FRY221" s="188"/>
      <c r="FSA221" s="186"/>
      <c r="FSB221" s="190"/>
      <c r="FSC221" s="190"/>
      <c r="FSD221" s="187"/>
      <c r="FSE221" s="187"/>
      <c r="FSF221" s="187"/>
      <c r="FSG221" s="188"/>
      <c r="FSI221" s="186"/>
      <c r="FSJ221" s="190"/>
      <c r="FSK221" s="190"/>
      <c r="FSL221" s="187"/>
      <c r="FSM221" s="187"/>
      <c r="FSN221" s="187"/>
      <c r="FSO221" s="188"/>
      <c r="FSQ221" s="186"/>
      <c r="FSR221" s="190"/>
      <c r="FSS221" s="190"/>
      <c r="FST221" s="187"/>
      <c r="FSU221" s="187"/>
      <c r="FSV221" s="187"/>
      <c r="FSW221" s="188"/>
      <c r="FSY221" s="186"/>
      <c r="FSZ221" s="190"/>
      <c r="FTA221" s="190"/>
      <c r="FTB221" s="187"/>
      <c r="FTC221" s="187"/>
      <c r="FTD221" s="187"/>
      <c r="FTE221" s="188"/>
      <c r="FTG221" s="186"/>
      <c r="FTH221" s="190"/>
      <c r="FTI221" s="190"/>
      <c r="FTJ221" s="187"/>
      <c r="FTK221" s="187"/>
      <c r="FTL221" s="187"/>
      <c r="FTM221" s="188"/>
      <c r="FTO221" s="186"/>
      <c r="FTP221" s="190"/>
      <c r="FTQ221" s="190"/>
      <c r="FTR221" s="187"/>
      <c r="FTS221" s="187"/>
      <c r="FTT221" s="187"/>
      <c r="FTU221" s="188"/>
      <c r="FTW221" s="186"/>
      <c r="FTX221" s="190"/>
      <c r="FTY221" s="190"/>
      <c r="FTZ221" s="187"/>
      <c r="FUA221" s="187"/>
      <c r="FUB221" s="187"/>
      <c r="FUC221" s="188"/>
      <c r="FUE221" s="186"/>
      <c r="FUF221" s="190"/>
      <c r="FUG221" s="190"/>
      <c r="FUH221" s="187"/>
      <c r="FUI221" s="187"/>
      <c r="FUJ221" s="187"/>
      <c r="FUK221" s="188"/>
      <c r="FUM221" s="186"/>
      <c r="FUN221" s="190"/>
      <c r="FUO221" s="190"/>
      <c r="FUP221" s="187"/>
      <c r="FUQ221" s="187"/>
      <c r="FUR221" s="187"/>
      <c r="FUS221" s="188"/>
      <c r="FUU221" s="186"/>
      <c r="FUV221" s="190"/>
      <c r="FUW221" s="190"/>
      <c r="FUX221" s="187"/>
      <c r="FUY221" s="187"/>
      <c r="FUZ221" s="187"/>
      <c r="FVA221" s="188"/>
      <c r="FVC221" s="186"/>
      <c r="FVD221" s="190"/>
      <c r="FVE221" s="190"/>
      <c r="FVF221" s="187"/>
      <c r="FVG221" s="187"/>
      <c r="FVH221" s="187"/>
      <c r="FVI221" s="188"/>
      <c r="FVK221" s="186"/>
      <c r="FVL221" s="190"/>
      <c r="FVM221" s="190"/>
      <c r="FVN221" s="187"/>
      <c r="FVO221" s="187"/>
      <c r="FVP221" s="187"/>
      <c r="FVQ221" s="188"/>
      <c r="FVS221" s="186"/>
      <c r="FVT221" s="190"/>
      <c r="FVU221" s="190"/>
      <c r="FVV221" s="187"/>
      <c r="FVW221" s="187"/>
      <c r="FVX221" s="187"/>
      <c r="FVY221" s="188"/>
      <c r="FWA221" s="186"/>
      <c r="FWB221" s="190"/>
      <c r="FWC221" s="190"/>
      <c r="FWD221" s="187"/>
      <c r="FWE221" s="187"/>
      <c r="FWF221" s="187"/>
      <c r="FWG221" s="188"/>
      <c r="FWI221" s="186"/>
      <c r="FWJ221" s="190"/>
      <c r="FWK221" s="190"/>
      <c r="FWL221" s="187"/>
      <c r="FWM221" s="187"/>
      <c r="FWN221" s="187"/>
      <c r="FWO221" s="188"/>
      <c r="FWQ221" s="186"/>
      <c r="FWR221" s="190"/>
      <c r="FWS221" s="190"/>
      <c r="FWT221" s="187"/>
      <c r="FWU221" s="187"/>
      <c r="FWV221" s="187"/>
      <c r="FWW221" s="188"/>
      <c r="FWY221" s="186"/>
      <c r="FWZ221" s="190"/>
      <c r="FXA221" s="190"/>
      <c r="FXB221" s="187"/>
      <c r="FXC221" s="187"/>
      <c r="FXD221" s="187"/>
      <c r="FXE221" s="188"/>
      <c r="FXG221" s="186"/>
      <c r="FXH221" s="190"/>
      <c r="FXI221" s="190"/>
      <c r="FXJ221" s="187"/>
      <c r="FXK221" s="187"/>
      <c r="FXL221" s="187"/>
      <c r="FXM221" s="188"/>
      <c r="FXO221" s="186"/>
      <c r="FXP221" s="190"/>
      <c r="FXQ221" s="190"/>
      <c r="FXR221" s="187"/>
      <c r="FXS221" s="187"/>
      <c r="FXT221" s="187"/>
      <c r="FXU221" s="188"/>
      <c r="FXW221" s="186"/>
      <c r="FXX221" s="190"/>
      <c r="FXY221" s="190"/>
      <c r="FXZ221" s="187"/>
      <c r="FYA221" s="187"/>
      <c r="FYB221" s="187"/>
      <c r="FYC221" s="188"/>
      <c r="FYE221" s="186"/>
      <c r="FYF221" s="190"/>
      <c r="FYG221" s="190"/>
      <c r="FYH221" s="187"/>
      <c r="FYI221" s="187"/>
      <c r="FYJ221" s="187"/>
      <c r="FYK221" s="188"/>
      <c r="FYM221" s="186"/>
      <c r="FYN221" s="190"/>
      <c r="FYO221" s="190"/>
      <c r="FYP221" s="187"/>
      <c r="FYQ221" s="187"/>
      <c r="FYR221" s="187"/>
      <c r="FYS221" s="188"/>
      <c r="FYU221" s="186"/>
      <c r="FYV221" s="190"/>
      <c r="FYW221" s="190"/>
      <c r="FYX221" s="187"/>
      <c r="FYY221" s="187"/>
      <c r="FYZ221" s="187"/>
      <c r="FZA221" s="188"/>
      <c r="FZC221" s="186"/>
      <c r="FZD221" s="190"/>
      <c r="FZE221" s="190"/>
      <c r="FZF221" s="187"/>
      <c r="FZG221" s="187"/>
      <c r="FZH221" s="187"/>
      <c r="FZI221" s="188"/>
      <c r="FZK221" s="186"/>
      <c r="FZL221" s="190"/>
      <c r="FZM221" s="190"/>
      <c r="FZN221" s="187"/>
      <c r="FZO221" s="187"/>
      <c r="FZP221" s="187"/>
      <c r="FZQ221" s="188"/>
      <c r="FZS221" s="186"/>
      <c r="FZT221" s="190"/>
      <c r="FZU221" s="190"/>
      <c r="FZV221" s="187"/>
      <c r="FZW221" s="187"/>
      <c r="FZX221" s="187"/>
      <c r="FZY221" s="188"/>
      <c r="GAA221" s="186"/>
      <c r="GAB221" s="190"/>
      <c r="GAC221" s="190"/>
      <c r="GAD221" s="187"/>
      <c r="GAE221" s="187"/>
      <c r="GAF221" s="187"/>
      <c r="GAG221" s="188"/>
      <c r="GAI221" s="186"/>
      <c r="GAJ221" s="190"/>
      <c r="GAK221" s="190"/>
      <c r="GAL221" s="187"/>
      <c r="GAM221" s="187"/>
      <c r="GAN221" s="187"/>
      <c r="GAO221" s="188"/>
      <c r="GAQ221" s="186"/>
      <c r="GAR221" s="190"/>
      <c r="GAS221" s="190"/>
      <c r="GAT221" s="187"/>
      <c r="GAU221" s="187"/>
      <c r="GAV221" s="187"/>
      <c r="GAW221" s="188"/>
      <c r="GAY221" s="186"/>
      <c r="GAZ221" s="190"/>
      <c r="GBA221" s="190"/>
      <c r="GBB221" s="187"/>
      <c r="GBC221" s="187"/>
      <c r="GBD221" s="187"/>
      <c r="GBE221" s="188"/>
      <c r="GBG221" s="186"/>
      <c r="GBH221" s="190"/>
      <c r="GBI221" s="190"/>
      <c r="GBJ221" s="187"/>
      <c r="GBK221" s="187"/>
      <c r="GBL221" s="187"/>
      <c r="GBM221" s="188"/>
      <c r="GBO221" s="186"/>
      <c r="GBP221" s="190"/>
      <c r="GBQ221" s="190"/>
      <c r="GBR221" s="187"/>
      <c r="GBS221" s="187"/>
      <c r="GBT221" s="187"/>
      <c r="GBU221" s="188"/>
      <c r="GBW221" s="186"/>
      <c r="GBX221" s="190"/>
      <c r="GBY221" s="190"/>
      <c r="GBZ221" s="187"/>
      <c r="GCA221" s="187"/>
      <c r="GCB221" s="187"/>
      <c r="GCC221" s="188"/>
      <c r="GCE221" s="186"/>
      <c r="GCF221" s="190"/>
      <c r="GCG221" s="190"/>
      <c r="GCH221" s="187"/>
      <c r="GCI221" s="187"/>
      <c r="GCJ221" s="187"/>
      <c r="GCK221" s="188"/>
      <c r="GCM221" s="186"/>
      <c r="GCN221" s="190"/>
      <c r="GCO221" s="190"/>
      <c r="GCP221" s="187"/>
      <c r="GCQ221" s="187"/>
      <c r="GCR221" s="187"/>
      <c r="GCS221" s="188"/>
      <c r="GCU221" s="186"/>
      <c r="GCV221" s="190"/>
      <c r="GCW221" s="190"/>
      <c r="GCX221" s="187"/>
      <c r="GCY221" s="187"/>
      <c r="GCZ221" s="187"/>
      <c r="GDA221" s="188"/>
      <c r="GDC221" s="186"/>
      <c r="GDD221" s="190"/>
      <c r="GDE221" s="190"/>
      <c r="GDF221" s="187"/>
      <c r="GDG221" s="187"/>
      <c r="GDH221" s="187"/>
      <c r="GDI221" s="188"/>
      <c r="GDK221" s="186"/>
      <c r="GDL221" s="190"/>
      <c r="GDM221" s="190"/>
      <c r="GDN221" s="187"/>
      <c r="GDO221" s="187"/>
      <c r="GDP221" s="187"/>
      <c r="GDQ221" s="188"/>
      <c r="GDS221" s="186"/>
      <c r="GDT221" s="190"/>
      <c r="GDU221" s="190"/>
      <c r="GDV221" s="187"/>
      <c r="GDW221" s="187"/>
      <c r="GDX221" s="187"/>
      <c r="GDY221" s="188"/>
      <c r="GEA221" s="186"/>
      <c r="GEB221" s="190"/>
      <c r="GEC221" s="190"/>
      <c r="GED221" s="187"/>
      <c r="GEE221" s="187"/>
      <c r="GEF221" s="187"/>
      <c r="GEG221" s="188"/>
      <c r="GEI221" s="186"/>
      <c r="GEJ221" s="190"/>
      <c r="GEK221" s="190"/>
      <c r="GEL221" s="187"/>
      <c r="GEM221" s="187"/>
      <c r="GEN221" s="187"/>
      <c r="GEO221" s="188"/>
      <c r="GEQ221" s="186"/>
      <c r="GER221" s="190"/>
      <c r="GES221" s="190"/>
      <c r="GET221" s="187"/>
      <c r="GEU221" s="187"/>
      <c r="GEV221" s="187"/>
      <c r="GEW221" s="188"/>
      <c r="GEY221" s="186"/>
      <c r="GEZ221" s="190"/>
      <c r="GFA221" s="190"/>
      <c r="GFB221" s="187"/>
      <c r="GFC221" s="187"/>
      <c r="GFD221" s="187"/>
      <c r="GFE221" s="188"/>
      <c r="GFG221" s="186"/>
      <c r="GFH221" s="190"/>
      <c r="GFI221" s="190"/>
      <c r="GFJ221" s="187"/>
      <c r="GFK221" s="187"/>
      <c r="GFL221" s="187"/>
      <c r="GFM221" s="188"/>
      <c r="GFO221" s="186"/>
      <c r="GFP221" s="190"/>
      <c r="GFQ221" s="190"/>
      <c r="GFR221" s="187"/>
      <c r="GFS221" s="187"/>
      <c r="GFT221" s="187"/>
      <c r="GFU221" s="188"/>
      <c r="GFW221" s="186"/>
      <c r="GFX221" s="190"/>
      <c r="GFY221" s="190"/>
      <c r="GFZ221" s="187"/>
      <c r="GGA221" s="187"/>
      <c r="GGB221" s="187"/>
      <c r="GGC221" s="188"/>
      <c r="GGE221" s="186"/>
      <c r="GGF221" s="190"/>
      <c r="GGG221" s="190"/>
      <c r="GGH221" s="187"/>
      <c r="GGI221" s="187"/>
      <c r="GGJ221" s="187"/>
      <c r="GGK221" s="188"/>
      <c r="GGM221" s="186"/>
      <c r="GGN221" s="190"/>
      <c r="GGO221" s="190"/>
      <c r="GGP221" s="187"/>
      <c r="GGQ221" s="187"/>
      <c r="GGR221" s="187"/>
      <c r="GGS221" s="188"/>
      <c r="GGU221" s="186"/>
      <c r="GGV221" s="190"/>
      <c r="GGW221" s="190"/>
      <c r="GGX221" s="187"/>
      <c r="GGY221" s="187"/>
      <c r="GGZ221" s="187"/>
      <c r="GHA221" s="188"/>
      <c r="GHC221" s="186"/>
      <c r="GHD221" s="190"/>
      <c r="GHE221" s="190"/>
      <c r="GHF221" s="187"/>
      <c r="GHG221" s="187"/>
      <c r="GHH221" s="187"/>
      <c r="GHI221" s="188"/>
      <c r="GHK221" s="186"/>
      <c r="GHL221" s="190"/>
      <c r="GHM221" s="190"/>
      <c r="GHN221" s="187"/>
      <c r="GHO221" s="187"/>
      <c r="GHP221" s="187"/>
      <c r="GHQ221" s="188"/>
      <c r="GHS221" s="186"/>
      <c r="GHT221" s="190"/>
      <c r="GHU221" s="190"/>
      <c r="GHV221" s="187"/>
      <c r="GHW221" s="187"/>
      <c r="GHX221" s="187"/>
      <c r="GHY221" s="188"/>
      <c r="GIA221" s="186"/>
      <c r="GIB221" s="190"/>
      <c r="GIC221" s="190"/>
      <c r="GID221" s="187"/>
      <c r="GIE221" s="187"/>
      <c r="GIF221" s="187"/>
      <c r="GIG221" s="188"/>
      <c r="GII221" s="186"/>
      <c r="GIJ221" s="190"/>
      <c r="GIK221" s="190"/>
      <c r="GIL221" s="187"/>
      <c r="GIM221" s="187"/>
      <c r="GIN221" s="187"/>
      <c r="GIO221" s="188"/>
      <c r="GIQ221" s="186"/>
      <c r="GIR221" s="190"/>
      <c r="GIS221" s="190"/>
      <c r="GIT221" s="187"/>
      <c r="GIU221" s="187"/>
      <c r="GIV221" s="187"/>
      <c r="GIW221" s="188"/>
      <c r="GIY221" s="186"/>
      <c r="GIZ221" s="190"/>
      <c r="GJA221" s="190"/>
      <c r="GJB221" s="187"/>
      <c r="GJC221" s="187"/>
      <c r="GJD221" s="187"/>
      <c r="GJE221" s="188"/>
      <c r="GJG221" s="186"/>
      <c r="GJH221" s="190"/>
      <c r="GJI221" s="190"/>
      <c r="GJJ221" s="187"/>
      <c r="GJK221" s="187"/>
      <c r="GJL221" s="187"/>
      <c r="GJM221" s="188"/>
      <c r="GJO221" s="186"/>
      <c r="GJP221" s="190"/>
      <c r="GJQ221" s="190"/>
      <c r="GJR221" s="187"/>
      <c r="GJS221" s="187"/>
      <c r="GJT221" s="187"/>
      <c r="GJU221" s="188"/>
      <c r="GJW221" s="186"/>
      <c r="GJX221" s="190"/>
      <c r="GJY221" s="190"/>
      <c r="GJZ221" s="187"/>
      <c r="GKA221" s="187"/>
      <c r="GKB221" s="187"/>
      <c r="GKC221" s="188"/>
      <c r="GKE221" s="186"/>
      <c r="GKF221" s="190"/>
      <c r="GKG221" s="190"/>
      <c r="GKH221" s="187"/>
      <c r="GKI221" s="187"/>
      <c r="GKJ221" s="187"/>
      <c r="GKK221" s="188"/>
      <c r="GKM221" s="186"/>
      <c r="GKN221" s="190"/>
      <c r="GKO221" s="190"/>
      <c r="GKP221" s="187"/>
      <c r="GKQ221" s="187"/>
      <c r="GKR221" s="187"/>
      <c r="GKS221" s="188"/>
      <c r="GKU221" s="186"/>
      <c r="GKV221" s="190"/>
      <c r="GKW221" s="190"/>
      <c r="GKX221" s="187"/>
      <c r="GKY221" s="187"/>
      <c r="GKZ221" s="187"/>
      <c r="GLA221" s="188"/>
      <c r="GLC221" s="186"/>
      <c r="GLD221" s="190"/>
      <c r="GLE221" s="190"/>
      <c r="GLF221" s="187"/>
      <c r="GLG221" s="187"/>
      <c r="GLH221" s="187"/>
      <c r="GLI221" s="188"/>
      <c r="GLK221" s="186"/>
      <c r="GLL221" s="190"/>
      <c r="GLM221" s="190"/>
      <c r="GLN221" s="187"/>
      <c r="GLO221" s="187"/>
      <c r="GLP221" s="187"/>
      <c r="GLQ221" s="188"/>
      <c r="GLS221" s="186"/>
      <c r="GLT221" s="190"/>
      <c r="GLU221" s="190"/>
      <c r="GLV221" s="187"/>
      <c r="GLW221" s="187"/>
      <c r="GLX221" s="187"/>
      <c r="GLY221" s="188"/>
      <c r="GMA221" s="186"/>
      <c r="GMB221" s="190"/>
      <c r="GMC221" s="190"/>
      <c r="GMD221" s="187"/>
      <c r="GME221" s="187"/>
      <c r="GMF221" s="187"/>
      <c r="GMG221" s="188"/>
      <c r="GMI221" s="186"/>
      <c r="GMJ221" s="190"/>
      <c r="GMK221" s="190"/>
      <c r="GML221" s="187"/>
      <c r="GMM221" s="187"/>
      <c r="GMN221" s="187"/>
      <c r="GMO221" s="188"/>
      <c r="GMQ221" s="186"/>
      <c r="GMR221" s="190"/>
      <c r="GMS221" s="190"/>
      <c r="GMT221" s="187"/>
      <c r="GMU221" s="187"/>
      <c r="GMV221" s="187"/>
      <c r="GMW221" s="188"/>
      <c r="GMY221" s="186"/>
      <c r="GMZ221" s="190"/>
      <c r="GNA221" s="190"/>
      <c r="GNB221" s="187"/>
      <c r="GNC221" s="187"/>
      <c r="GND221" s="187"/>
      <c r="GNE221" s="188"/>
      <c r="GNG221" s="186"/>
      <c r="GNH221" s="190"/>
      <c r="GNI221" s="190"/>
      <c r="GNJ221" s="187"/>
      <c r="GNK221" s="187"/>
      <c r="GNL221" s="187"/>
      <c r="GNM221" s="188"/>
      <c r="GNO221" s="186"/>
      <c r="GNP221" s="190"/>
      <c r="GNQ221" s="190"/>
      <c r="GNR221" s="187"/>
      <c r="GNS221" s="187"/>
      <c r="GNT221" s="187"/>
      <c r="GNU221" s="188"/>
      <c r="GNW221" s="186"/>
      <c r="GNX221" s="190"/>
      <c r="GNY221" s="190"/>
      <c r="GNZ221" s="187"/>
      <c r="GOA221" s="187"/>
      <c r="GOB221" s="187"/>
      <c r="GOC221" s="188"/>
      <c r="GOE221" s="186"/>
      <c r="GOF221" s="190"/>
      <c r="GOG221" s="190"/>
      <c r="GOH221" s="187"/>
      <c r="GOI221" s="187"/>
      <c r="GOJ221" s="187"/>
      <c r="GOK221" s="188"/>
      <c r="GOM221" s="186"/>
      <c r="GON221" s="190"/>
      <c r="GOO221" s="190"/>
      <c r="GOP221" s="187"/>
      <c r="GOQ221" s="187"/>
      <c r="GOR221" s="187"/>
      <c r="GOS221" s="188"/>
      <c r="GOU221" s="186"/>
      <c r="GOV221" s="190"/>
      <c r="GOW221" s="190"/>
      <c r="GOX221" s="187"/>
      <c r="GOY221" s="187"/>
      <c r="GOZ221" s="187"/>
      <c r="GPA221" s="188"/>
      <c r="GPC221" s="186"/>
      <c r="GPD221" s="190"/>
      <c r="GPE221" s="190"/>
      <c r="GPF221" s="187"/>
      <c r="GPG221" s="187"/>
      <c r="GPH221" s="187"/>
      <c r="GPI221" s="188"/>
      <c r="GPK221" s="186"/>
      <c r="GPL221" s="190"/>
      <c r="GPM221" s="190"/>
      <c r="GPN221" s="187"/>
      <c r="GPO221" s="187"/>
      <c r="GPP221" s="187"/>
      <c r="GPQ221" s="188"/>
      <c r="GPS221" s="186"/>
      <c r="GPT221" s="190"/>
      <c r="GPU221" s="190"/>
      <c r="GPV221" s="187"/>
      <c r="GPW221" s="187"/>
      <c r="GPX221" s="187"/>
      <c r="GPY221" s="188"/>
      <c r="GQA221" s="186"/>
      <c r="GQB221" s="190"/>
      <c r="GQC221" s="190"/>
      <c r="GQD221" s="187"/>
      <c r="GQE221" s="187"/>
      <c r="GQF221" s="187"/>
      <c r="GQG221" s="188"/>
      <c r="GQI221" s="186"/>
      <c r="GQJ221" s="190"/>
      <c r="GQK221" s="190"/>
      <c r="GQL221" s="187"/>
      <c r="GQM221" s="187"/>
      <c r="GQN221" s="187"/>
      <c r="GQO221" s="188"/>
      <c r="GQQ221" s="186"/>
      <c r="GQR221" s="190"/>
      <c r="GQS221" s="190"/>
      <c r="GQT221" s="187"/>
      <c r="GQU221" s="187"/>
      <c r="GQV221" s="187"/>
      <c r="GQW221" s="188"/>
      <c r="GQY221" s="186"/>
      <c r="GQZ221" s="190"/>
      <c r="GRA221" s="190"/>
      <c r="GRB221" s="187"/>
      <c r="GRC221" s="187"/>
      <c r="GRD221" s="187"/>
      <c r="GRE221" s="188"/>
      <c r="GRG221" s="186"/>
      <c r="GRH221" s="190"/>
      <c r="GRI221" s="190"/>
      <c r="GRJ221" s="187"/>
      <c r="GRK221" s="187"/>
      <c r="GRL221" s="187"/>
      <c r="GRM221" s="188"/>
      <c r="GRO221" s="186"/>
      <c r="GRP221" s="190"/>
      <c r="GRQ221" s="190"/>
      <c r="GRR221" s="187"/>
      <c r="GRS221" s="187"/>
      <c r="GRT221" s="187"/>
      <c r="GRU221" s="188"/>
      <c r="GRW221" s="186"/>
      <c r="GRX221" s="190"/>
      <c r="GRY221" s="190"/>
      <c r="GRZ221" s="187"/>
      <c r="GSA221" s="187"/>
      <c r="GSB221" s="187"/>
      <c r="GSC221" s="188"/>
      <c r="GSE221" s="186"/>
      <c r="GSF221" s="190"/>
      <c r="GSG221" s="190"/>
      <c r="GSH221" s="187"/>
      <c r="GSI221" s="187"/>
      <c r="GSJ221" s="187"/>
      <c r="GSK221" s="188"/>
      <c r="GSM221" s="186"/>
      <c r="GSN221" s="190"/>
      <c r="GSO221" s="190"/>
      <c r="GSP221" s="187"/>
      <c r="GSQ221" s="187"/>
      <c r="GSR221" s="187"/>
      <c r="GSS221" s="188"/>
      <c r="GSU221" s="186"/>
      <c r="GSV221" s="190"/>
      <c r="GSW221" s="190"/>
      <c r="GSX221" s="187"/>
      <c r="GSY221" s="187"/>
      <c r="GSZ221" s="187"/>
      <c r="GTA221" s="188"/>
      <c r="GTC221" s="186"/>
      <c r="GTD221" s="190"/>
      <c r="GTE221" s="190"/>
      <c r="GTF221" s="187"/>
      <c r="GTG221" s="187"/>
      <c r="GTH221" s="187"/>
      <c r="GTI221" s="188"/>
      <c r="GTK221" s="186"/>
      <c r="GTL221" s="190"/>
      <c r="GTM221" s="190"/>
      <c r="GTN221" s="187"/>
      <c r="GTO221" s="187"/>
      <c r="GTP221" s="187"/>
      <c r="GTQ221" s="188"/>
      <c r="GTS221" s="186"/>
      <c r="GTT221" s="190"/>
      <c r="GTU221" s="190"/>
      <c r="GTV221" s="187"/>
      <c r="GTW221" s="187"/>
      <c r="GTX221" s="187"/>
      <c r="GTY221" s="188"/>
      <c r="GUA221" s="186"/>
      <c r="GUB221" s="190"/>
      <c r="GUC221" s="190"/>
      <c r="GUD221" s="187"/>
      <c r="GUE221" s="187"/>
      <c r="GUF221" s="187"/>
      <c r="GUG221" s="188"/>
      <c r="GUI221" s="186"/>
      <c r="GUJ221" s="190"/>
      <c r="GUK221" s="190"/>
      <c r="GUL221" s="187"/>
      <c r="GUM221" s="187"/>
      <c r="GUN221" s="187"/>
      <c r="GUO221" s="188"/>
      <c r="GUQ221" s="186"/>
      <c r="GUR221" s="190"/>
      <c r="GUS221" s="190"/>
      <c r="GUT221" s="187"/>
      <c r="GUU221" s="187"/>
      <c r="GUV221" s="187"/>
      <c r="GUW221" s="188"/>
      <c r="GUY221" s="186"/>
      <c r="GUZ221" s="190"/>
      <c r="GVA221" s="190"/>
      <c r="GVB221" s="187"/>
      <c r="GVC221" s="187"/>
      <c r="GVD221" s="187"/>
      <c r="GVE221" s="188"/>
      <c r="GVG221" s="186"/>
      <c r="GVH221" s="190"/>
      <c r="GVI221" s="190"/>
      <c r="GVJ221" s="187"/>
      <c r="GVK221" s="187"/>
      <c r="GVL221" s="187"/>
      <c r="GVM221" s="188"/>
      <c r="GVO221" s="186"/>
      <c r="GVP221" s="190"/>
      <c r="GVQ221" s="190"/>
      <c r="GVR221" s="187"/>
      <c r="GVS221" s="187"/>
      <c r="GVT221" s="187"/>
      <c r="GVU221" s="188"/>
      <c r="GVW221" s="186"/>
      <c r="GVX221" s="190"/>
      <c r="GVY221" s="190"/>
      <c r="GVZ221" s="187"/>
      <c r="GWA221" s="187"/>
      <c r="GWB221" s="187"/>
      <c r="GWC221" s="188"/>
      <c r="GWE221" s="186"/>
      <c r="GWF221" s="190"/>
      <c r="GWG221" s="190"/>
      <c r="GWH221" s="187"/>
      <c r="GWI221" s="187"/>
      <c r="GWJ221" s="187"/>
      <c r="GWK221" s="188"/>
      <c r="GWM221" s="186"/>
      <c r="GWN221" s="190"/>
      <c r="GWO221" s="190"/>
      <c r="GWP221" s="187"/>
      <c r="GWQ221" s="187"/>
      <c r="GWR221" s="187"/>
      <c r="GWS221" s="188"/>
      <c r="GWU221" s="186"/>
      <c r="GWV221" s="190"/>
      <c r="GWW221" s="190"/>
      <c r="GWX221" s="187"/>
      <c r="GWY221" s="187"/>
      <c r="GWZ221" s="187"/>
      <c r="GXA221" s="188"/>
      <c r="GXC221" s="186"/>
      <c r="GXD221" s="190"/>
      <c r="GXE221" s="190"/>
      <c r="GXF221" s="187"/>
      <c r="GXG221" s="187"/>
      <c r="GXH221" s="187"/>
      <c r="GXI221" s="188"/>
      <c r="GXK221" s="186"/>
      <c r="GXL221" s="190"/>
      <c r="GXM221" s="190"/>
      <c r="GXN221" s="187"/>
      <c r="GXO221" s="187"/>
      <c r="GXP221" s="187"/>
      <c r="GXQ221" s="188"/>
      <c r="GXS221" s="186"/>
      <c r="GXT221" s="190"/>
      <c r="GXU221" s="190"/>
      <c r="GXV221" s="187"/>
      <c r="GXW221" s="187"/>
      <c r="GXX221" s="187"/>
      <c r="GXY221" s="188"/>
      <c r="GYA221" s="186"/>
      <c r="GYB221" s="190"/>
      <c r="GYC221" s="190"/>
      <c r="GYD221" s="187"/>
      <c r="GYE221" s="187"/>
      <c r="GYF221" s="187"/>
      <c r="GYG221" s="188"/>
      <c r="GYI221" s="186"/>
      <c r="GYJ221" s="190"/>
      <c r="GYK221" s="190"/>
      <c r="GYL221" s="187"/>
      <c r="GYM221" s="187"/>
      <c r="GYN221" s="187"/>
      <c r="GYO221" s="188"/>
      <c r="GYQ221" s="186"/>
      <c r="GYR221" s="190"/>
      <c r="GYS221" s="190"/>
      <c r="GYT221" s="187"/>
      <c r="GYU221" s="187"/>
      <c r="GYV221" s="187"/>
      <c r="GYW221" s="188"/>
      <c r="GYY221" s="186"/>
      <c r="GYZ221" s="190"/>
      <c r="GZA221" s="190"/>
      <c r="GZB221" s="187"/>
      <c r="GZC221" s="187"/>
      <c r="GZD221" s="187"/>
      <c r="GZE221" s="188"/>
      <c r="GZG221" s="186"/>
      <c r="GZH221" s="190"/>
      <c r="GZI221" s="190"/>
      <c r="GZJ221" s="187"/>
      <c r="GZK221" s="187"/>
      <c r="GZL221" s="187"/>
      <c r="GZM221" s="188"/>
      <c r="GZO221" s="186"/>
      <c r="GZP221" s="190"/>
      <c r="GZQ221" s="190"/>
      <c r="GZR221" s="187"/>
      <c r="GZS221" s="187"/>
      <c r="GZT221" s="187"/>
      <c r="GZU221" s="188"/>
      <c r="GZW221" s="186"/>
      <c r="GZX221" s="190"/>
      <c r="GZY221" s="190"/>
      <c r="GZZ221" s="187"/>
      <c r="HAA221" s="187"/>
      <c r="HAB221" s="187"/>
      <c r="HAC221" s="188"/>
      <c r="HAE221" s="186"/>
      <c r="HAF221" s="190"/>
      <c r="HAG221" s="190"/>
      <c r="HAH221" s="187"/>
      <c r="HAI221" s="187"/>
      <c r="HAJ221" s="187"/>
      <c r="HAK221" s="188"/>
      <c r="HAM221" s="186"/>
      <c r="HAN221" s="190"/>
      <c r="HAO221" s="190"/>
      <c r="HAP221" s="187"/>
      <c r="HAQ221" s="187"/>
      <c r="HAR221" s="187"/>
      <c r="HAS221" s="188"/>
      <c r="HAU221" s="186"/>
      <c r="HAV221" s="190"/>
      <c r="HAW221" s="190"/>
      <c r="HAX221" s="187"/>
      <c r="HAY221" s="187"/>
      <c r="HAZ221" s="187"/>
      <c r="HBA221" s="188"/>
      <c r="HBC221" s="186"/>
      <c r="HBD221" s="190"/>
      <c r="HBE221" s="190"/>
      <c r="HBF221" s="187"/>
      <c r="HBG221" s="187"/>
      <c r="HBH221" s="187"/>
      <c r="HBI221" s="188"/>
      <c r="HBK221" s="186"/>
      <c r="HBL221" s="190"/>
      <c r="HBM221" s="190"/>
      <c r="HBN221" s="187"/>
      <c r="HBO221" s="187"/>
      <c r="HBP221" s="187"/>
      <c r="HBQ221" s="188"/>
      <c r="HBS221" s="186"/>
      <c r="HBT221" s="190"/>
      <c r="HBU221" s="190"/>
      <c r="HBV221" s="187"/>
      <c r="HBW221" s="187"/>
      <c r="HBX221" s="187"/>
      <c r="HBY221" s="188"/>
      <c r="HCA221" s="186"/>
      <c r="HCB221" s="190"/>
      <c r="HCC221" s="190"/>
      <c r="HCD221" s="187"/>
      <c r="HCE221" s="187"/>
      <c r="HCF221" s="187"/>
      <c r="HCG221" s="188"/>
      <c r="HCI221" s="186"/>
      <c r="HCJ221" s="190"/>
      <c r="HCK221" s="190"/>
      <c r="HCL221" s="187"/>
      <c r="HCM221" s="187"/>
      <c r="HCN221" s="187"/>
      <c r="HCO221" s="188"/>
      <c r="HCQ221" s="186"/>
      <c r="HCR221" s="190"/>
      <c r="HCS221" s="190"/>
      <c r="HCT221" s="187"/>
      <c r="HCU221" s="187"/>
      <c r="HCV221" s="187"/>
      <c r="HCW221" s="188"/>
      <c r="HCY221" s="186"/>
      <c r="HCZ221" s="190"/>
      <c r="HDA221" s="190"/>
      <c r="HDB221" s="187"/>
      <c r="HDC221" s="187"/>
      <c r="HDD221" s="187"/>
      <c r="HDE221" s="188"/>
      <c r="HDG221" s="186"/>
      <c r="HDH221" s="190"/>
      <c r="HDI221" s="190"/>
      <c r="HDJ221" s="187"/>
      <c r="HDK221" s="187"/>
      <c r="HDL221" s="187"/>
      <c r="HDM221" s="188"/>
      <c r="HDO221" s="186"/>
      <c r="HDP221" s="190"/>
      <c r="HDQ221" s="190"/>
      <c r="HDR221" s="187"/>
      <c r="HDS221" s="187"/>
      <c r="HDT221" s="187"/>
      <c r="HDU221" s="188"/>
      <c r="HDW221" s="186"/>
      <c r="HDX221" s="190"/>
      <c r="HDY221" s="190"/>
      <c r="HDZ221" s="187"/>
      <c r="HEA221" s="187"/>
      <c r="HEB221" s="187"/>
      <c r="HEC221" s="188"/>
      <c r="HEE221" s="186"/>
      <c r="HEF221" s="190"/>
      <c r="HEG221" s="190"/>
      <c r="HEH221" s="187"/>
      <c r="HEI221" s="187"/>
      <c r="HEJ221" s="187"/>
      <c r="HEK221" s="188"/>
      <c r="HEM221" s="186"/>
      <c r="HEN221" s="190"/>
      <c r="HEO221" s="190"/>
      <c r="HEP221" s="187"/>
      <c r="HEQ221" s="187"/>
      <c r="HER221" s="187"/>
      <c r="HES221" s="188"/>
      <c r="HEU221" s="186"/>
      <c r="HEV221" s="190"/>
      <c r="HEW221" s="190"/>
      <c r="HEX221" s="187"/>
      <c r="HEY221" s="187"/>
      <c r="HEZ221" s="187"/>
      <c r="HFA221" s="188"/>
      <c r="HFC221" s="186"/>
      <c r="HFD221" s="190"/>
      <c r="HFE221" s="190"/>
      <c r="HFF221" s="187"/>
      <c r="HFG221" s="187"/>
      <c r="HFH221" s="187"/>
      <c r="HFI221" s="188"/>
      <c r="HFK221" s="186"/>
      <c r="HFL221" s="190"/>
      <c r="HFM221" s="190"/>
      <c r="HFN221" s="187"/>
      <c r="HFO221" s="187"/>
      <c r="HFP221" s="187"/>
      <c r="HFQ221" s="188"/>
      <c r="HFS221" s="186"/>
      <c r="HFT221" s="190"/>
      <c r="HFU221" s="190"/>
      <c r="HFV221" s="187"/>
      <c r="HFW221" s="187"/>
      <c r="HFX221" s="187"/>
      <c r="HFY221" s="188"/>
      <c r="HGA221" s="186"/>
      <c r="HGB221" s="190"/>
      <c r="HGC221" s="190"/>
      <c r="HGD221" s="187"/>
      <c r="HGE221" s="187"/>
      <c r="HGF221" s="187"/>
      <c r="HGG221" s="188"/>
      <c r="HGI221" s="186"/>
      <c r="HGJ221" s="190"/>
      <c r="HGK221" s="190"/>
      <c r="HGL221" s="187"/>
      <c r="HGM221" s="187"/>
      <c r="HGN221" s="187"/>
      <c r="HGO221" s="188"/>
      <c r="HGQ221" s="186"/>
      <c r="HGR221" s="190"/>
      <c r="HGS221" s="190"/>
      <c r="HGT221" s="187"/>
      <c r="HGU221" s="187"/>
      <c r="HGV221" s="187"/>
      <c r="HGW221" s="188"/>
      <c r="HGY221" s="186"/>
      <c r="HGZ221" s="190"/>
      <c r="HHA221" s="190"/>
      <c r="HHB221" s="187"/>
      <c r="HHC221" s="187"/>
      <c r="HHD221" s="187"/>
      <c r="HHE221" s="188"/>
      <c r="HHG221" s="186"/>
      <c r="HHH221" s="190"/>
      <c r="HHI221" s="190"/>
      <c r="HHJ221" s="187"/>
      <c r="HHK221" s="187"/>
      <c r="HHL221" s="187"/>
      <c r="HHM221" s="188"/>
      <c r="HHO221" s="186"/>
      <c r="HHP221" s="190"/>
      <c r="HHQ221" s="190"/>
      <c r="HHR221" s="187"/>
      <c r="HHS221" s="187"/>
      <c r="HHT221" s="187"/>
      <c r="HHU221" s="188"/>
      <c r="HHW221" s="186"/>
      <c r="HHX221" s="190"/>
      <c r="HHY221" s="190"/>
      <c r="HHZ221" s="187"/>
      <c r="HIA221" s="187"/>
      <c r="HIB221" s="187"/>
      <c r="HIC221" s="188"/>
      <c r="HIE221" s="186"/>
      <c r="HIF221" s="190"/>
      <c r="HIG221" s="190"/>
      <c r="HIH221" s="187"/>
      <c r="HII221" s="187"/>
      <c r="HIJ221" s="187"/>
      <c r="HIK221" s="188"/>
      <c r="HIM221" s="186"/>
      <c r="HIN221" s="190"/>
      <c r="HIO221" s="190"/>
      <c r="HIP221" s="187"/>
      <c r="HIQ221" s="187"/>
      <c r="HIR221" s="187"/>
      <c r="HIS221" s="188"/>
      <c r="HIU221" s="186"/>
      <c r="HIV221" s="190"/>
      <c r="HIW221" s="190"/>
      <c r="HIX221" s="187"/>
      <c r="HIY221" s="187"/>
      <c r="HIZ221" s="187"/>
      <c r="HJA221" s="188"/>
      <c r="HJC221" s="186"/>
      <c r="HJD221" s="190"/>
      <c r="HJE221" s="190"/>
      <c r="HJF221" s="187"/>
      <c r="HJG221" s="187"/>
      <c r="HJH221" s="187"/>
      <c r="HJI221" s="188"/>
      <c r="HJK221" s="186"/>
      <c r="HJL221" s="190"/>
      <c r="HJM221" s="190"/>
      <c r="HJN221" s="187"/>
      <c r="HJO221" s="187"/>
      <c r="HJP221" s="187"/>
      <c r="HJQ221" s="188"/>
      <c r="HJS221" s="186"/>
      <c r="HJT221" s="190"/>
      <c r="HJU221" s="190"/>
      <c r="HJV221" s="187"/>
      <c r="HJW221" s="187"/>
      <c r="HJX221" s="187"/>
      <c r="HJY221" s="188"/>
      <c r="HKA221" s="186"/>
      <c r="HKB221" s="190"/>
      <c r="HKC221" s="190"/>
      <c r="HKD221" s="187"/>
      <c r="HKE221" s="187"/>
      <c r="HKF221" s="187"/>
      <c r="HKG221" s="188"/>
      <c r="HKI221" s="186"/>
      <c r="HKJ221" s="190"/>
      <c r="HKK221" s="190"/>
      <c r="HKL221" s="187"/>
      <c r="HKM221" s="187"/>
      <c r="HKN221" s="187"/>
      <c r="HKO221" s="188"/>
      <c r="HKQ221" s="186"/>
      <c r="HKR221" s="190"/>
      <c r="HKS221" s="190"/>
      <c r="HKT221" s="187"/>
      <c r="HKU221" s="187"/>
      <c r="HKV221" s="187"/>
      <c r="HKW221" s="188"/>
      <c r="HKY221" s="186"/>
      <c r="HKZ221" s="190"/>
      <c r="HLA221" s="190"/>
      <c r="HLB221" s="187"/>
      <c r="HLC221" s="187"/>
      <c r="HLD221" s="187"/>
      <c r="HLE221" s="188"/>
      <c r="HLG221" s="186"/>
      <c r="HLH221" s="190"/>
      <c r="HLI221" s="190"/>
      <c r="HLJ221" s="187"/>
      <c r="HLK221" s="187"/>
      <c r="HLL221" s="187"/>
      <c r="HLM221" s="188"/>
      <c r="HLO221" s="186"/>
      <c r="HLP221" s="190"/>
      <c r="HLQ221" s="190"/>
      <c r="HLR221" s="187"/>
      <c r="HLS221" s="187"/>
      <c r="HLT221" s="187"/>
      <c r="HLU221" s="188"/>
      <c r="HLW221" s="186"/>
      <c r="HLX221" s="190"/>
      <c r="HLY221" s="190"/>
      <c r="HLZ221" s="187"/>
      <c r="HMA221" s="187"/>
      <c r="HMB221" s="187"/>
      <c r="HMC221" s="188"/>
      <c r="HME221" s="186"/>
      <c r="HMF221" s="190"/>
      <c r="HMG221" s="190"/>
      <c r="HMH221" s="187"/>
      <c r="HMI221" s="187"/>
      <c r="HMJ221" s="187"/>
      <c r="HMK221" s="188"/>
      <c r="HMM221" s="186"/>
      <c r="HMN221" s="190"/>
      <c r="HMO221" s="190"/>
      <c r="HMP221" s="187"/>
      <c r="HMQ221" s="187"/>
      <c r="HMR221" s="187"/>
      <c r="HMS221" s="188"/>
      <c r="HMU221" s="186"/>
      <c r="HMV221" s="190"/>
      <c r="HMW221" s="190"/>
      <c r="HMX221" s="187"/>
      <c r="HMY221" s="187"/>
      <c r="HMZ221" s="187"/>
      <c r="HNA221" s="188"/>
      <c r="HNC221" s="186"/>
      <c r="HND221" s="190"/>
      <c r="HNE221" s="190"/>
      <c r="HNF221" s="187"/>
      <c r="HNG221" s="187"/>
      <c r="HNH221" s="187"/>
      <c r="HNI221" s="188"/>
      <c r="HNK221" s="186"/>
      <c r="HNL221" s="190"/>
      <c r="HNM221" s="190"/>
      <c r="HNN221" s="187"/>
      <c r="HNO221" s="187"/>
      <c r="HNP221" s="187"/>
      <c r="HNQ221" s="188"/>
      <c r="HNS221" s="186"/>
      <c r="HNT221" s="190"/>
      <c r="HNU221" s="190"/>
      <c r="HNV221" s="187"/>
      <c r="HNW221" s="187"/>
      <c r="HNX221" s="187"/>
      <c r="HNY221" s="188"/>
      <c r="HOA221" s="186"/>
      <c r="HOB221" s="190"/>
      <c r="HOC221" s="190"/>
      <c r="HOD221" s="187"/>
      <c r="HOE221" s="187"/>
      <c r="HOF221" s="187"/>
      <c r="HOG221" s="188"/>
      <c r="HOI221" s="186"/>
      <c r="HOJ221" s="190"/>
      <c r="HOK221" s="190"/>
      <c r="HOL221" s="187"/>
      <c r="HOM221" s="187"/>
      <c r="HON221" s="187"/>
      <c r="HOO221" s="188"/>
      <c r="HOQ221" s="186"/>
      <c r="HOR221" s="190"/>
      <c r="HOS221" s="190"/>
      <c r="HOT221" s="187"/>
      <c r="HOU221" s="187"/>
      <c r="HOV221" s="187"/>
      <c r="HOW221" s="188"/>
      <c r="HOY221" s="186"/>
      <c r="HOZ221" s="190"/>
      <c r="HPA221" s="190"/>
      <c r="HPB221" s="187"/>
      <c r="HPC221" s="187"/>
      <c r="HPD221" s="187"/>
      <c r="HPE221" s="188"/>
      <c r="HPG221" s="186"/>
      <c r="HPH221" s="190"/>
      <c r="HPI221" s="190"/>
      <c r="HPJ221" s="187"/>
      <c r="HPK221" s="187"/>
      <c r="HPL221" s="187"/>
      <c r="HPM221" s="188"/>
      <c r="HPO221" s="186"/>
      <c r="HPP221" s="190"/>
      <c r="HPQ221" s="190"/>
      <c r="HPR221" s="187"/>
      <c r="HPS221" s="187"/>
      <c r="HPT221" s="187"/>
      <c r="HPU221" s="188"/>
      <c r="HPW221" s="186"/>
      <c r="HPX221" s="190"/>
      <c r="HPY221" s="190"/>
      <c r="HPZ221" s="187"/>
      <c r="HQA221" s="187"/>
      <c r="HQB221" s="187"/>
      <c r="HQC221" s="188"/>
      <c r="HQE221" s="186"/>
      <c r="HQF221" s="190"/>
      <c r="HQG221" s="190"/>
      <c r="HQH221" s="187"/>
      <c r="HQI221" s="187"/>
      <c r="HQJ221" s="187"/>
      <c r="HQK221" s="188"/>
      <c r="HQM221" s="186"/>
      <c r="HQN221" s="190"/>
      <c r="HQO221" s="190"/>
      <c r="HQP221" s="187"/>
      <c r="HQQ221" s="187"/>
      <c r="HQR221" s="187"/>
      <c r="HQS221" s="188"/>
      <c r="HQU221" s="186"/>
      <c r="HQV221" s="190"/>
      <c r="HQW221" s="190"/>
      <c r="HQX221" s="187"/>
      <c r="HQY221" s="187"/>
      <c r="HQZ221" s="187"/>
      <c r="HRA221" s="188"/>
      <c r="HRC221" s="186"/>
      <c r="HRD221" s="190"/>
      <c r="HRE221" s="190"/>
      <c r="HRF221" s="187"/>
      <c r="HRG221" s="187"/>
      <c r="HRH221" s="187"/>
      <c r="HRI221" s="188"/>
      <c r="HRK221" s="186"/>
      <c r="HRL221" s="190"/>
      <c r="HRM221" s="190"/>
      <c r="HRN221" s="187"/>
      <c r="HRO221" s="187"/>
      <c r="HRP221" s="187"/>
      <c r="HRQ221" s="188"/>
      <c r="HRS221" s="186"/>
      <c r="HRT221" s="190"/>
      <c r="HRU221" s="190"/>
      <c r="HRV221" s="187"/>
      <c r="HRW221" s="187"/>
      <c r="HRX221" s="187"/>
      <c r="HRY221" s="188"/>
      <c r="HSA221" s="186"/>
      <c r="HSB221" s="190"/>
      <c r="HSC221" s="190"/>
      <c r="HSD221" s="187"/>
      <c r="HSE221" s="187"/>
      <c r="HSF221" s="187"/>
      <c r="HSG221" s="188"/>
      <c r="HSI221" s="186"/>
      <c r="HSJ221" s="190"/>
      <c r="HSK221" s="190"/>
      <c r="HSL221" s="187"/>
      <c r="HSM221" s="187"/>
      <c r="HSN221" s="187"/>
      <c r="HSO221" s="188"/>
      <c r="HSQ221" s="186"/>
      <c r="HSR221" s="190"/>
      <c r="HSS221" s="190"/>
      <c r="HST221" s="187"/>
      <c r="HSU221" s="187"/>
      <c r="HSV221" s="187"/>
      <c r="HSW221" s="188"/>
      <c r="HSY221" s="186"/>
      <c r="HSZ221" s="190"/>
      <c r="HTA221" s="190"/>
      <c r="HTB221" s="187"/>
      <c r="HTC221" s="187"/>
      <c r="HTD221" s="187"/>
      <c r="HTE221" s="188"/>
      <c r="HTG221" s="186"/>
      <c r="HTH221" s="190"/>
      <c r="HTI221" s="190"/>
      <c r="HTJ221" s="187"/>
      <c r="HTK221" s="187"/>
      <c r="HTL221" s="187"/>
      <c r="HTM221" s="188"/>
      <c r="HTO221" s="186"/>
      <c r="HTP221" s="190"/>
      <c r="HTQ221" s="190"/>
      <c r="HTR221" s="187"/>
      <c r="HTS221" s="187"/>
      <c r="HTT221" s="187"/>
      <c r="HTU221" s="188"/>
      <c r="HTW221" s="186"/>
      <c r="HTX221" s="190"/>
      <c r="HTY221" s="190"/>
      <c r="HTZ221" s="187"/>
      <c r="HUA221" s="187"/>
      <c r="HUB221" s="187"/>
      <c r="HUC221" s="188"/>
      <c r="HUE221" s="186"/>
      <c r="HUF221" s="190"/>
      <c r="HUG221" s="190"/>
      <c r="HUH221" s="187"/>
      <c r="HUI221" s="187"/>
      <c r="HUJ221" s="187"/>
      <c r="HUK221" s="188"/>
      <c r="HUM221" s="186"/>
      <c r="HUN221" s="190"/>
      <c r="HUO221" s="190"/>
      <c r="HUP221" s="187"/>
      <c r="HUQ221" s="187"/>
      <c r="HUR221" s="187"/>
      <c r="HUS221" s="188"/>
      <c r="HUU221" s="186"/>
      <c r="HUV221" s="190"/>
      <c r="HUW221" s="190"/>
      <c r="HUX221" s="187"/>
      <c r="HUY221" s="187"/>
      <c r="HUZ221" s="187"/>
      <c r="HVA221" s="188"/>
      <c r="HVC221" s="186"/>
      <c r="HVD221" s="190"/>
      <c r="HVE221" s="190"/>
      <c r="HVF221" s="187"/>
      <c r="HVG221" s="187"/>
      <c r="HVH221" s="187"/>
      <c r="HVI221" s="188"/>
      <c r="HVK221" s="186"/>
      <c r="HVL221" s="190"/>
      <c r="HVM221" s="190"/>
      <c r="HVN221" s="187"/>
      <c r="HVO221" s="187"/>
      <c r="HVP221" s="187"/>
      <c r="HVQ221" s="188"/>
      <c r="HVS221" s="186"/>
      <c r="HVT221" s="190"/>
      <c r="HVU221" s="190"/>
      <c r="HVV221" s="187"/>
      <c r="HVW221" s="187"/>
      <c r="HVX221" s="187"/>
      <c r="HVY221" s="188"/>
      <c r="HWA221" s="186"/>
      <c r="HWB221" s="190"/>
      <c r="HWC221" s="190"/>
      <c r="HWD221" s="187"/>
      <c r="HWE221" s="187"/>
      <c r="HWF221" s="187"/>
      <c r="HWG221" s="188"/>
      <c r="HWI221" s="186"/>
      <c r="HWJ221" s="190"/>
      <c r="HWK221" s="190"/>
      <c r="HWL221" s="187"/>
      <c r="HWM221" s="187"/>
      <c r="HWN221" s="187"/>
      <c r="HWO221" s="188"/>
      <c r="HWQ221" s="186"/>
      <c r="HWR221" s="190"/>
      <c r="HWS221" s="190"/>
      <c r="HWT221" s="187"/>
      <c r="HWU221" s="187"/>
      <c r="HWV221" s="187"/>
      <c r="HWW221" s="188"/>
      <c r="HWY221" s="186"/>
      <c r="HWZ221" s="190"/>
      <c r="HXA221" s="190"/>
      <c r="HXB221" s="187"/>
      <c r="HXC221" s="187"/>
      <c r="HXD221" s="187"/>
      <c r="HXE221" s="188"/>
      <c r="HXG221" s="186"/>
      <c r="HXH221" s="190"/>
      <c r="HXI221" s="190"/>
      <c r="HXJ221" s="187"/>
      <c r="HXK221" s="187"/>
      <c r="HXL221" s="187"/>
      <c r="HXM221" s="188"/>
      <c r="HXO221" s="186"/>
      <c r="HXP221" s="190"/>
      <c r="HXQ221" s="190"/>
      <c r="HXR221" s="187"/>
      <c r="HXS221" s="187"/>
      <c r="HXT221" s="187"/>
      <c r="HXU221" s="188"/>
      <c r="HXW221" s="186"/>
      <c r="HXX221" s="190"/>
      <c r="HXY221" s="190"/>
      <c r="HXZ221" s="187"/>
      <c r="HYA221" s="187"/>
      <c r="HYB221" s="187"/>
      <c r="HYC221" s="188"/>
      <c r="HYE221" s="186"/>
      <c r="HYF221" s="190"/>
      <c r="HYG221" s="190"/>
      <c r="HYH221" s="187"/>
      <c r="HYI221" s="187"/>
      <c r="HYJ221" s="187"/>
      <c r="HYK221" s="188"/>
      <c r="HYM221" s="186"/>
      <c r="HYN221" s="190"/>
      <c r="HYO221" s="190"/>
      <c r="HYP221" s="187"/>
      <c r="HYQ221" s="187"/>
      <c r="HYR221" s="187"/>
      <c r="HYS221" s="188"/>
      <c r="HYU221" s="186"/>
      <c r="HYV221" s="190"/>
      <c r="HYW221" s="190"/>
      <c r="HYX221" s="187"/>
      <c r="HYY221" s="187"/>
      <c r="HYZ221" s="187"/>
      <c r="HZA221" s="188"/>
      <c r="HZC221" s="186"/>
      <c r="HZD221" s="190"/>
      <c r="HZE221" s="190"/>
      <c r="HZF221" s="187"/>
      <c r="HZG221" s="187"/>
      <c r="HZH221" s="187"/>
      <c r="HZI221" s="188"/>
      <c r="HZK221" s="186"/>
      <c r="HZL221" s="190"/>
      <c r="HZM221" s="190"/>
      <c r="HZN221" s="187"/>
      <c r="HZO221" s="187"/>
      <c r="HZP221" s="187"/>
      <c r="HZQ221" s="188"/>
      <c r="HZS221" s="186"/>
      <c r="HZT221" s="190"/>
      <c r="HZU221" s="190"/>
      <c r="HZV221" s="187"/>
      <c r="HZW221" s="187"/>
      <c r="HZX221" s="187"/>
      <c r="HZY221" s="188"/>
      <c r="IAA221" s="186"/>
      <c r="IAB221" s="190"/>
      <c r="IAC221" s="190"/>
      <c r="IAD221" s="187"/>
      <c r="IAE221" s="187"/>
      <c r="IAF221" s="187"/>
      <c r="IAG221" s="188"/>
      <c r="IAI221" s="186"/>
      <c r="IAJ221" s="190"/>
      <c r="IAK221" s="190"/>
      <c r="IAL221" s="187"/>
      <c r="IAM221" s="187"/>
      <c r="IAN221" s="187"/>
      <c r="IAO221" s="188"/>
      <c r="IAQ221" s="186"/>
      <c r="IAR221" s="190"/>
      <c r="IAS221" s="190"/>
      <c r="IAT221" s="187"/>
      <c r="IAU221" s="187"/>
      <c r="IAV221" s="187"/>
      <c r="IAW221" s="188"/>
      <c r="IAY221" s="186"/>
      <c r="IAZ221" s="190"/>
      <c r="IBA221" s="190"/>
      <c r="IBB221" s="187"/>
      <c r="IBC221" s="187"/>
      <c r="IBD221" s="187"/>
      <c r="IBE221" s="188"/>
      <c r="IBG221" s="186"/>
      <c r="IBH221" s="190"/>
      <c r="IBI221" s="190"/>
      <c r="IBJ221" s="187"/>
      <c r="IBK221" s="187"/>
      <c r="IBL221" s="187"/>
      <c r="IBM221" s="188"/>
      <c r="IBO221" s="186"/>
      <c r="IBP221" s="190"/>
      <c r="IBQ221" s="190"/>
      <c r="IBR221" s="187"/>
      <c r="IBS221" s="187"/>
      <c r="IBT221" s="187"/>
      <c r="IBU221" s="188"/>
      <c r="IBW221" s="186"/>
      <c r="IBX221" s="190"/>
      <c r="IBY221" s="190"/>
      <c r="IBZ221" s="187"/>
      <c r="ICA221" s="187"/>
      <c r="ICB221" s="187"/>
      <c r="ICC221" s="188"/>
      <c r="ICE221" s="186"/>
      <c r="ICF221" s="190"/>
      <c r="ICG221" s="190"/>
      <c r="ICH221" s="187"/>
      <c r="ICI221" s="187"/>
      <c r="ICJ221" s="187"/>
      <c r="ICK221" s="188"/>
      <c r="ICM221" s="186"/>
      <c r="ICN221" s="190"/>
      <c r="ICO221" s="190"/>
      <c r="ICP221" s="187"/>
      <c r="ICQ221" s="187"/>
      <c r="ICR221" s="187"/>
      <c r="ICS221" s="188"/>
      <c r="ICU221" s="186"/>
      <c r="ICV221" s="190"/>
      <c r="ICW221" s="190"/>
      <c r="ICX221" s="187"/>
      <c r="ICY221" s="187"/>
      <c r="ICZ221" s="187"/>
      <c r="IDA221" s="188"/>
      <c r="IDC221" s="186"/>
      <c r="IDD221" s="190"/>
      <c r="IDE221" s="190"/>
      <c r="IDF221" s="187"/>
      <c r="IDG221" s="187"/>
      <c r="IDH221" s="187"/>
      <c r="IDI221" s="188"/>
      <c r="IDK221" s="186"/>
      <c r="IDL221" s="190"/>
      <c r="IDM221" s="190"/>
      <c r="IDN221" s="187"/>
      <c r="IDO221" s="187"/>
      <c r="IDP221" s="187"/>
      <c r="IDQ221" s="188"/>
      <c r="IDS221" s="186"/>
      <c r="IDT221" s="190"/>
      <c r="IDU221" s="190"/>
      <c r="IDV221" s="187"/>
      <c r="IDW221" s="187"/>
      <c r="IDX221" s="187"/>
      <c r="IDY221" s="188"/>
      <c r="IEA221" s="186"/>
      <c r="IEB221" s="190"/>
      <c r="IEC221" s="190"/>
      <c r="IED221" s="187"/>
      <c r="IEE221" s="187"/>
      <c r="IEF221" s="187"/>
      <c r="IEG221" s="188"/>
      <c r="IEI221" s="186"/>
      <c r="IEJ221" s="190"/>
      <c r="IEK221" s="190"/>
      <c r="IEL221" s="187"/>
      <c r="IEM221" s="187"/>
      <c r="IEN221" s="187"/>
      <c r="IEO221" s="188"/>
      <c r="IEQ221" s="186"/>
      <c r="IER221" s="190"/>
      <c r="IES221" s="190"/>
      <c r="IET221" s="187"/>
      <c r="IEU221" s="187"/>
      <c r="IEV221" s="187"/>
      <c r="IEW221" s="188"/>
      <c r="IEY221" s="186"/>
      <c r="IEZ221" s="190"/>
      <c r="IFA221" s="190"/>
      <c r="IFB221" s="187"/>
      <c r="IFC221" s="187"/>
      <c r="IFD221" s="187"/>
      <c r="IFE221" s="188"/>
      <c r="IFG221" s="186"/>
      <c r="IFH221" s="190"/>
      <c r="IFI221" s="190"/>
      <c r="IFJ221" s="187"/>
      <c r="IFK221" s="187"/>
      <c r="IFL221" s="187"/>
      <c r="IFM221" s="188"/>
      <c r="IFO221" s="186"/>
      <c r="IFP221" s="190"/>
      <c r="IFQ221" s="190"/>
      <c r="IFR221" s="187"/>
      <c r="IFS221" s="187"/>
      <c r="IFT221" s="187"/>
      <c r="IFU221" s="188"/>
      <c r="IFW221" s="186"/>
      <c r="IFX221" s="190"/>
      <c r="IFY221" s="190"/>
      <c r="IFZ221" s="187"/>
      <c r="IGA221" s="187"/>
      <c r="IGB221" s="187"/>
      <c r="IGC221" s="188"/>
      <c r="IGE221" s="186"/>
      <c r="IGF221" s="190"/>
      <c r="IGG221" s="190"/>
      <c r="IGH221" s="187"/>
      <c r="IGI221" s="187"/>
      <c r="IGJ221" s="187"/>
      <c r="IGK221" s="188"/>
      <c r="IGM221" s="186"/>
      <c r="IGN221" s="190"/>
      <c r="IGO221" s="190"/>
      <c r="IGP221" s="187"/>
      <c r="IGQ221" s="187"/>
      <c r="IGR221" s="187"/>
      <c r="IGS221" s="188"/>
      <c r="IGU221" s="186"/>
      <c r="IGV221" s="190"/>
      <c r="IGW221" s="190"/>
      <c r="IGX221" s="187"/>
      <c r="IGY221" s="187"/>
      <c r="IGZ221" s="187"/>
      <c r="IHA221" s="188"/>
      <c r="IHC221" s="186"/>
      <c r="IHD221" s="190"/>
      <c r="IHE221" s="190"/>
      <c r="IHF221" s="187"/>
      <c r="IHG221" s="187"/>
      <c r="IHH221" s="187"/>
      <c r="IHI221" s="188"/>
      <c r="IHK221" s="186"/>
      <c r="IHL221" s="190"/>
      <c r="IHM221" s="190"/>
      <c r="IHN221" s="187"/>
      <c r="IHO221" s="187"/>
      <c r="IHP221" s="187"/>
      <c r="IHQ221" s="188"/>
      <c r="IHS221" s="186"/>
      <c r="IHT221" s="190"/>
      <c r="IHU221" s="190"/>
      <c r="IHV221" s="187"/>
      <c r="IHW221" s="187"/>
      <c r="IHX221" s="187"/>
      <c r="IHY221" s="188"/>
      <c r="IIA221" s="186"/>
      <c r="IIB221" s="190"/>
      <c r="IIC221" s="190"/>
      <c r="IID221" s="187"/>
      <c r="IIE221" s="187"/>
      <c r="IIF221" s="187"/>
      <c r="IIG221" s="188"/>
      <c r="III221" s="186"/>
      <c r="IIJ221" s="190"/>
      <c r="IIK221" s="190"/>
      <c r="IIL221" s="187"/>
      <c r="IIM221" s="187"/>
      <c r="IIN221" s="187"/>
      <c r="IIO221" s="188"/>
      <c r="IIQ221" s="186"/>
      <c r="IIR221" s="190"/>
      <c r="IIS221" s="190"/>
      <c r="IIT221" s="187"/>
      <c r="IIU221" s="187"/>
      <c r="IIV221" s="187"/>
      <c r="IIW221" s="188"/>
      <c r="IIY221" s="186"/>
      <c r="IIZ221" s="190"/>
      <c r="IJA221" s="190"/>
      <c r="IJB221" s="187"/>
      <c r="IJC221" s="187"/>
      <c r="IJD221" s="187"/>
      <c r="IJE221" s="188"/>
      <c r="IJG221" s="186"/>
      <c r="IJH221" s="190"/>
      <c r="IJI221" s="190"/>
      <c r="IJJ221" s="187"/>
      <c r="IJK221" s="187"/>
      <c r="IJL221" s="187"/>
      <c r="IJM221" s="188"/>
      <c r="IJO221" s="186"/>
      <c r="IJP221" s="190"/>
      <c r="IJQ221" s="190"/>
      <c r="IJR221" s="187"/>
      <c r="IJS221" s="187"/>
      <c r="IJT221" s="187"/>
      <c r="IJU221" s="188"/>
      <c r="IJW221" s="186"/>
      <c r="IJX221" s="190"/>
      <c r="IJY221" s="190"/>
      <c r="IJZ221" s="187"/>
      <c r="IKA221" s="187"/>
      <c r="IKB221" s="187"/>
      <c r="IKC221" s="188"/>
      <c r="IKE221" s="186"/>
      <c r="IKF221" s="190"/>
      <c r="IKG221" s="190"/>
      <c r="IKH221" s="187"/>
      <c r="IKI221" s="187"/>
      <c r="IKJ221" s="187"/>
      <c r="IKK221" s="188"/>
      <c r="IKM221" s="186"/>
      <c r="IKN221" s="190"/>
      <c r="IKO221" s="190"/>
      <c r="IKP221" s="187"/>
      <c r="IKQ221" s="187"/>
      <c r="IKR221" s="187"/>
      <c r="IKS221" s="188"/>
      <c r="IKU221" s="186"/>
      <c r="IKV221" s="190"/>
      <c r="IKW221" s="190"/>
      <c r="IKX221" s="187"/>
      <c r="IKY221" s="187"/>
      <c r="IKZ221" s="187"/>
      <c r="ILA221" s="188"/>
      <c r="ILC221" s="186"/>
      <c r="ILD221" s="190"/>
      <c r="ILE221" s="190"/>
      <c r="ILF221" s="187"/>
      <c r="ILG221" s="187"/>
      <c r="ILH221" s="187"/>
      <c r="ILI221" s="188"/>
      <c r="ILK221" s="186"/>
      <c r="ILL221" s="190"/>
      <c r="ILM221" s="190"/>
      <c r="ILN221" s="187"/>
      <c r="ILO221" s="187"/>
      <c r="ILP221" s="187"/>
      <c r="ILQ221" s="188"/>
      <c r="ILS221" s="186"/>
      <c r="ILT221" s="190"/>
      <c r="ILU221" s="190"/>
      <c r="ILV221" s="187"/>
      <c r="ILW221" s="187"/>
      <c r="ILX221" s="187"/>
      <c r="ILY221" s="188"/>
      <c r="IMA221" s="186"/>
      <c r="IMB221" s="190"/>
      <c r="IMC221" s="190"/>
      <c r="IMD221" s="187"/>
      <c r="IME221" s="187"/>
      <c r="IMF221" s="187"/>
      <c r="IMG221" s="188"/>
      <c r="IMI221" s="186"/>
      <c r="IMJ221" s="190"/>
      <c r="IMK221" s="190"/>
      <c r="IML221" s="187"/>
      <c r="IMM221" s="187"/>
      <c r="IMN221" s="187"/>
      <c r="IMO221" s="188"/>
      <c r="IMQ221" s="186"/>
      <c r="IMR221" s="190"/>
      <c r="IMS221" s="190"/>
      <c r="IMT221" s="187"/>
      <c r="IMU221" s="187"/>
      <c r="IMV221" s="187"/>
      <c r="IMW221" s="188"/>
      <c r="IMY221" s="186"/>
      <c r="IMZ221" s="190"/>
      <c r="INA221" s="190"/>
      <c r="INB221" s="187"/>
      <c r="INC221" s="187"/>
      <c r="IND221" s="187"/>
      <c r="INE221" s="188"/>
      <c r="ING221" s="186"/>
      <c r="INH221" s="190"/>
      <c r="INI221" s="190"/>
      <c r="INJ221" s="187"/>
      <c r="INK221" s="187"/>
      <c r="INL221" s="187"/>
      <c r="INM221" s="188"/>
      <c r="INO221" s="186"/>
      <c r="INP221" s="190"/>
      <c r="INQ221" s="190"/>
      <c r="INR221" s="187"/>
      <c r="INS221" s="187"/>
      <c r="INT221" s="187"/>
      <c r="INU221" s="188"/>
      <c r="INW221" s="186"/>
      <c r="INX221" s="190"/>
      <c r="INY221" s="190"/>
      <c r="INZ221" s="187"/>
      <c r="IOA221" s="187"/>
      <c r="IOB221" s="187"/>
      <c r="IOC221" s="188"/>
      <c r="IOE221" s="186"/>
      <c r="IOF221" s="190"/>
      <c r="IOG221" s="190"/>
      <c r="IOH221" s="187"/>
      <c r="IOI221" s="187"/>
      <c r="IOJ221" s="187"/>
      <c r="IOK221" s="188"/>
      <c r="IOM221" s="186"/>
      <c r="ION221" s="190"/>
      <c r="IOO221" s="190"/>
      <c r="IOP221" s="187"/>
      <c r="IOQ221" s="187"/>
      <c r="IOR221" s="187"/>
      <c r="IOS221" s="188"/>
      <c r="IOU221" s="186"/>
      <c r="IOV221" s="190"/>
      <c r="IOW221" s="190"/>
      <c r="IOX221" s="187"/>
      <c r="IOY221" s="187"/>
      <c r="IOZ221" s="187"/>
      <c r="IPA221" s="188"/>
      <c r="IPC221" s="186"/>
      <c r="IPD221" s="190"/>
      <c r="IPE221" s="190"/>
      <c r="IPF221" s="187"/>
      <c r="IPG221" s="187"/>
      <c r="IPH221" s="187"/>
      <c r="IPI221" s="188"/>
      <c r="IPK221" s="186"/>
      <c r="IPL221" s="190"/>
      <c r="IPM221" s="190"/>
      <c r="IPN221" s="187"/>
      <c r="IPO221" s="187"/>
      <c r="IPP221" s="187"/>
      <c r="IPQ221" s="188"/>
      <c r="IPS221" s="186"/>
      <c r="IPT221" s="190"/>
      <c r="IPU221" s="190"/>
      <c r="IPV221" s="187"/>
      <c r="IPW221" s="187"/>
      <c r="IPX221" s="187"/>
      <c r="IPY221" s="188"/>
      <c r="IQA221" s="186"/>
      <c r="IQB221" s="190"/>
      <c r="IQC221" s="190"/>
      <c r="IQD221" s="187"/>
      <c r="IQE221" s="187"/>
      <c r="IQF221" s="187"/>
      <c r="IQG221" s="188"/>
      <c r="IQI221" s="186"/>
      <c r="IQJ221" s="190"/>
      <c r="IQK221" s="190"/>
      <c r="IQL221" s="187"/>
      <c r="IQM221" s="187"/>
      <c r="IQN221" s="187"/>
      <c r="IQO221" s="188"/>
      <c r="IQQ221" s="186"/>
      <c r="IQR221" s="190"/>
      <c r="IQS221" s="190"/>
      <c r="IQT221" s="187"/>
      <c r="IQU221" s="187"/>
      <c r="IQV221" s="187"/>
      <c r="IQW221" s="188"/>
      <c r="IQY221" s="186"/>
      <c r="IQZ221" s="190"/>
      <c r="IRA221" s="190"/>
      <c r="IRB221" s="187"/>
      <c r="IRC221" s="187"/>
      <c r="IRD221" s="187"/>
      <c r="IRE221" s="188"/>
      <c r="IRG221" s="186"/>
      <c r="IRH221" s="190"/>
      <c r="IRI221" s="190"/>
      <c r="IRJ221" s="187"/>
      <c r="IRK221" s="187"/>
      <c r="IRL221" s="187"/>
      <c r="IRM221" s="188"/>
      <c r="IRO221" s="186"/>
      <c r="IRP221" s="190"/>
      <c r="IRQ221" s="190"/>
      <c r="IRR221" s="187"/>
      <c r="IRS221" s="187"/>
      <c r="IRT221" s="187"/>
      <c r="IRU221" s="188"/>
      <c r="IRW221" s="186"/>
      <c r="IRX221" s="190"/>
      <c r="IRY221" s="190"/>
      <c r="IRZ221" s="187"/>
      <c r="ISA221" s="187"/>
      <c r="ISB221" s="187"/>
      <c r="ISC221" s="188"/>
      <c r="ISE221" s="186"/>
      <c r="ISF221" s="190"/>
      <c r="ISG221" s="190"/>
      <c r="ISH221" s="187"/>
      <c r="ISI221" s="187"/>
      <c r="ISJ221" s="187"/>
      <c r="ISK221" s="188"/>
      <c r="ISM221" s="186"/>
      <c r="ISN221" s="190"/>
      <c r="ISO221" s="190"/>
      <c r="ISP221" s="187"/>
      <c r="ISQ221" s="187"/>
      <c r="ISR221" s="187"/>
      <c r="ISS221" s="188"/>
      <c r="ISU221" s="186"/>
      <c r="ISV221" s="190"/>
      <c r="ISW221" s="190"/>
      <c r="ISX221" s="187"/>
      <c r="ISY221" s="187"/>
      <c r="ISZ221" s="187"/>
      <c r="ITA221" s="188"/>
      <c r="ITC221" s="186"/>
      <c r="ITD221" s="190"/>
      <c r="ITE221" s="190"/>
      <c r="ITF221" s="187"/>
      <c r="ITG221" s="187"/>
      <c r="ITH221" s="187"/>
      <c r="ITI221" s="188"/>
      <c r="ITK221" s="186"/>
      <c r="ITL221" s="190"/>
      <c r="ITM221" s="190"/>
      <c r="ITN221" s="187"/>
      <c r="ITO221" s="187"/>
      <c r="ITP221" s="187"/>
      <c r="ITQ221" s="188"/>
      <c r="ITS221" s="186"/>
      <c r="ITT221" s="190"/>
      <c r="ITU221" s="190"/>
      <c r="ITV221" s="187"/>
      <c r="ITW221" s="187"/>
      <c r="ITX221" s="187"/>
      <c r="ITY221" s="188"/>
      <c r="IUA221" s="186"/>
      <c r="IUB221" s="190"/>
      <c r="IUC221" s="190"/>
      <c r="IUD221" s="187"/>
      <c r="IUE221" s="187"/>
      <c r="IUF221" s="187"/>
      <c r="IUG221" s="188"/>
      <c r="IUI221" s="186"/>
      <c r="IUJ221" s="190"/>
      <c r="IUK221" s="190"/>
      <c r="IUL221" s="187"/>
      <c r="IUM221" s="187"/>
      <c r="IUN221" s="187"/>
      <c r="IUO221" s="188"/>
      <c r="IUQ221" s="186"/>
      <c r="IUR221" s="190"/>
      <c r="IUS221" s="190"/>
      <c r="IUT221" s="187"/>
      <c r="IUU221" s="187"/>
      <c r="IUV221" s="187"/>
      <c r="IUW221" s="188"/>
      <c r="IUY221" s="186"/>
      <c r="IUZ221" s="190"/>
      <c r="IVA221" s="190"/>
      <c r="IVB221" s="187"/>
      <c r="IVC221" s="187"/>
      <c r="IVD221" s="187"/>
      <c r="IVE221" s="188"/>
      <c r="IVG221" s="186"/>
      <c r="IVH221" s="190"/>
      <c r="IVI221" s="190"/>
      <c r="IVJ221" s="187"/>
      <c r="IVK221" s="187"/>
      <c r="IVL221" s="187"/>
      <c r="IVM221" s="188"/>
      <c r="IVO221" s="186"/>
      <c r="IVP221" s="190"/>
      <c r="IVQ221" s="190"/>
      <c r="IVR221" s="187"/>
      <c r="IVS221" s="187"/>
      <c r="IVT221" s="187"/>
      <c r="IVU221" s="188"/>
      <c r="IVW221" s="186"/>
      <c r="IVX221" s="190"/>
      <c r="IVY221" s="190"/>
      <c r="IVZ221" s="187"/>
      <c r="IWA221" s="187"/>
      <c r="IWB221" s="187"/>
      <c r="IWC221" s="188"/>
      <c r="IWE221" s="186"/>
      <c r="IWF221" s="190"/>
      <c r="IWG221" s="190"/>
      <c r="IWH221" s="187"/>
      <c r="IWI221" s="187"/>
      <c r="IWJ221" s="187"/>
      <c r="IWK221" s="188"/>
      <c r="IWM221" s="186"/>
      <c r="IWN221" s="190"/>
      <c r="IWO221" s="190"/>
      <c r="IWP221" s="187"/>
      <c r="IWQ221" s="187"/>
      <c r="IWR221" s="187"/>
      <c r="IWS221" s="188"/>
      <c r="IWU221" s="186"/>
      <c r="IWV221" s="190"/>
      <c r="IWW221" s="190"/>
      <c r="IWX221" s="187"/>
      <c r="IWY221" s="187"/>
      <c r="IWZ221" s="187"/>
      <c r="IXA221" s="188"/>
      <c r="IXC221" s="186"/>
      <c r="IXD221" s="190"/>
      <c r="IXE221" s="190"/>
      <c r="IXF221" s="187"/>
      <c r="IXG221" s="187"/>
      <c r="IXH221" s="187"/>
      <c r="IXI221" s="188"/>
      <c r="IXK221" s="186"/>
      <c r="IXL221" s="190"/>
      <c r="IXM221" s="190"/>
      <c r="IXN221" s="187"/>
      <c r="IXO221" s="187"/>
      <c r="IXP221" s="187"/>
      <c r="IXQ221" s="188"/>
      <c r="IXS221" s="186"/>
      <c r="IXT221" s="190"/>
      <c r="IXU221" s="190"/>
      <c r="IXV221" s="187"/>
      <c r="IXW221" s="187"/>
      <c r="IXX221" s="187"/>
      <c r="IXY221" s="188"/>
      <c r="IYA221" s="186"/>
      <c r="IYB221" s="190"/>
      <c r="IYC221" s="190"/>
      <c r="IYD221" s="187"/>
      <c r="IYE221" s="187"/>
      <c r="IYF221" s="187"/>
      <c r="IYG221" s="188"/>
      <c r="IYI221" s="186"/>
      <c r="IYJ221" s="190"/>
      <c r="IYK221" s="190"/>
      <c r="IYL221" s="187"/>
      <c r="IYM221" s="187"/>
      <c r="IYN221" s="187"/>
      <c r="IYO221" s="188"/>
      <c r="IYQ221" s="186"/>
      <c r="IYR221" s="190"/>
      <c r="IYS221" s="190"/>
      <c r="IYT221" s="187"/>
      <c r="IYU221" s="187"/>
      <c r="IYV221" s="187"/>
      <c r="IYW221" s="188"/>
      <c r="IYY221" s="186"/>
      <c r="IYZ221" s="190"/>
      <c r="IZA221" s="190"/>
      <c r="IZB221" s="187"/>
      <c r="IZC221" s="187"/>
      <c r="IZD221" s="187"/>
      <c r="IZE221" s="188"/>
      <c r="IZG221" s="186"/>
      <c r="IZH221" s="190"/>
      <c r="IZI221" s="190"/>
      <c r="IZJ221" s="187"/>
      <c r="IZK221" s="187"/>
      <c r="IZL221" s="187"/>
      <c r="IZM221" s="188"/>
      <c r="IZO221" s="186"/>
      <c r="IZP221" s="190"/>
      <c r="IZQ221" s="190"/>
      <c r="IZR221" s="187"/>
      <c r="IZS221" s="187"/>
      <c r="IZT221" s="187"/>
      <c r="IZU221" s="188"/>
      <c r="IZW221" s="186"/>
      <c r="IZX221" s="190"/>
      <c r="IZY221" s="190"/>
      <c r="IZZ221" s="187"/>
      <c r="JAA221" s="187"/>
      <c r="JAB221" s="187"/>
      <c r="JAC221" s="188"/>
      <c r="JAE221" s="186"/>
      <c r="JAF221" s="190"/>
      <c r="JAG221" s="190"/>
      <c r="JAH221" s="187"/>
      <c r="JAI221" s="187"/>
      <c r="JAJ221" s="187"/>
      <c r="JAK221" s="188"/>
      <c r="JAM221" s="186"/>
      <c r="JAN221" s="190"/>
      <c r="JAO221" s="190"/>
      <c r="JAP221" s="187"/>
      <c r="JAQ221" s="187"/>
      <c r="JAR221" s="187"/>
      <c r="JAS221" s="188"/>
      <c r="JAU221" s="186"/>
      <c r="JAV221" s="190"/>
      <c r="JAW221" s="190"/>
      <c r="JAX221" s="187"/>
      <c r="JAY221" s="187"/>
      <c r="JAZ221" s="187"/>
      <c r="JBA221" s="188"/>
      <c r="JBC221" s="186"/>
      <c r="JBD221" s="190"/>
      <c r="JBE221" s="190"/>
      <c r="JBF221" s="187"/>
      <c r="JBG221" s="187"/>
      <c r="JBH221" s="187"/>
      <c r="JBI221" s="188"/>
      <c r="JBK221" s="186"/>
      <c r="JBL221" s="190"/>
      <c r="JBM221" s="190"/>
      <c r="JBN221" s="187"/>
      <c r="JBO221" s="187"/>
      <c r="JBP221" s="187"/>
      <c r="JBQ221" s="188"/>
      <c r="JBS221" s="186"/>
      <c r="JBT221" s="190"/>
      <c r="JBU221" s="190"/>
      <c r="JBV221" s="187"/>
      <c r="JBW221" s="187"/>
      <c r="JBX221" s="187"/>
      <c r="JBY221" s="188"/>
      <c r="JCA221" s="186"/>
      <c r="JCB221" s="190"/>
      <c r="JCC221" s="190"/>
      <c r="JCD221" s="187"/>
      <c r="JCE221" s="187"/>
      <c r="JCF221" s="187"/>
      <c r="JCG221" s="188"/>
      <c r="JCI221" s="186"/>
      <c r="JCJ221" s="190"/>
      <c r="JCK221" s="190"/>
      <c r="JCL221" s="187"/>
      <c r="JCM221" s="187"/>
      <c r="JCN221" s="187"/>
      <c r="JCO221" s="188"/>
      <c r="JCQ221" s="186"/>
      <c r="JCR221" s="190"/>
      <c r="JCS221" s="190"/>
      <c r="JCT221" s="187"/>
      <c r="JCU221" s="187"/>
      <c r="JCV221" s="187"/>
      <c r="JCW221" s="188"/>
      <c r="JCY221" s="186"/>
      <c r="JCZ221" s="190"/>
      <c r="JDA221" s="190"/>
      <c r="JDB221" s="187"/>
      <c r="JDC221" s="187"/>
      <c r="JDD221" s="187"/>
      <c r="JDE221" s="188"/>
      <c r="JDG221" s="186"/>
      <c r="JDH221" s="190"/>
      <c r="JDI221" s="190"/>
      <c r="JDJ221" s="187"/>
      <c r="JDK221" s="187"/>
      <c r="JDL221" s="187"/>
      <c r="JDM221" s="188"/>
      <c r="JDO221" s="186"/>
      <c r="JDP221" s="190"/>
      <c r="JDQ221" s="190"/>
      <c r="JDR221" s="187"/>
      <c r="JDS221" s="187"/>
      <c r="JDT221" s="187"/>
      <c r="JDU221" s="188"/>
      <c r="JDW221" s="186"/>
      <c r="JDX221" s="190"/>
      <c r="JDY221" s="190"/>
      <c r="JDZ221" s="187"/>
      <c r="JEA221" s="187"/>
      <c r="JEB221" s="187"/>
      <c r="JEC221" s="188"/>
      <c r="JEE221" s="186"/>
      <c r="JEF221" s="190"/>
      <c r="JEG221" s="190"/>
      <c r="JEH221" s="187"/>
      <c r="JEI221" s="187"/>
      <c r="JEJ221" s="187"/>
      <c r="JEK221" s="188"/>
      <c r="JEM221" s="186"/>
      <c r="JEN221" s="190"/>
      <c r="JEO221" s="190"/>
      <c r="JEP221" s="187"/>
      <c r="JEQ221" s="187"/>
      <c r="JER221" s="187"/>
      <c r="JES221" s="188"/>
      <c r="JEU221" s="186"/>
      <c r="JEV221" s="190"/>
      <c r="JEW221" s="190"/>
      <c r="JEX221" s="187"/>
      <c r="JEY221" s="187"/>
      <c r="JEZ221" s="187"/>
      <c r="JFA221" s="188"/>
      <c r="JFC221" s="186"/>
      <c r="JFD221" s="190"/>
      <c r="JFE221" s="190"/>
      <c r="JFF221" s="187"/>
      <c r="JFG221" s="187"/>
      <c r="JFH221" s="187"/>
      <c r="JFI221" s="188"/>
      <c r="JFK221" s="186"/>
      <c r="JFL221" s="190"/>
      <c r="JFM221" s="190"/>
      <c r="JFN221" s="187"/>
      <c r="JFO221" s="187"/>
      <c r="JFP221" s="187"/>
      <c r="JFQ221" s="188"/>
      <c r="JFS221" s="186"/>
      <c r="JFT221" s="190"/>
      <c r="JFU221" s="190"/>
      <c r="JFV221" s="187"/>
      <c r="JFW221" s="187"/>
      <c r="JFX221" s="187"/>
      <c r="JFY221" s="188"/>
      <c r="JGA221" s="186"/>
      <c r="JGB221" s="190"/>
      <c r="JGC221" s="190"/>
      <c r="JGD221" s="187"/>
      <c r="JGE221" s="187"/>
      <c r="JGF221" s="187"/>
      <c r="JGG221" s="188"/>
      <c r="JGI221" s="186"/>
      <c r="JGJ221" s="190"/>
      <c r="JGK221" s="190"/>
      <c r="JGL221" s="187"/>
      <c r="JGM221" s="187"/>
      <c r="JGN221" s="187"/>
      <c r="JGO221" s="188"/>
      <c r="JGQ221" s="186"/>
      <c r="JGR221" s="190"/>
      <c r="JGS221" s="190"/>
      <c r="JGT221" s="187"/>
      <c r="JGU221" s="187"/>
      <c r="JGV221" s="187"/>
      <c r="JGW221" s="188"/>
      <c r="JGY221" s="186"/>
      <c r="JGZ221" s="190"/>
      <c r="JHA221" s="190"/>
      <c r="JHB221" s="187"/>
      <c r="JHC221" s="187"/>
      <c r="JHD221" s="187"/>
      <c r="JHE221" s="188"/>
      <c r="JHG221" s="186"/>
      <c r="JHH221" s="190"/>
      <c r="JHI221" s="190"/>
      <c r="JHJ221" s="187"/>
      <c r="JHK221" s="187"/>
      <c r="JHL221" s="187"/>
      <c r="JHM221" s="188"/>
      <c r="JHO221" s="186"/>
      <c r="JHP221" s="190"/>
      <c r="JHQ221" s="190"/>
      <c r="JHR221" s="187"/>
      <c r="JHS221" s="187"/>
      <c r="JHT221" s="187"/>
      <c r="JHU221" s="188"/>
      <c r="JHW221" s="186"/>
      <c r="JHX221" s="190"/>
      <c r="JHY221" s="190"/>
      <c r="JHZ221" s="187"/>
      <c r="JIA221" s="187"/>
      <c r="JIB221" s="187"/>
      <c r="JIC221" s="188"/>
      <c r="JIE221" s="186"/>
      <c r="JIF221" s="190"/>
      <c r="JIG221" s="190"/>
      <c r="JIH221" s="187"/>
      <c r="JII221" s="187"/>
      <c r="JIJ221" s="187"/>
      <c r="JIK221" s="188"/>
      <c r="JIM221" s="186"/>
      <c r="JIN221" s="190"/>
      <c r="JIO221" s="190"/>
      <c r="JIP221" s="187"/>
      <c r="JIQ221" s="187"/>
      <c r="JIR221" s="187"/>
      <c r="JIS221" s="188"/>
      <c r="JIU221" s="186"/>
      <c r="JIV221" s="190"/>
      <c r="JIW221" s="190"/>
      <c r="JIX221" s="187"/>
      <c r="JIY221" s="187"/>
      <c r="JIZ221" s="187"/>
      <c r="JJA221" s="188"/>
      <c r="JJC221" s="186"/>
      <c r="JJD221" s="190"/>
      <c r="JJE221" s="190"/>
      <c r="JJF221" s="187"/>
      <c r="JJG221" s="187"/>
      <c r="JJH221" s="187"/>
      <c r="JJI221" s="188"/>
      <c r="JJK221" s="186"/>
      <c r="JJL221" s="190"/>
      <c r="JJM221" s="190"/>
      <c r="JJN221" s="187"/>
      <c r="JJO221" s="187"/>
      <c r="JJP221" s="187"/>
      <c r="JJQ221" s="188"/>
      <c r="JJS221" s="186"/>
      <c r="JJT221" s="190"/>
      <c r="JJU221" s="190"/>
      <c r="JJV221" s="187"/>
      <c r="JJW221" s="187"/>
      <c r="JJX221" s="187"/>
      <c r="JJY221" s="188"/>
      <c r="JKA221" s="186"/>
      <c r="JKB221" s="190"/>
      <c r="JKC221" s="190"/>
      <c r="JKD221" s="187"/>
      <c r="JKE221" s="187"/>
      <c r="JKF221" s="187"/>
      <c r="JKG221" s="188"/>
      <c r="JKI221" s="186"/>
      <c r="JKJ221" s="190"/>
      <c r="JKK221" s="190"/>
      <c r="JKL221" s="187"/>
      <c r="JKM221" s="187"/>
      <c r="JKN221" s="187"/>
      <c r="JKO221" s="188"/>
      <c r="JKQ221" s="186"/>
      <c r="JKR221" s="190"/>
      <c r="JKS221" s="190"/>
      <c r="JKT221" s="187"/>
      <c r="JKU221" s="187"/>
      <c r="JKV221" s="187"/>
      <c r="JKW221" s="188"/>
      <c r="JKY221" s="186"/>
      <c r="JKZ221" s="190"/>
      <c r="JLA221" s="190"/>
      <c r="JLB221" s="187"/>
      <c r="JLC221" s="187"/>
      <c r="JLD221" s="187"/>
      <c r="JLE221" s="188"/>
      <c r="JLG221" s="186"/>
      <c r="JLH221" s="190"/>
      <c r="JLI221" s="190"/>
      <c r="JLJ221" s="187"/>
      <c r="JLK221" s="187"/>
      <c r="JLL221" s="187"/>
      <c r="JLM221" s="188"/>
      <c r="JLO221" s="186"/>
      <c r="JLP221" s="190"/>
      <c r="JLQ221" s="190"/>
      <c r="JLR221" s="187"/>
      <c r="JLS221" s="187"/>
      <c r="JLT221" s="187"/>
      <c r="JLU221" s="188"/>
      <c r="JLW221" s="186"/>
      <c r="JLX221" s="190"/>
      <c r="JLY221" s="190"/>
      <c r="JLZ221" s="187"/>
      <c r="JMA221" s="187"/>
      <c r="JMB221" s="187"/>
      <c r="JMC221" s="188"/>
      <c r="JME221" s="186"/>
      <c r="JMF221" s="190"/>
      <c r="JMG221" s="190"/>
      <c r="JMH221" s="187"/>
      <c r="JMI221" s="187"/>
      <c r="JMJ221" s="187"/>
      <c r="JMK221" s="188"/>
      <c r="JMM221" s="186"/>
      <c r="JMN221" s="190"/>
      <c r="JMO221" s="190"/>
      <c r="JMP221" s="187"/>
      <c r="JMQ221" s="187"/>
      <c r="JMR221" s="187"/>
      <c r="JMS221" s="188"/>
      <c r="JMU221" s="186"/>
      <c r="JMV221" s="190"/>
      <c r="JMW221" s="190"/>
      <c r="JMX221" s="187"/>
      <c r="JMY221" s="187"/>
      <c r="JMZ221" s="187"/>
      <c r="JNA221" s="188"/>
      <c r="JNC221" s="186"/>
      <c r="JND221" s="190"/>
      <c r="JNE221" s="190"/>
      <c r="JNF221" s="187"/>
      <c r="JNG221" s="187"/>
      <c r="JNH221" s="187"/>
      <c r="JNI221" s="188"/>
      <c r="JNK221" s="186"/>
      <c r="JNL221" s="190"/>
      <c r="JNM221" s="190"/>
      <c r="JNN221" s="187"/>
      <c r="JNO221" s="187"/>
      <c r="JNP221" s="187"/>
      <c r="JNQ221" s="188"/>
      <c r="JNS221" s="186"/>
      <c r="JNT221" s="190"/>
      <c r="JNU221" s="190"/>
      <c r="JNV221" s="187"/>
      <c r="JNW221" s="187"/>
      <c r="JNX221" s="187"/>
      <c r="JNY221" s="188"/>
      <c r="JOA221" s="186"/>
      <c r="JOB221" s="190"/>
      <c r="JOC221" s="190"/>
      <c r="JOD221" s="187"/>
      <c r="JOE221" s="187"/>
      <c r="JOF221" s="187"/>
      <c r="JOG221" s="188"/>
      <c r="JOI221" s="186"/>
      <c r="JOJ221" s="190"/>
      <c r="JOK221" s="190"/>
      <c r="JOL221" s="187"/>
      <c r="JOM221" s="187"/>
      <c r="JON221" s="187"/>
      <c r="JOO221" s="188"/>
      <c r="JOQ221" s="186"/>
      <c r="JOR221" s="190"/>
      <c r="JOS221" s="190"/>
      <c r="JOT221" s="187"/>
      <c r="JOU221" s="187"/>
      <c r="JOV221" s="187"/>
      <c r="JOW221" s="188"/>
      <c r="JOY221" s="186"/>
      <c r="JOZ221" s="190"/>
      <c r="JPA221" s="190"/>
      <c r="JPB221" s="187"/>
      <c r="JPC221" s="187"/>
      <c r="JPD221" s="187"/>
      <c r="JPE221" s="188"/>
      <c r="JPG221" s="186"/>
      <c r="JPH221" s="190"/>
      <c r="JPI221" s="190"/>
      <c r="JPJ221" s="187"/>
      <c r="JPK221" s="187"/>
      <c r="JPL221" s="187"/>
      <c r="JPM221" s="188"/>
      <c r="JPO221" s="186"/>
      <c r="JPP221" s="190"/>
      <c r="JPQ221" s="190"/>
      <c r="JPR221" s="187"/>
      <c r="JPS221" s="187"/>
      <c r="JPT221" s="187"/>
      <c r="JPU221" s="188"/>
      <c r="JPW221" s="186"/>
      <c r="JPX221" s="190"/>
      <c r="JPY221" s="190"/>
      <c r="JPZ221" s="187"/>
      <c r="JQA221" s="187"/>
      <c r="JQB221" s="187"/>
      <c r="JQC221" s="188"/>
      <c r="JQE221" s="186"/>
      <c r="JQF221" s="190"/>
      <c r="JQG221" s="190"/>
      <c r="JQH221" s="187"/>
      <c r="JQI221" s="187"/>
      <c r="JQJ221" s="187"/>
      <c r="JQK221" s="188"/>
      <c r="JQM221" s="186"/>
      <c r="JQN221" s="190"/>
      <c r="JQO221" s="190"/>
      <c r="JQP221" s="187"/>
      <c r="JQQ221" s="187"/>
      <c r="JQR221" s="187"/>
      <c r="JQS221" s="188"/>
      <c r="JQU221" s="186"/>
      <c r="JQV221" s="190"/>
      <c r="JQW221" s="190"/>
      <c r="JQX221" s="187"/>
      <c r="JQY221" s="187"/>
      <c r="JQZ221" s="187"/>
      <c r="JRA221" s="188"/>
      <c r="JRC221" s="186"/>
      <c r="JRD221" s="190"/>
      <c r="JRE221" s="190"/>
      <c r="JRF221" s="187"/>
      <c r="JRG221" s="187"/>
      <c r="JRH221" s="187"/>
      <c r="JRI221" s="188"/>
      <c r="JRK221" s="186"/>
      <c r="JRL221" s="190"/>
      <c r="JRM221" s="190"/>
      <c r="JRN221" s="187"/>
      <c r="JRO221" s="187"/>
      <c r="JRP221" s="187"/>
      <c r="JRQ221" s="188"/>
      <c r="JRS221" s="186"/>
      <c r="JRT221" s="190"/>
      <c r="JRU221" s="190"/>
      <c r="JRV221" s="187"/>
      <c r="JRW221" s="187"/>
      <c r="JRX221" s="187"/>
      <c r="JRY221" s="188"/>
      <c r="JSA221" s="186"/>
      <c r="JSB221" s="190"/>
      <c r="JSC221" s="190"/>
      <c r="JSD221" s="187"/>
      <c r="JSE221" s="187"/>
      <c r="JSF221" s="187"/>
      <c r="JSG221" s="188"/>
      <c r="JSI221" s="186"/>
      <c r="JSJ221" s="190"/>
      <c r="JSK221" s="190"/>
      <c r="JSL221" s="187"/>
      <c r="JSM221" s="187"/>
      <c r="JSN221" s="187"/>
      <c r="JSO221" s="188"/>
      <c r="JSQ221" s="186"/>
      <c r="JSR221" s="190"/>
      <c r="JSS221" s="190"/>
      <c r="JST221" s="187"/>
      <c r="JSU221" s="187"/>
      <c r="JSV221" s="187"/>
      <c r="JSW221" s="188"/>
      <c r="JSY221" s="186"/>
      <c r="JSZ221" s="190"/>
      <c r="JTA221" s="190"/>
      <c r="JTB221" s="187"/>
      <c r="JTC221" s="187"/>
      <c r="JTD221" s="187"/>
      <c r="JTE221" s="188"/>
      <c r="JTG221" s="186"/>
      <c r="JTH221" s="190"/>
      <c r="JTI221" s="190"/>
      <c r="JTJ221" s="187"/>
      <c r="JTK221" s="187"/>
      <c r="JTL221" s="187"/>
      <c r="JTM221" s="188"/>
      <c r="JTO221" s="186"/>
      <c r="JTP221" s="190"/>
      <c r="JTQ221" s="190"/>
      <c r="JTR221" s="187"/>
      <c r="JTS221" s="187"/>
      <c r="JTT221" s="187"/>
      <c r="JTU221" s="188"/>
      <c r="JTW221" s="186"/>
      <c r="JTX221" s="190"/>
      <c r="JTY221" s="190"/>
      <c r="JTZ221" s="187"/>
      <c r="JUA221" s="187"/>
      <c r="JUB221" s="187"/>
      <c r="JUC221" s="188"/>
      <c r="JUE221" s="186"/>
      <c r="JUF221" s="190"/>
      <c r="JUG221" s="190"/>
      <c r="JUH221" s="187"/>
      <c r="JUI221" s="187"/>
      <c r="JUJ221" s="187"/>
      <c r="JUK221" s="188"/>
      <c r="JUM221" s="186"/>
      <c r="JUN221" s="190"/>
      <c r="JUO221" s="190"/>
      <c r="JUP221" s="187"/>
      <c r="JUQ221" s="187"/>
      <c r="JUR221" s="187"/>
      <c r="JUS221" s="188"/>
      <c r="JUU221" s="186"/>
      <c r="JUV221" s="190"/>
      <c r="JUW221" s="190"/>
      <c r="JUX221" s="187"/>
      <c r="JUY221" s="187"/>
      <c r="JUZ221" s="187"/>
      <c r="JVA221" s="188"/>
      <c r="JVC221" s="186"/>
      <c r="JVD221" s="190"/>
      <c r="JVE221" s="190"/>
      <c r="JVF221" s="187"/>
      <c r="JVG221" s="187"/>
      <c r="JVH221" s="187"/>
      <c r="JVI221" s="188"/>
      <c r="JVK221" s="186"/>
      <c r="JVL221" s="190"/>
      <c r="JVM221" s="190"/>
      <c r="JVN221" s="187"/>
      <c r="JVO221" s="187"/>
      <c r="JVP221" s="187"/>
      <c r="JVQ221" s="188"/>
      <c r="JVS221" s="186"/>
      <c r="JVT221" s="190"/>
      <c r="JVU221" s="190"/>
      <c r="JVV221" s="187"/>
      <c r="JVW221" s="187"/>
      <c r="JVX221" s="187"/>
      <c r="JVY221" s="188"/>
      <c r="JWA221" s="186"/>
      <c r="JWB221" s="190"/>
      <c r="JWC221" s="190"/>
      <c r="JWD221" s="187"/>
      <c r="JWE221" s="187"/>
      <c r="JWF221" s="187"/>
      <c r="JWG221" s="188"/>
      <c r="JWI221" s="186"/>
      <c r="JWJ221" s="190"/>
      <c r="JWK221" s="190"/>
      <c r="JWL221" s="187"/>
      <c r="JWM221" s="187"/>
      <c r="JWN221" s="187"/>
      <c r="JWO221" s="188"/>
      <c r="JWQ221" s="186"/>
      <c r="JWR221" s="190"/>
      <c r="JWS221" s="190"/>
      <c r="JWT221" s="187"/>
      <c r="JWU221" s="187"/>
      <c r="JWV221" s="187"/>
      <c r="JWW221" s="188"/>
      <c r="JWY221" s="186"/>
      <c r="JWZ221" s="190"/>
      <c r="JXA221" s="190"/>
      <c r="JXB221" s="187"/>
      <c r="JXC221" s="187"/>
      <c r="JXD221" s="187"/>
      <c r="JXE221" s="188"/>
      <c r="JXG221" s="186"/>
      <c r="JXH221" s="190"/>
      <c r="JXI221" s="190"/>
      <c r="JXJ221" s="187"/>
      <c r="JXK221" s="187"/>
      <c r="JXL221" s="187"/>
      <c r="JXM221" s="188"/>
      <c r="JXO221" s="186"/>
      <c r="JXP221" s="190"/>
      <c r="JXQ221" s="190"/>
      <c r="JXR221" s="187"/>
      <c r="JXS221" s="187"/>
      <c r="JXT221" s="187"/>
      <c r="JXU221" s="188"/>
      <c r="JXW221" s="186"/>
      <c r="JXX221" s="190"/>
      <c r="JXY221" s="190"/>
      <c r="JXZ221" s="187"/>
      <c r="JYA221" s="187"/>
      <c r="JYB221" s="187"/>
      <c r="JYC221" s="188"/>
      <c r="JYE221" s="186"/>
      <c r="JYF221" s="190"/>
      <c r="JYG221" s="190"/>
      <c r="JYH221" s="187"/>
      <c r="JYI221" s="187"/>
      <c r="JYJ221" s="187"/>
      <c r="JYK221" s="188"/>
      <c r="JYM221" s="186"/>
      <c r="JYN221" s="190"/>
      <c r="JYO221" s="190"/>
      <c r="JYP221" s="187"/>
      <c r="JYQ221" s="187"/>
      <c r="JYR221" s="187"/>
      <c r="JYS221" s="188"/>
      <c r="JYU221" s="186"/>
      <c r="JYV221" s="190"/>
      <c r="JYW221" s="190"/>
      <c r="JYX221" s="187"/>
      <c r="JYY221" s="187"/>
      <c r="JYZ221" s="187"/>
      <c r="JZA221" s="188"/>
      <c r="JZC221" s="186"/>
      <c r="JZD221" s="190"/>
      <c r="JZE221" s="190"/>
      <c r="JZF221" s="187"/>
      <c r="JZG221" s="187"/>
      <c r="JZH221" s="187"/>
      <c r="JZI221" s="188"/>
      <c r="JZK221" s="186"/>
      <c r="JZL221" s="190"/>
      <c r="JZM221" s="190"/>
      <c r="JZN221" s="187"/>
      <c r="JZO221" s="187"/>
      <c r="JZP221" s="187"/>
      <c r="JZQ221" s="188"/>
      <c r="JZS221" s="186"/>
      <c r="JZT221" s="190"/>
      <c r="JZU221" s="190"/>
      <c r="JZV221" s="187"/>
      <c r="JZW221" s="187"/>
      <c r="JZX221" s="187"/>
      <c r="JZY221" s="188"/>
      <c r="KAA221" s="186"/>
      <c r="KAB221" s="190"/>
      <c r="KAC221" s="190"/>
      <c r="KAD221" s="187"/>
      <c r="KAE221" s="187"/>
      <c r="KAF221" s="187"/>
      <c r="KAG221" s="188"/>
      <c r="KAI221" s="186"/>
      <c r="KAJ221" s="190"/>
      <c r="KAK221" s="190"/>
      <c r="KAL221" s="187"/>
      <c r="KAM221" s="187"/>
      <c r="KAN221" s="187"/>
      <c r="KAO221" s="188"/>
      <c r="KAQ221" s="186"/>
      <c r="KAR221" s="190"/>
      <c r="KAS221" s="190"/>
      <c r="KAT221" s="187"/>
      <c r="KAU221" s="187"/>
      <c r="KAV221" s="187"/>
      <c r="KAW221" s="188"/>
      <c r="KAY221" s="186"/>
      <c r="KAZ221" s="190"/>
      <c r="KBA221" s="190"/>
      <c r="KBB221" s="187"/>
      <c r="KBC221" s="187"/>
      <c r="KBD221" s="187"/>
      <c r="KBE221" s="188"/>
      <c r="KBG221" s="186"/>
      <c r="KBH221" s="190"/>
      <c r="KBI221" s="190"/>
      <c r="KBJ221" s="187"/>
      <c r="KBK221" s="187"/>
      <c r="KBL221" s="187"/>
      <c r="KBM221" s="188"/>
      <c r="KBO221" s="186"/>
      <c r="KBP221" s="190"/>
      <c r="KBQ221" s="190"/>
      <c r="KBR221" s="187"/>
      <c r="KBS221" s="187"/>
      <c r="KBT221" s="187"/>
      <c r="KBU221" s="188"/>
      <c r="KBW221" s="186"/>
      <c r="KBX221" s="190"/>
      <c r="KBY221" s="190"/>
      <c r="KBZ221" s="187"/>
      <c r="KCA221" s="187"/>
      <c r="KCB221" s="187"/>
      <c r="KCC221" s="188"/>
      <c r="KCE221" s="186"/>
      <c r="KCF221" s="190"/>
      <c r="KCG221" s="190"/>
      <c r="KCH221" s="187"/>
      <c r="KCI221" s="187"/>
      <c r="KCJ221" s="187"/>
      <c r="KCK221" s="188"/>
      <c r="KCM221" s="186"/>
      <c r="KCN221" s="190"/>
      <c r="KCO221" s="190"/>
      <c r="KCP221" s="187"/>
      <c r="KCQ221" s="187"/>
      <c r="KCR221" s="187"/>
      <c r="KCS221" s="188"/>
      <c r="KCU221" s="186"/>
      <c r="KCV221" s="190"/>
      <c r="KCW221" s="190"/>
      <c r="KCX221" s="187"/>
      <c r="KCY221" s="187"/>
      <c r="KCZ221" s="187"/>
      <c r="KDA221" s="188"/>
      <c r="KDC221" s="186"/>
      <c r="KDD221" s="190"/>
      <c r="KDE221" s="190"/>
      <c r="KDF221" s="187"/>
      <c r="KDG221" s="187"/>
      <c r="KDH221" s="187"/>
      <c r="KDI221" s="188"/>
      <c r="KDK221" s="186"/>
      <c r="KDL221" s="190"/>
      <c r="KDM221" s="190"/>
      <c r="KDN221" s="187"/>
      <c r="KDO221" s="187"/>
      <c r="KDP221" s="187"/>
      <c r="KDQ221" s="188"/>
      <c r="KDS221" s="186"/>
      <c r="KDT221" s="190"/>
      <c r="KDU221" s="190"/>
      <c r="KDV221" s="187"/>
      <c r="KDW221" s="187"/>
      <c r="KDX221" s="187"/>
      <c r="KDY221" s="188"/>
      <c r="KEA221" s="186"/>
      <c r="KEB221" s="190"/>
      <c r="KEC221" s="190"/>
      <c r="KED221" s="187"/>
      <c r="KEE221" s="187"/>
      <c r="KEF221" s="187"/>
      <c r="KEG221" s="188"/>
      <c r="KEI221" s="186"/>
      <c r="KEJ221" s="190"/>
      <c r="KEK221" s="190"/>
      <c r="KEL221" s="187"/>
      <c r="KEM221" s="187"/>
      <c r="KEN221" s="187"/>
      <c r="KEO221" s="188"/>
      <c r="KEQ221" s="186"/>
      <c r="KER221" s="190"/>
      <c r="KES221" s="190"/>
      <c r="KET221" s="187"/>
      <c r="KEU221" s="187"/>
      <c r="KEV221" s="187"/>
      <c r="KEW221" s="188"/>
      <c r="KEY221" s="186"/>
      <c r="KEZ221" s="190"/>
      <c r="KFA221" s="190"/>
      <c r="KFB221" s="187"/>
      <c r="KFC221" s="187"/>
      <c r="KFD221" s="187"/>
      <c r="KFE221" s="188"/>
      <c r="KFG221" s="186"/>
      <c r="KFH221" s="190"/>
      <c r="KFI221" s="190"/>
      <c r="KFJ221" s="187"/>
      <c r="KFK221" s="187"/>
      <c r="KFL221" s="187"/>
      <c r="KFM221" s="188"/>
      <c r="KFO221" s="186"/>
      <c r="KFP221" s="190"/>
      <c r="KFQ221" s="190"/>
      <c r="KFR221" s="187"/>
      <c r="KFS221" s="187"/>
      <c r="KFT221" s="187"/>
      <c r="KFU221" s="188"/>
      <c r="KFW221" s="186"/>
      <c r="KFX221" s="190"/>
      <c r="KFY221" s="190"/>
      <c r="KFZ221" s="187"/>
      <c r="KGA221" s="187"/>
      <c r="KGB221" s="187"/>
      <c r="KGC221" s="188"/>
      <c r="KGE221" s="186"/>
      <c r="KGF221" s="190"/>
      <c r="KGG221" s="190"/>
      <c r="KGH221" s="187"/>
      <c r="KGI221" s="187"/>
      <c r="KGJ221" s="187"/>
      <c r="KGK221" s="188"/>
      <c r="KGM221" s="186"/>
      <c r="KGN221" s="190"/>
      <c r="KGO221" s="190"/>
      <c r="KGP221" s="187"/>
      <c r="KGQ221" s="187"/>
      <c r="KGR221" s="187"/>
      <c r="KGS221" s="188"/>
      <c r="KGU221" s="186"/>
      <c r="KGV221" s="190"/>
      <c r="KGW221" s="190"/>
      <c r="KGX221" s="187"/>
      <c r="KGY221" s="187"/>
      <c r="KGZ221" s="187"/>
      <c r="KHA221" s="188"/>
      <c r="KHC221" s="186"/>
      <c r="KHD221" s="190"/>
      <c r="KHE221" s="190"/>
      <c r="KHF221" s="187"/>
      <c r="KHG221" s="187"/>
      <c r="KHH221" s="187"/>
      <c r="KHI221" s="188"/>
      <c r="KHK221" s="186"/>
      <c r="KHL221" s="190"/>
      <c r="KHM221" s="190"/>
      <c r="KHN221" s="187"/>
      <c r="KHO221" s="187"/>
      <c r="KHP221" s="187"/>
      <c r="KHQ221" s="188"/>
      <c r="KHS221" s="186"/>
      <c r="KHT221" s="190"/>
      <c r="KHU221" s="190"/>
      <c r="KHV221" s="187"/>
      <c r="KHW221" s="187"/>
      <c r="KHX221" s="187"/>
      <c r="KHY221" s="188"/>
      <c r="KIA221" s="186"/>
      <c r="KIB221" s="190"/>
      <c r="KIC221" s="190"/>
      <c r="KID221" s="187"/>
      <c r="KIE221" s="187"/>
      <c r="KIF221" s="187"/>
      <c r="KIG221" s="188"/>
      <c r="KII221" s="186"/>
      <c r="KIJ221" s="190"/>
      <c r="KIK221" s="190"/>
      <c r="KIL221" s="187"/>
      <c r="KIM221" s="187"/>
      <c r="KIN221" s="187"/>
      <c r="KIO221" s="188"/>
      <c r="KIQ221" s="186"/>
      <c r="KIR221" s="190"/>
      <c r="KIS221" s="190"/>
      <c r="KIT221" s="187"/>
      <c r="KIU221" s="187"/>
      <c r="KIV221" s="187"/>
      <c r="KIW221" s="188"/>
      <c r="KIY221" s="186"/>
      <c r="KIZ221" s="190"/>
      <c r="KJA221" s="190"/>
      <c r="KJB221" s="187"/>
      <c r="KJC221" s="187"/>
      <c r="KJD221" s="187"/>
      <c r="KJE221" s="188"/>
      <c r="KJG221" s="186"/>
      <c r="KJH221" s="190"/>
      <c r="KJI221" s="190"/>
      <c r="KJJ221" s="187"/>
      <c r="KJK221" s="187"/>
      <c r="KJL221" s="187"/>
      <c r="KJM221" s="188"/>
      <c r="KJO221" s="186"/>
      <c r="KJP221" s="190"/>
      <c r="KJQ221" s="190"/>
      <c r="KJR221" s="187"/>
      <c r="KJS221" s="187"/>
      <c r="KJT221" s="187"/>
      <c r="KJU221" s="188"/>
      <c r="KJW221" s="186"/>
      <c r="KJX221" s="190"/>
      <c r="KJY221" s="190"/>
      <c r="KJZ221" s="187"/>
      <c r="KKA221" s="187"/>
      <c r="KKB221" s="187"/>
      <c r="KKC221" s="188"/>
      <c r="KKE221" s="186"/>
      <c r="KKF221" s="190"/>
      <c r="KKG221" s="190"/>
      <c r="KKH221" s="187"/>
      <c r="KKI221" s="187"/>
      <c r="KKJ221" s="187"/>
      <c r="KKK221" s="188"/>
      <c r="KKM221" s="186"/>
      <c r="KKN221" s="190"/>
      <c r="KKO221" s="190"/>
      <c r="KKP221" s="187"/>
      <c r="KKQ221" s="187"/>
      <c r="KKR221" s="187"/>
      <c r="KKS221" s="188"/>
      <c r="KKU221" s="186"/>
      <c r="KKV221" s="190"/>
      <c r="KKW221" s="190"/>
      <c r="KKX221" s="187"/>
      <c r="KKY221" s="187"/>
      <c r="KKZ221" s="187"/>
      <c r="KLA221" s="188"/>
      <c r="KLC221" s="186"/>
      <c r="KLD221" s="190"/>
      <c r="KLE221" s="190"/>
      <c r="KLF221" s="187"/>
      <c r="KLG221" s="187"/>
      <c r="KLH221" s="187"/>
      <c r="KLI221" s="188"/>
      <c r="KLK221" s="186"/>
      <c r="KLL221" s="190"/>
      <c r="KLM221" s="190"/>
      <c r="KLN221" s="187"/>
      <c r="KLO221" s="187"/>
      <c r="KLP221" s="187"/>
      <c r="KLQ221" s="188"/>
      <c r="KLS221" s="186"/>
      <c r="KLT221" s="190"/>
      <c r="KLU221" s="190"/>
      <c r="KLV221" s="187"/>
      <c r="KLW221" s="187"/>
      <c r="KLX221" s="187"/>
      <c r="KLY221" s="188"/>
      <c r="KMA221" s="186"/>
      <c r="KMB221" s="190"/>
      <c r="KMC221" s="190"/>
      <c r="KMD221" s="187"/>
      <c r="KME221" s="187"/>
      <c r="KMF221" s="187"/>
      <c r="KMG221" s="188"/>
      <c r="KMI221" s="186"/>
      <c r="KMJ221" s="190"/>
      <c r="KMK221" s="190"/>
      <c r="KML221" s="187"/>
      <c r="KMM221" s="187"/>
      <c r="KMN221" s="187"/>
      <c r="KMO221" s="188"/>
      <c r="KMQ221" s="186"/>
      <c r="KMR221" s="190"/>
      <c r="KMS221" s="190"/>
      <c r="KMT221" s="187"/>
      <c r="KMU221" s="187"/>
      <c r="KMV221" s="187"/>
      <c r="KMW221" s="188"/>
      <c r="KMY221" s="186"/>
      <c r="KMZ221" s="190"/>
      <c r="KNA221" s="190"/>
      <c r="KNB221" s="187"/>
      <c r="KNC221" s="187"/>
      <c r="KND221" s="187"/>
      <c r="KNE221" s="188"/>
      <c r="KNG221" s="186"/>
      <c r="KNH221" s="190"/>
      <c r="KNI221" s="190"/>
      <c r="KNJ221" s="187"/>
      <c r="KNK221" s="187"/>
      <c r="KNL221" s="187"/>
      <c r="KNM221" s="188"/>
      <c r="KNO221" s="186"/>
      <c r="KNP221" s="190"/>
      <c r="KNQ221" s="190"/>
      <c r="KNR221" s="187"/>
      <c r="KNS221" s="187"/>
      <c r="KNT221" s="187"/>
      <c r="KNU221" s="188"/>
      <c r="KNW221" s="186"/>
      <c r="KNX221" s="190"/>
      <c r="KNY221" s="190"/>
      <c r="KNZ221" s="187"/>
      <c r="KOA221" s="187"/>
      <c r="KOB221" s="187"/>
      <c r="KOC221" s="188"/>
      <c r="KOE221" s="186"/>
      <c r="KOF221" s="190"/>
      <c r="KOG221" s="190"/>
      <c r="KOH221" s="187"/>
      <c r="KOI221" s="187"/>
      <c r="KOJ221" s="187"/>
      <c r="KOK221" s="188"/>
      <c r="KOM221" s="186"/>
      <c r="KON221" s="190"/>
      <c r="KOO221" s="190"/>
      <c r="KOP221" s="187"/>
      <c r="KOQ221" s="187"/>
      <c r="KOR221" s="187"/>
      <c r="KOS221" s="188"/>
      <c r="KOU221" s="186"/>
      <c r="KOV221" s="190"/>
      <c r="KOW221" s="190"/>
      <c r="KOX221" s="187"/>
      <c r="KOY221" s="187"/>
      <c r="KOZ221" s="187"/>
      <c r="KPA221" s="188"/>
      <c r="KPC221" s="186"/>
      <c r="KPD221" s="190"/>
      <c r="KPE221" s="190"/>
      <c r="KPF221" s="187"/>
      <c r="KPG221" s="187"/>
      <c r="KPH221" s="187"/>
      <c r="KPI221" s="188"/>
      <c r="KPK221" s="186"/>
      <c r="KPL221" s="190"/>
      <c r="KPM221" s="190"/>
      <c r="KPN221" s="187"/>
      <c r="KPO221" s="187"/>
      <c r="KPP221" s="187"/>
      <c r="KPQ221" s="188"/>
      <c r="KPS221" s="186"/>
      <c r="KPT221" s="190"/>
      <c r="KPU221" s="190"/>
      <c r="KPV221" s="187"/>
      <c r="KPW221" s="187"/>
      <c r="KPX221" s="187"/>
      <c r="KPY221" s="188"/>
      <c r="KQA221" s="186"/>
      <c r="KQB221" s="190"/>
      <c r="KQC221" s="190"/>
      <c r="KQD221" s="187"/>
      <c r="KQE221" s="187"/>
      <c r="KQF221" s="187"/>
      <c r="KQG221" s="188"/>
      <c r="KQI221" s="186"/>
      <c r="KQJ221" s="190"/>
      <c r="KQK221" s="190"/>
      <c r="KQL221" s="187"/>
      <c r="KQM221" s="187"/>
      <c r="KQN221" s="187"/>
      <c r="KQO221" s="188"/>
      <c r="KQQ221" s="186"/>
      <c r="KQR221" s="190"/>
      <c r="KQS221" s="190"/>
      <c r="KQT221" s="187"/>
      <c r="KQU221" s="187"/>
      <c r="KQV221" s="187"/>
      <c r="KQW221" s="188"/>
      <c r="KQY221" s="186"/>
      <c r="KQZ221" s="190"/>
      <c r="KRA221" s="190"/>
      <c r="KRB221" s="187"/>
      <c r="KRC221" s="187"/>
      <c r="KRD221" s="187"/>
      <c r="KRE221" s="188"/>
      <c r="KRG221" s="186"/>
      <c r="KRH221" s="190"/>
      <c r="KRI221" s="190"/>
      <c r="KRJ221" s="187"/>
      <c r="KRK221" s="187"/>
      <c r="KRL221" s="187"/>
      <c r="KRM221" s="188"/>
      <c r="KRO221" s="186"/>
      <c r="KRP221" s="190"/>
      <c r="KRQ221" s="190"/>
      <c r="KRR221" s="187"/>
      <c r="KRS221" s="187"/>
      <c r="KRT221" s="187"/>
      <c r="KRU221" s="188"/>
      <c r="KRW221" s="186"/>
      <c r="KRX221" s="190"/>
      <c r="KRY221" s="190"/>
      <c r="KRZ221" s="187"/>
      <c r="KSA221" s="187"/>
      <c r="KSB221" s="187"/>
      <c r="KSC221" s="188"/>
      <c r="KSE221" s="186"/>
      <c r="KSF221" s="190"/>
      <c r="KSG221" s="190"/>
      <c r="KSH221" s="187"/>
      <c r="KSI221" s="187"/>
      <c r="KSJ221" s="187"/>
      <c r="KSK221" s="188"/>
      <c r="KSM221" s="186"/>
      <c r="KSN221" s="190"/>
      <c r="KSO221" s="190"/>
      <c r="KSP221" s="187"/>
      <c r="KSQ221" s="187"/>
      <c r="KSR221" s="187"/>
      <c r="KSS221" s="188"/>
      <c r="KSU221" s="186"/>
      <c r="KSV221" s="190"/>
      <c r="KSW221" s="190"/>
      <c r="KSX221" s="187"/>
      <c r="KSY221" s="187"/>
      <c r="KSZ221" s="187"/>
      <c r="KTA221" s="188"/>
      <c r="KTC221" s="186"/>
      <c r="KTD221" s="190"/>
      <c r="KTE221" s="190"/>
      <c r="KTF221" s="187"/>
      <c r="KTG221" s="187"/>
      <c r="KTH221" s="187"/>
      <c r="KTI221" s="188"/>
      <c r="KTK221" s="186"/>
      <c r="KTL221" s="190"/>
      <c r="KTM221" s="190"/>
      <c r="KTN221" s="187"/>
      <c r="KTO221" s="187"/>
      <c r="KTP221" s="187"/>
      <c r="KTQ221" s="188"/>
      <c r="KTS221" s="186"/>
      <c r="KTT221" s="190"/>
      <c r="KTU221" s="190"/>
      <c r="KTV221" s="187"/>
      <c r="KTW221" s="187"/>
      <c r="KTX221" s="187"/>
      <c r="KTY221" s="188"/>
      <c r="KUA221" s="186"/>
      <c r="KUB221" s="190"/>
      <c r="KUC221" s="190"/>
      <c r="KUD221" s="187"/>
      <c r="KUE221" s="187"/>
      <c r="KUF221" s="187"/>
      <c r="KUG221" s="188"/>
      <c r="KUI221" s="186"/>
      <c r="KUJ221" s="190"/>
      <c r="KUK221" s="190"/>
      <c r="KUL221" s="187"/>
      <c r="KUM221" s="187"/>
      <c r="KUN221" s="187"/>
      <c r="KUO221" s="188"/>
      <c r="KUQ221" s="186"/>
      <c r="KUR221" s="190"/>
      <c r="KUS221" s="190"/>
      <c r="KUT221" s="187"/>
      <c r="KUU221" s="187"/>
      <c r="KUV221" s="187"/>
      <c r="KUW221" s="188"/>
      <c r="KUY221" s="186"/>
      <c r="KUZ221" s="190"/>
      <c r="KVA221" s="190"/>
      <c r="KVB221" s="187"/>
      <c r="KVC221" s="187"/>
      <c r="KVD221" s="187"/>
      <c r="KVE221" s="188"/>
      <c r="KVG221" s="186"/>
      <c r="KVH221" s="190"/>
      <c r="KVI221" s="190"/>
      <c r="KVJ221" s="187"/>
      <c r="KVK221" s="187"/>
      <c r="KVL221" s="187"/>
      <c r="KVM221" s="188"/>
      <c r="KVO221" s="186"/>
      <c r="KVP221" s="190"/>
      <c r="KVQ221" s="190"/>
      <c r="KVR221" s="187"/>
      <c r="KVS221" s="187"/>
      <c r="KVT221" s="187"/>
      <c r="KVU221" s="188"/>
      <c r="KVW221" s="186"/>
      <c r="KVX221" s="190"/>
      <c r="KVY221" s="190"/>
      <c r="KVZ221" s="187"/>
      <c r="KWA221" s="187"/>
      <c r="KWB221" s="187"/>
      <c r="KWC221" s="188"/>
      <c r="KWE221" s="186"/>
      <c r="KWF221" s="190"/>
      <c r="KWG221" s="190"/>
      <c r="KWH221" s="187"/>
      <c r="KWI221" s="187"/>
      <c r="KWJ221" s="187"/>
      <c r="KWK221" s="188"/>
      <c r="KWM221" s="186"/>
      <c r="KWN221" s="190"/>
      <c r="KWO221" s="190"/>
      <c r="KWP221" s="187"/>
      <c r="KWQ221" s="187"/>
      <c r="KWR221" s="187"/>
      <c r="KWS221" s="188"/>
      <c r="KWU221" s="186"/>
      <c r="KWV221" s="190"/>
      <c r="KWW221" s="190"/>
      <c r="KWX221" s="187"/>
      <c r="KWY221" s="187"/>
      <c r="KWZ221" s="187"/>
      <c r="KXA221" s="188"/>
      <c r="KXC221" s="186"/>
      <c r="KXD221" s="190"/>
      <c r="KXE221" s="190"/>
      <c r="KXF221" s="187"/>
      <c r="KXG221" s="187"/>
      <c r="KXH221" s="187"/>
      <c r="KXI221" s="188"/>
      <c r="KXK221" s="186"/>
      <c r="KXL221" s="190"/>
      <c r="KXM221" s="190"/>
      <c r="KXN221" s="187"/>
      <c r="KXO221" s="187"/>
      <c r="KXP221" s="187"/>
      <c r="KXQ221" s="188"/>
      <c r="KXS221" s="186"/>
      <c r="KXT221" s="190"/>
      <c r="KXU221" s="190"/>
      <c r="KXV221" s="187"/>
      <c r="KXW221" s="187"/>
      <c r="KXX221" s="187"/>
      <c r="KXY221" s="188"/>
      <c r="KYA221" s="186"/>
      <c r="KYB221" s="190"/>
      <c r="KYC221" s="190"/>
      <c r="KYD221" s="187"/>
      <c r="KYE221" s="187"/>
      <c r="KYF221" s="187"/>
      <c r="KYG221" s="188"/>
      <c r="KYI221" s="186"/>
      <c r="KYJ221" s="190"/>
      <c r="KYK221" s="190"/>
      <c r="KYL221" s="187"/>
      <c r="KYM221" s="187"/>
      <c r="KYN221" s="187"/>
      <c r="KYO221" s="188"/>
      <c r="KYQ221" s="186"/>
      <c r="KYR221" s="190"/>
      <c r="KYS221" s="190"/>
      <c r="KYT221" s="187"/>
      <c r="KYU221" s="187"/>
      <c r="KYV221" s="187"/>
      <c r="KYW221" s="188"/>
      <c r="KYY221" s="186"/>
      <c r="KYZ221" s="190"/>
      <c r="KZA221" s="190"/>
      <c r="KZB221" s="187"/>
      <c r="KZC221" s="187"/>
      <c r="KZD221" s="187"/>
      <c r="KZE221" s="188"/>
      <c r="KZG221" s="186"/>
      <c r="KZH221" s="190"/>
      <c r="KZI221" s="190"/>
      <c r="KZJ221" s="187"/>
      <c r="KZK221" s="187"/>
      <c r="KZL221" s="187"/>
      <c r="KZM221" s="188"/>
      <c r="KZO221" s="186"/>
      <c r="KZP221" s="190"/>
      <c r="KZQ221" s="190"/>
      <c r="KZR221" s="187"/>
      <c r="KZS221" s="187"/>
      <c r="KZT221" s="187"/>
      <c r="KZU221" s="188"/>
      <c r="KZW221" s="186"/>
      <c r="KZX221" s="190"/>
      <c r="KZY221" s="190"/>
      <c r="KZZ221" s="187"/>
      <c r="LAA221" s="187"/>
      <c r="LAB221" s="187"/>
      <c r="LAC221" s="188"/>
      <c r="LAE221" s="186"/>
      <c r="LAF221" s="190"/>
      <c r="LAG221" s="190"/>
      <c r="LAH221" s="187"/>
      <c r="LAI221" s="187"/>
      <c r="LAJ221" s="187"/>
      <c r="LAK221" s="188"/>
      <c r="LAM221" s="186"/>
      <c r="LAN221" s="190"/>
      <c r="LAO221" s="190"/>
      <c r="LAP221" s="187"/>
      <c r="LAQ221" s="187"/>
      <c r="LAR221" s="187"/>
      <c r="LAS221" s="188"/>
      <c r="LAU221" s="186"/>
      <c r="LAV221" s="190"/>
      <c r="LAW221" s="190"/>
      <c r="LAX221" s="187"/>
      <c r="LAY221" s="187"/>
      <c r="LAZ221" s="187"/>
      <c r="LBA221" s="188"/>
      <c r="LBC221" s="186"/>
      <c r="LBD221" s="190"/>
      <c r="LBE221" s="190"/>
      <c r="LBF221" s="187"/>
      <c r="LBG221" s="187"/>
      <c r="LBH221" s="187"/>
      <c r="LBI221" s="188"/>
      <c r="LBK221" s="186"/>
      <c r="LBL221" s="190"/>
      <c r="LBM221" s="190"/>
      <c r="LBN221" s="187"/>
      <c r="LBO221" s="187"/>
      <c r="LBP221" s="187"/>
      <c r="LBQ221" s="188"/>
      <c r="LBS221" s="186"/>
      <c r="LBT221" s="190"/>
      <c r="LBU221" s="190"/>
      <c r="LBV221" s="187"/>
      <c r="LBW221" s="187"/>
      <c r="LBX221" s="187"/>
      <c r="LBY221" s="188"/>
      <c r="LCA221" s="186"/>
      <c r="LCB221" s="190"/>
      <c r="LCC221" s="190"/>
      <c r="LCD221" s="187"/>
      <c r="LCE221" s="187"/>
      <c r="LCF221" s="187"/>
      <c r="LCG221" s="188"/>
      <c r="LCI221" s="186"/>
      <c r="LCJ221" s="190"/>
      <c r="LCK221" s="190"/>
      <c r="LCL221" s="187"/>
      <c r="LCM221" s="187"/>
      <c r="LCN221" s="187"/>
      <c r="LCO221" s="188"/>
      <c r="LCQ221" s="186"/>
      <c r="LCR221" s="190"/>
      <c r="LCS221" s="190"/>
      <c r="LCT221" s="187"/>
      <c r="LCU221" s="187"/>
      <c r="LCV221" s="187"/>
      <c r="LCW221" s="188"/>
      <c r="LCY221" s="186"/>
      <c r="LCZ221" s="190"/>
      <c r="LDA221" s="190"/>
      <c r="LDB221" s="187"/>
      <c r="LDC221" s="187"/>
      <c r="LDD221" s="187"/>
      <c r="LDE221" s="188"/>
      <c r="LDG221" s="186"/>
      <c r="LDH221" s="190"/>
      <c r="LDI221" s="190"/>
      <c r="LDJ221" s="187"/>
      <c r="LDK221" s="187"/>
      <c r="LDL221" s="187"/>
      <c r="LDM221" s="188"/>
      <c r="LDO221" s="186"/>
      <c r="LDP221" s="190"/>
      <c r="LDQ221" s="190"/>
      <c r="LDR221" s="187"/>
      <c r="LDS221" s="187"/>
      <c r="LDT221" s="187"/>
      <c r="LDU221" s="188"/>
      <c r="LDW221" s="186"/>
      <c r="LDX221" s="190"/>
      <c r="LDY221" s="190"/>
      <c r="LDZ221" s="187"/>
      <c r="LEA221" s="187"/>
      <c r="LEB221" s="187"/>
      <c r="LEC221" s="188"/>
      <c r="LEE221" s="186"/>
      <c r="LEF221" s="190"/>
      <c r="LEG221" s="190"/>
      <c r="LEH221" s="187"/>
      <c r="LEI221" s="187"/>
      <c r="LEJ221" s="187"/>
      <c r="LEK221" s="188"/>
      <c r="LEM221" s="186"/>
      <c r="LEN221" s="190"/>
      <c r="LEO221" s="190"/>
      <c r="LEP221" s="187"/>
      <c r="LEQ221" s="187"/>
      <c r="LER221" s="187"/>
      <c r="LES221" s="188"/>
      <c r="LEU221" s="186"/>
      <c r="LEV221" s="190"/>
      <c r="LEW221" s="190"/>
      <c r="LEX221" s="187"/>
      <c r="LEY221" s="187"/>
      <c r="LEZ221" s="187"/>
      <c r="LFA221" s="188"/>
      <c r="LFC221" s="186"/>
      <c r="LFD221" s="190"/>
      <c r="LFE221" s="190"/>
      <c r="LFF221" s="187"/>
      <c r="LFG221" s="187"/>
      <c r="LFH221" s="187"/>
      <c r="LFI221" s="188"/>
      <c r="LFK221" s="186"/>
      <c r="LFL221" s="190"/>
      <c r="LFM221" s="190"/>
      <c r="LFN221" s="187"/>
      <c r="LFO221" s="187"/>
      <c r="LFP221" s="187"/>
      <c r="LFQ221" s="188"/>
      <c r="LFS221" s="186"/>
      <c r="LFT221" s="190"/>
      <c r="LFU221" s="190"/>
      <c r="LFV221" s="187"/>
      <c r="LFW221" s="187"/>
      <c r="LFX221" s="187"/>
      <c r="LFY221" s="188"/>
      <c r="LGA221" s="186"/>
      <c r="LGB221" s="190"/>
      <c r="LGC221" s="190"/>
      <c r="LGD221" s="187"/>
      <c r="LGE221" s="187"/>
      <c r="LGF221" s="187"/>
      <c r="LGG221" s="188"/>
      <c r="LGI221" s="186"/>
      <c r="LGJ221" s="190"/>
      <c r="LGK221" s="190"/>
      <c r="LGL221" s="187"/>
      <c r="LGM221" s="187"/>
      <c r="LGN221" s="187"/>
      <c r="LGO221" s="188"/>
      <c r="LGQ221" s="186"/>
      <c r="LGR221" s="190"/>
      <c r="LGS221" s="190"/>
      <c r="LGT221" s="187"/>
      <c r="LGU221" s="187"/>
      <c r="LGV221" s="187"/>
      <c r="LGW221" s="188"/>
      <c r="LGY221" s="186"/>
      <c r="LGZ221" s="190"/>
      <c r="LHA221" s="190"/>
      <c r="LHB221" s="187"/>
      <c r="LHC221" s="187"/>
      <c r="LHD221" s="187"/>
      <c r="LHE221" s="188"/>
      <c r="LHG221" s="186"/>
      <c r="LHH221" s="190"/>
      <c r="LHI221" s="190"/>
      <c r="LHJ221" s="187"/>
      <c r="LHK221" s="187"/>
      <c r="LHL221" s="187"/>
      <c r="LHM221" s="188"/>
      <c r="LHO221" s="186"/>
      <c r="LHP221" s="190"/>
      <c r="LHQ221" s="190"/>
      <c r="LHR221" s="187"/>
      <c r="LHS221" s="187"/>
      <c r="LHT221" s="187"/>
      <c r="LHU221" s="188"/>
      <c r="LHW221" s="186"/>
      <c r="LHX221" s="190"/>
      <c r="LHY221" s="190"/>
      <c r="LHZ221" s="187"/>
      <c r="LIA221" s="187"/>
      <c r="LIB221" s="187"/>
      <c r="LIC221" s="188"/>
      <c r="LIE221" s="186"/>
      <c r="LIF221" s="190"/>
      <c r="LIG221" s="190"/>
      <c r="LIH221" s="187"/>
      <c r="LII221" s="187"/>
      <c r="LIJ221" s="187"/>
      <c r="LIK221" s="188"/>
      <c r="LIM221" s="186"/>
      <c r="LIN221" s="190"/>
      <c r="LIO221" s="190"/>
      <c r="LIP221" s="187"/>
      <c r="LIQ221" s="187"/>
      <c r="LIR221" s="187"/>
      <c r="LIS221" s="188"/>
      <c r="LIU221" s="186"/>
      <c r="LIV221" s="190"/>
      <c r="LIW221" s="190"/>
      <c r="LIX221" s="187"/>
      <c r="LIY221" s="187"/>
      <c r="LIZ221" s="187"/>
      <c r="LJA221" s="188"/>
      <c r="LJC221" s="186"/>
      <c r="LJD221" s="190"/>
      <c r="LJE221" s="190"/>
      <c r="LJF221" s="187"/>
      <c r="LJG221" s="187"/>
      <c r="LJH221" s="187"/>
      <c r="LJI221" s="188"/>
      <c r="LJK221" s="186"/>
      <c r="LJL221" s="190"/>
      <c r="LJM221" s="190"/>
      <c r="LJN221" s="187"/>
      <c r="LJO221" s="187"/>
      <c r="LJP221" s="187"/>
      <c r="LJQ221" s="188"/>
      <c r="LJS221" s="186"/>
      <c r="LJT221" s="190"/>
      <c r="LJU221" s="190"/>
      <c r="LJV221" s="187"/>
      <c r="LJW221" s="187"/>
      <c r="LJX221" s="187"/>
      <c r="LJY221" s="188"/>
      <c r="LKA221" s="186"/>
      <c r="LKB221" s="190"/>
      <c r="LKC221" s="190"/>
      <c r="LKD221" s="187"/>
      <c r="LKE221" s="187"/>
      <c r="LKF221" s="187"/>
      <c r="LKG221" s="188"/>
      <c r="LKI221" s="186"/>
      <c r="LKJ221" s="190"/>
      <c r="LKK221" s="190"/>
      <c r="LKL221" s="187"/>
      <c r="LKM221" s="187"/>
      <c r="LKN221" s="187"/>
      <c r="LKO221" s="188"/>
      <c r="LKQ221" s="186"/>
      <c r="LKR221" s="190"/>
      <c r="LKS221" s="190"/>
      <c r="LKT221" s="187"/>
      <c r="LKU221" s="187"/>
      <c r="LKV221" s="187"/>
      <c r="LKW221" s="188"/>
      <c r="LKY221" s="186"/>
      <c r="LKZ221" s="190"/>
      <c r="LLA221" s="190"/>
      <c r="LLB221" s="187"/>
      <c r="LLC221" s="187"/>
      <c r="LLD221" s="187"/>
      <c r="LLE221" s="188"/>
      <c r="LLG221" s="186"/>
      <c r="LLH221" s="190"/>
      <c r="LLI221" s="190"/>
      <c r="LLJ221" s="187"/>
      <c r="LLK221" s="187"/>
      <c r="LLL221" s="187"/>
      <c r="LLM221" s="188"/>
      <c r="LLO221" s="186"/>
      <c r="LLP221" s="190"/>
      <c r="LLQ221" s="190"/>
      <c r="LLR221" s="187"/>
      <c r="LLS221" s="187"/>
      <c r="LLT221" s="187"/>
      <c r="LLU221" s="188"/>
      <c r="LLW221" s="186"/>
      <c r="LLX221" s="190"/>
      <c r="LLY221" s="190"/>
      <c r="LLZ221" s="187"/>
      <c r="LMA221" s="187"/>
      <c r="LMB221" s="187"/>
      <c r="LMC221" s="188"/>
      <c r="LME221" s="186"/>
      <c r="LMF221" s="190"/>
      <c r="LMG221" s="190"/>
      <c r="LMH221" s="187"/>
      <c r="LMI221" s="187"/>
      <c r="LMJ221" s="187"/>
      <c r="LMK221" s="188"/>
      <c r="LMM221" s="186"/>
      <c r="LMN221" s="190"/>
      <c r="LMO221" s="190"/>
      <c r="LMP221" s="187"/>
      <c r="LMQ221" s="187"/>
      <c r="LMR221" s="187"/>
      <c r="LMS221" s="188"/>
      <c r="LMU221" s="186"/>
      <c r="LMV221" s="190"/>
      <c r="LMW221" s="190"/>
      <c r="LMX221" s="187"/>
      <c r="LMY221" s="187"/>
      <c r="LMZ221" s="187"/>
      <c r="LNA221" s="188"/>
      <c r="LNC221" s="186"/>
      <c r="LND221" s="190"/>
      <c r="LNE221" s="190"/>
      <c r="LNF221" s="187"/>
      <c r="LNG221" s="187"/>
      <c r="LNH221" s="187"/>
      <c r="LNI221" s="188"/>
      <c r="LNK221" s="186"/>
      <c r="LNL221" s="190"/>
      <c r="LNM221" s="190"/>
      <c r="LNN221" s="187"/>
      <c r="LNO221" s="187"/>
      <c r="LNP221" s="187"/>
      <c r="LNQ221" s="188"/>
      <c r="LNS221" s="186"/>
      <c r="LNT221" s="190"/>
      <c r="LNU221" s="190"/>
      <c r="LNV221" s="187"/>
      <c r="LNW221" s="187"/>
      <c r="LNX221" s="187"/>
      <c r="LNY221" s="188"/>
      <c r="LOA221" s="186"/>
      <c r="LOB221" s="190"/>
      <c r="LOC221" s="190"/>
      <c r="LOD221" s="187"/>
      <c r="LOE221" s="187"/>
      <c r="LOF221" s="187"/>
      <c r="LOG221" s="188"/>
      <c r="LOI221" s="186"/>
      <c r="LOJ221" s="190"/>
      <c r="LOK221" s="190"/>
      <c r="LOL221" s="187"/>
      <c r="LOM221" s="187"/>
      <c r="LON221" s="187"/>
      <c r="LOO221" s="188"/>
      <c r="LOQ221" s="186"/>
      <c r="LOR221" s="190"/>
      <c r="LOS221" s="190"/>
      <c r="LOT221" s="187"/>
      <c r="LOU221" s="187"/>
      <c r="LOV221" s="187"/>
      <c r="LOW221" s="188"/>
      <c r="LOY221" s="186"/>
      <c r="LOZ221" s="190"/>
      <c r="LPA221" s="190"/>
      <c r="LPB221" s="187"/>
      <c r="LPC221" s="187"/>
      <c r="LPD221" s="187"/>
      <c r="LPE221" s="188"/>
      <c r="LPG221" s="186"/>
      <c r="LPH221" s="190"/>
      <c r="LPI221" s="190"/>
      <c r="LPJ221" s="187"/>
      <c r="LPK221" s="187"/>
      <c r="LPL221" s="187"/>
      <c r="LPM221" s="188"/>
      <c r="LPO221" s="186"/>
      <c r="LPP221" s="190"/>
      <c r="LPQ221" s="190"/>
      <c r="LPR221" s="187"/>
      <c r="LPS221" s="187"/>
      <c r="LPT221" s="187"/>
      <c r="LPU221" s="188"/>
      <c r="LPW221" s="186"/>
      <c r="LPX221" s="190"/>
      <c r="LPY221" s="190"/>
      <c r="LPZ221" s="187"/>
      <c r="LQA221" s="187"/>
      <c r="LQB221" s="187"/>
      <c r="LQC221" s="188"/>
      <c r="LQE221" s="186"/>
      <c r="LQF221" s="190"/>
      <c r="LQG221" s="190"/>
      <c r="LQH221" s="187"/>
      <c r="LQI221" s="187"/>
      <c r="LQJ221" s="187"/>
      <c r="LQK221" s="188"/>
      <c r="LQM221" s="186"/>
      <c r="LQN221" s="190"/>
      <c r="LQO221" s="190"/>
      <c r="LQP221" s="187"/>
      <c r="LQQ221" s="187"/>
      <c r="LQR221" s="187"/>
      <c r="LQS221" s="188"/>
      <c r="LQU221" s="186"/>
      <c r="LQV221" s="190"/>
      <c r="LQW221" s="190"/>
      <c r="LQX221" s="187"/>
      <c r="LQY221" s="187"/>
      <c r="LQZ221" s="187"/>
      <c r="LRA221" s="188"/>
      <c r="LRC221" s="186"/>
      <c r="LRD221" s="190"/>
      <c r="LRE221" s="190"/>
      <c r="LRF221" s="187"/>
      <c r="LRG221" s="187"/>
      <c r="LRH221" s="187"/>
      <c r="LRI221" s="188"/>
      <c r="LRK221" s="186"/>
      <c r="LRL221" s="190"/>
      <c r="LRM221" s="190"/>
      <c r="LRN221" s="187"/>
      <c r="LRO221" s="187"/>
      <c r="LRP221" s="187"/>
      <c r="LRQ221" s="188"/>
      <c r="LRS221" s="186"/>
      <c r="LRT221" s="190"/>
      <c r="LRU221" s="190"/>
      <c r="LRV221" s="187"/>
      <c r="LRW221" s="187"/>
      <c r="LRX221" s="187"/>
      <c r="LRY221" s="188"/>
      <c r="LSA221" s="186"/>
      <c r="LSB221" s="190"/>
      <c r="LSC221" s="190"/>
      <c r="LSD221" s="187"/>
      <c r="LSE221" s="187"/>
      <c r="LSF221" s="187"/>
      <c r="LSG221" s="188"/>
      <c r="LSI221" s="186"/>
      <c r="LSJ221" s="190"/>
      <c r="LSK221" s="190"/>
      <c r="LSL221" s="187"/>
      <c r="LSM221" s="187"/>
      <c r="LSN221" s="187"/>
      <c r="LSO221" s="188"/>
      <c r="LSQ221" s="186"/>
      <c r="LSR221" s="190"/>
      <c r="LSS221" s="190"/>
      <c r="LST221" s="187"/>
      <c r="LSU221" s="187"/>
      <c r="LSV221" s="187"/>
      <c r="LSW221" s="188"/>
      <c r="LSY221" s="186"/>
      <c r="LSZ221" s="190"/>
      <c r="LTA221" s="190"/>
      <c r="LTB221" s="187"/>
      <c r="LTC221" s="187"/>
      <c r="LTD221" s="187"/>
      <c r="LTE221" s="188"/>
      <c r="LTG221" s="186"/>
      <c r="LTH221" s="190"/>
      <c r="LTI221" s="190"/>
      <c r="LTJ221" s="187"/>
      <c r="LTK221" s="187"/>
      <c r="LTL221" s="187"/>
      <c r="LTM221" s="188"/>
      <c r="LTO221" s="186"/>
      <c r="LTP221" s="190"/>
      <c r="LTQ221" s="190"/>
      <c r="LTR221" s="187"/>
      <c r="LTS221" s="187"/>
      <c r="LTT221" s="187"/>
      <c r="LTU221" s="188"/>
      <c r="LTW221" s="186"/>
      <c r="LTX221" s="190"/>
      <c r="LTY221" s="190"/>
      <c r="LTZ221" s="187"/>
      <c r="LUA221" s="187"/>
      <c r="LUB221" s="187"/>
      <c r="LUC221" s="188"/>
      <c r="LUE221" s="186"/>
      <c r="LUF221" s="190"/>
      <c r="LUG221" s="190"/>
      <c r="LUH221" s="187"/>
      <c r="LUI221" s="187"/>
      <c r="LUJ221" s="187"/>
      <c r="LUK221" s="188"/>
      <c r="LUM221" s="186"/>
      <c r="LUN221" s="190"/>
      <c r="LUO221" s="190"/>
      <c r="LUP221" s="187"/>
      <c r="LUQ221" s="187"/>
      <c r="LUR221" s="187"/>
      <c r="LUS221" s="188"/>
      <c r="LUU221" s="186"/>
      <c r="LUV221" s="190"/>
      <c r="LUW221" s="190"/>
      <c r="LUX221" s="187"/>
      <c r="LUY221" s="187"/>
      <c r="LUZ221" s="187"/>
      <c r="LVA221" s="188"/>
      <c r="LVC221" s="186"/>
      <c r="LVD221" s="190"/>
      <c r="LVE221" s="190"/>
      <c r="LVF221" s="187"/>
      <c r="LVG221" s="187"/>
      <c r="LVH221" s="187"/>
      <c r="LVI221" s="188"/>
      <c r="LVK221" s="186"/>
      <c r="LVL221" s="190"/>
      <c r="LVM221" s="190"/>
      <c r="LVN221" s="187"/>
      <c r="LVO221" s="187"/>
      <c r="LVP221" s="187"/>
      <c r="LVQ221" s="188"/>
      <c r="LVS221" s="186"/>
      <c r="LVT221" s="190"/>
      <c r="LVU221" s="190"/>
      <c r="LVV221" s="187"/>
      <c r="LVW221" s="187"/>
      <c r="LVX221" s="187"/>
      <c r="LVY221" s="188"/>
      <c r="LWA221" s="186"/>
      <c r="LWB221" s="190"/>
      <c r="LWC221" s="190"/>
      <c r="LWD221" s="187"/>
      <c r="LWE221" s="187"/>
      <c r="LWF221" s="187"/>
      <c r="LWG221" s="188"/>
      <c r="LWI221" s="186"/>
      <c r="LWJ221" s="190"/>
      <c r="LWK221" s="190"/>
      <c r="LWL221" s="187"/>
      <c r="LWM221" s="187"/>
      <c r="LWN221" s="187"/>
      <c r="LWO221" s="188"/>
      <c r="LWQ221" s="186"/>
      <c r="LWR221" s="190"/>
      <c r="LWS221" s="190"/>
      <c r="LWT221" s="187"/>
      <c r="LWU221" s="187"/>
      <c r="LWV221" s="187"/>
      <c r="LWW221" s="188"/>
      <c r="LWY221" s="186"/>
      <c r="LWZ221" s="190"/>
      <c r="LXA221" s="190"/>
      <c r="LXB221" s="187"/>
      <c r="LXC221" s="187"/>
      <c r="LXD221" s="187"/>
      <c r="LXE221" s="188"/>
      <c r="LXG221" s="186"/>
      <c r="LXH221" s="190"/>
      <c r="LXI221" s="190"/>
      <c r="LXJ221" s="187"/>
      <c r="LXK221" s="187"/>
      <c r="LXL221" s="187"/>
      <c r="LXM221" s="188"/>
      <c r="LXO221" s="186"/>
      <c r="LXP221" s="190"/>
      <c r="LXQ221" s="190"/>
      <c r="LXR221" s="187"/>
      <c r="LXS221" s="187"/>
      <c r="LXT221" s="187"/>
      <c r="LXU221" s="188"/>
      <c r="LXW221" s="186"/>
      <c r="LXX221" s="190"/>
      <c r="LXY221" s="190"/>
      <c r="LXZ221" s="187"/>
      <c r="LYA221" s="187"/>
      <c r="LYB221" s="187"/>
      <c r="LYC221" s="188"/>
      <c r="LYE221" s="186"/>
      <c r="LYF221" s="190"/>
      <c r="LYG221" s="190"/>
      <c r="LYH221" s="187"/>
      <c r="LYI221" s="187"/>
      <c r="LYJ221" s="187"/>
      <c r="LYK221" s="188"/>
      <c r="LYM221" s="186"/>
      <c r="LYN221" s="190"/>
      <c r="LYO221" s="190"/>
      <c r="LYP221" s="187"/>
      <c r="LYQ221" s="187"/>
      <c r="LYR221" s="187"/>
      <c r="LYS221" s="188"/>
      <c r="LYU221" s="186"/>
      <c r="LYV221" s="190"/>
      <c r="LYW221" s="190"/>
      <c r="LYX221" s="187"/>
      <c r="LYY221" s="187"/>
      <c r="LYZ221" s="187"/>
      <c r="LZA221" s="188"/>
      <c r="LZC221" s="186"/>
      <c r="LZD221" s="190"/>
      <c r="LZE221" s="190"/>
      <c r="LZF221" s="187"/>
      <c r="LZG221" s="187"/>
      <c r="LZH221" s="187"/>
      <c r="LZI221" s="188"/>
      <c r="LZK221" s="186"/>
      <c r="LZL221" s="190"/>
      <c r="LZM221" s="190"/>
      <c r="LZN221" s="187"/>
      <c r="LZO221" s="187"/>
      <c r="LZP221" s="187"/>
      <c r="LZQ221" s="188"/>
      <c r="LZS221" s="186"/>
      <c r="LZT221" s="190"/>
      <c r="LZU221" s="190"/>
      <c r="LZV221" s="187"/>
      <c r="LZW221" s="187"/>
      <c r="LZX221" s="187"/>
      <c r="LZY221" s="188"/>
      <c r="MAA221" s="186"/>
      <c r="MAB221" s="190"/>
      <c r="MAC221" s="190"/>
      <c r="MAD221" s="187"/>
      <c r="MAE221" s="187"/>
      <c r="MAF221" s="187"/>
      <c r="MAG221" s="188"/>
      <c r="MAI221" s="186"/>
      <c r="MAJ221" s="190"/>
      <c r="MAK221" s="190"/>
      <c r="MAL221" s="187"/>
      <c r="MAM221" s="187"/>
      <c r="MAN221" s="187"/>
      <c r="MAO221" s="188"/>
      <c r="MAQ221" s="186"/>
      <c r="MAR221" s="190"/>
      <c r="MAS221" s="190"/>
      <c r="MAT221" s="187"/>
      <c r="MAU221" s="187"/>
      <c r="MAV221" s="187"/>
      <c r="MAW221" s="188"/>
      <c r="MAY221" s="186"/>
      <c r="MAZ221" s="190"/>
      <c r="MBA221" s="190"/>
      <c r="MBB221" s="187"/>
      <c r="MBC221" s="187"/>
      <c r="MBD221" s="187"/>
      <c r="MBE221" s="188"/>
      <c r="MBG221" s="186"/>
      <c r="MBH221" s="190"/>
      <c r="MBI221" s="190"/>
      <c r="MBJ221" s="187"/>
      <c r="MBK221" s="187"/>
      <c r="MBL221" s="187"/>
      <c r="MBM221" s="188"/>
      <c r="MBO221" s="186"/>
      <c r="MBP221" s="190"/>
      <c r="MBQ221" s="190"/>
      <c r="MBR221" s="187"/>
      <c r="MBS221" s="187"/>
      <c r="MBT221" s="187"/>
      <c r="MBU221" s="188"/>
      <c r="MBW221" s="186"/>
      <c r="MBX221" s="190"/>
      <c r="MBY221" s="190"/>
      <c r="MBZ221" s="187"/>
      <c r="MCA221" s="187"/>
      <c r="MCB221" s="187"/>
      <c r="MCC221" s="188"/>
      <c r="MCE221" s="186"/>
      <c r="MCF221" s="190"/>
      <c r="MCG221" s="190"/>
      <c r="MCH221" s="187"/>
      <c r="MCI221" s="187"/>
      <c r="MCJ221" s="187"/>
      <c r="MCK221" s="188"/>
      <c r="MCM221" s="186"/>
      <c r="MCN221" s="190"/>
      <c r="MCO221" s="190"/>
      <c r="MCP221" s="187"/>
      <c r="MCQ221" s="187"/>
      <c r="MCR221" s="187"/>
      <c r="MCS221" s="188"/>
      <c r="MCU221" s="186"/>
      <c r="MCV221" s="190"/>
      <c r="MCW221" s="190"/>
      <c r="MCX221" s="187"/>
      <c r="MCY221" s="187"/>
      <c r="MCZ221" s="187"/>
      <c r="MDA221" s="188"/>
      <c r="MDC221" s="186"/>
      <c r="MDD221" s="190"/>
      <c r="MDE221" s="190"/>
      <c r="MDF221" s="187"/>
      <c r="MDG221" s="187"/>
      <c r="MDH221" s="187"/>
      <c r="MDI221" s="188"/>
      <c r="MDK221" s="186"/>
      <c r="MDL221" s="190"/>
      <c r="MDM221" s="190"/>
      <c r="MDN221" s="187"/>
      <c r="MDO221" s="187"/>
      <c r="MDP221" s="187"/>
      <c r="MDQ221" s="188"/>
      <c r="MDS221" s="186"/>
      <c r="MDT221" s="190"/>
      <c r="MDU221" s="190"/>
      <c r="MDV221" s="187"/>
      <c r="MDW221" s="187"/>
      <c r="MDX221" s="187"/>
      <c r="MDY221" s="188"/>
      <c r="MEA221" s="186"/>
      <c r="MEB221" s="190"/>
      <c r="MEC221" s="190"/>
      <c r="MED221" s="187"/>
      <c r="MEE221" s="187"/>
      <c r="MEF221" s="187"/>
      <c r="MEG221" s="188"/>
      <c r="MEI221" s="186"/>
      <c r="MEJ221" s="190"/>
      <c r="MEK221" s="190"/>
      <c r="MEL221" s="187"/>
      <c r="MEM221" s="187"/>
      <c r="MEN221" s="187"/>
      <c r="MEO221" s="188"/>
      <c r="MEQ221" s="186"/>
      <c r="MER221" s="190"/>
      <c r="MES221" s="190"/>
      <c r="MET221" s="187"/>
      <c r="MEU221" s="187"/>
      <c r="MEV221" s="187"/>
      <c r="MEW221" s="188"/>
      <c r="MEY221" s="186"/>
      <c r="MEZ221" s="190"/>
      <c r="MFA221" s="190"/>
      <c r="MFB221" s="187"/>
      <c r="MFC221" s="187"/>
      <c r="MFD221" s="187"/>
      <c r="MFE221" s="188"/>
      <c r="MFG221" s="186"/>
      <c r="MFH221" s="190"/>
      <c r="MFI221" s="190"/>
      <c r="MFJ221" s="187"/>
      <c r="MFK221" s="187"/>
      <c r="MFL221" s="187"/>
      <c r="MFM221" s="188"/>
      <c r="MFO221" s="186"/>
      <c r="MFP221" s="190"/>
      <c r="MFQ221" s="190"/>
      <c r="MFR221" s="187"/>
      <c r="MFS221" s="187"/>
      <c r="MFT221" s="187"/>
      <c r="MFU221" s="188"/>
      <c r="MFW221" s="186"/>
      <c r="MFX221" s="190"/>
      <c r="MFY221" s="190"/>
      <c r="MFZ221" s="187"/>
      <c r="MGA221" s="187"/>
      <c r="MGB221" s="187"/>
      <c r="MGC221" s="188"/>
      <c r="MGE221" s="186"/>
      <c r="MGF221" s="190"/>
      <c r="MGG221" s="190"/>
      <c r="MGH221" s="187"/>
      <c r="MGI221" s="187"/>
      <c r="MGJ221" s="187"/>
      <c r="MGK221" s="188"/>
      <c r="MGM221" s="186"/>
      <c r="MGN221" s="190"/>
      <c r="MGO221" s="190"/>
      <c r="MGP221" s="187"/>
      <c r="MGQ221" s="187"/>
      <c r="MGR221" s="187"/>
      <c r="MGS221" s="188"/>
      <c r="MGU221" s="186"/>
      <c r="MGV221" s="190"/>
      <c r="MGW221" s="190"/>
      <c r="MGX221" s="187"/>
      <c r="MGY221" s="187"/>
      <c r="MGZ221" s="187"/>
      <c r="MHA221" s="188"/>
      <c r="MHC221" s="186"/>
      <c r="MHD221" s="190"/>
      <c r="MHE221" s="190"/>
      <c r="MHF221" s="187"/>
      <c r="MHG221" s="187"/>
      <c r="MHH221" s="187"/>
      <c r="MHI221" s="188"/>
      <c r="MHK221" s="186"/>
      <c r="MHL221" s="190"/>
      <c r="MHM221" s="190"/>
      <c r="MHN221" s="187"/>
      <c r="MHO221" s="187"/>
      <c r="MHP221" s="187"/>
      <c r="MHQ221" s="188"/>
      <c r="MHS221" s="186"/>
      <c r="MHT221" s="190"/>
      <c r="MHU221" s="190"/>
      <c r="MHV221" s="187"/>
      <c r="MHW221" s="187"/>
      <c r="MHX221" s="187"/>
      <c r="MHY221" s="188"/>
      <c r="MIA221" s="186"/>
      <c r="MIB221" s="190"/>
      <c r="MIC221" s="190"/>
      <c r="MID221" s="187"/>
      <c r="MIE221" s="187"/>
      <c r="MIF221" s="187"/>
      <c r="MIG221" s="188"/>
      <c r="MII221" s="186"/>
      <c r="MIJ221" s="190"/>
      <c r="MIK221" s="190"/>
      <c r="MIL221" s="187"/>
      <c r="MIM221" s="187"/>
      <c r="MIN221" s="187"/>
      <c r="MIO221" s="188"/>
      <c r="MIQ221" s="186"/>
      <c r="MIR221" s="190"/>
      <c r="MIS221" s="190"/>
      <c r="MIT221" s="187"/>
      <c r="MIU221" s="187"/>
      <c r="MIV221" s="187"/>
      <c r="MIW221" s="188"/>
      <c r="MIY221" s="186"/>
      <c r="MIZ221" s="190"/>
      <c r="MJA221" s="190"/>
      <c r="MJB221" s="187"/>
      <c r="MJC221" s="187"/>
      <c r="MJD221" s="187"/>
      <c r="MJE221" s="188"/>
      <c r="MJG221" s="186"/>
      <c r="MJH221" s="190"/>
      <c r="MJI221" s="190"/>
      <c r="MJJ221" s="187"/>
      <c r="MJK221" s="187"/>
      <c r="MJL221" s="187"/>
      <c r="MJM221" s="188"/>
      <c r="MJO221" s="186"/>
      <c r="MJP221" s="190"/>
      <c r="MJQ221" s="190"/>
      <c r="MJR221" s="187"/>
      <c r="MJS221" s="187"/>
      <c r="MJT221" s="187"/>
      <c r="MJU221" s="188"/>
      <c r="MJW221" s="186"/>
      <c r="MJX221" s="190"/>
      <c r="MJY221" s="190"/>
      <c r="MJZ221" s="187"/>
      <c r="MKA221" s="187"/>
      <c r="MKB221" s="187"/>
      <c r="MKC221" s="188"/>
      <c r="MKE221" s="186"/>
      <c r="MKF221" s="190"/>
      <c r="MKG221" s="190"/>
      <c r="MKH221" s="187"/>
      <c r="MKI221" s="187"/>
      <c r="MKJ221" s="187"/>
      <c r="MKK221" s="188"/>
      <c r="MKM221" s="186"/>
      <c r="MKN221" s="190"/>
      <c r="MKO221" s="190"/>
      <c r="MKP221" s="187"/>
      <c r="MKQ221" s="187"/>
      <c r="MKR221" s="187"/>
      <c r="MKS221" s="188"/>
      <c r="MKU221" s="186"/>
      <c r="MKV221" s="190"/>
      <c r="MKW221" s="190"/>
      <c r="MKX221" s="187"/>
      <c r="MKY221" s="187"/>
      <c r="MKZ221" s="187"/>
      <c r="MLA221" s="188"/>
      <c r="MLC221" s="186"/>
      <c r="MLD221" s="190"/>
      <c r="MLE221" s="190"/>
      <c r="MLF221" s="187"/>
      <c r="MLG221" s="187"/>
      <c r="MLH221" s="187"/>
      <c r="MLI221" s="188"/>
      <c r="MLK221" s="186"/>
      <c r="MLL221" s="190"/>
      <c r="MLM221" s="190"/>
      <c r="MLN221" s="187"/>
      <c r="MLO221" s="187"/>
      <c r="MLP221" s="187"/>
      <c r="MLQ221" s="188"/>
      <c r="MLS221" s="186"/>
      <c r="MLT221" s="190"/>
      <c r="MLU221" s="190"/>
      <c r="MLV221" s="187"/>
      <c r="MLW221" s="187"/>
      <c r="MLX221" s="187"/>
      <c r="MLY221" s="188"/>
      <c r="MMA221" s="186"/>
      <c r="MMB221" s="190"/>
      <c r="MMC221" s="190"/>
      <c r="MMD221" s="187"/>
      <c r="MME221" s="187"/>
      <c r="MMF221" s="187"/>
      <c r="MMG221" s="188"/>
      <c r="MMI221" s="186"/>
      <c r="MMJ221" s="190"/>
      <c r="MMK221" s="190"/>
      <c r="MML221" s="187"/>
      <c r="MMM221" s="187"/>
      <c r="MMN221" s="187"/>
      <c r="MMO221" s="188"/>
      <c r="MMQ221" s="186"/>
      <c r="MMR221" s="190"/>
      <c r="MMS221" s="190"/>
      <c r="MMT221" s="187"/>
      <c r="MMU221" s="187"/>
      <c r="MMV221" s="187"/>
      <c r="MMW221" s="188"/>
      <c r="MMY221" s="186"/>
      <c r="MMZ221" s="190"/>
      <c r="MNA221" s="190"/>
      <c r="MNB221" s="187"/>
      <c r="MNC221" s="187"/>
      <c r="MND221" s="187"/>
      <c r="MNE221" s="188"/>
      <c r="MNG221" s="186"/>
      <c r="MNH221" s="190"/>
      <c r="MNI221" s="190"/>
      <c r="MNJ221" s="187"/>
      <c r="MNK221" s="187"/>
      <c r="MNL221" s="187"/>
      <c r="MNM221" s="188"/>
      <c r="MNO221" s="186"/>
      <c r="MNP221" s="190"/>
      <c r="MNQ221" s="190"/>
      <c r="MNR221" s="187"/>
      <c r="MNS221" s="187"/>
      <c r="MNT221" s="187"/>
      <c r="MNU221" s="188"/>
      <c r="MNW221" s="186"/>
      <c r="MNX221" s="190"/>
      <c r="MNY221" s="190"/>
      <c r="MNZ221" s="187"/>
      <c r="MOA221" s="187"/>
      <c r="MOB221" s="187"/>
      <c r="MOC221" s="188"/>
      <c r="MOE221" s="186"/>
      <c r="MOF221" s="190"/>
      <c r="MOG221" s="190"/>
      <c r="MOH221" s="187"/>
      <c r="MOI221" s="187"/>
      <c r="MOJ221" s="187"/>
      <c r="MOK221" s="188"/>
      <c r="MOM221" s="186"/>
      <c r="MON221" s="190"/>
      <c r="MOO221" s="190"/>
      <c r="MOP221" s="187"/>
      <c r="MOQ221" s="187"/>
      <c r="MOR221" s="187"/>
      <c r="MOS221" s="188"/>
      <c r="MOU221" s="186"/>
      <c r="MOV221" s="190"/>
      <c r="MOW221" s="190"/>
      <c r="MOX221" s="187"/>
      <c r="MOY221" s="187"/>
      <c r="MOZ221" s="187"/>
      <c r="MPA221" s="188"/>
      <c r="MPC221" s="186"/>
      <c r="MPD221" s="190"/>
      <c r="MPE221" s="190"/>
      <c r="MPF221" s="187"/>
      <c r="MPG221" s="187"/>
      <c r="MPH221" s="187"/>
      <c r="MPI221" s="188"/>
      <c r="MPK221" s="186"/>
      <c r="MPL221" s="190"/>
      <c r="MPM221" s="190"/>
      <c r="MPN221" s="187"/>
      <c r="MPO221" s="187"/>
      <c r="MPP221" s="187"/>
      <c r="MPQ221" s="188"/>
      <c r="MPS221" s="186"/>
      <c r="MPT221" s="190"/>
      <c r="MPU221" s="190"/>
      <c r="MPV221" s="187"/>
      <c r="MPW221" s="187"/>
      <c r="MPX221" s="187"/>
      <c r="MPY221" s="188"/>
      <c r="MQA221" s="186"/>
      <c r="MQB221" s="190"/>
      <c r="MQC221" s="190"/>
      <c r="MQD221" s="187"/>
      <c r="MQE221" s="187"/>
      <c r="MQF221" s="187"/>
      <c r="MQG221" s="188"/>
      <c r="MQI221" s="186"/>
      <c r="MQJ221" s="190"/>
      <c r="MQK221" s="190"/>
      <c r="MQL221" s="187"/>
      <c r="MQM221" s="187"/>
      <c r="MQN221" s="187"/>
      <c r="MQO221" s="188"/>
      <c r="MQQ221" s="186"/>
      <c r="MQR221" s="190"/>
      <c r="MQS221" s="190"/>
      <c r="MQT221" s="187"/>
      <c r="MQU221" s="187"/>
      <c r="MQV221" s="187"/>
      <c r="MQW221" s="188"/>
      <c r="MQY221" s="186"/>
      <c r="MQZ221" s="190"/>
      <c r="MRA221" s="190"/>
      <c r="MRB221" s="187"/>
      <c r="MRC221" s="187"/>
      <c r="MRD221" s="187"/>
      <c r="MRE221" s="188"/>
      <c r="MRG221" s="186"/>
      <c r="MRH221" s="190"/>
      <c r="MRI221" s="190"/>
      <c r="MRJ221" s="187"/>
      <c r="MRK221" s="187"/>
      <c r="MRL221" s="187"/>
      <c r="MRM221" s="188"/>
      <c r="MRO221" s="186"/>
      <c r="MRP221" s="190"/>
      <c r="MRQ221" s="190"/>
      <c r="MRR221" s="187"/>
      <c r="MRS221" s="187"/>
      <c r="MRT221" s="187"/>
      <c r="MRU221" s="188"/>
      <c r="MRW221" s="186"/>
      <c r="MRX221" s="190"/>
      <c r="MRY221" s="190"/>
      <c r="MRZ221" s="187"/>
      <c r="MSA221" s="187"/>
      <c r="MSB221" s="187"/>
      <c r="MSC221" s="188"/>
      <c r="MSE221" s="186"/>
      <c r="MSF221" s="190"/>
      <c r="MSG221" s="190"/>
      <c r="MSH221" s="187"/>
      <c r="MSI221" s="187"/>
      <c r="MSJ221" s="187"/>
      <c r="MSK221" s="188"/>
      <c r="MSM221" s="186"/>
      <c r="MSN221" s="190"/>
      <c r="MSO221" s="190"/>
      <c r="MSP221" s="187"/>
      <c r="MSQ221" s="187"/>
      <c r="MSR221" s="187"/>
      <c r="MSS221" s="188"/>
      <c r="MSU221" s="186"/>
      <c r="MSV221" s="190"/>
      <c r="MSW221" s="190"/>
      <c r="MSX221" s="187"/>
      <c r="MSY221" s="187"/>
      <c r="MSZ221" s="187"/>
      <c r="MTA221" s="188"/>
      <c r="MTC221" s="186"/>
      <c r="MTD221" s="190"/>
      <c r="MTE221" s="190"/>
      <c r="MTF221" s="187"/>
      <c r="MTG221" s="187"/>
      <c r="MTH221" s="187"/>
      <c r="MTI221" s="188"/>
      <c r="MTK221" s="186"/>
      <c r="MTL221" s="190"/>
      <c r="MTM221" s="190"/>
      <c r="MTN221" s="187"/>
      <c r="MTO221" s="187"/>
      <c r="MTP221" s="187"/>
      <c r="MTQ221" s="188"/>
      <c r="MTS221" s="186"/>
      <c r="MTT221" s="190"/>
      <c r="MTU221" s="190"/>
      <c r="MTV221" s="187"/>
      <c r="MTW221" s="187"/>
      <c r="MTX221" s="187"/>
      <c r="MTY221" s="188"/>
      <c r="MUA221" s="186"/>
      <c r="MUB221" s="190"/>
      <c r="MUC221" s="190"/>
      <c r="MUD221" s="187"/>
      <c r="MUE221" s="187"/>
      <c r="MUF221" s="187"/>
      <c r="MUG221" s="188"/>
      <c r="MUI221" s="186"/>
      <c r="MUJ221" s="190"/>
      <c r="MUK221" s="190"/>
      <c r="MUL221" s="187"/>
      <c r="MUM221" s="187"/>
      <c r="MUN221" s="187"/>
      <c r="MUO221" s="188"/>
      <c r="MUQ221" s="186"/>
      <c r="MUR221" s="190"/>
      <c r="MUS221" s="190"/>
      <c r="MUT221" s="187"/>
      <c r="MUU221" s="187"/>
      <c r="MUV221" s="187"/>
      <c r="MUW221" s="188"/>
      <c r="MUY221" s="186"/>
      <c r="MUZ221" s="190"/>
      <c r="MVA221" s="190"/>
      <c r="MVB221" s="187"/>
      <c r="MVC221" s="187"/>
      <c r="MVD221" s="187"/>
      <c r="MVE221" s="188"/>
      <c r="MVG221" s="186"/>
      <c r="MVH221" s="190"/>
      <c r="MVI221" s="190"/>
      <c r="MVJ221" s="187"/>
      <c r="MVK221" s="187"/>
      <c r="MVL221" s="187"/>
      <c r="MVM221" s="188"/>
      <c r="MVO221" s="186"/>
      <c r="MVP221" s="190"/>
      <c r="MVQ221" s="190"/>
      <c r="MVR221" s="187"/>
      <c r="MVS221" s="187"/>
      <c r="MVT221" s="187"/>
      <c r="MVU221" s="188"/>
      <c r="MVW221" s="186"/>
      <c r="MVX221" s="190"/>
      <c r="MVY221" s="190"/>
      <c r="MVZ221" s="187"/>
      <c r="MWA221" s="187"/>
      <c r="MWB221" s="187"/>
      <c r="MWC221" s="188"/>
      <c r="MWE221" s="186"/>
      <c r="MWF221" s="190"/>
      <c r="MWG221" s="190"/>
      <c r="MWH221" s="187"/>
      <c r="MWI221" s="187"/>
      <c r="MWJ221" s="187"/>
      <c r="MWK221" s="188"/>
      <c r="MWM221" s="186"/>
      <c r="MWN221" s="190"/>
      <c r="MWO221" s="190"/>
      <c r="MWP221" s="187"/>
      <c r="MWQ221" s="187"/>
      <c r="MWR221" s="187"/>
      <c r="MWS221" s="188"/>
      <c r="MWU221" s="186"/>
      <c r="MWV221" s="190"/>
      <c r="MWW221" s="190"/>
      <c r="MWX221" s="187"/>
      <c r="MWY221" s="187"/>
      <c r="MWZ221" s="187"/>
      <c r="MXA221" s="188"/>
      <c r="MXC221" s="186"/>
      <c r="MXD221" s="190"/>
      <c r="MXE221" s="190"/>
      <c r="MXF221" s="187"/>
      <c r="MXG221" s="187"/>
      <c r="MXH221" s="187"/>
      <c r="MXI221" s="188"/>
      <c r="MXK221" s="186"/>
      <c r="MXL221" s="190"/>
      <c r="MXM221" s="190"/>
      <c r="MXN221" s="187"/>
      <c r="MXO221" s="187"/>
      <c r="MXP221" s="187"/>
      <c r="MXQ221" s="188"/>
      <c r="MXS221" s="186"/>
      <c r="MXT221" s="190"/>
      <c r="MXU221" s="190"/>
      <c r="MXV221" s="187"/>
      <c r="MXW221" s="187"/>
      <c r="MXX221" s="187"/>
      <c r="MXY221" s="188"/>
      <c r="MYA221" s="186"/>
      <c r="MYB221" s="190"/>
      <c r="MYC221" s="190"/>
      <c r="MYD221" s="187"/>
      <c r="MYE221" s="187"/>
      <c r="MYF221" s="187"/>
      <c r="MYG221" s="188"/>
      <c r="MYI221" s="186"/>
      <c r="MYJ221" s="190"/>
      <c r="MYK221" s="190"/>
      <c r="MYL221" s="187"/>
      <c r="MYM221" s="187"/>
      <c r="MYN221" s="187"/>
      <c r="MYO221" s="188"/>
      <c r="MYQ221" s="186"/>
      <c r="MYR221" s="190"/>
      <c r="MYS221" s="190"/>
      <c r="MYT221" s="187"/>
      <c r="MYU221" s="187"/>
      <c r="MYV221" s="187"/>
      <c r="MYW221" s="188"/>
      <c r="MYY221" s="186"/>
      <c r="MYZ221" s="190"/>
      <c r="MZA221" s="190"/>
      <c r="MZB221" s="187"/>
      <c r="MZC221" s="187"/>
      <c r="MZD221" s="187"/>
      <c r="MZE221" s="188"/>
      <c r="MZG221" s="186"/>
      <c r="MZH221" s="190"/>
      <c r="MZI221" s="190"/>
      <c r="MZJ221" s="187"/>
      <c r="MZK221" s="187"/>
      <c r="MZL221" s="187"/>
      <c r="MZM221" s="188"/>
      <c r="MZO221" s="186"/>
      <c r="MZP221" s="190"/>
      <c r="MZQ221" s="190"/>
      <c r="MZR221" s="187"/>
      <c r="MZS221" s="187"/>
      <c r="MZT221" s="187"/>
      <c r="MZU221" s="188"/>
      <c r="MZW221" s="186"/>
      <c r="MZX221" s="190"/>
      <c r="MZY221" s="190"/>
      <c r="MZZ221" s="187"/>
      <c r="NAA221" s="187"/>
      <c r="NAB221" s="187"/>
      <c r="NAC221" s="188"/>
      <c r="NAE221" s="186"/>
      <c r="NAF221" s="190"/>
      <c r="NAG221" s="190"/>
      <c r="NAH221" s="187"/>
      <c r="NAI221" s="187"/>
      <c r="NAJ221" s="187"/>
      <c r="NAK221" s="188"/>
      <c r="NAM221" s="186"/>
      <c r="NAN221" s="190"/>
      <c r="NAO221" s="190"/>
      <c r="NAP221" s="187"/>
      <c r="NAQ221" s="187"/>
      <c r="NAR221" s="187"/>
      <c r="NAS221" s="188"/>
      <c r="NAU221" s="186"/>
      <c r="NAV221" s="190"/>
      <c r="NAW221" s="190"/>
      <c r="NAX221" s="187"/>
      <c r="NAY221" s="187"/>
      <c r="NAZ221" s="187"/>
      <c r="NBA221" s="188"/>
      <c r="NBC221" s="186"/>
      <c r="NBD221" s="190"/>
      <c r="NBE221" s="190"/>
      <c r="NBF221" s="187"/>
      <c r="NBG221" s="187"/>
      <c r="NBH221" s="187"/>
      <c r="NBI221" s="188"/>
      <c r="NBK221" s="186"/>
      <c r="NBL221" s="190"/>
      <c r="NBM221" s="190"/>
      <c r="NBN221" s="187"/>
      <c r="NBO221" s="187"/>
      <c r="NBP221" s="187"/>
      <c r="NBQ221" s="188"/>
      <c r="NBS221" s="186"/>
      <c r="NBT221" s="190"/>
      <c r="NBU221" s="190"/>
      <c r="NBV221" s="187"/>
      <c r="NBW221" s="187"/>
      <c r="NBX221" s="187"/>
      <c r="NBY221" s="188"/>
      <c r="NCA221" s="186"/>
      <c r="NCB221" s="190"/>
      <c r="NCC221" s="190"/>
      <c r="NCD221" s="187"/>
      <c r="NCE221" s="187"/>
      <c r="NCF221" s="187"/>
      <c r="NCG221" s="188"/>
      <c r="NCI221" s="186"/>
      <c r="NCJ221" s="190"/>
      <c r="NCK221" s="190"/>
      <c r="NCL221" s="187"/>
      <c r="NCM221" s="187"/>
      <c r="NCN221" s="187"/>
      <c r="NCO221" s="188"/>
      <c r="NCQ221" s="186"/>
      <c r="NCR221" s="190"/>
      <c r="NCS221" s="190"/>
      <c r="NCT221" s="187"/>
      <c r="NCU221" s="187"/>
      <c r="NCV221" s="187"/>
      <c r="NCW221" s="188"/>
      <c r="NCY221" s="186"/>
      <c r="NCZ221" s="190"/>
      <c r="NDA221" s="190"/>
      <c r="NDB221" s="187"/>
      <c r="NDC221" s="187"/>
      <c r="NDD221" s="187"/>
      <c r="NDE221" s="188"/>
      <c r="NDG221" s="186"/>
      <c r="NDH221" s="190"/>
      <c r="NDI221" s="190"/>
      <c r="NDJ221" s="187"/>
      <c r="NDK221" s="187"/>
      <c r="NDL221" s="187"/>
      <c r="NDM221" s="188"/>
      <c r="NDO221" s="186"/>
      <c r="NDP221" s="190"/>
      <c r="NDQ221" s="190"/>
      <c r="NDR221" s="187"/>
      <c r="NDS221" s="187"/>
      <c r="NDT221" s="187"/>
      <c r="NDU221" s="188"/>
      <c r="NDW221" s="186"/>
      <c r="NDX221" s="190"/>
      <c r="NDY221" s="190"/>
      <c r="NDZ221" s="187"/>
      <c r="NEA221" s="187"/>
      <c r="NEB221" s="187"/>
      <c r="NEC221" s="188"/>
      <c r="NEE221" s="186"/>
      <c r="NEF221" s="190"/>
      <c r="NEG221" s="190"/>
      <c r="NEH221" s="187"/>
      <c r="NEI221" s="187"/>
      <c r="NEJ221" s="187"/>
      <c r="NEK221" s="188"/>
      <c r="NEM221" s="186"/>
      <c r="NEN221" s="190"/>
      <c r="NEO221" s="190"/>
      <c r="NEP221" s="187"/>
      <c r="NEQ221" s="187"/>
      <c r="NER221" s="187"/>
      <c r="NES221" s="188"/>
      <c r="NEU221" s="186"/>
      <c r="NEV221" s="190"/>
      <c r="NEW221" s="190"/>
      <c r="NEX221" s="187"/>
      <c r="NEY221" s="187"/>
      <c r="NEZ221" s="187"/>
      <c r="NFA221" s="188"/>
      <c r="NFC221" s="186"/>
      <c r="NFD221" s="190"/>
      <c r="NFE221" s="190"/>
      <c r="NFF221" s="187"/>
      <c r="NFG221" s="187"/>
      <c r="NFH221" s="187"/>
      <c r="NFI221" s="188"/>
      <c r="NFK221" s="186"/>
      <c r="NFL221" s="190"/>
      <c r="NFM221" s="190"/>
      <c r="NFN221" s="187"/>
      <c r="NFO221" s="187"/>
      <c r="NFP221" s="187"/>
      <c r="NFQ221" s="188"/>
      <c r="NFS221" s="186"/>
      <c r="NFT221" s="190"/>
      <c r="NFU221" s="190"/>
      <c r="NFV221" s="187"/>
      <c r="NFW221" s="187"/>
      <c r="NFX221" s="187"/>
      <c r="NFY221" s="188"/>
      <c r="NGA221" s="186"/>
      <c r="NGB221" s="190"/>
      <c r="NGC221" s="190"/>
      <c r="NGD221" s="187"/>
      <c r="NGE221" s="187"/>
      <c r="NGF221" s="187"/>
      <c r="NGG221" s="188"/>
      <c r="NGI221" s="186"/>
      <c r="NGJ221" s="190"/>
      <c r="NGK221" s="190"/>
      <c r="NGL221" s="187"/>
      <c r="NGM221" s="187"/>
      <c r="NGN221" s="187"/>
      <c r="NGO221" s="188"/>
      <c r="NGQ221" s="186"/>
      <c r="NGR221" s="190"/>
      <c r="NGS221" s="190"/>
      <c r="NGT221" s="187"/>
      <c r="NGU221" s="187"/>
      <c r="NGV221" s="187"/>
      <c r="NGW221" s="188"/>
      <c r="NGY221" s="186"/>
      <c r="NGZ221" s="190"/>
      <c r="NHA221" s="190"/>
      <c r="NHB221" s="187"/>
      <c r="NHC221" s="187"/>
      <c r="NHD221" s="187"/>
      <c r="NHE221" s="188"/>
      <c r="NHG221" s="186"/>
      <c r="NHH221" s="190"/>
      <c r="NHI221" s="190"/>
      <c r="NHJ221" s="187"/>
      <c r="NHK221" s="187"/>
      <c r="NHL221" s="187"/>
      <c r="NHM221" s="188"/>
      <c r="NHO221" s="186"/>
      <c r="NHP221" s="190"/>
      <c r="NHQ221" s="190"/>
      <c r="NHR221" s="187"/>
      <c r="NHS221" s="187"/>
      <c r="NHT221" s="187"/>
      <c r="NHU221" s="188"/>
      <c r="NHW221" s="186"/>
      <c r="NHX221" s="190"/>
      <c r="NHY221" s="190"/>
      <c r="NHZ221" s="187"/>
      <c r="NIA221" s="187"/>
      <c r="NIB221" s="187"/>
      <c r="NIC221" s="188"/>
      <c r="NIE221" s="186"/>
      <c r="NIF221" s="190"/>
      <c r="NIG221" s="190"/>
      <c r="NIH221" s="187"/>
      <c r="NII221" s="187"/>
      <c r="NIJ221" s="187"/>
      <c r="NIK221" s="188"/>
      <c r="NIM221" s="186"/>
      <c r="NIN221" s="190"/>
      <c r="NIO221" s="190"/>
      <c r="NIP221" s="187"/>
      <c r="NIQ221" s="187"/>
      <c r="NIR221" s="187"/>
      <c r="NIS221" s="188"/>
      <c r="NIU221" s="186"/>
      <c r="NIV221" s="190"/>
      <c r="NIW221" s="190"/>
      <c r="NIX221" s="187"/>
      <c r="NIY221" s="187"/>
      <c r="NIZ221" s="187"/>
      <c r="NJA221" s="188"/>
      <c r="NJC221" s="186"/>
      <c r="NJD221" s="190"/>
      <c r="NJE221" s="190"/>
      <c r="NJF221" s="187"/>
      <c r="NJG221" s="187"/>
      <c r="NJH221" s="187"/>
      <c r="NJI221" s="188"/>
      <c r="NJK221" s="186"/>
      <c r="NJL221" s="190"/>
      <c r="NJM221" s="190"/>
      <c r="NJN221" s="187"/>
      <c r="NJO221" s="187"/>
      <c r="NJP221" s="187"/>
      <c r="NJQ221" s="188"/>
      <c r="NJS221" s="186"/>
      <c r="NJT221" s="190"/>
      <c r="NJU221" s="190"/>
      <c r="NJV221" s="187"/>
      <c r="NJW221" s="187"/>
      <c r="NJX221" s="187"/>
      <c r="NJY221" s="188"/>
      <c r="NKA221" s="186"/>
      <c r="NKB221" s="190"/>
      <c r="NKC221" s="190"/>
      <c r="NKD221" s="187"/>
      <c r="NKE221" s="187"/>
      <c r="NKF221" s="187"/>
      <c r="NKG221" s="188"/>
      <c r="NKI221" s="186"/>
      <c r="NKJ221" s="190"/>
      <c r="NKK221" s="190"/>
      <c r="NKL221" s="187"/>
      <c r="NKM221" s="187"/>
      <c r="NKN221" s="187"/>
      <c r="NKO221" s="188"/>
      <c r="NKQ221" s="186"/>
      <c r="NKR221" s="190"/>
      <c r="NKS221" s="190"/>
      <c r="NKT221" s="187"/>
      <c r="NKU221" s="187"/>
      <c r="NKV221" s="187"/>
      <c r="NKW221" s="188"/>
      <c r="NKY221" s="186"/>
      <c r="NKZ221" s="190"/>
      <c r="NLA221" s="190"/>
      <c r="NLB221" s="187"/>
      <c r="NLC221" s="187"/>
      <c r="NLD221" s="187"/>
      <c r="NLE221" s="188"/>
      <c r="NLG221" s="186"/>
      <c r="NLH221" s="190"/>
      <c r="NLI221" s="190"/>
      <c r="NLJ221" s="187"/>
      <c r="NLK221" s="187"/>
      <c r="NLL221" s="187"/>
      <c r="NLM221" s="188"/>
      <c r="NLO221" s="186"/>
      <c r="NLP221" s="190"/>
      <c r="NLQ221" s="190"/>
      <c r="NLR221" s="187"/>
      <c r="NLS221" s="187"/>
      <c r="NLT221" s="187"/>
      <c r="NLU221" s="188"/>
      <c r="NLW221" s="186"/>
      <c r="NLX221" s="190"/>
      <c r="NLY221" s="190"/>
      <c r="NLZ221" s="187"/>
      <c r="NMA221" s="187"/>
      <c r="NMB221" s="187"/>
      <c r="NMC221" s="188"/>
      <c r="NME221" s="186"/>
      <c r="NMF221" s="190"/>
      <c r="NMG221" s="190"/>
      <c r="NMH221" s="187"/>
      <c r="NMI221" s="187"/>
      <c r="NMJ221" s="187"/>
      <c r="NMK221" s="188"/>
      <c r="NMM221" s="186"/>
      <c r="NMN221" s="190"/>
      <c r="NMO221" s="190"/>
      <c r="NMP221" s="187"/>
      <c r="NMQ221" s="187"/>
      <c r="NMR221" s="187"/>
      <c r="NMS221" s="188"/>
      <c r="NMU221" s="186"/>
      <c r="NMV221" s="190"/>
      <c r="NMW221" s="190"/>
      <c r="NMX221" s="187"/>
      <c r="NMY221" s="187"/>
      <c r="NMZ221" s="187"/>
      <c r="NNA221" s="188"/>
      <c r="NNC221" s="186"/>
      <c r="NND221" s="190"/>
      <c r="NNE221" s="190"/>
      <c r="NNF221" s="187"/>
      <c r="NNG221" s="187"/>
      <c r="NNH221" s="187"/>
      <c r="NNI221" s="188"/>
      <c r="NNK221" s="186"/>
      <c r="NNL221" s="190"/>
      <c r="NNM221" s="190"/>
      <c r="NNN221" s="187"/>
      <c r="NNO221" s="187"/>
      <c r="NNP221" s="187"/>
      <c r="NNQ221" s="188"/>
      <c r="NNS221" s="186"/>
      <c r="NNT221" s="190"/>
      <c r="NNU221" s="190"/>
      <c r="NNV221" s="187"/>
      <c r="NNW221" s="187"/>
      <c r="NNX221" s="187"/>
      <c r="NNY221" s="188"/>
      <c r="NOA221" s="186"/>
      <c r="NOB221" s="190"/>
      <c r="NOC221" s="190"/>
      <c r="NOD221" s="187"/>
      <c r="NOE221" s="187"/>
      <c r="NOF221" s="187"/>
      <c r="NOG221" s="188"/>
      <c r="NOI221" s="186"/>
      <c r="NOJ221" s="190"/>
      <c r="NOK221" s="190"/>
      <c r="NOL221" s="187"/>
      <c r="NOM221" s="187"/>
      <c r="NON221" s="187"/>
      <c r="NOO221" s="188"/>
      <c r="NOQ221" s="186"/>
      <c r="NOR221" s="190"/>
      <c r="NOS221" s="190"/>
      <c r="NOT221" s="187"/>
      <c r="NOU221" s="187"/>
      <c r="NOV221" s="187"/>
      <c r="NOW221" s="188"/>
      <c r="NOY221" s="186"/>
      <c r="NOZ221" s="190"/>
      <c r="NPA221" s="190"/>
      <c r="NPB221" s="187"/>
      <c r="NPC221" s="187"/>
      <c r="NPD221" s="187"/>
      <c r="NPE221" s="188"/>
      <c r="NPG221" s="186"/>
      <c r="NPH221" s="190"/>
      <c r="NPI221" s="190"/>
      <c r="NPJ221" s="187"/>
      <c r="NPK221" s="187"/>
      <c r="NPL221" s="187"/>
      <c r="NPM221" s="188"/>
      <c r="NPO221" s="186"/>
      <c r="NPP221" s="190"/>
      <c r="NPQ221" s="190"/>
      <c r="NPR221" s="187"/>
      <c r="NPS221" s="187"/>
      <c r="NPT221" s="187"/>
      <c r="NPU221" s="188"/>
      <c r="NPW221" s="186"/>
      <c r="NPX221" s="190"/>
      <c r="NPY221" s="190"/>
      <c r="NPZ221" s="187"/>
      <c r="NQA221" s="187"/>
      <c r="NQB221" s="187"/>
      <c r="NQC221" s="188"/>
      <c r="NQE221" s="186"/>
      <c r="NQF221" s="190"/>
      <c r="NQG221" s="190"/>
      <c r="NQH221" s="187"/>
      <c r="NQI221" s="187"/>
      <c r="NQJ221" s="187"/>
      <c r="NQK221" s="188"/>
      <c r="NQM221" s="186"/>
      <c r="NQN221" s="190"/>
      <c r="NQO221" s="190"/>
      <c r="NQP221" s="187"/>
      <c r="NQQ221" s="187"/>
      <c r="NQR221" s="187"/>
      <c r="NQS221" s="188"/>
      <c r="NQU221" s="186"/>
      <c r="NQV221" s="190"/>
      <c r="NQW221" s="190"/>
      <c r="NQX221" s="187"/>
      <c r="NQY221" s="187"/>
      <c r="NQZ221" s="187"/>
      <c r="NRA221" s="188"/>
      <c r="NRC221" s="186"/>
      <c r="NRD221" s="190"/>
      <c r="NRE221" s="190"/>
      <c r="NRF221" s="187"/>
      <c r="NRG221" s="187"/>
      <c r="NRH221" s="187"/>
      <c r="NRI221" s="188"/>
      <c r="NRK221" s="186"/>
      <c r="NRL221" s="190"/>
      <c r="NRM221" s="190"/>
      <c r="NRN221" s="187"/>
      <c r="NRO221" s="187"/>
      <c r="NRP221" s="187"/>
      <c r="NRQ221" s="188"/>
      <c r="NRS221" s="186"/>
      <c r="NRT221" s="190"/>
      <c r="NRU221" s="190"/>
      <c r="NRV221" s="187"/>
      <c r="NRW221" s="187"/>
      <c r="NRX221" s="187"/>
      <c r="NRY221" s="188"/>
      <c r="NSA221" s="186"/>
      <c r="NSB221" s="190"/>
      <c r="NSC221" s="190"/>
      <c r="NSD221" s="187"/>
      <c r="NSE221" s="187"/>
      <c r="NSF221" s="187"/>
      <c r="NSG221" s="188"/>
      <c r="NSI221" s="186"/>
      <c r="NSJ221" s="190"/>
      <c r="NSK221" s="190"/>
      <c r="NSL221" s="187"/>
      <c r="NSM221" s="187"/>
      <c r="NSN221" s="187"/>
      <c r="NSO221" s="188"/>
      <c r="NSQ221" s="186"/>
      <c r="NSR221" s="190"/>
      <c r="NSS221" s="190"/>
      <c r="NST221" s="187"/>
      <c r="NSU221" s="187"/>
      <c r="NSV221" s="187"/>
      <c r="NSW221" s="188"/>
      <c r="NSY221" s="186"/>
      <c r="NSZ221" s="190"/>
      <c r="NTA221" s="190"/>
      <c r="NTB221" s="187"/>
      <c r="NTC221" s="187"/>
      <c r="NTD221" s="187"/>
      <c r="NTE221" s="188"/>
      <c r="NTG221" s="186"/>
      <c r="NTH221" s="190"/>
      <c r="NTI221" s="190"/>
      <c r="NTJ221" s="187"/>
      <c r="NTK221" s="187"/>
      <c r="NTL221" s="187"/>
      <c r="NTM221" s="188"/>
      <c r="NTO221" s="186"/>
      <c r="NTP221" s="190"/>
      <c r="NTQ221" s="190"/>
      <c r="NTR221" s="187"/>
      <c r="NTS221" s="187"/>
      <c r="NTT221" s="187"/>
      <c r="NTU221" s="188"/>
      <c r="NTW221" s="186"/>
      <c r="NTX221" s="190"/>
      <c r="NTY221" s="190"/>
      <c r="NTZ221" s="187"/>
      <c r="NUA221" s="187"/>
      <c r="NUB221" s="187"/>
      <c r="NUC221" s="188"/>
      <c r="NUE221" s="186"/>
      <c r="NUF221" s="190"/>
      <c r="NUG221" s="190"/>
      <c r="NUH221" s="187"/>
      <c r="NUI221" s="187"/>
      <c r="NUJ221" s="187"/>
      <c r="NUK221" s="188"/>
      <c r="NUM221" s="186"/>
      <c r="NUN221" s="190"/>
      <c r="NUO221" s="190"/>
      <c r="NUP221" s="187"/>
      <c r="NUQ221" s="187"/>
      <c r="NUR221" s="187"/>
      <c r="NUS221" s="188"/>
      <c r="NUU221" s="186"/>
      <c r="NUV221" s="190"/>
      <c r="NUW221" s="190"/>
      <c r="NUX221" s="187"/>
      <c r="NUY221" s="187"/>
      <c r="NUZ221" s="187"/>
      <c r="NVA221" s="188"/>
      <c r="NVC221" s="186"/>
      <c r="NVD221" s="190"/>
      <c r="NVE221" s="190"/>
      <c r="NVF221" s="187"/>
      <c r="NVG221" s="187"/>
      <c r="NVH221" s="187"/>
      <c r="NVI221" s="188"/>
      <c r="NVK221" s="186"/>
      <c r="NVL221" s="190"/>
      <c r="NVM221" s="190"/>
      <c r="NVN221" s="187"/>
      <c r="NVO221" s="187"/>
      <c r="NVP221" s="187"/>
      <c r="NVQ221" s="188"/>
      <c r="NVS221" s="186"/>
      <c r="NVT221" s="190"/>
      <c r="NVU221" s="190"/>
      <c r="NVV221" s="187"/>
      <c r="NVW221" s="187"/>
      <c r="NVX221" s="187"/>
      <c r="NVY221" s="188"/>
      <c r="NWA221" s="186"/>
      <c r="NWB221" s="190"/>
      <c r="NWC221" s="190"/>
      <c r="NWD221" s="187"/>
      <c r="NWE221" s="187"/>
      <c r="NWF221" s="187"/>
      <c r="NWG221" s="188"/>
      <c r="NWI221" s="186"/>
      <c r="NWJ221" s="190"/>
      <c r="NWK221" s="190"/>
      <c r="NWL221" s="187"/>
      <c r="NWM221" s="187"/>
      <c r="NWN221" s="187"/>
      <c r="NWO221" s="188"/>
      <c r="NWQ221" s="186"/>
      <c r="NWR221" s="190"/>
      <c r="NWS221" s="190"/>
      <c r="NWT221" s="187"/>
      <c r="NWU221" s="187"/>
      <c r="NWV221" s="187"/>
      <c r="NWW221" s="188"/>
      <c r="NWY221" s="186"/>
      <c r="NWZ221" s="190"/>
      <c r="NXA221" s="190"/>
      <c r="NXB221" s="187"/>
      <c r="NXC221" s="187"/>
      <c r="NXD221" s="187"/>
      <c r="NXE221" s="188"/>
      <c r="NXG221" s="186"/>
      <c r="NXH221" s="190"/>
      <c r="NXI221" s="190"/>
      <c r="NXJ221" s="187"/>
      <c r="NXK221" s="187"/>
      <c r="NXL221" s="187"/>
      <c r="NXM221" s="188"/>
      <c r="NXO221" s="186"/>
      <c r="NXP221" s="190"/>
      <c r="NXQ221" s="190"/>
      <c r="NXR221" s="187"/>
      <c r="NXS221" s="187"/>
      <c r="NXT221" s="187"/>
      <c r="NXU221" s="188"/>
      <c r="NXW221" s="186"/>
      <c r="NXX221" s="190"/>
      <c r="NXY221" s="190"/>
      <c r="NXZ221" s="187"/>
      <c r="NYA221" s="187"/>
      <c r="NYB221" s="187"/>
      <c r="NYC221" s="188"/>
      <c r="NYE221" s="186"/>
      <c r="NYF221" s="190"/>
      <c r="NYG221" s="190"/>
      <c r="NYH221" s="187"/>
      <c r="NYI221" s="187"/>
      <c r="NYJ221" s="187"/>
      <c r="NYK221" s="188"/>
      <c r="NYM221" s="186"/>
      <c r="NYN221" s="190"/>
      <c r="NYO221" s="190"/>
      <c r="NYP221" s="187"/>
      <c r="NYQ221" s="187"/>
      <c r="NYR221" s="187"/>
      <c r="NYS221" s="188"/>
      <c r="NYU221" s="186"/>
      <c r="NYV221" s="190"/>
      <c r="NYW221" s="190"/>
      <c r="NYX221" s="187"/>
      <c r="NYY221" s="187"/>
      <c r="NYZ221" s="187"/>
      <c r="NZA221" s="188"/>
      <c r="NZC221" s="186"/>
      <c r="NZD221" s="190"/>
      <c r="NZE221" s="190"/>
      <c r="NZF221" s="187"/>
      <c r="NZG221" s="187"/>
      <c r="NZH221" s="187"/>
      <c r="NZI221" s="188"/>
      <c r="NZK221" s="186"/>
      <c r="NZL221" s="190"/>
      <c r="NZM221" s="190"/>
      <c r="NZN221" s="187"/>
      <c r="NZO221" s="187"/>
      <c r="NZP221" s="187"/>
      <c r="NZQ221" s="188"/>
      <c r="NZS221" s="186"/>
      <c r="NZT221" s="190"/>
      <c r="NZU221" s="190"/>
      <c r="NZV221" s="187"/>
      <c r="NZW221" s="187"/>
      <c r="NZX221" s="187"/>
      <c r="NZY221" s="188"/>
      <c r="OAA221" s="186"/>
      <c r="OAB221" s="190"/>
      <c r="OAC221" s="190"/>
      <c r="OAD221" s="187"/>
      <c r="OAE221" s="187"/>
      <c r="OAF221" s="187"/>
      <c r="OAG221" s="188"/>
      <c r="OAI221" s="186"/>
      <c r="OAJ221" s="190"/>
      <c r="OAK221" s="190"/>
      <c r="OAL221" s="187"/>
      <c r="OAM221" s="187"/>
      <c r="OAN221" s="187"/>
      <c r="OAO221" s="188"/>
      <c r="OAQ221" s="186"/>
      <c r="OAR221" s="190"/>
      <c r="OAS221" s="190"/>
      <c r="OAT221" s="187"/>
      <c r="OAU221" s="187"/>
      <c r="OAV221" s="187"/>
      <c r="OAW221" s="188"/>
      <c r="OAY221" s="186"/>
      <c r="OAZ221" s="190"/>
      <c r="OBA221" s="190"/>
      <c r="OBB221" s="187"/>
      <c r="OBC221" s="187"/>
      <c r="OBD221" s="187"/>
      <c r="OBE221" s="188"/>
      <c r="OBG221" s="186"/>
      <c r="OBH221" s="190"/>
      <c r="OBI221" s="190"/>
      <c r="OBJ221" s="187"/>
      <c r="OBK221" s="187"/>
      <c r="OBL221" s="187"/>
      <c r="OBM221" s="188"/>
      <c r="OBO221" s="186"/>
      <c r="OBP221" s="190"/>
      <c r="OBQ221" s="190"/>
      <c r="OBR221" s="187"/>
      <c r="OBS221" s="187"/>
      <c r="OBT221" s="187"/>
      <c r="OBU221" s="188"/>
      <c r="OBW221" s="186"/>
      <c r="OBX221" s="190"/>
      <c r="OBY221" s="190"/>
      <c r="OBZ221" s="187"/>
      <c r="OCA221" s="187"/>
      <c r="OCB221" s="187"/>
      <c r="OCC221" s="188"/>
      <c r="OCE221" s="186"/>
      <c r="OCF221" s="190"/>
      <c r="OCG221" s="190"/>
      <c r="OCH221" s="187"/>
      <c r="OCI221" s="187"/>
      <c r="OCJ221" s="187"/>
      <c r="OCK221" s="188"/>
      <c r="OCM221" s="186"/>
      <c r="OCN221" s="190"/>
      <c r="OCO221" s="190"/>
      <c r="OCP221" s="187"/>
      <c r="OCQ221" s="187"/>
      <c r="OCR221" s="187"/>
      <c r="OCS221" s="188"/>
      <c r="OCU221" s="186"/>
      <c r="OCV221" s="190"/>
      <c r="OCW221" s="190"/>
      <c r="OCX221" s="187"/>
      <c r="OCY221" s="187"/>
      <c r="OCZ221" s="187"/>
      <c r="ODA221" s="188"/>
      <c r="ODC221" s="186"/>
      <c r="ODD221" s="190"/>
      <c r="ODE221" s="190"/>
      <c r="ODF221" s="187"/>
      <c r="ODG221" s="187"/>
      <c r="ODH221" s="187"/>
      <c r="ODI221" s="188"/>
      <c r="ODK221" s="186"/>
      <c r="ODL221" s="190"/>
      <c r="ODM221" s="190"/>
      <c r="ODN221" s="187"/>
      <c r="ODO221" s="187"/>
      <c r="ODP221" s="187"/>
      <c r="ODQ221" s="188"/>
      <c r="ODS221" s="186"/>
      <c r="ODT221" s="190"/>
      <c r="ODU221" s="190"/>
      <c r="ODV221" s="187"/>
      <c r="ODW221" s="187"/>
      <c r="ODX221" s="187"/>
      <c r="ODY221" s="188"/>
      <c r="OEA221" s="186"/>
      <c r="OEB221" s="190"/>
      <c r="OEC221" s="190"/>
      <c r="OED221" s="187"/>
      <c r="OEE221" s="187"/>
      <c r="OEF221" s="187"/>
      <c r="OEG221" s="188"/>
      <c r="OEI221" s="186"/>
      <c r="OEJ221" s="190"/>
      <c r="OEK221" s="190"/>
      <c r="OEL221" s="187"/>
      <c r="OEM221" s="187"/>
      <c r="OEN221" s="187"/>
      <c r="OEO221" s="188"/>
      <c r="OEQ221" s="186"/>
      <c r="OER221" s="190"/>
      <c r="OES221" s="190"/>
      <c r="OET221" s="187"/>
      <c r="OEU221" s="187"/>
      <c r="OEV221" s="187"/>
      <c r="OEW221" s="188"/>
      <c r="OEY221" s="186"/>
      <c r="OEZ221" s="190"/>
      <c r="OFA221" s="190"/>
      <c r="OFB221" s="187"/>
      <c r="OFC221" s="187"/>
      <c r="OFD221" s="187"/>
      <c r="OFE221" s="188"/>
      <c r="OFG221" s="186"/>
      <c r="OFH221" s="190"/>
      <c r="OFI221" s="190"/>
      <c r="OFJ221" s="187"/>
      <c r="OFK221" s="187"/>
      <c r="OFL221" s="187"/>
      <c r="OFM221" s="188"/>
      <c r="OFO221" s="186"/>
      <c r="OFP221" s="190"/>
      <c r="OFQ221" s="190"/>
      <c r="OFR221" s="187"/>
      <c r="OFS221" s="187"/>
      <c r="OFT221" s="187"/>
      <c r="OFU221" s="188"/>
      <c r="OFW221" s="186"/>
      <c r="OFX221" s="190"/>
      <c r="OFY221" s="190"/>
      <c r="OFZ221" s="187"/>
      <c r="OGA221" s="187"/>
      <c r="OGB221" s="187"/>
      <c r="OGC221" s="188"/>
      <c r="OGE221" s="186"/>
      <c r="OGF221" s="190"/>
      <c r="OGG221" s="190"/>
      <c r="OGH221" s="187"/>
      <c r="OGI221" s="187"/>
      <c r="OGJ221" s="187"/>
      <c r="OGK221" s="188"/>
      <c r="OGM221" s="186"/>
      <c r="OGN221" s="190"/>
      <c r="OGO221" s="190"/>
      <c r="OGP221" s="187"/>
      <c r="OGQ221" s="187"/>
      <c r="OGR221" s="187"/>
      <c r="OGS221" s="188"/>
      <c r="OGU221" s="186"/>
      <c r="OGV221" s="190"/>
      <c r="OGW221" s="190"/>
      <c r="OGX221" s="187"/>
      <c r="OGY221" s="187"/>
      <c r="OGZ221" s="187"/>
      <c r="OHA221" s="188"/>
      <c r="OHC221" s="186"/>
      <c r="OHD221" s="190"/>
      <c r="OHE221" s="190"/>
      <c r="OHF221" s="187"/>
      <c r="OHG221" s="187"/>
      <c r="OHH221" s="187"/>
      <c r="OHI221" s="188"/>
      <c r="OHK221" s="186"/>
      <c r="OHL221" s="190"/>
      <c r="OHM221" s="190"/>
      <c r="OHN221" s="187"/>
      <c r="OHO221" s="187"/>
      <c r="OHP221" s="187"/>
      <c r="OHQ221" s="188"/>
      <c r="OHS221" s="186"/>
      <c r="OHT221" s="190"/>
      <c r="OHU221" s="190"/>
      <c r="OHV221" s="187"/>
      <c r="OHW221" s="187"/>
      <c r="OHX221" s="187"/>
      <c r="OHY221" s="188"/>
      <c r="OIA221" s="186"/>
      <c r="OIB221" s="190"/>
      <c r="OIC221" s="190"/>
      <c r="OID221" s="187"/>
      <c r="OIE221" s="187"/>
      <c r="OIF221" s="187"/>
      <c r="OIG221" s="188"/>
      <c r="OII221" s="186"/>
      <c r="OIJ221" s="190"/>
      <c r="OIK221" s="190"/>
      <c r="OIL221" s="187"/>
      <c r="OIM221" s="187"/>
      <c r="OIN221" s="187"/>
      <c r="OIO221" s="188"/>
      <c r="OIQ221" s="186"/>
      <c r="OIR221" s="190"/>
      <c r="OIS221" s="190"/>
      <c r="OIT221" s="187"/>
      <c r="OIU221" s="187"/>
      <c r="OIV221" s="187"/>
      <c r="OIW221" s="188"/>
      <c r="OIY221" s="186"/>
      <c r="OIZ221" s="190"/>
      <c r="OJA221" s="190"/>
      <c r="OJB221" s="187"/>
      <c r="OJC221" s="187"/>
      <c r="OJD221" s="187"/>
      <c r="OJE221" s="188"/>
      <c r="OJG221" s="186"/>
      <c r="OJH221" s="190"/>
      <c r="OJI221" s="190"/>
      <c r="OJJ221" s="187"/>
      <c r="OJK221" s="187"/>
      <c r="OJL221" s="187"/>
      <c r="OJM221" s="188"/>
      <c r="OJO221" s="186"/>
      <c r="OJP221" s="190"/>
      <c r="OJQ221" s="190"/>
      <c r="OJR221" s="187"/>
      <c r="OJS221" s="187"/>
      <c r="OJT221" s="187"/>
      <c r="OJU221" s="188"/>
      <c r="OJW221" s="186"/>
      <c r="OJX221" s="190"/>
      <c r="OJY221" s="190"/>
      <c r="OJZ221" s="187"/>
      <c r="OKA221" s="187"/>
      <c r="OKB221" s="187"/>
      <c r="OKC221" s="188"/>
      <c r="OKE221" s="186"/>
      <c r="OKF221" s="190"/>
      <c r="OKG221" s="190"/>
      <c r="OKH221" s="187"/>
      <c r="OKI221" s="187"/>
      <c r="OKJ221" s="187"/>
      <c r="OKK221" s="188"/>
      <c r="OKM221" s="186"/>
      <c r="OKN221" s="190"/>
      <c r="OKO221" s="190"/>
      <c r="OKP221" s="187"/>
      <c r="OKQ221" s="187"/>
      <c r="OKR221" s="187"/>
      <c r="OKS221" s="188"/>
      <c r="OKU221" s="186"/>
      <c r="OKV221" s="190"/>
      <c r="OKW221" s="190"/>
      <c r="OKX221" s="187"/>
      <c r="OKY221" s="187"/>
      <c r="OKZ221" s="187"/>
      <c r="OLA221" s="188"/>
      <c r="OLC221" s="186"/>
      <c r="OLD221" s="190"/>
      <c r="OLE221" s="190"/>
      <c r="OLF221" s="187"/>
      <c r="OLG221" s="187"/>
      <c r="OLH221" s="187"/>
      <c r="OLI221" s="188"/>
      <c r="OLK221" s="186"/>
      <c r="OLL221" s="190"/>
      <c r="OLM221" s="190"/>
      <c r="OLN221" s="187"/>
      <c r="OLO221" s="187"/>
      <c r="OLP221" s="187"/>
      <c r="OLQ221" s="188"/>
      <c r="OLS221" s="186"/>
      <c r="OLT221" s="190"/>
      <c r="OLU221" s="190"/>
      <c r="OLV221" s="187"/>
      <c r="OLW221" s="187"/>
      <c r="OLX221" s="187"/>
      <c r="OLY221" s="188"/>
      <c r="OMA221" s="186"/>
      <c r="OMB221" s="190"/>
      <c r="OMC221" s="190"/>
      <c r="OMD221" s="187"/>
      <c r="OME221" s="187"/>
      <c r="OMF221" s="187"/>
      <c r="OMG221" s="188"/>
      <c r="OMI221" s="186"/>
      <c r="OMJ221" s="190"/>
      <c r="OMK221" s="190"/>
      <c r="OML221" s="187"/>
      <c r="OMM221" s="187"/>
      <c r="OMN221" s="187"/>
      <c r="OMO221" s="188"/>
      <c r="OMQ221" s="186"/>
      <c r="OMR221" s="190"/>
      <c r="OMS221" s="190"/>
      <c r="OMT221" s="187"/>
      <c r="OMU221" s="187"/>
      <c r="OMV221" s="187"/>
      <c r="OMW221" s="188"/>
      <c r="OMY221" s="186"/>
      <c r="OMZ221" s="190"/>
      <c r="ONA221" s="190"/>
      <c r="ONB221" s="187"/>
      <c r="ONC221" s="187"/>
      <c r="OND221" s="187"/>
      <c r="ONE221" s="188"/>
      <c r="ONG221" s="186"/>
      <c r="ONH221" s="190"/>
      <c r="ONI221" s="190"/>
      <c r="ONJ221" s="187"/>
      <c r="ONK221" s="187"/>
      <c r="ONL221" s="187"/>
      <c r="ONM221" s="188"/>
      <c r="ONO221" s="186"/>
      <c r="ONP221" s="190"/>
      <c r="ONQ221" s="190"/>
      <c r="ONR221" s="187"/>
      <c r="ONS221" s="187"/>
      <c r="ONT221" s="187"/>
      <c r="ONU221" s="188"/>
      <c r="ONW221" s="186"/>
      <c r="ONX221" s="190"/>
      <c r="ONY221" s="190"/>
      <c r="ONZ221" s="187"/>
      <c r="OOA221" s="187"/>
      <c r="OOB221" s="187"/>
      <c r="OOC221" s="188"/>
      <c r="OOE221" s="186"/>
      <c r="OOF221" s="190"/>
      <c r="OOG221" s="190"/>
      <c r="OOH221" s="187"/>
      <c r="OOI221" s="187"/>
      <c r="OOJ221" s="187"/>
      <c r="OOK221" s="188"/>
      <c r="OOM221" s="186"/>
      <c r="OON221" s="190"/>
      <c r="OOO221" s="190"/>
      <c r="OOP221" s="187"/>
      <c r="OOQ221" s="187"/>
      <c r="OOR221" s="187"/>
      <c r="OOS221" s="188"/>
      <c r="OOU221" s="186"/>
      <c r="OOV221" s="190"/>
      <c r="OOW221" s="190"/>
      <c r="OOX221" s="187"/>
      <c r="OOY221" s="187"/>
      <c r="OOZ221" s="187"/>
      <c r="OPA221" s="188"/>
      <c r="OPC221" s="186"/>
      <c r="OPD221" s="190"/>
      <c r="OPE221" s="190"/>
      <c r="OPF221" s="187"/>
      <c r="OPG221" s="187"/>
      <c r="OPH221" s="187"/>
      <c r="OPI221" s="188"/>
      <c r="OPK221" s="186"/>
      <c r="OPL221" s="190"/>
      <c r="OPM221" s="190"/>
      <c r="OPN221" s="187"/>
      <c r="OPO221" s="187"/>
      <c r="OPP221" s="187"/>
      <c r="OPQ221" s="188"/>
      <c r="OPS221" s="186"/>
      <c r="OPT221" s="190"/>
      <c r="OPU221" s="190"/>
      <c r="OPV221" s="187"/>
      <c r="OPW221" s="187"/>
      <c r="OPX221" s="187"/>
      <c r="OPY221" s="188"/>
      <c r="OQA221" s="186"/>
      <c r="OQB221" s="190"/>
      <c r="OQC221" s="190"/>
      <c r="OQD221" s="187"/>
      <c r="OQE221" s="187"/>
      <c r="OQF221" s="187"/>
      <c r="OQG221" s="188"/>
      <c r="OQI221" s="186"/>
      <c r="OQJ221" s="190"/>
      <c r="OQK221" s="190"/>
      <c r="OQL221" s="187"/>
      <c r="OQM221" s="187"/>
      <c r="OQN221" s="187"/>
      <c r="OQO221" s="188"/>
      <c r="OQQ221" s="186"/>
      <c r="OQR221" s="190"/>
      <c r="OQS221" s="190"/>
      <c r="OQT221" s="187"/>
      <c r="OQU221" s="187"/>
      <c r="OQV221" s="187"/>
      <c r="OQW221" s="188"/>
      <c r="OQY221" s="186"/>
      <c r="OQZ221" s="190"/>
      <c r="ORA221" s="190"/>
      <c r="ORB221" s="187"/>
      <c r="ORC221" s="187"/>
      <c r="ORD221" s="187"/>
      <c r="ORE221" s="188"/>
      <c r="ORG221" s="186"/>
      <c r="ORH221" s="190"/>
      <c r="ORI221" s="190"/>
      <c r="ORJ221" s="187"/>
      <c r="ORK221" s="187"/>
      <c r="ORL221" s="187"/>
      <c r="ORM221" s="188"/>
      <c r="ORO221" s="186"/>
      <c r="ORP221" s="190"/>
      <c r="ORQ221" s="190"/>
      <c r="ORR221" s="187"/>
      <c r="ORS221" s="187"/>
      <c r="ORT221" s="187"/>
      <c r="ORU221" s="188"/>
      <c r="ORW221" s="186"/>
      <c r="ORX221" s="190"/>
      <c r="ORY221" s="190"/>
      <c r="ORZ221" s="187"/>
      <c r="OSA221" s="187"/>
      <c r="OSB221" s="187"/>
      <c r="OSC221" s="188"/>
      <c r="OSE221" s="186"/>
      <c r="OSF221" s="190"/>
      <c r="OSG221" s="190"/>
      <c r="OSH221" s="187"/>
      <c r="OSI221" s="187"/>
      <c r="OSJ221" s="187"/>
      <c r="OSK221" s="188"/>
      <c r="OSM221" s="186"/>
      <c r="OSN221" s="190"/>
      <c r="OSO221" s="190"/>
      <c r="OSP221" s="187"/>
      <c r="OSQ221" s="187"/>
      <c r="OSR221" s="187"/>
      <c r="OSS221" s="188"/>
      <c r="OSU221" s="186"/>
      <c r="OSV221" s="190"/>
      <c r="OSW221" s="190"/>
      <c r="OSX221" s="187"/>
      <c r="OSY221" s="187"/>
      <c r="OSZ221" s="187"/>
      <c r="OTA221" s="188"/>
      <c r="OTC221" s="186"/>
      <c r="OTD221" s="190"/>
      <c r="OTE221" s="190"/>
      <c r="OTF221" s="187"/>
      <c r="OTG221" s="187"/>
      <c r="OTH221" s="187"/>
      <c r="OTI221" s="188"/>
      <c r="OTK221" s="186"/>
      <c r="OTL221" s="190"/>
      <c r="OTM221" s="190"/>
      <c r="OTN221" s="187"/>
      <c r="OTO221" s="187"/>
      <c r="OTP221" s="187"/>
      <c r="OTQ221" s="188"/>
      <c r="OTS221" s="186"/>
      <c r="OTT221" s="190"/>
      <c r="OTU221" s="190"/>
      <c r="OTV221" s="187"/>
      <c r="OTW221" s="187"/>
      <c r="OTX221" s="187"/>
      <c r="OTY221" s="188"/>
      <c r="OUA221" s="186"/>
      <c r="OUB221" s="190"/>
      <c r="OUC221" s="190"/>
      <c r="OUD221" s="187"/>
      <c r="OUE221" s="187"/>
      <c r="OUF221" s="187"/>
      <c r="OUG221" s="188"/>
      <c r="OUI221" s="186"/>
      <c r="OUJ221" s="190"/>
      <c r="OUK221" s="190"/>
      <c r="OUL221" s="187"/>
      <c r="OUM221" s="187"/>
      <c r="OUN221" s="187"/>
      <c r="OUO221" s="188"/>
      <c r="OUQ221" s="186"/>
      <c r="OUR221" s="190"/>
      <c r="OUS221" s="190"/>
      <c r="OUT221" s="187"/>
      <c r="OUU221" s="187"/>
      <c r="OUV221" s="187"/>
      <c r="OUW221" s="188"/>
      <c r="OUY221" s="186"/>
      <c r="OUZ221" s="190"/>
      <c r="OVA221" s="190"/>
      <c r="OVB221" s="187"/>
      <c r="OVC221" s="187"/>
      <c r="OVD221" s="187"/>
      <c r="OVE221" s="188"/>
      <c r="OVG221" s="186"/>
      <c r="OVH221" s="190"/>
      <c r="OVI221" s="190"/>
      <c r="OVJ221" s="187"/>
      <c r="OVK221" s="187"/>
      <c r="OVL221" s="187"/>
      <c r="OVM221" s="188"/>
      <c r="OVO221" s="186"/>
      <c r="OVP221" s="190"/>
      <c r="OVQ221" s="190"/>
      <c r="OVR221" s="187"/>
      <c r="OVS221" s="187"/>
      <c r="OVT221" s="187"/>
      <c r="OVU221" s="188"/>
      <c r="OVW221" s="186"/>
      <c r="OVX221" s="190"/>
      <c r="OVY221" s="190"/>
      <c r="OVZ221" s="187"/>
      <c r="OWA221" s="187"/>
      <c r="OWB221" s="187"/>
      <c r="OWC221" s="188"/>
      <c r="OWE221" s="186"/>
      <c r="OWF221" s="190"/>
      <c r="OWG221" s="190"/>
      <c r="OWH221" s="187"/>
      <c r="OWI221" s="187"/>
      <c r="OWJ221" s="187"/>
      <c r="OWK221" s="188"/>
      <c r="OWM221" s="186"/>
      <c r="OWN221" s="190"/>
      <c r="OWO221" s="190"/>
      <c r="OWP221" s="187"/>
      <c r="OWQ221" s="187"/>
      <c r="OWR221" s="187"/>
      <c r="OWS221" s="188"/>
      <c r="OWU221" s="186"/>
      <c r="OWV221" s="190"/>
      <c r="OWW221" s="190"/>
      <c r="OWX221" s="187"/>
      <c r="OWY221" s="187"/>
      <c r="OWZ221" s="187"/>
      <c r="OXA221" s="188"/>
      <c r="OXC221" s="186"/>
      <c r="OXD221" s="190"/>
      <c r="OXE221" s="190"/>
      <c r="OXF221" s="187"/>
      <c r="OXG221" s="187"/>
      <c r="OXH221" s="187"/>
      <c r="OXI221" s="188"/>
      <c r="OXK221" s="186"/>
      <c r="OXL221" s="190"/>
      <c r="OXM221" s="190"/>
      <c r="OXN221" s="187"/>
      <c r="OXO221" s="187"/>
      <c r="OXP221" s="187"/>
      <c r="OXQ221" s="188"/>
      <c r="OXS221" s="186"/>
      <c r="OXT221" s="190"/>
      <c r="OXU221" s="190"/>
      <c r="OXV221" s="187"/>
      <c r="OXW221" s="187"/>
      <c r="OXX221" s="187"/>
      <c r="OXY221" s="188"/>
      <c r="OYA221" s="186"/>
      <c r="OYB221" s="190"/>
      <c r="OYC221" s="190"/>
      <c r="OYD221" s="187"/>
      <c r="OYE221" s="187"/>
      <c r="OYF221" s="187"/>
      <c r="OYG221" s="188"/>
      <c r="OYI221" s="186"/>
      <c r="OYJ221" s="190"/>
      <c r="OYK221" s="190"/>
      <c r="OYL221" s="187"/>
      <c r="OYM221" s="187"/>
      <c r="OYN221" s="187"/>
      <c r="OYO221" s="188"/>
      <c r="OYQ221" s="186"/>
      <c r="OYR221" s="190"/>
      <c r="OYS221" s="190"/>
      <c r="OYT221" s="187"/>
      <c r="OYU221" s="187"/>
      <c r="OYV221" s="187"/>
      <c r="OYW221" s="188"/>
      <c r="OYY221" s="186"/>
      <c r="OYZ221" s="190"/>
      <c r="OZA221" s="190"/>
      <c r="OZB221" s="187"/>
      <c r="OZC221" s="187"/>
      <c r="OZD221" s="187"/>
      <c r="OZE221" s="188"/>
      <c r="OZG221" s="186"/>
      <c r="OZH221" s="190"/>
      <c r="OZI221" s="190"/>
      <c r="OZJ221" s="187"/>
      <c r="OZK221" s="187"/>
      <c r="OZL221" s="187"/>
      <c r="OZM221" s="188"/>
      <c r="OZO221" s="186"/>
      <c r="OZP221" s="190"/>
      <c r="OZQ221" s="190"/>
      <c r="OZR221" s="187"/>
      <c r="OZS221" s="187"/>
      <c r="OZT221" s="187"/>
      <c r="OZU221" s="188"/>
      <c r="OZW221" s="186"/>
      <c r="OZX221" s="190"/>
      <c r="OZY221" s="190"/>
      <c r="OZZ221" s="187"/>
      <c r="PAA221" s="187"/>
      <c r="PAB221" s="187"/>
      <c r="PAC221" s="188"/>
      <c r="PAE221" s="186"/>
      <c r="PAF221" s="190"/>
      <c r="PAG221" s="190"/>
      <c r="PAH221" s="187"/>
      <c r="PAI221" s="187"/>
      <c r="PAJ221" s="187"/>
      <c r="PAK221" s="188"/>
      <c r="PAM221" s="186"/>
      <c r="PAN221" s="190"/>
      <c r="PAO221" s="190"/>
      <c r="PAP221" s="187"/>
      <c r="PAQ221" s="187"/>
      <c r="PAR221" s="187"/>
      <c r="PAS221" s="188"/>
      <c r="PAU221" s="186"/>
      <c r="PAV221" s="190"/>
      <c r="PAW221" s="190"/>
      <c r="PAX221" s="187"/>
      <c r="PAY221" s="187"/>
      <c r="PAZ221" s="187"/>
      <c r="PBA221" s="188"/>
      <c r="PBC221" s="186"/>
      <c r="PBD221" s="190"/>
      <c r="PBE221" s="190"/>
      <c r="PBF221" s="187"/>
      <c r="PBG221" s="187"/>
      <c r="PBH221" s="187"/>
      <c r="PBI221" s="188"/>
      <c r="PBK221" s="186"/>
      <c r="PBL221" s="190"/>
      <c r="PBM221" s="190"/>
      <c r="PBN221" s="187"/>
      <c r="PBO221" s="187"/>
      <c r="PBP221" s="187"/>
      <c r="PBQ221" s="188"/>
      <c r="PBS221" s="186"/>
      <c r="PBT221" s="190"/>
      <c r="PBU221" s="190"/>
      <c r="PBV221" s="187"/>
      <c r="PBW221" s="187"/>
      <c r="PBX221" s="187"/>
      <c r="PBY221" s="188"/>
      <c r="PCA221" s="186"/>
      <c r="PCB221" s="190"/>
      <c r="PCC221" s="190"/>
      <c r="PCD221" s="187"/>
      <c r="PCE221" s="187"/>
      <c r="PCF221" s="187"/>
      <c r="PCG221" s="188"/>
      <c r="PCI221" s="186"/>
      <c r="PCJ221" s="190"/>
      <c r="PCK221" s="190"/>
      <c r="PCL221" s="187"/>
      <c r="PCM221" s="187"/>
      <c r="PCN221" s="187"/>
      <c r="PCO221" s="188"/>
      <c r="PCQ221" s="186"/>
      <c r="PCR221" s="190"/>
      <c r="PCS221" s="190"/>
      <c r="PCT221" s="187"/>
      <c r="PCU221" s="187"/>
      <c r="PCV221" s="187"/>
      <c r="PCW221" s="188"/>
      <c r="PCY221" s="186"/>
      <c r="PCZ221" s="190"/>
      <c r="PDA221" s="190"/>
      <c r="PDB221" s="187"/>
      <c r="PDC221" s="187"/>
      <c r="PDD221" s="187"/>
      <c r="PDE221" s="188"/>
      <c r="PDG221" s="186"/>
      <c r="PDH221" s="190"/>
      <c r="PDI221" s="190"/>
      <c r="PDJ221" s="187"/>
      <c r="PDK221" s="187"/>
      <c r="PDL221" s="187"/>
      <c r="PDM221" s="188"/>
      <c r="PDO221" s="186"/>
      <c r="PDP221" s="190"/>
      <c r="PDQ221" s="190"/>
      <c r="PDR221" s="187"/>
      <c r="PDS221" s="187"/>
      <c r="PDT221" s="187"/>
      <c r="PDU221" s="188"/>
      <c r="PDW221" s="186"/>
      <c r="PDX221" s="190"/>
      <c r="PDY221" s="190"/>
      <c r="PDZ221" s="187"/>
      <c r="PEA221" s="187"/>
      <c r="PEB221" s="187"/>
      <c r="PEC221" s="188"/>
      <c r="PEE221" s="186"/>
      <c r="PEF221" s="190"/>
      <c r="PEG221" s="190"/>
      <c r="PEH221" s="187"/>
      <c r="PEI221" s="187"/>
      <c r="PEJ221" s="187"/>
      <c r="PEK221" s="188"/>
      <c r="PEM221" s="186"/>
      <c r="PEN221" s="190"/>
      <c r="PEO221" s="190"/>
      <c r="PEP221" s="187"/>
      <c r="PEQ221" s="187"/>
      <c r="PER221" s="187"/>
      <c r="PES221" s="188"/>
      <c r="PEU221" s="186"/>
      <c r="PEV221" s="190"/>
      <c r="PEW221" s="190"/>
      <c r="PEX221" s="187"/>
      <c r="PEY221" s="187"/>
      <c r="PEZ221" s="187"/>
      <c r="PFA221" s="188"/>
      <c r="PFC221" s="186"/>
      <c r="PFD221" s="190"/>
      <c r="PFE221" s="190"/>
      <c r="PFF221" s="187"/>
      <c r="PFG221" s="187"/>
      <c r="PFH221" s="187"/>
      <c r="PFI221" s="188"/>
      <c r="PFK221" s="186"/>
      <c r="PFL221" s="190"/>
      <c r="PFM221" s="190"/>
      <c r="PFN221" s="187"/>
      <c r="PFO221" s="187"/>
      <c r="PFP221" s="187"/>
      <c r="PFQ221" s="188"/>
      <c r="PFS221" s="186"/>
      <c r="PFT221" s="190"/>
      <c r="PFU221" s="190"/>
      <c r="PFV221" s="187"/>
      <c r="PFW221" s="187"/>
      <c r="PFX221" s="187"/>
      <c r="PFY221" s="188"/>
      <c r="PGA221" s="186"/>
      <c r="PGB221" s="190"/>
      <c r="PGC221" s="190"/>
      <c r="PGD221" s="187"/>
      <c r="PGE221" s="187"/>
      <c r="PGF221" s="187"/>
      <c r="PGG221" s="188"/>
      <c r="PGI221" s="186"/>
      <c r="PGJ221" s="190"/>
      <c r="PGK221" s="190"/>
      <c r="PGL221" s="187"/>
      <c r="PGM221" s="187"/>
      <c r="PGN221" s="187"/>
      <c r="PGO221" s="188"/>
      <c r="PGQ221" s="186"/>
      <c r="PGR221" s="190"/>
      <c r="PGS221" s="190"/>
      <c r="PGT221" s="187"/>
      <c r="PGU221" s="187"/>
      <c r="PGV221" s="187"/>
      <c r="PGW221" s="188"/>
      <c r="PGY221" s="186"/>
      <c r="PGZ221" s="190"/>
      <c r="PHA221" s="190"/>
      <c r="PHB221" s="187"/>
      <c r="PHC221" s="187"/>
      <c r="PHD221" s="187"/>
      <c r="PHE221" s="188"/>
      <c r="PHG221" s="186"/>
      <c r="PHH221" s="190"/>
      <c r="PHI221" s="190"/>
      <c r="PHJ221" s="187"/>
      <c r="PHK221" s="187"/>
      <c r="PHL221" s="187"/>
      <c r="PHM221" s="188"/>
      <c r="PHO221" s="186"/>
      <c r="PHP221" s="190"/>
      <c r="PHQ221" s="190"/>
      <c r="PHR221" s="187"/>
      <c r="PHS221" s="187"/>
      <c r="PHT221" s="187"/>
      <c r="PHU221" s="188"/>
      <c r="PHW221" s="186"/>
      <c r="PHX221" s="190"/>
      <c r="PHY221" s="190"/>
      <c r="PHZ221" s="187"/>
      <c r="PIA221" s="187"/>
      <c r="PIB221" s="187"/>
      <c r="PIC221" s="188"/>
      <c r="PIE221" s="186"/>
      <c r="PIF221" s="190"/>
      <c r="PIG221" s="190"/>
      <c r="PIH221" s="187"/>
      <c r="PII221" s="187"/>
      <c r="PIJ221" s="187"/>
      <c r="PIK221" s="188"/>
      <c r="PIM221" s="186"/>
      <c r="PIN221" s="190"/>
      <c r="PIO221" s="190"/>
      <c r="PIP221" s="187"/>
      <c r="PIQ221" s="187"/>
      <c r="PIR221" s="187"/>
      <c r="PIS221" s="188"/>
      <c r="PIU221" s="186"/>
      <c r="PIV221" s="190"/>
      <c r="PIW221" s="190"/>
      <c r="PIX221" s="187"/>
      <c r="PIY221" s="187"/>
      <c r="PIZ221" s="187"/>
      <c r="PJA221" s="188"/>
      <c r="PJC221" s="186"/>
      <c r="PJD221" s="190"/>
      <c r="PJE221" s="190"/>
      <c r="PJF221" s="187"/>
      <c r="PJG221" s="187"/>
      <c r="PJH221" s="187"/>
      <c r="PJI221" s="188"/>
      <c r="PJK221" s="186"/>
      <c r="PJL221" s="190"/>
      <c r="PJM221" s="190"/>
      <c r="PJN221" s="187"/>
      <c r="PJO221" s="187"/>
      <c r="PJP221" s="187"/>
      <c r="PJQ221" s="188"/>
      <c r="PJS221" s="186"/>
      <c r="PJT221" s="190"/>
      <c r="PJU221" s="190"/>
      <c r="PJV221" s="187"/>
      <c r="PJW221" s="187"/>
      <c r="PJX221" s="187"/>
      <c r="PJY221" s="188"/>
      <c r="PKA221" s="186"/>
      <c r="PKB221" s="190"/>
      <c r="PKC221" s="190"/>
      <c r="PKD221" s="187"/>
      <c r="PKE221" s="187"/>
      <c r="PKF221" s="187"/>
      <c r="PKG221" s="188"/>
      <c r="PKI221" s="186"/>
      <c r="PKJ221" s="190"/>
      <c r="PKK221" s="190"/>
      <c r="PKL221" s="187"/>
      <c r="PKM221" s="187"/>
      <c r="PKN221" s="187"/>
      <c r="PKO221" s="188"/>
      <c r="PKQ221" s="186"/>
      <c r="PKR221" s="190"/>
      <c r="PKS221" s="190"/>
      <c r="PKT221" s="187"/>
      <c r="PKU221" s="187"/>
      <c r="PKV221" s="187"/>
      <c r="PKW221" s="188"/>
      <c r="PKY221" s="186"/>
      <c r="PKZ221" s="190"/>
      <c r="PLA221" s="190"/>
      <c r="PLB221" s="187"/>
      <c r="PLC221" s="187"/>
      <c r="PLD221" s="187"/>
      <c r="PLE221" s="188"/>
      <c r="PLG221" s="186"/>
      <c r="PLH221" s="190"/>
      <c r="PLI221" s="190"/>
      <c r="PLJ221" s="187"/>
      <c r="PLK221" s="187"/>
      <c r="PLL221" s="187"/>
      <c r="PLM221" s="188"/>
      <c r="PLO221" s="186"/>
      <c r="PLP221" s="190"/>
      <c r="PLQ221" s="190"/>
      <c r="PLR221" s="187"/>
      <c r="PLS221" s="187"/>
      <c r="PLT221" s="187"/>
      <c r="PLU221" s="188"/>
      <c r="PLW221" s="186"/>
      <c r="PLX221" s="190"/>
      <c r="PLY221" s="190"/>
      <c r="PLZ221" s="187"/>
      <c r="PMA221" s="187"/>
      <c r="PMB221" s="187"/>
      <c r="PMC221" s="188"/>
      <c r="PME221" s="186"/>
      <c r="PMF221" s="190"/>
      <c r="PMG221" s="190"/>
      <c r="PMH221" s="187"/>
      <c r="PMI221" s="187"/>
      <c r="PMJ221" s="187"/>
      <c r="PMK221" s="188"/>
      <c r="PMM221" s="186"/>
      <c r="PMN221" s="190"/>
      <c r="PMO221" s="190"/>
      <c r="PMP221" s="187"/>
      <c r="PMQ221" s="187"/>
      <c r="PMR221" s="187"/>
      <c r="PMS221" s="188"/>
      <c r="PMU221" s="186"/>
      <c r="PMV221" s="190"/>
      <c r="PMW221" s="190"/>
      <c r="PMX221" s="187"/>
      <c r="PMY221" s="187"/>
      <c r="PMZ221" s="187"/>
      <c r="PNA221" s="188"/>
      <c r="PNC221" s="186"/>
      <c r="PND221" s="190"/>
      <c r="PNE221" s="190"/>
      <c r="PNF221" s="187"/>
      <c r="PNG221" s="187"/>
      <c r="PNH221" s="187"/>
      <c r="PNI221" s="188"/>
      <c r="PNK221" s="186"/>
      <c r="PNL221" s="190"/>
      <c r="PNM221" s="190"/>
      <c r="PNN221" s="187"/>
      <c r="PNO221" s="187"/>
      <c r="PNP221" s="187"/>
      <c r="PNQ221" s="188"/>
      <c r="PNS221" s="186"/>
      <c r="PNT221" s="190"/>
      <c r="PNU221" s="190"/>
      <c r="PNV221" s="187"/>
      <c r="PNW221" s="187"/>
      <c r="PNX221" s="187"/>
      <c r="PNY221" s="188"/>
      <c r="POA221" s="186"/>
      <c r="POB221" s="190"/>
      <c r="POC221" s="190"/>
      <c r="POD221" s="187"/>
      <c r="POE221" s="187"/>
      <c r="POF221" s="187"/>
      <c r="POG221" s="188"/>
      <c r="POI221" s="186"/>
      <c r="POJ221" s="190"/>
      <c r="POK221" s="190"/>
      <c r="POL221" s="187"/>
      <c r="POM221" s="187"/>
      <c r="PON221" s="187"/>
      <c r="POO221" s="188"/>
      <c r="POQ221" s="186"/>
      <c r="POR221" s="190"/>
      <c r="POS221" s="190"/>
      <c r="POT221" s="187"/>
      <c r="POU221" s="187"/>
      <c r="POV221" s="187"/>
      <c r="POW221" s="188"/>
      <c r="POY221" s="186"/>
      <c r="POZ221" s="190"/>
      <c r="PPA221" s="190"/>
      <c r="PPB221" s="187"/>
      <c r="PPC221" s="187"/>
      <c r="PPD221" s="187"/>
      <c r="PPE221" s="188"/>
      <c r="PPG221" s="186"/>
      <c r="PPH221" s="190"/>
      <c r="PPI221" s="190"/>
      <c r="PPJ221" s="187"/>
      <c r="PPK221" s="187"/>
      <c r="PPL221" s="187"/>
      <c r="PPM221" s="188"/>
      <c r="PPO221" s="186"/>
      <c r="PPP221" s="190"/>
      <c r="PPQ221" s="190"/>
      <c r="PPR221" s="187"/>
      <c r="PPS221" s="187"/>
      <c r="PPT221" s="187"/>
      <c r="PPU221" s="188"/>
      <c r="PPW221" s="186"/>
      <c r="PPX221" s="190"/>
      <c r="PPY221" s="190"/>
      <c r="PPZ221" s="187"/>
      <c r="PQA221" s="187"/>
      <c r="PQB221" s="187"/>
      <c r="PQC221" s="188"/>
      <c r="PQE221" s="186"/>
      <c r="PQF221" s="190"/>
      <c r="PQG221" s="190"/>
      <c r="PQH221" s="187"/>
      <c r="PQI221" s="187"/>
      <c r="PQJ221" s="187"/>
      <c r="PQK221" s="188"/>
      <c r="PQM221" s="186"/>
      <c r="PQN221" s="190"/>
      <c r="PQO221" s="190"/>
      <c r="PQP221" s="187"/>
      <c r="PQQ221" s="187"/>
      <c r="PQR221" s="187"/>
      <c r="PQS221" s="188"/>
      <c r="PQU221" s="186"/>
      <c r="PQV221" s="190"/>
      <c r="PQW221" s="190"/>
      <c r="PQX221" s="187"/>
      <c r="PQY221" s="187"/>
      <c r="PQZ221" s="187"/>
      <c r="PRA221" s="188"/>
      <c r="PRC221" s="186"/>
      <c r="PRD221" s="190"/>
      <c r="PRE221" s="190"/>
      <c r="PRF221" s="187"/>
      <c r="PRG221" s="187"/>
      <c r="PRH221" s="187"/>
      <c r="PRI221" s="188"/>
      <c r="PRK221" s="186"/>
      <c r="PRL221" s="190"/>
      <c r="PRM221" s="190"/>
      <c r="PRN221" s="187"/>
      <c r="PRO221" s="187"/>
      <c r="PRP221" s="187"/>
      <c r="PRQ221" s="188"/>
      <c r="PRS221" s="186"/>
      <c r="PRT221" s="190"/>
      <c r="PRU221" s="190"/>
      <c r="PRV221" s="187"/>
      <c r="PRW221" s="187"/>
      <c r="PRX221" s="187"/>
      <c r="PRY221" s="188"/>
      <c r="PSA221" s="186"/>
      <c r="PSB221" s="190"/>
      <c r="PSC221" s="190"/>
      <c r="PSD221" s="187"/>
      <c r="PSE221" s="187"/>
      <c r="PSF221" s="187"/>
      <c r="PSG221" s="188"/>
      <c r="PSI221" s="186"/>
      <c r="PSJ221" s="190"/>
      <c r="PSK221" s="190"/>
      <c r="PSL221" s="187"/>
      <c r="PSM221" s="187"/>
      <c r="PSN221" s="187"/>
      <c r="PSO221" s="188"/>
      <c r="PSQ221" s="186"/>
      <c r="PSR221" s="190"/>
      <c r="PSS221" s="190"/>
      <c r="PST221" s="187"/>
      <c r="PSU221" s="187"/>
      <c r="PSV221" s="187"/>
      <c r="PSW221" s="188"/>
      <c r="PSY221" s="186"/>
      <c r="PSZ221" s="190"/>
      <c r="PTA221" s="190"/>
      <c r="PTB221" s="187"/>
      <c r="PTC221" s="187"/>
      <c r="PTD221" s="187"/>
      <c r="PTE221" s="188"/>
      <c r="PTG221" s="186"/>
      <c r="PTH221" s="190"/>
      <c r="PTI221" s="190"/>
      <c r="PTJ221" s="187"/>
      <c r="PTK221" s="187"/>
      <c r="PTL221" s="187"/>
      <c r="PTM221" s="188"/>
      <c r="PTO221" s="186"/>
      <c r="PTP221" s="190"/>
      <c r="PTQ221" s="190"/>
      <c r="PTR221" s="187"/>
      <c r="PTS221" s="187"/>
      <c r="PTT221" s="187"/>
      <c r="PTU221" s="188"/>
      <c r="PTW221" s="186"/>
      <c r="PTX221" s="190"/>
      <c r="PTY221" s="190"/>
      <c r="PTZ221" s="187"/>
      <c r="PUA221" s="187"/>
      <c r="PUB221" s="187"/>
      <c r="PUC221" s="188"/>
      <c r="PUE221" s="186"/>
      <c r="PUF221" s="190"/>
      <c r="PUG221" s="190"/>
      <c r="PUH221" s="187"/>
      <c r="PUI221" s="187"/>
      <c r="PUJ221" s="187"/>
      <c r="PUK221" s="188"/>
      <c r="PUM221" s="186"/>
      <c r="PUN221" s="190"/>
      <c r="PUO221" s="190"/>
      <c r="PUP221" s="187"/>
      <c r="PUQ221" s="187"/>
      <c r="PUR221" s="187"/>
      <c r="PUS221" s="188"/>
      <c r="PUU221" s="186"/>
      <c r="PUV221" s="190"/>
      <c r="PUW221" s="190"/>
      <c r="PUX221" s="187"/>
      <c r="PUY221" s="187"/>
      <c r="PUZ221" s="187"/>
      <c r="PVA221" s="188"/>
      <c r="PVC221" s="186"/>
      <c r="PVD221" s="190"/>
      <c r="PVE221" s="190"/>
      <c r="PVF221" s="187"/>
      <c r="PVG221" s="187"/>
      <c r="PVH221" s="187"/>
      <c r="PVI221" s="188"/>
      <c r="PVK221" s="186"/>
      <c r="PVL221" s="190"/>
      <c r="PVM221" s="190"/>
      <c r="PVN221" s="187"/>
      <c r="PVO221" s="187"/>
      <c r="PVP221" s="187"/>
      <c r="PVQ221" s="188"/>
      <c r="PVS221" s="186"/>
      <c r="PVT221" s="190"/>
      <c r="PVU221" s="190"/>
      <c r="PVV221" s="187"/>
      <c r="PVW221" s="187"/>
      <c r="PVX221" s="187"/>
      <c r="PVY221" s="188"/>
      <c r="PWA221" s="186"/>
      <c r="PWB221" s="190"/>
      <c r="PWC221" s="190"/>
      <c r="PWD221" s="187"/>
      <c r="PWE221" s="187"/>
      <c r="PWF221" s="187"/>
      <c r="PWG221" s="188"/>
      <c r="PWI221" s="186"/>
      <c r="PWJ221" s="190"/>
      <c r="PWK221" s="190"/>
      <c r="PWL221" s="187"/>
      <c r="PWM221" s="187"/>
      <c r="PWN221" s="187"/>
      <c r="PWO221" s="188"/>
      <c r="PWQ221" s="186"/>
      <c r="PWR221" s="190"/>
      <c r="PWS221" s="190"/>
      <c r="PWT221" s="187"/>
      <c r="PWU221" s="187"/>
      <c r="PWV221" s="187"/>
      <c r="PWW221" s="188"/>
      <c r="PWY221" s="186"/>
      <c r="PWZ221" s="190"/>
      <c r="PXA221" s="190"/>
      <c r="PXB221" s="187"/>
      <c r="PXC221" s="187"/>
      <c r="PXD221" s="187"/>
      <c r="PXE221" s="188"/>
      <c r="PXG221" s="186"/>
      <c r="PXH221" s="190"/>
      <c r="PXI221" s="190"/>
      <c r="PXJ221" s="187"/>
      <c r="PXK221" s="187"/>
      <c r="PXL221" s="187"/>
      <c r="PXM221" s="188"/>
      <c r="PXO221" s="186"/>
      <c r="PXP221" s="190"/>
      <c r="PXQ221" s="190"/>
      <c r="PXR221" s="187"/>
      <c r="PXS221" s="187"/>
      <c r="PXT221" s="187"/>
      <c r="PXU221" s="188"/>
      <c r="PXW221" s="186"/>
      <c r="PXX221" s="190"/>
      <c r="PXY221" s="190"/>
      <c r="PXZ221" s="187"/>
      <c r="PYA221" s="187"/>
      <c r="PYB221" s="187"/>
      <c r="PYC221" s="188"/>
      <c r="PYE221" s="186"/>
      <c r="PYF221" s="190"/>
      <c r="PYG221" s="190"/>
      <c r="PYH221" s="187"/>
      <c r="PYI221" s="187"/>
      <c r="PYJ221" s="187"/>
      <c r="PYK221" s="188"/>
      <c r="PYM221" s="186"/>
      <c r="PYN221" s="190"/>
      <c r="PYO221" s="190"/>
      <c r="PYP221" s="187"/>
      <c r="PYQ221" s="187"/>
      <c r="PYR221" s="187"/>
      <c r="PYS221" s="188"/>
      <c r="PYU221" s="186"/>
      <c r="PYV221" s="190"/>
      <c r="PYW221" s="190"/>
      <c r="PYX221" s="187"/>
      <c r="PYY221" s="187"/>
      <c r="PYZ221" s="187"/>
      <c r="PZA221" s="188"/>
      <c r="PZC221" s="186"/>
      <c r="PZD221" s="190"/>
      <c r="PZE221" s="190"/>
      <c r="PZF221" s="187"/>
      <c r="PZG221" s="187"/>
      <c r="PZH221" s="187"/>
      <c r="PZI221" s="188"/>
      <c r="PZK221" s="186"/>
      <c r="PZL221" s="190"/>
      <c r="PZM221" s="190"/>
      <c r="PZN221" s="187"/>
      <c r="PZO221" s="187"/>
      <c r="PZP221" s="187"/>
      <c r="PZQ221" s="188"/>
      <c r="PZS221" s="186"/>
      <c r="PZT221" s="190"/>
      <c r="PZU221" s="190"/>
      <c r="PZV221" s="187"/>
      <c r="PZW221" s="187"/>
      <c r="PZX221" s="187"/>
      <c r="PZY221" s="188"/>
      <c r="QAA221" s="186"/>
      <c r="QAB221" s="190"/>
      <c r="QAC221" s="190"/>
      <c r="QAD221" s="187"/>
      <c r="QAE221" s="187"/>
      <c r="QAF221" s="187"/>
      <c r="QAG221" s="188"/>
      <c r="QAI221" s="186"/>
      <c r="QAJ221" s="190"/>
      <c r="QAK221" s="190"/>
      <c r="QAL221" s="187"/>
      <c r="QAM221" s="187"/>
      <c r="QAN221" s="187"/>
      <c r="QAO221" s="188"/>
      <c r="QAQ221" s="186"/>
      <c r="QAR221" s="190"/>
      <c r="QAS221" s="190"/>
      <c r="QAT221" s="187"/>
      <c r="QAU221" s="187"/>
      <c r="QAV221" s="187"/>
      <c r="QAW221" s="188"/>
      <c r="QAY221" s="186"/>
      <c r="QAZ221" s="190"/>
      <c r="QBA221" s="190"/>
      <c r="QBB221" s="187"/>
      <c r="QBC221" s="187"/>
      <c r="QBD221" s="187"/>
      <c r="QBE221" s="188"/>
      <c r="QBG221" s="186"/>
      <c r="QBH221" s="190"/>
      <c r="QBI221" s="190"/>
      <c r="QBJ221" s="187"/>
      <c r="QBK221" s="187"/>
      <c r="QBL221" s="187"/>
      <c r="QBM221" s="188"/>
      <c r="QBO221" s="186"/>
      <c r="QBP221" s="190"/>
      <c r="QBQ221" s="190"/>
      <c r="QBR221" s="187"/>
      <c r="QBS221" s="187"/>
      <c r="QBT221" s="187"/>
      <c r="QBU221" s="188"/>
      <c r="QBW221" s="186"/>
      <c r="QBX221" s="190"/>
      <c r="QBY221" s="190"/>
      <c r="QBZ221" s="187"/>
      <c r="QCA221" s="187"/>
      <c r="QCB221" s="187"/>
      <c r="QCC221" s="188"/>
      <c r="QCE221" s="186"/>
      <c r="QCF221" s="190"/>
      <c r="QCG221" s="190"/>
      <c r="QCH221" s="187"/>
      <c r="QCI221" s="187"/>
      <c r="QCJ221" s="187"/>
      <c r="QCK221" s="188"/>
      <c r="QCM221" s="186"/>
      <c r="QCN221" s="190"/>
      <c r="QCO221" s="190"/>
      <c r="QCP221" s="187"/>
      <c r="QCQ221" s="187"/>
      <c r="QCR221" s="187"/>
      <c r="QCS221" s="188"/>
      <c r="QCU221" s="186"/>
      <c r="QCV221" s="190"/>
      <c r="QCW221" s="190"/>
      <c r="QCX221" s="187"/>
      <c r="QCY221" s="187"/>
      <c r="QCZ221" s="187"/>
      <c r="QDA221" s="188"/>
      <c r="QDC221" s="186"/>
      <c r="QDD221" s="190"/>
      <c r="QDE221" s="190"/>
      <c r="QDF221" s="187"/>
      <c r="QDG221" s="187"/>
      <c r="QDH221" s="187"/>
      <c r="QDI221" s="188"/>
      <c r="QDK221" s="186"/>
      <c r="QDL221" s="190"/>
      <c r="QDM221" s="190"/>
      <c r="QDN221" s="187"/>
      <c r="QDO221" s="187"/>
      <c r="QDP221" s="187"/>
      <c r="QDQ221" s="188"/>
      <c r="QDS221" s="186"/>
      <c r="QDT221" s="190"/>
      <c r="QDU221" s="190"/>
      <c r="QDV221" s="187"/>
      <c r="QDW221" s="187"/>
      <c r="QDX221" s="187"/>
      <c r="QDY221" s="188"/>
      <c r="QEA221" s="186"/>
      <c r="QEB221" s="190"/>
      <c r="QEC221" s="190"/>
      <c r="QED221" s="187"/>
      <c r="QEE221" s="187"/>
      <c r="QEF221" s="187"/>
      <c r="QEG221" s="188"/>
      <c r="QEI221" s="186"/>
      <c r="QEJ221" s="190"/>
      <c r="QEK221" s="190"/>
      <c r="QEL221" s="187"/>
      <c r="QEM221" s="187"/>
      <c r="QEN221" s="187"/>
      <c r="QEO221" s="188"/>
      <c r="QEQ221" s="186"/>
      <c r="QER221" s="190"/>
      <c r="QES221" s="190"/>
      <c r="QET221" s="187"/>
      <c r="QEU221" s="187"/>
      <c r="QEV221" s="187"/>
      <c r="QEW221" s="188"/>
      <c r="QEY221" s="186"/>
      <c r="QEZ221" s="190"/>
      <c r="QFA221" s="190"/>
      <c r="QFB221" s="187"/>
      <c r="QFC221" s="187"/>
      <c r="QFD221" s="187"/>
      <c r="QFE221" s="188"/>
      <c r="QFG221" s="186"/>
      <c r="QFH221" s="190"/>
      <c r="QFI221" s="190"/>
      <c r="QFJ221" s="187"/>
      <c r="QFK221" s="187"/>
      <c r="QFL221" s="187"/>
      <c r="QFM221" s="188"/>
      <c r="QFO221" s="186"/>
      <c r="QFP221" s="190"/>
      <c r="QFQ221" s="190"/>
      <c r="QFR221" s="187"/>
      <c r="QFS221" s="187"/>
      <c r="QFT221" s="187"/>
      <c r="QFU221" s="188"/>
      <c r="QFW221" s="186"/>
      <c r="QFX221" s="190"/>
      <c r="QFY221" s="190"/>
      <c r="QFZ221" s="187"/>
      <c r="QGA221" s="187"/>
      <c r="QGB221" s="187"/>
      <c r="QGC221" s="188"/>
      <c r="QGE221" s="186"/>
      <c r="QGF221" s="190"/>
      <c r="QGG221" s="190"/>
      <c r="QGH221" s="187"/>
      <c r="QGI221" s="187"/>
      <c r="QGJ221" s="187"/>
      <c r="QGK221" s="188"/>
      <c r="QGM221" s="186"/>
      <c r="QGN221" s="190"/>
      <c r="QGO221" s="190"/>
      <c r="QGP221" s="187"/>
      <c r="QGQ221" s="187"/>
      <c r="QGR221" s="187"/>
      <c r="QGS221" s="188"/>
      <c r="QGU221" s="186"/>
      <c r="QGV221" s="190"/>
      <c r="QGW221" s="190"/>
      <c r="QGX221" s="187"/>
      <c r="QGY221" s="187"/>
      <c r="QGZ221" s="187"/>
      <c r="QHA221" s="188"/>
      <c r="QHC221" s="186"/>
      <c r="QHD221" s="190"/>
      <c r="QHE221" s="190"/>
      <c r="QHF221" s="187"/>
      <c r="QHG221" s="187"/>
      <c r="QHH221" s="187"/>
      <c r="QHI221" s="188"/>
      <c r="QHK221" s="186"/>
      <c r="QHL221" s="190"/>
      <c r="QHM221" s="190"/>
      <c r="QHN221" s="187"/>
      <c r="QHO221" s="187"/>
      <c r="QHP221" s="187"/>
      <c r="QHQ221" s="188"/>
      <c r="QHS221" s="186"/>
      <c r="QHT221" s="190"/>
      <c r="QHU221" s="190"/>
      <c r="QHV221" s="187"/>
      <c r="QHW221" s="187"/>
      <c r="QHX221" s="187"/>
      <c r="QHY221" s="188"/>
      <c r="QIA221" s="186"/>
      <c r="QIB221" s="190"/>
      <c r="QIC221" s="190"/>
      <c r="QID221" s="187"/>
      <c r="QIE221" s="187"/>
      <c r="QIF221" s="187"/>
      <c r="QIG221" s="188"/>
      <c r="QII221" s="186"/>
      <c r="QIJ221" s="190"/>
      <c r="QIK221" s="190"/>
      <c r="QIL221" s="187"/>
      <c r="QIM221" s="187"/>
      <c r="QIN221" s="187"/>
      <c r="QIO221" s="188"/>
      <c r="QIQ221" s="186"/>
      <c r="QIR221" s="190"/>
      <c r="QIS221" s="190"/>
      <c r="QIT221" s="187"/>
      <c r="QIU221" s="187"/>
      <c r="QIV221" s="187"/>
      <c r="QIW221" s="188"/>
      <c r="QIY221" s="186"/>
      <c r="QIZ221" s="190"/>
      <c r="QJA221" s="190"/>
      <c r="QJB221" s="187"/>
      <c r="QJC221" s="187"/>
      <c r="QJD221" s="187"/>
      <c r="QJE221" s="188"/>
      <c r="QJG221" s="186"/>
      <c r="QJH221" s="190"/>
      <c r="QJI221" s="190"/>
      <c r="QJJ221" s="187"/>
      <c r="QJK221" s="187"/>
      <c r="QJL221" s="187"/>
      <c r="QJM221" s="188"/>
      <c r="QJO221" s="186"/>
      <c r="QJP221" s="190"/>
      <c r="QJQ221" s="190"/>
      <c r="QJR221" s="187"/>
      <c r="QJS221" s="187"/>
      <c r="QJT221" s="187"/>
      <c r="QJU221" s="188"/>
      <c r="QJW221" s="186"/>
      <c r="QJX221" s="190"/>
      <c r="QJY221" s="190"/>
      <c r="QJZ221" s="187"/>
      <c r="QKA221" s="187"/>
      <c r="QKB221" s="187"/>
      <c r="QKC221" s="188"/>
      <c r="QKE221" s="186"/>
      <c r="QKF221" s="190"/>
      <c r="QKG221" s="190"/>
      <c r="QKH221" s="187"/>
      <c r="QKI221" s="187"/>
      <c r="QKJ221" s="187"/>
      <c r="QKK221" s="188"/>
      <c r="QKM221" s="186"/>
      <c r="QKN221" s="190"/>
      <c r="QKO221" s="190"/>
      <c r="QKP221" s="187"/>
      <c r="QKQ221" s="187"/>
      <c r="QKR221" s="187"/>
      <c r="QKS221" s="188"/>
      <c r="QKU221" s="186"/>
      <c r="QKV221" s="190"/>
      <c r="QKW221" s="190"/>
      <c r="QKX221" s="187"/>
      <c r="QKY221" s="187"/>
      <c r="QKZ221" s="187"/>
      <c r="QLA221" s="188"/>
      <c r="QLC221" s="186"/>
      <c r="QLD221" s="190"/>
      <c r="QLE221" s="190"/>
      <c r="QLF221" s="187"/>
      <c r="QLG221" s="187"/>
      <c r="QLH221" s="187"/>
      <c r="QLI221" s="188"/>
      <c r="QLK221" s="186"/>
      <c r="QLL221" s="190"/>
      <c r="QLM221" s="190"/>
      <c r="QLN221" s="187"/>
      <c r="QLO221" s="187"/>
      <c r="QLP221" s="187"/>
      <c r="QLQ221" s="188"/>
      <c r="QLS221" s="186"/>
      <c r="QLT221" s="190"/>
      <c r="QLU221" s="190"/>
      <c r="QLV221" s="187"/>
      <c r="QLW221" s="187"/>
      <c r="QLX221" s="187"/>
      <c r="QLY221" s="188"/>
      <c r="QMA221" s="186"/>
      <c r="QMB221" s="190"/>
      <c r="QMC221" s="190"/>
      <c r="QMD221" s="187"/>
      <c r="QME221" s="187"/>
      <c r="QMF221" s="187"/>
      <c r="QMG221" s="188"/>
      <c r="QMI221" s="186"/>
      <c r="QMJ221" s="190"/>
      <c r="QMK221" s="190"/>
      <c r="QML221" s="187"/>
      <c r="QMM221" s="187"/>
      <c r="QMN221" s="187"/>
      <c r="QMO221" s="188"/>
      <c r="QMQ221" s="186"/>
      <c r="QMR221" s="190"/>
      <c r="QMS221" s="190"/>
      <c r="QMT221" s="187"/>
      <c r="QMU221" s="187"/>
      <c r="QMV221" s="187"/>
      <c r="QMW221" s="188"/>
      <c r="QMY221" s="186"/>
      <c r="QMZ221" s="190"/>
      <c r="QNA221" s="190"/>
      <c r="QNB221" s="187"/>
      <c r="QNC221" s="187"/>
      <c r="QND221" s="187"/>
      <c r="QNE221" s="188"/>
      <c r="QNG221" s="186"/>
      <c r="QNH221" s="190"/>
      <c r="QNI221" s="190"/>
      <c r="QNJ221" s="187"/>
      <c r="QNK221" s="187"/>
      <c r="QNL221" s="187"/>
      <c r="QNM221" s="188"/>
      <c r="QNO221" s="186"/>
      <c r="QNP221" s="190"/>
      <c r="QNQ221" s="190"/>
      <c r="QNR221" s="187"/>
      <c r="QNS221" s="187"/>
      <c r="QNT221" s="187"/>
      <c r="QNU221" s="188"/>
      <c r="QNW221" s="186"/>
      <c r="QNX221" s="190"/>
      <c r="QNY221" s="190"/>
      <c r="QNZ221" s="187"/>
      <c r="QOA221" s="187"/>
      <c r="QOB221" s="187"/>
      <c r="QOC221" s="188"/>
      <c r="QOE221" s="186"/>
      <c r="QOF221" s="190"/>
      <c r="QOG221" s="190"/>
      <c r="QOH221" s="187"/>
      <c r="QOI221" s="187"/>
      <c r="QOJ221" s="187"/>
      <c r="QOK221" s="188"/>
      <c r="QOM221" s="186"/>
      <c r="QON221" s="190"/>
      <c r="QOO221" s="190"/>
      <c r="QOP221" s="187"/>
      <c r="QOQ221" s="187"/>
      <c r="QOR221" s="187"/>
      <c r="QOS221" s="188"/>
      <c r="QOU221" s="186"/>
      <c r="QOV221" s="190"/>
      <c r="QOW221" s="190"/>
      <c r="QOX221" s="187"/>
      <c r="QOY221" s="187"/>
      <c r="QOZ221" s="187"/>
      <c r="QPA221" s="188"/>
      <c r="QPC221" s="186"/>
      <c r="QPD221" s="190"/>
      <c r="QPE221" s="190"/>
      <c r="QPF221" s="187"/>
      <c r="QPG221" s="187"/>
      <c r="QPH221" s="187"/>
      <c r="QPI221" s="188"/>
      <c r="QPK221" s="186"/>
      <c r="QPL221" s="190"/>
      <c r="QPM221" s="190"/>
      <c r="QPN221" s="187"/>
      <c r="QPO221" s="187"/>
      <c r="QPP221" s="187"/>
      <c r="QPQ221" s="188"/>
      <c r="QPS221" s="186"/>
      <c r="QPT221" s="190"/>
      <c r="QPU221" s="190"/>
      <c r="QPV221" s="187"/>
      <c r="QPW221" s="187"/>
      <c r="QPX221" s="187"/>
      <c r="QPY221" s="188"/>
      <c r="QQA221" s="186"/>
      <c r="QQB221" s="190"/>
      <c r="QQC221" s="190"/>
      <c r="QQD221" s="187"/>
      <c r="QQE221" s="187"/>
      <c r="QQF221" s="187"/>
      <c r="QQG221" s="188"/>
      <c r="QQI221" s="186"/>
      <c r="QQJ221" s="190"/>
      <c r="QQK221" s="190"/>
      <c r="QQL221" s="187"/>
      <c r="QQM221" s="187"/>
      <c r="QQN221" s="187"/>
      <c r="QQO221" s="188"/>
      <c r="QQQ221" s="186"/>
      <c r="QQR221" s="190"/>
      <c r="QQS221" s="190"/>
      <c r="QQT221" s="187"/>
      <c r="QQU221" s="187"/>
      <c r="QQV221" s="187"/>
      <c r="QQW221" s="188"/>
      <c r="QQY221" s="186"/>
      <c r="QQZ221" s="190"/>
      <c r="QRA221" s="190"/>
      <c r="QRB221" s="187"/>
      <c r="QRC221" s="187"/>
      <c r="QRD221" s="187"/>
      <c r="QRE221" s="188"/>
      <c r="QRG221" s="186"/>
      <c r="QRH221" s="190"/>
      <c r="QRI221" s="190"/>
      <c r="QRJ221" s="187"/>
      <c r="QRK221" s="187"/>
      <c r="QRL221" s="187"/>
      <c r="QRM221" s="188"/>
      <c r="QRO221" s="186"/>
      <c r="QRP221" s="190"/>
      <c r="QRQ221" s="190"/>
      <c r="QRR221" s="187"/>
      <c r="QRS221" s="187"/>
      <c r="QRT221" s="187"/>
      <c r="QRU221" s="188"/>
      <c r="QRW221" s="186"/>
      <c r="QRX221" s="190"/>
      <c r="QRY221" s="190"/>
      <c r="QRZ221" s="187"/>
      <c r="QSA221" s="187"/>
      <c r="QSB221" s="187"/>
      <c r="QSC221" s="188"/>
      <c r="QSE221" s="186"/>
      <c r="QSF221" s="190"/>
      <c r="QSG221" s="190"/>
      <c r="QSH221" s="187"/>
      <c r="QSI221" s="187"/>
      <c r="QSJ221" s="187"/>
      <c r="QSK221" s="188"/>
      <c r="QSM221" s="186"/>
      <c r="QSN221" s="190"/>
      <c r="QSO221" s="190"/>
      <c r="QSP221" s="187"/>
      <c r="QSQ221" s="187"/>
      <c r="QSR221" s="187"/>
      <c r="QSS221" s="188"/>
      <c r="QSU221" s="186"/>
      <c r="QSV221" s="190"/>
      <c r="QSW221" s="190"/>
      <c r="QSX221" s="187"/>
      <c r="QSY221" s="187"/>
      <c r="QSZ221" s="187"/>
      <c r="QTA221" s="188"/>
      <c r="QTC221" s="186"/>
      <c r="QTD221" s="190"/>
      <c r="QTE221" s="190"/>
      <c r="QTF221" s="187"/>
      <c r="QTG221" s="187"/>
      <c r="QTH221" s="187"/>
      <c r="QTI221" s="188"/>
      <c r="QTK221" s="186"/>
      <c r="QTL221" s="190"/>
      <c r="QTM221" s="190"/>
      <c r="QTN221" s="187"/>
      <c r="QTO221" s="187"/>
      <c r="QTP221" s="187"/>
      <c r="QTQ221" s="188"/>
      <c r="QTS221" s="186"/>
      <c r="QTT221" s="190"/>
      <c r="QTU221" s="190"/>
      <c r="QTV221" s="187"/>
      <c r="QTW221" s="187"/>
      <c r="QTX221" s="187"/>
      <c r="QTY221" s="188"/>
      <c r="QUA221" s="186"/>
      <c r="QUB221" s="190"/>
      <c r="QUC221" s="190"/>
      <c r="QUD221" s="187"/>
      <c r="QUE221" s="187"/>
      <c r="QUF221" s="187"/>
      <c r="QUG221" s="188"/>
      <c r="QUI221" s="186"/>
      <c r="QUJ221" s="190"/>
      <c r="QUK221" s="190"/>
      <c r="QUL221" s="187"/>
      <c r="QUM221" s="187"/>
      <c r="QUN221" s="187"/>
      <c r="QUO221" s="188"/>
      <c r="QUQ221" s="186"/>
      <c r="QUR221" s="190"/>
      <c r="QUS221" s="190"/>
      <c r="QUT221" s="187"/>
      <c r="QUU221" s="187"/>
      <c r="QUV221" s="187"/>
      <c r="QUW221" s="188"/>
      <c r="QUY221" s="186"/>
      <c r="QUZ221" s="190"/>
      <c r="QVA221" s="190"/>
      <c r="QVB221" s="187"/>
      <c r="QVC221" s="187"/>
      <c r="QVD221" s="187"/>
      <c r="QVE221" s="188"/>
      <c r="QVG221" s="186"/>
      <c r="QVH221" s="190"/>
      <c r="QVI221" s="190"/>
      <c r="QVJ221" s="187"/>
      <c r="QVK221" s="187"/>
      <c r="QVL221" s="187"/>
      <c r="QVM221" s="188"/>
      <c r="QVO221" s="186"/>
      <c r="QVP221" s="190"/>
      <c r="QVQ221" s="190"/>
      <c r="QVR221" s="187"/>
      <c r="QVS221" s="187"/>
      <c r="QVT221" s="187"/>
      <c r="QVU221" s="188"/>
      <c r="QVW221" s="186"/>
      <c r="QVX221" s="190"/>
      <c r="QVY221" s="190"/>
      <c r="QVZ221" s="187"/>
      <c r="QWA221" s="187"/>
      <c r="QWB221" s="187"/>
      <c r="QWC221" s="188"/>
      <c r="QWE221" s="186"/>
      <c r="QWF221" s="190"/>
      <c r="QWG221" s="190"/>
      <c r="QWH221" s="187"/>
      <c r="QWI221" s="187"/>
      <c r="QWJ221" s="187"/>
      <c r="QWK221" s="188"/>
      <c r="QWM221" s="186"/>
      <c r="QWN221" s="190"/>
      <c r="QWO221" s="190"/>
      <c r="QWP221" s="187"/>
      <c r="QWQ221" s="187"/>
      <c r="QWR221" s="187"/>
      <c r="QWS221" s="188"/>
      <c r="QWU221" s="186"/>
      <c r="QWV221" s="190"/>
      <c r="QWW221" s="190"/>
      <c r="QWX221" s="187"/>
      <c r="QWY221" s="187"/>
      <c r="QWZ221" s="187"/>
      <c r="QXA221" s="188"/>
      <c r="QXC221" s="186"/>
      <c r="QXD221" s="190"/>
      <c r="QXE221" s="190"/>
      <c r="QXF221" s="187"/>
      <c r="QXG221" s="187"/>
      <c r="QXH221" s="187"/>
      <c r="QXI221" s="188"/>
      <c r="QXK221" s="186"/>
      <c r="QXL221" s="190"/>
      <c r="QXM221" s="190"/>
      <c r="QXN221" s="187"/>
      <c r="QXO221" s="187"/>
      <c r="QXP221" s="187"/>
      <c r="QXQ221" s="188"/>
      <c r="QXS221" s="186"/>
      <c r="QXT221" s="190"/>
      <c r="QXU221" s="190"/>
      <c r="QXV221" s="187"/>
      <c r="QXW221" s="187"/>
      <c r="QXX221" s="187"/>
      <c r="QXY221" s="188"/>
      <c r="QYA221" s="186"/>
      <c r="QYB221" s="190"/>
      <c r="QYC221" s="190"/>
      <c r="QYD221" s="187"/>
      <c r="QYE221" s="187"/>
      <c r="QYF221" s="187"/>
      <c r="QYG221" s="188"/>
      <c r="QYI221" s="186"/>
      <c r="QYJ221" s="190"/>
      <c r="QYK221" s="190"/>
      <c r="QYL221" s="187"/>
      <c r="QYM221" s="187"/>
      <c r="QYN221" s="187"/>
      <c r="QYO221" s="188"/>
      <c r="QYQ221" s="186"/>
      <c r="QYR221" s="190"/>
      <c r="QYS221" s="190"/>
      <c r="QYT221" s="187"/>
      <c r="QYU221" s="187"/>
      <c r="QYV221" s="187"/>
      <c r="QYW221" s="188"/>
      <c r="QYY221" s="186"/>
      <c r="QYZ221" s="190"/>
      <c r="QZA221" s="190"/>
      <c r="QZB221" s="187"/>
      <c r="QZC221" s="187"/>
      <c r="QZD221" s="187"/>
      <c r="QZE221" s="188"/>
      <c r="QZG221" s="186"/>
      <c r="QZH221" s="190"/>
      <c r="QZI221" s="190"/>
      <c r="QZJ221" s="187"/>
      <c r="QZK221" s="187"/>
      <c r="QZL221" s="187"/>
      <c r="QZM221" s="188"/>
      <c r="QZO221" s="186"/>
      <c r="QZP221" s="190"/>
      <c r="QZQ221" s="190"/>
      <c r="QZR221" s="187"/>
      <c r="QZS221" s="187"/>
      <c r="QZT221" s="187"/>
      <c r="QZU221" s="188"/>
      <c r="QZW221" s="186"/>
      <c r="QZX221" s="190"/>
      <c r="QZY221" s="190"/>
      <c r="QZZ221" s="187"/>
      <c r="RAA221" s="187"/>
      <c r="RAB221" s="187"/>
      <c r="RAC221" s="188"/>
      <c r="RAE221" s="186"/>
      <c r="RAF221" s="190"/>
      <c r="RAG221" s="190"/>
      <c r="RAH221" s="187"/>
      <c r="RAI221" s="187"/>
      <c r="RAJ221" s="187"/>
      <c r="RAK221" s="188"/>
      <c r="RAM221" s="186"/>
      <c r="RAN221" s="190"/>
      <c r="RAO221" s="190"/>
      <c r="RAP221" s="187"/>
      <c r="RAQ221" s="187"/>
      <c r="RAR221" s="187"/>
      <c r="RAS221" s="188"/>
      <c r="RAU221" s="186"/>
      <c r="RAV221" s="190"/>
      <c r="RAW221" s="190"/>
      <c r="RAX221" s="187"/>
      <c r="RAY221" s="187"/>
      <c r="RAZ221" s="187"/>
      <c r="RBA221" s="188"/>
      <c r="RBC221" s="186"/>
      <c r="RBD221" s="190"/>
      <c r="RBE221" s="190"/>
      <c r="RBF221" s="187"/>
      <c r="RBG221" s="187"/>
      <c r="RBH221" s="187"/>
      <c r="RBI221" s="188"/>
      <c r="RBK221" s="186"/>
      <c r="RBL221" s="190"/>
      <c r="RBM221" s="190"/>
      <c r="RBN221" s="187"/>
      <c r="RBO221" s="187"/>
      <c r="RBP221" s="187"/>
      <c r="RBQ221" s="188"/>
      <c r="RBS221" s="186"/>
      <c r="RBT221" s="190"/>
      <c r="RBU221" s="190"/>
      <c r="RBV221" s="187"/>
      <c r="RBW221" s="187"/>
      <c r="RBX221" s="187"/>
      <c r="RBY221" s="188"/>
      <c r="RCA221" s="186"/>
      <c r="RCB221" s="190"/>
      <c r="RCC221" s="190"/>
      <c r="RCD221" s="187"/>
      <c r="RCE221" s="187"/>
      <c r="RCF221" s="187"/>
      <c r="RCG221" s="188"/>
      <c r="RCI221" s="186"/>
      <c r="RCJ221" s="190"/>
      <c r="RCK221" s="190"/>
      <c r="RCL221" s="187"/>
      <c r="RCM221" s="187"/>
      <c r="RCN221" s="187"/>
      <c r="RCO221" s="188"/>
      <c r="RCQ221" s="186"/>
      <c r="RCR221" s="190"/>
      <c r="RCS221" s="190"/>
      <c r="RCT221" s="187"/>
      <c r="RCU221" s="187"/>
      <c r="RCV221" s="187"/>
      <c r="RCW221" s="188"/>
      <c r="RCY221" s="186"/>
      <c r="RCZ221" s="190"/>
      <c r="RDA221" s="190"/>
      <c r="RDB221" s="187"/>
      <c r="RDC221" s="187"/>
      <c r="RDD221" s="187"/>
      <c r="RDE221" s="188"/>
      <c r="RDG221" s="186"/>
      <c r="RDH221" s="190"/>
      <c r="RDI221" s="190"/>
      <c r="RDJ221" s="187"/>
      <c r="RDK221" s="187"/>
      <c r="RDL221" s="187"/>
      <c r="RDM221" s="188"/>
      <c r="RDO221" s="186"/>
      <c r="RDP221" s="190"/>
      <c r="RDQ221" s="190"/>
      <c r="RDR221" s="187"/>
      <c r="RDS221" s="187"/>
      <c r="RDT221" s="187"/>
      <c r="RDU221" s="188"/>
      <c r="RDW221" s="186"/>
      <c r="RDX221" s="190"/>
      <c r="RDY221" s="190"/>
      <c r="RDZ221" s="187"/>
      <c r="REA221" s="187"/>
      <c r="REB221" s="187"/>
      <c r="REC221" s="188"/>
      <c r="REE221" s="186"/>
      <c r="REF221" s="190"/>
      <c r="REG221" s="190"/>
      <c r="REH221" s="187"/>
      <c r="REI221" s="187"/>
      <c r="REJ221" s="187"/>
      <c r="REK221" s="188"/>
      <c r="REM221" s="186"/>
      <c r="REN221" s="190"/>
      <c r="REO221" s="190"/>
      <c r="REP221" s="187"/>
      <c r="REQ221" s="187"/>
      <c r="RER221" s="187"/>
      <c r="RES221" s="188"/>
      <c r="REU221" s="186"/>
      <c r="REV221" s="190"/>
      <c r="REW221" s="190"/>
      <c r="REX221" s="187"/>
      <c r="REY221" s="187"/>
      <c r="REZ221" s="187"/>
      <c r="RFA221" s="188"/>
      <c r="RFC221" s="186"/>
      <c r="RFD221" s="190"/>
      <c r="RFE221" s="190"/>
      <c r="RFF221" s="187"/>
      <c r="RFG221" s="187"/>
      <c r="RFH221" s="187"/>
      <c r="RFI221" s="188"/>
      <c r="RFK221" s="186"/>
      <c r="RFL221" s="190"/>
      <c r="RFM221" s="190"/>
      <c r="RFN221" s="187"/>
      <c r="RFO221" s="187"/>
      <c r="RFP221" s="187"/>
      <c r="RFQ221" s="188"/>
      <c r="RFS221" s="186"/>
      <c r="RFT221" s="190"/>
      <c r="RFU221" s="190"/>
      <c r="RFV221" s="187"/>
      <c r="RFW221" s="187"/>
      <c r="RFX221" s="187"/>
      <c r="RFY221" s="188"/>
      <c r="RGA221" s="186"/>
      <c r="RGB221" s="190"/>
      <c r="RGC221" s="190"/>
      <c r="RGD221" s="187"/>
      <c r="RGE221" s="187"/>
      <c r="RGF221" s="187"/>
      <c r="RGG221" s="188"/>
      <c r="RGI221" s="186"/>
      <c r="RGJ221" s="190"/>
      <c r="RGK221" s="190"/>
      <c r="RGL221" s="187"/>
      <c r="RGM221" s="187"/>
      <c r="RGN221" s="187"/>
      <c r="RGO221" s="188"/>
      <c r="RGQ221" s="186"/>
      <c r="RGR221" s="190"/>
      <c r="RGS221" s="190"/>
      <c r="RGT221" s="187"/>
      <c r="RGU221" s="187"/>
      <c r="RGV221" s="187"/>
      <c r="RGW221" s="188"/>
      <c r="RGY221" s="186"/>
      <c r="RGZ221" s="190"/>
      <c r="RHA221" s="190"/>
      <c r="RHB221" s="187"/>
      <c r="RHC221" s="187"/>
      <c r="RHD221" s="187"/>
      <c r="RHE221" s="188"/>
      <c r="RHG221" s="186"/>
      <c r="RHH221" s="190"/>
      <c r="RHI221" s="190"/>
      <c r="RHJ221" s="187"/>
      <c r="RHK221" s="187"/>
      <c r="RHL221" s="187"/>
      <c r="RHM221" s="188"/>
      <c r="RHO221" s="186"/>
      <c r="RHP221" s="190"/>
      <c r="RHQ221" s="190"/>
      <c r="RHR221" s="187"/>
      <c r="RHS221" s="187"/>
      <c r="RHT221" s="187"/>
      <c r="RHU221" s="188"/>
      <c r="RHW221" s="186"/>
      <c r="RHX221" s="190"/>
      <c r="RHY221" s="190"/>
      <c r="RHZ221" s="187"/>
      <c r="RIA221" s="187"/>
      <c r="RIB221" s="187"/>
      <c r="RIC221" s="188"/>
      <c r="RIE221" s="186"/>
      <c r="RIF221" s="190"/>
      <c r="RIG221" s="190"/>
      <c r="RIH221" s="187"/>
      <c r="RII221" s="187"/>
      <c r="RIJ221" s="187"/>
      <c r="RIK221" s="188"/>
      <c r="RIM221" s="186"/>
      <c r="RIN221" s="190"/>
      <c r="RIO221" s="190"/>
      <c r="RIP221" s="187"/>
      <c r="RIQ221" s="187"/>
      <c r="RIR221" s="187"/>
      <c r="RIS221" s="188"/>
      <c r="RIU221" s="186"/>
      <c r="RIV221" s="190"/>
      <c r="RIW221" s="190"/>
      <c r="RIX221" s="187"/>
      <c r="RIY221" s="187"/>
      <c r="RIZ221" s="187"/>
      <c r="RJA221" s="188"/>
      <c r="RJC221" s="186"/>
      <c r="RJD221" s="190"/>
      <c r="RJE221" s="190"/>
      <c r="RJF221" s="187"/>
      <c r="RJG221" s="187"/>
      <c r="RJH221" s="187"/>
      <c r="RJI221" s="188"/>
      <c r="RJK221" s="186"/>
      <c r="RJL221" s="190"/>
      <c r="RJM221" s="190"/>
      <c r="RJN221" s="187"/>
      <c r="RJO221" s="187"/>
      <c r="RJP221" s="187"/>
      <c r="RJQ221" s="188"/>
      <c r="RJS221" s="186"/>
      <c r="RJT221" s="190"/>
      <c r="RJU221" s="190"/>
      <c r="RJV221" s="187"/>
      <c r="RJW221" s="187"/>
      <c r="RJX221" s="187"/>
      <c r="RJY221" s="188"/>
      <c r="RKA221" s="186"/>
      <c r="RKB221" s="190"/>
      <c r="RKC221" s="190"/>
      <c r="RKD221" s="187"/>
      <c r="RKE221" s="187"/>
      <c r="RKF221" s="187"/>
      <c r="RKG221" s="188"/>
      <c r="RKI221" s="186"/>
      <c r="RKJ221" s="190"/>
      <c r="RKK221" s="190"/>
      <c r="RKL221" s="187"/>
      <c r="RKM221" s="187"/>
      <c r="RKN221" s="187"/>
      <c r="RKO221" s="188"/>
      <c r="RKQ221" s="186"/>
      <c r="RKR221" s="190"/>
      <c r="RKS221" s="190"/>
      <c r="RKT221" s="187"/>
      <c r="RKU221" s="187"/>
      <c r="RKV221" s="187"/>
      <c r="RKW221" s="188"/>
      <c r="RKY221" s="186"/>
      <c r="RKZ221" s="190"/>
      <c r="RLA221" s="190"/>
      <c r="RLB221" s="187"/>
      <c r="RLC221" s="187"/>
      <c r="RLD221" s="187"/>
      <c r="RLE221" s="188"/>
      <c r="RLG221" s="186"/>
      <c r="RLH221" s="190"/>
      <c r="RLI221" s="190"/>
      <c r="RLJ221" s="187"/>
      <c r="RLK221" s="187"/>
      <c r="RLL221" s="187"/>
      <c r="RLM221" s="188"/>
      <c r="RLO221" s="186"/>
      <c r="RLP221" s="190"/>
      <c r="RLQ221" s="190"/>
      <c r="RLR221" s="187"/>
      <c r="RLS221" s="187"/>
      <c r="RLT221" s="187"/>
      <c r="RLU221" s="188"/>
      <c r="RLW221" s="186"/>
      <c r="RLX221" s="190"/>
      <c r="RLY221" s="190"/>
      <c r="RLZ221" s="187"/>
      <c r="RMA221" s="187"/>
      <c r="RMB221" s="187"/>
      <c r="RMC221" s="188"/>
      <c r="RME221" s="186"/>
      <c r="RMF221" s="190"/>
      <c r="RMG221" s="190"/>
      <c r="RMH221" s="187"/>
      <c r="RMI221" s="187"/>
      <c r="RMJ221" s="187"/>
      <c r="RMK221" s="188"/>
      <c r="RMM221" s="186"/>
      <c r="RMN221" s="190"/>
      <c r="RMO221" s="190"/>
      <c r="RMP221" s="187"/>
      <c r="RMQ221" s="187"/>
      <c r="RMR221" s="187"/>
      <c r="RMS221" s="188"/>
      <c r="RMU221" s="186"/>
      <c r="RMV221" s="190"/>
      <c r="RMW221" s="190"/>
      <c r="RMX221" s="187"/>
      <c r="RMY221" s="187"/>
      <c r="RMZ221" s="187"/>
      <c r="RNA221" s="188"/>
      <c r="RNC221" s="186"/>
      <c r="RND221" s="190"/>
      <c r="RNE221" s="190"/>
      <c r="RNF221" s="187"/>
      <c r="RNG221" s="187"/>
      <c r="RNH221" s="187"/>
      <c r="RNI221" s="188"/>
      <c r="RNK221" s="186"/>
      <c r="RNL221" s="190"/>
      <c r="RNM221" s="190"/>
      <c r="RNN221" s="187"/>
      <c r="RNO221" s="187"/>
      <c r="RNP221" s="187"/>
      <c r="RNQ221" s="188"/>
      <c r="RNS221" s="186"/>
      <c r="RNT221" s="190"/>
      <c r="RNU221" s="190"/>
      <c r="RNV221" s="187"/>
      <c r="RNW221" s="187"/>
      <c r="RNX221" s="187"/>
      <c r="RNY221" s="188"/>
      <c r="ROA221" s="186"/>
      <c r="ROB221" s="190"/>
      <c r="ROC221" s="190"/>
      <c r="ROD221" s="187"/>
      <c r="ROE221" s="187"/>
      <c r="ROF221" s="187"/>
      <c r="ROG221" s="188"/>
      <c r="ROI221" s="186"/>
      <c r="ROJ221" s="190"/>
      <c r="ROK221" s="190"/>
      <c r="ROL221" s="187"/>
      <c r="ROM221" s="187"/>
      <c r="RON221" s="187"/>
      <c r="ROO221" s="188"/>
      <c r="ROQ221" s="186"/>
      <c r="ROR221" s="190"/>
      <c r="ROS221" s="190"/>
      <c r="ROT221" s="187"/>
      <c r="ROU221" s="187"/>
      <c r="ROV221" s="187"/>
      <c r="ROW221" s="188"/>
      <c r="ROY221" s="186"/>
      <c r="ROZ221" s="190"/>
      <c r="RPA221" s="190"/>
      <c r="RPB221" s="187"/>
      <c r="RPC221" s="187"/>
      <c r="RPD221" s="187"/>
      <c r="RPE221" s="188"/>
      <c r="RPG221" s="186"/>
      <c r="RPH221" s="190"/>
      <c r="RPI221" s="190"/>
      <c r="RPJ221" s="187"/>
      <c r="RPK221" s="187"/>
      <c r="RPL221" s="187"/>
      <c r="RPM221" s="188"/>
      <c r="RPO221" s="186"/>
      <c r="RPP221" s="190"/>
      <c r="RPQ221" s="190"/>
      <c r="RPR221" s="187"/>
      <c r="RPS221" s="187"/>
      <c r="RPT221" s="187"/>
      <c r="RPU221" s="188"/>
      <c r="RPW221" s="186"/>
      <c r="RPX221" s="190"/>
      <c r="RPY221" s="190"/>
      <c r="RPZ221" s="187"/>
      <c r="RQA221" s="187"/>
      <c r="RQB221" s="187"/>
      <c r="RQC221" s="188"/>
      <c r="RQE221" s="186"/>
      <c r="RQF221" s="190"/>
      <c r="RQG221" s="190"/>
      <c r="RQH221" s="187"/>
      <c r="RQI221" s="187"/>
      <c r="RQJ221" s="187"/>
      <c r="RQK221" s="188"/>
      <c r="RQM221" s="186"/>
      <c r="RQN221" s="190"/>
      <c r="RQO221" s="190"/>
      <c r="RQP221" s="187"/>
      <c r="RQQ221" s="187"/>
      <c r="RQR221" s="187"/>
      <c r="RQS221" s="188"/>
      <c r="RQU221" s="186"/>
      <c r="RQV221" s="190"/>
      <c r="RQW221" s="190"/>
      <c r="RQX221" s="187"/>
      <c r="RQY221" s="187"/>
      <c r="RQZ221" s="187"/>
      <c r="RRA221" s="188"/>
      <c r="RRC221" s="186"/>
      <c r="RRD221" s="190"/>
      <c r="RRE221" s="190"/>
      <c r="RRF221" s="187"/>
      <c r="RRG221" s="187"/>
      <c r="RRH221" s="187"/>
      <c r="RRI221" s="188"/>
      <c r="RRK221" s="186"/>
      <c r="RRL221" s="190"/>
      <c r="RRM221" s="190"/>
      <c r="RRN221" s="187"/>
      <c r="RRO221" s="187"/>
      <c r="RRP221" s="187"/>
      <c r="RRQ221" s="188"/>
      <c r="RRS221" s="186"/>
      <c r="RRT221" s="190"/>
      <c r="RRU221" s="190"/>
      <c r="RRV221" s="187"/>
      <c r="RRW221" s="187"/>
      <c r="RRX221" s="187"/>
      <c r="RRY221" s="188"/>
      <c r="RSA221" s="186"/>
      <c r="RSB221" s="190"/>
      <c r="RSC221" s="190"/>
      <c r="RSD221" s="187"/>
      <c r="RSE221" s="187"/>
      <c r="RSF221" s="187"/>
      <c r="RSG221" s="188"/>
      <c r="RSI221" s="186"/>
      <c r="RSJ221" s="190"/>
      <c r="RSK221" s="190"/>
      <c r="RSL221" s="187"/>
      <c r="RSM221" s="187"/>
      <c r="RSN221" s="187"/>
      <c r="RSO221" s="188"/>
      <c r="RSQ221" s="186"/>
      <c r="RSR221" s="190"/>
      <c r="RSS221" s="190"/>
      <c r="RST221" s="187"/>
      <c r="RSU221" s="187"/>
      <c r="RSV221" s="187"/>
      <c r="RSW221" s="188"/>
      <c r="RSY221" s="186"/>
      <c r="RSZ221" s="190"/>
      <c r="RTA221" s="190"/>
      <c r="RTB221" s="187"/>
      <c r="RTC221" s="187"/>
      <c r="RTD221" s="187"/>
      <c r="RTE221" s="188"/>
      <c r="RTG221" s="186"/>
      <c r="RTH221" s="190"/>
      <c r="RTI221" s="190"/>
      <c r="RTJ221" s="187"/>
      <c r="RTK221" s="187"/>
      <c r="RTL221" s="187"/>
      <c r="RTM221" s="188"/>
      <c r="RTO221" s="186"/>
      <c r="RTP221" s="190"/>
      <c r="RTQ221" s="190"/>
      <c r="RTR221" s="187"/>
      <c r="RTS221" s="187"/>
      <c r="RTT221" s="187"/>
      <c r="RTU221" s="188"/>
      <c r="RTW221" s="186"/>
      <c r="RTX221" s="190"/>
      <c r="RTY221" s="190"/>
      <c r="RTZ221" s="187"/>
      <c r="RUA221" s="187"/>
      <c r="RUB221" s="187"/>
      <c r="RUC221" s="188"/>
      <c r="RUE221" s="186"/>
      <c r="RUF221" s="190"/>
      <c r="RUG221" s="190"/>
      <c r="RUH221" s="187"/>
      <c r="RUI221" s="187"/>
      <c r="RUJ221" s="187"/>
      <c r="RUK221" s="188"/>
      <c r="RUM221" s="186"/>
      <c r="RUN221" s="190"/>
      <c r="RUO221" s="190"/>
      <c r="RUP221" s="187"/>
      <c r="RUQ221" s="187"/>
      <c r="RUR221" s="187"/>
      <c r="RUS221" s="188"/>
      <c r="RUU221" s="186"/>
      <c r="RUV221" s="190"/>
      <c r="RUW221" s="190"/>
      <c r="RUX221" s="187"/>
      <c r="RUY221" s="187"/>
      <c r="RUZ221" s="187"/>
      <c r="RVA221" s="188"/>
      <c r="RVC221" s="186"/>
      <c r="RVD221" s="190"/>
      <c r="RVE221" s="190"/>
      <c r="RVF221" s="187"/>
      <c r="RVG221" s="187"/>
      <c r="RVH221" s="187"/>
      <c r="RVI221" s="188"/>
      <c r="RVK221" s="186"/>
      <c r="RVL221" s="190"/>
      <c r="RVM221" s="190"/>
      <c r="RVN221" s="187"/>
      <c r="RVO221" s="187"/>
      <c r="RVP221" s="187"/>
      <c r="RVQ221" s="188"/>
      <c r="RVS221" s="186"/>
      <c r="RVT221" s="190"/>
      <c r="RVU221" s="190"/>
      <c r="RVV221" s="187"/>
      <c r="RVW221" s="187"/>
      <c r="RVX221" s="187"/>
      <c r="RVY221" s="188"/>
      <c r="RWA221" s="186"/>
      <c r="RWB221" s="190"/>
      <c r="RWC221" s="190"/>
      <c r="RWD221" s="187"/>
      <c r="RWE221" s="187"/>
      <c r="RWF221" s="187"/>
      <c r="RWG221" s="188"/>
      <c r="RWI221" s="186"/>
      <c r="RWJ221" s="190"/>
      <c r="RWK221" s="190"/>
      <c r="RWL221" s="187"/>
      <c r="RWM221" s="187"/>
      <c r="RWN221" s="187"/>
      <c r="RWO221" s="188"/>
      <c r="RWQ221" s="186"/>
      <c r="RWR221" s="190"/>
      <c r="RWS221" s="190"/>
      <c r="RWT221" s="187"/>
      <c r="RWU221" s="187"/>
      <c r="RWV221" s="187"/>
      <c r="RWW221" s="188"/>
      <c r="RWY221" s="186"/>
      <c r="RWZ221" s="190"/>
      <c r="RXA221" s="190"/>
      <c r="RXB221" s="187"/>
      <c r="RXC221" s="187"/>
      <c r="RXD221" s="187"/>
      <c r="RXE221" s="188"/>
      <c r="RXG221" s="186"/>
      <c r="RXH221" s="190"/>
      <c r="RXI221" s="190"/>
      <c r="RXJ221" s="187"/>
      <c r="RXK221" s="187"/>
      <c r="RXL221" s="187"/>
      <c r="RXM221" s="188"/>
      <c r="RXO221" s="186"/>
      <c r="RXP221" s="190"/>
      <c r="RXQ221" s="190"/>
      <c r="RXR221" s="187"/>
      <c r="RXS221" s="187"/>
      <c r="RXT221" s="187"/>
      <c r="RXU221" s="188"/>
      <c r="RXW221" s="186"/>
      <c r="RXX221" s="190"/>
      <c r="RXY221" s="190"/>
      <c r="RXZ221" s="187"/>
      <c r="RYA221" s="187"/>
      <c r="RYB221" s="187"/>
      <c r="RYC221" s="188"/>
      <c r="RYE221" s="186"/>
      <c r="RYF221" s="190"/>
      <c r="RYG221" s="190"/>
      <c r="RYH221" s="187"/>
      <c r="RYI221" s="187"/>
      <c r="RYJ221" s="187"/>
      <c r="RYK221" s="188"/>
      <c r="RYM221" s="186"/>
      <c r="RYN221" s="190"/>
      <c r="RYO221" s="190"/>
      <c r="RYP221" s="187"/>
      <c r="RYQ221" s="187"/>
      <c r="RYR221" s="187"/>
      <c r="RYS221" s="188"/>
      <c r="RYU221" s="186"/>
      <c r="RYV221" s="190"/>
      <c r="RYW221" s="190"/>
      <c r="RYX221" s="187"/>
      <c r="RYY221" s="187"/>
      <c r="RYZ221" s="187"/>
      <c r="RZA221" s="188"/>
      <c r="RZC221" s="186"/>
      <c r="RZD221" s="190"/>
      <c r="RZE221" s="190"/>
      <c r="RZF221" s="187"/>
      <c r="RZG221" s="187"/>
      <c r="RZH221" s="187"/>
      <c r="RZI221" s="188"/>
      <c r="RZK221" s="186"/>
      <c r="RZL221" s="190"/>
      <c r="RZM221" s="190"/>
      <c r="RZN221" s="187"/>
      <c r="RZO221" s="187"/>
      <c r="RZP221" s="187"/>
      <c r="RZQ221" s="188"/>
      <c r="RZS221" s="186"/>
      <c r="RZT221" s="190"/>
      <c r="RZU221" s="190"/>
      <c r="RZV221" s="187"/>
      <c r="RZW221" s="187"/>
      <c r="RZX221" s="187"/>
      <c r="RZY221" s="188"/>
      <c r="SAA221" s="186"/>
      <c r="SAB221" s="190"/>
      <c r="SAC221" s="190"/>
      <c r="SAD221" s="187"/>
      <c r="SAE221" s="187"/>
      <c r="SAF221" s="187"/>
      <c r="SAG221" s="188"/>
      <c r="SAI221" s="186"/>
      <c r="SAJ221" s="190"/>
      <c r="SAK221" s="190"/>
      <c r="SAL221" s="187"/>
      <c r="SAM221" s="187"/>
      <c r="SAN221" s="187"/>
      <c r="SAO221" s="188"/>
      <c r="SAQ221" s="186"/>
      <c r="SAR221" s="190"/>
      <c r="SAS221" s="190"/>
      <c r="SAT221" s="187"/>
      <c r="SAU221" s="187"/>
      <c r="SAV221" s="187"/>
      <c r="SAW221" s="188"/>
      <c r="SAY221" s="186"/>
      <c r="SAZ221" s="190"/>
      <c r="SBA221" s="190"/>
      <c r="SBB221" s="187"/>
      <c r="SBC221" s="187"/>
      <c r="SBD221" s="187"/>
      <c r="SBE221" s="188"/>
      <c r="SBG221" s="186"/>
      <c r="SBH221" s="190"/>
      <c r="SBI221" s="190"/>
      <c r="SBJ221" s="187"/>
      <c r="SBK221" s="187"/>
      <c r="SBL221" s="187"/>
      <c r="SBM221" s="188"/>
      <c r="SBO221" s="186"/>
      <c r="SBP221" s="190"/>
      <c r="SBQ221" s="190"/>
      <c r="SBR221" s="187"/>
      <c r="SBS221" s="187"/>
      <c r="SBT221" s="187"/>
      <c r="SBU221" s="188"/>
      <c r="SBW221" s="186"/>
      <c r="SBX221" s="190"/>
      <c r="SBY221" s="190"/>
      <c r="SBZ221" s="187"/>
      <c r="SCA221" s="187"/>
      <c r="SCB221" s="187"/>
      <c r="SCC221" s="188"/>
      <c r="SCE221" s="186"/>
      <c r="SCF221" s="190"/>
      <c r="SCG221" s="190"/>
      <c r="SCH221" s="187"/>
      <c r="SCI221" s="187"/>
      <c r="SCJ221" s="187"/>
      <c r="SCK221" s="188"/>
      <c r="SCM221" s="186"/>
      <c r="SCN221" s="190"/>
      <c r="SCO221" s="190"/>
      <c r="SCP221" s="187"/>
      <c r="SCQ221" s="187"/>
      <c r="SCR221" s="187"/>
      <c r="SCS221" s="188"/>
      <c r="SCU221" s="186"/>
      <c r="SCV221" s="190"/>
      <c r="SCW221" s="190"/>
      <c r="SCX221" s="187"/>
      <c r="SCY221" s="187"/>
      <c r="SCZ221" s="187"/>
      <c r="SDA221" s="188"/>
      <c r="SDC221" s="186"/>
      <c r="SDD221" s="190"/>
      <c r="SDE221" s="190"/>
      <c r="SDF221" s="187"/>
      <c r="SDG221" s="187"/>
      <c r="SDH221" s="187"/>
      <c r="SDI221" s="188"/>
      <c r="SDK221" s="186"/>
      <c r="SDL221" s="190"/>
      <c r="SDM221" s="190"/>
      <c r="SDN221" s="187"/>
      <c r="SDO221" s="187"/>
      <c r="SDP221" s="187"/>
      <c r="SDQ221" s="188"/>
      <c r="SDS221" s="186"/>
      <c r="SDT221" s="190"/>
      <c r="SDU221" s="190"/>
      <c r="SDV221" s="187"/>
      <c r="SDW221" s="187"/>
      <c r="SDX221" s="187"/>
      <c r="SDY221" s="188"/>
      <c r="SEA221" s="186"/>
      <c r="SEB221" s="190"/>
      <c r="SEC221" s="190"/>
      <c r="SED221" s="187"/>
      <c r="SEE221" s="187"/>
      <c r="SEF221" s="187"/>
      <c r="SEG221" s="188"/>
      <c r="SEI221" s="186"/>
      <c r="SEJ221" s="190"/>
      <c r="SEK221" s="190"/>
      <c r="SEL221" s="187"/>
      <c r="SEM221" s="187"/>
      <c r="SEN221" s="187"/>
      <c r="SEO221" s="188"/>
      <c r="SEQ221" s="186"/>
      <c r="SER221" s="190"/>
      <c r="SES221" s="190"/>
      <c r="SET221" s="187"/>
      <c r="SEU221" s="187"/>
      <c r="SEV221" s="187"/>
      <c r="SEW221" s="188"/>
      <c r="SEY221" s="186"/>
      <c r="SEZ221" s="190"/>
      <c r="SFA221" s="190"/>
      <c r="SFB221" s="187"/>
      <c r="SFC221" s="187"/>
      <c r="SFD221" s="187"/>
      <c r="SFE221" s="188"/>
      <c r="SFG221" s="186"/>
      <c r="SFH221" s="190"/>
      <c r="SFI221" s="190"/>
      <c r="SFJ221" s="187"/>
      <c r="SFK221" s="187"/>
      <c r="SFL221" s="187"/>
      <c r="SFM221" s="188"/>
      <c r="SFO221" s="186"/>
      <c r="SFP221" s="190"/>
      <c r="SFQ221" s="190"/>
      <c r="SFR221" s="187"/>
      <c r="SFS221" s="187"/>
      <c r="SFT221" s="187"/>
      <c r="SFU221" s="188"/>
      <c r="SFW221" s="186"/>
      <c r="SFX221" s="190"/>
      <c r="SFY221" s="190"/>
      <c r="SFZ221" s="187"/>
      <c r="SGA221" s="187"/>
      <c r="SGB221" s="187"/>
      <c r="SGC221" s="188"/>
      <c r="SGE221" s="186"/>
      <c r="SGF221" s="190"/>
      <c r="SGG221" s="190"/>
      <c r="SGH221" s="187"/>
      <c r="SGI221" s="187"/>
      <c r="SGJ221" s="187"/>
      <c r="SGK221" s="188"/>
      <c r="SGM221" s="186"/>
      <c r="SGN221" s="190"/>
      <c r="SGO221" s="190"/>
      <c r="SGP221" s="187"/>
      <c r="SGQ221" s="187"/>
      <c r="SGR221" s="187"/>
      <c r="SGS221" s="188"/>
      <c r="SGU221" s="186"/>
      <c r="SGV221" s="190"/>
      <c r="SGW221" s="190"/>
      <c r="SGX221" s="187"/>
      <c r="SGY221" s="187"/>
      <c r="SGZ221" s="187"/>
      <c r="SHA221" s="188"/>
      <c r="SHC221" s="186"/>
      <c r="SHD221" s="190"/>
      <c r="SHE221" s="190"/>
      <c r="SHF221" s="187"/>
      <c r="SHG221" s="187"/>
      <c r="SHH221" s="187"/>
      <c r="SHI221" s="188"/>
      <c r="SHK221" s="186"/>
      <c r="SHL221" s="190"/>
      <c r="SHM221" s="190"/>
      <c r="SHN221" s="187"/>
      <c r="SHO221" s="187"/>
      <c r="SHP221" s="187"/>
      <c r="SHQ221" s="188"/>
      <c r="SHS221" s="186"/>
      <c r="SHT221" s="190"/>
      <c r="SHU221" s="190"/>
      <c r="SHV221" s="187"/>
      <c r="SHW221" s="187"/>
      <c r="SHX221" s="187"/>
      <c r="SHY221" s="188"/>
      <c r="SIA221" s="186"/>
      <c r="SIB221" s="190"/>
      <c r="SIC221" s="190"/>
      <c r="SID221" s="187"/>
      <c r="SIE221" s="187"/>
      <c r="SIF221" s="187"/>
      <c r="SIG221" s="188"/>
      <c r="SII221" s="186"/>
      <c r="SIJ221" s="190"/>
      <c r="SIK221" s="190"/>
      <c r="SIL221" s="187"/>
      <c r="SIM221" s="187"/>
      <c r="SIN221" s="187"/>
      <c r="SIO221" s="188"/>
      <c r="SIQ221" s="186"/>
      <c r="SIR221" s="190"/>
      <c r="SIS221" s="190"/>
      <c r="SIT221" s="187"/>
      <c r="SIU221" s="187"/>
      <c r="SIV221" s="187"/>
      <c r="SIW221" s="188"/>
      <c r="SIY221" s="186"/>
      <c r="SIZ221" s="190"/>
      <c r="SJA221" s="190"/>
      <c r="SJB221" s="187"/>
      <c r="SJC221" s="187"/>
      <c r="SJD221" s="187"/>
      <c r="SJE221" s="188"/>
      <c r="SJG221" s="186"/>
      <c r="SJH221" s="190"/>
      <c r="SJI221" s="190"/>
      <c r="SJJ221" s="187"/>
      <c r="SJK221" s="187"/>
      <c r="SJL221" s="187"/>
      <c r="SJM221" s="188"/>
      <c r="SJO221" s="186"/>
      <c r="SJP221" s="190"/>
      <c r="SJQ221" s="190"/>
      <c r="SJR221" s="187"/>
      <c r="SJS221" s="187"/>
      <c r="SJT221" s="187"/>
      <c r="SJU221" s="188"/>
      <c r="SJW221" s="186"/>
      <c r="SJX221" s="190"/>
      <c r="SJY221" s="190"/>
      <c r="SJZ221" s="187"/>
      <c r="SKA221" s="187"/>
      <c r="SKB221" s="187"/>
      <c r="SKC221" s="188"/>
      <c r="SKE221" s="186"/>
      <c r="SKF221" s="190"/>
      <c r="SKG221" s="190"/>
      <c r="SKH221" s="187"/>
      <c r="SKI221" s="187"/>
      <c r="SKJ221" s="187"/>
      <c r="SKK221" s="188"/>
      <c r="SKM221" s="186"/>
      <c r="SKN221" s="190"/>
      <c r="SKO221" s="190"/>
      <c r="SKP221" s="187"/>
      <c r="SKQ221" s="187"/>
      <c r="SKR221" s="187"/>
      <c r="SKS221" s="188"/>
      <c r="SKU221" s="186"/>
      <c r="SKV221" s="190"/>
      <c r="SKW221" s="190"/>
      <c r="SKX221" s="187"/>
      <c r="SKY221" s="187"/>
      <c r="SKZ221" s="187"/>
      <c r="SLA221" s="188"/>
      <c r="SLC221" s="186"/>
      <c r="SLD221" s="190"/>
      <c r="SLE221" s="190"/>
      <c r="SLF221" s="187"/>
      <c r="SLG221" s="187"/>
      <c r="SLH221" s="187"/>
      <c r="SLI221" s="188"/>
      <c r="SLK221" s="186"/>
      <c r="SLL221" s="190"/>
      <c r="SLM221" s="190"/>
      <c r="SLN221" s="187"/>
      <c r="SLO221" s="187"/>
      <c r="SLP221" s="187"/>
      <c r="SLQ221" s="188"/>
      <c r="SLS221" s="186"/>
      <c r="SLT221" s="190"/>
      <c r="SLU221" s="190"/>
      <c r="SLV221" s="187"/>
      <c r="SLW221" s="187"/>
      <c r="SLX221" s="187"/>
      <c r="SLY221" s="188"/>
      <c r="SMA221" s="186"/>
      <c r="SMB221" s="190"/>
      <c r="SMC221" s="190"/>
      <c r="SMD221" s="187"/>
      <c r="SME221" s="187"/>
      <c r="SMF221" s="187"/>
      <c r="SMG221" s="188"/>
      <c r="SMI221" s="186"/>
      <c r="SMJ221" s="190"/>
      <c r="SMK221" s="190"/>
      <c r="SML221" s="187"/>
      <c r="SMM221" s="187"/>
      <c r="SMN221" s="187"/>
      <c r="SMO221" s="188"/>
      <c r="SMQ221" s="186"/>
      <c r="SMR221" s="190"/>
      <c r="SMS221" s="190"/>
      <c r="SMT221" s="187"/>
      <c r="SMU221" s="187"/>
      <c r="SMV221" s="187"/>
      <c r="SMW221" s="188"/>
      <c r="SMY221" s="186"/>
      <c r="SMZ221" s="190"/>
      <c r="SNA221" s="190"/>
      <c r="SNB221" s="187"/>
      <c r="SNC221" s="187"/>
      <c r="SND221" s="187"/>
      <c r="SNE221" s="188"/>
      <c r="SNG221" s="186"/>
      <c r="SNH221" s="190"/>
      <c r="SNI221" s="190"/>
      <c r="SNJ221" s="187"/>
      <c r="SNK221" s="187"/>
      <c r="SNL221" s="187"/>
      <c r="SNM221" s="188"/>
      <c r="SNO221" s="186"/>
      <c r="SNP221" s="190"/>
      <c r="SNQ221" s="190"/>
      <c r="SNR221" s="187"/>
      <c r="SNS221" s="187"/>
      <c r="SNT221" s="187"/>
      <c r="SNU221" s="188"/>
      <c r="SNW221" s="186"/>
      <c r="SNX221" s="190"/>
      <c r="SNY221" s="190"/>
      <c r="SNZ221" s="187"/>
      <c r="SOA221" s="187"/>
      <c r="SOB221" s="187"/>
      <c r="SOC221" s="188"/>
      <c r="SOE221" s="186"/>
      <c r="SOF221" s="190"/>
      <c r="SOG221" s="190"/>
      <c r="SOH221" s="187"/>
      <c r="SOI221" s="187"/>
      <c r="SOJ221" s="187"/>
      <c r="SOK221" s="188"/>
      <c r="SOM221" s="186"/>
      <c r="SON221" s="190"/>
      <c r="SOO221" s="190"/>
      <c r="SOP221" s="187"/>
      <c r="SOQ221" s="187"/>
      <c r="SOR221" s="187"/>
      <c r="SOS221" s="188"/>
      <c r="SOU221" s="186"/>
      <c r="SOV221" s="190"/>
      <c r="SOW221" s="190"/>
      <c r="SOX221" s="187"/>
      <c r="SOY221" s="187"/>
      <c r="SOZ221" s="187"/>
      <c r="SPA221" s="188"/>
      <c r="SPC221" s="186"/>
      <c r="SPD221" s="190"/>
      <c r="SPE221" s="190"/>
      <c r="SPF221" s="187"/>
      <c r="SPG221" s="187"/>
      <c r="SPH221" s="187"/>
      <c r="SPI221" s="188"/>
      <c r="SPK221" s="186"/>
      <c r="SPL221" s="190"/>
      <c r="SPM221" s="190"/>
      <c r="SPN221" s="187"/>
      <c r="SPO221" s="187"/>
      <c r="SPP221" s="187"/>
      <c r="SPQ221" s="188"/>
      <c r="SPS221" s="186"/>
      <c r="SPT221" s="190"/>
      <c r="SPU221" s="190"/>
      <c r="SPV221" s="187"/>
      <c r="SPW221" s="187"/>
      <c r="SPX221" s="187"/>
      <c r="SPY221" s="188"/>
      <c r="SQA221" s="186"/>
      <c r="SQB221" s="190"/>
      <c r="SQC221" s="190"/>
      <c r="SQD221" s="187"/>
      <c r="SQE221" s="187"/>
      <c r="SQF221" s="187"/>
      <c r="SQG221" s="188"/>
      <c r="SQI221" s="186"/>
      <c r="SQJ221" s="190"/>
      <c r="SQK221" s="190"/>
      <c r="SQL221" s="187"/>
      <c r="SQM221" s="187"/>
      <c r="SQN221" s="187"/>
      <c r="SQO221" s="188"/>
      <c r="SQQ221" s="186"/>
      <c r="SQR221" s="190"/>
      <c r="SQS221" s="190"/>
      <c r="SQT221" s="187"/>
      <c r="SQU221" s="187"/>
      <c r="SQV221" s="187"/>
      <c r="SQW221" s="188"/>
      <c r="SQY221" s="186"/>
      <c r="SQZ221" s="190"/>
      <c r="SRA221" s="190"/>
      <c r="SRB221" s="187"/>
      <c r="SRC221" s="187"/>
      <c r="SRD221" s="187"/>
      <c r="SRE221" s="188"/>
      <c r="SRG221" s="186"/>
      <c r="SRH221" s="190"/>
      <c r="SRI221" s="190"/>
      <c r="SRJ221" s="187"/>
      <c r="SRK221" s="187"/>
      <c r="SRL221" s="187"/>
      <c r="SRM221" s="188"/>
      <c r="SRO221" s="186"/>
      <c r="SRP221" s="190"/>
      <c r="SRQ221" s="190"/>
      <c r="SRR221" s="187"/>
      <c r="SRS221" s="187"/>
      <c r="SRT221" s="187"/>
      <c r="SRU221" s="188"/>
      <c r="SRW221" s="186"/>
      <c r="SRX221" s="190"/>
      <c r="SRY221" s="190"/>
      <c r="SRZ221" s="187"/>
      <c r="SSA221" s="187"/>
      <c r="SSB221" s="187"/>
      <c r="SSC221" s="188"/>
      <c r="SSE221" s="186"/>
      <c r="SSF221" s="190"/>
      <c r="SSG221" s="190"/>
      <c r="SSH221" s="187"/>
      <c r="SSI221" s="187"/>
      <c r="SSJ221" s="187"/>
      <c r="SSK221" s="188"/>
      <c r="SSM221" s="186"/>
      <c r="SSN221" s="190"/>
      <c r="SSO221" s="190"/>
      <c r="SSP221" s="187"/>
      <c r="SSQ221" s="187"/>
      <c r="SSR221" s="187"/>
      <c r="SSS221" s="188"/>
      <c r="SSU221" s="186"/>
      <c r="SSV221" s="190"/>
      <c r="SSW221" s="190"/>
      <c r="SSX221" s="187"/>
      <c r="SSY221" s="187"/>
      <c r="SSZ221" s="187"/>
      <c r="STA221" s="188"/>
      <c r="STC221" s="186"/>
      <c r="STD221" s="190"/>
      <c r="STE221" s="190"/>
      <c r="STF221" s="187"/>
      <c r="STG221" s="187"/>
      <c r="STH221" s="187"/>
      <c r="STI221" s="188"/>
      <c r="STK221" s="186"/>
      <c r="STL221" s="190"/>
      <c r="STM221" s="190"/>
      <c r="STN221" s="187"/>
      <c r="STO221" s="187"/>
      <c r="STP221" s="187"/>
      <c r="STQ221" s="188"/>
      <c r="STS221" s="186"/>
      <c r="STT221" s="190"/>
      <c r="STU221" s="190"/>
      <c r="STV221" s="187"/>
      <c r="STW221" s="187"/>
      <c r="STX221" s="187"/>
      <c r="STY221" s="188"/>
      <c r="SUA221" s="186"/>
      <c r="SUB221" s="190"/>
      <c r="SUC221" s="190"/>
      <c r="SUD221" s="187"/>
      <c r="SUE221" s="187"/>
      <c r="SUF221" s="187"/>
      <c r="SUG221" s="188"/>
      <c r="SUI221" s="186"/>
      <c r="SUJ221" s="190"/>
      <c r="SUK221" s="190"/>
      <c r="SUL221" s="187"/>
      <c r="SUM221" s="187"/>
      <c r="SUN221" s="187"/>
      <c r="SUO221" s="188"/>
      <c r="SUQ221" s="186"/>
      <c r="SUR221" s="190"/>
      <c r="SUS221" s="190"/>
      <c r="SUT221" s="187"/>
      <c r="SUU221" s="187"/>
      <c r="SUV221" s="187"/>
      <c r="SUW221" s="188"/>
      <c r="SUY221" s="186"/>
      <c r="SUZ221" s="190"/>
      <c r="SVA221" s="190"/>
      <c r="SVB221" s="187"/>
      <c r="SVC221" s="187"/>
      <c r="SVD221" s="187"/>
      <c r="SVE221" s="188"/>
      <c r="SVG221" s="186"/>
      <c r="SVH221" s="190"/>
      <c r="SVI221" s="190"/>
      <c r="SVJ221" s="187"/>
      <c r="SVK221" s="187"/>
      <c r="SVL221" s="187"/>
      <c r="SVM221" s="188"/>
      <c r="SVO221" s="186"/>
      <c r="SVP221" s="190"/>
      <c r="SVQ221" s="190"/>
      <c r="SVR221" s="187"/>
      <c r="SVS221" s="187"/>
      <c r="SVT221" s="187"/>
      <c r="SVU221" s="188"/>
      <c r="SVW221" s="186"/>
      <c r="SVX221" s="190"/>
      <c r="SVY221" s="190"/>
      <c r="SVZ221" s="187"/>
      <c r="SWA221" s="187"/>
      <c r="SWB221" s="187"/>
      <c r="SWC221" s="188"/>
      <c r="SWE221" s="186"/>
      <c r="SWF221" s="190"/>
      <c r="SWG221" s="190"/>
      <c r="SWH221" s="187"/>
      <c r="SWI221" s="187"/>
      <c r="SWJ221" s="187"/>
      <c r="SWK221" s="188"/>
      <c r="SWM221" s="186"/>
      <c r="SWN221" s="190"/>
      <c r="SWO221" s="190"/>
      <c r="SWP221" s="187"/>
      <c r="SWQ221" s="187"/>
      <c r="SWR221" s="187"/>
      <c r="SWS221" s="188"/>
      <c r="SWU221" s="186"/>
      <c r="SWV221" s="190"/>
      <c r="SWW221" s="190"/>
      <c r="SWX221" s="187"/>
      <c r="SWY221" s="187"/>
      <c r="SWZ221" s="187"/>
      <c r="SXA221" s="188"/>
      <c r="SXC221" s="186"/>
      <c r="SXD221" s="190"/>
      <c r="SXE221" s="190"/>
      <c r="SXF221" s="187"/>
      <c r="SXG221" s="187"/>
      <c r="SXH221" s="187"/>
      <c r="SXI221" s="188"/>
      <c r="SXK221" s="186"/>
      <c r="SXL221" s="190"/>
      <c r="SXM221" s="190"/>
      <c r="SXN221" s="187"/>
      <c r="SXO221" s="187"/>
      <c r="SXP221" s="187"/>
      <c r="SXQ221" s="188"/>
      <c r="SXS221" s="186"/>
      <c r="SXT221" s="190"/>
      <c r="SXU221" s="190"/>
      <c r="SXV221" s="187"/>
      <c r="SXW221" s="187"/>
      <c r="SXX221" s="187"/>
      <c r="SXY221" s="188"/>
      <c r="SYA221" s="186"/>
      <c r="SYB221" s="190"/>
      <c r="SYC221" s="190"/>
      <c r="SYD221" s="187"/>
      <c r="SYE221" s="187"/>
      <c r="SYF221" s="187"/>
      <c r="SYG221" s="188"/>
      <c r="SYI221" s="186"/>
      <c r="SYJ221" s="190"/>
      <c r="SYK221" s="190"/>
      <c r="SYL221" s="187"/>
      <c r="SYM221" s="187"/>
      <c r="SYN221" s="187"/>
      <c r="SYO221" s="188"/>
      <c r="SYQ221" s="186"/>
      <c r="SYR221" s="190"/>
      <c r="SYS221" s="190"/>
      <c r="SYT221" s="187"/>
      <c r="SYU221" s="187"/>
      <c r="SYV221" s="187"/>
      <c r="SYW221" s="188"/>
      <c r="SYY221" s="186"/>
      <c r="SYZ221" s="190"/>
      <c r="SZA221" s="190"/>
      <c r="SZB221" s="187"/>
      <c r="SZC221" s="187"/>
      <c r="SZD221" s="187"/>
      <c r="SZE221" s="188"/>
      <c r="SZG221" s="186"/>
      <c r="SZH221" s="190"/>
      <c r="SZI221" s="190"/>
      <c r="SZJ221" s="187"/>
      <c r="SZK221" s="187"/>
      <c r="SZL221" s="187"/>
      <c r="SZM221" s="188"/>
      <c r="SZO221" s="186"/>
      <c r="SZP221" s="190"/>
      <c r="SZQ221" s="190"/>
      <c r="SZR221" s="187"/>
      <c r="SZS221" s="187"/>
      <c r="SZT221" s="187"/>
      <c r="SZU221" s="188"/>
      <c r="SZW221" s="186"/>
      <c r="SZX221" s="190"/>
      <c r="SZY221" s="190"/>
      <c r="SZZ221" s="187"/>
      <c r="TAA221" s="187"/>
      <c r="TAB221" s="187"/>
      <c r="TAC221" s="188"/>
      <c r="TAE221" s="186"/>
      <c r="TAF221" s="190"/>
      <c r="TAG221" s="190"/>
      <c r="TAH221" s="187"/>
      <c r="TAI221" s="187"/>
      <c r="TAJ221" s="187"/>
      <c r="TAK221" s="188"/>
      <c r="TAM221" s="186"/>
      <c r="TAN221" s="190"/>
      <c r="TAO221" s="190"/>
      <c r="TAP221" s="187"/>
      <c r="TAQ221" s="187"/>
      <c r="TAR221" s="187"/>
      <c r="TAS221" s="188"/>
      <c r="TAU221" s="186"/>
      <c r="TAV221" s="190"/>
      <c r="TAW221" s="190"/>
      <c r="TAX221" s="187"/>
      <c r="TAY221" s="187"/>
      <c r="TAZ221" s="187"/>
      <c r="TBA221" s="188"/>
      <c r="TBC221" s="186"/>
      <c r="TBD221" s="190"/>
      <c r="TBE221" s="190"/>
      <c r="TBF221" s="187"/>
      <c r="TBG221" s="187"/>
      <c r="TBH221" s="187"/>
      <c r="TBI221" s="188"/>
      <c r="TBK221" s="186"/>
      <c r="TBL221" s="190"/>
      <c r="TBM221" s="190"/>
      <c r="TBN221" s="187"/>
      <c r="TBO221" s="187"/>
      <c r="TBP221" s="187"/>
      <c r="TBQ221" s="188"/>
      <c r="TBS221" s="186"/>
      <c r="TBT221" s="190"/>
      <c r="TBU221" s="190"/>
      <c r="TBV221" s="187"/>
      <c r="TBW221" s="187"/>
      <c r="TBX221" s="187"/>
      <c r="TBY221" s="188"/>
      <c r="TCA221" s="186"/>
      <c r="TCB221" s="190"/>
      <c r="TCC221" s="190"/>
      <c r="TCD221" s="187"/>
      <c r="TCE221" s="187"/>
      <c r="TCF221" s="187"/>
      <c r="TCG221" s="188"/>
      <c r="TCI221" s="186"/>
      <c r="TCJ221" s="190"/>
      <c r="TCK221" s="190"/>
      <c r="TCL221" s="187"/>
      <c r="TCM221" s="187"/>
      <c r="TCN221" s="187"/>
      <c r="TCO221" s="188"/>
      <c r="TCQ221" s="186"/>
      <c r="TCR221" s="190"/>
      <c r="TCS221" s="190"/>
      <c r="TCT221" s="187"/>
      <c r="TCU221" s="187"/>
      <c r="TCV221" s="187"/>
      <c r="TCW221" s="188"/>
      <c r="TCY221" s="186"/>
      <c r="TCZ221" s="190"/>
      <c r="TDA221" s="190"/>
      <c r="TDB221" s="187"/>
      <c r="TDC221" s="187"/>
      <c r="TDD221" s="187"/>
      <c r="TDE221" s="188"/>
      <c r="TDG221" s="186"/>
      <c r="TDH221" s="190"/>
      <c r="TDI221" s="190"/>
      <c r="TDJ221" s="187"/>
      <c r="TDK221" s="187"/>
      <c r="TDL221" s="187"/>
      <c r="TDM221" s="188"/>
      <c r="TDO221" s="186"/>
      <c r="TDP221" s="190"/>
      <c r="TDQ221" s="190"/>
      <c r="TDR221" s="187"/>
      <c r="TDS221" s="187"/>
      <c r="TDT221" s="187"/>
      <c r="TDU221" s="188"/>
      <c r="TDW221" s="186"/>
      <c r="TDX221" s="190"/>
      <c r="TDY221" s="190"/>
      <c r="TDZ221" s="187"/>
      <c r="TEA221" s="187"/>
      <c r="TEB221" s="187"/>
      <c r="TEC221" s="188"/>
      <c r="TEE221" s="186"/>
      <c r="TEF221" s="190"/>
      <c r="TEG221" s="190"/>
      <c r="TEH221" s="187"/>
      <c r="TEI221" s="187"/>
      <c r="TEJ221" s="187"/>
      <c r="TEK221" s="188"/>
      <c r="TEM221" s="186"/>
      <c r="TEN221" s="190"/>
      <c r="TEO221" s="190"/>
      <c r="TEP221" s="187"/>
      <c r="TEQ221" s="187"/>
      <c r="TER221" s="187"/>
      <c r="TES221" s="188"/>
      <c r="TEU221" s="186"/>
      <c r="TEV221" s="190"/>
      <c r="TEW221" s="190"/>
      <c r="TEX221" s="187"/>
      <c r="TEY221" s="187"/>
      <c r="TEZ221" s="187"/>
      <c r="TFA221" s="188"/>
      <c r="TFC221" s="186"/>
      <c r="TFD221" s="190"/>
      <c r="TFE221" s="190"/>
      <c r="TFF221" s="187"/>
      <c r="TFG221" s="187"/>
      <c r="TFH221" s="187"/>
      <c r="TFI221" s="188"/>
      <c r="TFK221" s="186"/>
      <c r="TFL221" s="190"/>
      <c r="TFM221" s="190"/>
      <c r="TFN221" s="187"/>
      <c r="TFO221" s="187"/>
      <c r="TFP221" s="187"/>
      <c r="TFQ221" s="188"/>
      <c r="TFS221" s="186"/>
      <c r="TFT221" s="190"/>
      <c r="TFU221" s="190"/>
      <c r="TFV221" s="187"/>
      <c r="TFW221" s="187"/>
      <c r="TFX221" s="187"/>
      <c r="TFY221" s="188"/>
      <c r="TGA221" s="186"/>
      <c r="TGB221" s="190"/>
      <c r="TGC221" s="190"/>
      <c r="TGD221" s="187"/>
      <c r="TGE221" s="187"/>
      <c r="TGF221" s="187"/>
      <c r="TGG221" s="188"/>
      <c r="TGI221" s="186"/>
      <c r="TGJ221" s="190"/>
      <c r="TGK221" s="190"/>
      <c r="TGL221" s="187"/>
      <c r="TGM221" s="187"/>
      <c r="TGN221" s="187"/>
      <c r="TGO221" s="188"/>
      <c r="TGQ221" s="186"/>
      <c r="TGR221" s="190"/>
      <c r="TGS221" s="190"/>
      <c r="TGT221" s="187"/>
      <c r="TGU221" s="187"/>
      <c r="TGV221" s="187"/>
      <c r="TGW221" s="188"/>
      <c r="TGY221" s="186"/>
      <c r="TGZ221" s="190"/>
      <c r="THA221" s="190"/>
      <c r="THB221" s="187"/>
      <c r="THC221" s="187"/>
      <c r="THD221" s="187"/>
      <c r="THE221" s="188"/>
      <c r="THG221" s="186"/>
      <c r="THH221" s="190"/>
      <c r="THI221" s="190"/>
      <c r="THJ221" s="187"/>
      <c r="THK221" s="187"/>
      <c r="THL221" s="187"/>
      <c r="THM221" s="188"/>
      <c r="THO221" s="186"/>
      <c r="THP221" s="190"/>
      <c r="THQ221" s="190"/>
      <c r="THR221" s="187"/>
      <c r="THS221" s="187"/>
      <c r="THT221" s="187"/>
      <c r="THU221" s="188"/>
      <c r="THW221" s="186"/>
      <c r="THX221" s="190"/>
      <c r="THY221" s="190"/>
      <c r="THZ221" s="187"/>
      <c r="TIA221" s="187"/>
      <c r="TIB221" s="187"/>
      <c r="TIC221" s="188"/>
      <c r="TIE221" s="186"/>
      <c r="TIF221" s="190"/>
      <c r="TIG221" s="190"/>
      <c r="TIH221" s="187"/>
      <c r="TII221" s="187"/>
      <c r="TIJ221" s="187"/>
      <c r="TIK221" s="188"/>
      <c r="TIM221" s="186"/>
      <c r="TIN221" s="190"/>
      <c r="TIO221" s="190"/>
      <c r="TIP221" s="187"/>
      <c r="TIQ221" s="187"/>
      <c r="TIR221" s="187"/>
      <c r="TIS221" s="188"/>
      <c r="TIU221" s="186"/>
      <c r="TIV221" s="190"/>
      <c r="TIW221" s="190"/>
      <c r="TIX221" s="187"/>
      <c r="TIY221" s="187"/>
      <c r="TIZ221" s="187"/>
      <c r="TJA221" s="188"/>
      <c r="TJC221" s="186"/>
      <c r="TJD221" s="190"/>
      <c r="TJE221" s="190"/>
      <c r="TJF221" s="187"/>
      <c r="TJG221" s="187"/>
      <c r="TJH221" s="187"/>
      <c r="TJI221" s="188"/>
      <c r="TJK221" s="186"/>
      <c r="TJL221" s="190"/>
      <c r="TJM221" s="190"/>
      <c r="TJN221" s="187"/>
      <c r="TJO221" s="187"/>
      <c r="TJP221" s="187"/>
      <c r="TJQ221" s="188"/>
      <c r="TJS221" s="186"/>
      <c r="TJT221" s="190"/>
      <c r="TJU221" s="190"/>
      <c r="TJV221" s="187"/>
      <c r="TJW221" s="187"/>
      <c r="TJX221" s="187"/>
      <c r="TJY221" s="188"/>
      <c r="TKA221" s="186"/>
      <c r="TKB221" s="190"/>
      <c r="TKC221" s="190"/>
      <c r="TKD221" s="187"/>
      <c r="TKE221" s="187"/>
      <c r="TKF221" s="187"/>
      <c r="TKG221" s="188"/>
      <c r="TKI221" s="186"/>
      <c r="TKJ221" s="190"/>
      <c r="TKK221" s="190"/>
      <c r="TKL221" s="187"/>
      <c r="TKM221" s="187"/>
      <c r="TKN221" s="187"/>
      <c r="TKO221" s="188"/>
      <c r="TKQ221" s="186"/>
      <c r="TKR221" s="190"/>
      <c r="TKS221" s="190"/>
      <c r="TKT221" s="187"/>
      <c r="TKU221" s="187"/>
      <c r="TKV221" s="187"/>
      <c r="TKW221" s="188"/>
      <c r="TKY221" s="186"/>
      <c r="TKZ221" s="190"/>
      <c r="TLA221" s="190"/>
      <c r="TLB221" s="187"/>
      <c r="TLC221" s="187"/>
      <c r="TLD221" s="187"/>
      <c r="TLE221" s="188"/>
      <c r="TLG221" s="186"/>
      <c r="TLH221" s="190"/>
      <c r="TLI221" s="190"/>
      <c r="TLJ221" s="187"/>
      <c r="TLK221" s="187"/>
      <c r="TLL221" s="187"/>
      <c r="TLM221" s="188"/>
      <c r="TLO221" s="186"/>
      <c r="TLP221" s="190"/>
      <c r="TLQ221" s="190"/>
      <c r="TLR221" s="187"/>
      <c r="TLS221" s="187"/>
      <c r="TLT221" s="187"/>
      <c r="TLU221" s="188"/>
      <c r="TLW221" s="186"/>
      <c r="TLX221" s="190"/>
      <c r="TLY221" s="190"/>
      <c r="TLZ221" s="187"/>
      <c r="TMA221" s="187"/>
      <c r="TMB221" s="187"/>
      <c r="TMC221" s="188"/>
      <c r="TME221" s="186"/>
      <c r="TMF221" s="190"/>
      <c r="TMG221" s="190"/>
      <c r="TMH221" s="187"/>
      <c r="TMI221" s="187"/>
      <c r="TMJ221" s="187"/>
      <c r="TMK221" s="188"/>
      <c r="TMM221" s="186"/>
      <c r="TMN221" s="190"/>
      <c r="TMO221" s="190"/>
      <c r="TMP221" s="187"/>
      <c r="TMQ221" s="187"/>
      <c r="TMR221" s="187"/>
      <c r="TMS221" s="188"/>
      <c r="TMU221" s="186"/>
      <c r="TMV221" s="190"/>
      <c r="TMW221" s="190"/>
      <c r="TMX221" s="187"/>
      <c r="TMY221" s="187"/>
      <c r="TMZ221" s="187"/>
      <c r="TNA221" s="188"/>
      <c r="TNC221" s="186"/>
      <c r="TND221" s="190"/>
      <c r="TNE221" s="190"/>
      <c r="TNF221" s="187"/>
      <c r="TNG221" s="187"/>
      <c r="TNH221" s="187"/>
      <c r="TNI221" s="188"/>
      <c r="TNK221" s="186"/>
      <c r="TNL221" s="190"/>
      <c r="TNM221" s="190"/>
      <c r="TNN221" s="187"/>
      <c r="TNO221" s="187"/>
      <c r="TNP221" s="187"/>
      <c r="TNQ221" s="188"/>
      <c r="TNS221" s="186"/>
      <c r="TNT221" s="190"/>
      <c r="TNU221" s="190"/>
      <c r="TNV221" s="187"/>
      <c r="TNW221" s="187"/>
      <c r="TNX221" s="187"/>
      <c r="TNY221" s="188"/>
      <c r="TOA221" s="186"/>
      <c r="TOB221" s="190"/>
      <c r="TOC221" s="190"/>
      <c r="TOD221" s="187"/>
      <c r="TOE221" s="187"/>
      <c r="TOF221" s="187"/>
      <c r="TOG221" s="188"/>
      <c r="TOI221" s="186"/>
      <c r="TOJ221" s="190"/>
      <c r="TOK221" s="190"/>
      <c r="TOL221" s="187"/>
      <c r="TOM221" s="187"/>
      <c r="TON221" s="187"/>
      <c r="TOO221" s="188"/>
      <c r="TOQ221" s="186"/>
      <c r="TOR221" s="190"/>
      <c r="TOS221" s="190"/>
      <c r="TOT221" s="187"/>
      <c r="TOU221" s="187"/>
      <c r="TOV221" s="187"/>
      <c r="TOW221" s="188"/>
      <c r="TOY221" s="186"/>
      <c r="TOZ221" s="190"/>
      <c r="TPA221" s="190"/>
      <c r="TPB221" s="187"/>
      <c r="TPC221" s="187"/>
      <c r="TPD221" s="187"/>
      <c r="TPE221" s="188"/>
      <c r="TPG221" s="186"/>
      <c r="TPH221" s="190"/>
      <c r="TPI221" s="190"/>
      <c r="TPJ221" s="187"/>
      <c r="TPK221" s="187"/>
      <c r="TPL221" s="187"/>
      <c r="TPM221" s="188"/>
      <c r="TPO221" s="186"/>
      <c r="TPP221" s="190"/>
      <c r="TPQ221" s="190"/>
      <c r="TPR221" s="187"/>
      <c r="TPS221" s="187"/>
      <c r="TPT221" s="187"/>
      <c r="TPU221" s="188"/>
      <c r="TPW221" s="186"/>
      <c r="TPX221" s="190"/>
      <c r="TPY221" s="190"/>
      <c r="TPZ221" s="187"/>
      <c r="TQA221" s="187"/>
      <c r="TQB221" s="187"/>
      <c r="TQC221" s="188"/>
      <c r="TQE221" s="186"/>
      <c r="TQF221" s="190"/>
      <c r="TQG221" s="190"/>
      <c r="TQH221" s="187"/>
      <c r="TQI221" s="187"/>
      <c r="TQJ221" s="187"/>
      <c r="TQK221" s="188"/>
      <c r="TQM221" s="186"/>
      <c r="TQN221" s="190"/>
      <c r="TQO221" s="190"/>
      <c r="TQP221" s="187"/>
      <c r="TQQ221" s="187"/>
      <c r="TQR221" s="187"/>
      <c r="TQS221" s="188"/>
      <c r="TQU221" s="186"/>
      <c r="TQV221" s="190"/>
      <c r="TQW221" s="190"/>
      <c r="TQX221" s="187"/>
      <c r="TQY221" s="187"/>
      <c r="TQZ221" s="187"/>
      <c r="TRA221" s="188"/>
      <c r="TRC221" s="186"/>
      <c r="TRD221" s="190"/>
      <c r="TRE221" s="190"/>
      <c r="TRF221" s="187"/>
      <c r="TRG221" s="187"/>
      <c r="TRH221" s="187"/>
      <c r="TRI221" s="188"/>
      <c r="TRK221" s="186"/>
      <c r="TRL221" s="190"/>
      <c r="TRM221" s="190"/>
      <c r="TRN221" s="187"/>
      <c r="TRO221" s="187"/>
      <c r="TRP221" s="187"/>
      <c r="TRQ221" s="188"/>
      <c r="TRS221" s="186"/>
      <c r="TRT221" s="190"/>
      <c r="TRU221" s="190"/>
      <c r="TRV221" s="187"/>
      <c r="TRW221" s="187"/>
      <c r="TRX221" s="187"/>
      <c r="TRY221" s="188"/>
      <c r="TSA221" s="186"/>
      <c r="TSB221" s="190"/>
      <c r="TSC221" s="190"/>
      <c r="TSD221" s="187"/>
      <c r="TSE221" s="187"/>
      <c r="TSF221" s="187"/>
      <c r="TSG221" s="188"/>
      <c r="TSI221" s="186"/>
      <c r="TSJ221" s="190"/>
      <c r="TSK221" s="190"/>
      <c r="TSL221" s="187"/>
      <c r="TSM221" s="187"/>
      <c r="TSN221" s="187"/>
      <c r="TSO221" s="188"/>
      <c r="TSQ221" s="186"/>
      <c r="TSR221" s="190"/>
      <c r="TSS221" s="190"/>
      <c r="TST221" s="187"/>
      <c r="TSU221" s="187"/>
      <c r="TSV221" s="187"/>
      <c r="TSW221" s="188"/>
      <c r="TSY221" s="186"/>
      <c r="TSZ221" s="190"/>
      <c r="TTA221" s="190"/>
      <c r="TTB221" s="187"/>
      <c r="TTC221" s="187"/>
      <c r="TTD221" s="187"/>
      <c r="TTE221" s="188"/>
      <c r="TTG221" s="186"/>
      <c r="TTH221" s="190"/>
      <c r="TTI221" s="190"/>
      <c r="TTJ221" s="187"/>
      <c r="TTK221" s="187"/>
      <c r="TTL221" s="187"/>
      <c r="TTM221" s="188"/>
      <c r="TTO221" s="186"/>
      <c r="TTP221" s="190"/>
      <c r="TTQ221" s="190"/>
      <c r="TTR221" s="187"/>
      <c r="TTS221" s="187"/>
      <c r="TTT221" s="187"/>
      <c r="TTU221" s="188"/>
      <c r="TTW221" s="186"/>
      <c r="TTX221" s="190"/>
      <c r="TTY221" s="190"/>
      <c r="TTZ221" s="187"/>
      <c r="TUA221" s="187"/>
      <c r="TUB221" s="187"/>
      <c r="TUC221" s="188"/>
      <c r="TUE221" s="186"/>
      <c r="TUF221" s="190"/>
      <c r="TUG221" s="190"/>
      <c r="TUH221" s="187"/>
      <c r="TUI221" s="187"/>
      <c r="TUJ221" s="187"/>
      <c r="TUK221" s="188"/>
      <c r="TUM221" s="186"/>
      <c r="TUN221" s="190"/>
      <c r="TUO221" s="190"/>
      <c r="TUP221" s="187"/>
      <c r="TUQ221" s="187"/>
      <c r="TUR221" s="187"/>
      <c r="TUS221" s="188"/>
      <c r="TUU221" s="186"/>
      <c r="TUV221" s="190"/>
      <c r="TUW221" s="190"/>
      <c r="TUX221" s="187"/>
      <c r="TUY221" s="187"/>
      <c r="TUZ221" s="187"/>
      <c r="TVA221" s="188"/>
      <c r="TVC221" s="186"/>
      <c r="TVD221" s="190"/>
      <c r="TVE221" s="190"/>
      <c r="TVF221" s="187"/>
      <c r="TVG221" s="187"/>
      <c r="TVH221" s="187"/>
      <c r="TVI221" s="188"/>
      <c r="TVK221" s="186"/>
      <c r="TVL221" s="190"/>
      <c r="TVM221" s="190"/>
      <c r="TVN221" s="187"/>
      <c r="TVO221" s="187"/>
      <c r="TVP221" s="187"/>
      <c r="TVQ221" s="188"/>
      <c r="TVS221" s="186"/>
      <c r="TVT221" s="190"/>
      <c r="TVU221" s="190"/>
      <c r="TVV221" s="187"/>
      <c r="TVW221" s="187"/>
      <c r="TVX221" s="187"/>
      <c r="TVY221" s="188"/>
      <c r="TWA221" s="186"/>
      <c r="TWB221" s="190"/>
      <c r="TWC221" s="190"/>
      <c r="TWD221" s="187"/>
      <c r="TWE221" s="187"/>
      <c r="TWF221" s="187"/>
      <c r="TWG221" s="188"/>
      <c r="TWI221" s="186"/>
      <c r="TWJ221" s="190"/>
      <c r="TWK221" s="190"/>
      <c r="TWL221" s="187"/>
      <c r="TWM221" s="187"/>
      <c r="TWN221" s="187"/>
      <c r="TWO221" s="188"/>
      <c r="TWQ221" s="186"/>
      <c r="TWR221" s="190"/>
      <c r="TWS221" s="190"/>
      <c r="TWT221" s="187"/>
      <c r="TWU221" s="187"/>
      <c r="TWV221" s="187"/>
      <c r="TWW221" s="188"/>
      <c r="TWY221" s="186"/>
      <c r="TWZ221" s="190"/>
      <c r="TXA221" s="190"/>
      <c r="TXB221" s="187"/>
      <c r="TXC221" s="187"/>
      <c r="TXD221" s="187"/>
      <c r="TXE221" s="188"/>
      <c r="TXG221" s="186"/>
      <c r="TXH221" s="190"/>
      <c r="TXI221" s="190"/>
      <c r="TXJ221" s="187"/>
      <c r="TXK221" s="187"/>
      <c r="TXL221" s="187"/>
      <c r="TXM221" s="188"/>
      <c r="TXO221" s="186"/>
      <c r="TXP221" s="190"/>
      <c r="TXQ221" s="190"/>
      <c r="TXR221" s="187"/>
      <c r="TXS221" s="187"/>
      <c r="TXT221" s="187"/>
      <c r="TXU221" s="188"/>
      <c r="TXW221" s="186"/>
      <c r="TXX221" s="190"/>
      <c r="TXY221" s="190"/>
      <c r="TXZ221" s="187"/>
      <c r="TYA221" s="187"/>
      <c r="TYB221" s="187"/>
      <c r="TYC221" s="188"/>
      <c r="TYE221" s="186"/>
      <c r="TYF221" s="190"/>
      <c r="TYG221" s="190"/>
      <c r="TYH221" s="187"/>
      <c r="TYI221" s="187"/>
      <c r="TYJ221" s="187"/>
      <c r="TYK221" s="188"/>
      <c r="TYM221" s="186"/>
      <c r="TYN221" s="190"/>
      <c r="TYO221" s="190"/>
      <c r="TYP221" s="187"/>
      <c r="TYQ221" s="187"/>
      <c r="TYR221" s="187"/>
      <c r="TYS221" s="188"/>
      <c r="TYU221" s="186"/>
      <c r="TYV221" s="190"/>
      <c r="TYW221" s="190"/>
      <c r="TYX221" s="187"/>
      <c r="TYY221" s="187"/>
      <c r="TYZ221" s="187"/>
      <c r="TZA221" s="188"/>
      <c r="TZC221" s="186"/>
      <c r="TZD221" s="190"/>
      <c r="TZE221" s="190"/>
      <c r="TZF221" s="187"/>
      <c r="TZG221" s="187"/>
      <c r="TZH221" s="187"/>
      <c r="TZI221" s="188"/>
      <c r="TZK221" s="186"/>
      <c r="TZL221" s="190"/>
      <c r="TZM221" s="190"/>
      <c r="TZN221" s="187"/>
      <c r="TZO221" s="187"/>
      <c r="TZP221" s="187"/>
      <c r="TZQ221" s="188"/>
      <c r="TZS221" s="186"/>
      <c r="TZT221" s="190"/>
      <c r="TZU221" s="190"/>
      <c r="TZV221" s="187"/>
      <c r="TZW221" s="187"/>
      <c r="TZX221" s="187"/>
      <c r="TZY221" s="188"/>
      <c r="UAA221" s="186"/>
      <c r="UAB221" s="190"/>
      <c r="UAC221" s="190"/>
      <c r="UAD221" s="187"/>
      <c r="UAE221" s="187"/>
      <c r="UAF221" s="187"/>
      <c r="UAG221" s="188"/>
      <c r="UAI221" s="186"/>
      <c r="UAJ221" s="190"/>
      <c r="UAK221" s="190"/>
      <c r="UAL221" s="187"/>
      <c r="UAM221" s="187"/>
      <c r="UAN221" s="187"/>
      <c r="UAO221" s="188"/>
      <c r="UAQ221" s="186"/>
      <c r="UAR221" s="190"/>
      <c r="UAS221" s="190"/>
      <c r="UAT221" s="187"/>
      <c r="UAU221" s="187"/>
      <c r="UAV221" s="187"/>
      <c r="UAW221" s="188"/>
      <c r="UAY221" s="186"/>
      <c r="UAZ221" s="190"/>
      <c r="UBA221" s="190"/>
      <c r="UBB221" s="187"/>
      <c r="UBC221" s="187"/>
      <c r="UBD221" s="187"/>
      <c r="UBE221" s="188"/>
      <c r="UBG221" s="186"/>
      <c r="UBH221" s="190"/>
      <c r="UBI221" s="190"/>
      <c r="UBJ221" s="187"/>
      <c r="UBK221" s="187"/>
      <c r="UBL221" s="187"/>
      <c r="UBM221" s="188"/>
      <c r="UBO221" s="186"/>
      <c r="UBP221" s="190"/>
      <c r="UBQ221" s="190"/>
      <c r="UBR221" s="187"/>
      <c r="UBS221" s="187"/>
      <c r="UBT221" s="187"/>
      <c r="UBU221" s="188"/>
      <c r="UBW221" s="186"/>
      <c r="UBX221" s="190"/>
      <c r="UBY221" s="190"/>
      <c r="UBZ221" s="187"/>
      <c r="UCA221" s="187"/>
      <c r="UCB221" s="187"/>
      <c r="UCC221" s="188"/>
      <c r="UCE221" s="186"/>
      <c r="UCF221" s="190"/>
      <c r="UCG221" s="190"/>
      <c r="UCH221" s="187"/>
      <c r="UCI221" s="187"/>
      <c r="UCJ221" s="187"/>
      <c r="UCK221" s="188"/>
      <c r="UCM221" s="186"/>
      <c r="UCN221" s="190"/>
      <c r="UCO221" s="190"/>
      <c r="UCP221" s="187"/>
      <c r="UCQ221" s="187"/>
      <c r="UCR221" s="187"/>
      <c r="UCS221" s="188"/>
      <c r="UCU221" s="186"/>
      <c r="UCV221" s="190"/>
      <c r="UCW221" s="190"/>
      <c r="UCX221" s="187"/>
      <c r="UCY221" s="187"/>
      <c r="UCZ221" s="187"/>
      <c r="UDA221" s="188"/>
      <c r="UDC221" s="186"/>
      <c r="UDD221" s="190"/>
      <c r="UDE221" s="190"/>
      <c r="UDF221" s="187"/>
      <c r="UDG221" s="187"/>
      <c r="UDH221" s="187"/>
      <c r="UDI221" s="188"/>
      <c r="UDK221" s="186"/>
      <c r="UDL221" s="190"/>
      <c r="UDM221" s="190"/>
      <c r="UDN221" s="187"/>
      <c r="UDO221" s="187"/>
      <c r="UDP221" s="187"/>
      <c r="UDQ221" s="188"/>
      <c r="UDS221" s="186"/>
      <c r="UDT221" s="190"/>
      <c r="UDU221" s="190"/>
      <c r="UDV221" s="187"/>
      <c r="UDW221" s="187"/>
      <c r="UDX221" s="187"/>
      <c r="UDY221" s="188"/>
      <c r="UEA221" s="186"/>
      <c r="UEB221" s="190"/>
      <c r="UEC221" s="190"/>
      <c r="UED221" s="187"/>
      <c r="UEE221" s="187"/>
      <c r="UEF221" s="187"/>
      <c r="UEG221" s="188"/>
      <c r="UEI221" s="186"/>
      <c r="UEJ221" s="190"/>
      <c r="UEK221" s="190"/>
      <c r="UEL221" s="187"/>
      <c r="UEM221" s="187"/>
      <c r="UEN221" s="187"/>
      <c r="UEO221" s="188"/>
      <c r="UEQ221" s="186"/>
      <c r="UER221" s="190"/>
      <c r="UES221" s="190"/>
      <c r="UET221" s="187"/>
      <c r="UEU221" s="187"/>
      <c r="UEV221" s="187"/>
      <c r="UEW221" s="188"/>
      <c r="UEY221" s="186"/>
      <c r="UEZ221" s="190"/>
      <c r="UFA221" s="190"/>
      <c r="UFB221" s="187"/>
      <c r="UFC221" s="187"/>
      <c r="UFD221" s="187"/>
      <c r="UFE221" s="188"/>
      <c r="UFG221" s="186"/>
      <c r="UFH221" s="190"/>
      <c r="UFI221" s="190"/>
      <c r="UFJ221" s="187"/>
      <c r="UFK221" s="187"/>
      <c r="UFL221" s="187"/>
      <c r="UFM221" s="188"/>
      <c r="UFO221" s="186"/>
      <c r="UFP221" s="190"/>
      <c r="UFQ221" s="190"/>
      <c r="UFR221" s="187"/>
      <c r="UFS221" s="187"/>
      <c r="UFT221" s="187"/>
      <c r="UFU221" s="188"/>
      <c r="UFW221" s="186"/>
      <c r="UFX221" s="190"/>
      <c r="UFY221" s="190"/>
      <c r="UFZ221" s="187"/>
      <c r="UGA221" s="187"/>
      <c r="UGB221" s="187"/>
      <c r="UGC221" s="188"/>
      <c r="UGE221" s="186"/>
      <c r="UGF221" s="190"/>
      <c r="UGG221" s="190"/>
      <c r="UGH221" s="187"/>
      <c r="UGI221" s="187"/>
      <c r="UGJ221" s="187"/>
      <c r="UGK221" s="188"/>
      <c r="UGM221" s="186"/>
      <c r="UGN221" s="190"/>
      <c r="UGO221" s="190"/>
      <c r="UGP221" s="187"/>
      <c r="UGQ221" s="187"/>
      <c r="UGR221" s="187"/>
      <c r="UGS221" s="188"/>
      <c r="UGU221" s="186"/>
      <c r="UGV221" s="190"/>
      <c r="UGW221" s="190"/>
      <c r="UGX221" s="187"/>
      <c r="UGY221" s="187"/>
      <c r="UGZ221" s="187"/>
      <c r="UHA221" s="188"/>
      <c r="UHC221" s="186"/>
      <c r="UHD221" s="190"/>
      <c r="UHE221" s="190"/>
      <c r="UHF221" s="187"/>
      <c r="UHG221" s="187"/>
      <c r="UHH221" s="187"/>
      <c r="UHI221" s="188"/>
      <c r="UHK221" s="186"/>
      <c r="UHL221" s="190"/>
      <c r="UHM221" s="190"/>
      <c r="UHN221" s="187"/>
      <c r="UHO221" s="187"/>
      <c r="UHP221" s="187"/>
      <c r="UHQ221" s="188"/>
      <c r="UHS221" s="186"/>
      <c r="UHT221" s="190"/>
      <c r="UHU221" s="190"/>
      <c r="UHV221" s="187"/>
      <c r="UHW221" s="187"/>
      <c r="UHX221" s="187"/>
      <c r="UHY221" s="188"/>
      <c r="UIA221" s="186"/>
      <c r="UIB221" s="190"/>
      <c r="UIC221" s="190"/>
      <c r="UID221" s="187"/>
      <c r="UIE221" s="187"/>
      <c r="UIF221" s="187"/>
      <c r="UIG221" s="188"/>
      <c r="UII221" s="186"/>
      <c r="UIJ221" s="190"/>
      <c r="UIK221" s="190"/>
      <c r="UIL221" s="187"/>
      <c r="UIM221" s="187"/>
      <c r="UIN221" s="187"/>
      <c r="UIO221" s="188"/>
      <c r="UIQ221" s="186"/>
      <c r="UIR221" s="190"/>
      <c r="UIS221" s="190"/>
      <c r="UIT221" s="187"/>
      <c r="UIU221" s="187"/>
      <c r="UIV221" s="187"/>
      <c r="UIW221" s="188"/>
      <c r="UIY221" s="186"/>
      <c r="UIZ221" s="190"/>
      <c r="UJA221" s="190"/>
      <c r="UJB221" s="187"/>
      <c r="UJC221" s="187"/>
      <c r="UJD221" s="187"/>
      <c r="UJE221" s="188"/>
      <c r="UJG221" s="186"/>
      <c r="UJH221" s="190"/>
      <c r="UJI221" s="190"/>
      <c r="UJJ221" s="187"/>
      <c r="UJK221" s="187"/>
      <c r="UJL221" s="187"/>
      <c r="UJM221" s="188"/>
      <c r="UJO221" s="186"/>
      <c r="UJP221" s="190"/>
      <c r="UJQ221" s="190"/>
      <c r="UJR221" s="187"/>
      <c r="UJS221" s="187"/>
      <c r="UJT221" s="187"/>
      <c r="UJU221" s="188"/>
      <c r="UJW221" s="186"/>
      <c r="UJX221" s="190"/>
      <c r="UJY221" s="190"/>
      <c r="UJZ221" s="187"/>
      <c r="UKA221" s="187"/>
      <c r="UKB221" s="187"/>
      <c r="UKC221" s="188"/>
      <c r="UKE221" s="186"/>
      <c r="UKF221" s="190"/>
      <c r="UKG221" s="190"/>
      <c r="UKH221" s="187"/>
      <c r="UKI221" s="187"/>
      <c r="UKJ221" s="187"/>
      <c r="UKK221" s="188"/>
      <c r="UKM221" s="186"/>
      <c r="UKN221" s="190"/>
      <c r="UKO221" s="190"/>
      <c r="UKP221" s="187"/>
      <c r="UKQ221" s="187"/>
      <c r="UKR221" s="187"/>
      <c r="UKS221" s="188"/>
      <c r="UKU221" s="186"/>
      <c r="UKV221" s="190"/>
      <c r="UKW221" s="190"/>
      <c r="UKX221" s="187"/>
      <c r="UKY221" s="187"/>
      <c r="UKZ221" s="187"/>
      <c r="ULA221" s="188"/>
      <c r="ULC221" s="186"/>
      <c r="ULD221" s="190"/>
      <c r="ULE221" s="190"/>
      <c r="ULF221" s="187"/>
      <c r="ULG221" s="187"/>
      <c r="ULH221" s="187"/>
      <c r="ULI221" s="188"/>
      <c r="ULK221" s="186"/>
      <c r="ULL221" s="190"/>
      <c r="ULM221" s="190"/>
      <c r="ULN221" s="187"/>
      <c r="ULO221" s="187"/>
      <c r="ULP221" s="187"/>
      <c r="ULQ221" s="188"/>
      <c r="ULS221" s="186"/>
      <c r="ULT221" s="190"/>
      <c r="ULU221" s="190"/>
      <c r="ULV221" s="187"/>
      <c r="ULW221" s="187"/>
      <c r="ULX221" s="187"/>
      <c r="ULY221" s="188"/>
      <c r="UMA221" s="186"/>
      <c r="UMB221" s="190"/>
      <c r="UMC221" s="190"/>
      <c r="UMD221" s="187"/>
      <c r="UME221" s="187"/>
      <c r="UMF221" s="187"/>
      <c r="UMG221" s="188"/>
      <c r="UMI221" s="186"/>
      <c r="UMJ221" s="190"/>
      <c r="UMK221" s="190"/>
      <c r="UML221" s="187"/>
      <c r="UMM221" s="187"/>
      <c r="UMN221" s="187"/>
      <c r="UMO221" s="188"/>
      <c r="UMQ221" s="186"/>
      <c r="UMR221" s="190"/>
      <c r="UMS221" s="190"/>
      <c r="UMT221" s="187"/>
      <c r="UMU221" s="187"/>
      <c r="UMV221" s="187"/>
      <c r="UMW221" s="188"/>
      <c r="UMY221" s="186"/>
      <c r="UMZ221" s="190"/>
      <c r="UNA221" s="190"/>
      <c r="UNB221" s="187"/>
      <c r="UNC221" s="187"/>
      <c r="UND221" s="187"/>
      <c r="UNE221" s="188"/>
      <c r="UNG221" s="186"/>
      <c r="UNH221" s="190"/>
      <c r="UNI221" s="190"/>
      <c r="UNJ221" s="187"/>
      <c r="UNK221" s="187"/>
      <c r="UNL221" s="187"/>
      <c r="UNM221" s="188"/>
      <c r="UNO221" s="186"/>
      <c r="UNP221" s="190"/>
      <c r="UNQ221" s="190"/>
      <c r="UNR221" s="187"/>
      <c r="UNS221" s="187"/>
      <c r="UNT221" s="187"/>
      <c r="UNU221" s="188"/>
      <c r="UNW221" s="186"/>
      <c r="UNX221" s="190"/>
      <c r="UNY221" s="190"/>
      <c r="UNZ221" s="187"/>
      <c r="UOA221" s="187"/>
      <c r="UOB221" s="187"/>
      <c r="UOC221" s="188"/>
      <c r="UOE221" s="186"/>
      <c r="UOF221" s="190"/>
      <c r="UOG221" s="190"/>
      <c r="UOH221" s="187"/>
      <c r="UOI221" s="187"/>
      <c r="UOJ221" s="187"/>
      <c r="UOK221" s="188"/>
      <c r="UOM221" s="186"/>
      <c r="UON221" s="190"/>
      <c r="UOO221" s="190"/>
      <c r="UOP221" s="187"/>
      <c r="UOQ221" s="187"/>
      <c r="UOR221" s="187"/>
      <c r="UOS221" s="188"/>
      <c r="UOU221" s="186"/>
      <c r="UOV221" s="190"/>
      <c r="UOW221" s="190"/>
      <c r="UOX221" s="187"/>
      <c r="UOY221" s="187"/>
      <c r="UOZ221" s="187"/>
      <c r="UPA221" s="188"/>
      <c r="UPC221" s="186"/>
      <c r="UPD221" s="190"/>
      <c r="UPE221" s="190"/>
      <c r="UPF221" s="187"/>
      <c r="UPG221" s="187"/>
      <c r="UPH221" s="187"/>
      <c r="UPI221" s="188"/>
      <c r="UPK221" s="186"/>
      <c r="UPL221" s="190"/>
      <c r="UPM221" s="190"/>
      <c r="UPN221" s="187"/>
      <c r="UPO221" s="187"/>
      <c r="UPP221" s="187"/>
      <c r="UPQ221" s="188"/>
      <c r="UPS221" s="186"/>
      <c r="UPT221" s="190"/>
      <c r="UPU221" s="190"/>
      <c r="UPV221" s="187"/>
      <c r="UPW221" s="187"/>
      <c r="UPX221" s="187"/>
      <c r="UPY221" s="188"/>
      <c r="UQA221" s="186"/>
      <c r="UQB221" s="190"/>
      <c r="UQC221" s="190"/>
      <c r="UQD221" s="187"/>
      <c r="UQE221" s="187"/>
      <c r="UQF221" s="187"/>
      <c r="UQG221" s="188"/>
      <c r="UQI221" s="186"/>
      <c r="UQJ221" s="190"/>
      <c r="UQK221" s="190"/>
      <c r="UQL221" s="187"/>
      <c r="UQM221" s="187"/>
      <c r="UQN221" s="187"/>
      <c r="UQO221" s="188"/>
      <c r="UQQ221" s="186"/>
      <c r="UQR221" s="190"/>
      <c r="UQS221" s="190"/>
      <c r="UQT221" s="187"/>
      <c r="UQU221" s="187"/>
      <c r="UQV221" s="187"/>
      <c r="UQW221" s="188"/>
      <c r="UQY221" s="186"/>
      <c r="UQZ221" s="190"/>
      <c r="URA221" s="190"/>
      <c r="URB221" s="187"/>
      <c r="URC221" s="187"/>
      <c r="URD221" s="187"/>
      <c r="URE221" s="188"/>
      <c r="URG221" s="186"/>
      <c r="URH221" s="190"/>
      <c r="URI221" s="190"/>
      <c r="URJ221" s="187"/>
      <c r="URK221" s="187"/>
      <c r="URL221" s="187"/>
      <c r="URM221" s="188"/>
      <c r="URO221" s="186"/>
      <c r="URP221" s="190"/>
      <c r="URQ221" s="190"/>
      <c r="URR221" s="187"/>
      <c r="URS221" s="187"/>
      <c r="URT221" s="187"/>
      <c r="URU221" s="188"/>
      <c r="URW221" s="186"/>
      <c r="URX221" s="190"/>
      <c r="URY221" s="190"/>
      <c r="URZ221" s="187"/>
      <c r="USA221" s="187"/>
      <c r="USB221" s="187"/>
      <c r="USC221" s="188"/>
      <c r="USE221" s="186"/>
      <c r="USF221" s="190"/>
      <c r="USG221" s="190"/>
      <c r="USH221" s="187"/>
      <c r="USI221" s="187"/>
      <c r="USJ221" s="187"/>
      <c r="USK221" s="188"/>
      <c r="USM221" s="186"/>
      <c r="USN221" s="190"/>
      <c r="USO221" s="190"/>
      <c r="USP221" s="187"/>
      <c r="USQ221" s="187"/>
      <c r="USR221" s="187"/>
      <c r="USS221" s="188"/>
      <c r="USU221" s="186"/>
      <c r="USV221" s="190"/>
      <c r="USW221" s="190"/>
      <c r="USX221" s="187"/>
      <c r="USY221" s="187"/>
      <c r="USZ221" s="187"/>
      <c r="UTA221" s="188"/>
      <c r="UTC221" s="186"/>
      <c r="UTD221" s="190"/>
      <c r="UTE221" s="190"/>
      <c r="UTF221" s="187"/>
      <c r="UTG221" s="187"/>
      <c r="UTH221" s="187"/>
      <c r="UTI221" s="188"/>
      <c r="UTK221" s="186"/>
      <c r="UTL221" s="190"/>
      <c r="UTM221" s="190"/>
      <c r="UTN221" s="187"/>
      <c r="UTO221" s="187"/>
      <c r="UTP221" s="187"/>
      <c r="UTQ221" s="188"/>
      <c r="UTS221" s="186"/>
      <c r="UTT221" s="190"/>
      <c r="UTU221" s="190"/>
      <c r="UTV221" s="187"/>
      <c r="UTW221" s="187"/>
      <c r="UTX221" s="187"/>
      <c r="UTY221" s="188"/>
      <c r="UUA221" s="186"/>
      <c r="UUB221" s="190"/>
      <c r="UUC221" s="190"/>
      <c r="UUD221" s="187"/>
      <c r="UUE221" s="187"/>
      <c r="UUF221" s="187"/>
      <c r="UUG221" s="188"/>
      <c r="UUI221" s="186"/>
      <c r="UUJ221" s="190"/>
      <c r="UUK221" s="190"/>
      <c r="UUL221" s="187"/>
      <c r="UUM221" s="187"/>
      <c r="UUN221" s="187"/>
      <c r="UUO221" s="188"/>
      <c r="UUQ221" s="186"/>
      <c r="UUR221" s="190"/>
      <c r="UUS221" s="190"/>
      <c r="UUT221" s="187"/>
      <c r="UUU221" s="187"/>
      <c r="UUV221" s="187"/>
      <c r="UUW221" s="188"/>
      <c r="UUY221" s="186"/>
      <c r="UUZ221" s="190"/>
      <c r="UVA221" s="190"/>
      <c r="UVB221" s="187"/>
      <c r="UVC221" s="187"/>
      <c r="UVD221" s="187"/>
      <c r="UVE221" s="188"/>
      <c r="UVG221" s="186"/>
      <c r="UVH221" s="190"/>
      <c r="UVI221" s="190"/>
      <c r="UVJ221" s="187"/>
      <c r="UVK221" s="187"/>
      <c r="UVL221" s="187"/>
      <c r="UVM221" s="188"/>
      <c r="UVO221" s="186"/>
      <c r="UVP221" s="190"/>
      <c r="UVQ221" s="190"/>
      <c r="UVR221" s="187"/>
      <c r="UVS221" s="187"/>
      <c r="UVT221" s="187"/>
      <c r="UVU221" s="188"/>
      <c r="UVW221" s="186"/>
      <c r="UVX221" s="190"/>
      <c r="UVY221" s="190"/>
      <c r="UVZ221" s="187"/>
      <c r="UWA221" s="187"/>
      <c r="UWB221" s="187"/>
      <c r="UWC221" s="188"/>
      <c r="UWE221" s="186"/>
      <c r="UWF221" s="190"/>
      <c r="UWG221" s="190"/>
      <c r="UWH221" s="187"/>
      <c r="UWI221" s="187"/>
      <c r="UWJ221" s="187"/>
      <c r="UWK221" s="188"/>
      <c r="UWM221" s="186"/>
      <c r="UWN221" s="190"/>
      <c r="UWO221" s="190"/>
      <c r="UWP221" s="187"/>
      <c r="UWQ221" s="187"/>
      <c r="UWR221" s="187"/>
      <c r="UWS221" s="188"/>
      <c r="UWU221" s="186"/>
      <c r="UWV221" s="190"/>
      <c r="UWW221" s="190"/>
      <c r="UWX221" s="187"/>
      <c r="UWY221" s="187"/>
      <c r="UWZ221" s="187"/>
      <c r="UXA221" s="188"/>
      <c r="UXC221" s="186"/>
      <c r="UXD221" s="190"/>
      <c r="UXE221" s="190"/>
      <c r="UXF221" s="187"/>
      <c r="UXG221" s="187"/>
      <c r="UXH221" s="187"/>
      <c r="UXI221" s="188"/>
      <c r="UXK221" s="186"/>
      <c r="UXL221" s="190"/>
      <c r="UXM221" s="190"/>
      <c r="UXN221" s="187"/>
      <c r="UXO221" s="187"/>
      <c r="UXP221" s="187"/>
      <c r="UXQ221" s="188"/>
      <c r="UXS221" s="186"/>
      <c r="UXT221" s="190"/>
      <c r="UXU221" s="190"/>
      <c r="UXV221" s="187"/>
      <c r="UXW221" s="187"/>
      <c r="UXX221" s="187"/>
      <c r="UXY221" s="188"/>
      <c r="UYA221" s="186"/>
      <c r="UYB221" s="190"/>
      <c r="UYC221" s="190"/>
      <c r="UYD221" s="187"/>
      <c r="UYE221" s="187"/>
      <c r="UYF221" s="187"/>
      <c r="UYG221" s="188"/>
      <c r="UYI221" s="186"/>
      <c r="UYJ221" s="190"/>
      <c r="UYK221" s="190"/>
      <c r="UYL221" s="187"/>
      <c r="UYM221" s="187"/>
      <c r="UYN221" s="187"/>
      <c r="UYO221" s="188"/>
      <c r="UYQ221" s="186"/>
      <c r="UYR221" s="190"/>
      <c r="UYS221" s="190"/>
      <c r="UYT221" s="187"/>
      <c r="UYU221" s="187"/>
      <c r="UYV221" s="187"/>
      <c r="UYW221" s="188"/>
      <c r="UYY221" s="186"/>
      <c r="UYZ221" s="190"/>
      <c r="UZA221" s="190"/>
      <c r="UZB221" s="187"/>
      <c r="UZC221" s="187"/>
      <c r="UZD221" s="187"/>
      <c r="UZE221" s="188"/>
      <c r="UZG221" s="186"/>
      <c r="UZH221" s="190"/>
      <c r="UZI221" s="190"/>
      <c r="UZJ221" s="187"/>
      <c r="UZK221" s="187"/>
      <c r="UZL221" s="187"/>
      <c r="UZM221" s="188"/>
      <c r="UZO221" s="186"/>
      <c r="UZP221" s="190"/>
      <c r="UZQ221" s="190"/>
      <c r="UZR221" s="187"/>
      <c r="UZS221" s="187"/>
      <c r="UZT221" s="187"/>
      <c r="UZU221" s="188"/>
      <c r="UZW221" s="186"/>
      <c r="UZX221" s="190"/>
      <c r="UZY221" s="190"/>
      <c r="UZZ221" s="187"/>
      <c r="VAA221" s="187"/>
      <c r="VAB221" s="187"/>
      <c r="VAC221" s="188"/>
      <c r="VAE221" s="186"/>
      <c r="VAF221" s="190"/>
      <c r="VAG221" s="190"/>
      <c r="VAH221" s="187"/>
      <c r="VAI221" s="187"/>
      <c r="VAJ221" s="187"/>
      <c r="VAK221" s="188"/>
      <c r="VAM221" s="186"/>
      <c r="VAN221" s="190"/>
      <c r="VAO221" s="190"/>
      <c r="VAP221" s="187"/>
      <c r="VAQ221" s="187"/>
      <c r="VAR221" s="187"/>
      <c r="VAS221" s="188"/>
      <c r="VAU221" s="186"/>
      <c r="VAV221" s="190"/>
      <c r="VAW221" s="190"/>
      <c r="VAX221" s="187"/>
      <c r="VAY221" s="187"/>
      <c r="VAZ221" s="187"/>
      <c r="VBA221" s="188"/>
      <c r="VBC221" s="186"/>
      <c r="VBD221" s="190"/>
      <c r="VBE221" s="190"/>
      <c r="VBF221" s="187"/>
      <c r="VBG221" s="187"/>
      <c r="VBH221" s="187"/>
      <c r="VBI221" s="188"/>
      <c r="VBK221" s="186"/>
      <c r="VBL221" s="190"/>
      <c r="VBM221" s="190"/>
      <c r="VBN221" s="187"/>
      <c r="VBO221" s="187"/>
      <c r="VBP221" s="187"/>
      <c r="VBQ221" s="188"/>
      <c r="VBS221" s="186"/>
      <c r="VBT221" s="190"/>
      <c r="VBU221" s="190"/>
      <c r="VBV221" s="187"/>
      <c r="VBW221" s="187"/>
      <c r="VBX221" s="187"/>
      <c r="VBY221" s="188"/>
      <c r="VCA221" s="186"/>
      <c r="VCB221" s="190"/>
      <c r="VCC221" s="190"/>
      <c r="VCD221" s="187"/>
      <c r="VCE221" s="187"/>
      <c r="VCF221" s="187"/>
      <c r="VCG221" s="188"/>
      <c r="VCI221" s="186"/>
      <c r="VCJ221" s="190"/>
      <c r="VCK221" s="190"/>
      <c r="VCL221" s="187"/>
      <c r="VCM221" s="187"/>
      <c r="VCN221" s="187"/>
      <c r="VCO221" s="188"/>
      <c r="VCQ221" s="186"/>
      <c r="VCR221" s="190"/>
      <c r="VCS221" s="190"/>
      <c r="VCT221" s="187"/>
      <c r="VCU221" s="187"/>
      <c r="VCV221" s="187"/>
      <c r="VCW221" s="188"/>
      <c r="VCY221" s="186"/>
      <c r="VCZ221" s="190"/>
      <c r="VDA221" s="190"/>
      <c r="VDB221" s="187"/>
      <c r="VDC221" s="187"/>
      <c r="VDD221" s="187"/>
      <c r="VDE221" s="188"/>
      <c r="VDG221" s="186"/>
      <c r="VDH221" s="190"/>
      <c r="VDI221" s="190"/>
      <c r="VDJ221" s="187"/>
      <c r="VDK221" s="187"/>
      <c r="VDL221" s="187"/>
      <c r="VDM221" s="188"/>
      <c r="VDO221" s="186"/>
      <c r="VDP221" s="190"/>
      <c r="VDQ221" s="190"/>
      <c r="VDR221" s="187"/>
      <c r="VDS221" s="187"/>
      <c r="VDT221" s="187"/>
      <c r="VDU221" s="188"/>
      <c r="VDW221" s="186"/>
      <c r="VDX221" s="190"/>
      <c r="VDY221" s="190"/>
      <c r="VDZ221" s="187"/>
      <c r="VEA221" s="187"/>
      <c r="VEB221" s="187"/>
      <c r="VEC221" s="188"/>
      <c r="VEE221" s="186"/>
      <c r="VEF221" s="190"/>
      <c r="VEG221" s="190"/>
      <c r="VEH221" s="187"/>
      <c r="VEI221" s="187"/>
      <c r="VEJ221" s="187"/>
      <c r="VEK221" s="188"/>
      <c r="VEM221" s="186"/>
      <c r="VEN221" s="190"/>
      <c r="VEO221" s="190"/>
      <c r="VEP221" s="187"/>
      <c r="VEQ221" s="187"/>
      <c r="VER221" s="187"/>
      <c r="VES221" s="188"/>
      <c r="VEU221" s="186"/>
      <c r="VEV221" s="190"/>
      <c r="VEW221" s="190"/>
      <c r="VEX221" s="187"/>
      <c r="VEY221" s="187"/>
      <c r="VEZ221" s="187"/>
      <c r="VFA221" s="188"/>
      <c r="VFC221" s="186"/>
      <c r="VFD221" s="190"/>
      <c r="VFE221" s="190"/>
      <c r="VFF221" s="187"/>
      <c r="VFG221" s="187"/>
      <c r="VFH221" s="187"/>
      <c r="VFI221" s="188"/>
      <c r="VFK221" s="186"/>
      <c r="VFL221" s="190"/>
      <c r="VFM221" s="190"/>
      <c r="VFN221" s="187"/>
      <c r="VFO221" s="187"/>
      <c r="VFP221" s="187"/>
      <c r="VFQ221" s="188"/>
      <c r="VFS221" s="186"/>
      <c r="VFT221" s="190"/>
      <c r="VFU221" s="190"/>
      <c r="VFV221" s="187"/>
      <c r="VFW221" s="187"/>
      <c r="VFX221" s="187"/>
      <c r="VFY221" s="188"/>
      <c r="VGA221" s="186"/>
      <c r="VGB221" s="190"/>
      <c r="VGC221" s="190"/>
      <c r="VGD221" s="187"/>
      <c r="VGE221" s="187"/>
      <c r="VGF221" s="187"/>
      <c r="VGG221" s="188"/>
      <c r="VGI221" s="186"/>
      <c r="VGJ221" s="190"/>
      <c r="VGK221" s="190"/>
      <c r="VGL221" s="187"/>
      <c r="VGM221" s="187"/>
      <c r="VGN221" s="187"/>
      <c r="VGO221" s="188"/>
      <c r="VGQ221" s="186"/>
      <c r="VGR221" s="190"/>
      <c r="VGS221" s="190"/>
      <c r="VGT221" s="187"/>
      <c r="VGU221" s="187"/>
      <c r="VGV221" s="187"/>
      <c r="VGW221" s="188"/>
      <c r="VGY221" s="186"/>
      <c r="VGZ221" s="190"/>
      <c r="VHA221" s="190"/>
      <c r="VHB221" s="187"/>
      <c r="VHC221" s="187"/>
      <c r="VHD221" s="187"/>
      <c r="VHE221" s="188"/>
      <c r="VHG221" s="186"/>
      <c r="VHH221" s="190"/>
      <c r="VHI221" s="190"/>
      <c r="VHJ221" s="187"/>
      <c r="VHK221" s="187"/>
      <c r="VHL221" s="187"/>
      <c r="VHM221" s="188"/>
      <c r="VHO221" s="186"/>
      <c r="VHP221" s="190"/>
      <c r="VHQ221" s="190"/>
      <c r="VHR221" s="187"/>
      <c r="VHS221" s="187"/>
      <c r="VHT221" s="187"/>
      <c r="VHU221" s="188"/>
      <c r="VHW221" s="186"/>
      <c r="VHX221" s="190"/>
      <c r="VHY221" s="190"/>
      <c r="VHZ221" s="187"/>
      <c r="VIA221" s="187"/>
      <c r="VIB221" s="187"/>
      <c r="VIC221" s="188"/>
      <c r="VIE221" s="186"/>
      <c r="VIF221" s="190"/>
      <c r="VIG221" s="190"/>
      <c r="VIH221" s="187"/>
      <c r="VII221" s="187"/>
      <c r="VIJ221" s="187"/>
      <c r="VIK221" s="188"/>
      <c r="VIM221" s="186"/>
      <c r="VIN221" s="190"/>
      <c r="VIO221" s="190"/>
      <c r="VIP221" s="187"/>
      <c r="VIQ221" s="187"/>
      <c r="VIR221" s="187"/>
      <c r="VIS221" s="188"/>
      <c r="VIU221" s="186"/>
      <c r="VIV221" s="190"/>
      <c r="VIW221" s="190"/>
      <c r="VIX221" s="187"/>
      <c r="VIY221" s="187"/>
      <c r="VIZ221" s="187"/>
      <c r="VJA221" s="188"/>
      <c r="VJC221" s="186"/>
      <c r="VJD221" s="190"/>
      <c r="VJE221" s="190"/>
      <c r="VJF221" s="187"/>
      <c r="VJG221" s="187"/>
      <c r="VJH221" s="187"/>
      <c r="VJI221" s="188"/>
      <c r="VJK221" s="186"/>
      <c r="VJL221" s="190"/>
      <c r="VJM221" s="190"/>
      <c r="VJN221" s="187"/>
      <c r="VJO221" s="187"/>
      <c r="VJP221" s="187"/>
      <c r="VJQ221" s="188"/>
      <c r="VJS221" s="186"/>
      <c r="VJT221" s="190"/>
      <c r="VJU221" s="190"/>
      <c r="VJV221" s="187"/>
      <c r="VJW221" s="187"/>
      <c r="VJX221" s="187"/>
      <c r="VJY221" s="188"/>
      <c r="VKA221" s="186"/>
      <c r="VKB221" s="190"/>
      <c r="VKC221" s="190"/>
      <c r="VKD221" s="187"/>
      <c r="VKE221" s="187"/>
      <c r="VKF221" s="187"/>
      <c r="VKG221" s="188"/>
      <c r="VKI221" s="186"/>
      <c r="VKJ221" s="190"/>
      <c r="VKK221" s="190"/>
      <c r="VKL221" s="187"/>
      <c r="VKM221" s="187"/>
      <c r="VKN221" s="187"/>
      <c r="VKO221" s="188"/>
      <c r="VKQ221" s="186"/>
      <c r="VKR221" s="190"/>
      <c r="VKS221" s="190"/>
      <c r="VKT221" s="187"/>
      <c r="VKU221" s="187"/>
      <c r="VKV221" s="187"/>
      <c r="VKW221" s="188"/>
      <c r="VKY221" s="186"/>
      <c r="VKZ221" s="190"/>
      <c r="VLA221" s="190"/>
      <c r="VLB221" s="187"/>
      <c r="VLC221" s="187"/>
      <c r="VLD221" s="187"/>
      <c r="VLE221" s="188"/>
      <c r="VLG221" s="186"/>
      <c r="VLH221" s="190"/>
      <c r="VLI221" s="190"/>
      <c r="VLJ221" s="187"/>
      <c r="VLK221" s="187"/>
      <c r="VLL221" s="187"/>
      <c r="VLM221" s="188"/>
      <c r="VLO221" s="186"/>
      <c r="VLP221" s="190"/>
      <c r="VLQ221" s="190"/>
      <c r="VLR221" s="187"/>
      <c r="VLS221" s="187"/>
      <c r="VLT221" s="187"/>
      <c r="VLU221" s="188"/>
      <c r="VLW221" s="186"/>
      <c r="VLX221" s="190"/>
      <c r="VLY221" s="190"/>
      <c r="VLZ221" s="187"/>
      <c r="VMA221" s="187"/>
      <c r="VMB221" s="187"/>
      <c r="VMC221" s="188"/>
      <c r="VME221" s="186"/>
      <c r="VMF221" s="190"/>
      <c r="VMG221" s="190"/>
      <c r="VMH221" s="187"/>
      <c r="VMI221" s="187"/>
      <c r="VMJ221" s="187"/>
      <c r="VMK221" s="188"/>
      <c r="VMM221" s="186"/>
      <c r="VMN221" s="190"/>
      <c r="VMO221" s="190"/>
      <c r="VMP221" s="187"/>
      <c r="VMQ221" s="187"/>
      <c r="VMR221" s="187"/>
      <c r="VMS221" s="188"/>
      <c r="VMU221" s="186"/>
      <c r="VMV221" s="190"/>
      <c r="VMW221" s="190"/>
      <c r="VMX221" s="187"/>
      <c r="VMY221" s="187"/>
      <c r="VMZ221" s="187"/>
      <c r="VNA221" s="188"/>
      <c r="VNC221" s="186"/>
      <c r="VND221" s="190"/>
      <c r="VNE221" s="190"/>
      <c r="VNF221" s="187"/>
      <c r="VNG221" s="187"/>
      <c r="VNH221" s="187"/>
      <c r="VNI221" s="188"/>
      <c r="VNK221" s="186"/>
      <c r="VNL221" s="190"/>
      <c r="VNM221" s="190"/>
      <c r="VNN221" s="187"/>
      <c r="VNO221" s="187"/>
      <c r="VNP221" s="187"/>
      <c r="VNQ221" s="188"/>
      <c r="VNS221" s="186"/>
      <c r="VNT221" s="190"/>
      <c r="VNU221" s="190"/>
      <c r="VNV221" s="187"/>
      <c r="VNW221" s="187"/>
      <c r="VNX221" s="187"/>
      <c r="VNY221" s="188"/>
      <c r="VOA221" s="186"/>
      <c r="VOB221" s="190"/>
      <c r="VOC221" s="190"/>
      <c r="VOD221" s="187"/>
      <c r="VOE221" s="187"/>
      <c r="VOF221" s="187"/>
      <c r="VOG221" s="188"/>
      <c r="VOI221" s="186"/>
      <c r="VOJ221" s="190"/>
      <c r="VOK221" s="190"/>
      <c r="VOL221" s="187"/>
      <c r="VOM221" s="187"/>
      <c r="VON221" s="187"/>
      <c r="VOO221" s="188"/>
      <c r="VOQ221" s="186"/>
      <c r="VOR221" s="190"/>
      <c r="VOS221" s="190"/>
      <c r="VOT221" s="187"/>
      <c r="VOU221" s="187"/>
      <c r="VOV221" s="187"/>
      <c r="VOW221" s="188"/>
      <c r="VOY221" s="186"/>
      <c r="VOZ221" s="190"/>
      <c r="VPA221" s="190"/>
      <c r="VPB221" s="187"/>
      <c r="VPC221" s="187"/>
      <c r="VPD221" s="187"/>
      <c r="VPE221" s="188"/>
      <c r="VPG221" s="186"/>
      <c r="VPH221" s="190"/>
      <c r="VPI221" s="190"/>
      <c r="VPJ221" s="187"/>
      <c r="VPK221" s="187"/>
      <c r="VPL221" s="187"/>
      <c r="VPM221" s="188"/>
      <c r="VPO221" s="186"/>
      <c r="VPP221" s="190"/>
      <c r="VPQ221" s="190"/>
      <c r="VPR221" s="187"/>
      <c r="VPS221" s="187"/>
      <c r="VPT221" s="187"/>
      <c r="VPU221" s="188"/>
      <c r="VPW221" s="186"/>
      <c r="VPX221" s="190"/>
      <c r="VPY221" s="190"/>
      <c r="VPZ221" s="187"/>
      <c r="VQA221" s="187"/>
      <c r="VQB221" s="187"/>
      <c r="VQC221" s="188"/>
      <c r="VQE221" s="186"/>
      <c r="VQF221" s="190"/>
      <c r="VQG221" s="190"/>
      <c r="VQH221" s="187"/>
      <c r="VQI221" s="187"/>
      <c r="VQJ221" s="187"/>
      <c r="VQK221" s="188"/>
      <c r="VQM221" s="186"/>
      <c r="VQN221" s="190"/>
      <c r="VQO221" s="190"/>
      <c r="VQP221" s="187"/>
      <c r="VQQ221" s="187"/>
      <c r="VQR221" s="187"/>
      <c r="VQS221" s="188"/>
      <c r="VQU221" s="186"/>
      <c r="VQV221" s="190"/>
      <c r="VQW221" s="190"/>
      <c r="VQX221" s="187"/>
      <c r="VQY221" s="187"/>
      <c r="VQZ221" s="187"/>
      <c r="VRA221" s="188"/>
      <c r="VRC221" s="186"/>
      <c r="VRD221" s="190"/>
      <c r="VRE221" s="190"/>
      <c r="VRF221" s="187"/>
      <c r="VRG221" s="187"/>
      <c r="VRH221" s="187"/>
      <c r="VRI221" s="188"/>
      <c r="VRK221" s="186"/>
      <c r="VRL221" s="190"/>
      <c r="VRM221" s="190"/>
      <c r="VRN221" s="187"/>
      <c r="VRO221" s="187"/>
      <c r="VRP221" s="187"/>
      <c r="VRQ221" s="188"/>
      <c r="VRS221" s="186"/>
      <c r="VRT221" s="190"/>
      <c r="VRU221" s="190"/>
      <c r="VRV221" s="187"/>
      <c r="VRW221" s="187"/>
      <c r="VRX221" s="187"/>
      <c r="VRY221" s="188"/>
      <c r="VSA221" s="186"/>
      <c r="VSB221" s="190"/>
      <c r="VSC221" s="190"/>
      <c r="VSD221" s="187"/>
      <c r="VSE221" s="187"/>
      <c r="VSF221" s="187"/>
      <c r="VSG221" s="188"/>
      <c r="VSI221" s="186"/>
      <c r="VSJ221" s="190"/>
      <c r="VSK221" s="190"/>
      <c r="VSL221" s="187"/>
      <c r="VSM221" s="187"/>
      <c r="VSN221" s="187"/>
      <c r="VSO221" s="188"/>
      <c r="VSQ221" s="186"/>
      <c r="VSR221" s="190"/>
      <c r="VSS221" s="190"/>
      <c r="VST221" s="187"/>
      <c r="VSU221" s="187"/>
      <c r="VSV221" s="187"/>
      <c r="VSW221" s="188"/>
      <c r="VSY221" s="186"/>
      <c r="VSZ221" s="190"/>
      <c r="VTA221" s="190"/>
      <c r="VTB221" s="187"/>
      <c r="VTC221" s="187"/>
      <c r="VTD221" s="187"/>
      <c r="VTE221" s="188"/>
      <c r="VTG221" s="186"/>
      <c r="VTH221" s="190"/>
      <c r="VTI221" s="190"/>
      <c r="VTJ221" s="187"/>
      <c r="VTK221" s="187"/>
      <c r="VTL221" s="187"/>
      <c r="VTM221" s="188"/>
      <c r="VTO221" s="186"/>
      <c r="VTP221" s="190"/>
      <c r="VTQ221" s="190"/>
      <c r="VTR221" s="187"/>
      <c r="VTS221" s="187"/>
      <c r="VTT221" s="187"/>
      <c r="VTU221" s="188"/>
      <c r="VTW221" s="186"/>
      <c r="VTX221" s="190"/>
      <c r="VTY221" s="190"/>
      <c r="VTZ221" s="187"/>
      <c r="VUA221" s="187"/>
      <c r="VUB221" s="187"/>
      <c r="VUC221" s="188"/>
      <c r="VUE221" s="186"/>
      <c r="VUF221" s="190"/>
      <c r="VUG221" s="190"/>
      <c r="VUH221" s="187"/>
      <c r="VUI221" s="187"/>
      <c r="VUJ221" s="187"/>
      <c r="VUK221" s="188"/>
      <c r="VUM221" s="186"/>
      <c r="VUN221" s="190"/>
      <c r="VUO221" s="190"/>
      <c r="VUP221" s="187"/>
      <c r="VUQ221" s="187"/>
      <c r="VUR221" s="187"/>
      <c r="VUS221" s="188"/>
      <c r="VUU221" s="186"/>
      <c r="VUV221" s="190"/>
      <c r="VUW221" s="190"/>
      <c r="VUX221" s="187"/>
      <c r="VUY221" s="187"/>
      <c r="VUZ221" s="187"/>
      <c r="VVA221" s="188"/>
      <c r="VVC221" s="186"/>
      <c r="VVD221" s="190"/>
      <c r="VVE221" s="190"/>
      <c r="VVF221" s="187"/>
      <c r="VVG221" s="187"/>
      <c r="VVH221" s="187"/>
      <c r="VVI221" s="188"/>
      <c r="VVK221" s="186"/>
      <c r="VVL221" s="190"/>
      <c r="VVM221" s="190"/>
      <c r="VVN221" s="187"/>
      <c r="VVO221" s="187"/>
      <c r="VVP221" s="187"/>
      <c r="VVQ221" s="188"/>
      <c r="VVS221" s="186"/>
      <c r="VVT221" s="190"/>
      <c r="VVU221" s="190"/>
      <c r="VVV221" s="187"/>
      <c r="VVW221" s="187"/>
      <c r="VVX221" s="187"/>
      <c r="VVY221" s="188"/>
      <c r="VWA221" s="186"/>
      <c r="VWB221" s="190"/>
      <c r="VWC221" s="190"/>
      <c r="VWD221" s="187"/>
      <c r="VWE221" s="187"/>
      <c r="VWF221" s="187"/>
      <c r="VWG221" s="188"/>
      <c r="VWI221" s="186"/>
      <c r="VWJ221" s="190"/>
      <c r="VWK221" s="190"/>
      <c r="VWL221" s="187"/>
      <c r="VWM221" s="187"/>
      <c r="VWN221" s="187"/>
      <c r="VWO221" s="188"/>
      <c r="VWQ221" s="186"/>
      <c r="VWR221" s="190"/>
      <c r="VWS221" s="190"/>
      <c r="VWT221" s="187"/>
      <c r="VWU221" s="187"/>
      <c r="VWV221" s="187"/>
      <c r="VWW221" s="188"/>
      <c r="VWY221" s="186"/>
      <c r="VWZ221" s="190"/>
      <c r="VXA221" s="190"/>
      <c r="VXB221" s="187"/>
      <c r="VXC221" s="187"/>
      <c r="VXD221" s="187"/>
      <c r="VXE221" s="188"/>
      <c r="VXG221" s="186"/>
      <c r="VXH221" s="190"/>
      <c r="VXI221" s="190"/>
      <c r="VXJ221" s="187"/>
      <c r="VXK221" s="187"/>
      <c r="VXL221" s="187"/>
      <c r="VXM221" s="188"/>
      <c r="VXO221" s="186"/>
      <c r="VXP221" s="190"/>
      <c r="VXQ221" s="190"/>
      <c r="VXR221" s="187"/>
      <c r="VXS221" s="187"/>
      <c r="VXT221" s="187"/>
      <c r="VXU221" s="188"/>
      <c r="VXW221" s="186"/>
      <c r="VXX221" s="190"/>
      <c r="VXY221" s="190"/>
      <c r="VXZ221" s="187"/>
      <c r="VYA221" s="187"/>
      <c r="VYB221" s="187"/>
      <c r="VYC221" s="188"/>
      <c r="VYE221" s="186"/>
      <c r="VYF221" s="190"/>
      <c r="VYG221" s="190"/>
      <c r="VYH221" s="187"/>
      <c r="VYI221" s="187"/>
      <c r="VYJ221" s="187"/>
      <c r="VYK221" s="188"/>
      <c r="VYM221" s="186"/>
      <c r="VYN221" s="190"/>
      <c r="VYO221" s="190"/>
      <c r="VYP221" s="187"/>
      <c r="VYQ221" s="187"/>
      <c r="VYR221" s="187"/>
      <c r="VYS221" s="188"/>
      <c r="VYU221" s="186"/>
      <c r="VYV221" s="190"/>
      <c r="VYW221" s="190"/>
      <c r="VYX221" s="187"/>
      <c r="VYY221" s="187"/>
      <c r="VYZ221" s="187"/>
      <c r="VZA221" s="188"/>
      <c r="VZC221" s="186"/>
      <c r="VZD221" s="190"/>
      <c r="VZE221" s="190"/>
      <c r="VZF221" s="187"/>
      <c r="VZG221" s="187"/>
      <c r="VZH221" s="187"/>
      <c r="VZI221" s="188"/>
      <c r="VZK221" s="186"/>
      <c r="VZL221" s="190"/>
      <c r="VZM221" s="190"/>
      <c r="VZN221" s="187"/>
      <c r="VZO221" s="187"/>
      <c r="VZP221" s="187"/>
      <c r="VZQ221" s="188"/>
      <c r="VZS221" s="186"/>
      <c r="VZT221" s="190"/>
      <c r="VZU221" s="190"/>
      <c r="VZV221" s="187"/>
      <c r="VZW221" s="187"/>
      <c r="VZX221" s="187"/>
      <c r="VZY221" s="188"/>
      <c r="WAA221" s="186"/>
      <c r="WAB221" s="190"/>
      <c r="WAC221" s="190"/>
      <c r="WAD221" s="187"/>
      <c r="WAE221" s="187"/>
      <c r="WAF221" s="187"/>
      <c r="WAG221" s="188"/>
      <c r="WAI221" s="186"/>
      <c r="WAJ221" s="190"/>
      <c r="WAK221" s="190"/>
      <c r="WAL221" s="187"/>
      <c r="WAM221" s="187"/>
      <c r="WAN221" s="187"/>
      <c r="WAO221" s="188"/>
      <c r="WAQ221" s="186"/>
      <c r="WAR221" s="190"/>
      <c r="WAS221" s="190"/>
      <c r="WAT221" s="187"/>
      <c r="WAU221" s="187"/>
      <c r="WAV221" s="187"/>
      <c r="WAW221" s="188"/>
      <c r="WAY221" s="186"/>
      <c r="WAZ221" s="190"/>
      <c r="WBA221" s="190"/>
      <c r="WBB221" s="187"/>
      <c r="WBC221" s="187"/>
      <c r="WBD221" s="187"/>
      <c r="WBE221" s="188"/>
      <c r="WBG221" s="186"/>
      <c r="WBH221" s="190"/>
      <c r="WBI221" s="190"/>
      <c r="WBJ221" s="187"/>
      <c r="WBK221" s="187"/>
      <c r="WBL221" s="187"/>
      <c r="WBM221" s="188"/>
      <c r="WBO221" s="186"/>
      <c r="WBP221" s="190"/>
      <c r="WBQ221" s="190"/>
      <c r="WBR221" s="187"/>
      <c r="WBS221" s="187"/>
      <c r="WBT221" s="187"/>
      <c r="WBU221" s="188"/>
      <c r="WBW221" s="186"/>
      <c r="WBX221" s="190"/>
      <c r="WBY221" s="190"/>
      <c r="WBZ221" s="187"/>
      <c r="WCA221" s="187"/>
      <c r="WCB221" s="187"/>
      <c r="WCC221" s="188"/>
      <c r="WCE221" s="186"/>
      <c r="WCF221" s="190"/>
      <c r="WCG221" s="190"/>
      <c r="WCH221" s="187"/>
      <c r="WCI221" s="187"/>
      <c r="WCJ221" s="187"/>
      <c r="WCK221" s="188"/>
      <c r="WCM221" s="186"/>
      <c r="WCN221" s="190"/>
      <c r="WCO221" s="190"/>
      <c r="WCP221" s="187"/>
      <c r="WCQ221" s="187"/>
      <c r="WCR221" s="187"/>
      <c r="WCS221" s="188"/>
      <c r="WCU221" s="186"/>
      <c r="WCV221" s="190"/>
      <c r="WCW221" s="190"/>
      <c r="WCX221" s="187"/>
      <c r="WCY221" s="187"/>
      <c r="WCZ221" s="187"/>
      <c r="WDA221" s="188"/>
      <c r="WDC221" s="186"/>
      <c r="WDD221" s="190"/>
      <c r="WDE221" s="190"/>
      <c r="WDF221" s="187"/>
      <c r="WDG221" s="187"/>
      <c r="WDH221" s="187"/>
      <c r="WDI221" s="188"/>
      <c r="WDK221" s="186"/>
      <c r="WDL221" s="190"/>
      <c r="WDM221" s="190"/>
      <c r="WDN221" s="187"/>
      <c r="WDO221" s="187"/>
      <c r="WDP221" s="187"/>
      <c r="WDQ221" s="188"/>
      <c r="WDS221" s="186"/>
      <c r="WDT221" s="190"/>
      <c r="WDU221" s="190"/>
      <c r="WDV221" s="187"/>
      <c r="WDW221" s="187"/>
      <c r="WDX221" s="187"/>
      <c r="WDY221" s="188"/>
      <c r="WEA221" s="186"/>
      <c r="WEB221" s="190"/>
      <c r="WEC221" s="190"/>
      <c r="WED221" s="187"/>
      <c r="WEE221" s="187"/>
      <c r="WEF221" s="187"/>
      <c r="WEG221" s="188"/>
      <c r="WEI221" s="186"/>
      <c r="WEJ221" s="190"/>
      <c r="WEK221" s="190"/>
      <c r="WEL221" s="187"/>
      <c r="WEM221" s="187"/>
      <c r="WEN221" s="187"/>
      <c r="WEO221" s="188"/>
      <c r="WEQ221" s="186"/>
      <c r="WER221" s="190"/>
      <c r="WES221" s="190"/>
      <c r="WET221" s="187"/>
      <c r="WEU221" s="187"/>
      <c r="WEV221" s="187"/>
      <c r="WEW221" s="188"/>
      <c r="WEY221" s="186"/>
      <c r="WEZ221" s="190"/>
      <c r="WFA221" s="190"/>
      <c r="WFB221" s="187"/>
      <c r="WFC221" s="187"/>
      <c r="WFD221" s="187"/>
      <c r="WFE221" s="188"/>
      <c r="WFG221" s="186"/>
      <c r="WFH221" s="190"/>
      <c r="WFI221" s="190"/>
      <c r="WFJ221" s="187"/>
      <c r="WFK221" s="187"/>
      <c r="WFL221" s="187"/>
      <c r="WFM221" s="188"/>
      <c r="WFO221" s="186"/>
      <c r="WFP221" s="190"/>
      <c r="WFQ221" s="190"/>
      <c r="WFR221" s="187"/>
      <c r="WFS221" s="187"/>
      <c r="WFT221" s="187"/>
      <c r="WFU221" s="188"/>
      <c r="WFW221" s="186"/>
      <c r="WFX221" s="190"/>
      <c r="WFY221" s="190"/>
      <c r="WFZ221" s="187"/>
      <c r="WGA221" s="187"/>
      <c r="WGB221" s="187"/>
      <c r="WGC221" s="188"/>
      <c r="WGE221" s="186"/>
      <c r="WGF221" s="190"/>
      <c r="WGG221" s="190"/>
      <c r="WGH221" s="187"/>
      <c r="WGI221" s="187"/>
      <c r="WGJ221" s="187"/>
      <c r="WGK221" s="188"/>
      <c r="WGM221" s="186"/>
      <c r="WGN221" s="190"/>
      <c r="WGO221" s="190"/>
      <c r="WGP221" s="187"/>
      <c r="WGQ221" s="187"/>
      <c r="WGR221" s="187"/>
      <c r="WGS221" s="188"/>
      <c r="WGU221" s="186"/>
      <c r="WGV221" s="190"/>
      <c r="WGW221" s="190"/>
      <c r="WGX221" s="187"/>
      <c r="WGY221" s="187"/>
      <c r="WGZ221" s="187"/>
      <c r="WHA221" s="188"/>
      <c r="WHC221" s="186"/>
      <c r="WHD221" s="190"/>
      <c r="WHE221" s="190"/>
      <c r="WHF221" s="187"/>
      <c r="WHG221" s="187"/>
      <c r="WHH221" s="187"/>
      <c r="WHI221" s="188"/>
      <c r="WHK221" s="186"/>
      <c r="WHL221" s="190"/>
      <c r="WHM221" s="190"/>
      <c r="WHN221" s="187"/>
      <c r="WHO221" s="187"/>
      <c r="WHP221" s="187"/>
      <c r="WHQ221" s="188"/>
      <c r="WHS221" s="186"/>
      <c r="WHT221" s="190"/>
      <c r="WHU221" s="190"/>
      <c r="WHV221" s="187"/>
      <c r="WHW221" s="187"/>
      <c r="WHX221" s="187"/>
      <c r="WHY221" s="188"/>
      <c r="WIA221" s="186"/>
      <c r="WIB221" s="190"/>
      <c r="WIC221" s="190"/>
      <c r="WID221" s="187"/>
      <c r="WIE221" s="187"/>
      <c r="WIF221" s="187"/>
      <c r="WIG221" s="188"/>
      <c r="WII221" s="186"/>
      <c r="WIJ221" s="190"/>
      <c r="WIK221" s="190"/>
      <c r="WIL221" s="187"/>
      <c r="WIM221" s="187"/>
      <c r="WIN221" s="187"/>
      <c r="WIO221" s="188"/>
      <c r="WIQ221" s="186"/>
      <c r="WIR221" s="190"/>
      <c r="WIS221" s="190"/>
      <c r="WIT221" s="187"/>
      <c r="WIU221" s="187"/>
      <c r="WIV221" s="187"/>
      <c r="WIW221" s="188"/>
      <c r="WIY221" s="186"/>
      <c r="WIZ221" s="190"/>
      <c r="WJA221" s="190"/>
      <c r="WJB221" s="187"/>
      <c r="WJC221" s="187"/>
      <c r="WJD221" s="187"/>
      <c r="WJE221" s="188"/>
      <c r="WJG221" s="186"/>
      <c r="WJH221" s="190"/>
      <c r="WJI221" s="190"/>
      <c r="WJJ221" s="187"/>
      <c r="WJK221" s="187"/>
      <c r="WJL221" s="187"/>
      <c r="WJM221" s="188"/>
      <c r="WJO221" s="186"/>
      <c r="WJP221" s="190"/>
      <c r="WJQ221" s="190"/>
      <c r="WJR221" s="187"/>
      <c r="WJS221" s="187"/>
      <c r="WJT221" s="187"/>
      <c r="WJU221" s="188"/>
      <c r="WJW221" s="186"/>
      <c r="WJX221" s="190"/>
      <c r="WJY221" s="190"/>
      <c r="WJZ221" s="187"/>
      <c r="WKA221" s="187"/>
      <c r="WKB221" s="187"/>
      <c r="WKC221" s="188"/>
      <c r="WKE221" s="186"/>
      <c r="WKF221" s="190"/>
      <c r="WKG221" s="190"/>
      <c r="WKH221" s="187"/>
      <c r="WKI221" s="187"/>
      <c r="WKJ221" s="187"/>
      <c r="WKK221" s="188"/>
      <c r="WKM221" s="186"/>
      <c r="WKN221" s="190"/>
      <c r="WKO221" s="190"/>
      <c r="WKP221" s="187"/>
      <c r="WKQ221" s="187"/>
      <c r="WKR221" s="187"/>
      <c r="WKS221" s="188"/>
      <c r="WKU221" s="186"/>
      <c r="WKV221" s="190"/>
      <c r="WKW221" s="190"/>
      <c r="WKX221" s="187"/>
      <c r="WKY221" s="187"/>
      <c r="WKZ221" s="187"/>
      <c r="WLA221" s="188"/>
      <c r="WLC221" s="186"/>
      <c r="WLD221" s="190"/>
      <c r="WLE221" s="190"/>
      <c r="WLF221" s="187"/>
      <c r="WLG221" s="187"/>
      <c r="WLH221" s="187"/>
      <c r="WLI221" s="188"/>
      <c r="WLK221" s="186"/>
      <c r="WLL221" s="190"/>
      <c r="WLM221" s="190"/>
      <c r="WLN221" s="187"/>
      <c r="WLO221" s="187"/>
      <c r="WLP221" s="187"/>
      <c r="WLQ221" s="188"/>
      <c r="WLS221" s="186"/>
      <c r="WLT221" s="190"/>
      <c r="WLU221" s="190"/>
      <c r="WLV221" s="187"/>
      <c r="WLW221" s="187"/>
      <c r="WLX221" s="187"/>
      <c r="WLY221" s="188"/>
      <c r="WMA221" s="186"/>
      <c r="WMB221" s="190"/>
      <c r="WMC221" s="190"/>
      <c r="WMD221" s="187"/>
      <c r="WME221" s="187"/>
      <c r="WMF221" s="187"/>
      <c r="WMG221" s="188"/>
      <c r="WMI221" s="186"/>
      <c r="WMJ221" s="190"/>
      <c r="WMK221" s="190"/>
      <c r="WML221" s="187"/>
      <c r="WMM221" s="187"/>
      <c r="WMN221" s="187"/>
      <c r="WMO221" s="188"/>
      <c r="WMQ221" s="186"/>
      <c r="WMR221" s="190"/>
      <c r="WMS221" s="190"/>
      <c r="WMT221" s="187"/>
      <c r="WMU221" s="187"/>
      <c r="WMV221" s="187"/>
      <c r="WMW221" s="188"/>
      <c r="WMY221" s="186"/>
      <c r="WMZ221" s="190"/>
      <c r="WNA221" s="190"/>
      <c r="WNB221" s="187"/>
      <c r="WNC221" s="187"/>
      <c r="WND221" s="187"/>
      <c r="WNE221" s="188"/>
      <c r="WNG221" s="186"/>
      <c r="WNH221" s="190"/>
      <c r="WNI221" s="190"/>
      <c r="WNJ221" s="187"/>
      <c r="WNK221" s="187"/>
      <c r="WNL221" s="187"/>
      <c r="WNM221" s="188"/>
      <c r="WNO221" s="186"/>
      <c r="WNP221" s="190"/>
      <c r="WNQ221" s="190"/>
      <c r="WNR221" s="187"/>
      <c r="WNS221" s="187"/>
      <c r="WNT221" s="187"/>
      <c r="WNU221" s="188"/>
      <c r="WNW221" s="186"/>
      <c r="WNX221" s="190"/>
      <c r="WNY221" s="190"/>
      <c r="WNZ221" s="187"/>
      <c r="WOA221" s="187"/>
      <c r="WOB221" s="187"/>
      <c r="WOC221" s="188"/>
      <c r="WOE221" s="186"/>
      <c r="WOF221" s="190"/>
      <c r="WOG221" s="190"/>
      <c r="WOH221" s="187"/>
      <c r="WOI221" s="187"/>
      <c r="WOJ221" s="187"/>
      <c r="WOK221" s="188"/>
      <c r="WOM221" s="186"/>
      <c r="WON221" s="190"/>
      <c r="WOO221" s="190"/>
      <c r="WOP221" s="187"/>
      <c r="WOQ221" s="187"/>
      <c r="WOR221" s="187"/>
      <c r="WOS221" s="188"/>
      <c r="WOU221" s="186"/>
      <c r="WOV221" s="190"/>
      <c r="WOW221" s="190"/>
      <c r="WOX221" s="187"/>
      <c r="WOY221" s="187"/>
      <c r="WOZ221" s="187"/>
      <c r="WPA221" s="188"/>
      <c r="WPC221" s="186"/>
      <c r="WPD221" s="190"/>
      <c r="WPE221" s="190"/>
      <c r="WPF221" s="187"/>
      <c r="WPG221" s="187"/>
      <c r="WPH221" s="187"/>
      <c r="WPI221" s="188"/>
      <c r="WPK221" s="186"/>
      <c r="WPL221" s="190"/>
      <c r="WPM221" s="190"/>
      <c r="WPN221" s="187"/>
      <c r="WPO221" s="187"/>
      <c r="WPP221" s="187"/>
      <c r="WPQ221" s="188"/>
      <c r="WPS221" s="186"/>
      <c r="WPT221" s="190"/>
      <c r="WPU221" s="190"/>
      <c r="WPV221" s="187"/>
      <c r="WPW221" s="187"/>
      <c r="WPX221" s="187"/>
      <c r="WPY221" s="188"/>
      <c r="WQA221" s="186"/>
      <c r="WQB221" s="190"/>
      <c r="WQC221" s="190"/>
      <c r="WQD221" s="187"/>
      <c r="WQE221" s="187"/>
      <c r="WQF221" s="187"/>
      <c r="WQG221" s="188"/>
      <c r="WQI221" s="186"/>
      <c r="WQJ221" s="190"/>
      <c r="WQK221" s="190"/>
      <c r="WQL221" s="187"/>
      <c r="WQM221" s="187"/>
      <c r="WQN221" s="187"/>
      <c r="WQO221" s="188"/>
      <c r="WQQ221" s="186"/>
      <c r="WQR221" s="190"/>
      <c r="WQS221" s="190"/>
      <c r="WQT221" s="187"/>
      <c r="WQU221" s="187"/>
      <c r="WQV221" s="187"/>
      <c r="WQW221" s="188"/>
      <c r="WQY221" s="186"/>
      <c r="WQZ221" s="190"/>
      <c r="WRA221" s="190"/>
      <c r="WRB221" s="187"/>
      <c r="WRC221" s="187"/>
      <c r="WRD221" s="187"/>
      <c r="WRE221" s="188"/>
      <c r="WRG221" s="186"/>
      <c r="WRH221" s="190"/>
      <c r="WRI221" s="190"/>
      <c r="WRJ221" s="187"/>
      <c r="WRK221" s="187"/>
      <c r="WRL221" s="187"/>
      <c r="WRM221" s="188"/>
      <c r="WRO221" s="186"/>
      <c r="WRP221" s="190"/>
      <c r="WRQ221" s="190"/>
      <c r="WRR221" s="187"/>
      <c r="WRS221" s="187"/>
      <c r="WRT221" s="187"/>
      <c r="WRU221" s="188"/>
      <c r="WRW221" s="186"/>
      <c r="WRX221" s="190"/>
      <c r="WRY221" s="190"/>
      <c r="WRZ221" s="187"/>
      <c r="WSA221" s="187"/>
      <c r="WSB221" s="187"/>
      <c r="WSC221" s="188"/>
      <c r="WSE221" s="186"/>
      <c r="WSF221" s="190"/>
      <c r="WSG221" s="190"/>
      <c r="WSH221" s="187"/>
      <c r="WSI221" s="187"/>
      <c r="WSJ221" s="187"/>
      <c r="WSK221" s="188"/>
      <c r="WSM221" s="186"/>
      <c r="WSN221" s="190"/>
      <c r="WSO221" s="190"/>
      <c r="WSP221" s="187"/>
      <c r="WSQ221" s="187"/>
      <c r="WSR221" s="187"/>
      <c r="WSS221" s="188"/>
      <c r="WSU221" s="186"/>
      <c r="WSV221" s="190"/>
      <c r="WSW221" s="190"/>
      <c r="WSX221" s="187"/>
      <c r="WSY221" s="187"/>
      <c r="WSZ221" s="187"/>
      <c r="WTA221" s="188"/>
      <c r="WTC221" s="186"/>
      <c r="WTD221" s="190"/>
      <c r="WTE221" s="190"/>
      <c r="WTF221" s="187"/>
      <c r="WTG221" s="187"/>
      <c r="WTH221" s="187"/>
      <c r="WTI221" s="188"/>
      <c r="WTK221" s="186"/>
      <c r="WTL221" s="190"/>
      <c r="WTM221" s="190"/>
      <c r="WTN221" s="187"/>
      <c r="WTO221" s="187"/>
      <c r="WTP221" s="187"/>
      <c r="WTQ221" s="188"/>
      <c r="WTS221" s="186"/>
      <c r="WTT221" s="190"/>
      <c r="WTU221" s="190"/>
      <c r="WTV221" s="187"/>
      <c r="WTW221" s="187"/>
      <c r="WTX221" s="187"/>
      <c r="WTY221" s="188"/>
      <c r="WUA221" s="186"/>
      <c r="WUB221" s="190"/>
      <c r="WUC221" s="190"/>
      <c r="WUD221" s="187"/>
      <c r="WUE221" s="187"/>
      <c r="WUF221" s="187"/>
      <c r="WUG221" s="188"/>
      <c r="WUI221" s="186"/>
      <c r="WUJ221" s="190"/>
      <c r="WUK221" s="190"/>
      <c r="WUL221" s="187"/>
      <c r="WUM221" s="187"/>
      <c r="WUN221" s="187"/>
      <c r="WUO221" s="188"/>
      <c r="WUQ221" s="186"/>
      <c r="WUR221" s="190"/>
      <c r="WUS221" s="190"/>
      <c r="WUT221" s="187"/>
      <c r="WUU221" s="187"/>
      <c r="WUV221" s="187"/>
      <c r="WUW221" s="188"/>
      <c r="WUY221" s="186"/>
      <c r="WUZ221" s="190"/>
      <c r="WVA221" s="190"/>
      <c r="WVB221" s="187"/>
      <c r="WVC221" s="187"/>
      <c r="WVD221" s="187"/>
      <c r="WVE221" s="188"/>
      <c r="WVG221" s="186"/>
      <c r="WVH221" s="190"/>
      <c r="WVI221" s="190"/>
      <c r="WVJ221" s="187"/>
      <c r="WVK221" s="187"/>
      <c r="WVL221" s="187"/>
      <c r="WVM221" s="188"/>
      <c r="WVO221" s="186"/>
      <c r="WVP221" s="190"/>
      <c r="WVQ221" s="190"/>
      <c r="WVR221" s="187"/>
      <c r="WVS221" s="187"/>
      <c r="WVT221" s="187"/>
      <c r="WVU221" s="188"/>
      <c r="WVW221" s="186"/>
      <c r="WVX221" s="190"/>
      <c r="WVY221" s="190"/>
      <c r="WVZ221" s="187"/>
      <c r="WWA221" s="187"/>
      <c r="WWB221" s="187"/>
      <c r="WWC221" s="188"/>
      <c r="WWE221" s="186"/>
      <c r="WWF221" s="190"/>
      <c r="WWG221" s="190"/>
      <c r="WWH221" s="187"/>
      <c r="WWI221" s="187"/>
      <c r="WWJ221" s="187"/>
      <c r="WWK221" s="188"/>
      <c r="WWM221" s="186"/>
      <c r="WWN221" s="190"/>
      <c r="WWO221" s="190"/>
      <c r="WWP221" s="187"/>
      <c r="WWQ221" s="187"/>
      <c r="WWR221" s="187"/>
      <c r="WWS221" s="188"/>
      <c r="WWU221" s="186"/>
      <c r="WWV221" s="190"/>
      <c r="WWW221" s="190"/>
      <c r="WWX221" s="187"/>
      <c r="WWY221" s="187"/>
      <c r="WWZ221" s="187"/>
      <c r="WXA221" s="188"/>
      <c r="WXC221" s="186"/>
      <c r="WXD221" s="190"/>
      <c r="WXE221" s="190"/>
      <c r="WXF221" s="187"/>
      <c r="WXG221" s="187"/>
      <c r="WXH221" s="187"/>
      <c r="WXI221" s="188"/>
      <c r="WXK221" s="186"/>
      <c r="WXL221" s="190"/>
      <c r="WXM221" s="190"/>
      <c r="WXN221" s="187"/>
      <c r="WXO221" s="187"/>
      <c r="WXP221" s="187"/>
      <c r="WXQ221" s="188"/>
      <c r="WXS221" s="186"/>
      <c r="WXT221" s="190"/>
      <c r="WXU221" s="190"/>
      <c r="WXV221" s="187"/>
      <c r="WXW221" s="187"/>
      <c r="WXX221" s="187"/>
      <c r="WXY221" s="188"/>
      <c r="WYA221" s="186"/>
      <c r="WYB221" s="190"/>
      <c r="WYC221" s="190"/>
      <c r="WYD221" s="187"/>
      <c r="WYE221" s="187"/>
      <c r="WYF221" s="187"/>
      <c r="WYG221" s="188"/>
      <c r="WYI221" s="186"/>
      <c r="WYJ221" s="190"/>
      <c r="WYK221" s="190"/>
      <c r="WYL221" s="187"/>
      <c r="WYM221" s="187"/>
      <c r="WYN221" s="187"/>
      <c r="WYO221" s="188"/>
      <c r="WYQ221" s="186"/>
      <c r="WYR221" s="190"/>
      <c r="WYS221" s="190"/>
      <c r="WYT221" s="187"/>
      <c r="WYU221" s="187"/>
      <c r="WYV221" s="187"/>
      <c r="WYW221" s="188"/>
      <c r="WYY221" s="186"/>
      <c r="WYZ221" s="190"/>
      <c r="WZA221" s="190"/>
      <c r="WZB221" s="187"/>
      <c r="WZC221" s="187"/>
      <c r="WZD221" s="187"/>
      <c r="WZE221" s="188"/>
      <c r="WZG221" s="186"/>
      <c r="WZH221" s="190"/>
      <c r="WZI221" s="190"/>
      <c r="WZJ221" s="187"/>
      <c r="WZK221" s="187"/>
      <c r="WZL221" s="187"/>
      <c r="WZM221" s="188"/>
      <c r="WZO221" s="186"/>
      <c r="WZP221" s="190"/>
      <c r="WZQ221" s="190"/>
      <c r="WZR221" s="187"/>
      <c r="WZS221" s="187"/>
      <c r="WZT221" s="187"/>
      <c r="WZU221" s="188"/>
      <c r="WZW221" s="186"/>
      <c r="WZX221" s="190"/>
      <c r="WZY221" s="190"/>
      <c r="WZZ221" s="187"/>
      <c r="XAA221" s="187"/>
      <c r="XAB221" s="187"/>
      <c r="XAC221" s="188"/>
      <c r="XAE221" s="186"/>
      <c r="XAF221" s="190"/>
      <c r="XAG221" s="190"/>
      <c r="XAH221" s="187"/>
      <c r="XAI221" s="187"/>
      <c r="XAJ221" s="187"/>
      <c r="XAK221" s="188"/>
      <c r="XAM221" s="186"/>
      <c r="XAN221" s="190"/>
      <c r="XAO221" s="190"/>
      <c r="XAP221" s="187"/>
      <c r="XAQ221" s="187"/>
      <c r="XAR221" s="187"/>
      <c r="XAS221" s="188"/>
      <c r="XAU221" s="186"/>
      <c r="XAV221" s="190"/>
      <c r="XAW221" s="190"/>
      <c r="XAX221" s="187"/>
      <c r="XAY221" s="187"/>
      <c r="XAZ221" s="187"/>
      <c r="XBA221" s="188"/>
      <c r="XBC221" s="186"/>
      <c r="XBD221" s="190"/>
      <c r="XBE221" s="190"/>
      <c r="XBF221" s="187"/>
      <c r="XBG221" s="187"/>
      <c r="XBH221" s="187"/>
      <c r="XBI221" s="188"/>
      <c r="XBK221" s="186"/>
      <c r="XBL221" s="190"/>
      <c r="XBM221" s="190"/>
      <c r="XBN221" s="187"/>
      <c r="XBO221" s="187"/>
      <c r="XBP221" s="187"/>
      <c r="XBQ221" s="188"/>
      <c r="XBS221" s="186"/>
      <c r="XBT221" s="190"/>
      <c r="XBU221" s="190"/>
      <c r="XBV221" s="187"/>
      <c r="XBW221" s="187"/>
      <c r="XBX221" s="187"/>
      <c r="XBY221" s="188"/>
      <c r="XCA221" s="186"/>
      <c r="XCB221" s="190"/>
      <c r="XCC221" s="190"/>
      <c r="XCD221" s="187"/>
      <c r="XCE221" s="187"/>
      <c r="XCF221" s="187"/>
      <c r="XCG221" s="188"/>
      <c r="XCI221" s="186"/>
      <c r="XCJ221" s="190"/>
      <c r="XCK221" s="190"/>
      <c r="XCL221" s="187"/>
      <c r="XCM221" s="187"/>
      <c r="XCN221" s="187"/>
      <c r="XCO221" s="188"/>
      <c r="XCQ221" s="186"/>
      <c r="XCR221" s="190"/>
      <c r="XCS221" s="190"/>
      <c r="XCT221" s="187"/>
      <c r="XCU221" s="187"/>
      <c r="XCV221" s="187"/>
      <c r="XCW221" s="188"/>
      <c r="XCY221" s="186"/>
      <c r="XCZ221" s="190"/>
      <c r="XDA221" s="190"/>
      <c r="XDB221" s="187"/>
      <c r="XDC221" s="187"/>
      <c r="XDD221" s="187"/>
      <c r="XDE221" s="188"/>
      <c r="XDG221" s="186"/>
      <c r="XDH221" s="190"/>
      <c r="XDI221" s="190"/>
      <c r="XDJ221" s="187"/>
      <c r="XDK221" s="187"/>
      <c r="XDL221" s="187"/>
      <c r="XDM221" s="188"/>
      <c r="XDO221" s="186"/>
      <c r="XDP221" s="190"/>
      <c r="XDQ221" s="190"/>
      <c r="XDR221" s="187"/>
      <c r="XDS221" s="187"/>
      <c r="XDT221" s="187"/>
      <c r="XDU221" s="188"/>
      <c r="XDW221" s="186"/>
      <c r="XDX221" s="190"/>
      <c r="XDY221" s="190"/>
      <c r="XDZ221" s="187"/>
      <c r="XEA221" s="187"/>
      <c r="XEB221" s="187"/>
      <c r="XEC221" s="188"/>
      <c r="XEE221" s="186"/>
      <c r="XEF221" s="190"/>
      <c r="XEG221" s="190"/>
      <c r="XEH221" s="187"/>
      <c r="XEI221" s="187"/>
      <c r="XEJ221" s="187"/>
      <c r="XEK221" s="188"/>
      <c r="XEM221" s="186"/>
      <c r="XEN221" s="190"/>
      <c r="XEO221" s="190"/>
      <c r="XEP221" s="187"/>
      <c r="XEQ221" s="187"/>
      <c r="XER221" s="187"/>
      <c r="XES221" s="188"/>
      <c r="XEU221" s="186"/>
      <c r="XEV221" s="190"/>
      <c r="XEW221" s="190"/>
      <c r="XEX221" s="187"/>
      <c r="XEY221" s="187"/>
      <c r="XEZ221" s="187"/>
      <c r="XFA221" s="188"/>
      <c r="XFC221" s="186"/>
      <c r="XFD221" s="190"/>
    </row>
    <row r="222" spans="1:16384" s="189" customFormat="1" ht="27" customHeight="1">
      <c r="A222" s="180">
        <f t="shared" si="40"/>
        <v>213</v>
      </c>
      <c r="B222" s="836"/>
      <c r="C222" s="840"/>
      <c r="D222" s="841"/>
      <c r="E222" s="819" t="s">
        <v>364</v>
      </c>
      <c r="F222" s="718"/>
      <c r="G222" s="265"/>
      <c r="H222" s="265"/>
      <c r="I222" s="273"/>
      <c r="J222" s="273"/>
      <c r="K222" s="274"/>
      <c r="L222" s="187"/>
      <c r="M222" s="188"/>
      <c r="O222" s="186"/>
      <c r="P222" s="190"/>
      <c r="Q222" s="190"/>
      <c r="R222" s="187"/>
      <c r="S222" s="187"/>
      <c r="T222" s="187"/>
      <c r="U222" s="188"/>
      <c r="W222" s="186"/>
      <c r="X222" s="190"/>
      <c r="Y222" s="190"/>
      <c r="Z222" s="187"/>
      <c r="AA222" s="187"/>
      <c r="AB222" s="187"/>
      <c r="AC222" s="188"/>
      <c r="AE222" s="186"/>
      <c r="AF222" s="190"/>
      <c r="AG222" s="190"/>
      <c r="AH222" s="187"/>
      <c r="AI222" s="187"/>
      <c r="AJ222" s="187"/>
      <c r="AK222" s="188"/>
      <c r="AM222" s="186"/>
      <c r="AN222" s="190"/>
      <c r="AO222" s="190"/>
      <c r="AP222" s="187"/>
      <c r="AQ222" s="187"/>
      <c r="AR222" s="187"/>
      <c r="AS222" s="188"/>
      <c r="AU222" s="186"/>
      <c r="AV222" s="190"/>
      <c r="AW222" s="190"/>
      <c r="AX222" s="187"/>
      <c r="AY222" s="187"/>
      <c r="AZ222" s="187"/>
      <c r="BA222" s="188"/>
      <c r="BC222" s="186"/>
      <c r="BD222" s="190"/>
      <c r="BE222" s="190"/>
      <c r="BF222" s="187"/>
      <c r="BG222" s="187"/>
      <c r="BH222" s="187"/>
      <c r="BI222" s="188"/>
      <c r="BK222" s="186"/>
      <c r="BL222" s="190"/>
      <c r="BM222" s="190"/>
      <c r="BN222" s="187"/>
      <c r="BO222" s="187"/>
      <c r="BP222" s="187"/>
      <c r="BQ222" s="188"/>
      <c r="BS222" s="186"/>
      <c r="BT222" s="190"/>
      <c r="BU222" s="190"/>
      <c r="BV222" s="187"/>
      <c r="BW222" s="187"/>
      <c r="BX222" s="187"/>
      <c r="BY222" s="188"/>
      <c r="CA222" s="186"/>
      <c r="CB222" s="190"/>
      <c r="CC222" s="190"/>
      <c r="CD222" s="187"/>
      <c r="CE222" s="187"/>
      <c r="CF222" s="187"/>
      <c r="CG222" s="188"/>
      <c r="CI222" s="186"/>
      <c r="CJ222" s="190"/>
      <c r="CK222" s="190"/>
      <c r="CL222" s="187"/>
      <c r="CM222" s="187"/>
      <c r="CN222" s="187"/>
      <c r="CO222" s="188"/>
      <c r="CQ222" s="186"/>
      <c r="CR222" s="190"/>
      <c r="CS222" s="190"/>
      <c r="CT222" s="187"/>
      <c r="CU222" s="187"/>
      <c r="CV222" s="187"/>
      <c r="CW222" s="188"/>
      <c r="CY222" s="186"/>
      <c r="CZ222" s="190"/>
      <c r="DA222" s="190"/>
      <c r="DB222" s="187"/>
      <c r="DC222" s="187"/>
      <c r="DD222" s="187"/>
      <c r="DE222" s="188"/>
      <c r="DG222" s="186"/>
      <c r="DH222" s="190"/>
      <c r="DI222" s="190"/>
      <c r="DJ222" s="187"/>
      <c r="DK222" s="187"/>
      <c r="DL222" s="187"/>
      <c r="DM222" s="188"/>
      <c r="DO222" s="186"/>
      <c r="DP222" s="190"/>
      <c r="DQ222" s="190"/>
      <c r="DR222" s="187"/>
      <c r="DS222" s="187"/>
      <c r="DT222" s="187"/>
      <c r="DU222" s="188"/>
      <c r="DW222" s="186"/>
      <c r="DX222" s="190"/>
      <c r="DY222" s="190"/>
      <c r="DZ222" s="187"/>
      <c r="EA222" s="187"/>
      <c r="EB222" s="187"/>
      <c r="EC222" s="188"/>
      <c r="EE222" s="186"/>
      <c r="EF222" s="190"/>
      <c r="EG222" s="190"/>
      <c r="EH222" s="187"/>
      <c r="EI222" s="187"/>
      <c r="EJ222" s="187"/>
      <c r="EK222" s="188"/>
      <c r="EM222" s="186"/>
      <c r="EN222" s="190"/>
      <c r="EO222" s="190"/>
      <c r="EP222" s="187"/>
      <c r="EQ222" s="187"/>
      <c r="ER222" s="187"/>
      <c r="ES222" s="188"/>
      <c r="EU222" s="186"/>
      <c r="EV222" s="190"/>
      <c r="EW222" s="190"/>
      <c r="EX222" s="187"/>
      <c r="EY222" s="187"/>
      <c r="EZ222" s="187"/>
      <c r="FA222" s="188"/>
      <c r="FC222" s="186"/>
      <c r="FD222" s="190"/>
      <c r="FE222" s="190"/>
      <c r="FF222" s="187"/>
      <c r="FG222" s="187"/>
      <c r="FH222" s="187"/>
      <c r="FI222" s="188"/>
      <c r="FK222" s="186"/>
      <c r="FL222" s="190"/>
      <c r="FM222" s="190"/>
      <c r="FN222" s="187"/>
      <c r="FO222" s="187"/>
      <c r="FP222" s="187"/>
      <c r="FQ222" s="188"/>
      <c r="FS222" s="186"/>
      <c r="FT222" s="190"/>
      <c r="FU222" s="190"/>
      <c r="FV222" s="187"/>
      <c r="FW222" s="187"/>
      <c r="FX222" s="187"/>
      <c r="FY222" s="188"/>
      <c r="GA222" s="186"/>
      <c r="GB222" s="190"/>
      <c r="GC222" s="190"/>
      <c r="GD222" s="187"/>
      <c r="GE222" s="187"/>
      <c r="GF222" s="187"/>
      <c r="GG222" s="188"/>
      <c r="GI222" s="186"/>
      <c r="GJ222" s="190"/>
      <c r="GK222" s="190"/>
      <c r="GL222" s="187"/>
      <c r="GM222" s="187"/>
      <c r="GN222" s="187"/>
      <c r="GO222" s="188"/>
      <c r="GQ222" s="186"/>
      <c r="GR222" s="190"/>
      <c r="GS222" s="190"/>
      <c r="GT222" s="187"/>
      <c r="GU222" s="187"/>
      <c r="GV222" s="187"/>
      <c r="GW222" s="188"/>
      <c r="GY222" s="186"/>
      <c r="GZ222" s="190"/>
      <c r="HA222" s="190"/>
      <c r="HB222" s="187"/>
      <c r="HC222" s="187"/>
      <c r="HD222" s="187"/>
      <c r="HE222" s="188"/>
      <c r="HG222" s="186"/>
      <c r="HH222" s="190"/>
      <c r="HI222" s="190"/>
      <c r="HJ222" s="187"/>
      <c r="HK222" s="187"/>
      <c r="HL222" s="187"/>
      <c r="HM222" s="188"/>
      <c r="HO222" s="186"/>
      <c r="HP222" s="190"/>
      <c r="HQ222" s="190"/>
      <c r="HR222" s="187"/>
      <c r="HS222" s="187"/>
      <c r="HT222" s="187"/>
      <c r="HU222" s="188"/>
      <c r="HW222" s="186"/>
      <c r="HX222" s="190"/>
      <c r="HY222" s="190"/>
      <c r="HZ222" s="187"/>
      <c r="IA222" s="187"/>
      <c r="IB222" s="187"/>
      <c r="IC222" s="188"/>
      <c r="IE222" s="186"/>
      <c r="IF222" s="190"/>
      <c r="IG222" s="190"/>
      <c r="IH222" s="187"/>
      <c r="II222" s="187"/>
      <c r="IJ222" s="187"/>
      <c r="IK222" s="188"/>
      <c r="IM222" s="186"/>
      <c r="IN222" s="190"/>
      <c r="IO222" s="190"/>
      <c r="IP222" s="187"/>
      <c r="IQ222" s="187"/>
      <c r="IR222" s="187"/>
      <c r="IS222" s="188"/>
      <c r="IU222" s="186"/>
      <c r="IV222" s="190"/>
      <c r="IW222" s="190"/>
      <c r="IX222" s="187"/>
      <c r="IY222" s="187"/>
      <c r="IZ222" s="187"/>
      <c r="JA222" s="188"/>
      <c r="JC222" s="186"/>
      <c r="JD222" s="190"/>
      <c r="JE222" s="190"/>
      <c r="JF222" s="187"/>
      <c r="JG222" s="187"/>
      <c r="JH222" s="187"/>
      <c r="JI222" s="188"/>
      <c r="JK222" s="186"/>
      <c r="JL222" s="190"/>
      <c r="JM222" s="190"/>
      <c r="JN222" s="187"/>
      <c r="JO222" s="187"/>
      <c r="JP222" s="187"/>
      <c r="JQ222" s="188"/>
      <c r="JS222" s="186"/>
      <c r="JT222" s="190"/>
      <c r="JU222" s="190"/>
      <c r="JV222" s="187"/>
      <c r="JW222" s="187"/>
      <c r="JX222" s="187"/>
      <c r="JY222" s="188"/>
      <c r="KA222" s="186"/>
      <c r="KB222" s="190"/>
      <c r="KC222" s="190"/>
      <c r="KD222" s="187"/>
      <c r="KE222" s="187"/>
      <c r="KF222" s="187"/>
      <c r="KG222" s="188"/>
      <c r="KI222" s="186"/>
      <c r="KJ222" s="190"/>
      <c r="KK222" s="190"/>
      <c r="KL222" s="187"/>
      <c r="KM222" s="187"/>
      <c r="KN222" s="187"/>
      <c r="KO222" s="188"/>
      <c r="KQ222" s="186"/>
      <c r="KR222" s="190"/>
      <c r="KS222" s="190"/>
      <c r="KT222" s="187"/>
      <c r="KU222" s="187"/>
      <c r="KV222" s="187"/>
      <c r="KW222" s="188"/>
      <c r="KY222" s="186"/>
      <c r="KZ222" s="190"/>
      <c r="LA222" s="190"/>
      <c r="LB222" s="187"/>
      <c r="LC222" s="187"/>
      <c r="LD222" s="187"/>
      <c r="LE222" s="188"/>
      <c r="LG222" s="186"/>
      <c r="LH222" s="190"/>
      <c r="LI222" s="190"/>
      <c r="LJ222" s="187"/>
      <c r="LK222" s="187"/>
      <c r="LL222" s="187"/>
      <c r="LM222" s="188"/>
      <c r="LO222" s="186"/>
      <c r="LP222" s="190"/>
      <c r="LQ222" s="190"/>
      <c r="LR222" s="187"/>
      <c r="LS222" s="187"/>
      <c r="LT222" s="187"/>
      <c r="LU222" s="188"/>
      <c r="LW222" s="186"/>
      <c r="LX222" s="190"/>
      <c r="LY222" s="190"/>
      <c r="LZ222" s="187"/>
      <c r="MA222" s="187"/>
      <c r="MB222" s="187"/>
      <c r="MC222" s="188"/>
      <c r="ME222" s="186"/>
      <c r="MF222" s="190"/>
      <c r="MG222" s="190"/>
      <c r="MH222" s="187"/>
      <c r="MI222" s="187"/>
      <c r="MJ222" s="187"/>
      <c r="MK222" s="188"/>
      <c r="MM222" s="186"/>
      <c r="MN222" s="190"/>
      <c r="MO222" s="190"/>
      <c r="MP222" s="187"/>
      <c r="MQ222" s="187"/>
      <c r="MR222" s="187"/>
      <c r="MS222" s="188"/>
      <c r="MU222" s="186"/>
      <c r="MV222" s="190"/>
      <c r="MW222" s="190"/>
      <c r="MX222" s="187"/>
      <c r="MY222" s="187"/>
      <c r="MZ222" s="187"/>
      <c r="NA222" s="188"/>
      <c r="NC222" s="186"/>
      <c r="ND222" s="190"/>
      <c r="NE222" s="190"/>
      <c r="NF222" s="187"/>
      <c r="NG222" s="187"/>
      <c r="NH222" s="187"/>
      <c r="NI222" s="188"/>
      <c r="NK222" s="186"/>
      <c r="NL222" s="190"/>
      <c r="NM222" s="190"/>
      <c r="NN222" s="187"/>
      <c r="NO222" s="187"/>
      <c r="NP222" s="187"/>
      <c r="NQ222" s="188"/>
      <c r="NS222" s="186"/>
      <c r="NT222" s="190"/>
      <c r="NU222" s="190"/>
      <c r="NV222" s="187"/>
      <c r="NW222" s="187"/>
      <c r="NX222" s="187"/>
      <c r="NY222" s="188"/>
      <c r="OA222" s="186"/>
      <c r="OB222" s="190"/>
      <c r="OC222" s="190"/>
      <c r="OD222" s="187"/>
      <c r="OE222" s="187"/>
      <c r="OF222" s="187"/>
      <c r="OG222" s="188"/>
      <c r="OI222" s="186"/>
      <c r="OJ222" s="190"/>
      <c r="OK222" s="190"/>
      <c r="OL222" s="187"/>
      <c r="OM222" s="187"/>
      <c r="ON222" s="187"/>
      <c r="OO222" s="188"/>
      <c r="OQ222" s="186"/>
      <c r="OR222" s="190"/>
      <c r="OS222" s="190"/>
      <c r="OT222" s="187"/>
      <c r="OU222" s="187"/>
      <c r="OV222" s="187"/>
      <c r="OW222" s="188"/>
      <c r="OY222" s="186"/>
      <c r="OZ222" s="190"/>
      <c r="PA222" s="190"/>
      <c r="PB222" s="187"/>
      <c r="PC222" s="187"/>
      <c r="PD222" s="187"/>
      <c r="PE222" s="188"/>
      <c r="PG222" s="186"/>
      <c r="PH222" s="190"/>
      <c r="PI222" s="190"/>
      <c r="PJ222" s="187"/>
      <c r="PK222" s="187"/>
      <c r="PL222" s="187"/>
      <c r="PM222" s="188"/>
      <c r="PO222" s="186"/>
      <c r="PP222" s="190"/>
      <c r="PQ222" s="190"/>
      <c r="PR222" s="187"/>
      <c r="PS222" s="187"/>
      <c r="PT222" s="187"/>
      <c r="PU222" s="188"/>
      <c r="PW222" s="186"/>
      <c r="PX222" s="190"/>
      <c r="PY222" s="190"/>
      <c r="PZ222" s="187"/>
      <c r="QA222" s="187"/>
      <c r="QB222" s="187"/>
      <c r="QC222" s="188"/>
      <c r="QE222" s="186"/>
      <c r="QF222" s="190"/>
      <c r="QG222" s="190"/>
      <c r="QH222" s="187"/>
      <c r="QI222" s="187"/>
      <c r="QJ222" s="187"/>
      <c r="QK222" s="188"/>
      <c r="QM222" s="186"/>
      <c r="QN222" s="190"/>
      <c r="QO222" s="190"/>
      <c r="QP222" s="187"/>
      <c r="QQ222" s="187"/>
      <c r="QR222" s="187"/>
      <c r="QS222" s="188"/>
      <c r="QU222" s="186"/>
      <c r="QV222" s="190"/>
      <c r="QW222" s="190"/>
      <c r="QX222" s="187"/>
      <c r="QY222" s="187"/>
      <c r="QZ222" s="187"/>
      <c r="RA222" s="188"/>
      <c r="RC222" s="186"/>
      <c r="RD222" s="190"/>
      <c r="RE222" s="190"/>
      <c r="RF222" s="187"/>
      <c r="RG222" s="187"/>
      <c r="RH222" s="187"/>
      <c r="RI222" s="188"/>
      <c r="RK222" s="186"/>
      <c r="RL222" s="190"/>
      <c r="RM222" s="190"/>
      <c r="RN222" s="187"/>
      <c r="RO222" s="187"/>
      <c r="RP222" s="187"/>
      <c r="RQ222" s="188"/>
      <c r="RS222" s="186"/>
      <c r="RT222" s="190"/>
      <c r="RU222" s="190"/>
      <c r="RV222" s="187"/>
      <c r="RW222" s="187"/>
      <c r="RX222" s="187"/>
      <c r="RY222" s="188"/>
      <c r="SA222" s="186"/>
      <c r="SB222" s="190"/>
      <c r="SC222" s="190"/>
      <c r="SD222" s="187"/>
      <c r="SE222" s="187"/>
      <c r="SF222" s="187"/>
      <c r="SG222" s="188"/>
      <c r="SI222" s="186"/>
      <c r="SJ222" s="190"/>
      <c r="SK222" s="190"/>
      <c r="SL222" s="187"/>
      <c r="SM222" s="187"/>
      <c r="SN222" s="187"/>
      <c r="SO222" s="188"/>
      <c r="SQ222" s="186"/>
      <c r="SR222" s="190"/>
      <c r="SS222" s="190"/>
      <c r="ST222" s="187"/>
      <c r="SU222" s="187"/>
      <c r="SV222" s="187"/>
      <c r="SW222" s="188"/>
      <c r="SY222" s="186"/>
      <c r="SZ222" s="190"/>
      <c r="TA222" s="190"/>
      <c r="TB222" s="187"/>
      <c r="TC222" s="187"/>
      <c r="TD222" s="187"/>
      <c r="TE222" s="188"/>
      <c r="TG222" s="186"/>
      <c r="TH222" s="190"/>
      <c r="TI222" s="190"/>
      <c r="TJ222" s="187"/>
      <c r="TK222" s="187"/>
      <c r="TL222" s="187"/>
      <c r="TM222" s="188"/>
      <c r="TO222" s="186"/>
      <c r="TP222" s="190"/>
      <c r="TQ222" s="190"/>
      <c r="TR222" s="187"/>
      <c r="TS222" s="187"/>
      <c r="TT222" s="187"/>
      <c r="TU222" s="188"/>
      <c r="TW222" s="186"/>
      <c r="TX222" s="190"/>
      <c r="TY222" s="190"/>
      <c r="TZ222" s="187"/>
      <c r="UA222" s="187"/>
      <c r="UB222" s="187"/>
      <c r="UC222" s="188"/>
      <c r="UE222" s="186"/>
      <c r="UF222" s="190"/>
      <c r="UG222" s="190"/>
      <c r="UH222" s="187"/>
      <c r="UI222" s="187"/>
      <c r="UJ222" s="187"/>
      <c r="UK222" s="188"/>
      <c r="UM222" s="186"/>
      <c r="UN222" s="190"/>
      <c r="UO222" s="190"/>
      <c r="UP222" s="187"/>
      <c r="UQ222" s="187"/>
      <c r="UR222" s="187"/>
      <c r="US222" s="188"/>
      <c r="UU222" s="186"/>
      <c r="UV222" s="190"/>
      <c r="UW222" s="190"/>
      <c r="UX222" s="187"/>
      <c r="UY222" s="187"/>
      <c r="UZ222" s="187"/>
      <c r="VA222" s="188"/>
      <c r="VC222" s="186"/>
      <c r="VD222" s="190"/>
      <c r="VE222" s="190"/>
      <c r="VF222" s="187"/>
      <c r="VG222" s="187"/>
      <c r="VH222" s="187"/>
      <c r="VI222" s="188"/>
      <c r="VK222" s="186"/>
      <c r="VL222" s="190"/>
      <c r="VM222" s="190"/>
      <c r="VN222" s="187"/>
      <c r="VO222" s="187"/>
      <c r="VP222" s="187"/>
      <c r="VQ222" s="188"/>
      <c r="VS222" s="186"/>
      <c r="VT222" s="190"/>
      <c r="VU222" s="190"/>
      <c r="VV222" s="187"/>
      <c r="VW222" s="187"/>
      <c r="VX222" s="187"/>
      <c r="VY222" s="188"/>
      <c r="WA222" s="186"/>
      <c r="WB222" s="190"/>
      <c r="WC222" s="190"/>
      <c r="WD222" s="187"/>
      <c r="WE222" s="187"/>
      <c r="WF222" s="187"/>
      <c r="WG222" s="188"/>
      <c r="WI222" s="186"/>
      <c r="WJ222" s="190"/>
      <c r="WK222" s="190"/>
      <c r="WL222" s="187"/>
      <c r="WM222" s="187"/>
      <c r="WN222" s="187"/>
      <c r="WO222" s="188"/>
      <c r="WQ222" s="186"/>
      <c r="WR222" s="190"/>
      <c r="WS222" s="190"/>
      <c r="WT222" s="187"/>
      <c r="WU222" s="187"/>
      <c r="WV222" s="187"/>
      <c r="WW222" s="188"/>
      <c r="WY222" s="186"/>
      <c r="WZ222" s="190"/>
      <c r="XA222" s="190"/>
      <c r="XB222" s="187"/>
      <c r="XC222" s="187"/>
      <c r="XD222" s="187"/>
      <c r="XE222" s="188"/>
      <c r="XG222" s="186"/>
      <c r="XH222" s="190"/>
      <c r="XI222" s="190"/>
      <c r="XJ222" s="187"/>
      <c r="XK222" s="187"/>
      <c r="XL222" s="187"/>
      <c r="XM222" s="188"/>
      <c r="XO222" s="186"/>
      <c r="XP222" s="190"/>
      <c r="XQ222" s="190"/>
      <c r="XR222" s="187"/>
      <c r="XS222" s="187"/>
      <c r="XT222" s="187"/>
      <c r="XU222" s="188"/>
      <c r="XW222" s="186"/>
      <c r="XX222" s="190"/>
      <c r="XY222" s="190"/>
      <c r="XZ222" s="187"/>
      <c r="YA222" s="187"/>
      <c r="YB222" s="187"/>
      <c r="YC222" s="188"/>
      <c r="YE222" s="186"/>
      <c r="YF222" s="190"/>
      <c r="YG222" s="190"/>
      <c r="YH222" s="187"/>
      <c r="YI222" s="187"/>
      <c r="YJ222" s="187"/>
      <c r="YK222" s="188"/>
      <c r="YM222" s="186"/>
      <c r="YN222" s="190"/>
      <c r="YO222" s="190"/>
      <c r="YP222" s="187"/>
      <c r="YQ222" s="187"/>
      <c r="YR222" s="187"/>
      <c r="YS222" s="188"/>
      <c r="YU222" s="186"/>
      <c r="YV222" s="190"/>
      <c r="YW222" s="190"/>
      <c r="YX222" s="187"/>
      <c r="YY222" s="187"/>
      <c r="YZ222" s="187"/>
      <c r="ZA222" s="188"/>
      <c r="ZC222" s="186"/>
      <c r="ZD222" s="190"/>
      <c r="ZE222" s="190"/>
      <c r="ZF222" s="187"/>
      <c r="ZG222" s="187"/>
      <c r="ZH222" s="187"/>
      <c r="ZI222" s="188"/>
      <c r="ZK222" s="186"/>
      <c r="ZL222" s="190"/>
      <c r="ZM222" s="190"/>
      <c r="ZN222" s="187"/>
      <c r="ZO222" s="187"/>
      <c r="ZP222" s="187"/>
      <c r="ZQ222" s="188"/>
      <c r="ZS222" s="186"/>
      <c r="ZT222" s="190"/>
      <c r="ZU222" s="190"/>
      <c r="ZV222" s="187"/>
      <c r="ZW222" s="187"/>
      <c r="ZX222" s="187"/>
      <c r="ZY222" s="188"/>
      <c r="AAA222" s="186"/>
      <c r="AAB222" s="190"/>
      <c r="AAC222" s="190"/>
      <c r="AAD222" s="187"/>
      <c r="AAE222" s="187"/>
      <c r="AAF222" s="187"/>
      <c r="AAG222" s="188"/>
      <c r="AAI222" s="186"/>
      <c r="AAJ222" s="190"/>
      <c r="AAK222" s="190"/>
      <c r="AAL222" s="187"/>
      <c r="AAM222" s="187"/>
      <c r="AAN222" s="187"/>
      <c r="AAO222" s="188"/>
      <c r="AAQ222" s="186"/>
      <c r="AAR222" s="190"/>
      <c r="AAS222" s="190"/>
      <c r="AAT222" s="187"/>
      <c r="AAU222" s="187"/>
      <c r="AAV222" s="187"/>
      <c r="AAW222" s="188"/>
      <c r="AAY222" s="186"/>
      <c r="AAZ222" s="190"/>
      <c r="ABA222" s="190"/>
      <c r="ABB222" s="187"/>
      <c r="ABC222" s="187"/>
      <c r="ABD222" s="187"/>
      <c r="ABE222" s="188"/>
      <c r="ABG222" s="186"/>
      <c r="ABH222" s="190"/>
      <c r="ABI222" s="190"/>
      <c r="ABJ222" s="187"/>
      <c r="ABK222" s="187"/>
      <c r="ABL222" s="187"/>
      <c r="ABM222" s="188"/>
      <c r="ABO222" s="186"/>
      <c r="ABP222" s="190"/>
      <c r="ABQ222" s="190"/>
      <c r="ABR222" s="187"/>
      <c r="ABS222" s="187"/>
      <c r="ABT222" s="187"/>
      <c r="ABU222" s="188"/>
      <c r="ABW222" s="186"/>
      <c r="ABX222" s="190"/>
      <c r="ABY222" s="190"/>
      <c r="ABZ222" s="187"/>
      <c r="ACA222" s="187"/>
      <c r="ACB222" s="187"/>
      <c r="ACC222" s="188"/>
      <c r="ACE222" s="186"/>
      <c r="ACF222" s="190"/>
      <c r="ACG222" s="190"/>
      <c r="ACH222" s="187"/>
      <c r="ACI222" s="187"/>
      <c r="ACJ222" s="187"/>
      <c r="ACK222" s="188"/>
      <c r="ACM222" s="186"/>
      <c r="ACN222" s="190"/>
      <c r="ACO222" s="190"/>
      <c r="ACP222" s="187"/>
      <c r="ACQ222" s="187"/>
      <c r="ACR222" s="187"/>
      <c r="ACS222" s="188"/>
      <c r="ACU222" s="186"/>
      <c r="ACV222" s="190"/>
      <c r="ACW222" s="190"/>
      <c r="ACX222" s="187"/>
      <c r="ACY222" s="187"/>
      <c r="ACZ222" s="187"/>
      <c r="ADA222" s="188"/>
      <c r="ADC222" s="186"/>
      <c r="ADD222" s="190"/>
      <c r="ADE222" s="190"/>
      <c r="ADF222" s="187"/>
      <c r="ADG222" s="187"/>
      <c r="ADH222" s="187"/>
      <c r="ADI222" s="188"/>
      <c r="ADK222" s="186"/>
      <c r="ADL222" s="190"/>
      <c r="ADM222" s="190"/>
      <c r="ADN222" s="187"/>
      <c r="ADO222" s="187"/>
      <c r="ADP222" s="187"/>
      <c r="ADQ222" s="188"/>
      <c r="ADS222" s="186"/>
      <c r="ADT222" s="190"/>
      <c r="ADU222" s="190"/>
      <c r="ADV222" s="187"/>
      <c r="ADW222" s="187"/>
      <c r="ADX222" s="187"/>
      <c r="ADY222" s="188"/>
      <c r="AEA222" s="186"/>
      <c r="AEB222" s="190"/>
      <c r="AEC222" s="190"/>
      <c r="AED222" s="187"/>
      <c r="AEE222" s="187"/>
      <c r="AEF222" s="187"/>
      <c r="AEG222" s="188"/>
      <c r="AEI222" s="186"/>
      <c r="AEJ222" s="190"/>
      <c r="AEK222" s="190"/>
      <c r="AEL222" s="187"/>
      <c r="AEM222" s="187"/>
      <c r="AEN222" s="187"/>
      <c r="AEO222" s="188"/>
      <c r="AEQ222" s="186"/>
      <c r="AER222" s="190"/>
      <c r="AES222" s="190"/>
      <c r="AET222" s="187"/>
      <c r="AEU222" s="187"/>
      <c r="AEV222" s="187"/>
      <c r="AEW222" s="188"/>
      <c r="AEY222" s="186"/>
      <c r="AEZ222" s="190"/>
      <c r="AFA222" s="190"/>
      <c r="AFB222" s="187"/>
      <c r="AFC222" s="187"/>
      <c r="AFD222" s="187"/>
      <c r="AFE222" s="188"/>
      <c r="AFG222" s="186"/>
      <c r="AFH222" s="190"/>
      <c r="AFI222" s="190"/>
      <c r="AFJ222" s="187"/>
      <c r="AFK222" s="187"/>
      <c r="AFL222" s="187"/>
      <c r="AFM222" s="188"/>
      <c r="AFO222" s="186"/>
      <c r="AFP222" s="190"/>
      <c r="AFQ222" s="190"/>
      <c r="AFR222" s="187"/>
      <c r="AFS222" s="187"/>
      <c r="AFT222" s="187"/>
      <c r="AFU222" s="188"/>
      <c r="AFW222" s="186"/>
      <c r="AFX222" s="190"/>
      <c r="AFY222" s="190"/>
      <c r="AFZ222" s="187"/>
      <c r="AGA222" s="187"/>
      <c r="AGB222" s="187"/>
      <c r="AGC222" s="188"/>
      <c r="AGE222" s="186"/>
      <c r="AGF222" s="190"/>
      <c r="AGG222" s="190"/>
      <c r="AGH222" s="187"/>
      <c r="AGI222" s="187"/>
      <c r="AGJ222" s="187"/>
      <c r="AGK222" s="188"/>
      <c r="AGM222" s="186"/>
      <c r="AGN222" s="190"/>
      <c r="AGO222" s="190"/>
      <c r="AGP222" s="187"/>
      <c r="AGQ222" s="187"/>
      <c r="AGR222" s="187"/>
      <c r="AGS222" s="188"/>
      <c r="AGU222" s="186"/>
      <c r="AGV222" s="190"/>
      <c r="AGW222" s="190"/>
      <c r="AGX222" s="187"/>
      <c r="AGY222" s="187"/>
      <c r="AGZ222" s="187"/>
      <c r="AHA222" s="188"/>
      <c r="AHC222" s="186"/>
      <c r="AHD222" s="190"/>
      <c r="AHE222" s="190"/>
      <c r="AHF222" s="187"/>
      <c r="AHG222" s="187"/>
      <c r="AHH222" s="187"/>
      <c r="AHI222" s="188"/>
      <c r="AHK222" s="186"/>
      <c r="AHL222" s="190"/>
      <c r="AHM222" s="190"/>
      <c r="AHN222" s="187"/>
      <c r="AHO222" s="187"/>
      <c r="AHP222" s="187"/>
      <c r="AHQ222" s="188"/>
      <c r="AHS222" s="186"/>
      <c r="AHT222" s="190"/>
      <c r="AHU222" s="190"/>
      <c r="AHV222" s="187"/>
      <c r="AHW222" s="187"/>
      <c r="AHX222" s="187"/>
      <c r="AHY222" s="188"/>
      <c r="AIA222" s="186"/>
      <c r="AIB222" s="190"/>
      <c r="AIC222" s="190"/>
      <c r="AID222" s="187"/>
      <c r="AIE222" s="187"/>
      <c r="AIF222" s="187"/>
      <c r="AIG222" s="188"/>
      <c r="AII222" s="186"/>
      <c r="AIJ222" s="190"/>
      <c r="AIK222" s="190"/>
      <c r="AIL222" s="187"/>
      <c r="AIM222" s="187"/>
      <c r="AIN222" s="187"/>
      <c r="AIO222" s="188"/>
      <c r="AIQ222" s="186"/>
      <c r="AIR222" s="190"/>
      <c r="AIS222" s="190"/>
      <c r="AIT222" s="187"/>
      <c r="AIU222" s="187"/>
      <c r="AIV222" s="187"/>
      <c r="AIW222" s="188"/>
      <c r="AIY222" s="186"/>
      <c r="AIZ222" s="190"/>
      <c r="AJA222" s="190"/>
      <c r="AJB222" s="187"/>
      <c r="AJC222" s="187"/>
      <c r="AJD222" s="187"/>
      <c r="AJE222" s="188"/>
      <c r="AJG222" s="186"/>
      <c r="AJH222" s="190"/>
      <c r="AJI222" s="190"/>
      <c r="AJJ222" s="187"/>
      <c r="AJK222" s="187"/>
      <c r="AJL222" s="187"/>
      <c r="AJM222" s="188"/>
      <c r="AJO222" s="186"/>
      <c r="AJP222" s="190"/>
      <c r="AJQ222" s="190"/>
      <c r="AJR222" s="187"/>
      <c r="AJS222" s="187"/>
      <c r="AJT222" s="187"/>
      <c r="AJU222" s="188"/>
      <c r="AJW222" s="186"/>
      <c r="AJX222" s="190"/>
      <c r="AJY222" s="190"/>
      <c r="AJZ222" s="187"/>
      <c r="AKA222" s="187"/>
      <c r="AKB222" s="187"/>
      <c r="AKC222" s="188"/>
      <c r="AKE222" s="186"/>
      <c r="AKF222" s="190"/>
      <c r="AKG222" s="190"/>
      <c r="AKH222" s="187"/>
      <c r="AKI222" s="187"/>
      <c r="AKJ222" s="187"/>
      <c r="AKK222" s="188"/>
      <c r="AKM222" s="186"/>
      <c r="AKN222" s="190"/>
      <c r="AKO222" s="190"/>
      <c r="AKP222" s="187"/>
      <c r="AKQ222" s="187"/>
      <c r="AKR222" s="187"/>
      <c r="AKS222" s="188"/>
      <c r="AKU222" s="186"/>
      <c r="AKV222" s="190"/>
      <c r="AKW222" s="190"/>
      <c r="AKX222" s="187"/>
      <c r="AKY222" s="187"/>
      <c r="AKZ222" s="187"/>
      <c r="ALA222" s="188"/>
      <c r="ALC222" s="186"/>
      <c r="ALD222" s="190"/>
      <c r="ALE222" s="190"/>
      <c r="ALF222" s="187"/>
      <c r="ALG222" s="187"/>
      <c r="ALH222" s="187"/>
      <c r="ALI222" s="188"/>
      <c r="ALK222" s="186"/>
      <c r="ALL222" s="190"/>
      <c r="ALM222" s="190"/>
      <c r="ALN222" s="187"/>
      <c r="ALO222" s="187"/>
      <c r="ALP222" s="187"/>
      <c r="ALQ222" s="188"/>
      <c r="ALS222" s="186"/>
      <c r="ALT222" s="190"/>
      <c r="ALU222" s="190"/>
      <c r="ALV222" s="187"/>
      <c r="ALW222" s="187"/>
      <c r="ALX222" s="187"/>
      <c r="ALY222" s="188"/>
      <c r="AMA222" s="186"/>
      <c r="AMB222" s="190"/>
      <c r="AMC222" s="190"/>
      <c r="AMD222" s="187"/>
      <c r="AME222" s="187"/>
      <c r="AMF222" s="187"/>
      <c r="AMG222" s="188"/>
      <c r="AMI222" s="186"/>
      <c r="AMJ222" s="190"/>
      <c r="AMK222" s="190"/>
      <c r="AML222" s="187"/>
      <c r="AMM222" s="187"/>
      <c r="AMN222" s="187"/>
      <c r="AMO222" s="188"/>
      <c r="AMQ222" s="186"/>
      <c r="AMR222" s="190"/>
      <c r="AMS222" s="190"/>
      <c r="AMT222" s="187"/>
      <c r="AMU222" s="187"/>
      <c r="AMV222" s="187"/>
      <c r="AMW222" s="188"/>
      <c r="AMY222" s="186"/>
      <c r="AMZ222" s="190"/>
      <c r="ANA222" s="190"/>
      <c r="ANB222" s="187"/>
      <c r="ANC222" s="187"/>
      <c r="AND222" s="187"/>
      <c r="ANE222" s="188"/>
      <c r="ANG222" s="186"/>
      <c r="ANH222" s="190"/>
      <c r="ANI222" s="190"/>
      <c r="ANJ222" s="187"/>
      <c r="ANK222" s="187"/>
      <c r="ANL222" s="187"/>
      <c r="ANM222" s="188"/>
      <c r="ANO222" s="186"/>
      <c r="ANP222" s="190"/>
      <c r="ANQ222" s="190"/>
      <c r="ANR222" s="187"/>
      <c r="ANS222" s="187"/>
      <c r="ANT222" s="187"/>
      <c r="ANU222" s="188"/>
      <c r="ANW222" s="186"/>
      <c r="ANX222" s="190"/>
      <c r="ANY222" s="190"/>
      <c r="ANZ222" s="187"/>
      <c r="AOA222" s="187"/>
      <c r="AOB222" s="187"/>
      <c r="AOC222" s="188"/>
      <c r="AOE222" s="186"/>
      <c r="AOF222" s="190"/>
      <c r="AOG222" s="190"/>
      <c r="AOH222" s="187"/>
      <c r="AOI222" s="187"/>
      <c r="AOJ222" s="187"/>
      <c r="AOK222" s="188"/>
      <c r="AOM222" s="186"/>
      <c r="AON222" s="190"/>
      <c r="AOO222" s="190"/>
      <c r="AOP222" s="187"/>
      <c r="AOQ222" s="187"/>
      <c r="AOR222" s="187"/>
      <c r="AOS222" s="188"/>
      <c r="AOU222" s="186"/>
      <c r="AOV222" s="190"/>
      <c r="AOW222" s="190"/>
      <c r="AOX222" s="187"/>
      <c r="AOY222" s="187"/>
      <c r="AOZ222" s="187"/>
      <c r="APA222" s="188"/>
      <c r="APC222" s="186"/>
      <c r="APD222" s="190"/>
      <c r="APE222" s="190"/>
      <c r="APF222" s="187"/>
      <c r="APG222" s="187"/>
      <c r="APH222" s="187"/>
      <c r="API222" s="188"/>
      <c r="APK222" s="186"/>
      <c r="APL222" s="190"/>
      <c r="APM222" s="190"/>
      <c r="APN222" s="187"/>
      <c r="APO222" s="187"/>
      <c r="APP222" s="187"/>
      <c r="APQ222" s="188"/>
      <c r="APS222" s="186"/>
      <c r="APT222" s="190"/>
      <c r="APU222" s="190"/>
      <c r="APV222" s="187"/>
      <c r="APW222" s="187"/>
      <c r="APX222" s="187"/>
      <c r="APY222" s="188"/>
      <c r="AQA222" s="186"/>
      <c r="AQB222" s="190"/>
      <c r="AQC222" s="190"/>
      <c r="AQD222" s="187"/>
      <c r="AQE222" s="187"/>
      <c r="AQF222" s="187"/>
      <c r="AQG222" s="188"/>
      <c r="AQI222" s="186"/>
      <c r="AQJ222" s="190"/>
      <c r="AQK222" s="190"/>
      <c r="AQL222" s="187"/>
      <c r="AQM222" s="187"/>
      <c r="AQN222" s="187"/>
      <c r="AQO222" s="188"/>
      <c r="AQQ222" s="186"/>
      <c r="AQR222" s="190"/>
      <c r="AQS222" s="190"/>
      <c r="AQT222" s="187"/>
      <c r="AQU222" s="187"/>
      <c r="AQV222" s="187"/>
      <c r="AQW222" s="188"/>
      <c r="AQY222" s="186"/>
      <c r="AQZ222" s="190"/>
      <c r="ARA222" s="190"/>
      <c r="ARB222" s="187"/>
      <c r="ARC222" s="187"/>
      <c r="ARD222" s="187"/>
      <c r="ARE222" s="188"/>
      <c r="ARG222" s="186"/>
      <c r="ARH222" s="190"/>
      <c r="ARI222" s="190"/>
      <c r="ARJ222" s="187"/>
      <c r="ARK222" s="187"/>
      <c r="ARL222" s="187"/>
      <c r="ARM222" s="188"/>
      <c r="ARO222" s="186"/>
      <c r="ARP222" s="190"/>
      <c r="ARQ222" s="190"/>
      <c r="ARR222" s="187"/>
      <c r="ARS222" s="187"/>
      <c r="ART222" s="187"/>
      <c r="ARU222" s="188"/>
      <c r="ARW222" s="186"/>
      <c r="ARX222" s="190"/>
      <c r="ARY222" s="190"/>
      <c r="ARZ222" s="187"/>
      <c r="ASA222" s="187"/>
      <c r="ASB222" s="187"/>
      <c r="ASC222" s="188"/>
      <c r="ASE222" s="186"/>
      <c r="ASF222" s="190"/>
      <c r="ASG222" s="190"/>
      <c r="ASH222" s="187"/>
      <c r="ASI222" s="187"/>
      <c r="ASJ222" s="187"/>
      <c r="ASK222" s="188"/>
      <c r="ASM222" s="186"/>
      <c r="ASN222" s="190"/>
      <c r="ASO222" s="190"/>
      <c r="ASP222" s="187"/>
      <c r="ASQ222" s="187"/>
      <c r="ASR222" s="187"/>
      <c r="ASS222" s="188"/>
      <c r="ASU222" s="186"/>
      <c r="ASV222" s="190"/>
      <c r="ASW222" s="190"/>
      <c r="ASX222" s="187"/>
      <c r="ASY222" s="187"/>
      <c r="ASZ222" s="187"/>
      <c r="ATA222" s="188"/>
      <c r="ATC222" s="186"/>
      <c r="ATD222" s="190"/>
      <c r="ATE222" s="190"/>
      <c r="ATF222" s="187"/>
      <c r="ATG222" s="187"/>
      <c r="ATH222" s="187"/>
      <c r="ATI222" s="188"/>
      <c r="ATK222" s="186"/>
      <c r="ATL222" s="190"/>
      <c r="ATM222" s="190"/>
      <c r="ATN222" s="187"/>
      <c r="ATO222" s="187"/>
      <c r="ATP222" s="187"/>
      <c r="ATQ222" s="188"/>
      <c r="ATS222" s="186"/>
      <c r="ATT222" s="190"/>
      <c r="ATU222" s="190"/>
      <c r="ATV222" s="187"/>
      <c r="ATW222" s="187"/>
      <c r="ATX222" s="187"/>
      <c r="ATY222" s="188"/>
      <c r="AUA222" s="186"/>
      <c r="AUB222" s="190"/>
      <c r="AUC222" s="190"/>
      <c r="AUD222" s="187"/>
      <c r="AUE222" s="187"/>
      <c r="AUF222" s="187"/>
      <c r="AUG222" s="188"/>
      <c r="AUI222" s="186"/>
      <c r="AUJ222" s="190"/>
      <c r="AUK222" s="190"/>
      <c r="AUL222" s="187"/>
      <c r="AUM222" s="187"/>
      <c r="AUN222" s="187"/>
      <c r="AUO222" s="188"/>
      <c r="AUQ222" s="186"/>
      <c r="AUR222" s="190"/>
      <c r="AUS222" s="190"/>
      <c r="AUT222" s="187"/>
      <c r="AUU222" s="187"/>
      <c r="AUV222" s="187"/>
      <c r="AUW222" s="188"/>
      <c r="AUY222" s="186"/>
      <c r="AUZ222" s="190"/>
      <c r="AVA222" s="190"/>
      <c r="AVB222" s="187"/>
      <c r="AVC222" s="187"/>
      <c r="AVD222" s="187"/>
      <c r="AVE222" s="188"/>
      <c r="AVG222" s="186"/>
      <c r="AVH222" s="190"/>
      <c r="AVI222" s="190"/>
      <c r="AVJ222" s="187"/>
      <c r="AVK222" s="187"/>
      <c r="AVL222" s="187"/>
      <c r="AVM222" s="188"/>
      <c r="AVO222" s="186"/>
      <c r="AVP222" s="190"/>
      <c r="AVQ222" s="190"/>
      <c r="AVR222" s="187"/>
      <c r="AVS222" s="187"/>
      <c r="AVT222" s="187"/>
      <c r="AVU222" s="188"/>
      <c r="AVW222" s="186"/>
      <c r="AVX222" s="190"/>
      <c r="AVY222" s="190"/>
      <c r="AVZ222" s="187"/>
      <c r="AWA222" s="187"/>
      <c r="AWB222" s="187"/>
      <c r="AWC222" s="188"/>
      <c r="AWE222" s="186"/>
      <c r="AWF222" s="190"/>
      <c r="AWG222" s="190"/>
      <c r="AWH222" s="187"/>
      <c r="AWI222" s="187"/>
      <c r="AWJ222" s="187"/>
      <c r="AWK222" s="188"/>
      <c r="AWM222" s="186"/>
      <c r="AWN222" s="190"/>
      <c r="AWO222" s="190"/>
      <c r="AWP222" s="187"/>
      <c r="AWQ222" s="187"/>
      <c r="AWR222" s="187"/>
      <c r="AWS222" s="188"/>
      <c r="AWU222" s="186"/>
      <c r="AWV222" s="190"/>
      <c r="AWW222" s="190"/>
      <c r="AWX222" s="187"/>
      <c r="AWY222" s="187"/>
      <c r="AWZ222" s="187"/>
      <c r="AXA222" s="188"/>
      <c r="AXC222" s="186"/>
      <c r="AXD222" s="190"/>
      <c r="AXE222" s="190"/>
      <c r="AXF222" s="187"/>
      <c r="AXG222" s="187"/>
      <c r="AXH222" s="187"/>
      <c r="AXI222" s="188"/>
      <c r="AXK222" s="186"/>
      <c r="AXL222" s="190"/>
      <c r="AXM222" s="190"/>
      <c r="AXN222" s="187"/>
      <c r="AXO222" s="187"/>
      <c r="AXP222" s="187"/>
      <c r="AXQ222" s="188"/>
      <c r="AXS222" s="186"/>
      <c r="AXT222" s="190"/>
      <c r="AXU222" s="190"/>
      <c r="AXV222" s="187"/>
      <c r="AXW222" s="187"/>
      <c r="AXX222" s="187"/>
      <c r="AXY222" s="188"/>
      <c r="AYA222" s="186"/>
      <c r="AYB222" s="190"/>
      <c r="AYC222" s="190"/>
      <c r="AYD222" s="187"/>
      <c r="AYE222" s="187"/>
      <c r="AYF222" s="187"/>
      <c r="AYG222" s="188"/>
      <c r="AYI222" s="186"/>
      <c r="AYJ222" s="190"/>
      <c r="AYK222" s="190"/>
      <c r="AYL222" s="187"/>
      <c r="AYM222" s="187"/>
      <c r="AYN222" s="187"/>
      <c r="AYO222" s="188"/>
      <c r="AYQ222" s="186"/>
      <c r="AYR222" s="190"/>
      <c r="AYS222" s="190"/>
      <c r="AYT222" s="187"/>
      <c r="AYU222" s="187"/>
      <c r="AYV222" s="187"/>
      <c r="AYW222" s="188"/>
      <c r="AYY222" s="186"/>
      <c r="AYZ222" s="190"/>
      <c r="AZA222" s="190"/>
      <c r="AZB222" s="187"/>
      <c r="AZC222" s="187"/>
      <c r="AZD222" s="187"/>
      <c r="AZE222" s="188"/>
      <c r="AZG222" s="186"/>
      <c r="AZH222" s="190"/>
      <c r="AZI222" s="190"/>
      <c r="AZJ222" s="187"/>
      <c r="AZK222" s="187"/>
      <c r="AZL222" s="187"/>
      <c r="AZM222" s="188"/>
      <c r="AZO222" s="186"/>
      <c r="AZP222" s="190"/>
      <c r="AZQ222" s="190"/>
      <c r="AZR222" s="187"/>
      <c r="AZS222" s="187"/>
      <c r="AZT222" s="187"/>
      <c r="AZU222" s="188"/>
      <c r="AZW222" s="186"/>
      <c r="AZX222" s="190"/>
      <c r="AZY222" s="190"/>
      <c r="AZZ222" s="187"/>
      <c r="BAA222" s="187"/>
      <c r="BAB222" s="187"/>
      <c r="BAC222" s="188"/>
      <c r="BAE222" s="186"/>
      <c r="BAF222" s="190"/>
      <c r="BAG222" s="190"/>
      <c r="BAH222" s="187"/>
      <c r="BAI222" s="187"/>
      <c r="BAJ222" s="187"/>
      <c r="BAK222" s="188"/>
      <c r="BAM222" s="186"/>
      <c r="BAN222" s="190"/>
      <c r="BAO222" s="190"/>
      <c r="BAP222" s="187"/>
      <c r="BAQ222" s="187"/>
      <c r="BAR222" s="187"/>
      <c r="BAS222" s="188"/>
      <c r="BAU222" s="186"/>
      <c r="BAV222" s="190"/>
      <c r="BAW222" s="190"/>
      <c r="BAX222" s="187"/>
      <c r="BAY222" s="187"/>
      <c r="BAZ222" s="187"/>
      <c r="BBA222" s="188"/>
      <c r="BBC222" s="186"/>
      <c r="BBD222" s="190"/>
      <c r="BBE222" s="190"/>
      <c r="BBF222" s="187"/>
      <c r="BBG222" s="187"/>
      <c r="BBH222" s="187"/>
      <c r="BBI222" s="188"/>
      <c r="BBK222" s="186"/>
      <c r="BBL222" s="190"/>
      <c r="BBM222" s="190"/>
      <c r="BBN222" s="187"/>
      <c r="BBO222" s="187"/>
      <c r="BBP222" s="187"/>
      <c r="BBQ222" s="188"/>
      <c r="BBS222" s="186"/>
      <c r="BBT222" s="190"/>
      <c r="BBU222" s="190"/>
      <c r="BBV222" s="187"/>
      <c r="BBW222" s="187"/>
      <c r="BBX222" s="187"/>
      <c r="BBY222" s="188"/>
      <c r="BCA222" s="186"/>
      <c r="BCB222" s="190"/>
      <c r="BCC222" s="190"/>
      <c r="BCD222" s="187"/>
      <c r="BCE222" s="187"/>
      <c r="BCF222" s="187"/>
      <c r="BCG222" s="188"/>
      <c r="BCI222" s="186"/>
      <c r="BCJ222" s="190"/>
      <c r="BCK222" s="190"/>
      <c r="BCL222" s="187"/>
      <c r="BCM222" s="187"/>
      <c r="BCN222" s="187"/>
      <c r="BCO222" s="188"/>
      <c r="BCQ222" s="186"/>
      <c r="BCR222" s="190"/>
      <c r="BCS222" s="190"/>
      <c r="BCT222" s="187"/>
      <c r="BCU222" s="187"/>
      <c r="BCV222" s="187"/>
      <c r="BCW222" s="188"/>
      <c r="BCY222" s="186"/>
      <c r="BCZ222" s="190"/>
      <c r="BDA222" s="190"/>
      <c r="BDB222" s="187"/>
      <c r="BDC222" s="187"/>
      <c r="BDD222" s="187"/>
      <c r="BDE222" s="188"/>
      <c r="BDG222" s="186"/>
      <c r="BDH222" s="190"/>
      <c r="BDI222" s="190"/>
      <c r="BDJ222" s="187"/>
      <c r="BDK222" s="187"/>
      <c r="BDL222" s="187"/>
      <c r="BDM222" s="188"/>
      <c r="BDO222" s="186"/>
      <c r="BDP222" s="190"/>
      <c r="BDQ222" s="190"/>
      <c r="BDR222" s="187"/>
      <c r="BDS222" s="187"/>
      <c r="BDT222" s="187"/>
      <c r="BDU222" s="188"/>
      <c r="BDW222" s="186"/>
      <c r="BDX222" s="190"/>
      <c r="BDY222" s="190"/>
      <c r="BDZ222" s="187"/>
      <c r="BEA222" s="187"/>
      <c r="BEB222" s="187"/>
      <c r="BEC222" s="188"/>
      <c r="BEE222" s="186"/>
      <c r="BEF222" s="190"/>
      <c r="BEG222" s="190"/>
      <c r="BEH222" s="187"/>
      <c r="BEI222" s="187"/>
      <c r="BEJ222" s="187"/>
      <c r="BEK222" s="188"/>
      <c r="BEM222" s="186"/>
      <c r="BEN222" s="190"/>
      <c r="BEO222" s="190"/>
      <c r="BEP222" s="187"/>
      <c r="BEQ222" s="187"/>
      <c r="BER222" s="187"/>
      <c r="BES222" s="188"/>
      <c r="BEU222" s="186"/>
      <c r="BEV222" s="190"/>
      <c r="BEW222" s="190"/>
      <c r="BEX222" s="187"/>
      <c r="BEY222" s="187"/>
      <c r="BEZ222" s="187"/>
      <c r="BFA222" s="188"/>
      <c r="BFC222" s="186"/>
      <c r="BFD222" s="190"/>
      <c r="BFE222" s="190"/>
      <c r="BFF222" s="187"/>
      <c r="BFG222" s="187"/>
      <c r="BFH222" s="187"/>
      <c r="BFI222" s="188"/>
      <c r="BFK222" s="186"/>
      <c r="BFL222" s="190"/>
      <c r="BFM222" s="190"/>
      <c r="BFN222" s="187"/>
      <c r="BFO222" s="187"/>
      <c r="BFP222" s="187"/>
      <c r="BFQ222" s="188"/>
      <c r="BFS222" s="186"/>
      <c r="BFT222" s="190"/>
      <c r="BFU222" s="190"/>
      <c r="BFV222" s="187"/>
      <c r="BFW222" s="187"/>
      <c r="BFX222" s="187"/>
      <c r="BFY222" s="188"/>
      <c r="BGA222" s="186"/>
      <c r="BGB222" s="190"/>
      <c r="BGC222" s="190"/>
      <c r="BGD222" s="187"/>
      <c r="BGE222" s="187"/>
      <c r="BGF222" s="187"/>
      <c r="BGG222" s="188"/>
      <c r="BGI222" s="186"/>
      <c r="BGJ222" s="190"/>
      <c r="BGK222" s="190"/>
      <c r="BGL222" s="187"/>
      <c r="BGM222" s="187"/>
      <c r="BGN222" s="187"/>
      <c r="BGO222" s="188"/>
      <c r="BGQ222" s="186"/>
      <c r="BGR222" s="190"/>
      <c r="BGS222" s="190"/>
      <c r="BGT222" s="187"/>
      <c r="BGU222" s="187"/>
      <c r="BGV222" s="187"/>
      <c r="BGW222" s="188"/>
      <c r="BGY222" s="186"/>
      <c r="BGZ222" s="190"/>
      <c r="BHA222" s="190"/>
      <c r="BHB222" s="187"/>
      <c r="BHC222" s="187"/>
      <c r="BHD222" s="187"/>
      <c r="BHE222" s="188"/>
      <c r="BHG222" s="186"/>
      <c r="BHH222" s="190"/>
      <c r="BHI222" s="190"/>
      <c r="BHJ222" s="187"/>
      <c r="BHK222" s="187"/>
      <c r="BHL222" s="187"/>
      <c r="BHM222" s="188"/>
      <c r="BHO222" s="186"/>
      <c r="BHP222" s="190"/>
      <c r="BHQ222" s="190"/>
      <c r="BHR222" s="187"/>
      <c r="BHS222" s="187"/>
      <c r="BHT222" s="187"/>
      <c r="BHU222" s="188"/>
      <c r="BHW222" s="186"/>
      <c r="BHX222" s="190"/>
      <c r="BHY222" s="190"/>
      <c r="BHZ222" s="187"/>
      <c r="BIA222" s="187"/>
      <c r="BIB222" s="187"/>
      <c r="BIC222" s="188"/>
      <c r="BIE222" s="186"/>
      <c r="BIF222" s="190"/>
      <c r="BIG222" s="190"/>
      <c r="BIH222" s="187"/>
      <c r="BII222" s="187"/>
      <c r="BIJ222" s="187"/>
      <c r="BIK222" s="188"/>
      <c r="BIM222" s="186"/>
      <c r="BIN222" s="190"/>
      <c r="BIO222" s="190"/>
      <c r="BIP222" s="187"/>
      <c r="BIQ222" s="187"/>
      <c r="BIR222" s="187"/>
      <c r="BIS222" s="188"/>
      <c r="BIU222" s="186"/>
      <c r="BIV222" s="190"/>
      <c r="BIW222" s="190"/>
      <c r="BIX222" s="187"/>
      <c r="BIY222" s="187"/>
      <c r="BIZ222" s="187"/>
      <c r="BJA222" s="188"/>
      <c r="BJC222" s="186"/>
      <c r="BJD222" s="190"/>
      <c r="BJE222" s="190"/>
      <c r="BJF222" s="187"/>
      <c r="BJG222" s="187"/>
      <c r="BJH222" s="187"/>
      <c r="BJI222" s="188"/>
      <c r="BJK222" s="186"/>
      <c r="BJL222" s="190"/>
      <c r="BJM222" s="190"/>
      <c r="BJN222" s="187"/>
      <c r="BJO222" s="187"/>
      <c r="BJP222" s="187"/>
      <c r="BJQ222" s="188"/>
      <c r="BJS222" s="186"/>
      <c r="BJT222" s="190"/>
      <c r="BJU222" s="190"/>
      <c r="BJV222" s="187"/>
      <c r="BJW222" s="187"/>
      <c r="BJX222" s="187"/>
      <c r="BJY222" s="188"/>
      <c r="BKA222" s="186"/>
      <c r="BKB222" s="190"/>
      <c r="BKC222" s="190"/>
      <c r="BKD222" s="187"/>
      <c r="BKE222" s="187"/>
      <c r="BKF222" s="187"/>
      <c r="BKG222" s="188"/>
      <c r="BKI222" s="186"/>
      <c r="BKJ222" s="190"/>
      <c r="BKK222" s="190"/>
      <c r="BKL222" s="187"/>
      <c r="BKM222" s="187"/>
      <c r="BKN222" s="187"/>
      <c r="BKO222" s="188"/>
      <c r="BKQ222" s="186"/>
      <c r="BKR222" s="190"/>
      <c r="BKS222" s="190"/>
      <c r="BKT222" s="187"/>
      <c r="BKU222" s="187"/>
      <c r="BKV222" s="187"/>
      <c r="BKW222" s="188"/>
      <c r="BKY222" s="186"/>
      <c r="BKZ222" s="190"/>
      <c r="BLA222" s="190"/>
      <c r="BLB222" s="187"/>
      <c r="BLC222" s="187"/>
      <c r="BLD222" s="187"/>
      <c r="BLE222" s="188"/>
      <c r="BLG222" s="186"/>
      <c r="BLH222" s="190"/>
      <c r="BLI222" s="190"/>
      <c r="BLJ222" s="187"/>
      <c r="BLK222" s="187"/>
      <c r="BLL222" s="187"/>
      <c r="BLM222" s="188"/>
      <c r="BLO222" s="186"/>
      <c r="BLP222" s="190"/>
      <c r="BLQ222" s="190"/>
      <c r="BLR222" s="187"/>
      <c r="BLS222" s="187"/>
      <c r="BLT222" s="187"/>
      <c r="BLU222" s="188"/>
      <c r="BLW222" s="186"/>
      <c r="BLX222" s="190"/>
      <c r="BLY222" s="190"/>
      <c r="BLZ222" s="187"/>
      <c r="BMA222" s="187"/>
      <c r="BMB222" s="187"/>
      <c r="BMC222" s="188"/>
      <c r="BME222" s="186"/>
      <c r="BMF222" s="190"/>
      <c r="BMG222" s="190"/>
      <c r="BMH222" s="187"/>
      <c r="BMI222" s="187"/>
      <c r="BMJ222" s="187"/>
      <c r="BMK222" s="188"/>
      <c r="BMM222" s="186"/>
      <c r="BMN222" s="190"/>
      <c r="BMO222" s="190"/>
      <c r="BMP222" s="187"/>
      <c r="BMQ222" s="187"/>
      <c r="BMR222" s="187"/>
      <c r="BMS222" s="188"/>
      <c r="BMU222" s="186"/>
      <c r="BMV222" s="190"/>
      <c r="BMW222" s="190"/>
      <c r="BMX222" s="187"/>
      <c r="BMY222" s="187"/>
      <c r="BMZ222" s="187"/>
      <c r="BNA222" s="188"/>
      <c r="BNC222" s="186"/>
      <c r="BND222" s="190"/>
      <c r="BNE222" s="190"/>
      <c r="BNF222" s="187"/>
      <c r="BNG222" s="187"/>
      <c r="BNH222" s="187"/>
      <c r="BNI222" s="188"/>
      <c r="BNK222" s="186"/>
      <c r="BNL222" s="190"/>
      <c r="BNM222" s="190"/>
      <c r="BNN222" s="187"/>
      <c r="BNO222" s="187"/>
      <c r="BNP222" s="187"/>
      <c r="BNQ222" s="188"/>
      <c r="BNS222" s="186"/>
      <c r="BNT222" s="190"/>
      <c r="BNU222" s="190"/>
      <c r="BNV222" s="187"/>
      <c r="BNW222" s="187"/>
      <c r="BNX222" s="187"/>
      <c r="BNY222" s="188"/>
      <c r="BOA222" s="186"/>
      <c r="BOB222" s="190"/>
      <c r="BOC222" s="190"/>
      <c r="BOD222" s="187"/>
      <c r="BOE222" s="187"/>
      <c r="BOF222" s="187"/>
      <c r="BOG222" s="188"/>
      <c r="BOI222" s="186"/>
      <c r="BOJ222" s="190"/>
      <c r="BOK222" s="190"/>
      <c r="BOL222" s="187"/>
      <c r="BOM222" s="187"/>
      <c r="BON222" s="187"/>
      <c r="BOO222" s="188"/>
      <c r="BOQ222" s="186"/>
      <c r="BOR222" s="190"/>
      <c r="BOS222" s="190"/>
      <c r="BOT222" s="187"/>
      <c r="BOU222" s="187"/>
      <c r="BOV222" s="187"/>
      <c r="BOW222" s="188"/>
      <c r="BOY222" s="186"/>
      <c r="BOZ222" s="190"/>
      <c r="BPA222" s="190"/>
      <c r="BPB222" s="187"/>
      <c r="BPC222" s="187"/>
      <c r="BPD222" s="187"/>
      <c r="BPE222" s="188"/>
      <c r="BPG222" s="186"/>
      <c r="BPH222" s="190"/>
      <c r="BPI222" s="190"/>
      <c r="BPJ222" s="187"/>
      <c r="BPK222" s="187"/>
      <c r="BPL222" s="187"/>
      <c r="BPM222" s="188"/>
      <c r="BPO222" s="186"/>
      <c r="BPP222" s="190"/>
      <c r="BPQ222" s="190"/>
      <c r="BPR222" s="187"/>
      <c r="BPS222" s="187"/>
      <c r="BPT222" s="187"/>
      <c r="BPU222" s="188"/>
      <c r="BPW222" s="186"/>
      <c r="BPX222" s="190"/>
      <c r="BPY222" s="190"/>
      <c r="BPZ222" s="187"/>
      <c r="BQA222" s="187"/>
      <c r="BQB222" s="187"/>
      <c r="BQC222" s="188"/>
      <c r="BQE222" s="186"/>
      <c r="BQF222" s="190"/>
      <c r="BQG222" s="190"/>
      <c r="BQH222" s="187"/>
      <c r="BQI222" s="187"/>
      <c r="BQJ222" s="187"/>
      <c r="BQK222" s="188"/>
      <c r="BQM222" s="186"/>
      <c r="BQN222" s="190"/>
      <c r="BQO222" s="190"/>
      <c r="BQP222" s="187"/>
      <c r="BQQ222" s="187"/>
      <c r="BQR222" s="187"/>
      <c r="BQS222" s="188"/>
      <c r="BQU222" s="186"/>
      <c r="BQV222" s="190"/>
      <c r="BQW222" s="190"/>
      <c r="BQX222" s="187"/>
      <c r="BQY222" s="187"/>
      <c r="BQZ222" s="187"/>
      <c r="BRA222" s="188"/>
      <c r="BRC222" s="186"/>
      <c r="BRD222" s="190"/>
      <c r="BRE222" s="190"/>
      <c r="BRF222" s="187"/>
      <c r="BRG222" s="187"/>
      <c r="BRH222" s="187"/>
      <c r="BRI222" s="188"/>
      <c r="BRK222" s="186"/>
      <c r="BRL222" s="190"/>
      <c r="BRM222" s="190"/>
      <c r="BRN222" s="187"/>
      <c r="BRO222" s="187"/>
      <c r="BRP222" s="187"/>
      <c r="BRQ222" s="188"/>
      <c r="BRS222" s="186"/>
      <c r="BRT222" s="190"/>
      <c r="BRU222" s="190"/>
      <c r="BRV222" s="187"/>
      <c r="BRW222" s="187"/>
      <c r="BRX222" s="187"/>
      <c r="BRY222" s="188"/>
      <c r="BSA222" s="186"/>
      <c r="BSB222" s="190"/>
      <c r="BSC222" s="190"/>
      <c r="BSD222" s="187"/>
      <c r="BSE222" s="187"/>
      <c r="BSF222" s="187"/>
      <c r="BSG222" s="188"/>
      <c r="BSI222" s="186"/>
      <c r="BSJ222" s="190"/>
      <c r="BSK222" s="190"/>
      <c r="BSL222" s="187"/>
      <c r="BSM222" s="187"/>
      <c r="BSN222" s="187"/>
      <c r="BSO222" s="188"/>
      <c r="BSQ222" s="186"/>
      <c r="BSR222" s="190"/>
      <c r="BSS222" s="190"/>
      <c r="BST222" s="187"/>
      <c r="BSU222" s="187"/>
      <c r="BSV222" s="187"/>
      <c r="BSW222" s="188"/>
      <c r="BSY222" s="186"/>
      <c r="BSZ222" s="190"/>
      <c r="BTA222" s="190"/>
      <c r="BTB222" s="187"/>
      <c r="BTC222" s="187"/>
      <c r="BTD222" s="187"/>
      <c r="BTE222" s="188"/>
      <c r="BTG222" s="186"/>
      <c r="BTH222" s="190"/>
      <c r="BTI222" s="190"/>
      <c r="BTJ222" s="187"/>
      <c r="BTK222" s="187"/>
      <c r="BTL222" s="187"/>
      <c r="BTM222" s="188"/>
      <c r="BTO222" s="186"/>
      <c r="BTP222" s="190"/>
      <c r="BTQ222" s="190"/>
      <c r="BTR222" s="187"/>
      <c r="BTS222" s="187"/>
      <c r="BTT222" s="187"/>
      <c r="BTU222" s="188"/>
      <c r="BTW222" s="186"/>
      <c r="BTX222" s="190"/>
      <c r="BTY222" s="190"/>
      <c r="BTZ222" s="187"/>
      <c r="BUA222" s="187"/>
      <c r="BUB222" s="187"/>
      <c r="BUC222" s="188"/>
      <c r="BUE222" s="186"/>
      <c r="BUF222" s="190"/>
      <c r="BUG222" s="190"/>
      <c r="BUH222" s="187"/>
      <c r="BUI222" s="187"/>
      <c r="BUJ222" s="187"/>
      <c r="BUK222" s="188"/>
      <c r="BUM222" s="186"/>
      <c r="BUN222" s="190"/>
      <c r="BUO222" s="190"/>
      <c r="BUP222" s="187"/>
      <c r="BUQ222" s="187"/>
      <c r="BUR222" s="187"/>
      <c r="BUS222" s="188"/>
      <c r="BUU222" s="186"/>
      <c r="BUV222" s="190"/>
      <c r="BUW222" s="190"/>
      <c r="BUX222" s="187"/>
      <c r="BUY222" s="187"/>
      <c r="BUZ222" s="187"/>
      <c r="BVA222" s="188"/>
      <c r="BVC222" s="186"/>
      <c r="BVD222" s="190"/>
      <c r="BVE222" s="190"/>
      <c r="BVF222" s="187"/>
      <c r="BVG222" s="187"/>
      <c r="BVH222" s="187"/>
      <c r="BVI222" s="188"/>
      <c r="BVK222" s="186"/>
      <c r="BVL222" s="190"/>
      <c r="BVM222" s="190"/>
      <c r="BVN222" s="187"/>
      <c r="BVO222" s="187"/>
      <c r="BVP222" s="187"/>
      <c r="BVQ222" s="188"/>
      <c r="BVS222" s="186"/>
      <c r="BVT222" s="190"/>
      <c r="BVU222" s="190"/>
      <c r="BVV222" s="187"/>
      <c r="BVW222" s="187"/>
      <c r="BVX222" s="187"/>
      <c r="BVY222" s="188"/>
      <c r="BWA222" s="186"/>
      <c r="BWB222" s="190"/>
      <c r="BWC222" s="190"/>
      <c r="BWD222" s="187"/>
      <c r="BWE222" s="187"/>
      <c r="BWF222" s="187"/>
      <c r="BWG222" s="188"/>
      <c r="BWI222" s="186"/>
      <c r="BWJ222" s="190"/>
      <c r="BWK222" s="190"/>
      <c r="BWL222" s="187"/>
      <c r="BWM222" s="187"/>
      <c r="BWN222" s="187"/>
      <c r="BWO222" s="188"/>
      <c r="BWQ222" s="186"/>
      <c r="BWR222" s="190"/>
      <c r="BWS222" s="190"/>
      <c r="BWT222" s="187"/>
      <c r="BWU222" s="187"/>
      <c r="BWV222" s="187"/>
      <c r="BWW222" s="188"/>
      <c r="BWY222" s="186"/>
      <c r="BWZ222" s="190"/>
      <c r="BXA222" s="190"/>
      <c r="BXB222" s="187"/>
      <c r="BXC222" s="187"/>
      <c r="BXD222" s="187"/>
      <c r="BXE222" s="188"/>
      <c r="BXG222" s="186"/>
      <c r="BXH222" s="190"/>
      <c r="BXI222" s="190"/>
      <c r="BXJ222" s="187"/>
      <c r="BXK222" s="187"/>
      <c r="BXL222" s="187"/>
      <c r="BXM222" s="188"/>
      <c r="BXO222" s="186"/>
      <c r="BXP222" s="190"/>
      <c r="BXQ222" s="190"/>
      <c r="BXR222" s="187"/>
      <c r="BXS222" s="187"/>
      <c r="BXT222" s="187"/>
      <c r="BXU222" s="188"/>
      <c r="BXW222" s="186"/>
      <c r="BXX222" s="190"/>
      <c r="BXY222" s="190"/>
      <c r="BXZ222" s="187"/>
      <c r="BYA222" s="187"/>
      <c r="BYB222" s="187"/>
      <c r="BYC222" s="188"/>
      <c r="BYE222" s="186"/>
      <c r="BYF222" s="190"/>
      <c r="BYG222" s="190"/>
      <c r="BYH222" s="187"/>
      <c r="BYI222" s="187"/>
      <c r="BYJ222" s="187"/>
      <c r="BYK222" s="188"/>
      <c r="BYM222" s="186"/>
      <c r="BYN222" s="190"/>
      <c r="BYO222" s="190"/>
      <c r="BYP222" s="187"/>
      <c r="BYQ222" s="187"/>
      <c r="BYR222" s="187"/>
      <c r="BYS222" s="188"/>
      <c r="BYU222" s="186"/>
      <c r="BYV222" s="190"/>
      <c r="BYW222" s="190"/>
      <c r="BYX222" s="187"/>
      <c r="BYY222" s="187"/>
      <c r="BYZ222" s="187"/>
      <c r="BZA222" s="188"/>
      <c r="BZC222" s="186"/>
      <c r="BZD222" s="190"/>
      <c r="BZE222" s="190"/>
      <c r="BZF222" s="187"/>
      <c r="BZG222" s="187"/>
      <c r="BZH222" s="187"/>
      <c r="BZI222" s="188"/>
      <c r="BZK222" s="186"/>
      <c r="BZL222" s="190"/>
      <c r="BZM222" s="190"/>
      <c r="BZN222" s="187"/>
      <c r="BZO222" s="187"/>
      <c r="BZP222" s="187"/>
      <c r="BZQ222" s="188"/>
      <c r="BZS222" s="186"/>
      <c r="BZT222" s="190"/>
      <c r="BZU222" s="190"/>
      <c r="BZV222" s="187"/>
      <c r="BZW222" s="187"/>
      <c r="BZX222" s="187"/>
      <c r="BZY222" s="188"/>
      <c r="CAA222" s="186"/>
      <c r="CAB222" s="190"/>
      <c r="CAC222" s="190"/>
      <c r="CAD222" s="187"/>
      <c r="CAE222" s="187"/>
      <c r="CAF222" s="187"/>
      <c r="CAG222" s="188"/>
      <c r="CAI222" s="186"/>
      <c r="CAJ222" s="190"/>
      <c r="CAK222" s="190"/>
      <c r="CAL222" s="187"/>
      <c r="CAM222" s="187"/>
      <c r="CAN222" s="187"/>
      <c r="CAO222" s="188"/>
      <c r="CAQ222" s="186"/>
      <c r="CAR222" s="190"/>
      <c r="CAS222" s="190"/>
      <c r="CAT222" s="187"/>
      <c r="CAU222" s="187"/>
      <c r="CAV222" s="187"/>
      <c r="CAW222" s="188"/>
      <c r="CAY222" s="186"/>
      <c r="CAZ222" s="190"/>
      <c r="CBA222" s="190"/>
      <c r="CBB222" s="187"/>
      <c r="CBC222" s="187"/>
      <c r="CBD222" s="187"/>
      <c r="CBE222" s="188"/>
      <c r="CBG222" s="186"/>
      <c r="CBH222" s="190"/>
      <c r="CBI222" s="190"/>
      <c r="CBJ222" s="187"/>
      <c r="CBK222" s="187"/>
      <c r="CBL222" s="187"/>
      <c r="CBM222" s="188"/>
      <c r="CBO222" s="186"/>
      <c r="CBP222" s="190"/>
      <c r="CBQ222" s="190"/>
      <c r="CBR222" s="187"/>
      <c r="CBS222" s="187"/>
      <c r="CBT222" s="187"/>
      <c r="CBU222" s="188"/>
      <c r="CBW222" s="186"/>
      <c r="CBX222" s="190"/>
      <c r="CBY222" s="190"/>
      <c r="CBZ222" s="187"/>
      <c r="CCA222" s="187"/>
      <c r="CCB222" s="187"/>
      <c r="CCC222" s="188"/>
      <c r="CCE222" s="186"/>
      <c r="CCF222" s="190"/>
      <c r="CCG222" s="190"/>
      <c r="CCH222" s="187"/>
      <c r="CCI222" s="187"/>
      <c r="CCJ222" s="187"/>
      <c r="CCK222" s="188"/>
      <c r="CCM222" s="186"/>
      <c r="CCN222" s="190"/>
      <c r="CCO222" s="190"/>
      <c r="CCP222" s="187"/>
      <c r="CCQ222" s="187"/>
      <c r="CCR222" s="187"/>
      <c r="CCS222" s="188"/>
      <c r="CCU222" s="186"/>
      <c r="CCV222" s="190"/>
      <c r="CCW222" s="190"/>
      <c r="CCX222" s="187"/>
      <c r="CCY222" s="187"/>
      <c r="CCZ222" s="187"/>
      <c r="CDA222" s="188"/>
      <c r="CDC222" s="186"/>
      <c r="CDD222" s="190"/>
      <c r="CDE222" s="190"/>
      <c r="CDF222" s="187"/>
      <c r="CDG222" s="187"/>
      <c r="CDH222" s="187"/>
      <c r="CDI222" s="188"/>
      <c r="CDK222" s="186"/>
      <c r="CDL222" s="190"/>
      <c r="CDM222" s="190"/>
      <c r="CDN222" s="187"/>
      <c r="CDO222" s="187"/>
      <c r="CDP222" s="187"/>
      <c r="CDQ222" s="188"/>
      <c r="CDS222" s="186"/>
      <c r="CDT222" s="190"/>
      <c r="CDU222" s="190"/>
      <c r="CDV222" s="187"/>
      <c r="CDW222" s="187"/>
      <c r="CDX222" s="187"/>
      <c r="CDY222" s="188"/>
      <c r="CEA222" s="186"/>
      <c r="CEB222" s="190"/>
      <c r="CEC222" s="190"/>
      <c r="CED222" s="187"/>
      <c r="CEE222" s="187"/>
      <c r="CEF222" s="187"/>
      <c r="CEG222" s="188"/>
      <c r="CEI222" s="186"/>
      <c r="CEJ222" s="190"/>
      <c r="CEK222" s="190"/>
      <c r="CEL222" s="187"/>
      <c r="CEM222" s="187"/>
      <c r="CEN222" s="187"/>
      <c r="CEO222" s="188"/>
      <c r="CEQ222" s="186"/>
      <c r="CER222" s="190"/>
      <c r="CES222" s="190"/>
      <c r="CET222" s="187"/>
      <c r="CEU222" s="187"/>
      <c r="CEV222" s="187"/>
      <c r="CEW222" s="188"/>
      <c r="CEY222" s="186"/>
      <c r="CEZ222" s="190"/>
      <c r="CFA222" s="190"/>
      <c r="CFB222" s="187"/>
      <c r="CFC222" s="187"/>
      <c r="CFD222" s="187"/>
      <c r="CFE222" s="188"/>
      <c r="CFG222" s="186"/>
      <c r="CFH222" s="190"/>
      <c r="CFI222" s="190"/>
      <c r="CFJ222" s="187"/>
      <c r="CFK222" s="187"/>
      <c r="CFL222" s="187"/>
      <c r="CFM222" s="188"/>
      <c r="CFO222" s="186"/>
      <c r="CFP222" s="190"/>
      <c r="CFQ222" s="190"/>
      <c r="CFR222" s="187"/>
      <c r="CFS222" s="187"/>
      <c r="CFT222" s="187"/>
      <c r="CFU222" s="188"/>
      <c r="CFW222" s="186"/>
      <c r="CFX222" s="190"/>
      <c r="CFY222" s="190"/>
      <c r="CFZ222" s="187"/>
      <c r="CGA222" s="187"/>
      <c r="CGB222" s="187"/>
      <c r="CGC222" s="188"/>
      <c r="CGE222" s="186"/>
      <c r="CGF222" s="190"/>
      <c r="CGG222" s="190"/>
      <c r="CGH222" s="187"/>
      <c r="CGI222" s="187"/>
      <c r="CGJ222" s="187"/>
      <c r="CGK222" s="188"/>
      <c r="CGM222" s="186"/>
      <c r="CGN222" s="190"/>
      <c r="CGO222" s="190"/>
      <c r="CGP222" s="187"/>
      <c r="CGQ222" s="187"/>
      <c r="CGR222" s="187"/>
      <c r="CGS222" s="188"/>
      <c r="CGU222" s="186"/>
      <c r="CGV222" s="190"/>
      <c r="CGW222" s="190"/>
      <c r="CGX222" s="187"/>
      <c r="CGY222" s="187"/>
      <c r="CGZ222" s="187"/>
      <c r="CHA222" s="188"/>
      <c r="CHC222" s="186"/>
      <c r="CHD222" s="190"/>
      <c r="CHE222" s="190"/>
      <c r="CHF222" s="187"/>
      <c r="CHG222" s="187"/>
      <c r="CHH222" s="187"/>
      <c r="CHI222" s="188"/>
      <c r="CHK222" s="186"/>
      <c r="CHL222" s="190"/>
      <c r="CHM222" s="190"/>
      <c r="CHN222" s="187"/>
      <c r="CHO222" s="187"/>
      <c r="CHP222" s="187"/>
      <c r="CHQ222" s="188"/>
      <c r="CHS222" s="186"/>
      <c r="CHT222" s="190"/>
      <c r="CHU222" s="190"/>
      <c r="CHV222" s="187"/>
      <c r="CHW222" s="187"/>
      <c r="CHX222" s="187"/>
      <c r="CHY222" s="188"/>
      <c r="CIA222" s="186"/>
      <c r="CIB222" s="190"/>
      <c r="CIC222" s="190"/>
      <c r="CID222" s="187"/>
      <c r="CIE222" s="187"/>
      <c r="CIF222" s="187"/>
      <c r="CIG222" s="188"/>
      <c r="CII222" s="186"/>
      <c r="CIJ222" s="190"/>
      <c r="CIK222" s="190"/>
      <c r="CIL222" s="187"/>
      <c r="CIM222" s="187"/>
      <c r="CIN222" s="187"/>
      <c r="CIO222" s="188"/>
      <c r="CIQ222" s="186"/>
      <c r="CIR222" s="190"/>
      <c r="CIS222" s="190"/>
      <c r="CIT222" s="187"/>
      <c r="CIU222" s="187"/>
      <c r="CIV222" s="187"/>
      <c r="CIW222" s="188"/>
      <c r="CIY222" s="186"/>
      <c r="CIZ222" s="190"/>
      <c r="CJA222" s="190"/>
      <c r="CJB222" s="187"/>
      <c r="CJC222" s="187"/>
      <c r="CJD222" s="187"/>
      <c r="CJE222" s="188"/>
      <c r="CJG222" s="186"/>
      <c r="CJH222" s="190"/>
      <c r="CJI222" s="190"/>
      <c r="CJJ222" s="187"/>
      <c r="CJK222" s="187"/>
      <c r="CJL222" s="187"/>
      <c r="CJM222" s="188"/>
      <c r="CJO222" s="186"/>
      <c r="CJP222" s="190"/>
      <c r="CJQ222" s="190"/>
      <c r="CJR222" s="187"/>
      <c r="CJS222" s="187"/>
      <c r="CJT222" s="187"/>
      <c r="CJU222" s="188"/>
      <c r="CJW222" s="186"/>
      <c r="CJX222" s="190"/>
      <c r="CJY222" s="190"/>
      <c r="CJZ222" s="187"/>
      <c r="CKA222" s="187"/>
      <c r="CKB222" s="187"/>
      <c r="CKC222" s="188"/>
      <c r="CKE222" s="186"/>
      <c r="CKF222" s="190"/>
      <c r="CKG222" s="190"/>
      <c r="CKH222" s="187"/>
      <c r="CKI222" s="187"/>
      <c r="CKJ222" s="187"/>
      <c r="CKK222" s="188"/>
      <c r="CKM222" s="186"/>
      <c r="CKN222" s="190"/>
      <c r="CKO222" s="190"/>
      <c r="CKP222" s="187"/>
      <c r="CKQ222" s="187"/>
      <c r="CKR222" s="187"/>
      <c r="CKS222" s="188"/>
      <c r="CKU222" s="186"/>
      <c r="CKV222" s="190"/>
      <c r="CKW222" s="190"/>
      <c r="CKX222" s="187"/>
      <c r="CKY222" s="187"/>
      <c r="CKZ222" s="187"/>
      <c r="CLA222" s="188"/>
      <c r="CLC222" s="186"/>
      <c r="CLD222" s="190"/>
      <c r="CLE222" s="190"/>
      <c r="CLF222" s="187"/>
      <c r="CLG222" s="187"/>
      <c r="CLH222" s="187"/>
      <c r="CLI222" s="188"/>
      <c r="CLK222" s="186"/>
      <c r="CLL222" s="190"/>
      <c r="CLM222" s="190"/>
      <c r="CLN222" s="187"/>
      <c r="CLO222" s="187"/>
      <c r="CLP222" s="187"/>
      <c r="CLQ222" s="188"/>
      <c r="CLS222" s="186"/>
      <c r="CLT222" s="190"/>
      <c r="CLU222" s="190"/>
      <c r="CLV222" s="187"/>
      <c r="CLW222" s="187"/>
      <c r="CLX222" s="187"/>
      <c r="CLY222" s="188"/>
      <c r="CMA222" s="186"/>
      <c r="CMB222" s="190"/>
      <c r="CMC222" s="190"/>
      <c r="CMD222" s="187"/>
      <c r="CME222" s="187"/>
      <c r="CMF222" s="187"/>
      <c r="CMG222" s="188"/>
      <c r="CMI222" s="186"/>
      <c r="CMJ222" s="190"/>
      <c r="CMK222" s="190"/>
      <c r="CML222" s="187"/>
      <c r="CMM222" s="187"/>
      <c r="CMN222" s="187"/>
      <c r="CMO222" s="188"/>
      <c r="CMQ222" s="186"/>
      <c r="CMR222" s="190"/>
      <c r="CMS222" s="190"/>
      <c r="CMT222" s="187"/>
      <c r="CMU222" s="187"/>
      <c r="CMV222" s="187"/>
      <c r="CMW222" s="188"/>
      <c r="CMY222" s="186"/>
      <c r="CMZ222" s="190"/>
      <c r="CNA222" s="190"/>
      <c r="CNB222" s="187"/>
      <c r="CNC222" s="187"/>
      <c r="CND222" s="187"/>
      <c r="CNE222" s="188"/>
      <c r="CNG222" s="186"/>
      <c r="CNH222" s="190"/>
      <c r="CNI222" s="190"/>
      <c r="CNJ222" s="187"/>
      <c r="CNK222" s="187"/>
      <c r="CNL222" s="187"/>
      <c r="CNM222" s="188"/>
      <c r="CNO222" s="186"/>
      <c r="CNP222" s="190"/>
      <c r="CNQ222" s="190"/>
      <c r="CNR222" s="187"/>
      <c r="CNS222" s="187"/>
      <c r="CNT222" s="187"/>
      <c r="CNU222" s="188"/>
      <c r="CNW222" s="186"/>
      <c r="CNX222" s="190"/>
      <c r="CNY222" s="190"/>
      <c r="CNZ222" s="187"/>
      <c r="COA222" s="187"/>
      <c r="COB222" s="187"/>
      <c r="COC222" s="188"/>
      <c r="COE222" s="186"/>
      <c r="COF222" s="190"/>
      <c r="COG222" s="190"/>
      <c r="COH222" s="187"/>
      <c r="COI222" s="187"/>
      <c r="COJ222" s="187"/>
      <c r="COK222" s="188"/>
      <c r="COM222" s="186"/>
      <c r="CON222" s="190"/>
      <c r="COO222" s="190"/>
      <c r="COP222" s="187"/>
      <c r="COQ222" s="187"/>
      <c r="COR222" s="187"/>
      <c r="COS222" s="188"/>
      <c r="COU222" s="186"/>
      <c r="COV222" s="190"/>
      <c r="COW222" s="190"/>
      <c r="COX222" s="187"/>
      <c r="COY222" s="187"/>
      <c r="COZ222" s="187"/>
      <c r="CPA222" s="188"/>
      <c r="CPC222" s="186"/>
      <c r="CPD222" s="190"/>
      <c r="CPE222" s="190"/>
      <c r="CPF222" s="187"/>
      <c r="CPG222" s="187"/>
      <c r="CPH222" s="187"/>
      <c r="CPI222" s="188"/>
      <c r="CPK222" s="186"/>
      <c r="CPL222" s="190"/>
      <c r="CPM222" s="190"/>
      <c r="CPN222" s="187"/>
      <c r="CPO222" s="187"/>
      <c r="CPP222" s="187"/>
      <c r="CPQ222" s="188"/>
      <c r="CPS222" s="186"/>
      <c r="CPT222" s="190"/>
      <c r="CPU222" s="190"/>
      <c r="CPV222" s="187"/>
      <c r="CPW222" s="187"/>
      <c r="CPX222" s="187"/>
      <c r="CPY222" s="188"/>
      <c r="CQA222" s="186"/>
      <c r="CQB222" s="190"/>
      <c r="CQC222" s="190"/>
      <c r="CQD222" s="187"/>
      <c r="CQE222" s="187"/>
      <c r="CQF222" s="187"/>
      <c r="CQG222" s="188"/>
      <c r="CQI222" s="186"/>
      <c r="CQJ222" s="190"/>
      <c r="CQK222" s="190"/>
      <c r="CQL222" s="187"/>
      <c r="CQM222" s="187"/>
      <c r="CQN222" s="187"/>
      <c r="CQO222" s="188"/>
      <c r="CQQ222" s="186"/>
      <c r="CQR222" s="190"/>
      <c r="CQS222" s="190"/>
      <c r="CQT222" s="187"/>
      <c r="CQU222" s="187"/>
      <c r="CQV222" s="187"/>
      <c r="CQW222" s="188"/>
      <c r="CQY222" s="186"/>
      <c r="CQZ222" s="190"/>
      <c r="CRA222" s="190"/>
      <c r="CRB222" s="187"/>
      <c r="CRC222" s="187"/>
      <c r="CRD222" s="187"/>
      <c r="CRE222" s="188"/>
      <c r="CRG222" s="186"/>
      <c r="CRH222" s="190"/>
      <c r="CRI222" s="190"/>
      <c r="CRJ222" s="187"/>
      <c r="CRK222" s="187"/>
      <c r="CRL222" s="187"/>
      <c r="CRM222" s="188"/>
      <c r="CRO222" s="186"/>
      <c r="CRP222" s="190"/>
      <c r="CRQ222" s="190"/>
      <c r="CRR222" s="187"/>
      <c r="CRS222" s="187"/>
      <c r="CRT222" s="187"/>
      <c r="CRU222" s="188"/>
      <c r="CRW222" s="186"/>
      <c r="CRX222" s="190"/>
      <c r="CRY222" s="190"/>
      <c r="CRZ222" s="187"/>
      <c r="CSA222" s="187"/>
      <c r="CSB222" s="187"/>
      <c r="CSC222" s="188"/>
      <c r="CSE222" s="186"/>
      <c r="CSF222" s="190"/>
      <c r="CSG222" s="190"/>
      <c r="CSH222" s="187"/>
      <c r="CSI222" s="187"/>
      <c r="CSJ222" s="187"/>
      <c r="CSK222" s="188"/>
      <c r="CSM222" s="186"/>
      <c r="CSN222" s="190"/>
      <c r="CSO222" s="190"/>
      <c r="CSP222" s="187"/>
      <c r="CSQ222" s="187"/>
      <c r="CSR222" s="187"/>
      <c r="CSS222" s="188"/>
      <c r="CSU222" s="186"/>
      <c r="CSV222" s="190"/>
      <c r="CSW222" s="190"/>
      <c r="CSX222" s="187"/>
      <c r="CSY222" s="187"/>
      <c r="CSZ222" s="187"/>
      <c r="CTA222" s="188"/>
      <c r="CTC222" s="186"/>
      <c r="CTD222" s="190"/>
      <c r="CTE222" s="190"/>
      <c r="CTF222" s="187"/>
      <c r="CTG222" s="187"/>
      <c r="CTH222" s="187"/>
      <c r="CTI222" s="188"/>
      <c r="CTK222" s="186"/>
      <c r="CTL222" s="190"/>
      <c r="CTM222" s="190"/>
      <c r="CTN222" s="187"/>
      <c r="CTO222" s="187"/>
      <c r="CTP222" s="187"/>
      <c r="CTQ222" s="188"/>
      <c r="CTS222" s="186"/>
      <c r="CTT222" s="190"/>
      <c r="CTU222" s="190"/>
      <c r="CTV222" s="187"/>
      <c r="CTW222" s="187"/>
      <c r="CTX222" s="187"/>
      <c r="CTY222" s="188"/>
      <c r="CUA222" s="186"/>
      <c r="CUB222" s="190"/>
      <c r="CUC222" s="190"/>
      <c r="CUD222" s="187"/>
      <c r="CUE222" s="187"/>
      <c r="CUF222" s="187"/>
      <c r="CUG222" s="188"/>
      <c r="CUI222" s="186"/>
      <c r="CUJ222" s="190"/>
      <c r="CUK222" s="190"/>
      <c r="CUL222" s="187"/>
      <c r="CUM222" s="187"/>
      <c r="CUN222" s="187"/>
      <c r="CUO222" s="188"/>
      <c r="CUQ222" s="186"/>
      <c r="CUR222" s="190"/>
      <c r="CUS222" s="190"/>
      <c r="CUT222" s="187"/>
      <c r="CUU222" s="187"/>
      <c r="CUV222" s="187"/>
      <c r="CUW222" s="188"/>
      <c r="CUY222" s="186"/>
      <c r="CUZ222" s="190"/>
      <c r="CVA222" s="190"/>
      <c r="CVB222" s="187"/>
      <c r="CVC222" s="187"/>
      <c r="CVD222" s="187"/>
      <c r="CVE222" s="188"/>
      <c r="CVG222" s="186"/>
      <c r="CVH222" s="190"/>
      <c r="CVI222" s="190"/>
      <c r="CVJ222" s="187"/>
      <c r="CVK222" s="187"/>
      <c r="CVL222" s="187"/>
      <c r="CVM222" s="188"/>
      <c r="CVO222" s="186"/>
      <c r="CVP222" s="190"/>
      <c r="CVQ222" s="190"/>
      <c r="CVR222" s="187"/>
      <c r="CVS222" s="187"/>
      <c r="CVT222" s="187"/>
      <c r="CVU222" s="188"/>
      <c r="CVW222" s="186"/>
      <c r="CVX222" s="190"/>
      <c r="CVY222" s="190"/>
      <c r="CVZ222" s="187"/>
      <c r="CWA222" s="187"/>
      <c r="CWB222" s="187"/>
      <c r="CWC222" s="188"/>
      <c r="CWE222" s="186"/>
      <c r="CWF222" s="190"/>
      <c r="CWG222" s="190"/>
      <c r="CWH222" s="187"/>
      <c r="CWI222" s="187"/>
      <c r="CWJ222" s="187"/>
      <c r="CWK222" s="188"/>
      <c r="CWM222" s="186"/>
      <c r="CWN222" s="190"/>
      <c r="CWO222" s="190"/>
      <c r="CWP222" s="187"/>
      <c r="CWQ222" s="187"/>
      <c r="CWR222" s="187"/>
      <c r="CWS222" s="188"/>
      <c r="CWU222" s="186"/>
      <c r="CWV222" s="190"/>
      <c r="CWW222" s="190"/>
      <c r="CWX222" s="187"/>
      <c r="CWY222" s="187"/>
      <c r="CWZ222" s="187"/>
      <c r="CXA222" s="188"/>
      <c r="CXC222" s="186"/>
      <c r="CXD222" s="190"/>
      <c r="CXE222" s="190"/>
      <c r="CXF222" s="187"/>
      <c r="CXG222" s="187"/>
      <c r="CXH222" s="187"/>
      <c r="CXI222" s="188"/>
      <c r="CXK222" s="186"/>
      <c r="CXL222" s="190"/>
      <c r="CXM222" s="190"/>
      <c r="CXN222" s="187"/>
      <c r="CXO222" s="187"/>
      <c r="CXP222" s="187"/>
      <c r="CXQ222" s="188"/>
      <c r="CXS222" s="186"/>
      <c r="CXT222" s="190"/>
      <c r="CXU222" s="190"/>
      <c r="CXV222" s="187"/>
      <c r="CXW222" s="187"/>
      <c r="CXX222" s="187"/>
      <c r="CXY222" s="188"/>
      <c r="CYA222" s="186"/>
      <c r="CYB222" s="190"/>
      <c r="CYC222" s="190"/>
      <c r="CYD222" s="187"/>
      <c r="CYE222" s="187"/>
      <c r="CYF222" s="187"/>
      <c r="CYG222" s="188"/>
      <c r="CYI222" s="186"/>
      <c r="CYJ222" s="190"/>
      <c r="CYK222" s="190"/>
      <c r="CYL222" s="187"/>
      <c r="CYM222" s="187"/>
      <c r="CYN222" s="187"/>
      <c r="CYO222" s="188"/>
      <c r="CYQ222" s="186"/>
      <c r="CYR222" s="190"/>
      <c r="CYS222" s="190"/>
      <c r="CYT222" s="187"/>
      <c r="CYU222" s="187"/>
      <c r="CYV222" s="187"/>
      <c r="CYW222" s="188"/>
      <c r="CYY222" s="186"/>
      <c r="CYZ222" s="190"/>
      <c r="CZA222" s="190"/>
      <c r="CZB222" s="187"/>
      <c r="CZC222" s="187"/>
      <c r="CZD222" s="187"/>
      <c r="CZE222" s="188"/>
      <c r="CZG222" s="186"/>
      <c r="CZH222" s="190"/>
      <c r="CZI222" s="190"/>
      <c r="CZJ222" s="187"/>
      <c r="CZK222" s="187"/>
      <c r="CZL222" s="187"/>
      <c r="CZM222" s="188"/>
      <c r="CZO222" s="186"/>
      <c r="CZP222" s="190"/>
      <c r="CZQ222" s="190"/>
      <c r="CZR222" s="187"/>
      <c r="CZS222" s="187"/>
      <c r="CZT222" s="187"/>
      <c r="CZU222" s="188"/>
      <c r="CZW222" s="186"/>
      <c r="CZX222" s="190"/>
      <c r="CZY222" s="190"/>
      <c r="CZZ222" s="187"/>
      <c r="DAA222" s="187"/>
      <c r="DAB222" s="187"/>
      <c r="DAC222" s="188"/>
      <c r="DAE222" s="186"/>
      <c r="DAF222" s="190"/>
      <c r="DAG222" s="190"/>
      <c r="DAH222" s="187"/>
      <c r="DAI222" s="187"/>
      <c r="DAJ222" s="187"/>
      <c r="DAK222" s="188"/>
      <c r="DAM222" s="186"/>
      <c r="DAN222" s="190"/>
      <c r="DAO222" s="190"/>
      <c r="DAP222" s="187"/>
      <c r="DAQ222" s="187"/>
      <c r="DAR222" s="187"/>
      <c r="DAS222" s="188"/>
      <c r="DAU222" s="186"/>
      <c r="DAV222" s="190"/>
      <c r="DAW222" s="190"/>
      <c r="DAX222" s="187"/>
      <c r="DAY222" s="187"/>
      <c r="DAZ222" s="187"/>
      <c r="DBA222" s="188"/>
      <c r="DBC222" s="186"/>
      <c r="DBD222" s="190"/>
      <c r="DBE222" s="190"/>
      <c r="DBF222" s="187"/>
      <c r="DBG222" s="187"/>
      <c r="DBH222" s="187"/>
      <c r="DBI222" s="188"/>
      <c r="DBK222" s="186"/>
      <c r="DBL222" s="190"/>
      <c r="DBM222" s="190"/>
      <c r="DBN222" s="187"/>
      <c r="DBO222" s="187"/>
      <c r="DBP222" s="187"/>
      <c r="DBQ222" s="188"/>
      <c r="DBS222" s="186"/>
      <c r="DBT222" s="190"/>
      <c r="DBU222" s="190"/>
      <c r="DBV222" s="187"/>
      <c r="DBW222" s="187"/>
      <c r="DBX222" s="187"/>
      <c r="DBY222" s="188"/>
      <c r="DCA222" s="186"/>
      <c r="DCB222" s="190"/>
      <c r="DCC222" s="190"/>
      <c r="DCD222" s="187"/>
      <c r="DCE222" s="187"/>
      <c r="DCF222" s="187"/>
      <c r="DCG222" s="188"/>
      <c r="DCI222" s="186"/>
      <c r="DCJ222" s="190"/>
      <c r="DCK222" s="190"/>
      <c r="DCL222" s="187"/>
      <c r="DCM222" s="187"/>
      <c r="DCN222" s="187"/>
      <c r="DCO222" s="188"/>
      <c r="DCQ222" s="186"/>
      <c r="DCR222" s="190"/>
      <c r="DCS222" s="190"/>
      <c r="DCT222" s="187"/>
      <c r="DCU222" s="187"/>
      <c r="DCV222" s="187"/>
      <c r="DCW222" s="188"/>
      <c r="DCY222" s="186"/>
      <c r="DCZ222" s="190"/>
      <c r="DDA222" s="190"/>
      <c r="DDB222" s="187"/>
      <c r="DDC222" s="187"/>
      <c r="DDD222" s="187"/>
      <c r="DDE222" s="188"/>
      <c r="DDG222" s="186"/>
      <c r="DDH222" s="190"/>
      <c r="DDI222" s="190"/>
      <c r="DDJ222" s="187"/>
      <c r="DDK222" s="187"/>
      <c r="DDL222" s="187"/>
      <c r="DDM222" s="188"/>
      <c r="DDO222" s="186"/>
      <c r="DDP222" s="190"/>
      <c r="DDQ222" s="190"/>
      <c r="DDR222" s="187"/>
      <c r="DDS222" s="187"/>
      <c r="DDT222" s="187"/>
      <c r="DDU222" s="188"/>
      <c r="DDW222" s="186"/>
      <c r="DDX222" s="190"/>
      <c r="DDY222" s="190"/>
      <c r="DDZ222" s="187"/>
      <c r="DEA222" s="187"/>
      <c r="DEB222" s="187"/>
      <c r="DEC222" s="188"/>
      <c r="DEE222" s="186"/>
      <c r="DEF222" s="190"/>
      <c r="DEG222" s="190"/>
      <c r="DEH222" s="187"/>
      <c r="DEI222" s="187"/>
      <c r="DEJ222" s="187"/>
      <c r="DEK222" s="188"/>
      <c r="DEM222" s="186"/>
      <c r="DEN222" s="190"/>
      <c r="DEO222" s="190"/>
      <c r="DEP222" s="187"/>
      <c r="DEQ222" s="187"/>
      <c r="DER222" s="187"/>
      <c r="DES222" s="188"/>
      <c r="DEU222" s="186"/>
      <c r="DEV222" s="190"/>
      <c r="DEW222" s="190"/>
      <c r="DEX222" s="187"/>
      <c r="DEY222" s="187"/>
      <c r="DEZ222" s="187"/>
      <c r="DFA222" s="188"/>
      <c r="DFC222" s="186"/>
      <c r="DFD222" s="190"/>
      <c r="DFE222" s="190"/>
      <c r="DFF222" s="187"/>
      <c r="DFG222" s="187"/>
      <c r="DFH222" s="187"/>
      <c r="DFI222" s="188"/>
      <c r="DFK222" s="186"/>
      <c r="DFL222" s="190"/>
      <c r="DFM222" s="190"/>
      <c r="DFN222" s="187"/>
      <c r="DFO222" s="187"/>
      <c r="DFP222" s="187"/>
      <c r="DFQ222" s="188"/>
      <c r="DFS222" s="186"/>
      <c r="DFT222" s="190"/>
      <c r="DFU222" s="190"/>
      <c r="DFV222" s="187"/>
      <c r="DFW222" s="187"/>
      <c r="DFX222" s="187"/>
      <c r="DFY222" s="188"/>
      <c r="DGA222" s="186"/>
      <c r="DGB222" s="190"/>
      <c r="DGC222" s="190"/>
      <c r="DGD222" s="187"/>
      <c r="DGE222" s="187"/>
      <c r="DGF222" s="187"/>
      <c r="DGG222" s="188"/>
      <c r="DGI222" s="186"/>
      <c r="DGJ222" s="190"/>
      <c r="DGK222" s="190"/>
      <c r="DGL222" s="187"/>
      <c r="DGM222" s="187"/>
      <c r="DGN222" s="187"/>
      <c r="DGO222" s="188"/>
      <c r="DGQ222" s="186"/>
      <c r="DGR222" s="190"/>
      <c r="DGS222" s="190"/>
      <c r="DGT222" s="187"/>
      <c r="DGU222" s="187"/>
      <c r="DGV222" s="187"/>
      <c r="DGW222" s="188"/>
      <c r="DGY222" s="186"/>
      <c r="DGZ222" s="190"/>
      <c r="DHA222" s="190"/>
      <c r="DHB222" s="187"/>
      <c r="DHC222" s="187"/>
      <c r="DHD222" s="187"/>
      <c r="DHE222" s="188"/>
      <c r="DHG222" s="186"/>
      <c r="DHH222" s="190"/>
      <c r="DHI222" s="190"/>
      <c r="DHJ222" s="187"/>
      <c r="DHK222" s="187"/>
      <c r="DHL222" s="187"/>
      <c r="DHM222" s="188"/>
      <c r="DHO222" s="186"/>
      <c r="DHP222" s="190"/>
      <c r="DHQ222" s="190"/>
      <c r="DHR222" s="187"/>
      <c r="DHS222" s="187"/>
      <c r="DHT222" s="187"/>
      <c r="DHU222" s="188"/>
      <c r="DHW222" s="186"/>
      <c r="DHX222" s="190"/>
      <c r="DHY222" s="190"/>
      <c r="DHZ222" s="187"/>
      <c r="DIA222" s="187"/>
      <c r="DIB222" s="187"/>
      <c r="DIC222" s="188"/>
      <c r="DIE222" s="186"/>
      <c r="DIF222" s="190"/>
      <c r="DIG222" s="190"/>
      <c r="DIH222" s="187"/>
      <c r="DII222" s="187"/>
      <c r="DIJ222" s="187"/>
      <c r="DIK222" s="188"/>
      <c r="DIM222" s="186"/>
      <c r="DIN222" s="190"/>
      <c r="DIO222" s="190"/>
      <c r="DIP222" s="187"/>
      <c r="DIQ222" s="187"/>
      <c r="DIR222" s="187"/>
      <c r="DIS222" s="188"/>
      <c r="DIU222" s="186"/>
      <c r="DIV222" s="190"/>
      <c r="DIW222" s="190"/>
      <c r="DIX222" s="187"/>
      <c r="DIY222" s="187"/>
      <c r="DIZ222" s="187"/>
      <c r="DJA222" s="188"/>
      <c r="DJC222" s="186"/>
      <c r="DJD222" s="190"/>
      <c r="DJE222" s="190"/>
      <c r="DJF222" s="187"/>
      <c r="DJG222" s="187"/>
      <c r="DJH222" s="187"/>
      <c r="DJI222" s="188"/>
      <c r="DJK222" s="186"/>
      <c r="DJL222" s="190"/>
      <c r="DJM222" s="190"/>
      <c r="DJN222" s="187"/>
      <c r="DJO222" s="187"/>
      <c r="DJP222" s="187"/>
      <c r="DJQ222" s="188"/>
      <c r="DJS222" s="186"/>
      <c r="DJT222" s="190"/>
      <c r="DJU222" s="190"/>
      <c r="DJV222" s="187"/>
      <c r="DJW222" s="187"/>
      <c r="DJX222" s="187"/>
      <c r="DJY222" s="188"/>
      <c r="DKA222" s="186"/>
      <c r="DKB222" s="190"/>
      <c r="DKC222" s="190"/>
      <c r="DKD222" s="187"/>
      <c r="DKE222" s="187"/>
      <c r="DKF222" s="187"/>
      <c r="DKG222" s="188"/>
      <c r="DKI222" s="186"/>
      <c r="DKJ222" s="190"/>
      <c r="DKK222" s="190"/>
      <c r="DKL222" s="187"/>
      <c r="DKM222" s="187"/>
      <c r="DKN222" s="187"/>
      <c r="DKO222" s="188"/>
      <c r="DKQ222" s="186"/>
      <c r="DKR222" s="190"/>
      <c r="DKS222" s="190"/>
      <c r="DKT222" s="187"/>
      <c r="DKU222" s="187"/>
      <c r="DKV222" s="187"/>
      <c r="DKW222" s="188"/>
      <c r="DKY222" s="186"/>
      <c r="DKZ222" s="190"/>
      <c r="DLA222" s="190"/>
      <c r="DLB222" s="187"/>
      <c r="DLC222" s="187"/>
      <c r="DLD222" s="187"/>
      <c r="DLE222" s="188"/>
      <c r="DLG222" s="186"/>
      <c r="DLH222" s="190"/>
      <c r="DLI222" s="190"/>
      <c r="DLJ222" s="187"/>
      <c r="DLK222" s="187"/>
      <c r="DLL222" s="187"/>
      <c r="DLM222" s="188"/>
      <c r="DLO222" s="186"/>
      <c r="DLP222" s="190"/>
      <c r="DLQ222" s="190"/>
      <c r="DLR222" s="187"/>
      <c r="DLS222" s="187"/>
      <c r="DLT222" s="187"/>
      <c r="DLU222" s="188"/>
      <c r="DLW222" s="186"/>
      <c r="DLX222" s="190"/>
      <c r="DLY222" s="190"/>
      <c r="DLZ222" s="187"/>
      <c r="DMA222" s="187"/>
      <c r="DMB222" s="187"/>
      <c r="DMC222" s="188"/>
      <c r="DME222" s="186"/>
      <c r="DMF222" s="190"/>
      <c r="DMG222" s="190"/>
      <c r="DMH222" s="187"/>
      <c r="DMI222" s="187"/>
      <c r="DMJ222" s="187"/>
      <c r="DMK222" s="188"/>
      <c r="DMM222" s="186"/>
      <c r="DMN222" s="190"/>
      <c r="DMO222" s="190"/>
      <c r="DMP222" s="187"/>
      <c r="DMQ222" s="187"/>
      <c r="DMR222" s="187"/>
      <c r="DMS222" s="188"/>
      <c r="DMU222" s="186"/>
      <c r="DMV222" s="190"/>
      <c r="DMW222" s="190"/>
      <c r="DMX222" s="187"/>
      <c r="DMY222" s="187"/>
      <c r="DMZ222" s="187"/>
      <c r="DNA222" s="188"/>
      <c r="DNC222" s="186"/>
      <c r="DND222" s="190"/>
      <c r="DNE222" s="190"/>
      <c r="DNF222" s="187"/>
      <c r="DNG222" s="187"/>
      <c r="DNH222" s="187"/>
      <c r="DNI222" s="188"/>
      <c r="DNK222" s="186"/>
      <c r="DNL222" s="190"/>
      <c r="DNM222" s="190"/>
      <c r="DNN222" s="187"/>
      <c r="DNO222" s="187"/>
      <c r="DNP222" s="187"/>
      <c r="DNQ222" s="188"/>
      <c r="DNS222" s="186"/>
      <c r="DNT222" s="190"/>
      <c r="DNU222" s="190"/>
      <c r="DNV222" s="187"/>
      <c r="DNW222" s="187"/>
      <c r="DNX222" s="187"/>
      <c r="DNY222" s="188"/>
      <c r="DOA222" s="186"/>
      <c r="DOB222" s="190"/>
      <c r="DOC222" s="190"/>
      <c r="DOD222" s="187"/>
      <c r="DOE222" s="187"/>
      <c r="DOF222" s="187"/>
      <c r="DOG222" s="188"/>
      <c r="DOI222" s="186"/>
      <c r="DOJ222" s="190"/>
      <c r="DOK222" s="190"/>
      <c r="DOL222" s="187"/>
      <c r="DOM222" s="187"/>
      <c r="DON222" s="187"/>
      <c r="DOO222" s="188"/>
      <c r="DOQ222" s="186"/>
      <c r="DOR222" s="190"/>
      <c r="DOS222" s="190"/>
      <c r="DOT222" s="187"/>
      <c r="DOU222" s="187"/>
      <c r="DOV222" s="187"/>
      <c r="DOW222" s="188"/>
      <c r="DOY222" s="186"/>
      <c r="DOZ222" s="190"/>
      <c r="DPA222" s="190"/>
      <c r="DPB222" s="187"/>
      <c r="DPC222" s="187"/>
      <c r="DPD222" s="187"/>
      <c r="DPE222" s="188"/>
      <c r="DPG222" s="186"/>
      <c r="DPH222" s="190"/>
      <c r="DPI222" s="190"/>
      <c r="DPJ222" s="187"/>
      <c r="DPK222" s="187"/>
      <c r="DPL222" s="187"/>
      <c r="DPM222" s="188"/>
      <c r="DPO222" s="186"/>
      <c r="DPP222" s="190"/>
      <c r="DPQ222" s="190"/>
      <c r="DPR222" s="187"/>
      <c r="DPS222" s="187"/>
      <c r="DPT222" s="187"/>
      <c r="DPU222" s="188"/>
      <c r="DPW222" s="186"/>
      <c r="DPX222" s="190"/>
      <c r="DPY222" s="190"/>
      <c r="DPZ222" s="187"/>
      <c r="DQA222" s="187"/>
      <c r="DQB222" s="187"/>
      <c r="DQC222" s="188"/>
      <c r="DQE222" s="186"/>
      <c r="DQF222" s="190"/>
      <c r="DQG222" s="190"/>
      <c r="DQH222" s="187"/>
      <c r="DQI222" s="187"/>
      <c r="DQJ222" s="187"/>
      <c r="DQK222" s="188"/>
      <c r="DQM222" s="186"/>
      <c r="DQN222" s="190"/>
      <c r="DQO222" s="190"/>
      <c r="DQP222" s="187"/>
      <c r="DQQ222" s="187"/>
      <c r="DQR222" s="187"/>
      <c r="DQS222" s="188"/>
      <c r="DQU222" s="186"/>
      <c r="DQV222" s="190"/>
      <c r="DQW222" s="190"/>
      <c r="DQX222" s="187"/>
      <c r="DQY222" s="187"/>
      <c r="DQZ222" s="187"/>
      <c r="DRA222" s="188"/>
      <c r="DRC222" s="186"/>
      <c r="DRD222" s="190"/>
      <c r="DRE222" s="190"/>
      <c r="DRF222" s="187"/>
      <c r="DRG222" s="187"/>
      <c r="DRH222" s="187"/>
      <c r="DRI222" s="188"/>
      <c r="DRK222" s="186"/>
      <c r="DRL222" s="190"/>
      <c r="DRM222" s="190"/>
      <c r="DRN222" s="187"/>
      <c r="DRO222" s="187"/>
      <c r="DRP222" s="187"/>
      <c r="DRQ222" s="188"/>
      <c r="DRS222" s="186"/>
      <c r="DRT222" s="190"/>
      <c r="DRU222" s="190"/>
      <c r="DRV222" s="187"/>
      <c r="DRW222" s="187"/>
      <c r="DRX222" s="187"/>
      <c r="DRY222" s="188"/>
      <c r="DSA222" s="186"/>
      <c r="DSB222" s="190"/>
      <c r="DSC222" s="190"/>
      <c r="DSD222" s="187"/>
      <c r="DSE222" s="187"/>
      <c r="DSF222" s="187"/>
      <c r="DSG222" s="188"/>
      <c r="DSI222" s="186"/>
      <c r="DSJ222" s="190"/>
      <c r="DSK222" s="190"/>
      <c r="DSL222" s="187"/>
      <c r="DSM222" s="187"/>
      <c r="DSN222" s="187"/>
      <c r="DSO222" s="188"/>
      <c r="DSQ222" s="186"/>
      <c r="DSR222" s="190"/>
      <c r="DSS222" s="190"/>
      <c r="DST222" s="187"/>
      <c r="DSU222" s="187"/>
      <c r="DSV222" s="187"/>
      <c r="DSW222" s="188"/>
      <c r="DSY222" s="186"/>
      <c r="DSZ222" s="190"/>
      <c r="DTA222" s="190"/>
      <c r="DTB222" s="187"/>
      <c r="DTC222" s="187"/>
      <c r="DTD222" s="187"/>
      <c r="DTE222" s="188"/>
      <c r="DTG222" s="186"/>
      <c r="DTH222" s="190"/>
      <c r="DTI222" s="190"/>
      <c r="DTJ222" s="187"/>
      <c r="DTK222" s="187"/>
      <c r="DTL222" s="187"/>
      <c r="DTM222" s="188"/>
      <c r="DTO222" s="186"/>
      <c r="DTP222" s="190"/>
      <c r="DTQ222" s="190"/>
      <c r="DTR222" s="187"/>
      <c r="DTS222" s="187"/>
      <c r="DTT222" s="187"/>
      <c r="DTU222" s="188"/>
      <c r="DTW222" s="186"/>
      <c r="DTX222" s="190"/>
      <c r="DTY222" s="190"/>
      <c r="DTZ222" s="187"/>
      <c r="DUA222" s="187"/>
      <c r="DUB222" s="187"/>
      <c r="DUC222" s="188"/>
      <c r="DUE222" s="186"/>
      <c r="DUF222" s="190"/>
      <c r="DUG222" s="190"/>
      <c r="DUH222" s="187"/>
      <c r="DUI222" s="187"/>
      <c r="DUJ222" s="187"/>
      <c r="DUK222" s="188"/>
      <c r="DUM222" s="186"/>
      <c r="DUN222" s="190"/>
      <c r="DUO222" s="190"/>
      <c r="DUP222" s="187"/>
      <c r="DUQ222" s="187"/>
      <c r="DUR222" s="187"/>
      <c r="DUS222" s="188"/>
      <c r="DUU222" s="186"/>
      <c r="DUV222" s="190"/>
      <c r="DUW222" s="190"/>
      <c r="DUX222" s="187"/>
      <c r="DUY222" s="187"/>
      <c r="DUZ222" s="187"/>
      <c r="DVA222" s="188"/>
      <c r="DVC222" s="186"/>
      <c r="DVD222" s="190"/>
      <c r="DVE222" s="190"/>
      <c r="DVF222" s="187"/>
      <c r="DVG222" s="187"/>
      <c r="DVH222" s="187"/>
      <c r="DVI222" s="188"/>
      <c r="DVK222" s="186"/>
      <c r="DVL222" s="190"/>
      <c r="DVM222" s="190"/>
      <c r="DVN222" s="187"/>
      <c r="DVO222" s="187"/>
      <c r="DVP222" s="187"/>
      <c r="DVQ222" s="188"/>
      <c r="DVS222" s="186"/>
      <c r="DVT222" s="190"/>
      <c r="DVU222" s="190"/>
      <c r="DVV222" s="187"/>
      <c r="DVW222" s="187"/>
      <c r="DVX222" s="187"/>
      <c r="DVY222" s="188"/>
      <c r="DWA222" s="186"/>
      <c r="DWB222" s="190"/>
      <c r="DWC222" s="190"/>
      <c r="DWD222" s="187"/>
      <c r="DWE222" s="187"/>
      <c r="DWF222" s="187"/>
      <c r="DWG222" s="188"/>
      <c r="DWI222" s="186"/>
      <c r="DWJ222" s="190"/>
      <c r="DWK222" s="190"/>
      <c r="DWL222" s="187"/>
      <c r="DWM222" s="187"/>
      <c r="DWN222" s="187"/>
      <c r="DWO222" s="188"/>
      <c r="DWQ222" s="186"/>
      <c r="DWR222" s="190"/>
      <c r="DWS222" s="190"/>
      <c r="DWT222" s="187"/>
      <c r="DWU222" s="187"/>
      <c r="DWV222" s="187"/>
      <c r="DWW222" s="188"/>
      <c r="DWY222" s="186"/>
      <c r="DWZ222" s="190"/>
      <c r="DXA222" s="190"/>
      <c r="DXB222" s="187"/>
      <c r="DXC222" s="187"/>
      <c r="DXD222" s="187"/>
      <c r="DXE222" s="188"/>
      <c r="DXG222" s="186"/>
      <c r="DXH222" s="190"/>
      <c r="DXI222" s="190"/>
      <c r="DXJ222" s="187"/>
      <c r="DXK222" s="187"/>
      <c r="DXL222" s="187"/>
      <c r="DXM222" s="188"/>
      <c r="DXO222" s="186"/>
      <c r="DXP222" s="190"/>
      <c r="DXQ222" s="190"/>
      <c r="DXR222" s="187"/>
      <c r="DXS222" s="187"/>
      <c r="DXT222" s="187"/>
      <c r="DXU222" s="188"/>
      <c r="DXW222" s="186"/>
      <c r="DXX222" s="190"/>
      <c r="DXY222" s="190"/>
      <c r="DXZ222" s="187"/>
      <c r="DYA222" s="187"/>
      <c r="DYB222" s="187"/>
      <c r="DYC222" s="188"/>
      <c r="DYE222" s="186"/>
      <c r="DYF222" s="190"/>
      <c r="DYG222" s="190"/>
      <c r="DYH222" s="187"/>
      <c r="DYI222" s="187"/>
      <c r="DYJ222" s="187"/>
      <c r="DYK222" s="188"/>
      <c r="DYM222" s="186"/>
      <c r="DYN222" s="190"/>
      <c r="DYO222" s="190"/>
      <c r="DYP222" s="187"/>
      <c r="DYQ222" s="187"/>
      <c r="DYR222" s="187"/>
      <c r="DYS222" s="188"/>
      <c r="DYU222" s="186"/>
      <c r="DYV222" s="190"/>
      <c r="DYW222" s="190"/>
      <c r="DYX222" s="187"/>
      <c r="DYY222" s="187"/>
      <c r="DYZ222" s="187"/>
      <c r="DZA222" s="188"/>
      <c r="DZC222" s="186"/>
      <c r="DZD222" s="190"/>
      <c r="DZE222" s="190"/>
      <c r="DZF222" s="187"/>
      <c r="DZG222" s="187"/>
      <c r="DZH222" s="187"/>
      <c r="DZI222" s="188"/>
      <c r="DZK222" s="186"/>
      <c r="DZL222" s="190"/>
      <c r="DZM222" s="190"/>
      <c r="DZN222" s="187"/>
      <c r="DZO222" s="187"/>
      <c r="DZP222" s="187"/>
      <c r="DZQ222" s="188"/>
      <c r="DZS222" s="186"/>
      <c r="DZT222" s="190"/>
      <c r="DZU222" s="190"/>
      <c r="DZV222" s="187"/>
      <c r="DZW222" s="187"/>
      <c r="DZX222" s="187"/>
      <c r="DZY222" s="188"/>
      <c r="EAA222" s="186"/>
      <c r="EAB222" s="190"/>
      <c r="EAC222" s="190"/>
      <c r="EAD222" s="187"/>
      <c r="EAE222" s="187"/>
      <c r="EAF222" s="187"/>
      <c r="EAG222" s="188"/>
      <c r="EAI222" s="186"/>
      <c r="EAJ222" s="190"/>
      <c r="EAK222" s="190"/>
      <c r="EAL222" s="187"/>
      <c r="EAM222" s="187"/>
      <c r="EAN222" s="187"/>
      <c r="EAO222" s="188"/>
      <c r="EAQ222" s="186"/>
      <c r="EAR222" s="190"/>
      <c r="EAS222" s="190"/>
      <c r="EAT222" s="187"/>
      <c r="EAU222" s="187"/>
      <c r="EAV222" s="187"/>
      <c r="EAW222" s="188"/>
      <c r="EAY222" s="186"/>
      <c r="EAZ222" s="190"/>
      <c r="EBA222" s="190"/>
      <c r="EBB222" s="187"/>
      <c r="EBC222" s="187"/>
      <c r="EBD222" s="187"/>
      <c r="EBE222" s="188"/>
      <c r="EBG222" s="186"/>
      <c r="EBH222" s="190"/>
      <c r="EBI222" s="190"/>
      <c r="EBJ222" s="187"/>
      <c r="EBK222" s="187"/>
      <c r="EBL222" s="187"/>
      <c r="EBM222" s="188"/>
      <c r="EBO222" s="186"/>
      <c r="EBP222" s="190"/>
      <c r="EBQ222" s="190"/>
      <c r="EBR222" s="187"/>
      <c r="EBS222" s="187"/>
      <c r="EBT222" s="187"/>
      <c r="EBU222" s="188"/>
      <c r="EBW222" s="186"/>
      <c r="EBX222" s="190"/>
      <c r="EBY222" s="190"/>
      <c r="EBZ222" s="187"/>
      <c r="ECA222" s="187"/>
      <c r="ECB222" s="187"/>
      <c r="ECC222" s="188"/>
      <c r="ECE222" s="186"/>
      <c r="ECF222" s="190"/>
      <c r="ECG222" s="190"/>
      <c r="ECH222" s="187"/>
      <c r="ECI222" s="187"/>
      <c r="ECJ222" s="187"/>
      <c r="ECK222" s="188"/>
      <c r="ECM222" s="186"/>
      <c r="ECN222" s="190"/>
      <c r="ECO222" s="190"/>
      <c r="ECP222" s="187"/>
      <c r="ECQ222" s="187"/>
      <c r="ECR222" s="187"/>
      <c r="ECS222" s="188"/>
      <c r="ECU222" s="186"/>
      <c r="ECV222" s="190"/>
      <c r="ECW222" s="190"/>
      <c r="ECX222" s="187"/>
      <c r="ECY222" s="187"/>
      <c r="ECZ222" s="187"/>
      <c r="EDA222" s="188"/>
      <c r="EDC222" s="186"/>
      <c r="EDD222" s="190"/>
      <c r="EDE222" s="190"/>
      <c r="EDF222" s="187"/>
      <c r="EDG222" s="187"/>
      <c r="EDH222" s="187"/>
      <c r="EDI222" s="188"/>
      <c r="EDK222" s="186"/>
      <c r="EDL222" s="190"/>
      <c r="EDM222" s="190"/>
      <c r="EDN222" s="187"/>
      <c r="EDO222" s="187"/>
      <c r="EDP222" s="187"/>
      <c r="EDQ222" s="188"/>
      <c r="EDS222" s="186"/>
      <c r="EDT222" s="190"/>
      <c r="EDU222" s="190"/>
      <c r="EDV222" s="187"/>
      <c r="EDW222" s="187"/>
      <c r="EDX222" s="187"/>
      <c r="EDY222" s="188"/>
      <c r="EEA222" s="186"/>
      <c r="EEB222" s="190"/>
      <c r="EEC222" s="190"/>
      <c r="EED222" s="187"/>
      <c r="EEE222" s="187"/>
      <c r="EEF222" s="187"/>
      <c r="EEG222" s="188"/>
      <c r="EEI222" s="186"/>
      <c r="EEJ222" s="190"/>
      <c r="EEK222" s="190"/>
      <c r="EEL222" s="187"/>
      <c r="EEM222" s="187"/>
      <c r="EEN222" s="187"/>
      <c r="EEO222" s="188"/>
      <c r="EEQ222" s="186"/>
      <c r="EER222" s="190"/>
      <c r="EES222" s="190"/>
      <c r="EET222" s="187"/>
      <c r="EEU222" s="187"/>
      <c r="EEV222" s="187"/>
      <c r="EEW222" s="188"/>
      <c r="EEY222" s="186"/>
      <c r="EEZ222" s="190"/>
      <c r="EFA222" s="190"/>
      <c r="EFB222" s="187"/>
      <c r="EFC222" s="187"/>
      <c r="EFD222" s="187"/>
      <c r="EFE222" s="188"/>
      <c r="EFG222" s="186"/>
      <c r="EFH222" s="190"/>
      <c r="EFI222" s="190"/>
      <c r="EFJ222" s="187"/>
      <c r="EFK222" s="187"/>
      <c r="EFL222" s="187"/>
      <c r="EFM222" s="188"/>
      <c r="EFO222" s="186"/>
      <c r="EFP222" s="190"/>
      <c r="EFQ222" s="190"/>
      <c r="EFR222" s="187"/>
      <c r="EFS222" s="187"/>
      <c r="EFT222" s="187"/>
      <c r="EFU222" s="188"/>
      <c r="EFW222" s="186"/>
      <c r="EFX222" s="190"/>
      <c r="EFY222" s="190"/>
      <c r="EFZ222" s="187"/>
      <c r="EGA222" s="187"/>
      <c r="EGB222" s="187"/>
      <c r="EGC222" s="188"/>
      <c r="EGE222" s="186"/>
      <c r="EGF222" s="190"/>
      <c r="EGG222" s="190"/>
      <c r="EGH222" s="187"/>
      <c r="EGI222" s="187"/>
      <c r="EGJ222" s="187"/>
      <c r="EGK222" s="188"/>
      <c r="EGM222" s="186"/>
      <c r="EGN222" s="190"/>
      <c r="EGO222" s="190"/>
      <c r="EGP222" s="187"/>
      <c r="EGQ222" s="187"/>
      <c r="EGR222" s="187"/>
      <c r="EGS222" s="188"/>
      <c r="EGU222" s="186"/>
      <c r="EGV222" s="190"/>
      <c r="EGW222" s="190"/>
      <c r="EGX222" s="187"/>
      <c r="EGY222" s="187"/>
      <c r="EGZ222" s="187"/>
      <c r="EHA222" s="188"/>
      <c r="EHC222" s="186"/>
      <c r="EHD222" s="190"/>
      <c r="EHE222" s="190"/>
      <c r="EHF222" s="187"/>
      <c r="EHG222" s="187"/>
      <c r="EHH222" s="187"/>
      <c r="EHI222" s="188"/>
      <c r="EHK222" s="186"/>
      <c r="EHL222" s="190"/>
      <c r="EHM222" s="190"/>
      <c r="EHN222" s="187"/>
      <c r="EHO222" s="187"/>
      <c r="EHP222" s="187"/>
      <c r="EHQ222" s="188"/>
      <c r="EHS222" s="186"/>
      <c r="EHT222" s="190"/>
      <c r="EHU222" s="190"/>
      <c r="EHV222" s="187"/>
      <c r="EHW222" s="187"/>
      <c r="EHX222" s="187"/>
      <c r="EHY222" s="188"/>
      <c r="EIA222" s="186"/>
      <c r="EIB222" s="190"/>
      <c r="EIC222" s="190"/>
      <c r="EID222" s="187"/>
      <c r="EIE222" s="187"/>
      <c r="EIF222" s="187"/>
      <c r="EIG222" s="188"/>
      <c r="EII222" s="186"/>
      <c r="EIJ222" s="190"/>
      <c r="EIK222" s="190"/>
      <c r="EIL222" s="187"/>
      <c r="EIM222" s="187"/>
      <c r="EIN222" s="187"/>
      <c r="EIO222" s="188"/>
      <c r="EIQ222" s="186"/>
      <c r="EIR222" s="190"/>
      <c r="EIS222" s="190"/>
      <c r="EIT222" s="187"/>
      <c r="EIU222" s="187"/>
      <c r="EIV222" s="187"/>
      <c r="EIW222" s="188"/>
      <c r="EIY222" s="186"/>
      <c r="EIZ222" s="190"/>
      <c r="EJA222" s="190"/>
      <c r="EJB222" s="187"/>
      <c r="EJC222" s="187"/>
      <c r="EJD222" s="187"/>
      <c r="EJE222" s="188"/>
      <c r="EJG222" s="186"/>
      <c r="EJH222" s="190"/>
      <c r="EJI222" s="190"/>
      <c r="EJJ222" s="187"/>
      <c r="EJK222" s="187"/>
      <c r="EJL222" s="187"/>
      <c r="EJM222" s="188"/>
      <c r="EJO222" s="186"/>
      <c r="EJP222" s="190"/>
      <c r="EJQ222" s="190"/>
      <c r="EJR222" s="187"/>
      <c r="EJS222" s="187"/>
      <c r="EJT222" s="187"/>
      <c r="EJU222" s="188"/>
      <c r="EJW222" s="186"/>
      <c r="EJX222" s="190"/>
      <c r="EJY222" s="190"/>
      <c r="EJZ222" s="187"/>
      <c r="EKA222" s="187"/>
      <c r="EKB222" s="187"/>
      <c r="EKC222" s="188"/>
      <c r="EKE222" s="186"/>
      <c r="EKF222" s="190"/>
      <c r="EKG222" s="190"/>
      <c r="EKH222" s="187"/>
      <c r="EKI222" s="187"/>
      <c r="EKJ222" s="187"/>
      <c r="EKK222" s="188"/>
      <c r="EKM222" s="186"/>
      <c r="EKN222" s="190"/>
      <c r="EKO222" s="190"/>
      <c r="EKP222" s="187"/>
      <c r="EKQ222" s="187"/>
      <c r="EKR222" s="187"/>
      <c r="EKS222" s="188"/>
      <c r="EKU222" s="186"/>
      <c r="EKV222" s="190"/>
      <c r="EKW222" s="190"/>
      <c r="EKX222" s="187"/>
      <c r="EKY222" s="187"/>
      <c r="EKZ222" s="187"/>
      <c r="ELA222" s="188"/>
      <c r="ELC222" s="186"/>
      <c r="ELD222" s="190"/>
      <c r="ELE222" s="190"/>
      <c r="ELF222" s="187"/>
      <c r="ELG222" s="187"/>
      <c r="ELH222" s="187"/>
      <c r="ELI222" s="188"/>
      <c r="ELK222" s="186"/>
      <c r="ELL222" s="190"/>
      <c r="ELM222" s="190"/>
      <c r="ELN222" s="187"/>
      <c r="ELO222" s="187"/>
      <c r="ELP222" s="187"/>
      <c r="ELQ222" s="188"/>
      <c r="ELS222" s="186"/>
      <c r="ELT222" s="190"/>
      <c r="ELU222" s="190"/>
      <c r="ELV222" s="187"/>
      <c r="ELW222" s="187"/>
      <c r="ELX222" s="187"/>
      <c r="ELY222" s="188"/>
      <c r="EMA222" s="186"/>
      <c r="EMB222" s="190"/>
      <c r="EMC222" s="190"/>
      <c r="EMD222" s="187"/>
      <c r="EME222" s="187"/>
      <c r="EMF222" s="187"/>
      <c r="EMG222" s="188"/>
      <c r="EMI222" s="186"/>
      <c r="EMJ222" s="190"/>
      <c r="EMK222" s="190"/>
      <c r="EML222" s="187"/>
      <c r="EMM222" s="187"/>
      <c r="EMN222" s="187"/>
      <c r="EMO222" s="188"/>
      <c r="EMQ222" s="186"/>
      <c r="EMR222" s="190"/>
      <c r="EMS222" s="190"/>
      <c r="EMT222" s="187"/>
      <c r="EMU222" s="187"/>
      <c r="EMV222" s="187"/>
      <c r="EMW222" s="188"/>
      <c r="EMY222" s="186"/>
      <c r="EMZ222" s="190"/>
      <c r="ENA222" s="190"/>
      <c r="ENB222" s="187"/>
      <c r="ENC222" s="187"/>
      <c r="END222" s="187"/>
      <c r="ENE222" s="188"/>
      <c r="ENG222" s="186"/>
      <c r="ENH222" s="190"/>
      <c r="ENI222" s="190"/>
      <c r="ENJ222" s="187"/>
      <c r="ENK222" s="187"/>
      <c r="ENL222" s="187"/>
      <c r="ENM222" s="188"/>
      <c r="ENO222" s="186"/>
      <c r="ENP222" s="190"/>
      <c r="ENQ222" s="190"/>
      <c r="ENR222" s="187"/>
      <c r="ENS222" s="187"/>
      <c r="ENT222" s="187"/>
      <c r="ENU222" s="188"/>
      <c r="ENW222" s="186"/>
      <c r="ENX222" s="190"/>
      <c r="ENY222" s="190"/>
      <c r="ENZ222" s="187"/>
      <c r="EOA222" s="187"/>
      <c r="EOB222" s="187"/>
      <c r="EOC222" s="188"/>
      <c r="EOE222" s="186"/>
      <c r="EOF222" s="190"/>
      <c r="EOG222" s="190"/>
      <c r="EOH222" s="187"/>
      <c r="EOI222" s="187"/>
      <c r="EOJ222" s="187"/>
      <c r="EOK222" s="188"/>
      <c r="EOM222" s="186"/>
      <c r="EON222" s="190"/>
      <c r="EOO222" s="190"/>
      <c r="EOP222" s="187"/>
      <c r="EOQ222" s="187"/>
      <c r="EOR222" s="187"/>
      <c r="EOS222" s="188"/>
      <c r="EOU222" s="186"/>
      <c r="EOV222" s="190"/>
      <c r="EOW222" s="190"/>
      <c r="EOX222" s="187"/>
      <c r="EOY222" s="187"/>
      <c r="EOZ222" s="187"/>
      <c r="EPA222" s="188"/>
      <c r="EPC222" s="186"/>
      <c r="EPD222" s="190"/>
      <c r="EPE222" s="190"/>
      <c r="EPF222" s="187"/>
      <c r="EPG222" s="187"/>
      <c r="EPH222" s="187"/>
      <c r="EPI222" s="188"/>
      <c r="EPK222" s="186"/>
      <c r="EPL222" s="190"/>
      <c r="EPM222" s="190"/>
      <c r="EPN222" s="187"/>
      <c r="EPO222" s="187"/>
      <c r="EPP222" s="187"/>
      <c r="EPQ222" s="188"/>
      <c r="EPS222" s="186"/>
      <c r="EPT222" s="190"/>
      <c r="EPU222" s="190"/>
      <c r="EPV222" s="187"/>
      <c r="EPW222" s="187"/>
      <c r="EPX222" s="187"/>
      <c r="EPY222" s="188"/>
      <c r="EQA222" s="186"/>
      <c r="EQB222" s="190"/>
      <c r="EQC222" s="190"/>
      <c r="EQD222" s="187"/>
      <c r="EQE222" s="187"/>
      <c r="EQF222" s="187"/>
      <c r="EQG222" s="188"/>
      <c r="EQI222" s="186"/>
      <c r="EQJ222" s="190"/>
      <c r="EQK222" s="190"/>
      <c r="EQL222" s="187"/>
      <c r="EQM222" s="187"/>
      <c r="EQN222" s="187"/>
      <c r="EQO222" s="188"/>
      <c r="EQQ222" s="186"/>
      <c r="EQR222" s="190"/>
      <c r="EQS222" s="190"/>
      <c r="EQT222" s="187"/>
      <c r="EQU222" s="187"/>
      <c r="EQV222" s="187"/>
      <c r="EQW222" s="188"/>
      <c r="EQY222" s="186"/>
      <c r="EQZ222" s="190"/>
      <c r="ERA222" s="190"/>
      <c r="ERB222" s="187"/>
      <c r="ERC222" s="187"/>
      <c r="ERD222" s="187"/>
      <c r="ERE222" s="188"/>
      <c r="ERG222" s="186"/>
      <c r="ERH222" s="190"/>
      <c r="ERI222" s="190"/>
      <c r="ERJ222" s="187"/>
      <c r="ERK222" s="187"/>
      <c r="ERL222" s="187"/>
      <c r="ERM222" s="188"/>
      <c r="ERO222" s="186"/>
      <c r="ERP222" s="190"/>
      <c r="ERQ222" s="190"/>
      <c r="ERR222" s="187"/>
      <c r="ERS222" s="187"/>
      <c r="ERT222" s="187"/>
      <c r="ERU222" s="188"/>
      <c r="ERW222" s="186"/>
      <c r="ERX222" s="190"/>
      <c r="ERY222" s="190"/>
      <c r="ERZ222" s="187"/>
      <c r="ESA222" s="187"/>
      <c r="ESB222" s="187"/>
      <c r="ESC222" s="188"/>
      <c r="ESE222" s="186"/>
      <c r="ESF222" s="190"/>
      <c r="ESG222" s="190"/>
      <c r="ESH222" s="187"/>
      <c r="ESI222" s="187"/>
      <c r="ESJ222" s="187"/>
      <c r="ESK222" s="188"/>
      <c r="ESM222" s="186"/>
      <c r="ESN222" s="190"/>
      <c r="ESO222" s="190"/>
      <c r="ESP222" s="187"/>
      <c r="ESQ222" s="187"/>
      <c r="ESR222" s="187"/>
      <c r="ESS222" s="188"/>
      <c r="ESU222" s="186"/>
      <c r="ESV222" s="190"/>
      <c r="ESW222" s="190"/>
      <c r="ESX222" s="187"/>
      <c r="ESY222" s="187"/>
      <c r="ESZ222" s="187"/>
      <c r="ETA222" s="188"/>
      <c r="ETC222" s="186"/>
      <c r="ETD222" s="190"/>
      <c r="ETE222" s="190"/>
      <c r="ETF222" s="187"/>
      <c r="ETG222" s="187"/>
      <c r="ETH222" s="187"/>
      <c r="ETI222" s="188"/>
      <c r="ETK222" s="186"/>
      <c r="ETL222" s="190"/>
      <c r="ETM222" s="190"/>
      <c r="ETN222" s="187"/>
      <c r="ETO222" s="187"/>
      <c r="ETP222" s="187"/>
      <c r="ETQ222" s="188"/>
      <c r="ETS222" s="186"/>
      <c r="ETT222" s="190"/>
      <c r="ETU222" s="190"/>
      <c r="ETV222" s="187"/>
      <c r="ETW222" s="187"/>
      <c r="ETX222" s="187"/>
      <c r="ETY222" s="188"/>
      <c r="EUA222" s="186"/>
      <c r="EUB222" s="190"/>
      <c r="EUC222" s="190"/>
      <c r="EUD222" s="187"/>
      <c r="EUE222" s="187"/>
      <c r="EUF222" s="187"/>
      <c r="EUG222" s="188"/>
      <c r="EUI222" s="186"/>
      <c r="EUJ222" s="190"/>
      <c r="EUK222" s="190"/>
      <c r="EUL222" s="187"/>
      <c r="EUM222" s="187"/>
      <c r="EUN222" s="187"/>
      <c r="EUO222" s="188"/>
      <c r="EUQ222" s="186"/>
      <c r="EUR222" s="190"/>
      <c r="EUS222" s="190"/>
      <c r="EUT222" s="187"/>
      <c r="EUU222" s="187"/>
      <c r="EUV222" s="187"/>
      <c r="EUW222" s="188"/>
      <c r="EUY222" s="186"/>
      <c r="EUZ222" s="190"/>
      <c r="EVA222" s="190"/>
      <c r="EVB222" s="187"/>
      <c r="EVC222" s="187"/>
      <c r="EVD222" s="187"/>
      <c r="EVE222" s="188"/>
      <c r="EVG222" s="186"/>
      <c r="EVH222" s="190"/>
      <c r="EVI222" s="190"/>
      <c r="EVJ222" s="187"/>
      <c r="EVK222" s="187"/>
      <c r="EVL222" s="187"/>
      <c r="EVM222" s="188"/>
      <c r="EVO222" s="186"/>
      <c r="EVP222" s="190"/>
      <c r="EVQ222" s="190"/>
      <c r="EVR222" s="187"/>
      <c r="EVS222" s="187"/>
      <c r="EVT222" s="187"/>
      <c r="EVU222" s="188"/>
      <c r="EVW222" s="186"/>
      <c r="EVX222" s="190"/>
      <c r="EVY222" s="190"/>
      <c r="EVZ222" s="187"/>
      <c r="EWA222" s="187"/>
      <c r="EWB222" s="187"/>
      <c r="EWC222" s="188"/>
      <c r="EWE222" s="186"/>
      <c r="EWF222" s="190"/>
      <c r="EWG222" s="190"/>
      <c r="EWH222" s="187"/>
      <c r="EWI222" s="187"/>
      <c r="EWJ222" s="187"/>
      <c r="EWK222" s="188"/>
      <c r="EWM222" s="186"/>
      <c r="EWN222" s="190"/>
      <c r="EWO222" s="190"/>
      <c r="EWP222" s="187"/>
      <c r="EWQ222" s="187"/>
      <c r="EWR222" s="187"/>
      <c r="EWS222" s="188"/>
      <c r="EWU222" s="186"/>
      <c r="EWV222" s="190"/>
      <c r="EWW222" s="190"/>
      <c r="EWX222" s="187"/>
      <c r="EWY222" s="187"/>
      <c r="EWZ222" s="187"/>
      <c r="EXA222" s="188"/>
      <c r="EXC222" s="186"/>
      <c r="EXD222" s="190"/>
      <c r="EXE222" s="190"/>
      <c r="EXF222" s="187"/>
      <c r="EXG222" s="187"/>
      <c r="EXH222" s="187"/>
      <c r="EXI222" s="188"/>
      <c r="EXK222" s="186"/>
      <c r="EXL222" s="190"/>
      <c r="EXM222" s="190"/>
      <c r="EXN222" s="187"/>
      <c r="EXO222" s="187"/>
      <c r="EXP222" s="187"/>
      <c r="EXQ222" s="188"/>
      <c r="EXS222" s="186"/>
      <c r="EXT222" s="190"/>
      <c r="EXU222" s="190"/>
      <c r="EXV222" s="187"/>
      <c r="EXW222" s="187"/>
      <c r="EXX222" s="187"/>
      <c r="EXY222" s="188"/>
      <c r="EYA222" s="186"/>
      <c r="EYB222" s="190"/>
      <c r="EYC222" s="190"/>
      <c r="EYD222" s="187"/>
      <c r="EYE222" s="187"/>
      <c r="EYF222" s="187"/>
      <c r="EYG222" s="188"/>
      <c r="EYI222" s="186"/>
      <c r="EYJ222" s="190"/>
      <c r="EYK222" s="190"/>
      <c r="EYL222" s="187"/>
      <c r="EYM222" s="187"/>
      <c r="EYN222" s="187"/>
      <c r="EYO222" s="188"/>
      <c r="EYQ222" s="186"/>
      <c r="EYR222" s="190"/>
      <c r="EYS222" s="190"/>
      <c r="EYT222" s="187"/>
      <c r="EYU222" s="187"/>
      <c r="EYV222" s="187"/>
      <c r="EYW222" s="188"/>
      <c r="EYY222" s="186"/>
      <c r="EYZ222" s="190"/>
      <c r="EZA222" s="190"/>
      <c r="EZB222" s="187"/>
      <c r="EZC222" s="187"/>
      <c r="EZD222" s="187"/>
      <c r="EZE222" s="188"/>
      <c r="EZG222" s="186"/>
      <c r="EZH222" s="190"/>
      <c r="EZI222" s="190"/>
      <c r="EZJ222" s="187"/>
      <c r="EZK222" s="187"/>
      <c r="EZL222" s="187"/>
      <c r="EZM222" s="188"/>
      <c r="EZO222" s="186"/>
      <c r="EZP222" s="190"/>
      <c r="EZQ222" s="190"/>
      <c r="EZR222" s="187"/>
      <c r="EZS222" s="187"/>
      <c r="EZT222" s="187"/>
      <c r="EZU222" s="188"/>
      <c r="EZW222" s="186"/>
      <c r="EZX222" s="190"/>
      <c r="EZY222" s="190"/>
      <c r="EZZ222" s="187"/>
      <c r="FAA222" s="187"/>
      <c r="FAB222" s="187"/>
      <c r="FAC222" s="188"/>
      <c r="FAE222" s="186"/>
      <c r="FAF222" s="190"/>
      <c r="FAG222" s="190"/>
      <c r="FAH222" s="187"/>
      <c r="FAI222" s="187"/>
      <c r="FAJ222" s="187"/>
      <c r="FAK222" s="188"/>
      <c r="FAM222" s="186"/>
      <c r="FAN222" s="190"/>
      <c r="FAO222" s="190"/>
      <c r="FAP222" s="187"/>
      <c r="FAQ222" s="187"/>
      <c r="FAR222" s="187"/>
      <c r="FAS222" s="188"/>
      <c r="FAU222" s="186"/>
      <c r="FAV222" s="190"/>
      <c r="FAW222" s="190"/>
      <c r="FAX222" s="187"/>
      <c r="FAY222" s="187"/>
      <c r="FAZ222" s="187"/>
      <c r="FBA222" s="188"/>
      <c r="FBC222" s="186"/>
      <c r="FBD222" s="190"/>
      <c r="FBE222" s="190"/>
      <c r="FBF222" s="187"/>
      <c r="FBG222" s="187"/>
      <c r="FBH222" s="187"/>
      <c r="FBI222" s="188"/>
      <c r="FBK222" s="186"/>
      <c r="FBL222" s="190"/>
      <c r="FBM222" s="190"/>
      <c r="FBN222" s="187"/>
      <c r="FBO222" s="187"/>
      <c r="FBP222" s="187"/>
      <c r="FBQ222" s="188"/>
      <c r="FBS222" s="186"/>
      <c r="FBT222" s="190"/>
      <c r="FBU222" s="190"/>
      <c r="FBV222" s="187"/>
      <c r="FBW222" s="187"/>
      <c r="FBX222" s="187"/>
      <c r="FBY222" s="188"/>
      <c r="FCA222" s="186"/>
      <c r="FCB222" s="190"/>
      <c r="FCC222" s="190"/>
      <c r="FCD222" s="187"/>
      <c r="FCE222" s="187"/>
      <c r="FCF222" s="187"/>
      <c r="FCG222" s="188"/>
      <c r="FCI222" s="186"/>
      <c r="FCJ222" s="190"/>
      <c r="FCK222" s="190"/>
      <c r="FCL222" s="187"/>
      <c r="FCM222" s="187"/>
      <c r="FCN222" s="187"/>
      <c r="FCO222" s="188"/>
      <c r="FCQ222" s="186"/>
      <c r="FCR222" s="190"/>
      <c r="FCS222" s="190"/>
      <c r="FCT222" s="187"/>
      <c r="FCU222" s="187"/>
      <c r="FCV222" s="187"/>
      <c r="FCW222" s="188"/>
      <c r="FCY222" s="186"/>
      <c r="FCZ222" s="190"/>
      <c r="FDA222" s="190"/>
      <c r="FDB222" s="187"/>
      <c r="FDC222" s="187"/>
      <c r="FDD222" s="187"/>
      <c r="FDE222" s="188"/>
      <c r="FDG222" s="186"/>
      <c r="FDH222" s="190"/>
      <c r="FDI222" s="190"/>
      <c r="FDJ222" s="187"/>
      <c r="FDK222" s="187"/>
      <c r="FDL222" s="187"/>
      <c r="FDM222" s="188"/>
      <c r="FDO222" s="186"/>
      <c r="FDP222" s="190"/>
      <c r="FDQ222" s="190"/>
      <c r="FDR222" s="187"/>
      <c r="FDS222" s="187"/>
      <c r="FDT222" s="187"/>
      <c r="FDU222" s="188"/>
      <c r="FDW222" s="186"/>
      <c r="FDX222" s="190"/>
      <c r="FDY222" s="190"/>
      <c r="FDZ222" s="187"/>
      <c r="FEA222" s="187"/>
      <c r="FEB222" s="187"/>
      <c r="FEC222" s="188"/>
      <c r="FEE222" s="186"/>
      <c r="FEF222" s="190"/>
      <c r="FEG222" s="190"/>
      <c r="FEH222" s="187"/>
      <c r="FEI222" s="187"/>
      <c r="FEJ222" s="187"/>
      <c r="FEK222" s="188"/>
      <c r="FEM222" s="186"/>
      <c r="FEN222" s="190"/>
      <c r="FEO222" s="190"/>
      <c r="FEP222" s="187"/>
      <c r="FEQ222" s="187"/>
      <c r="FER222" s="187"/>
      <c r="FES222" s="188"/>
      <c r="FEU222" s="186"/>
      <c r="FEV222" s="190"/>
      <c r="FEW222" s="190"/>
      <c r="FEX222" s="187"/>
      <c r="FEY222" s="187"/>
      <c r="FEZ222" s="187"/>
      <c r="FFA222" s="188"/>
      <c r="FFC222" s="186"/>
      <c r="FFD222" s="190"/>
      <c r="FFE222" s="190"/>
      <c r="FFF222" s="187"/>
      <c r="FFG222" s="187"/>
      <c r="FFH222" s="187"/>
      <c r="FFI222" s="188"/>
      <c r="FFK222" s="186"/>
      <c r="FFL222" s="190"/>
      <c r="FFM222" s="190"/>
      <c r="FFN222" s="187"/>
      <c r="FFO222" s="187"/>
      <c r="FFP222" s="187"/>
      <c r="FFQ222" s="188"/>
      <c r="FFS222" s="186"/>
      <c r="FFT222" s="190"/>
      <c r="FFU222" s="190"/>
      <c r="FFV222" s="187"/>
      <c r="FFW222" s="187"/>
      <c r="FFX222" s="187"/>
      <c r="FFY222" s="188"/>
      <c r="FGA222" s="186"/>
      <c r="FGB222" s="190"/>
      <c r="FGC222" s="190"/>
      <c r="FGD222" s="187"/>
      <c r="FGE222" s="187"/>
      <c r="FGF222" s="187"/>
      <c r="FGG222" s="188"/>
      <c r="FGI222" s="186"/>
      <c r="FGJ222" s="190"/>
      <c r="FGK222" s="190"/>
      <c r="FGL222" s="187"/>
      <c r="FGM222" s="187"/>
      <c r="FGN222" s="187"/>
      <c r="FGO222" s="188"/>
      <c r="FGQ222" s="186"/>
      <c r="FGR222" s="190"/>
      <c r="FGS222" s="190"/>
      <c r="FGT222" s="187"/>
      <c r="FGU222" s="187"/>
      <c r="FGV222" s="187"/>
      <c r="FGW222" s="188"/>
      <c r="FGY222" s="186"/>
      <c r="FGZ222" s="190"/>
      <c r="FHA222" s="190"/>
      <c r="FHB222" s="187"/>
      <c r="FHC222" s="187"/>
      <c r="FHD222" s="187"/>
      <c r="FHE222" s="188"/>
      <c r="FHG222" s="186"/>
      <c r="FHH222" s="190"/>
      <c r="FHI222" s="190"/>
      <c r="FHJ222" s="187"/>
      <c r="FHK222" s="187"/>
      <c r="FHL222" s="187"/>
      <c r="FHM222" s="188"/>
      <c r="FHO222" s="186"/>
      <c r="FHP222" s="190"/>
      <c r="FHQ222" s="190"/>
      <c r="FHR222" s="187"/>
      <c r="FHS222" s="187"/>
      <c r="FHT222" s="187"/>
      <c r="FHU222" s="188"/>
      <c r="FHW222" s="186"/>
      <c r="FHX222" s="190"/>
      <c r="FHY222" s="190"/>
      <c r="FHZ222" s="187"/>
      <c r="FIA222" s="187"/>
      <c r="FIB222" s="187"/>
      <c r="FIC222" s="188"/>
      <c r="FIE222" s="186"/>
      <c r="FIF222" s="190"/>
      <c r="FIG222" s="190"/>
      <c r="FIH222" s="187"/>
      <c r="FII222" s="187"/>
      <c r="FIJ222" s="187"/>
      <c r="FIK222" s="188"/>
      <c r="FIM222" s="186"/>
      <c r="FIN222" s="190"/>
      <c r="FIO222" s="190"/>
      <c r="FIP222" s="187"/>
      <c r="FIQ222" s="187"/>
      <c r="FIR222" s="187"/>
      <c r="FIS222" s="188"/>
      <c r="FIU222" s="186"/>
      <c r="FIV222" s="190"/>
      <c r="FIW222" s="190"/>
      <c r="FIX222" s="187"/>
      <c r="FIY222" s="187"/>
      <c r="FIZ222" s="187"/>
      <c r="FJA222" s="188"/>
      <c r="FJC222" s="186"/>
      <c r="FJD222" s="190"/>
      <c r="FJE222" s="190"/>
      <c r="FJF222" s="187"/>
      <c r="FJG222" s="187"/>
      <c r="FJH222" s="187"/>
      <c r="FJI222" s="188"/>
      <c r="FJK222" s="186"/>
      <c r="FJL222" s="190"/>
      <c r="FJM222" s="190"/>
      <c r="FJN222" s="187"/>
      <c r="FJO222" s="187"/>
      <c r="FJP222" s="187"/>
      <c r="FJQ222" s="188"/>
      <c r="FJS222" s="186"/>
      <c r="FJT222" s="190"/>
      <c r="FJU222" s="190"/>
      <c r="FJV222" s="187"/>
      <c r="FJW222" s="187"/>
      <c r="FJX222" s="187"/>
      <c r="FJY222" s="188"/>
      <c r="FKA222" s="186"/>
      <c r="FKB222" s="190"/>
      <c r="FKC222" s="190"/>
      <c r="FKD222" s="187"/>
      <c r="FKE222" s="187"/>
      <c r="FKF222" s="187"/>
      <c r="FKG222" s="188"/>
      <c r="FKI222" s="186"/>
      <c r="FKJ222" s="190"/>
      <c r="FKK222" s="190"/>
      <c r="FKL222" s="187"/>
      <c r="FKM222" s="187"/>
      <c r="FKN222" s="187"/>
      <c r="FKO222" s="188"/>
      <c r="FKQ222" s="186"/>
      <c r="FKR222" s="190"/>
      <c r="FKS222" s="190"/>
      <c r="FKT222" s="187"/>
      <c r="FKU222" s="187"/>
      <c r="FKV222" s="187"/>
      <c r="FKW222" s="188"/>
      <c r="FKY222" s="186"/>
      <c r="FKZ222" s="190"/>
      <c r="FLA222" s="190"/>
      <c r="FLB222" s="187"/>
      <c r="FLC222" s="187"/>
      <c r="FLD222" s="187"/>
      <c r="FLE222" s="188"/>
      <c r="FLG222" s="186"/>
      <c r="FLH222" s="190"/>
      <c r="FLI222" s="190"/>
      <c r="FLJ222" s="187"/>
      <c r="FLK222" s="187"/>
      <c r="FLL222" s="187"/>
      <c r="FLM222" s="188"/>
      <c r="FLO222" s="186"/>
      <c r="FLP222" s="190"/>
      <c r="FLQ222" s="190"/>
      <c r="FLR222" s="187"/>
      <c r="FLS222" s="187"/>
      <c r="FLT222" s="187"/>
      <c r="FLU222" s="188"/>
      <c r="FLW222" s="186"/>
      <c r="FLX222" s="190"/>
      <c r="FLY222" s="190"/>
      <c r="FLZ222" s="187"/>
      <c r="FMA222" s="187"/>
      <c r="FMB222" s="187"/>
      <c r="FMC222" s="188"/>
      <c r="FME222" s="186"/>
      <c r="FMF222" s="190"/>
      <c r="FMG222" s="190"/>
      <c r="FMH222" s="187"/>
      <c r="FMI222" s="187"/>
      <c r="FMJ222" s="187"/>
      <c r="FMK222" s="188"/>
      <c r="FMM222" s="186"/>
      <c r="FMN222" s="190"/>
      <c r="FMO222" s="190"/>
      <c r="FMP222" s="187"/>
      <c r="FMQ222" s="187"/>
      <c r="FMR222" s="187"/>
      <c r="FMS222" s="188"/>
      <c r="FMU222" s="186"/>
      <c r="FMV222" s="190"/>
      <c r="FMW222" s="190"/>
      <c r="FMX222" s="187"/>
      <c r="FMY222" s="187"/>
      <c r="FMZ222" s="187"/>
      <c r="FNA222" s="188"/>
      <c r="FNC222" s="186"/>
      <c r="FND222" s="190"/>
      <c r="FNE222" s="190"/>
      <c r="FNF222" s="187"/>
      <c r="FNG222" s="187"/>
      <c r="FNH222" s="187"/>
      <c r="FNI222" s="188"/>
      <c r="FNK222" s="186"/>
      <c r="FNL222" s="190"/>
      <c r="FNM222" s="190"/>
      <c r="FNN222" s="187"/>
      <c r="FNO222" s="187"/>
      <c r="FNP222" s="187"/>
      <c r="FNQ222" s="188"/>
      <c r="FNS222" s="186"/>
      <c r="FNT222" s="190"/>
      <c r="FNU222" s="190"/>
      <c r="FNV222" s="187"/>
      <c r="FNW222" s="187"/>
      <c r="FNX222" s="187"/>
      <c r="FNY222" s="188"/>
      <c r="FOA222" s="186"/>
      <c r="FOB222" s="190"/>
      <c r="FOC222" s="190"/>
      <c r="FOD222" s="187"/>
      <c r="FOE222" s="187"/>
      <c r="FOF222" s="187"/>
      <c r="FOG222" s="188"/>
      <c r="FOI222" s="186"/>
      <c r="FOJ222" s="190"/>
      <c r="FOK222" s="190"/>
      <c r="FOL222" s="187"/>
      <c r="FOM222" s="187"/>
      <c r="FON222" s="187"/>
      <c r="FOO222" s="188"/>
      <c r="FOQ222" s="186"/>
      <c r="FOR222" s="190"/>
      <c r="FOS222" s="190"/>
      <c r="FOT222" s="187"/>
      <c r="FOU222" s="187"/>
      <c r="FOV222" s="187"/>
      <c r="FOW222" s="188"/>
      <c r="FOY222" s="186"/>
      <c r="FOZ222" s="190"/>
      <c r="FPA222" s="190"/>
      <c r="FPB222" s="187"/>
      <c r="FPC222" s="187"/>
      <c r="FPD222" s="187"/>
      <c r="FPE222" s="188"/>
      <c r="FPG222" s="186"/>
      <c r="FPH222" s="190"/>
      <c r="FPI222" s="190"/>
      <c r="FPJ222" s="187"/>
      <c r="FPK222" s="187"/>
      <c r="FPL222" s="187"/>
      <c r="FPM222" s="188"/>
      <c r="FPO222" s="186"/>
      <c r="FPP222" s="190"/>
      <c r="FPQ222" s="190"/>
      <c r="FPR222" s="187"/>
      <c r="FPS222" s="187"/>
      <c r="FPT222" s="187"/>
      <c r="FPU222" s="188"/>
      <c r="FPW222" s="186"/>
      <c r="FPX222" s="190"/>
      <c r="FPY222" s="190"/>
      <c r="FPZ222" s="187"/>
      <c r="FQA222" s="187"/>
      <c r="FQB222" s="187"/>
      <c r="FQC222" s="188"/>
      <c r="FQE222" s="186"/>
      <c r="FQF222" s="190"/>
      <c r="FQG222" s="190"/>
      <c r="FQH222" s="187"/>
      <c r="FQI222" s="187"/>
      <c r="FQJ222" s="187"/>
      <c r="FQK222" s="188"/>
      <c r="FQM222" s="186"/>
      <c r="FQN222" s="190"/>
      <c r="FQO222" s="190"/>
      <c r="FQP222" s="187"/>
      <c r="FQQ222" s="187"/>
      <c r="FQR222" s="187"/>
      <c r="FQS222" s="188"/>
      <c r="FQU222" s="186"/>
      <c r="FQV222" s="190"/>
      <c r="FQW222" s="190"/>
      <c r="FQX222" s="187"/>
      <c r="FQY222" s="187"/>
      <c r="FQZ222" s="187"/>
      <c r="FRA222" s="188"/>
      <c r="FRC222" s="186"/>
      <c r="FRD222" s="190"/>
      <c r="FRE222" s="190"/>
      <c r="FRF222" s="187"/>
      <c r="FRG222" s="187"/>
      <c r="FRH222" s="187"/>
      <c r="FRI222" s="188"/>
      <c r="FRK222" s="186"/>
      <c r="FRL222" s="190"/>
      <c r="FRM222" s="190"/>
      <c r="FRN222" s="187"/>
      <c r="FRO222" s="187"/>
      <c r="FRP222" s="187"/>
      <c r="FRQ222" s="188"/>
      <c r="FRS222" s="186"/>
      <c r="FRT222" s="190"/>
      <c r="FRU222" s="190"/>
      <c r="FRV222" s="187"/>
      <c r="FRW222" s="187"/>
      <c r="FRX222" s="187"/>
      <c r="FRY222" s="188"/>
      <c r="FSA222" s="186"/>
      <c r="FSB222" s="190"/>
      <c r="FSC222" s="190"/>
      <c r="FSD222" s="187"/>
      <c r="FSE222" s="187"/>
      <c r="FSF222" s="187"/>
      <c r="FSG222" s="188"/>
      <c r="FSI222" s="186"/>
      <c r="FSJ222" s="190"/>
      <c r="FSK222" s="190"/>
      <c r="FSL222" s="187"/>
      <c r="FSM222" s="187"/>
      <c r="FSN222" s="187"/>
      <c r="FSO222" s="188"/>
      <c r="FSQ222" s="186"/>
      <c r="FSR222" s="190"/>
      <c r="FSS222" s="190"/>
      <c r="FST222" s="187"/>
      <c r="FSU222" s="187"/>
      <c r="FSV222" s="187"/>
      <c r="FSW222" s="188"/>
      <c r="FSY222" s="186"/>
      <c r="FSZ222" s="190"/>
      <c r="FTA222" s="190"/>
      <c r="FTB222" s="187"/>
      <c r="FTC222" s="187"/>
      <c r="FTD222" s="187"/>
      <c r="FTE222" s="188"/>
      <c r="FTG222" s="186"/>
      <c r="FTH222" s="190"/>
      <c r="FTI222" s="190"/>
      <c r="FTJ222" s="187"/>
      <c r="FTK222" s="187"/>
      <c r="FTL222" s="187"/>
      <c r="FTM222" s="188"/>
      <c r="FTO222" s="186"/>
      <c r="FTP222" s="190"/>
      <c r="FTQ222" s="190"/>
      <c r="FTR222" s="187"/>
      <c r="FTS222" s="187"/>
      <c r="FTT222" s="187"/>
      <c r="FTU222" s="188"/>
      <c r="FTW222" s="186"/>
      <c r="FTX222" s="190"/>
      <c r="FTY222" s="190"/>
      <c r="FTZ222" s="187"/>
      <c r="FUA222" s="187"/>
      <c r="FUB222" s="187"/>
      <c r="FUC222" s="188"/>
      <c r="FUE222" s="186"/>
      <c r="FUF222" s="190"/>
      <c r="FUG222" s="190"/>
      <c r="FUH222" s="187"/>
      <c r="FUI222" s="187"/>
      <c r="FUJ222" s="187"/>
      <c r="FUK222" s="188"/>
      <c r="FUM222" s="186"/>
      <c r="FUN222" s="190"/>
      <c r="FUO222" s="190"/>
      <c r="FUP222" s="187"/>
      <c r="FUQ222" s="187"/>
      <c r="FUR222" s="187"/>
      <c r="FUS222" s="188"/>
      <c r="FUU222" s="186"/>
      <c r="FUV222" s="190"/>
      <c r="FUW222" s="190"/>
      <c r="FUX222" s="187"/>
      <c r="FUY222" s="187"/>
      <c r="FUZ222" s="187"/>
      <c r="FVA222" s="188"/>
      <c r="FVC222" s="186"/>
      <c r="FVD222" s="190"/>
      <c r="FVE222" s="190"/>
      <c r="FVF222" s="187"/>
      <c r="FVG222" s="187"/>
      <c r="FVH222" s="187"/>
      <c r="FVI222" s="188"/>
      <c r="FVK222" s="186"/>
      <c r="FVL222" s="190"/>
      <c r="FVM222" s="190"/>
      <c r="FVN222" s="187"/>
      <c r="FVO222" s="187"/>
      <c r="FVP222" s="187"/>
      <c r="FVQ222" s="188"/>
      <c r="FVS222" s="186"/>
      <c r="FVT222" s="190"/>
      <c r="FVU222" s="190"/>
      <c r="FVV222" s="187"/>
      <c r="FVW222" s="187"/>
      <c r="FVX222" s="187"/>
      <c r="FVY222" s="188"/>
      <c r="FWA222" s="186"/>
      <c r="FWB222" s="190"/>
      <c r="FWC222" s="190"/>
      <c r="FWD222" s="187"/>
      <c r="FWE222" s="187"/>
      <c r="FWF222" s="187"/>
      <c r="FWG222" s="188"/>
      <c r="FWI222" s="186"/>
      <c r="FWJ222" s="190"/>
      <c r="FWK222" s="190"/>
      <c r="FWL222" s="187"/>
      <c r="FWM222" s="187"/>
      <c r="FWN222" s="187"/>
      <c r="FWO222" s="188"/>
      <c r="FWQ222" s="186"/>
      <c r="FWR222" s="190"/>
      <c r="FWS222" s="190"/>
      <c r="FWT222" s="187"/>
      <c r="FWU222" s="187"/>
      <c r="FWV222" s="187"/>
      <c r="FWW222" s="188"/>
      <c r="FWY222" s="186"/>
      <c r="FWZ222" s="190"/>
      <c r="FXA222" s="190"/>
      <c r="FXB222" s="187"/>
      <c r="FXC222" s="187"/>
      <c r="FXD222" s="187"/>
      <c r="FXE222" s="188"/>
      <c r="FXG222" s="186"/>
      <c r="FXH222" s="190"/>
      <c r="FXI222" s="190"/>
      <c r="FXJ222" s="187"/>
      <c r="FXK222" s="187"/>
      <c r="FXL222" s="187"/>
      <c r="FXM222" s="188"/>
      <c r="FXO222" s="186"/>
      <c r="FXP222" s="190"/>
      <c r="FXQ222" s="190"/>
      <c r="FXR222" s="187"/>
      <c r="FXS222" s="187"/>
      <c r="FXT222" s="187"/>
      <c r="FXU222" s="188"/>
      <c r="FXW222" s="186"/>
      <c r="FXX222" s="190"/>
      <c r="FXY222" s="190"/>
      <c r="FXZ222" s="187"/>
      <c r="FYA222" s="187"/>
      <c r="FYB222" s="187"/>
      <c r="FYC222" s="188"/>
      <c r="FYE222" s="186"/>
      <c r="FYF222" s="190"/>
      <c r="FYG222" s="190"/>
      <c r="FYH222" s="187"/>
      <c r="FYI222" s="187"/>
      <c r="FYJ222" s="187"/>
      <c r="FYK222" s="188"/>
      <c r="FYM222" s="186"/>
      <c r="FYN222" s="190"/>
      <c r="FYO222" s="190"/>
      <c r="FYP222" s="187"/>
      <c r="FYQ222" s="187"/>
      <c r="FYR222" s="187"/>
      <c r="FYS222" s="188"/>
      <c r="FYU222" s="186"/>
      <c r="FYV222" s="190"/>
      <c r="FYW222" s="190"/>
      <c r="FYX222" s="187"/>
      <c r="FYY222" s="187"/>
      <c r="FYZ222" s="187"/>
      <c r="FZA222" s="188"/>
      <c r="FZC222" s="186"/>
      <c r="FZD222" s="190"/>
      <c r="FZE222" s="190"/>
      <c r="FZF222" s="187"/>
      <c r="FZG222" s="187"/>
      <c r="FZH222" s="187"/>
      <c r="FZI222" s="188"/>
      <c r="FZK222" s="186"/>
      <c r="FZL222" s="190"/>
      <c r="FZM222" s="190"/>
      <c r="FZN222" s="187"/>
      <c r="FZO222" s="187"/>
      <c r="FZP222" s="187"/>
      <c r="FZQ222" s="188"/>
      <c r="FZS222" s="186"/>
      <c r="FZT222" s="190"/>
      <c r="FZU222" s="190"/>
      <c r="FZV222" s="187"/>
      <c r="FZW222" s="187"/>
      <c r="FZX222" s="187"/>
      <c r="FZY222" s="188"/>
      <c r="GAA222" s="186"/>
      <c r="GAB222" s="190"/>
      <c r="GAC222" s="190"/>
      <c r="GAD222" s="187"/>
      <c r="GAE222" s="187"/>
      <c r="GAF222" s="187"/>
      <c r="GAG222" s="188"/>
      <c r="GAI222" s="186"/>
      <c r="GAJ222" s="190"/>
      <c r="GAK222" s="190"/>
      <c r="GAL222" s="187"/>
      <c r="GAM222" s="187"/>
      <c r="GAN222" s="187"/>
      <c r="GAO222" s="188"/>
      <c r="GAQ222" s="186"/>
      <c r="GAR222" s="190"/>
      <c r="GAS222" s="190"/>
      <c r="GAT222" s="187"/>
      <c r="GAU222" s="187"/>
      <c r="GAV222" s="187"/>
      <c r="GAW222" s="188"/>
      <c r="GAY222" s="186"/>
      <c r="GAZ222" s="190"/>
      <c r="GBA222" s="190"/>
      <c r="GBB222" s="187"/>
      <c r="GBC222" s="187"/>
      <c r="GBD222" s="187"/>
      <c r="GBE222" s="188"/>
      <c r="GBG222" s="186"/>
      <c r="GBH222" s="190"/>
      <c r="GBI222" s="190"/>
      <c r="GBJ222" s="187"/>
      <c r="GBK222" s="187"/>
      <c r="GBL222" s="187"/>
      <c r="GBM222" s="188"/>
      <c r="GBO222" s="186"/>
      <c r="GBP222" s="190"/>
      <c r="GBQ222" s="190"/>
      <c r="GBR222" s="187"/>
      <c r="GBS222" s="187"/>
      <c r="GBT222" s="187"/>
      <c r="GBU222" s="188"/>
      <c r="GBW222" s="186"/>
      <c r="GBX222" s="190"/>
      <c r="GBY222" s="190"/>
      <c r="GBZ222" s="187"/>
      <c r="GCA222" s="187"/>
      <c r="GCB222" s="187"/>
      <c r="GCC222" s="188"/>
      <c r="GCE222" s="186"/>
      <c r="GCF222" s="190"/>
      <c r="GCG222" s="190"/>
      <c r="GCH222" s="187"/>
      <c r="GCI222" s="187"/>
      <c r="GCJ222" s="187"/>
      <c r="GCK222" s="188"/>
      <c r="GCM222" s="186"/>
      <c r="GCN222" s="190"/>
      <c r="GCO222" s="190"/>
      <c r="GCP222" s="187"/>
      <c r="GCQ222" s="187"/>
      <c r="GCR222" s="187"/>
      <c r="GCS222" s="188"/>
      <c r="GCU222" s="186"/>
      <c r="GCV222" s="190"/>
      <c r="GCW222" s="190"/>
      <c r="GCX222" s="187"/>
      <c r="GCY222" s="187"/>
      <c r="GCZ222" s="187"/>
      <c r="GDA222" s="188"/>
      <c r="GDC222" s="186"/>
      <c r="GDD222" s="190"/>
      <c r="GDE222" s="190"/>
      <c r="GDF222" s="187"/>
      <c r="GDG222" s="187"/>
      <c r="GDH222" s="187"/>
      <c r="GDI222" s="188"/>
      <c r="GDK222" s="186"/>
      <c r="GDL222" s="190"/>
      <c r="GDM222" s="190"/>
      <c r="GDN222" s="187"/>
      <c r="GDO222" s="187"/>
      <c r="GDP222" s="187"/>
      <c r="GDQ222" s="188"/>
      <c r="GDS222" s="186"/>
      <c r="GDT222" s="190"/>
      <c r="GDU222" s="190"/>
      <c r="GDV222" s="187"/>
      <c r="GDW222" s="187"/>
      <c r="GDX222" s="187"/>
      <c r="GDY222" s="188"/>
      <c r="GEA222" s="186"/>
      <c r="GEB222" s="190"/>
      <c r="GEC222" s="190"/>
      <c r="GED222" s="187"/>
      <c r="GEE222" s="187"/>
      <c r="GEF222" s="187"/>
      <c r="GEG222" s="188"/>
      <c r="GEI222" s="186"/>
      <c r="GEJ222" s="190"/>
      <c r="GEK222" s="190"/>
      <c r="GEL222" s="187"/>
      <c r="GEM222" s="187"/>
      <c r="GEN222" s="187"/>
      <c r="GEO222" s="188"/>
      <c r="GEQ222" s="186"/>
      <c r="GER222" s="190"/>
      <c r="GES222" s="190"/>
      <c r="GET222" s="187"/>
      <c r="GEU222" s="187"/>
      <c r="GEV222" s="187"/>
      <c r="GEW222" s="188"/>
      <c r="GEY222" s="186"/>
      <c r="GEZ222" s="190"/>
      <c r="GFA222" s="190"/>
      <c r="GFB222" s="187"/>
      <c r="GFC222" s="187"/>
      <c r="GFD222" s="187"/>
      <c r="GFE222" s="188"/>
      <c r="GFG222" s="186"/>
      <c r="GFH222" s="190"/>
      <c r="GFI222" s="190"/>
      <c r="GFJ222" s="187"/>
      <c r="GFK222" s="187"/>
      <c r="GFL222" s="187"/>
      <c r="GFM222" s="188"/>
      <c r="GFO222" s="186"/>
      <c r="GFP222" s="190"/>
      <c r="GFQ222" s="190"/>
      <c r="GFR222" s="187"/>
      <c r="GFS222" s="187"/>
      <c r="GFT222" s="187"/>
      <c r="GFU222" s="188"/>
      <c r="GFW222" s="186"/>
      <c r="GFX222" s="190"/>
      <c r="GFY222" s="190"/>
      <c r="GFZ222" s="187"/>
      <c r="GGA222" s="187"/>
      <c r="GGB222" s="187"/>
      <c r="GGC222" s="188"/>
      <c r="GGE222" s="186"/>
      <c r="GGF222" s="190"/>
      <c r="GGG222" s="190"/>
      <c r="GGH222" s="187"/>
      <c r="GGI222" s="187"/>
      <c r="GGJ222" s="187"/>
      <c r="GGK222" s="188"/>
      <c r="GGM222" s="186"/>
      <c r="GGN222" s="190"/>
      <c r="GGO222" s="190"/>
      <c r="GGP222" s="187"/>
      <c r="GGQ222" s="187"/>
      <c r="GGR222" s="187"/>
      <c r="GGS222" s="188"/>
      <c r="GGU222" s="186"/>
      <c r="GGV222" s="190"/>
      <c r="GGW222" s="190"/>
      <c r="GGX222" s="187"/>
      <c r="GGY222" s="187"/>
      <c r="GGZ222" s="187"/>
      <c r="GHA222" s="188"/>
      <c r="GHC222" s="186"/>
      <c r="GHD222" s="190"/>
      <c r="GHE222" s="190"/>
      <c r="GHF222" s="187"/>
      <c r="GHG222" s="187"/>
      <c r="GHH222" s="187"/>
      <c r="GHI222" s="188"/>
      <c r="GHK222" s="186"/>
      <c r="GHL222" s="190"/>
      <c r="GHM222" s="190"/>
      <c r="GHN222" s="187"/>
      <c r="GHO222" s="187"/>
      <c r="GHP222" s="187"/>
      <c r="GHQ222" s="188"/>
      <c r="GHS222" s="186"/>
      <c r="GHT222" s="190"/>
      <c r="GHU222" s="190"/>
      <c r="GHV222" s="187"/>
      <c r="GHW222" s="187"/>
      <c r="GHX222" s="187"/>
      <c r="GHY222" s="188"/>
      <c r="GIA222" s="186"/>
      <c r="GIB222" s="190"/>
      <c r="GIC222" s="190"/>
      <c r="GID222" s="187"/>
      <c r="GIE222" s="187"/>
      <c r="GIF222" s="187"/>
      <c r="GIG222" s="188"/>
      <c r="GII222" s="186"/>
      <c r="GIJ222" s="190"/>
      <c r="GIK222" s="190"/>
      <c r="GIL222" s="187"/>
      <c r="GIM222" s="187"/>
      <c r="GIN222" s="187"/>
      <c r="GIO222" s="188"/>
      <c r="GIQ222" s="186"/>
      <c r="GIR222" s="190"/>
      <c r="GIS222" s="190"/>
      <c r="GIT222" s="187"/>
      <c r="GIU222" s="187"/>
      <c r="GIV222" s="187"/>
      <c r="GIW222" s="188"/>
      <c r="GIY222" s="186"/>
      <c r="GIZ222" s="190"/>
      <c r="GJA222" s="190"/>
      <c r="GJB222" s="187"/>
      <c r="GJC222" s="187"/>
      <c r="GJD222" s="187"/>
      <c r="GJE222" s="188"/>
      <c r="GJG222" s="186"/>
      <c r="GJH222" s="190"/>
      <c r="GJI222" s="190"/>
      <c r="GJJ222" s="187"/>
      <c r="GJK222" s="187"/>
      <c r="GJL222" s="187"/>
      <c r="GJM222" s="188"/>
      <c r="GJO222" s="186"/>
      <c r="GJP222" s="190"/>
      <c r="GJQ222" s="190"/>
      <c r="GJR222" s="187"/>
      <c r="GJS222" s="187"/>
      <c r="GJT222" s="187"/>
      <c r="GJU222" s="188"/>
      <c r="GJW222" s="186"/>
      <c r="GJX222" s="190"/>
      <c r="GJY222" s="190"/>
      <c r="GJZ222" s="187"/>
      <c r="GKA222" s="187"/>
      <c r="GKB222" s="187"/>
      <c r="GKC222" s="188"/>
      <c r="GKE222" s="186"/>
      <c r="GKF222" s="190"/>
      <c r="GKG222" s="190"/>
      <c r="GKH222" s="187"/>
      <c r="GKI222" s="187"/>
      <c r="GKJ222" s="187"/>
      <c r="GKK222" s="188"/>
      <c r="GKM222" s="186"/>
      <c r="GKN222" s="190"/>
      <c r="GKO222" s="190"/>
      <c r="GKP222" s="187"/>
      <c r="GKQ222" s="187"/>
      <c r="GKR222" s="187"/>
      <c r="GKS222" s="188"/>
      <c r="GKU222" s="186"/>
      <c r="GKV222" s="190"/>
      <c r="GKW222" s="190"/>
      <c r="GKX222" s="187"/>
      <c r="GKY222" s="187"/>
      <c r="GKZ222" s="187"/>
      <c r="GLA222" s="188"/>
      <c r="GLC222" s="186"/>
      <c r="GLD222" s="190"/>
      <c r="GLE222" s="190"/>
      <c r="GLF222" s="187"/>
      <c r="GLG222" s="187"/>
      <c r="GLH222" s="187"/>
      <c r="GLI222" s="188"/>
      <c r="GLK222" s="186"/>
      <c r="GLL222" s="190"/>
      <c r="GLM222" s="190"/>
      <c r="GLN222" s="187"/>
      <c r="GLO222" s="187"/>
      <c r="GLP222" s="187"/>
      <c r="GLQ222" s="188"/>
      <c r="GLS222" s="186"/>
      <c r="GLT222" s="190"/>
      <c r="GLU222" s="190"/>
      <c r="GLV222" s="187"/>
      <c r="GLW222" s="187"/>
      <c r="GLX222" s="187"/>
      <c r="GLY222" s="188"/>
      <c r="GMA222" s="186"/>
      <c r="GMB222" s="190"/>
      <c r="GMC222" s="190"/>
      <c r="GMD222" s="187"/>
      <c r="GME222" s="187"/>
      <c r="GMF222" s="187"/>
      <c r="GMG222" s="188"/>
      <c r="GMI222" s="186"/>
      <c r="GMJ222" s="190"/>
      <c r="GMK222" s="190"/>
      <c r="GML222" s="187"/>
      <c r="GMM222" s="187"/>
      <c r="GMN222" s="187"/>
      <c r="GMO222" s="188"/>
      <c r="GMQ222" s="186"/>
      <c r="GMR222" s="190"/>
      <c r="GMS222" s="190"/>
      <c r="GMT222" s="187"/>
      <c r="GMU222" s="187"/>
      <c r="GMV222" s="187"/>
      <c r="GMW222" s="188"/>
      <c r="GMY222" s="186"/>
      <c r="GMZ222" s="190"/>
      <c r="GNA222" s="190"/>
      <c r="GNB222" s="187"/>
      <c r="GNC222" s="187"/>
      <c r="GND222" s="187"/>
      <c r="GNE222" s="188"/>
      <c r="GNG222" s="186"/>
      <c r="GNH222" s="190"/>
      <c r="GNI222" s="190"/>
      <c r="GNJ222" s="187"/>
      <c r="GNK222" s="187"/>
      <c r="GNL222" s="187"/>
      <c r="GNM222" s="188"/>
      <c r="GNO222" s="186"/>
      <c r="GNP222" s="190"/>
      <c r="GNQ222" s="190"/>
      <c r="GNR222" s="187"/>
      <c r="GNS222" s="187"/>
      <c r="GNT222" s="187"/>
      <c r="GNU222" s="188"/>
      <c r="GNW222" s="186"/>
      <c r="GNX222" s="190"/>
      <c r="GNY222" s="190"/>
      <c r="GNZ222" s="187"/>
      <c r="GOA222" s="187"/>
      <c r="GOB222" s="187"/>
      <c r="GOC222" s="188"/>
      <c r="GOE222" s="186"/>
      <c r="GOF222" s="190"/>
      <c r="GOG222" s="190"/>
      <c r="GOH222" s="187"/>
      <c r="GOI222" s="187"/>
      <c r="GOJ222" s="187"/>
      <c r="GOK222" s="188"/>
      <c r="GOM222" s="186"/>
      <c r="GON222" s="190"/>
      <c r="GOO222" s="190"/>
      <c r="GOP222" s="187"/>
      <c r="GOQ222" s="187"/>
      <c r="GOR222" s="187"/>
      <c r="GOS222" s="188"/>
      <c r="GOU222" s="186"/>
      <c r="GOV222" s="190"/>
      <c r="GOW222" s="190"/>
      <c r="GOX222" s="187"/>
      <c r="GOY222" s="187"/>
      <c r="GOZ222" s="187"/>
      <c r="GPA222" s="188"/>
      <c r="GPC222" s="186"/>
      <c r="GPD222" s="190"/>
      <c r="GPE222" s="190"/>
      <c r="GPF222" s="187"/>
      <c r="GPG222" s="187"/>
      <c r="GPH222" s="187"/>
      <c r="GPI222" s="188"/>
      <c r="GPK222" s="186"/>
      <c r="GPL222" s="190"/>
      <c r="GPM222" s="190"/>
      <c r="GPN222" s="187"/>
      <c r="GPO222" s="187"/>
      <c r="GPP222" s="187"/>
      <c r="GPQ222" s="188"/>
      <c r="GPS222" s="186"/>
      <c r="GPT222" s="190"/>
      <c r="GPU222" s="190"/>
      <c r="GPV222" s="187"/>
      <c r="GPW222" s="187"/>
      <c r="GPX222" s="187"/>
      <c r="GPY222" s="188"/>
      <c r="GQA222" s="186"/>
      <c r="GQB222" s="190"/>
      <c r="GQC222" s="190"/>
      <c r="GQD222" s="187"/>
      <c r="GQE222" s="187"/>
      <c r="GQF222" s="187"/>
      <c r="GQG222" s="188"/>
      <c r="GQI222" s="186"/>
      <c r="GQJ222" s="190"/>
      <c r="GQK222" s="190"/>
      <c r="GQL222" s="187"/>
      <c r="GQM222" s="187"/>
      <c r="GQN222" s="187"/>
      <c r="GQO222" s="188"/>
      <c r="GQQ222" s="186"/>
      <c r="GQR222" s="190"/>
      <c r="GQS222" s="190"/>
      <c r="GQT222" s="187"/>
      <c r="GQU222" s="187"/>
      <c r="GQV222" s="187"/>
      <c r="GQW222" s="188"/>
      <c r="GQY222" s="186"/>
      <c r="GQZ222" s="190"/>
      <c r="GRA222" s="190"/>
      <c r="GRB222" s="187"/>
      <c r="GRC222" s="187"/>
      <c r="GRD222" s="187"/>
      <c r="GRE222" s="188"/>
      <c r="GRG222" s="186"/>
      <c r="GRH222" s="190"/>
      <c r="GRI222" s="190"/>
      <c r="GRJ222" s="187"/>
      <c r="GRK222" s="187"/>
      <c r="GRL222" s="187"/>
      <c r="GRM222" s="188"/>
      <c r="GRO222" s="186"/>
      <c r="GRP222" s="190"/>
      <c r="GRQ222" s="190"/>
      <c r="GRR222" s="187"/>
      <c r="GRS222" s="187"/>
      <c r="GRT222" s="187"/>
      <c r="GRU222" s="188"/>
      <c r="GRW222" s="186"/>
      <c r="GRX222" s="190"/>
      <c r="GRY222" s="190"/>
      <c r="GRZ222" s="187"/>
      <c r="GSA222" s="187"/>
      <c r="GSB222" s="187"/>
      <c r="GSC222" s="188"/>
      <c r="GSE222" s="186"/>
      <c r="GSF222" s="190"/>
      <c r="GSG222" s="190"/>
      <c r="GSH222" s="187"/>
      <c r="GSI222" s="187"/>
      <c r="GSJ222" s="187"/>
      <c r="GSK222" s="188"/>
      <c r="GSM222" s="186"/>
      <c r="GSN222" s="190"/>
      <c r="GSO222" s="190"/>
      <c r="GSP222" s="187"/>
      <c r="GSQ222" s="187"/>
      <c r="GSR222" s="187"/>
      <c r="GSS222" s="188"/>
      <c r="GSU222" s="186"/>
      <c r="GSV222" s="190"/>
      <c r="GSW222" s="190"/>
      <c r="GSX222" s="187"/>
      <c r="GSY222" s="187"/>
      <c r="GSZ222" s="187"/>
      <c r="GTA222" s="188"/>
      <c r="GTC222" s="186"/>
      <c r="GTD222" s="190"/>
      <c r="GTE222" s="190"/>
      <c r="GTF222" s="187"/>
      <c r="GTG222" s="187"/>
      <c r="GTH222" s="187"/>
      <c r="GTI222" s="188"/>
      <c r="GTK222" s="186"/>
      <c r="GTL222" s="190"/>
      <c r="GTM222" s="190"/>
      <c r="GTN222" s="187"/>
      <c r="GTO222" s="187"/>
      <c r="GTP222" s="187"/>
      <c r="GTQ222" s="188"/>
      <c r="GTS222" s="186"/>
      <c r="GTT222" s="190"/>
      <c r="GTU222" s="190"/>
      <c r="GTV222" s="187"/>
      <c r="GTW222" s="187"/>
      <c r="GTX222" s="187"/>
      <c r="GTY222" s="188"/>
      <c r="GUA222" s="186"/>
      <c r="GUB222" s="190"/>
      <c r="GUC222" s="190"/>
      <c r="GUD222" s="187"/>
      <c r="GUE222" s="187"/>
      <c r="GUF222" s="187"/>
      <c r="GUG222" s="188"/>
      <c r="GUI222" s="186"/>
      <c r="GUJ222" s="190"/>
      <c r="GUK222" s="190"/>
      <c r="GUL222" s="187"/>
      <c r="GUM222" s="187"/>
      <c r="GUN222" s="187"/>
      <c r="GUO222" s="188"/>
      <c r="GUQ222" s="186"/>
      <c r="GUR222" s="190"/>
      <c r="GUS222" s="190"/>
      <c r="GUT222" s="187"/>
      <c r="GUU222" s="187"/>
      <c r="GUV222" s="187"/>
      <c r="GUW222" s="188"/>
      <c r="GUY222" s="186"/>
      <c r="GUZ222" s="190"/>
      <c r="GVA222" s="190"/>
      <c r="GVB222" s="187"/>
      <c r="GVC222" s="187"/>
      <c r="GVD222" s="187"/>
      <c r="GVE222" s="188"/>
      <c r="GVG222" s="186"/>
      <c r="GVH222" s="190"/>
      <c r="GVI222" s="190"/>
      <c r="GVJ222" s="187"/>
      <c r="GVK222" s="187"/>
      <c r="GVL222" s="187"/>
      <c r="GVM222" s="188"/>
      <c r="GVO222" s="186"/>
      <c r="GVP222" s="190"/>
      <c r="GVQ222" s="190"/>
      <c r="GVR222" s="187"/>
      <c r="GVS222" s="187"/>
      <c r="GVT222" s="187"/>
      <c r="GVU222" s="188"/>
      <c r="GVW222" s="186"/>
      <c r="GVX222" s="190"/>
      <c r="GVY222" s="190"/>
      <c r="GVZ222" s="187"/>
      <c r="GWA222" s="187"/>
      <c r="GWB222" s="187"/>
      <c r="GWC222" s="188"/>
      <c r="GWE222" s="186"/>
      <c r="GWF222" s="190"/>
      <c r="GWG222" s="190"/>
      <c r="GWH222" s="187"/>
      <c r="GWI222" s="187"/>
      <c r="GWJ222" s="187"/>
      <c r="GWK222" s="188"/>
      <c r="GWM222" s="186"/>
      <c r="GWN222" s="190"/>
      <c r="GWO222" s="190"/>
      <c r="GWP222" s="187"/>
      <c r="GWQ222" s="187"/>
      <c r="GWR222" s="187"/>
      <c r="GWS222" s="188"/>
      <c r="GWU222" s="186"/>
      <c r="GWV222" s="190"/>
      <c r="GWW222" s="190"/>
      <c r="GWX222" s="187"/>
      <c r="GWY222" s="187"/>
      <c r="GWZ222" s="187"/>
      <c r="GXA222" s="188"/>
      <c r="GXC222" s="186"/>
      <c r="GXD222" s="190"/>
      <c r="GXE222" s="190"/>
      <c r="GXF222" s="187"/>
      <c r="GXG222" s="187"/>
      <c r="GXH222" s="187"/>
      <c r="GXI222" s="188"/>
      <c r="GXK222" s="186"/>
      <c r="GXL222" s="190"/>
      <c r="GXM222" s="190"/>
      <c r="GXN222" s="187"/>
      <c r="GXO222" s="187"/>
      <c r="GXP222" s="187"/>
      <c r="GXQ222" s="188"/>
      <c r="GXS222" s="186"/>
      <c r="GXT222" s="190"/>
      <c r="GXU222" s="190"/>
      <c r="GXV222" s="187"/>
      <c r="GXW222" s="187"/>
      <c r="GXX222" s="187"/>
      <c r="GXY222" s="188"/>
      <c r="GYA222" s="186"/>
      <c r="GYB222" s="190"/>
      <c r="GYC222" s="190"/>
      <c r="GYD222" s="187"/>
      <c r="GYE222" s="187"/>
      <c r="GYF222" s="187"/>
      <c r="GYG222" s="188"/>
      <c r="GYI222" s="186"/>
      <c r="GYJ222" s="190"/>
      <c r="GYK222" s="190"/>
      <c r="GYL222" s="187"/>
      <c r="GYM222" s="187"/>
      <c r="GYN222" s="187"/>
      <c r="GYO222" s="188"/>
      <c r="GYQ222" s="186"/>
      <c r="GYR222" s="190"/>
      <c r="GYS222" s="190"/>
      <c r="GYT222" s="187"/>
      <c r="GYU222" s="187"/>
      <c r="GYV222" s="187"/>
      <c r="GYW222" s="188"/>
      <c r="GYY222" s="186"/>
      <c r="GYZ222" s="190"/>
      <c r="GZA222" s="190"/>
      <c r="GZB222" s="187"/>
      <c r="GZC222" s="187"/>
      <c r="GZD222" s="187"/>
      <c r="GZE222" s="188"/>
      <c r="GZG222" s="186"/>
      <c r="GZH222" s="190"/>
      <c r="GZI222" s="190"/>
      <c r="GZJ222" s="187"/>
      <c r="GZK222" s="187"/>
      <c r="GZL222" s="187"/>
      <c r="GZM222" s="188"/>
      <c r="GZO222" s="186"/>
      <c r="GZP222" s="190"/>
      <c r="GZQ222" s="190"/>
      <c r="GZR222" s="187"/>
      <c r="GZS222" s="187"/>
      <c r="GZT222" s="187"/>
      <c r="GZU222" s="188"/>
      <c r="GZW222" s="186"/>
      <c r="GZX222" s="190"/>
      <c r="GZY222" s="190"/>
      <c r="GZZ222" s="187"/>
      <c r="HAA222" s="187"/>
      <c r="HAB222" s="187"/>
      <c r="HAC222" s="188"/>
      <c r="HAE222" s="186"/>
      <c r="HAF222" s="190"/>
      <c r="HAG222" s="190"/>
      <c r="HAH222" s="187"/>
      <c r="HAI222" s="187"/>
      <c r="HAJ222" s="187"/>
      <c r="HAK222" s="188"/>
      <c r="HAM222" s="186"/>
      <c r="HAN222" s="190"/>
      <c r="HAO222" s="190"/>
      <c r="HAP222" s="187"/>
      <c r="HAQ222" s="187"/>
      <c r="HAR222" s="187"/>
      <c r="HAS222" s="188"/>
      <c r="HAU222" s="186"/>
      <c r="HAV222" s="190"/>
      <c r="HAW222" s="190"/>
      <c r="HAX222" s="187"/>
      <c r="HAY222" s="187"/>
      <c r="HAZ222" s="187"/>
      <c r="HBA222" s="188"/>
      <c r="HBC222" s="186"/>
      <c r="HBD222" s="190"/>
      <c r="HBE222" s="190"/>
      <c r="HBF222" s="187"/>
      <c r="HBG222" s="187"/>
      <c r="HBH222" s="187"/>
      <c r="HBI222" s="188"/>
      <c r="HBK222" s="186"/>
      <c r="HBL222" s="190"/>
      <c r="HBM222" s="190"/>
      <c r="HBN222" s="187"/>
      <c r="HBO222" s="187"/>
      <c r="HBP222" s="187"/>
      <c r="HBQ222" s="188"/>
      <c r="HBS222" s="186"/>
      <c r="HBT222" s="190"/>
      <c r="HBU222" s="190"/>
      <c r="HBV222" s="187"/>
      <c r="HBW222" s="187"/>
      <c r="HBX222" s="187"/>
      <c r="HBY222" s="188"/>
      <c r="HCA222" s="186"/>
      <c r="HCB222" s="190"/>
      <c r="HCC222" s="190"/>
      <c r="HCD222" s="187"/>
      <c r="HCE222" s="187"/>
      <c r="HCF222" s="187"/>
      <c r="HCG222" s="188"/>
      <c r="HCI222" s="186"/>
      <c r="HCJ222" s="190"/>
      <c r="HCK222" s="190"/>
      <c r="HCL222" s="187"/>
      <c r="HCM222" s="187"/>
      <c r="HCN222" s="187"/>
      <c r="HCO222" s="188"/>
      <c r="HCQ222" s="186"/>
      <c r="HCR222" s="190"/>
      <c r="HCS222" s="190"/>
      <c r="HCT222" s="187"/>
      <c r="HCU222" s="187"/>
      <c r="HCV222" s="187"/>
      <c r="HCW222" s="188"/>
      <c r="HCY222" s="186"/>
      <c r="HCZ222" s="190"/>
      <c r="HDA222" s="190"/>
      <c r="HDB222" s="187"/>
      <c r="HDC222" s="187"/>
      <c r="HDD222" s="187"/>
      <c r="HDE222" s="188"/>
      <c r="HDG222" s="186"/>
      <c r="HDH222" s="190"/>
      <c r="HDI222" s="190"/>
      <c r="HDJ222" s="187"/>
      <c r="HDK222" s="187"/>
      <c r="HDL222" s="187"/>
      <c r="HDM222" s="188"/>
      <c r="HDO222" s="186"/>
      <c r="HDP222" s="190"/>
      <c r="HDQ222" s="190"/>
      <c r="HDR222" s="187"/>
      <c r="HDS222" s="187"/>
      <c r="HDT222" s="187"/>
      <c r="HDU222" s="188"/>
      <c r="HDW222" s="186"/>
      <c r="HDX222" s="190"/>
      <c r="HDY222" s="190"/>
      <c r="HDZ222" s="187"/>
      <c r="HEA222" s="187"/>
      <c r="HEB222" s="187"/>
      <c r="HEC222" s="188"/>
      <c r="HEE222" s="186"/>
      <c r="HEF222" s="190"/>
      <c r="HEG222" s="190"/>
      <c r="HEH222" s="187"/>
      <c r="HEI222" s="187"/>
      <c r="HEJ222" s="187"/>
      <c r="HEK222" s="188"/>
      <c r="HEM222" s="186"/>
      <c r="HEN222" s="190"/>
      <c r="HEO222" s="190"/>
      <c r="HEP222" s="187"/>
      <c r="HEQ222" s="187"/>
      <c r="HER222" s="187"/>
      <c r="HES222" s="188"/>
      <c r="HEU222" s="186"/>
      <c r="HEV222" s="190"/>
      <c r="HEW222" s="190"/>
      <c r="HEX222" s="187"/>
      <c r="HEY222" s="187"/>
      <c r="HEZ222" s="187"/>
      <c r="HFA222" s="188"/>
      <c r="HFC222" s="186"/>
      <c r="HFD222" s="190"/>
      <c r="HFE222" s="190"/>
      <c r="HFF222" s="187"/>
      <c r="HFG222" s="187"/>
      <c r="HFH222" s="187"/>
      <c r="HFI222" s="188"/>
      <c r="HFK222" s="186"/>
      <c r="HFL222" s="190"/>
      <c r="HFM222" s="190"/>
      <c r="HFN222" s="187"/>
      <c r="HFO222" s="187"/>
      <c r="HFP222" s="187"/>
      <c r="HFQ222" s="188"/>
      <c r="HFS222" s="186"/>
      <c r="HFT222" s="190"/>
      <c r="HFU222" s="190"/>
      <c r="HFV222" s="187"/>
      <c r="HFW222" s="187"/>
      <c r="HFX222" s="187"/>
      <c r="HFY222" s="188"/>
      <c r="HGA222" s="186"/>
      <c r="HGB222" s="190"/>
      <c r="HGC222" s="190"/>
      <c r="HGD222" s="187"/>
      <c r="HGE222" s="187"/>
      <c r="HGF222" s="187"/>
      <c r="HGG222" s="188"/>
      <c r="HGI222" s="186"/>
      <c r="HGJ222" s="190"/>
      <c r="HGK222" s="190"/>
      <c r="HGL222" s="187"/>
      <c r="HGM222" s="187"/>
      <c r="HGN222" s="187"/>
      <c r="HGO222" s="188"/>
      <c r="HGQ222" s="186"/>
      <c r="HGR222" s="190"/>
      <c r="HGS222" s="190"/>
      <c r="HGT222" s="187"/>
      <c r="HGU222" s="187"/>
      <c r="HGV222" s="187"/>
      <c r="HGW222" s="188"/>
      <c r="HGY222" s="186"/>
      <c r="HGZ222" s="190"/>
      <c r="HHA222" s="190"/>
      <c r="HHB222" s="187"/>
      <c r="HHC222" s="187"/>
      <c r="HHD222" s="187"/>
      <c r="HHE222" s="188"/>
      <c r="HHG222" s="186"/>
      <c r="HHH222" s="190"/>
      <c r="HHI222" s="190"/>
      <c r="HHJ222" s="187"/>
      <c r="HHK222" s="187"/>
      <c r="HHL222" s="187"/>
      <c r="HHM222" s="188"/>
      <c r="HHO222" s="186"/>
      <c r="HHP222" s="190"/>
      <c r="HHQ222" s="190"/>
      <c r="HHR222" s="187"/>
      <c r="HHS222" s="187"/>
      <c r="HHT222" s="187"/>
      <c r="HHU222" s="188"/>
      <c r="HHW222" s="186"/>
      <c r="HHX222" s="190"/>
      <c r="HHY222" s="190"/>
      <c r="HHZ222" s="187"/>
      <c r="HIA222" s="187"/>
      <c r="HIB222" s="187"/>
      <c r="HIC222" s="188"/>
      <c r="HIE222" s="186"/>
      <c r="HIF222" s="190"/>
      <c r="HIG222" s="190"/>
      <c r="HIH222" s="187"/>
      <c r="HII222" s="187"/>
      <c r="HIJ222" s="187"/>
      <c r="HIK222" s="188"/>
      <c r="HIM222" s="186"/>
      <c r="HIN222" s="190"/>
      <c r="HIO222" s="190"/>
      <c r="HIP222" s="187"/>
      <c r="HIQ222" s="187"/>
      <c r="HIR222" s="187"/>
      <c r="HIS222" s="188"/>
      <c r="HIU222" s="186"/>
      <c r="HIV222" s="190"/>
      <c r="HIW222" s="190"/>
      <c r="HIX222" s="187"/>
      <c r="HIY222" s="187"/>
      <c r="HIZ222" s="187"/>
      <c r="HJA222" s="188"/>
      <c r="HJC222" s="186"/>
      <c r="HJD222" s="190"/>
      <c r="HJE222" s="190"/>
      <c r="HJF222" s="187"/>
      <c r="HJG222" s="187"/>
      <c r="HJH222" s="187"/>
      <c r="HJI222" s="188"/>
      <c r="HJK222" s="186"/>
      <c r="HJL222" s="190"/>
      <c r="HJM222" s="190"/>
      <c r="HJN222" s="187"/>
      <c r="HJO222" s="187"/>
      <c r="HJP222" s="187"/>
      <c r="HJQ222" s="188"/>
      <c r="HJS222" s="186"/>
      <c r="HJT222" s="190"/>
      <c r="HJU222" s="190"/>
      <c r="HJV222" s="187"/>
      <c r="HJW222" s="187"/>
      <c r="HJX222" s="187"/>
      <c r="HJY222" s="188"/>
      <c r="HKA222" s="186"/>
      <c r="HKB222" s="190"/>
      <c r="HKC222" s="190"/>
      <c r="HKD222" s="187"/>
      <c r="HKE222" s="187"/>
      <c r="HKF222" s="187"/>
      <c r="HKG222" s="188"/>
      <c r="HKI222" s="186"/>
      <c r="HKJ222" s="190"/>
      <c r="HKK222" s="190"/>
      <c r="HKL222" s="187"/>
      <c r="HKM222" s="187"/>
      <c r="HKN222" s="187"/>
      <c r="HKO222" s="188"/>
      <c r="HKQ222" s="186"/>
      <c r="HKR222" s="190"/>
      <c r="HKS222" s="190"/>
      <c r="HKT222" s="187"/>
      <c r="HKU222" s="187"/>
      <c r="HKV222" s="187"/>
      <c r="HKW222" s="188"/>
      <c r="HKY222" s="186"/>
      <c r="HKZ222" s="190"/>
      <c r="HLA222" s="190"/>
      <c r="HLB222" s="187"/>
      <c r="HLC222" s="187"/>
      <c r="HLD222" s="187"/>
      <c r="HLE222" s="188"/>
      <c r="HLG222" s="186"/>
      <c r="HLH222" s="190"/>
      <c r="HLI222" s="190"/>
      <c r="HLJ222" s="187"/>
      <c r="HLK222" s="187"/>
      <c r="HLL222" s="187"/>
      <c r="HLM222" s="188"/>
      <c r="HLO222" s="186"/>
      <c r="HLP222" s="190"/>
      <c r="HLQ222" s="190"/>
      <c r="HLR222" s="187"/>
      <c r="HLS222" s="187"/>
      <c r="HLT222" s="187"/>
      <c r="HLU222" s="188"/>
      <c r="HLW222" s="186"/>
      <c r="HLX222" s="190"/>
      <c r="HLY222" s="190"/>
      <c r="HLZ222" s="187"/>
      <c r="HMA222" s="187"/>
      <c r="HMB222" s="187"/>
      <c r="HMC222" s="188"/>
      <c r="HME222" s="186"/>
      <c r="HMF222" s="190"/>
      <c r="HMG222" s="190"/>
      <c r="HMH222" s="187"/>
      <c r="HMI222" s="187"/>
      <c r="HMJ222" s="187"/>
      <c r="HMK222" s="188"/>
      <c r="HMM222" s="186"/>
      <c r="HMN222" s="190"/>
      <c r="HMO222" s="190"/>
      <c r="HMP222" s="187"/>
      <c r="HMQ222" s="187"/>
      <c r="HMR222" s="187"/>
      <c r="HMS222" s="188"/>
      <c r="HMU222" s="186"/>
      <c r="HMV222" s="190"/>
      <c r="HMW222" s="190"/>
      <c r="HMX222" s="187"/>
      <c r="HMY222" s="187"/>
      <c r="HMZ222" s="187"/>
      <c r="HNA222" s="188"/>
      <c r="HNC222" s="186"/>
      <c r="HND222" s="190"/>
      <c r="HNE222" s="190"/>
      <c r="HNF222" s="187"/>
      <c r="HNG222" s="187"/>
      <c r="HNH222" s="187"/>
      <c r="HNI222" s="188"/>
      <c r="HNK222" s="186"/>
      <c r="HNL222" s="190"/>
      <c r="HNM222" s="190"/>
      <c r="HNN222" s="187"/>
      <c r="HNO222" s="187"/>
      <c r="HNP222" s="187"/>
      <c r="HNQ222" s="188"/>
      <c r="HNS222" s="186"/>
      <c r="HNT222" s="190"/>
      <c r="HNU222" s="190"/>
      <c r="HNV222" s="187"/>
      <c r="HNW222" s="187"/>
      <c r="HNX222" s="187"/>
      <c r="HNY222" s="188"/>
      <c r="HOA222" s="186"/>
      <c r="HOB222" s="190"/>
      <c r="HOC222" s="190"/>
      <c r="HOD222" s="187"/>
      <c r="HOE222" s="187"/>
      <c r="HOF222" s="187"/>
      <c r="HOG222" s="188"/>
      <c r="HOI222" s="186"/>
      <c r="HOJ222" s="190"/>
      <c r="HOK222" s="190"/>
      <c r="HOL222" s="187"/>
      <c r="HOM222" s="187"/>
      <c r="HON222" s="187"/>
      <c r="HOO222" s="188"/>
      <c r="HOQ222" s="186"/>
      <c r="HOR222" s="190"/>
      <c r="HOS222" s="190"/>
      <c r="HOT222" s="187"/>
      <c r="HOU222" s="187"/>
      <c r="HOV222" s="187"/>
      <c r="HOW222" s="188"/>
      <c r="HOY222" s="186"/>
      <c r="HOZ222" s="190"/>
      <c r="HPA222" s="190"/>
      <c r="HPB222" s="187"/>
      <c r="HPC222" s="187"/>
      <c r="HPD222" s="187"/>
      <c r="HPE222" s="188"/>
      <c r="HPG222" s="186"/>
      <c r="HPH222" s="190"/>
      <c r="HPI222" s="190"/>
      <c r="HPJ222" s="187"/>
      <c r="HPK222" s="187"/>
      <c r="HPL222" s="187"/>
      <c r="HPM222" s="188"/>
      <c r="HPO222" s="186"/>
      <c r="HPP222" s="190"/>
      <c r="HPQ222" s="190"/>
      <c r="HPR222" s="187"/>
      <c r="HPS222" s="187"/>
      <c r="HPT222" s="187"/>
      <c r="HPU222" s="188"/>
      <c r="HPW222" s="186"/>
      <c r="HPX222" s="190"/>
      <c r="HPY222" s="190"/>
      <c r="HPZ222" s="187"/>
      <c r="HQA222" s="187"/>
      <c r="HQB222" s="187"/>
      <c r="HQC222" s="188"/>
      <c r="HQE222" s="186"/>
      <c r="HQF222" s="190"/>
      <c r="HQG222" s="190"/>
      <c r="HQH222" s="187"/>
      <c r="HQI222" s="187"/>
      <c r="HQJ222" s="187"/>
      <c r="HQK222" s="188"/>
      <c r="HQM222" s="186"/>
      <c r="HQN222" s="190"/>
      <c r="HQO222" s="190"/>
      <c r="HQP222" s="187"/>
      <c r="HQQ222" s="187"/>
      <c r="HQR222" s="187"/>
      <c r="HQS222" s="188"/>
      <c r="HQU222" s="186"/>
      <c r="HQV222" s="190"/>
      <c r="HQW222" s="190"/>
      <c r="HQX222" s="187"/>
      <c r="HQY222" s="187"/>
      <c r="HQZ222" s="187"/>
      <c r="HRA222" s="188"/>
      <c r="HRC222" s="186"/>
      <c r="HRD222" s="190"/>
      <c r="HRE222" s="190"/>
      <c r="HRF222" s="187"/>
      <c r="HRG222" s="187"/>
      <c r="HRH222" s="187"/>
      <c r="HRI222" s="188"/>
      <c r="HRK222" s="186"/>
      <c r="HRL222" s="190"/>
      <c r="HRM222" s="190"/>
      <c r="HRN222" s="187"/>
      <c r="HRO222" s="187"/>
      <c r="HRP222" s="187"/>
      <c r="HRQ222" s="188"/>
      <c r="HRS222" s="186"/>
      <c r="HRT222" s="190"/>
      <c r="HRU222" s="190"/>
      <c r="HRV222" s="187"/>
      <c r="HRW222" s="187"/>
      <c r="HRX222" s="187"/>
      <c r="HRY222" s="188"/>
      <c r="HSA222" s="186"/>
      <c r="HSB222" s="190"/>
      <c r="HSC222" s="190"/>
      <c r="HSD222" s="187"/>
      <c r="HSE222" s="187"/>
      <c r="HSF222" s="187"/>
      <c r="HSG222" s="188"/>
      <c r="HSI222" s="186"/>
      <c r="HSJ222" s="190"/>
      <c r="HSK222" s="190"/>
      <c r="HSL222" s="187"/>
      <c r="HSM222" s="187"/>
      <c r="HSN222" s="187"/>
      <c r="HSO222" s="188"/>
      <c r="HSQ222" s="186"/>
      <c r="HSR222" s="190"/>
      <c r="HSS222" s="190"/>
      <c r="HST222" s="187"/>
      <c r="HSU222" s="187"/>
      <c r="HSV222" s="187"/>
      <c r="HSW222" s="188"/>
      <c r="HSY222" s="186"/>
      <c r="HSZ222" s="190"/>
      <c r="HTA222" s="190"/>
      <c r="HTB222" s="187"/>
      <c r="HTC222" s="187"/>
      <c r="HTD222" s="187"/>
      <c r="HTE222" s="188"/>
      <c r="HTG222" s="186"/>
      <c r="HTH222" s="190"/>
      <c r="HTI222" s="190"/>
      <c r="HTJ222" s="187"/>
      <c r="HTK222" s="187"/>
      <c r="HTL222" s="187"/>
      <c r="HTM222" s="188"/>
      <c r="HTO222" s="186"/>
      <c r="HTP222" s="190"/>
      <c r="HTQ222" s="190"/>
      <c r="HTR222" s="187"/>
      <c r="HTS222" s="187"/>
      <c r="HTT222" s="187"/>
      <c r="HTU222" s="188"/>
      <c r="HTW222" s="186"/>
      <c r="HTX222" s="190"/>
      <c r="HTY222" s="190"/>
      <c r="HTZ222" s="187"/>
      <c r="HUA222" s="187"/>
      <c r="HUB222" s="187"/>
      <c r="HUC222" s="188"/>
      <c r="HUE222" s="186"/>
      <c r="HUF222" s="190"/>
      <c r="HUG222" s="190"/>
      <c r="HUH222" s="187"/>
      <c r="HUI222" s="187"/>
      <c r="HUJ222" s="187"/>
      <c r="HUK222" s="188"/>
      <c r="HUM222" s="186"/>
      <c r="HUN222" s="190"/>
      <c r="HUO222" s="190"/>
      <c r="HUP222" s="187"/>
      <c r="HUQ222" s="187"/>
      <c r="HUR222" s="187"/>
      <c r="HUS222" s="188"/>
      <c r="HUU222" s="186"/>
      <c r="HUV222" s="190"/>
      <c r="HUW222" s="190"/>
      <c r="HUX222" s="187"/>
      <c r="HUY222" s="187"/>
      <c r="HUZ222" s="187"/>
      <c r="HVA222" s="188"/>
      <c r="HVC222" s="186"/>
      <c r="HVD222" s="190"/>
      <c r="HVE222" s="190"/>
      <c r="HVF222" s="187"/>
      <c r="HVG222" s="187"/>
      <c r="HVH222" s="187"/>
      <c r="HVI222" s="188"/>
      <c r="HVK222" s="186"/>
      <c r="HVL222" s="190"/>
      <c r="HVM222" s="190"/>
      <c r="HVN222" s="187"/>
      <c r="HVO222" s="187"/>
      <c r="HVP222" s="187"/>
      <c r="HVQ222" s="188"/>
      <c r="HVS222" s="186"/>
      <c r="HVT222" s="190"/>
      <c r="HVU222" s="190"/>
      <c r="HVV222" s="187"/>
      <c r="HVW222" s="187"/>
      <c r="HVX222" s="187"/>
      <c r="HVY222" s="188"/>
      <c r="HWA222" s="186"/>
      <c r="HWB222" s="190"/>
      <c r="HWC222" s="190"/>
      <c r="HWD222" s="187"/>
      <c r="HWE222" s="187"/>
      <c r="HWF222" s="187"/>
      <c r="HWG222" s="188"/>
      <c r="HWI222" s="186"/>
      <c r="HWJ222" s="190"/>
      <c r="HWK222" s="190"/>
      <c r="HWL222" s="187"/>
      <c r="HWM222" s="187"/>
      <c r="HWN222" s="187"/>
      <c r="HWO222" s="188"/>
      <c r="HWQ222" s="186"/>
      <c r="HWR222" s="190"/>
      <c r="HWS222" s="190"/>
      <c r="HWT222" s="187"/>
      <c r="HWU222" s="187"/>
      <c r="HWV222" s="187"/>
      <c r="HWW222" s="188"/>
      <c r="HWY222" s="186"/>
      <c r="HWZ222" s="190"/>
      <c r="HXA222" s="190"/>
      <c r="HXB222" s="187"/>
      <c r="HXC222" s="187"/>
      <c r="HXD222" s="187"/>
      <c r="HXE222" s="188"/>
      <c r="HXG222" s="186"/>
      <c r="HXH222" s="190"/>
      <c r="HXI222" s="190"/>
      <c r="HXJ222" s="187"/>
      <c r="HXK222" s="187"/>
      <c r="HXL222" s="187"/>
      <c r="HXM222" s="188"/>
      <c r="HXO222" s="186"/>
      <c r="HXP222" s="190"/>
      <c r="HXQ222" s="190"/>
      <c r="HXR222" s="187"/>
      <c r="HXS222" s="187"/>
      <c r="HXT222" s="187"/>
      <c r="HXU222" s="188"/>
      <c r="HXW222" s="186"/>
      <c r="HXX222" s="190"/>
      <c r="HXY222" s="190"/>
      <c r="HXZ222" s="187"/>
      <c r="HYA222" s="187"/>
      <c r="HYB222" s="187"/>
      <c r="HYC222" s="188"/>
      <c r="HYE222" s="186"/>
      <c r="HYF222" s="190"/>
      <c r="HYG222" s="190"/>
      <c r="HYH222" s="187"/>
      <c r="HYI222" s="187"/>
      <c r="HYJ222" s="187"/>
      <c r="HYK222" s="188"/>
      <c r="HYM222" s="186"/>
      <c r="HYN222" s="190"/>
      <c r="HYO222" s="190"/>
      <c r="HYP222" s="187"/>
      <c r="HYQ222" s="187"/>
      <c r="HYR222" s="187"/>
      <c r="HYS222" s="188"/>
      <c r="HYU222" s="186"/>
      <c r="HYV222" s="190"/>
      <c r="HYW222" s="190"/>
      <c r="HYX222" s="187"/>
      <c r="HYY222" s="187"/>
      <c r="HYZ222" s="187"/>
      <c r="HZA222" s="188"/>
      <c r="HZC222" s="186"/>
      <c r="HZD222" s="190"/>
      <c r="HZE222" s="190"/>
      <c r="HZF222" s="187"/>
      <c r="HZG222" s="187"/>
      <c r="HZH222" s="187"/>
      <c r="HZI222" s="188"/>
      <c r="HZK222" s="186"/>
      <c r="HZL222" s="190"/>
      <c r="HZM222" s="190"/>
      <c r="HZN222" s="187"/>
      <c r="HZO222" s="187"/>
      <c r="HZP222" s="187"/>
      <c r="HZQ222" s="188"/>
      <c r="HZS222" s="186"/>
      <c r="HZT222" s="190"/>
      <c r="HZU222" s="190"/>
      <c r="HZV222" s="187"/>
      <c r="HZW222" s="187"/>
      <c r="HZX222" s="187"/>
      <c r="HZY222" s="188"/>
      <c r="IAA222" s="186"/>
      <c r="IAB222" s="190"/>
      <c r="IAC222" s="190"/>
      <c r="IAD222" s="187"/>
      <c r="IAE222" s="187"/>
      <c r="IAF222" s="187"/>
      <c r="IAG222" s="188"/>
      <c r="IAI222" s="186"/>
      <c r="IAJ222" s="190"/>
      <c r="IAK222" s="190"/>
      <c r="IAL222" s="187"/>
      <c r="IAM222" s="187"/>
      <c r="IAN222" s="187"/>
      <c r="IAO222" s="188"/>
      <c r="IAQ222" s="186"/>
      <c r="IAR222" s="190"/>
      <c r="IAS222" s="190"/>
      <c r="IAT222" s="187"/>
      <c r="IAU222" s="187"/>
      <c r="IAV222" s="187"/>
      <c r="IAW222" s="188"/>
      <c r="IAY222" s="186"/>
      <c r="IAZ222" s="190"/>
      <c r="IBA222" s="190"/>
      <c r="IBB222" s="187"/>
      <c r="IBC222" s="187"/>
      <c r="IBD222" s="187"/>
      <c r="IBE222" s="188"/>
      <c r="IBG222" s="186"/>
      <c r="IBH222" s="190"/>
      <c r="IBI222" s="190"/>
      <c r="IBJ222" s="187"/>
      <c r="IBK222" s="187"/>
      <c r="IBL222" s="187"/>
      <c r="IBM222" s="188"/>
      <c r="IBO222" s="186"/>
      <c r="IBP222" s="190"/>
      <c r="IBQ222" s="190"/>
      <c r="IBR222" s="187"/>
      <c r="IBS222" s="187"/>
      <c r="IBT222" s="187"/>
      <c r="IBU222" s="188"/>
      <c r="IBW222" s="186"/>
      <c r="IBX222" s="190"/>
      <c r="IBY222" s="190"/>
      <c r="IBZ222" s="187"/>
      <c r="ICA222" s="187"/>
      <c r="ICB222" s="187"/>
      <c r="ICC222" s="188"/>
      <c r="ICE222" s="186"/>
      <c r="ICF222" s="190"/>
      <c r="ICG222" s="190"/>
      <c r="ICH222" s="187"/>
      <c r="ICI222" s="187"/>
      <c r="ICJ222" s="187"/>
      <c r="ICK222" s="188"/>
      <c r="ICM222" s="186"/>
      <c r="ICN222" s="190"/>
      <c r="ICO222" s="190"/>
      <c r="ICP222" s="187"/>
      <c r="ICQ222" s="187"/>
      <c r="ICR222" s="187"/>
      <c r="ICS222" s="188"/>
      <c r="ICU222" s="186"/>
      <c r="ICV222" s="190"/>
      <c r="ICW222" s="190"/>
      <c r="ICX222" s="187"/>
      <c r="ICY222" s="187"/>
      <c r="ICZ222" s="187"/>
      <c r="IDA222" s="188"/>
      <c r="IDC222" s="186"/>
      <c r="IDD222" s="190"/>
      <c r="IDE222" s="190"/>
      <c r="IDF222" s="187"/>
      <c r="IDG222" s="187"/>
      <c r="IDH222" s="187"/>
      <c r="IDI222" s="188"/>
      <c r="IDK222" s="186"/>
      <c r="IDL222" s="190"/>
      <c r="IDM222" s="190"/>
      <c r="IDN222" s="187"/>
      <c r="IDO222" s="187"/>
      <c r="IDP222" s="187"/>
      <c r="IDQ222" s="188"/>
      <c r="IDS222" s="186"/>
      <c r="IDT222" s="190"/>
      <c r="IDU222" s="190"/>
      <c r="IDV222" s="187"/>
      <c r="IDW222" s="187"/>
      <c r="IDX222" s="187"/>
      <c r="IDY222" s="188"/>
      <c r="IEA222" s="186"/>
      <c r="IEB222" s="190"/>
      <c r="IEC222" s="190"/>
      <c r="IED222" s="187"/>
      <c r="IEE222" s="187"/>
      <c r="IEF222" s="187"/>
      <c r="IEG222" s="188"/>
      <c r="IEI222" s="186"/>
      <c r="IEJ222" s="190"/>
      <c r="IEK222" s="190"/>
      <c r="IEL222" s="187"/>
      <c r="IEM222" s="187"/>
      <c r="IEN222" s="187"/>
      <c r="IEO222" s="188"/>
      <c r="IEQ222" s="186"/>
      <c r="IER222" s="190"/>
      <c r="IES222" s="190"/>
      <c r="IET222" s="187"/>
      <c r="IEU222" s="187"/>
      <c r="IEV222" s="187"/>
      <c r="IEW222" s="188"/>
      <c r="IEY222" s="186"/>
      <c r="IEZ222" s="190"/>
      <c r="IFA222" s="190"/>
      <c r="IFB222" s="187"/>
      <c r="IFC222" s="187"/>
      <c r="IFD222" s="187"/>
      <c r="IFE222" s="188"/>
      <c r="IFG222" s="186"/>
      <c r="IFH222" s="190"/>
      <c r="IFI222" s="190"/>
      <c r="IFJ222" s="187"/>
      <c r="IFK222" s="187"/>
      <c r="IFL222" s="187"/>
      <c r="IFM222" s="188"/>
      <c r="IFO222" s="186"/>
      <c r="IFP222" s="190"/>
      <c r="IFQ222" s="190"/>
      <c r="IFR222" s="187"/>
      <c r="IFS222" s="187"/>
      <c r="IFT222" s="187"/>
      <c r="IFU222" s="188"/>
      <c r="IFW222" s="186"/>
      <c r="IFX222" s="190"/>
      <c r="IFY222" s="190"/>
      <c r="IFZ222" s="187"/>
      <c r="IGA222" s="187"/>
      <c r="IGB222" s="187"/>
      <c r="IGC222" s="188"/>
      <c r="IGE222" s="186"/>
      <c r="IGF222" s="190"/>
      <c r="IGG222" s="190"/>
      <c r="IGH222" s="187"/>
      <c r="IGI222" s="187"/>
      <c r="IGJ222" s="187"/>
      <c r="IGK222" s="188"/>
      <c r="IGM222" s="186"/>
      <c r="IGN222" s="190"/>
      <c r="IGO222" s="190"/>
      <c r="IGP222" s="187"/>
      <c r="IGQ222" s="187"/>
      <c r="IGR222" s="187"/>
      <c r="IGS222" s="188"/>
      <c r="IGU222" s="186"/>
      <c r="IGV222" s="190"/>
      <c r="IGW222" s="190"/>
      <c r="IGX222" s="187"/>
      <c r="IGY222" s="187"/>
      <c r="IGZ222" s="187"/>
      <c r="IHA222" s="188"/>
      <c r="IHC222" s="186"/>
      <c r="IHD222" s="190"/>
      <c r="IHE222" s="190"/>
      <c r="IHF222" s="187"/>
      <c r="IHG222" s="187"/>
      <c r="IHH222" s="187"/>
      <c r="IHI222" s="188"/>
      <c r="IHK222" s="186"/>
      <c r="IHL222" s="190"/>
      <c r="IHM222" s="190"/>
      <c r="IHN222" s="187"/>
      <c r="IHO222" s="187"/>
      <c r="IHP222" s="187"/>
      <c r="IHQ222" s="188"/>
      <c r="IHS222" s="186"/>
      <c r="IHT222" s="190"/>
      <c r="IHU222" s="190"/>
      <c r="IHV222" s="187"/>
      <c r="IHW222" s="187"/>
      <c r="IHX222" s="187"/>
      <c r="IHY222" s="188"/>
      <c r="IIA222" s="186"/>
      <c r="IIB222" s="190"/>
      <c r="IIC222" s="190"/>
      <c r="IID222" s="187"/>
      <c r="IIE222" s="187"/>
      <c r="IIF222" s="187"/>
      <c r="IIG222" s="188"/>
      <c r="III222" s="186"/>
      <c r="IIJ222" s="190"/>
      <c r="IIK222" s="190"/>
      <c r="IIL222" s="187"/>
      <c r="IIM222" s="187"/>
      <c r="IIN222" s="187"/>
      <c r="IIO222" s="188"/>
      <c r="IIQ222" s="186"/>
      <c r="IIR222" s="190"/>
      <c r="IIS222" s="190"/>
      <c r="IIT222" s="187"/>
      <c r="IIU222" s="187"/>
      <c r="IIV222" s="187"/>
      <c r="IIW222" s="188"/>
      <c r="IIY222" s="186"/>
      <c r="IIZ222" s="190"/>
      <c r="IJA222" s="190"/>
      <c r="IJB222" s="187"/>
      <c r="IJC222" s="187"/>
      <c r="IJD222" s="187"/>
      <c r="IJE222" s="188"/>
      <c r="IJG222" s="186"/>
      <c r="IJH222" s="190"/>
      <c r="IJI222" s="190"/>
      <c r="IJJ222" s="187"/>
      <c r="IJK222" s="187"/>
      <c r="IJL222" s="187"/>
      <c r="IJM222" s="188"/>
      <c r="IJO222" s="186"/>
      <c r="IJP222" s="190"/>
      <c r="IJQ222" s="190"/>
      <c r="IJR222" s="187"/>
      <c r="IJS222" s="187"/>
      <c r="IJT222" s="187"/>
      <c r="IJU222" s="188"/>
      <c r="IJW222" s="186"/>
      <c r="IJX222" s="190"/>
      <c r="IJY222" s="190"/>
      <c r="IJZ222" s="187"/>
      <c r="IKA222" s="187"/>
      <c r="IKB222" s="187"/>
      <c r="IKC222" s="188"/>
      <c r="IKE222" s="186"/>
      <c r="IKF222" s="190"/>
      <c r="IKG222" s="190"/>
      <c r="IKH222" s="187"/>
      <c r="IKI222" s="187"/>
      <c r="IKJ222" s="187"/>
      <c r="IKK222" s="188"/>
      <c r="IKM222" s="186"/>
      <c r="IKN222" s="190"/>
      <c r="IKO222" s="190"/>
      <c r="IKP222" s="187"/>
      <c r="IKQ222" s="187"/>
      <c r="IKR222" s="187"/>
      <c r="IKS222" s="188"/>
      <c r="IKU222" s="186"/>
      <c r="IKV222" s="190"/>
      <c r="IKW222" s="190"/>
      <c r="IKX222" s="187"/>
      <c r="IKY222" s="187"/>
      <c r="IKZ222" s="187"/>
      <c r="ILA222" s="188"/>
      <c r="ILC222" s="186"/>
      <c r="ILD222" s="190"/>
      <c r="ILE222" s="190"/>
      <c r="ILF222" s="187"/>
      <c r="ILG222" s="187"/>
      <c r="ILH222" s="187"/>
      <c r="ILI222" s="188"/>
      <c r="ILK222" s="186"/>
      <c r="ILL222" s="190"/>
      <c r="ILM222" s="190"/>
      <c r="ILN222" s="187"/>
      <c r="ILO222" s="187"/>
      <c r="ILP222" s="187"/>
      <c r="ILQ222" s="188"/>
      <c r="ILS222" s="186"/>
      <c r="ILT222" s="190"/>
      <c r="ILU222" s="190"/>
      <c r="ILV222" s="187"/>
      <c r="ILW222" s="187"/>
      <c r="ILX222" s="187"/>
      <c r="ILY222" s="188"/>
      <c r="IMA222" s="186"/>
      <c r="IMB222" s="190"/>
      <c r="IMC222" s="190"/>
      <c r="IMD222" s="187"/>
      <c r="IME222" s="187"/>
      <c r="IMF222" s="187"/>
      <c r="IMG222" s="188"/>
      <c r="IMI222" s="186"/>
      <c r="IMJ222" s="190"/>
      <c r="IMK222" s="190"/>
      <c r="IML222" s="187"/>
      <c r="IMM222" s="187"/>
      <c r="IMN222" s="187"/>
      <c r="IMO222" s="188"/>
      <c r="IMQ222" s="186"/>
      <c r="IMR222" s="190"/>
      <c r="IMS222" s="190"/>
      <c r="IMT222" s="187"/>
      <c r="IMU222" s="187"/>
      <c r="IMV222" s="187"/>
      <c r="IMW222" s="188"/>
      <c r="IMY222" s="186"/>
      <c r="IMZ222" s="190"/>
      <c r="INA222" s="190"/>
      <c r="INB222" s="187"/>
      <c r="INC222" s="187"/>
      <c r="IND222" s="187"/>
      <c r="INE222" s="188"/>
      <c r="ING222" s="186"/>
      <c r="INH222" s="190"/>
      <c r="INI222" s="190"/>
      <c r="INJ222" s="187"/>
      <c r="INK222" s="187"/>
      <c r="INL222" s="187"/>
      <c r="INM222" s="188"/>
      <c r="INO222" s="186"/>
      <c r="INP222" s="190"/>
      <c r="INQ222" s="190"/>
      <c r="INR222" s="187"/>
      <c r="INS222" s="187"/>
      <c r="INT222" s="187"/>
      <c r="INU222" s="188"/>
      <c r="INW222" s="186"/>
      <c r="INX222" s="190"/>
      <c r="INY222" s="190"/>
      <c r="INZ222" s="187"/>
      <c r="IOA222" s="187"/>
      <c r="IOB222" s="187"/>
      <c r="IOC222" s="188"/>
      <c r="IOE222" s="186"/>
      <c r="IOF222" s="190"/>
      <c r="IOG222" s="190"/>
      <c r="IOH222" s="187"/>
      <c r="IOI222" s="187"/>
      <c r="IOJ222" s="187"/>
      <c r="IOK222" s="188"/>
      <c r="IOM222" s="186"/>
      <c r="ION222" s="190"/>
      <c r="IOO222" s="190"/>
      <c r="IOP222" s="187"/>
      <c r="IOQ222" s="187"/>
      <c r="IOR222" s="187"/>
      <c r="IOS222" s="188"/>
      <c r="IOU222" s="186"/>
      <c r="IOV222" s="190"/>
      <c r="IOW222" s="190"/>
      <c r="IOX222" s="187"/>
      <c r="IOY222" s="187"/>
      <c r="IOZ222" s="187"/>
      <c r="IPA222" s="188"/>
      <c r="IPC222" s="186"/>
      <c r="IPD222" s="190"/>
      <c r="IPE222" s="190"/>
      <c r="IPF222" s="187"/>
      <c r="IPG222" s="187"/>
      <c r="IPH222" s="187"/>
      <c r="IPI222" s="188"/>
      <c r="IPK222" s="186"/>
      <c r="IPL222" s="190"/>
      <c r="IPM222" s="190"/>
      <c r="IPN222" s="187"/>
      <c r="IPO222" s="187"/>
      <c r="IPP222" s="187"/>
      <c r="IPQ222" s="188"/>
      <c r="IPS222" s="186"/>
      <c r="IPT222" s="190"/>
      <c r="IPU222" s="190"/>
      <c r="IPV222" s="187"/>
      <c r="IPW222" s="187"/>
      <c r="IPX222" s="187"/>
      <c r="IPY222" s="188"/>
      <c r="IQA222" s="186"/>
      <c r="IQB222" s="190"/>
      <c r="IQC222" s="190"/>
      <c r="IQD222" s="187"/>
      <c r="IQE222" s="187"/>
      <c r="IQF222" s="187"/>
      <c r="IQG222" s="188"/>
      <c r="IQI222" s="186"/>
      <c r="IQJ222" s="190"/>
      <c r="IQK222" s="190"/>
      <c r="IQL222" s="187"/>
      <c r="IQM222" s="187"/>
      <c r="IQN222" s="187"/>
      <c r="IQO222" s="188"/>
      <c r="IQQ222" s="186"/>
      <c r="IQR222" s="190"/>
      <c r="IQS222" s="190"/>
      <c r="IQT222" s="187"/>
      <c r="IQU222" s="187"/>
      <c r="IQV222" s="187"/>
      <c r="IQW222" s="188"/>
      <c r="IQY222" s="186"/>
      <c r="IQZ222" s="190"/>
      <c r="IRA222" s="190"/>
      <c r="IRB222" s="187"/>
      <c r="IRC222" s="187"/>
      <c r="IRD222" s="187"/>
      <c r="IRE222" s="188"/>
      <c r="IRG222" s="186"/>
      <c r="IRH222" s="190"/>
      <c r="IRI222" s="190"/>
      <c r="IRJ222" s="187"/>
      <c r="IRK222" s="187"/>
      <c r="IRL222" s="187"/>
      <c r="IRM222" s="188"/>
      <c r="IRO222" s="186"/>
      <c r="IRP222" s="190"/>
      <c r="IRQ222" s="190"/>
      <c r="IRR222" s="187"/>
      <c r="IRS222" s="187"/>
      <c r="IRT222" s="187"/>
      <c r="IRU222" s="188"/>
      <c r="IRW222" s="186"/>
      <c r="IRX222" s="190"/>
      <c r="IRY222" s="190"/>
      <c r="IRZ222" s="187"/>
      <c r="ISA222" s="187"/>
      <c r="ISB222" s="187"/>
      <c r="ISC222" s="188"/>
      <c r="ISE222" s="186"/>
      <c r="ISF222" s="190"/>
      <c r="ISG222" s="190"/>
      <c r="ISH222" s="187"/>
      <c r="ISI222" s="187"/>
      <c r="ISJ222" s="187"/>
      <c r="ISK222" s="188"/>
      <c r="ISM222" s="186"/>
      <c r="ISN222" s="190"/>
      <c r="ISO222" s="190"/>
      <c r="ISP222" s="187"/>
      <c r="ISQ222" s="187"/>
      <c r="ISR222" s="187"/>
      <c r="ISS222" s="188"/>
      <c r="ISU222" s="186"/>
      <c r="ISV222" s="190"/>
      <c r="ISW222" s="190"/>
      <c r="ISX222" s="187"/>
      <c r="ISY222" s="187"/>
      <c r="ISZ222" s="187"/>
      <c r="ITA222" s="188"/>
      <c r="ITC222" s="186"/>
      <c r="ITD222" s="190"/>
      <c r="ITE222" s="190"/>
      <c r="ITF222" s="187"/>
      <c r="ITG222" s="187"/>
      <c r="ITH222" s="187"/>
      <c r="ITI222" s="188"/>
      <c r="ITK222" s="186"/>
      <c r="ITL222" s="190"/>
      <c r="ITM222" s="190"/>
      <c r="ITN222" s="187"/>
      <c r="ITO222" s="187"/>
      <c r="ITP222" s="187"/>
      <c r="ITQ222" s="188"/>
      <c r="ITS222" s="186"/>
      <c r="ITT222" s="190"/>
      <c r="ITU222" s="190"/>
      <c r="ITV222" s="187"/>
      <c r="ITW222" s="187"/>
      <c r="ITX222" s="187"/>
      <c r="ITY222" s="188"/>
      <c r="IUA222" s="186"/>
      <c r="IUB222" s="190"/>
      <c r="IUC222" s="190"/>
      <c r="IUD222" s="187"/>
      <c r="IUE222" s="187"/>
      <c r="IUF222" s="187"/>
      <c r="IUG222" s="188"/>
      <c r="IUI222" s="186"/>
      <c r="IUJ222" s="190"/>
      <c r="IUK222" s="190"/>
      <c r="IUL222" s="187"/>
      <c r="IUM222" s="187"/>
      <c r="IUN222" s="187"/>
      <c r="IUO222" s="188"/>
      <c r="IUQ222" s="186"/>
      <c r="IUR222" s="190"/>
      <c r="IUS222" s="190"/>
      <c r="IUT222" s="187"/>
      <c r="IUU222" s="187"/>
      <c r="IUV222" s="187"/>
      <c r="IUW222" s="188"/>
      <c r="IUY222" s="186"/>
      <c r="IUZ222" s="190"/>
      <c r="IVA222" s="190"/>
      <c r="IVB222" s="187"/>
      <c r="IVC222" s="187"/>
      <c r="IVD222" s="187"/>
      <c r="IVE222" s="188"/>
      <c r="IVG222" s="186"/>
      <c r="IVH222" s="190"/>
      <c r="IVI222" s="190"/>
      <c r="IVJ222" s="187"/>
      <c r="IVK222" s="187"/>
      <c r="IVL222" s="187"/>
      <c r="IVM222" s="188"/>
      <c r="IVO222" s="186"/>
      <c r="IVP222" s="190"/>
      <c r="IVQ222" s="190"/>
      <c r="IVR222" s="187"/>
      <c r="IVS222" s="187"/>
      <c r="IVT222" s="187"/>
      <c r="IVU222" s="188"/>
      <c r="IVW222" s="186"/>
      <c r="IVX222" s="190"/>
      <c r="IVY222" s="190"/>
      <c r="IVZ222" s="187"/>
      <c r="IWA222" s="187"/>
      <c r="IWB222" s="187"/>
      <c r="IWC222" s="188"/>
      <c r="IWE222" s="186"/>
      <c r="IWF222" s="190"/>
      <c r="IWG222" s="190"/>
      <c r="IWH222" s="187"/>
      <c r="IWI222" s="187"/>
      <c r="IWJ222" s="187"/>
      <c r="IWK222" s="188"/>
      <c r="IWM222" s="186"/>
      <c r="IWN222" s="190"/>
      <c r="IWO222" s="190"/>
      <c r="IWP222" s="187"/>
      <c r="IWQ222" s="187"/>
      <c r="IWR222" s="187"/>
      <c r="IWS222" s="188"/>
      <c r="IWU222" s="186"/>
      <c r="IWV222" s="190"/>
      <c r="IWW222" s="190"/>
      <c r="IWX222" s="187"/>
      <c r="IWY222" s="187"/>
      <c r="IWZ222" s="187"/>
      <c r="IXA222" s="188"/>
      <c r="IXC222" s="186"/>
      <c r="IXD222" s="190"/>
      <c r="IXE222" s="190"/>
      <c r="IXF222" s="187"/>
      <c r="IXG222" s="187"/>
      <c r="IXH222" s="187"/>
      <c r="IXI222" s="188"/>
      <c r="IXK222" s="186"/>
      <c r="IXL222" s="190"/>
      <c r="IXM222" s="190"/>
      <c r="IXN222" s="187"/>
      <c r="IXO222" s="187"/>
      <c r="IXP222" s="187"/>
      <c r="IXQ222" s="188"/>
      <c r="IXS222" s="186"/>
      <c r="IXT222" s="190"/>
      <c r="IXU222" s="190"/>
      <c r="IXV222" s="187"/>
      <c r="IXW222" s="187"/>
      <c r="IXX222" s="187"/>
      <c r="IXY222" s="188"/>
      <c r="IYA222" s="186"/>
      <c r="IYB222" s="190"/>
      <c r="IYC222" s="190"/>
      <c r="IYD222" s="187"/>
      <c r="IYE222" s="187"/>
      <c r="IYF222" s="187"/>
      <c r="IYG222" s="188"/>
      <c r="IYI222" s="186"/>
      <c r="IYJ222" s="190"/>
      <c r="IYK222" s="190"/>
      <c r="IYL222" s="187"/>
      <c r="IYM222" s="187"/>
      <c r="IYN222" s="187"/>
      <c r="IYO222" s="188"/>
      <c r="IYQ222" s="186"/>
      <c r="IYR222" s="190"/>
      <c r="IYS222" s="190"/>
      <c r="IYT222" s="187"/>
      <c r="IYU222" s="187"/>
      <c r="IYV222" s="187"/>
      <c r="IYW222" s="188"/>
      <c r="IYY222" s="186"/>
      <c r="IYZ222" s="190"/>
      <c r="IZA222" s="190"/>
      <c r="IZB222" s="187"/>
      <c r="IZC222" s="187"/>
      <c r="IZD222" s="187"/>
      <c r="IZE222" s="188"/>
      <c r="IZG222" s="186"/>
      <c r="IZH222" s="190"/>
      <c r="IZI222" s="190"/>
      <c r="IZJ222" s="187"/>
      <c r="IZK222" s="187"/>
      <c r="IZL222" s="187"/>
      <c r="IZM222" s="188"/>
      <c r="IZO222" s="186"/>
      <c r="IZP222" s="190"/>
      <c r="IZQ222" s="190"/>
      <c r="IZR222" s="187"/>
      <c r="IZS222" s="187"/>
      <c r="IZT222" s="187"/>
      <c r="IZU222" s="188"/>
      <c r="IZW222" s="186"/>
      <c r="IZX222" s="190"/>
      <c r="IZY222" s="190"/>
      <c r="IZZ222" s="187"/>
      <c r="JAA222" s="187"/>
      <c r="JAB222" s="187"/>
      <c r="JAC222" s="188"/>
      <c r="JAE222" s="186"/>
      <c r="JAF222" s="190"/>
      <c r="JAG222" s="190"/>
      <c r="JAH222" s="187"/>
      <c r="JAI222" s="187"/>
      <c r="JAJ222" s="187"/>
      <c r="JAK222" s="188"/>
      <c r="JAM222" s="186"/>
      <c r="JAN222" s="190"/>
      <c r="JAO222" s="190"/>
      <c r="JAP222" s="187"/>
      <c r="JAQ222" s="187"/>
      <c r="JAR222" s="187"/>
      <c r="JAS222" s="188"/>
      <c r="JAU222" s="186"/>
      <c r="JAV222" s="190"/>
      <c r="JAW222" s="190"/>
      <c r="JAX222" s="187"/>
      <c r="JAY222" s="187"/>
      <c r="JAZ222" s="187"/>
      <c r="JBA222" s="188"/>
      <c r="JBC222" s="186"/>
      <c r="JBD222" s="190"/>
      <c r="JBE222" s="190"/>
      <c r="JBF222" s="187"/>
      <c r="JBG222" s="187"/>
      <c r="JBH222" s="187"/>
      <c r="JBI222" s="188"/>
      <c r="JBK222" s="186"/>
      <c r="JBL222" s="190"/>
      <c r="JBM222" s="190"/>
      <c r="JBN222" s="187"/>
      <c r="JBO222" s="187"/>
      <c r="JBP222" s="187"/>
      <c r="JBQ222" s="188"/>
      <c r="JBS222" s="186"/>
      <c r="JBT222" s="190"/>
      <c r="JBU222" s="190"/>
      <c r="JBV222" s="187"/>
      <c r="JBW222" s="187"/>
      <c r="JBX222" s="187"/>
      <c r="JBY222" s="188"/>
      <c r="JCA222" s="186"/>
      <c r="JCB222" s="190"/>
      <c r="JCC222" s="190"/>
      <c r="JCD222" s="187"/>
      <c r="JCE222" s="187"/>
      <c r="JCF222" s="187"/>
      <c r="JCG222" s="188"/>
      <c r="JCI222" s="186"/>
      <c r="JCJ222" s="190"/>
      <c r="JCK222" s="190"/>
      <c r="JCL222" s="187"/>
      <c r="JCM222" s="187"/>
      <c r="JCN222" s="187"/>
      <c r="JCO222" s="188"/>
      <c r="JCQ222" s="186"/>
      <c r="JCR222" s="190"/>
      <c r="JCS222" s="190"/>
      <c r="JCT222" s="187"/>
      <c r="JCU222" s="187"/>
      <c r="JCV222" s="187"/>
      <c r="JCW222" s="188"/>
      <c r="JCY222" s="186"/>
      <c r="JCZ222" s="190"/>
      <c r="JDA222" s="190"/>
      <c r="JDB222" s="187"/>
      <c r="JDC222" s="187"/>
      <c r="JDD222" s="187"/>
      <c r="JDE222" s="188"/>
      <c r="JDG222" s="186"/>
      <c r="JDH222" s="190"/>
      <c r="JDI222" s="190"/>
      <c r="JDJ222" s="187"/>
      <c r="JDK222" s="187"/>
      <c r="JDL222" s="187"/>
      <c r="JDM222" s="188"/>
      <c r="JDO222" s="186"/>
      <c r="JDP222" s="190"/>
      <c r="JDQ222" s="190"/>
      <c r="JDR222" s="187"/>
      <c r="JDS222" s="187"/>
      <c r="JDT222" s="187"/>
      <c r="JDU222" s="188"/>
      <c r="JDW222" s="186"/>
      <c r="JDX222" s="190"/>
      <c r="JDY222" s="190"/>
      <c r="JDZ222" s="187"/>
      <c r="JEA222" s="187"/>
      <c r="JEB222" s="187"/>
      <c r="JEC222" s="188"/>
      <c r="JEE222" s="186"/>
      <c r="JEF222" s="190"/>
      <c r="JEG222" s="190"/>
      <c r="JEH222" s="187"/>
      <c r="JEI222" s="187"/>
      <c r="JEJ222" s="187"/>
      <c r="JEK222" s="188"/>
      <c r="JEM222" s="186"/>
      <c r="JEN222" s="190"/>
      <c r="JEO222" s="190"/>
      <c r="JEP222" s="187"/>
      <c r="JEQ222" s="187"/>
      <c r="JER222" s="187"/>
      <c r="JES222" s="188"/>
      <c r="JEU222" s="186"/>
      <c r="JEV222" s="190"/>
      <c r="JEW222" s="190"/>
      <c r="JEX222" s="187"/>
      <c r="JEY222" s="187"/>
      <c r="JEZ222" s="187"/>
      <c r="JFA222" s="188"/>
      <c r="JFC222" s="186"/>
      <c r="JFD222" s="190"/>
      <c r="JFE222" s="190"/>
      <c r="JFF222" s="187"/>
      <c r="JFG222" s="187"/>
      <c r="JFH222" s="187"/>
      <c r="JFI222" s="188"/>
      <c r="JFK222" s="186"/>
      <c r="JFL222" s="190"/>
      <c r="JFM222" s="190"/>
      <c r="JFN222" s="187"/>
      <c r="JFO222" s="187"/>
      <c r="JFP222" s="187"/>
      <c r="JFQ222" s="188"/>
      <c r="JFS222" s="186"/>
      <c r="JFT222" s="190"/>
      <c r="JFU222" s="190"/>
      <c r="JFV222" s="187"/>
      <c r="JFW222" s="187"/>
      <c r="JFX222" s="187"/>
      <c r="JFY222" s="188"/>
      <c r="JGA222" s="186"/>
      <c r="JGB222" s="190"/>
      <c r="JGC222" s="190"/>
      <c r="JGD222" s="187"/>
      <c r="JGE222" s="187"/>
      <c r="JGF222" s="187"/>
      <c r="JGG222" s="188"/>
      <c r="JGI222" s="186"/>
      <c r="JGJ222" s="190"/>
      <c r="JGK222" s="190"/>
      <c r="JGL222" s="187"/>
      <c r="JGM222" s="187"/>
      <c r="JGN222" s="187"/>
      <c r="JGO222" s="188"/>
      <c r="JGQ222" s="186"/>
      <c r="JGR222" s="190"/>
      <c r="JGS222" s="190"/>
      <c r="JGT222" s="187"/>
      <c r="JGU222" s="187"/>
      <c r="JGV222" s="187"/>
      <c r="JGW222" s="188"/>
      <c r="JGY222" s="186"/>
      <c r="JGZ222" s="190"/>
      <c r="JHA222" s="190"/>
      <c r="JHB222" s="187"/>
      <c r="JHC222" s="187"/>
      <c r="JHD222" s="187"/>
      <c r="JHE222" s="188"/>
      <c r="JHG222" s="186"/>
      <c r="JHH222" s="190"/>
      <c r="JHI222" s="190"/>
      <c r="JHJ222" s="187"/>
      <c r="JHK222" s="187"/>
      <c r="JHL222" s="187"/>
      <c r="JHM222" s="188"/>
      <c r="JHO222" s="186"/>
      <c r="JHP222" s="190"/>
      <c r="JHQ222" s="190"/>
      <c r="JHR222" s="187"/>
      <c r="JHS222" s="187"/>
      <c r="JHT222" s="187"/>
      <c r="JHU222" s="188"/>
      <c r="JHW222" s="186"/>
      <c r="JHX222" s="190"/>
      <c r="JHY222" s="190"/>
      <c r="JHZ222" s="187"/>
      <c r="JIA222" s="187"/>
      <c r="JIB222" s="187"/>
      <c r="JIC222" s="188"/>
      <c r="JIE222" s="186"/>
      <c r="JIF222" s="190"/>
      <c r="JIG222" s="190"/>
      <c r="JIH222" s="187"/>
      <c r="JII222" s="187"/>
      <c r="JIJ222" s="187"/>
      <c r="JIK222" s="188"/>
      <c r="JIM222" s="186"/>
      <c r="JIN222" s="190"/>
      <c r="JIO222" s="190"/>
      <c r="JIP222" s="187"/>
      <c r="JIQ222" s="187"/>
      <c r="JIR222" s="187"/>
      <c r="JIS222" s="188"/>
      <c r="JIU222" s="186"/>
      <c r="JIV222" s="190"/>
      <c r="JIW222" s="190"/>
      <c r="JIX222" s="187"/>
      <c r="JIY222" s="187"/>
      <c r="JIZ222" s="187"/>
      <c r="JJA222" s="188"/>
      <c r="JJC222" s="186"/>
      <c r="JJD222" s="190"/>
      <c r="JJE222" s="190"/>
      <c r="JJF222" s="187"/>
      <c r="JJG222" s="187"/>
      <c r="JJH222" s="187"/>
      <c r="JJI222" s="188"/>
      <c r="JJK222" s="186"/>
      <c r="JJL222" s="190"/>
      <c r="JJM222" s="190"/>
      <c r="JJN222" s="187"/>
      <c r="JJO222" s="187"/>
      <c r="JJP222" s="187"/>
      <c r="JJQ222" s="188"/>
      <c r="JJS222" s="186"/>
      <c r="JJT222" s="190"/>
      <c r="JJU222" s="190"/>
      <c r="JJV222" s="187"/>
      <c r="JJW222" s="187"/>
      <c r="JJX222" s="187"/>
      <c r="JJY222" s="188"/>
      <c r="JKA222" s="186"/>
      <c r="JKB222" s="190"/>
      <c r="JKC222" s="190"/>
      <c r="JKD222" s="187"/>
      <c r="JKE222" s="187"/>
      <c r="JKF222" s="187"/>
      <c r="JKG222" s="188"/>
      <c r="JKI222" s="186"/>
      <c r="JKJ222" s="190"/>
      <c r="JKK222" s="190"/>
      <c r="JKL222" s="187"/>
      <c r="JKM222" s="187"/>
      <c r="JKN222" s="187"/>
      <c r="JKO222" s="188"/>
      <c r="JKQ222" s="186"/>
      <c r="JKR222" s="190"/>
      <c r="JKS222" s="190"/>
      <c r="JKT222" s="187"/>
      <c r="JKU222" s="187"/>
      <c r="JKV222" s="187"/>
      <c r="JKW222" s="188"/>
      <c r="JKY222" s="186"/>
      <c r="JKZ222" s="190"/>
      <c r="JLA222" s="190"/>
      <c r="JLB222" s="187"/>
      <c r="JLC222" s="187"/>
      <c r="JLD222" s="187"/>
      <c r="JLE222" s="188"/>
      <c r="JLG222" s="186"/>
      <c r="JLH222" s="190"/>
      <c r="JLI222" s="190"/>
      <c r="JLJ222" s="187"/>
      <c r="JLK222" s="187"/>
      <c r="JLL222" s="187"/>
      <c r="JLM222" s="188"/>
      <c r="JLO222" s="186"/>
      <c r="JLP222" s="190"/>
      <c r="JLQ222" s="190"/>
      <c r="JLR222" s="187"/>
      <c r="JLS222" s="187"/>
      <c r="JLT222" s="187"/>
      <c r="JLU222" s="188"/>
      <c r="JLW222" s="186"/>
      <c r="JLX222" s="190"/>
      <c r="JLY222" s="190"/>
      <c r="JLZ222" s="187"/>
      <c r="JMA222" s="187"/>
      <c r="JMB222" s="187"/>
      <c r="JMC222" s="188"/>
      <c r="JME222" s="186"/>
      <c r="JMF222" s="190"/>
      <c r="JMG222" s="190"/>
      <c r="JMH222" s="187"/>
      <c r="JMI222" s="187"/>
      <c r="JMJ222" s="187"/>
      <c r="JMK222" s="188"/>
      <c r="JMM222" s="186"/>
      <c r="JMN222" s="190"/>
      <c r="JMO222" s="190"/>
      <c r="JMP222" s="187"/>
      <c r="JMQ222" s="187"/>
      <c r="JMR222" s="187"/>
      <c r="JMS222" s="188"/>
      <c r="JMU222" s="186"/>
      <c r="JMV222" s="190"/>
      <c r="JMW222" s="190"/>
      <c r="JMX222" s="187"/>
      <c r="JMY222" s="187"/>
      <c r="JMZ222" s="187"/>
      <c r="JNA222" s="188"/>
      <c r="JNC222" s="186"/>
      <c r="JND222" s="190"/>
      <c r="JNE222" s="190"/>
      <c r="JNF222" s="187"/>
      <c r="JNG222" s="187"/>
      <c r="JNH222" s="187"/>
      <c r="JNI222" s="188"/>
      <c r="JNK222" s="186"/>
      <c r="JNL222" s="190"/>
      <c r="JNM222" s="190"/>
      <c r="JNN222" s="187"/>
      <c r="JNO222" s="187"/>
      <c r="JNP222" s="187"/>
      <c r="JNQ222" s="188"/>
      <c r="JNS222" s="186"/>
      <c r="JNT222" s="190"/>
      <c r="JNU222" s="190"/>
      <c r="JNV222" s="187"/>
      <c r="JNW222" s="187"/>
      <c r="JNX222" s="187"/>
      <c r="JNY222" s="188"/>
      <c r="JOA222" s="186"/>
      <c r="JOB222" s="190"/>
      <c r="JOC222" s="190"/>
      <c r="JOD222" s="187"/>
      <c r="JOE222" s="187"/>
      <c r="JOF222" s="187"/>
      <c r="JOG222" s="188"/>
      <c r="JOI222" s="186"/>
      <c r="JOJ222" s="190"/>
      <c r="JOK222" s="190"/>
      <c r="JOL222" s="187"/>
      <c r="JOM222" s="187"/>
      <c r="JON222" s="187"/>
      <c r="JOO222" s="188"/>
      <c r="JOQ222" s="186"/>
      <c r="JOR222" s="190"/>
      <c r="JOS222" s="190"/>
      <c r="JOT222" s="187"/>
      <c r="JOU222" s="187"/>
      <c r="JOV222" s="187"/>
      <c r="JOW222" s="188"/>
      <c r="JOY222" s="186"/>
      <c r="JOZ222" s="190"/>
      <c r="JPA222" s="190"/>
      <c r="JPB222" s="187"/>
      <c r="JPC222" s="187"/>
      <c r="JPD222" s="187"/>
      <c r="JPE222" s="188"/>
      <c r="JPG222" s="186"/>
      <c r="JPH222" s="190"/>
      <c r="JPI222" s="190"/>
      <c r="JPJ222" s="187"/>
      <c r="JPK222" s="187"/>
      <c r="JPL222" s="187"/>
      <c r="JPM222" s="188"/>
      <c r="JPO222" s="186"/>
      <c r="JPP222" s="190"/>
      <c r="JPQ222" s="190"/>
      <c r="JPR222" s="187"/>
      <c r="JPS222" s="187"/>
      <c r="JPT222" s="187"/>
      <c r="JPU222" s="188"/>
      <c r="JPW222" s="186"/>
      <c r="JPX222" s="190"/>
      <c r="JPY222" s="190"/>
      <c r="JPZ222" s="187"/>
      <c r="JQA222" s="187"/>
      <c r="JQB222" s="187"/>
      <c r="JQC222" s="188"/>
      <c r="JQE222" s="186"/>
      <c r="JQF222" s="190"/>
      <c r="JQG222" s="190"/>
      <c r="JQH222" s="187"/>
      <c r="JQI222" s="187"/>
      <c r="JQJ222" s="187"/>
      <c r="JQK222" s="188"/>
      <c r="JQM222" s="186"/>
      <c r="JQN222" s="190"/>
      <c r="JQO222" s="190"/>
      <c r="JQP222" s="187"/>
      <c r="JQQ222" s="187"/>
      <c r="JQR222" s="187"/>
      <c r="JQS222" s="188"/>
      <c r="JQU222" s="186"/>
      <c r="JQV222" s="190"/>
      <c r="JQW222" s="190"/>
      <c r="JQX222" s="187"/>
      <c r="JQY222" s="187"/>
      <c r="JQZ222" s="187"/>
      <c r="JRA222" s="188"/>
      <c r="JRC222" s="186"/>
      <c r="JRD222" s="190"/>
      <c r="JRE222" s="190"/>
      <c r="JRF222" s="187"/>
      <c r="JRG222" s="187"/>
      <c r="JRH222" s="187"/>
      <c r="JRI222" s="188"/>
      <c r="JRK222" s="186"/>
      <c r="JRL222" s="190"/>
      <c r="JRM222" s="190"/>
      <c r="JRN222" s="187"/>
      <c r="JRO222" s="187"/>
      <c r="JRP222" s="187"/>
      <c r="JRQ222" s="188"/>
      <c r="JRS222" s="186"/>
      <c r="JRT222" s="190"/>
      <c r="JRU222" s="190"/>
      <c r="JRV222" s="187"/>
      <c r="JRW222" s="187"/>
      <c r="JRX222" s="187"/>
      <c r="JRY222" s="188"/>
      <c r="JSA222" s="186"/>
      <c r="JSB222" s="190"/>
      <c r="JSC222" s="190"/>
      <c r="JSD222" s="187"/>
      <c r="JSE222" s="187"/>
      <c r="JSF222" s="187"/>
      <c r="JSG222" s="188"/>
      <c r="JSI222" s="186"/>
      <c r="JSJ222" s="190"/>
      <c r="JSK222" s="190"/>
      <c r="JSL222" s="187"/>
      <c r="JSM222" s="187"/>
      <c r="JSN222" s="187"/>
      <c r="JSO222" s="188"/>
      <c r="JSQ222" s="186"/>
      <c r="JSR222" s="190"/>
      <c r="JSS222" s="190"/>
      <c r="JST222" s="187"/>
      <c r="JSU222" s="187"/>
      <c r="JSV222" s="187"/>
      <c r="JSW222" s="188"/>
      <c r="JSY222" s="186"/>
      <c r="JSZ222" s="190"/>
      <c r="JTA222" s="190"/>
      <c r="JTB222" s="187"/>
      <c r="JTC222" s="187"/>
      <c r="JTD222" s="187"/>
      <c r="JTE222" s="188"/>
      <c r="JTG222" s="186"/>
      <c r="JTH222" s="190"/>
      <c r="JTI222" s="190"/>
      <c r="JTJ222" s="187"/>
      <c r="JTK222" s="187"/>
      <c r="JTL222" s="187"/>
      <c r="JTM222" s="188"/>
      <c r="JTO222" s="186"/>
      <c r="JTP222" s="190"/>
      <c r="JTQ222" s="190"/>
      <c r="JTR222" s="187"/>
      <c r="JTS222" s="187"/>
      <c r="JTT222" s="187"/>
      <c r="JTU222" s="188"/>
      <c r="JTW222" s="186"/>
      <c r="JTX222" s="190"/>
      <c r="JTY222" s="190"/>
      <c r="JTZ222" s="187"/>
      <c r="JUA222" s="187"/>
      <c r="JUB222" s="187"/>
      <c r="JUC222" s="188"/>
      <c r="JUE222" s="186"/>
      <c r="JUF222" s="190"/>
      <c r="JUG222" s="190"/>
      <c r="JUH222" s="187"/>
      <c r="JUI222" s="187"/>
      <c r="JUJ222" s="187"/>
      <c r="JUK222" s="188"/>
      <c r="JUM222" s="186"/>
      <c r="JUN222" s="190"/>
      <c r="JUO222" s="190"/>
      <c r="JUP222" s="187"/>
      <c r="JUQ222" s="187"/>
      <c r="JUR222" s="187"/>
      <c r="JUS222" s="188"/>
      <c r="JUU222" s="186"/>
      <c r="JUV222" s="190"/>
      <c r="JUW222" s="190"/>
      <c r="JUX222" s="187"/>
      <c r="JUY222" s="187"/>
      <c r="JUZ222" s="187"/>
      <c r="JVA222" s="188"/>
      <c r="JVC222" s="186"/>
      <c r="JVD222" s="190"/>
      <c r="JVE222" s="190"/>
      <c r="JVF222" s="187"/>
      <c r="JVG222" s="187"/>
      <c r="JVH222" s="187"/>
      <c r="JVI222" s="188"/>
      <c r="JVK222" s="186"/>
      <c r="JVL222" s="190"/>
      <c r="JVM222" s="190"/>
      <c r="JVN222" s="187"/>
      <c r="JVO222" s="187"/>
      <c r="JVP222" s="187"/>
      <c r="JVQ222" s="188"/>
      <c r="JVS222" s="186"/>
      <c r="JVT222" s="190"/>
      <c r="JVU222" s="190"/>
      <c r="JVV222" s="187"/>
      <c r="JVW222" s="187"/>
      <c r="JVX222" s="187"/>
      <c r="JVY222" s="188"/>
      <c r="JWA222" s="186"/>
      <c r="JWB222" s="190"/>
      <c r="JWC222" s="190"/>
      <c r="JWD222" s="187"/>
      <c r="JWE222" s="187"/>
      <c r="JWF222" s="187"/>
      <c r="JWG222" s="188"/>
      <c r="JWI222" s="186"/>
      <c r="JWJ222" s="190"/>
      <c r="JWK222" s="190"/>
      <c r="JWL222" s="187"/>
      <c r="JWM222" s="187"/>
      <c r="JWN222" s="187"/>
      <c r="JWO222" s="188"/>
      <c r="JWQ222" s="186"/>
      <c r="JWR222" s="190"/>
      <c r="JWS222" s="190"/>
      <c r="JWT222" s="187"/>
      <c r="JWU222" s="187"/>
      <c r="JWV222" s="187"/>
      <c r="JWW222" s="188"/>
      <c r="JWY222" s="186"/>
      <c r="JWZ222" s="190"/>
      <c r="JXA222" s="190"/>
      <c r="JXB222" s="187"/>
      <c r="JXC222" s="187"/>
      <c r="JXD222" s="187"/>
      <c r="JXE222" s="188"/>
      <c r="JXG222" s="186"/>
      <c r="JXH222" s="190"/>
      <c r="JXI222" s="190"/>
      <c r="JXJ222" s="187"/>
      <c r="JXK222" s="187"/>
      <c r="JXL222" s="187"/>
      <c r="JXM222" s="188"/>
      <c r="JXO222" s="186"/>
      <c r="JXP222" s="190"/>
      <c r="JXQ222" s="190"/>
      <c r="JXR222" s="187"/>
      <c r="JXS222" s="187"/>
      <c r="JXT222" s="187"/>
      <c r="JXU222" s="188"/>
      <c r="JXW222" s="186"/>
      <c r="JXX222" s="190"/>
      <c r="JXY222" s="190"/>
      <c r="JXZ222" s="187"/>
      <c r="JYA222" s="187"/>
      <c r="JYB222" s="187"/>
      <c r="JYC222" s="188"/>
      <c r="JYE222" s="186"/>
      <c r="JYF222" s="190"/>
      <c r="JYG222" s="190"/>
      <c r="JYH222" s="187"/>
      <c r="JYI222" s="187"/>
      <c r="JYJ222" s="187"/>
      <c r="JYK222" s="188"/>
      <c r="JYM222" s="186"/>
      <c r="JYN222" s="190"/>
      <c r="JYO222" s="190"/>
      <c r="JYP222" s="187"/>
      <c r="JYQ222" s="187"/>
      <c r="JYR222" s="187"/>
      <c r="JYS222" s="188"/>
      <c r="JYU222" s="186"/>
      <c r="JYV222" s="190"/>
      <c r="JYW222" s="190"/>
      <c r="JYX222" s="187"/>
      <c r="JYY222" s="187"/>
      <c r="JYZ222" s="187"/>
      <c r="JZA222" s="188"/>
      <c r="JZC222" s="186"/>
      <c r="JZD222" s="190"/>
      <c r="JZE222" s="190"/>
      <c r="JZF222" s="187"/>
      <c r="JZG222" s="187"/>
      <c r="JZH222" s="187"/>
      <c r="JZI222" s="188"/>
      <c r="JZK222" s="186"/>
      <c r="JZL222" s="190"/>
      <c r="JZM222" s="190"/>
      <c r="JZN222" s="187"/>
      <c r="JZO222" s="187"/>
      <c r="JZP222" s="187"/>
      <c r="JZQ222" s="188"/>
      <c r="JZS222" s="186"/>
      <c r="JZT222" s="190"/>
      <c r="JZU222" s="190"/>
      <c r="JZV222" s="187"/>
      <c r="JZW222" s="187"/>
      <c r="JZX222" s="187"/>
      <c r="JZY222" s="188"/>
      <c r="KAA222" s="186"/>
      <c r="KAB222" s="190"/>
      <c r="KAC222" s="190"/>
      <c r="KAD222" s="187"/>
      <c r="KAE222" s="187"/>
      <c r="KAF222" s="187"/>
      <c r="KAG222" s="188"/>
      <c r="KAI222" s="186"/>
      <c r="KAJ222" s="190"/>
      <c r="KAK222" s="190"/>
      <c r="KAL222" s="187"/>
      <c r="KAM222" s="187"/>
      <c r="KAN222" s="187"/>
      <c r="KAO222" s="188"/>
      <c r="KAQ222" s="186"/>
      <c r="KAR222" s="190"/>
      <c r="KAS222" s="190"/>
      <c r="KAT222" s="187"/>
      <c r="KAU222" s="187"/>
      <c r="KAV222" s="187"/>
      <c r="KAW222" s="188"/>
      <c r="KAY222" s="186"/>
      <c r="KAZ222" s="190"/>
      <c r="KBA222" s="190"/>
      <c r="KBB222" s="187"/>
      <c r="KBC222" s="187"/>
      <c r="KBD222" s="187"/>
      <c r="KBE222" s="188"/>
      <c r="KBG222" s="186"/>
      <c r="KBH222" s="190"/>
      <c r="KBI222" s="190"/>
      <c r="KBJ222" s="187"/>
      <c r="KBK222" s="187"/>
      <c r="KBL222" s="187"/>
      <c r="KBM222" s="188"/>
      <c r="KBO222" s="186"/>
      <c r="KBP222" s="190"/>
      <c r="KBQ222" s="190"/>
      <c r="KBR222" s="187"/>
      <c r="KBS222" s="187"/>
      <c r="KBT222" s="187"/>
      <c r="KBU222" s="188"/>
      <c r="KBW222" s="186"/>
      <c r="KBX222" s="190"/>
      <c r="KBY222" s="190"/>
      <c r="KBZ222" s="187"/>
      <c r="KCA222" s="187"/>
      <c r="KCB222" s="187"/>
      <c r="KCC222" s="188"/>
      <c r="KCE222" s="186"/>
      <c r="KCF222" s="190"/>
      <c r="KCG222" s="190"/>
      <c r="KCH222" s="187"/>
      <c r="KCI222" s="187"/>
      <c r="KCJ222" s="187"/>
      <c r="KCK222" s="188"/>
      <c r="KCM222" s="186"/>
      <c r="KCN222" s="190"/>
      <c r="KCO222" s="190"/>
      <c r="KCP222" s="187"/>
      <c r="KCQ222" s="187"/>
      <c r="KCR222" s="187"/>
      <c r="KCS222" s="188"/>
      <c r="KCU222" s="186"/>
      <c r="KCV222" s="190"/>
      <c r="KCW222" s="190"/>
      <c r="KCX222" s="187"/>
      <c r="KCY222" s="187"/>
      <c r="KCZ222" s="187"/>
      <c r="KDA222" s="188"/>
      <c r="KDC222" s="186"/>
      <c r="KDD222" s="190"/>
      <c r="KDE222" s="190"/>
      <c r="KDF222" s="187"/>
      <c r="KDG222" s="187"/>
      <c r="KDH222" s="187"/>
      <c r="KDI222" s="188"/>
      <c r="KDK222" s="186"/>
      <c r="KDL222" s="190"/>
      <c r="KDM222" s="190"/>
      <c r="KDN222" s="187"/>
      <c r="KDO222" s="187"/>
      <c r="KDP222" s="187"/>
      <c r="KDQ222" s="188"/>
      <c r="KDS222" s="186"/>
      <c r="KDT222" s="190"/>
      <c r="KDU222" s="190"/>
      <c r="KDV222" s="187"/>
      <c r="KDW222" s="187"/>
      <c r="KDX222" s="187"/>
      <c r="KDY222" s="188"/>
      <c r="KEA222" s="186"/>
      <c r="KEB222" s="190"/>
      <c r="KEC222" s="190"/>
      <c r="KED222" s="187"/>
      <c r="KEE222" s="187"/>
      <c r="KEF222" s="187"/>
      <c r="KEG222" s="188"/>
      <c r="KEI222" s="186"/>
      <c r="KEJ222" s="190"/>
      <c r="KEK222" s="190"/>
      <c r="KEL222" s="187"/>
      <c r="KEM222" s="187"/>
      <c r="KEN222" s="187"/>
      <c r="KEO222" s="188"/>
      <c r="KEQ222" s="186"/>
      <c r="KER222" s="190"/>
      <c r="KES222" s="190"/>
      <c r="KET222" s="187"/>
      <c r="KEU222" s="187"/>
      <c r="KEV222" s="187"/>
      <c r="KEW222" s="188"/>
      <c r="KEY222" s="186"/>
      <c r="KEZ222" s="190"/>
      <c r="KFA222" s="190"/>
      <c r="KFB222" s="187"/>
      <c r="KFC222" s="187"/>
      <c r="KFD222" s="187"/>
      <c r="KFE222" s="188"/>
      <c r="KFG222" s="186"/>
      <c r="KFH222" s="190"/>
      <c r="KFI222" s="190"/>
      <c r="KFJ222" s="187"/>
      <c r="KFK222" s="187"/>
      <c r="KFL222" s="187"/>
      <c r="KFM222" s="188"/>
      <c r="KFO222" s="186"/>
      <c r="KFP222" s="190"/>
      <c r="KFQ222" s="190"/>
      <c r="KFR222" s="187"/>
      <c r="KFS222" s="187"/>
      <c r="KFT222" s="187"/>
      <c r="KFU222" s="188"/>
      <c r="KFW222" s="186"/>
      <c r="KFX222" s="190"/>
      <c r="KFY222" s="190"/>
      <c r="KFZ222" s="187"/>
      <c r="KGA222" s="187"/>
      <c r="KGB222" s="187"/>
      <c r="KGC222" s="188"/>
      <c r="KGE222" s="186"/>
      <c r="KGF222" s="190"/>
      <c r="KGG222" s="190"/>
      <c r="KGH222" s="187"/>
      <c r="KGI222" s="187"/>
      <c r="KGJ222" s="187"/>
      <c r="KGK222" s="188"/>
      <c r="KGM222" s="186"/>
      <c r="KGN222" s="190"/>
      <c r="KGO222" s="190"/>
      <c r="KGP222" s="187"/>
      <c r="KGQ222" s="187"/>
      <c r="KGR222" s="187"/>
      <c r="KGS222" s="188"/>
      <c r="KGU222" s="186"/>
      <c r="KGV222" s="190"/>
      <c r="KGW222" s="190"/>
      <c r="KGX222" s="187"/>
      <c r="KGY222" s="187"/>
      <c r="KGZ222" s="187"/>
      <c r="KHA222" s="188"/>
      <c r="KHC222" s="186"/>
      <c r="KHD222" s="190"/>
      <c r="KHE222" s="190"/>
      <c r="KHF222" s="187"/>
      <c r="KHG222" s="187"/>
      <c r="KHH222" s="187"/>
      <c r="KHI222" s="188"/>
      <c r="KHK222" s="186"/>
      <c r="KHL222" s="190"/>
      <c r="KHM222" s="190"/>
      <c r="KHN222" s="187"/>
      <c r="KHO222" s="187"/>
      <c r="KHP222" s="187"/>
      <c r="KHQ222" s="188"/>
      <c r="KHS222" s="186"/>
      <c r="KHT222" s="190"/>
      <c r="KHU222" s="190"/>
      <c r="KHV222" s="187"/>
      <c r="KHW222" s="187"/>
      <c r="KHX222" s="187"/>
      <c r="KHY222" s="188"/>
      <c r="KIA222" s="186"/>
      <c r="KIB222" s="190"/>
      <c r="KIC222" s="190"/>
      <c r="KID222" s="187"/>
      <c r="KIE222" s="187"/>
      <c r="KIF222" s="187"/>
      <c r="KIG222" s="188"/>
      <c r="KII222" s="186"/>
      <c r="KIJ222" s="190"/>
      <c r="KIK222" s="190"/>
      <c r="KIL222" s="187"/>
      <c r="KIM222" s="187"/>
      <c r="KIN222" s="187"/>
      <c r="KIO222" s="188"/>
      <c r="KIQ222" s="186"/>
      <c r="KIR222" s="190"/>
      <c r="KIS222" s="190"/>
      <c r="KIT222" s="187"/>
      <c r="KIU222" s="187"/>
      <c r="KIV222" s="187"/>
      <c r="KIW222" s="188"/>
      <c r="KIY222" s="186"/>
      <c r="KIZ222" s="190"/>
      <c r="KJA222" s="190"/>
      <c r="KJB222" s="187"/>
      <c r="KJC222" s="187"/>
      <c r="KJD222" s="187"/>
      <c r="KJE222" s="188"/>
      <c r="KJG222" s="186"/>
      <c r="KJH222" s="190"/>
      <c r="KJI222" s="190"/>
      <c r="KJJ222" s="187"/>
      <c r="KJK222" s="187"/>
      <c r="KJL222" s="187"/>
      <c r="KJM222" s="188"/>
      <c r="KJO222" s="186"/>
      <c r="KJP222" s="190"/>
      <c r="KJQ222" s="190"/>
      <c r="KJR222" s="187"/>
      <c r="KJS222" s="187"/>
      <c r="KJT222" s="187"/>
      <c r="KJU222" s="188"/>
      <c r="KJW222" s="186"/>
      <c r="KJX222" s="190"/>
      <c r="KJY222" s="190"/>
      <c r="KJZ222" s="187"/>
      <c r="KKA222" s="187"/>
      <c r="KKB222" s="187"/>
      <c r="KKC222" s="188"/>
      <c r="KKE222" s="186"/>
      <c r="KKF222" s="190"/>
      <c r="KKG222" s="190"/>
      <c r="KKH222" s="187"/>
      <c r="KKI222" s="187"/>
      <c r="KKJ222" s="187"/>
      <c r="KKK222" s="188"/>
      <c r="KKM222" s="186"/>
      <c r="KKN222" s="190"/>
      <c r="KKO222" s="190"/>
      <c r="KKP222" s="187"/>
      <c r="KKQ222" s="187"/>
      <c r="KKR222" s="187"/>
      <c r="KKS222" s="188"/>
      <c r="KKU222" s="186"/>
      <c r="KKV222" s="190"/>
      <c r="KKW222" s="190"/>
      <c r="KKX222" s="187"/>
      <c r="KKY222" s="187"/>
      <c r="KKZ222" s="187"/>
      <c r="KLA222" s="188"/>
      <c r="KLC222" s="186"/>
      <c r="KLD222" s="190"/>
      <c r="KLE222" s="190"/>
      <c r="KLF222" s="187"/>
      <c r="KLG222" s="187"/>
      <c r="KLH222" s="187"/>
      <c r="KLI222" s="188"/>
      <c r="KLK222" s="186"/>
      <c r="KLL222" s="190"/>
      <c r="KLM222" s="190"/>
      <c r="KLN222" s="187"/>
      <c r="KLO222" s="187"/>
      <c r="KLP222" s="187"/>
      <c r="KLQ222" s="188"/>
      <c r="KLS222" s="186"/>
      <c r="KLT222" s="190"/>
      <c r="KLU222" s="190"/>
      <c r="KLV222" s="187"/>
      <c r="KLW222" s="187"/>
      <c r="KLX222" s="187"/>
      <c r="KLY222" s="188"/>
      <c r="KMA222" s="186"/>
      <c r="KMB222" s="190"/>
      <c r="KMC222" s="190"/>
      <c r="KMD222" s="187"/>
      <c r="KME222" s="187"/>
      <c r="KMF222" s="187"/>
      <c r="KMG222" s="188"/>
      <c r="KMI222" s="186"/>
      <c r="KMJ222" s="190"/>
      <c r="KMK222" s="190"/>
      <c r="KML222" s="187"/>
      <c r="KMM222" s="187"/>
      <c r="KMN222" s="187"/>
      <c r="KMO222" s="188"/>
      <c r="KMQ222" s="186"/>
      <c r="KMR222" s="190"/>
      <c r="KMS222" s="190"/>
      <c r="KMT222" s="187"/>
      <c r="KMU222" s="187"/>
      <c r="KMV222" s="187"/>
      <c r="KMW222" s="188"/>
      <c r="KMY222" s="186"/>
      <c r="KMZ222" s="190"/>
      <c r="KNA222" s="190"/>
      <c r="KNB222" s="187"/>
      <c r="KNC222" s="187"/>
      <c r="KND222" s="187"/>
      <c r="KNE222" s="188"/>
      <c r="KNG222" s="186"/>
      <c r="KNH222" s="190"/>
      <c r="KNI222" s="190"/>
      <c r="KNJ222" s="187"/>
      <c r="KNK222" s="187"/>
      <c r="KNL222" s="187"/>
      <c r="KNM222" s="188"/>
      <c r="KNO222" s="186"/>
      <c r="KNP222" s="190"/>
      <c r="KNQ222" s="190"/>
      <c r="KNR222" s="187"/>
      <c r="KNS222" s="187"/>
      <c r="KNT222" s="187"/>
      <c r="KNU222" s="188"/>
      <c r="KNW222" s="186"/>
      <c r="KNX222" s="190"/>
      <c r="KNY222" s="190"/>
      <c r="KNZ222" s="187"/>
      <c r="KOA222" s="187"/>
      <c r="KOB222" s="187"/>
      <c r="KOC222" s="188"/>
      <c r="KOE222" s="186"/>
      <c r="KOF222" s="190"/>
      <c r="KOG222" s="190"/>
      <c r="KOH222" s="187"/>
      <c r="KOI222" s="187"/>
      <c r="KOJ222" s="187"/>
      <c r="KOK222" s="188"/>
      <c r="KOM222" s="186"/>
      <c r="KON222" s="190"/>
      <c r="KOO222" s="190"/>
      <c r="KOP222" s="187"/>
      <c r="KOQ222" s="187"/>
      <c r="KOR222" s="187"/>
      <c r="KOS222" s="188"/>
      <c r="KOU222" s="186"/>
      <c r="KOV222" s="190"/>
      <c r="KOW222" s="190"/>
      <c r="KOX222" s="187"/>
      <c r="KOY222" s="187"/>
      <c r="KOZ222" s="187"/>
      <c r="KPA222" s="188"/>
      <c r="KPC222" s="186"/>
      <c r="KPD222" s="190"/>
      <c r="KPE222" s="190"/>
      <c r="KPF222" s="187"/>
      <c r="KPG222" s="187"/>
      <c r="KPH222" s="187"/>
      <c r="KPI222" s="188"/>
      <c r="KPK222" s="186"/>
      <c r="KPL222" s="190"/>
      <c r="KPM222" s="190"/>
      <c r="KPN222" s="187"/>
      <c r="KPO222" s="187"/>
      <c r="KPP222" s="187"/>
      <c r="KPQ222" s="188"/>
      <c r="KPS222" s="186"/>
      <c r="KPT222" s="190"/>
      <c r="KPU222" s="190"/>
      <c r="KPV222" s="187"/>
      <c r="KPW222" s="187"/>
      <c r="KPX222" s="187"/>
      <c r="KPY222" s="188"/>
      <c r="KQA222" s="186"/>
      <c r="KQB222" s="190"/>
      <c r="KQC222" s="190"/>
      <c r="KQD222" s="187"/>
      <c r="KQE222" s="187"/>
      <c r="KQF222" s="187"/>
      <c r="KQG222" s="188"/>
      <c r="KQI222" s="186"/>
      <c r="KQJ222" s="190"/>
      <c r="KQK222" s="190"/>
      <c r="KQL222" s="187"/>
      <c r="KQM222" s="187"/>
      <c r="KQN222" s="187"/>
      <c r="KQO222" s="188"/>
      <c r="KQQ222" s="186"/>
      <c r="KQR222" s="190"/>
      <c r="KQS222" s="190"/>
      <c r="KQT222" s="187"/>
      <c r="KQU222" s="187"/>
      <c r="KQV222" s="187"/>
      <c r="KQW222" s="188"/>
      <c r="KQY222" s="186"/>
      <c r="KQZ222" s="190"/>
      <c r="KRA222" s="190"/>
      <c r="KRB222" s="187"/>
      <c r="KRC222" s="187"/>
      <c r="KRD222" s="187"/>
      <c r="KRE222" s="188"/>
      <c r="KRG222" s="186"/>
      <c r="KRH222" s="190"/>
      <c r="KRI222" s="190"/>
      <c r="KRJ222" s="187"/>
      <c r="KRK222" s="187"/>
      <c r="KRL222" s="187"/>
      <c r="KRM222" s="188"/>
      <c r="KRO222" s="186"/>
      <c r="KRP222" s="190"/>
      <c r="KRQ222" s="190"/>
      <c r="KRR222" s="187"/>
      <c r="KRS222" s="187"/>
      <c r="KRT222" s="187"/>
      <c r="KRU222" s="188"/>
      <c r="KRW222" s="186"/>
      <c r="KRX222" s="190"/>
      <c r="KRY222" s="190"/>
      <c r="KRZ222" s="187"/>
      <c r="KSA222" s="187"/>
      <c r="KSB222" s="187"/>
      <c r="KSC222" s="188"/>
      <c r="KSE222" s="186"/>
      <c r="KSF222" s="190"/>
      <c r="KSG222" s="190"/>
      <c r="KSH222" s="187"/>
      <c r="KSI222" s="187"/>
      <c r="KSJ222" s="187"/>
      <c r="KSK222" s="188"/>
      <c r="KSM222" s="186"/>
      <c r="KSN222" s="190"/>
      <c r="KSO222" s="190"/>
      <c r="KSP222" s="187"/>
      <c r="KSQ222" s="187"/>
      <c r="KSR222" s="187"/>
      <c r="KSS222" s="188"/>
      <c r="KSU222" s="186"/>
      <c r="KSV222" s="190"/>
      <c r="KSW222" s="190"/>
      <c r="KSX222" s="187"/>
      <c r="KSY222" s="187"/>
      <c r="KSZ222" s="187"/>
      <c r="KTA222" s="188"/>
      <c r="KTC222" s="186"/>
      <c r="KTD222" s="190"/>
      <c r="KTE222" s="190"/>
      <c r="KTF222" s="187"/>
      <c r="KTG222" s="187"/>
      <c r="KTH222" s="187"/>
      <c r="KTI222" s="188"/>
      <c r="KTK222" s="186"/>
      <c r="KTL222" s="190"/>
      <c r="KTM222" s="190"/>
      <c r="KTN222" s="187"/>
      <c r="KTO222" s="187"/>
      <c r="KTP222" s="187"/>
      <c r="KTQ222" s="188"/>
      <c r="KTS222" s="186"/>
      <c r="KTT222" s="190"/>
      <c r="KTU222" s="190"/>
      <c r="KTV222" s="187"/>
      <c r="KTW222" s="187"/>
      <c r="KTX222" s="187"/>
      <c r="KTY222" s="188"/>
      <c r="KUA222" s="186"/>
      <c r="KUB222" s="190"/>
      <c r="KUC222" s="190"/>
      <c r="KUD222" s="187"/>
      <c r="KUE222" s="187"/>
      <c r="KUF222" s="187"/>
      <c r="KUG222" s="188"/>
      <c r="KUI222" s="186"/>
      <c r="KUJ222" s="190"/>
      <c r="KUK222" s="190"/>
      <c r="KUL222" s="187"/>
      <c r="KUM222" s="187"/>
      <c r="KUN222" s="187"/>
      <c r="KUO222" s="188"/>
      <c r="KUQ222" s="186"/>
      <c r="KUR222" s="190"/>
      <c r="KUS222" s="190"/>
      <c r="KUT222" s="187"/>
      <c r="KUU222" s="187"/>
      <c r="KUV222" s="187"/>
      <c r="KUW222" s="188"/>
      <c r="KUY222" s="186"/>
      <c r="KUZ222" s="190"/>
      <c r="KVA222" s="190"/>
      <c r="KVB222" s="187"/>
      <c r="KVC222" s="187"/>
      <c r="KVD222" s="187"/>
      <c r="KVE222" s="188"/>
      <c r="KVG222" s="186"/>
      <c r="KVH222" s="190"/>
      <c r="KVI222" s="190"/>
      <c r="KVJ222" s="187"/>
      <c r="KVK222" s="187"/>
      <c r="KVL222" s="187"/>
      <c r="KVM222" s="188"/>
      <c r="KVO222" s="186"/>
      <c r="KVP222" s="190"/>
      <c r="KVQ222" s="190"/>
      <c r="KVR222" s="187"/>
      <c r="KVS222" s="187"/>
      <c r="KVT222" s="187"/>
      <c r="KVU222" s="188"/>
      <c r="KVW222" s="186"/>
      <c r="KVX222" s="190"/>
      <c r="KVY222" s="190"/>
      <c r="KVZ222" s="187"/>
      <c r="KWA222" s="187"/>
      <c r="KWB222" s="187"/>
      <c r="KWC222" s="188"/>
      <c r="KWE222" s="186"/>
      <c r="KWF222" s="190"/>
      <c r="KWG222" s="190"/>
      <c r="KWH222" s="187"/>
      <c r="KWI222" s="187"/>
      <c r="KWJ222" s="187"/>
      <c r="KWK222" s="188"/>
      <c r="KWM222" s="186"/>
      <c r="KWN222" s="190"/>
      <c r="KWO222" s="190"/>
      <c r="KWP222" s="187"/>
      <c r="KWQ222" s="187"/>
      <c r="KWR222" s="187"/>
      <c r="KWS222" s="188"/>
      <c r="KWU222" s="186"/>
      <c r="KWV222" s="190"/>
      <c r="KWW222" s="190"/>
      <c r="KWX222" s="187"/>
      <c r="KWY222" s="187"/>
      <c r="KWZ222" s="187"/>
      <c r="KXA222" s="188"/>
      <c r="KXC222" s="186"/>
      <c r="KXD222" s="190"/>
      <c r="KXE222" s="190"/>
      <c r="KXF222" s="187"/>
      <c r="KXG222" s="187"/>
      <c r="KXH222" s="187"/>
      <c r="KXI222" s="188"/>
      <c r="KXK222" s="186"/>
      <c r="KXL222" s="190"/>
      <c r="KXM222" s="190"/>
      <c r="KXN222" s="187"/>
      <c r="KXO222" s="187"/>
      <c r="KXP222" s="187"/>
      <c r="KXQ222" s="188"/>
      <c r="KXS222" s="186"/>
      <c r="KXT222" s="190"/>
      <c r="KXU222" s="190"/>
      <c r="KXV222" s="187"/>
      <c r="KXW222" s="187"/>
      <c r="KXX222" s="187"/>
      <c r="KXY222" s="188"/>
      <c r="KYA222" s="186"/>
      <c r="KYB222" s="190"/>
      <c r="KYC222" s="190"/>
      <c r="KYD222" s="187"/>
      <c r="KYE222" s="187"/>
      <c r="KYF222" s="187"/>
      <c r="KYG222" s="188"/>
      <c r="KYI222" s="186"/>
      <c r="KYJ222" s="190"/>
      <c r="KYK222" s="190"/>
      <c r="KYL222" s="187"/>
      <c r="KYM222" s="187"/>
      <c r="KYN222" s="187"/>
      <c r="KYO222" s="188"/>
      <c r="KYQ222" s="186"/>
      <c r="KYR222" s="190"/>
      <c r="KYS222" s="190"/>
      <c r="KYT222" s="187"/>
      <c r="KYU222" s="187"/>
      <c r="KYV222" s="187"/>
      <c r="KYW222" s="188"/>
      <c r="KYY222" s="186"/>
      <c r="KYZ222" s="190"/>
      <c r="KZA222" s="190"/>
      <c r="KZB222" s="187"/>
      <c r="KZC222" s="187"/>
      <c r="KZD222" s="187"/>
      <c r="KZE222" s="188"/>
      <c r="KZG222" s="186"/>
      <c r="KZH222" s="190"/>
      <c r="KZI222" s="190"/>
      <c r="KZJ222" s="187"/>
      <c r="KZK222" s="187"/>
      <c r="KZL222" s="187"/>
      <c r="KZM222" s="188"/>
      <c r="KZO222" s="186"/>
      <c r="KZP222" s="190"/>
      <c r="KZQ222" s="190"/>
      <c r="KZR222" s="187"/>
      <c r="KZS222" s="187"/>
      <c r="KZT222" s="187"/>
      <c r="KZU222" s="188"/>
      <c r="KZW222" s="186"/>
      <c r="KZX222" s="190"/>
      <c r="KZY222" s="190"/>
      <c r="KZZ222" s="187"/>
      <c r="LAA222" s="187"/>
      <c r="LAB222" s="187"/>
      <c r="LAC222" s="188"/>
      <c r="LAE222" s="186"/>
      <c r="LAF222" s="190"/>
      <c r="LAG222" s="190"/>
      <c r="LAH222" s="187"/>
      <c r="LAI222" s="187"/>
      <c r="LAJ222" s="187"/>
      <c r="LAK222" s="188"/>
      <c r="LAM222" s="186"/>
      <c r="LAN222" s="190"/>
      <c r="LAO222" s="190"/>
      <c r="LAP222" s="187"/>
      <c r="LAQ222" s="187"/>
      <c r="LAR222" s="187"/>
      <c r="LAS222" s="188"/>
      <c r="LAU222" s="186"/>
      <c r="LAV222" s="190"/>
      <c r="LAW222" s="190"/>
      <c r="LAX222" s="187"/>
      <c r="LAY222" s="187"/>
      <c r="LAZ222" s="187"/>
      <c r="LBA222" s="188"/>
      <c r="LBC222" s="186"/>
      <c r="LBD222" s="190"/>
      <c r="LBE222" s="190"/>
      <c r="LBF222" s="187"/>
      <c r="LBG222" s="187"/>
      <c r="LBH222" s="187"/>
      <c r="LBI222" s="188"/>
      <c r="LBK222" s="186"/>
      <c r="LBL222" s="190"/>
      <c r="LBM222" s="190"/>
      <c r="LBN222" s="187"/>
      <c r="LBO222" s="187"/>
      <c r="LBP222" s="187"/>
      <c r="LBQ222" s="188"/>
      <c r="LBS222" s="186"/>
      <c r="LBT222" s="190"/>
      <c r="LBU222" s="190"/>
      <c r="LBV222" s="187"/>
      <c r="LBW222" s="187"/>
      <c r="LBX222" s="187"/>
      <c r="LBY222" s="188"/>
      <c r="LCA222" s="186"/>
      <c r="LCB222" s="190"/>
      <c r="LCC222" s="190"/>
      <c r="LCD222" s="187"/>
      <c r="LCE222" s="187"/>
      <c r="LCF222" s="187"/>
      <c r="LCG222" s="188"/>
      <c r="LCI222" s="186"/>
      <c r="LCJ222" s="190"/>
      <c r="LCK222" s="190"/>
      <c r="LCL222" s="187"/>
      <c r="LCM222" s="187"/>
      <c r="LCN222" s="187"/>
      <c r="LCO222" s="188"/>
      <c r="LCQ222" s="186"/>
      <c r="LCR222" s="190"/>
      <c r="LCS222" s="190"/>
      <c r="LCT222" s="187"/>
      <c r="LCU222" s="187"/>
      <c r="LCV222" s="187"/>
      <c r="LCW222" s="188"/>
      <c r="LCY222" s="186"/>
      <c r="LCZ222" s="190"/>
      <c r="LDA222" s="190"/>
      <c r="LDB222" s="187"/>
      <c r="LDC222" s="187"/>
      <c r="LDD222" s="187"/>
      <c r="LDE222" s="188"/>
      <c r="LDG222" s="186"/>
      <c r="LDH222" s="190"/>
      <c r="LDI222" s="190"/>
      <c r="LDJ222" s="187"/>
      <c r="LDK222" s="187"/>
      <c r="LDL222" s="187"/>
      <c r="LDM222" s="188"/>
      <c r="LDO222" s="186"/>
      <c r="LDP222" s="190"/>
      <c r="LDQ222" s="190"/>
      <c r="LDR222" s="187"/>
      <c r="LDS222" s="187"/>
      <c r="LDT222" s="187"/>
      <c r="LDU222" s="188"/>
      <c r="LDW222" s="186"/>
      <c r="LDX222" s="190"/>
      <c r="LDY222" s="190"/>
      <c r="LDZ222" s="187"/>
      <c r="LEA222" s="187"/>
      <c r="LEB222" s="187"/>
      <c r="LEC222" s="188"/>
      <c r="LEE222" s="186"/>
      <c r="LEF222" s="190"/>
      <c r="LEG222" s="190"/>
      <c r="LEH222" s="187"/>
      <c r="LEI222" s="187"/>
      <c r="LEJ222" s="187"/>
      <c r="LEK222" s="188"/>
      <c r="LEM222" s="186"/>
      <c r="LEN222" s="190"/>
      <c r="LEO222" s="190"/>
      <c r="LEP222" s="187"/>
      <c r="LEQ222" s="187"/>
      <c r="LER222" s="187"/>
      <c r="LES222" s="188"/>
      <c r="LEU222" s="186"/>
      <c r="LEV222" s="190"/>
      <c r="LEW222" s="190"/>
      <c r="LEX222" s="187"/>
      <c r="LEY222" s="187"/>
      <c r="LEZ222" s="187"/>
      <c r="LFA222" s="188"/>
      <c r="LFC222" s="186"/>
      <c r="LFD222" s="190"/>
      <c r="LFE222" s="190"/>
      <c r="LFF222" s="187"/>
      <c r="LFG222" s="187"/>
      <c r="LFH222" s="187"/>
      <c r="LFI222" s="188"/>
      <c r="LFK222" s="186"/>
      <c r="LFL222" s="190"/>
      <c r="LFM222" s="190"/>
      <c r="LFN222" s="187"/>
      <c r="LFO222" s="187"/>
      <c r="LFP222" s="187"/>
      <c r="LFQ222" s="188"/>
      <c r="LFS222" s="186"/>
      <c r="LFT222" s="190"/>
      <c r="LFU222" s="190"/>
      <c r="LFV222" s="187"/>
      <c r="LFW222" s="187"/>
      <c r="LFX222" s="187"/>
      <c r="LFY222" s="188"/>
      <c r="LGA222" s="186"/>
      <c r="LGB222" s="190"/>
      <c r="LGC222" s="190"/>
      <c r="LGD222" s="187"/>
      <c r="LGE222" s="187"/>
      <c r="LGF222" s="187"/>
      <c r="LGG222" s="188"/>
      <c r="LGI222" s="186"/>
      <c r="LGJ222" s="190"/>
      <c r="LGK222" s="190"/>
      <c r="LGL222" s="187"/>
      <c r="LGM222" s="187"/>
      <c r="LGN222" s="187"/>
      <c r="LGO222" s="188"/>
      <c r="LGQ222" s="186"/>
      <c r="LGR222" s="190"/>
      <c r="LGS222" s="190"/>
      <c r="LGT222" s="187"/>
      <c r="LGU222" s="187"/>
      <c r="LGV222" s="187"/>
      <c r="LGW222" s="188"/>
      <c r="LGY222" s="186"/>
      <c r="LGZ222" s="190"/>
      <c r="LHA222" s="190"/>
      <c r="LHB222" s="187"/>
      <c r="LHC222" s="187"/>
      <c r="LHD222" s="187"/>
      <c r="LHE222" s="188"/>
      <c r="LHG222" s="186"/>
      <c r="LHH222" s="190"/>
      <c r="LHI222" s="190"/>
      <c r="LHJ222" s="187"/>
      <c r="LHK222" s="187"/>
      <c r="LHL222" s="187"/>
      <c r="LHM222" s="188"/>
      <c r="LHO222" s="186"/>
      <c r="LHP222" s="190"/>
      <c r="LHQ222" s="190"/>
      <c r="LHR222" s="187"/>
      <c r="LHS222" s="187"/>
      <c r="LHT222" s="187"/>
      <c r="LHU222" s="188"/>
      <c r="LHW222" s="186"/>
      <c r="LHX222" s="190"/>
      <c r="LHY222" s="190"/>
      <c r="LHZ222" s="187"/>
      <c r="LIA222" s="187"/>
      <c r="LIB222" s="187"/>
      <c r="LIC222" s="188"/>
      <c r="LIE222" s="186"/>
      <c r="LIF222" s="190"/>
      <c r="LIG222" s="190"/>
      <c r="LIH222" s="187"/>
      <c r="LII222" s="187"/>
      <c r="LIJ222" s="187"/>
      <c r="LIK222" s="188"/>
      <c r="LIM222" s="186"/>
      <c r="LIN222" s="190"/>
      <c r="LIO222" s="190"/>
      <c r="LIP222" s="187"/>
      <c r="LIQ222" s="187"/>
      <c r="LIR222" s="187"/>
      <c r="LIS222" s="188"/>
      <c r="LIU222" s="186"/>
      <c r="LIV222" s="190"/>
      <c r="LIW222" s="190"/>
      <c r="LIX222" s="187"/>
      <c r="LIY222" s="187"/>
      <c r="LIZ222" s="187"/>
      <c r="LJA222" s="188"/>
      <c r="LJC222" s="186"/>
      <c r="LJD222" s="190"/>
      <c r="LJE222" s="190"/>
      <c r="LJF222" s="187"/>
      <c r="LJG222" s="187"/>
      <c r="LJH222" s="187"/>
      <c r="LJI222" s="188"/>
      <c r="LJK222" s="186"/>
      <c r="LJL222" s="190"/>
      <c r="LJM222" s="190"/>
      <c r="LJN222" s="187"/>
      <c r="LJO222" s="187"/>
      <c r="LJP222" s="187"/>
      <c r="LJQ222" s="188"/>
      <c r="LJS222" s="186"/>
      <c r="LJT222" s="190"/>
      <c r="LJU222" s="190"/>
      <c r="LJV222" s="187"/>
      <c r="LJW222" s="187"/>
      <c r="LJX222" s="187"/>
      <c r="LJY222" s="188"/>
      <c r="LKA222" s="186"/>
      <c r="LKB222" s="190"/>
      <c r="LKC222" s="190"/>
      <c r="LKD222" s="187"/>
      <c r="LKE222" s="187"/>
      <c r="LKF222" s="187"/>
      <c r="LKG222" s="188"/>
      <c r="LKI222" s="186"/>
      <c r="LKJ222" s="190"/>
      <c r="LKK222" s="190"/>
      <c r="LKL222" s="187"/>
      <c r="LKM222" s="187"/>
      <c r="LKN222" s="187"/>
      <c r="LKO222" s="188"/>
      <c r="LKQ222" s="186"/>
      <c r="LKR222" s="190"/>
      <c r="LKS222" s="190"/>
      <c r="LKT222" s="187"/>
      <c r="LKU222" s="187"/>
      <c r="LKV222" s="187"/>
      <c r="LKW222" s="188"/>
      <c r="LKY222" s="186"/>
      <c r="LKZ222" s="190"/>
      <c r="LLA222" s="190"/>
      <c r="LLB222" s="187"/>
      <c r="LLC222" s="187"/>
      <c r="LLD222" s="187"/>
      <c r="LLE222" s="188"/>
      <c r="LLG222" s="186"/>
      <c r="LLH222" s="190"/>
      <c r="LLI222" s="190"/>
      <c r="LLJ222" s="187"/>
      <c r="LLK222" s="187"/>
      <c r="LLL222" s="187"/>
      <c r="LLM222" s="188"/>
      <c r="LLO222" s="186"/>
      <c r="LLP222" s="190"/>
      <c r="LLQ222" s="190"/>
      <c r="LLR222" s="187"/>
      <c r="LLS222" s="187"/>
      <c r="LLT222" s="187"/>
      <c r="LLU222" s="188"/>
      <c r="LLW222" s="186"/>
      <c r="LLX222" s="190"/>
      <c r="LLY222" s="190"/>
      <c r="LLZ222" s="187"/>
      <c r="LMA222" s="187"/>
      <c r="LMB222" s="187"/>
      <c r="LMC222" s="188"/>
      <c r="LME222" s="186"/>
      <c r="LMF222" s="190"/>
      <c r="LMG222" s="190"/>
      <c r="LMH222" s="187"/>
      <c r="LMI222" s="187"/>
      <c r="LMJ222" s="187"/>
      <c r="LMK222" s="188"/>
      <c r="LMM222" s="186"/>
      <c r="LMN222" s="190"/>
      <c r="LMO222" s="190"/>
      <c r="LMP222" s="187"/>
      <c r="LMQ222" s="187"/>
      <c r="LMR222" s="187"/>
      <c r="LMS222" s="188"/>
      <c r="LMU222" s="186"/>
      <c r="LMV222" s="190"/>
      <c r="LMW222" s="190"/>
      <c r="LMX222" s="187"/>
      <c r="LMY222" s="187"/>
      <c r="LMZ222" s="187"/>
      <c r="LNA222" s="188"/>
      <c r="LNC222" s="186"/>
      <c r="LND222" s="190"/>
      <c r="LNE222" s="190"/>
      <c r="LNF222" s="187"/>
      <c r="LNG222" s="187"/>
      <c r="LNH222" s="187"/>
      <c r="LNI222" s="188"/>
      <c r="LNK222" s="186"/>
      <c r="LNL222" s="190"/>
      <c r="LNM222" s="190"/>
      <c r="LNN222" s="187"/>
      <c r="LNO222" s="187"/>
      <c r="LNP222" s="187"/>
      <c r="LNQ222" s="188"/>
      <c r="LNS222" s="186"/>
      <c r="LNT222" s="190"/>
      <c r="LNU222" s="190"/>
      <c r="LNV222" s="187"/>
      <c r="LNW222" s="187"/>
      <c r="LNX222" s="187"/>
      <c r="LNY222" s="188"/>
      <c r="LOA222" s="186"/>
      <c r="LOB222" s="190"/>
      <c r="LOC222" s="190"/>
      <c r="LOD222" s="187"/>
      <c r="LOE222" s="187"/>
      <c r="LOF222" s="187"/>
      <c r="LOG222" s="188"/>
      <c r="LOI222" s="186"/>
      <c r="LOJ222" s="190"/>
      <c r="LOK222" s="190"/>
      <c r="LOL222" s="187"/>
      <c r="LOM222" s="187"/>
      <c r="LON222" s="187"/>
      <c r="LOO222" s="188"/>
      <c r="LOQ222" s="186"/>
      <c r="LOR222" s="190"/>
      <c r="LOS222" s="190"/>
      <c r="LOT222" s="187"/>
      <c r="LOU222" s="187"/>
      <c r="LOV222" s="187"/>
      <c r="LOW222" s="188"/>
      <c r="LOY222" s="186"/>
      <c r="LOZ222" s="190"/>
      <c r="LPA222" s="190"/>
      <c r="LPB222" s="187"/>
      <c r="LPC222" s="187"/>
      <c r="LPD222" s="187"/>
      <c r="LPE222" s="188"/>
      <c r="LPG222" s="186"/>
      <c r="LPH222" s="190"/>
      <c r="LPI222" s="190"/>
      <c r="LPJ222" s="187"/>
      <c r="LPK222" s="187"/>
      <c r="LPL222" s="187"/>
      <c r="LPM222" s="188"/>
      <c r="LPO222" s="186"/>
      <c r="LPP222" s="190"/>
      <c r="LPQ222" s="190"/>
      <c r="LPR222" s="187"/>
      <c r="LPS222" s="187"/>
      <c r="LPT222" s="187"/>
      <c r="LPU222" s="188"/>
      <c r="LPW222" s="186"/>
      <c r="LPX222" s="190"/>
      <c r="LPY222" s="190"/>
      <c r="LPZ222" s="187"/>
      <c r="LQA222" s="187"/>
      <c r="LQB222" s="187"/>
      <c r="LQC222" s="188"/>
      <c r="LQE222" s="186"/>
      <c r="LQF222" s="190"/>
      <c r="LQG222" s="190"/>
      <c r="LQH222" s="187"/>
      <c r="LQI222" s="187"/>
      <c r="LQJ222" s="187"/>
      <c r="LQK222" s="188"/>
      <c r="LQM222" s="186"/>
      <c r="LQN222" s="190"/>
      <c r="LQO222" s="190"/>
      <c r="LQP222" s="187"/>
      <c r="LQQ222" s="187"/>
      <c r="LQR222" s="187"/>
      <c r="LQS222" s="188"/>
      <c r="LQU222" s="186"/>
      <c r="LQV222" s="190"/>
      <c r="LQW222" s="190"/>
      <c r="LQX222" s="187"/>
      <c r="LQY222" s="187"/>
      <c r="LQZ222" s="187"/>
      <c r="LRA222" s="188"/>
      <c r="LRC222" s="186"/>
      <c r="LRD222" s="190"/>
      <c r="LRE222" s="190"/>
      <c r="LRF222" s="187"/>
      <c r="LRG222" s="187"/>
      <c r="LRH222" s="187"/>
      <c r="LRI222" s="188"/>
      <c r="LRK222" s="186"/>
      <c r="LRL222" s="190"/>
      <c r="LRM222" s="190"/>
      <c r="LRN222" s="187"/>
      <c r="LRO222" s="187"/>
      <c r="LRP222" s="187"/>
      <c r="LRQ222" s="188"/>
      <c r="LRS222" s="186"/>
      <c r="LRT222" s="190"/>
      <c r="LRU222" s="190"/>
      <c r="LRV222" s="187"/>
      <c r="LRW222" s="187"/>
      <c r="LRX222" s="187"/>
      <c r="LRY222" s="188"/>
      <c r="LSA222" s="186"/>
      <c r="LSB222" s="190"/>
      <c r="LSC222" s="190"/>
      <c r="LSD222" s="187"/>
      <c r="LSE222" s="187"/>
      <c r="LSF222" s="187"/>
      <c r="LSG222" s="188"/>
      <c r="LSI222" s="186"/>
      <c r="LSJ222" s="190"/>
      <c r="LSK222" s="190"/>
      <c r="LSL222" s="187"/>
      <c r="LSM222" s="187"/>
      <c r="LSN222" s="187"/>
      <c r="LSO222" s="188"/>
      <c r="LSQ222" s="186"/>
      <c r="LSR222" s="190"/>
      <c r="LSS222" s="190"/>
      <c r="LST222" s="187"/>
      <c r="LSU222" s="187"/>
      <c r="LSV222" s="187"/>
      <c r="LSW222" s="188"/>
      <c r="LSY222" s="186"/>
      <c r="LSZ222" s="190"/>
      <c r="LTA222" s="190"/>
      <c r="LTB222" s="187"/>
      <c r="LTC222" s="187"/>
      <c r="LTD222" s="187"/>
      <c r="LTE222" s="188"/>
      <c r="LTG222" s="186"/>
      <c r="LTH222" s="190"/>
      <c r="LTI222" s="190"/>
      <c r="LTJ222" s="187"/>
      <c r="LTK222" s="187"/>
      <c r="LTL222" s="187"/>
      <c r="LTM222" s="188"/>
      <c r="LTO222" s="186"/>
      <c r="LTP222" s="190"/>
      <c r="LTQ222" s="190"/>
      <c r="LTR222" s="187"/>
      <c r="LTS222" s="187"/>
      <c r="LTT222" s="187"/>
      <c r="LTU222" s="188"/>
      <c r="LTW222" s="186"/>
      <c r="LTX222" s="190"/>
      <c r="LTY222" s="190"/>
      <c r="LTZ222" s="187"/>
      <c r="LUA222" s="187"/>
      <c r="LUB222" s="187"/>
      <c r="LUC222" s="188"/>
      <c r="LUE222" s="186"/>
      <c r="LUF222" s="190"/>
      <c r="LUG222" s="190"/>
      <c r="LUH222" s="187"/>
      <c r="LUI222" s="187"/>
      <c r="LUJ222" s="187"/>
      <c r="LUK222" s="188"/>
      <c r="LUM222" s="186"/>
      <c r="LUN222" s="190"/>
      <c r="LUO222" s="190"/>
      <c r="LUP222" s="187"/>
      <c r="LUQ222" s="187"/>
      <c r="LUR222" s="187"/>
      <c r="LUS222" s="188"/>
      <c r="LUU222" s="186"/>
      <c r="LUV222" s="190"/>
      <c r="LUW222" s="190"/>
      <c r="LUX222" s="187"/>
      <c r="LUY222" s="187"/>
      <c r="LUZ222" s="187"/>
      <c r="LVA222" s="188"/>
      <c r="LVC222" s="186"/>
      <c r="LVD222" s="190"/>
      <c r="LVE222" s="190"/>
      <c r="LVF222" s="187"/>
      <c r="LVG222" s="187"/>
      <c r="LVH222" s="187"/>
      <c r="LVI222" s="188"/>
      <c r="LVK222" s="186"/>
      <c r="LVL222" s="190"/>
      <c r="LVM222" s="190"/>
      <c r="LVN222" s="187"/>
      <c r="LVO222" s="187"/>
      <c r="LVP222" s="187"/>
      <c r="LVQ222" s="188"/>
      <c r="LVS222" s="186"/>
      <c r="LVT222" s="190"/>
      <c r="LVU222" s="190"/>
      <c r="LVV222" s="187"/>
      <c r="LVW222" s="187"/>
      <c r="LVX222" s="187"/>
      <c r="LVY222" s="188"/>
      <c r="LWA222" s="186"/>
      <c r="LWB222" s="190"/>
      <c r="LWC222" s="190"/>
      <c r="LWD222" s="187"/>
      <c r="LWE222" s="187"/>
      <c r="LWF222" s="187"/>
      <c r="LWG222" s="188"/>
      <c r="LWI222" s="186"/>
      <c r="LWJ222" s="190"/>
      <c r="LWK222" s="190"/>
      <c r="LWL222" s="187"/>
      <c r="LWM222" s="187"/>
      <c r="LWN222" s="187"/>
      <c r="LWO222" s="188"/>
      <c r="LWQ222" s="186"/>
      <c r="LWR222" s="190"/>
      <c r="LWS222" s="190"/>
      <c r="LWT222" s="187"/>
      <c r="LWU222" s="187"/>
      <c r="LWV222" s="187"/>
      <c r="LWW222" s="188"/>
      <c r="LWY222" s="186"/>
      <c r="LWZ222" s="190"/>
      <c r="LXA222" s="190"/>
      <c r="LXB222" s="187"/>
      <c r="LXC222" s="187"/>
      <c r="LXD222" s="187"/>
      <c r="LXE222" s="188"/>
      <c r="LXG222" s="186"/>
      <c r="LXH222" s="190"/>
      <c r="LXI222" s="190"/>
      <c r="LXJ222" s="187"/>
      <c r="LXK222" s="187"/>
      <c r="LXL222" s="187"/>
      <c r="LXM222" s="188"/>
      <c r="LXO222" s="186"/>
      <c r="LXP222" s="190"/>
      <c r="LXQ222" s="190"/>
      <c r="LXR222" s="187"/>
      <c r="LXS222" s="187"/>
      <c r="LXT222" s="187"/>
      <c r="LXU222" s="188"/>
      <c r="LXW222" s="186"/>
      <c r="LXX222" s="190"/>
      <c r="LXY222" s="190"/>
      <c r="LXZ222" s="187"/>
      <c r="LYA222" s="187"/>
      <c r="LYB222" s="187"/>
      <c r="LYC222" s="188"/>
      <c r="LYE222" s="186"/>
      <c r="LYF222" s="190"/>
      <c r="LYG222" s="190"/>
      <c r="LYH222" s="187"/>
      <c r="LYI222" s="187"/>
      <c r="LYJ222" s="187"/>
      <c r="LYK222" s="188"/>
      <c r="LYM222" s="186"/>
      <c r="LYN222" s="190"/>
      <c r="LYO222" s="190"/>
      <c r="LYP222" s="187"/>
      <c r="LYQ222" s="187"/>
      <c r="LYR222" s="187"/>
      <c r="LYS222" s="188"/>
      <c r="LYU222" s="186"/>
      <c r="LYV222" s="190"/>
      <c r="LYW222" s="190"/>
      <c r="LYX222" s="187"/>
      <c r="LYY222" s="187"/>
      <c r="LYZ222" s="187"/>
      <c r="LZA222" s="188"/>
      <c r="LZC222" s="186"/>
      <c r="LZD222" s="190"/>
      <c r="LZE222" s="190"/>
      <c r="LZF222" s="187"/>
      <c r="LZG222" s="187"/>
      <c r="LZH222" s="187"/>
      <c r="LZI222" s="188"/>
      <c r="LZK222" s="186"/>
      <c r="LZL222" s="190"/>
      <c r="LZM222" s="190"/>
      <c r="LZN222" s="187"/>
      <c r="LZO222" s="187"/>
      <c r="LZP222" s="187"/>
      <c r="LZQ222" s="188"/>
      <c r="LZS222" s="186"/>
      <c r="LZT222" s="190"/>
      <c r="LZU222" s="190"/>
      <c r="LZV222" s="187"/>
      <c r="LZW222" s="187"/>
      <c r="LZX222" s="187"/>
      <c r="LZY222" s="188"/>
      <c r="MAA222" s="186"/>
      <c r="MAB222" s="190"/>
      <c r="MAC222" s="190"/>
      <c r="MAD222" s="187"/>
      <c r="MAE222" s="187"/>
      <c r="MAF222" s="187"/>
      <c r="MAG222" s="188"/>
      <c r="MAI222" s="186"/>
      <c r="MAJ222" s="190"/>
      <c r="MAK222" s="190"/>
      <c r="MAL222" s="187"/>
      <c r="MAM222" s="187"/>
      <c r="MAN222" s="187"/>
      <c r="MAO222" s="188"/>
      <c r="MAQ222" s="186"/>
      <c r="MAR222" s="190"/>
      <c r="MAS222" s="190"/>
      <c r="MAT222" s="187"/>
      <c r="MAU222" s="187"/>
      <c r="MAV222" s="187"/>
      <c r="MAW222" s="188"/>
      <c r="MAY222" s="186"/>
      <c r="MAZ222" s="190"/>
      <c r="MBA222" s="190"/>
      <c r="MBB222" s="187"/>
      <c r="MBC222" s="187"/>
      <c r="MBD222" s="187"/>
      <c r="MBE222" s="188"/>
      <c r="MBG222" s="186"/>
      <c r="MBH222" s="190"/>
      <c r="MBI222" s="190"/>
      <c r="MBJ222" s="187"/>
      <c r="MBK222" s="187"/>
      <c r="MBL222" s="187"/>
      <c r="MBM222" s="188"/>
      <c r="MBO222" s="186"/>
      <c r="MBP222" s="190"/>
      <c r="MBQ222" s="190"/>
      <c r="MBR222" s="187"/>
      <c r="MBS222" s="187"/>
      <c r="MBT222" s="187"/>
      <c r="MBU222" s="188"/>
      <c r="MBW222" s="186"/>
      <c r="MBX222" s="190"/>
      <c r="MBY222" s="190"/>
      <c r="MBZ222" s="187"/>
      <c r="MCA222" s="187"/>
      <c r="MCB222" s="187"/>
      <c r="MCC222" s="188"/>
      <c r="MCE222" s="186"/>
      <c r="MCF222" s="190"/>
      <c r="MCG222" s="190"/>
      <c r="MCH222" s="187"/>
      <c r="MCI222" s="187"/>
      <c r="MCJ222" s="187"/>
      <c r="MCK222" s="188"/>
      <c r="MCM222" s="186"/>
      <c r="MCN222" s="190"/>
      <c r="MCO222" s="190"/>
      <c r="MCP222" s="187"/>
      <c r="MCQ222" s="187"/>
      <c r="MCR222" s="187"/>
      <c r="MCS222" s="188"/>
      <c r="MCU222" s="186"/>
      <c r="MCV222" s="190"/>
      <c r="MCW222" s="190"/>
      <c r="MCX222" s="187"/>
      <c r="MCY222" s="187"/>
      <c r="MCZ222" s="187"/>
      <c r="MDA222" s="188"/>
      <c r="MDC222" s="186"/>
      <c r="MDD222" s="190"/>
      <c r="MDE222" s="190"/>
      <c r="MDF222" s="187"/>
      <c r="MDG222" s="187"/>
      <c r="MDH222" s="187"/>
      <c r="MDI222" s="188"/>
      <c r="MDK222" s="186"/>
      <c r="MDL222" s="190"/>
      <c r="MDM222" s="190"/>
      <c r="MDN222" s="187"/>
      <c r="MDO222" s="187"/>
      <c r="MDP222" s="187"/>
      <c r="MDQ222" s="188"/>
      <c r="MDS222" s="186"/>
      <c r="MDT222" s="190"/>
      <c r="MDU222" s="190"/>
      <c r="MDV222" s="187"/>
      <c r="MDW222" s="187"/>
      <c r="MDX222" s="187"/>
      <c r="MDY222" s="188"/>
      <c r="MEA222" s="186"/>
      <c r="MEB222" s="190"/>
      <c r="MEC222" s="190"/>
      <c r="MED222" s="187"/>
      <c r="MEE222" s="187"/>
      <c r="MEF222" s="187"/>
      <c r="MEG222" s="188"/>
      <c r="MEI222" s="186"/>
      <c r="MEJ222" s="190"/>
      <c r="MEK222" s="190"/>
      <c r="MEL222" s="187"/>
      <c r="MEM222" s="187"/>
      <c r="MEN222" s="187"/>
      <c r="MEO222" s="188"/>
      <c r="MEQ222" s="186"/>
      <c r="MER222" s="190"/>
      <c r="MES222" s="190"/>
      <c r="MET222" s="187"/>
      <c r="MEU222" s="187"/>
      <c r="MEV222" s="187"/>
      <c r="MEW222" s="188"/>
      <c r="MEY222" s="186"/>
      <c r="MEZ222" s="190"/>
      <c r="MFA222" s="190"/>
      <c r="MFB222" s="187"/>
      <c r="MFC222" s="187"/>
      <c r="MFD222" s="187"/>
      <c r="MFE222" s="188"/>
      <c r="MFG222" s="186"/>
      <c r="MFH222" s="190"/>
      <c r="MFI222" s="190"/>
      <c r="MFJ222" s="187"/>
      <c r="MFK222" s="187"/>
      <c r="MFL222" s="187"/>
      <c r="MFM222" s="188"/>
      <c r="MFO222" s="186"/>
      <c r="MFP222" s="190"/>
      <c r="MFQ222" s="190"/>
      <c r="MFR222" s="187"/>
      <c r="MFS222" s="187"/>
      <c r="MFT222" s="187"/>
      <c r="MFU222" s="188"/>
      <c r="MFW222" s="186"/>
      <c r="MFX222" s="190"/>
      <c r="MFY222" s="190"/>
      <c r="MFZ222" s="187"/>
      <c r="MGA222" s="187"/>
      <c r="MGB222" s="187"/>
      <c r="MGC222" s="188"/>
      <c r="MGE222" s="186"/>
      <c r="MGF222" s="190"/>
      <c r="MGG222" s="190"/>
      <c r="MGH222" s="187"/>
      <c r="MGI222" s="187"/>
      <c r="MGJ222" s="187"/>
      <c r="MGK222" s="188"/>
      <c r="MGM222" s="186"/>
      <c r="MGN222" s="190"/>
      <c r="MGO222" s="190"/>
      <c r="MGP222" s="187"/>
      <c r="MGQ222" s="187"/>
      <c r="MGR222" s="187"/>
      <c r="MGS222" s="188"/>
      <c r="MGU222" s="186"/>
      <c r="MGV222" s="190"/>
      <c r="MGW222" s="190"/>
      <c r="MGX222" s="187"/>
      <c r="MGY222" s="187"/>
      <c r="MGZ222" s="187"/>
      <c r="MHA222" s="188"/>
      <c r="MHC222" s="186"/>
      <c r="MHD222" s="190"/>
      <c r="MHE222" s="190"/>
      <c r="MHF222" s="187"/>
      <c r="MHG222" s="187"/>
      <c r="MHH222" s="187"/>
      <c r="MHI222" s="188"/>
      <c r="MHK222" s="186"/>
      <c r="MHL222" s="190"/>
      <c r="MHM222" s="190"/>
      <c r="MHN222" s="187"/>
      <c r="MHO222" s="187"/>
      <c r="MHP222" s="187"/>
      <c r="MHQ222" s="188"/>
      <c r="MHS222" s="186"/>
      <c r="MHT222" s="190"/>
      <c r="MHU222" s="190"/>
      <c r="MHV222" s="187"/>
      <c r="MHW222" s="187"/>
      <c r="MHX222" s="187"/>
      <c r="MHY222" s="188"/>
      <c r="MIA222" s="186"/>
      <c r="MIB222" s="190"/>
      <c r="MIC222" s="190"/>
      <c r="MID222" s="187"/>
      <c r="MIE222" s="187"/>
      <c r="MIF222" s="187"/>
      <c r="MIG222" s="188"/>
      <c r="MII222" s="186"/>
      <c r="MIJ222" s="190"/>
      <c r="MIK222" s="190"/>
      <c r="MIL222" s="187"/>
      <c r="MIM222" s="187"/>
      <c r="MIN222" s="187"/>
      <c r="MIO222" s="188"/>
      <c r="MIQ222" s="186"/>
      <c r="MIR222" s="190"/>
      <c r="MIS222" s="190"/>
      <c r="MIT222" s="187"/>
      <c r="MIU222" s="187"/>
      <c r="MIV222" s="187"/>
      <c r="MIW222" s="188"/>
      <c r="MIY222" s="186"/>
      <c r="MIZ222" s="190"/>
      <c r="MJA222" s="190"/>
      <c r="MJB222" s="187"/>
      <c r="MJC222" s="187"/>
      <c r="MJD222" s="187"/>
      <c r="MJE222" s="188"/>
      <c r="MJG222" s="186"/>
      <c r="MJH222" s="190"/>
      <c r="MJI222" s="190"/>
      <c r="MJJ222" s="187"/>
      <c r="MJK222" s="187"/>
      <c r="MJL222" s="187"/>
      <c r="MJM222" s="188"/>
      <c r="MJO222" s="186"/>
      <c r="MJP222" s="190"/>
      <c r="MJQ222" s="190"/>
      <c r="MJR222" s="187"/>
      <c r="MJS222" s="187"/>
      <c r="MJT222" s="187"/>
      <c r="MJU222" s="188"/>
      <c r="MJW222" s="186"/>
      <c r="MJX222" s="190"/>
      <c r="MJY222" s="190"/>
      <c r="MJZ222" s="187"/>
      <c r="MKA222" s="187"/>
      <c r="MKB222" s="187"/>
      <c r="MKC222" s="188"/>
      <c r="MKE222" s="186"/>
      <c r="MKF222" s="190"/>
      <c r="MKG222" s="190"/>
      <c r="MKH222" s="187"/>
      <c r="MKI222" s="187"/>
      <c r="MKJ222" s="187"/>
      <c r="MKK222" s="188"/>
      <c r="MKM222" s="186"/>
      <c r="MKN222" s="190"/>
      <c r="MKO222" s="190"/>
      <c r="MKP222" s="187"/>
      <c r="MKQ222" s="187"/>
      <c r="MKR222" s="187"/>
      <c r="MKS222" s="188"/>
      <c r="MKU222" s="186"/>
      <c r="MKV222" s="190"/>
      <c r="MKW222" s="190"/>
      <c r="MKX222" s="187"/>
      <c r="MKY222" s="187"/>
      <c r="MKZ222" s="187"/>
      <c r="MLA222" s="188"/>
      <c r="MLC222" s="186"/>
      <c r="MLD222" s="190"/>
      <c r="MLE222" s="190"/>
      <c r="MLF222" s="187"/>
      <c r="MLG222" s="187"/>
      <c r="MLH222" s="187"/>
      <c r="MLI222" s="188"/>
      <c r="MLK222" s="186"/>
      <c r="MLL222" s="190"/>
      <c r="MLM222" s="190"/>
      <c r="MLN222" s="187"/>
      <c r="MLO222" s="187"/>
      <c r="MLP222" s="187"/>
      <c r="MLQ222" s="188"/>
      <c r="MLS222" s="186"/>
      <c r="MLT222" s="190"/>
      <c r="MLU222" s="190"/>
      <c r="MLV222" s="187"/>
      <c r="MLW222" s="187"/>
      <c r="MLX222" s="187"/>
      <c r="MLY222" s="188"/>
      <c r="MMA222" s="186"/>
      <c r="MMB222" s="190"/>
      <c r="MMC222" s="190"/>
      <c r="MMD222" s="187"/>
      <c r="MME222" s="187"/>
      <c r="MMF222" s="187"/>
      <c r="MMG222" s="188"/>
      <c r="MMI222" s="186"/>
      <c r="MMJ222" s="190"/>
      <c r="MMK222" s="190"/>
      <c r="MML222" s="187"/>
      <c r="MMM222" s="187"/>
      <c r="MMN222" s="187"/>
      <c r="MMO222" s="188"/>
      <c r="MMQ222" s="186"/>
      <c r="MMR222" s="190"/>
      <c r="MMS222" s="190"/>
      <c r="MMT222" s="187"/>
      <c r="MMU222" s="187"/>
      <c r="MMV222" s="187"/>
      <c r="MMW222" s="188"/>
      <c r="MMY222" s="186"/>
      <c r="MMZ222" s="190"/>
      <c r="MNA222" s="190"/>
      <c r="MNB222" s="187"/>
      <c r="MNC222" s="187"/>
      <c r="MND222" s="187"/>
      <c r="MNE222" s="188"/>
      <c r="MNG222" s="186"/>
      <c r="MNH222" s="190"/>
      <c r="MNI222" s="190"/>
      <c r="MNJ222" s="187"/>
      <c r="MNK222" s="187"/>
      <c r="MNL222" s="187"/>
      <c r="MNM222" s="188"/>
      <c r="MNO222" s="186"/>
      <c r="MNP222" s="190"/>
      <c r="MNQ222" s="190"/>
      <c r="MNR222" s="187"/>
      <c r="MNS222" s="187"/>
      <c r="MNT222" s="187"/>
      <c r="MNU222" s="188"/>
      <c r="MNW222" s="186"/>
      <c r="MNX222" s="190"/>
      <c r="MNY222" s="190"/>
      <c r="MNZ222" s="187"/>
      <c r="MOA222" s="187"/>
      <c r="MOB222" s="187"/>
      <c r="MOC222" s="188"/>
      <c r="MOE222" s="186"/>
      <c r="MOF222" s="190"/>
      <c r="MOG222" s="190"/>
      <c r="MOH222" s="187"/>
      <c r="MOI222" s="187"/>
      <c r="MOJ222" s="187"/>
      <c r="MOK222" s="188"/>
      <c r="MOM222" s="186"/>
      <c r="MON222" s="190"/>
      <c r="MOO222" s="190"/>
      <c r="MOP222" s="187"/>
      <c r="MOQ222" s="187"/>
      <c r="MOR222" s="187"/>
      <c r="MOS222" s="188"/>
      <c r="MOU222" s="186"/>
      <c r="MOV222" s="190"/>
      <c r="MOW222" s="190"/>
      <c r="MOX222" s="187"/>
      <c r="MOY222" s="187"/>
      <c r="MOZ222" s="187"/>
      <c r="MPA222" s="188"/>
      <c r="MPC222" s="186"/>
      <c r="MPD222" s="190"/>
      <c r="MPE222" s="190"/>
      <c r="MPF222" s="187"/>
      <c r="MPG222" s="187"/>
      <c r="MPH222" s="187"/>
      <c r="MPI222" s="188"/>
      <c r="MPK222" s="186"/>
      <c r="MPL222" s="190"/>
      <c r="MPM222" s="190"/>
      <c r="MPN222" s="187"/>
      <c r="MPO222" s="187"/>
      <c r="MPP222" s="187"/>
      <c r="MPQ222" s="188"/>
      <c r="MPS222" s="186"/>
      <c r="MPT222" s="190"/>
      <c r="MPU222" s="190"/>
      <c r="MPV222" s="187"/>
      <c r="MPW222" s="187"/>
      <c r="MPX222" s="187"/>
      <c r="MPY222" s="188"/>
      <c r="MQA222" s="186"/>
      <c r="MQB222" s="190"/>
      <c r="MQC222" s="190"/>
      <c r="MQD222" s="187"/>
      <c r="MQE222" s="187"/>
      <c r="MQF222" s="187"/>
      <c r="MQG222" s="188"/>
      <c r="MQI222" s="186"/>
      <c r="MQJ222" s="190"/>
      <c r="MQK222" s="190"/>
      <c r="MQL222" s="187"/>
      <c r="MQM222" s="187"/>
      <c r="MQN222" s="187"/>
      <c r="MQO222" s="188"/>
      <c r="MQQ222" s="186"/>
      <c r="MQR222" s="190"/>
      <c r="MQS222" s="190"/>
      <c r="MQT222" s="187"/>
      <c r="MQU222" s="187"/>
      <c r="MQV222" s="187"/>
      <c r="MQW222" s="188"/>
      <c r="MQY222" s="186"/>
      <c r="MQZ222" s="190"/>
      <c r="MRA222" s="190"/>
      <c r="MRB222" s="187"/>
      <c r="MRC222" s="187"/>
      <c r="MRD222" s="187"/>
      <c r="MRE222" s="188"/>
      <c r="MRG222" s="186"/>
      <c r="MRH222" s="190"/>
      <c r="MRI222" s="190"/>
      <c r="MRJ222" s="187"/>
      <c r="MRK222" s="187"/>
      <c r="MRL222" s="187"/>
      <c r="MRM222" s="188"/>
      <c r="MRO222" s="186"/>
      <c r="MRP222" s="190"/>
      <c r="MRQ222" s="190"/>
      <c r="MRR222" s="187"/>
      <c r="MRS222" s="187"/>
      <c r="MRT222" s="187"/>
      <c r="MRU222" s="188"/>
      <c r="MRW222" s="186"/>
      <c r="MRX222" s="190"/>
      <c r="MRY222" s="190"/>
      <c r="MRZ222" s="187"/>
      <c r="MSA222" s="187"/>
      <c r="MSB222" s="187"/>
      <c r="MSC222" s="188"/>
      <c r="MSE222" s="186"/>
      <c r="MSF222" s="190"/>
      <c r="MSG222" s="190"/>
      <c r="MSH222" s="187"/>
      <c r="MSI222" s="187"/>
      <c r="MSJ222" s="187"/>
      <c r="MSK222" s="188"/>
      <c r="MSM222" s="186"/>
      <c r="MSN222" s="190"/>
      <c r="MSO222" s="190"/>
      <c r="MSP222" s="187"/>
      <c r="MSQ222" s="187"/>
      <c r="MSR222" s="187"/>
      <c r="MSS222" s="188"/>
      <c r="MSU222" s="186"/>
      <c r="MSV222" s="190"/>
      <c r="MSW222" s="190"/>
      <c r="MSX222" s="187"/>
      <c r="MSY222" s="187"/>
      <c r="MSZ222" s="187"/>
      <c r="MTA222" s="188"/>
      <c r="MTC222" s="186"/>
      <c r="MTD222" s="190"/>
      <c r="MTE222" s="190"/>
      <c r="MTF222" s="187"/>
      <c r="MTG222" s="187"/>
      <c r="MTH222" s="187"/>
      <c r="MTI222" s="188"/>
      <c r="MTK222" s="186"/>
      <c r="MTL222" s="190"/>
      <c r="MTM222" s="190"/>
      <c r="MTN222" s="187"/>
      <c r="MTO222" s="187"/>
      <c r="MTP222" s="187"/>
      <c r="MTQ222" s="188"/>
      <c r="MTS222" s="186"/>
      <c r="MTT222" s="190"/>
      <c r="MTU222" s="190"/>
      <c r="MTV222" s="187"/>
      <c r="MTW222" s="187"/>
      <c r="MTX222" s="187"/>
      <c r="MTY222" s="188"/>
      <c r="MUA222" s="186"/>
      <c r="MUB222" s="190"/>
      <c r="MUC222" s="190"/>
      <c r="MUD222" s="187"/>
      <c r="MUE222" s="187"/>
      <c r="MUF222" s="187"/>
      <c r="MUG222" s="188"/>
      <c r="MUI222" s="186"/>
      <c r="MUJ222" s="190"/>
      <c r="MUK222" s="190"/>
      <c r="MUL222" s="187"/>
      <c r="MUM222" s="187"/>
      <c r="MUN222" s="187"/>
      <c r="MUO222" s="188"/>
      <c r="MUQ222" s="186"/>
      <c r="MUR222" s="190"/>
      <c r="MUS222" s="190"/>
      <c r="MUT222" s="187"/>
      <c r="MUU222" s="187"/>
      <c r="MUV222" s="187"/>
      <c r="MUW222" s="188"/>
      <c r="MUY222" s="186"/>
      <c r="MUZ222" s="190"/>
      <c r="MVA222" s="190"/>
      <c r="MVB222" s="187"/>
      <c r="MVC222" s="187"/>
      <c r="MVD222" s="187"/>
      <c r="MVE222" s="188"/>
      <c r="MVG222" s="186"/>
      <c r="MVH222" s="190"/>
      <c r="MVI222" s="190"/>
      <c r="MVJ222" s="187"/>
      <c r="MVK222" s="187"/>
      <c r="MVL222" s="187"/>
      <c r="MVM222" s="188"/>
      <c r="MVO222" s="186"/>
      <c r="MVP222" s="190"/>
      <c r="MVQ222" s="190"/>
      <c r="MVR222" s="187"/>
      <c r="MVS222" s="187"/>
      <c r="MVT222" s="187"/>
      <c r="MVU222" s="188"/>
      <c r="MVW222" s="186"/>
      <c r="MVX222" s="190"/>
      <c r="MVY222" s="190"/>
      <c r="MVZ222" s="187"/>
      <c r="MWA222" s="187"/>
      <c r="MWB222" s="187"/>
      <c r="MWC222" s="188"/>
      <c r="MWE222" s="186"/>
      <c r="MWF222" s="190"/>
      <c r="MWG222" s="190"/>
      <c r="MWH222" s="187"/>
      <c r="MWI222" s="187"/>
      <c r="MWJ222" s="187"/>
      <c r="MWK222" s="188"/>
      <c r="MWM222" s="186"/>
      <c r="MWN222" s="190"/>
      <c r="MWO222" s="190"/>
      <c r="MWP222" s="187"/>
      <c r="MWQ222" s="187"/>
      <c r="MWR222" s="187"/>
      <c r="MWS222" s="188"/>
      <c r="MWU222" s="186"/>
      <c r="MWV222" s="190"/>
      <c r="MWW222" s="190"/>
      <c r="MWX222" s="187"/>
      <c r="MWY222" s="187"/>
      <c r="MWZ222" s="187"/>
      <c r="MXA222" s="188"/>
      <c r="MXC222" s="186"/>
      <c r="MXD222" s="190"/>
      <c r="MXE222" s="190"/>
      <c r="MXF222" s="187"/>
      <c r="MXG222" s="187"/>
      <c r="MXH222" s="187"/>
      <c r="MXI222" s="188"/>
      <c r="MXK222" s="186"/>
      <c r="MXL222" s="190"/>
      <c r="MXM222" s="190"/>
      <c r="MXN222" s="187"/>
      <c r="MXO222" s="187"/>
      <c r="MXP222" s="187"/>
      <c r="MXQ222" s="188"/>
      <c r="MXS222" s="186"/>
      <c r="MXT222" s="190"/>
      <c r="MXU222" s="190"/>
      <c r="MXV222" s="187"/>
      <c r="MXW222" s="187"/>
      <c r="MXX222" s="187"/>
      <c r="MXY222" s="188"/>
      <c r="MYA222" s="186"/>
      <c r="MYB222" s="190"/>
      <c r="MYC222" s="190"/>
      <c r="MYD222" s="187"/>
      <c r="MYE222" s="187"/>
      <c r="MYF222" s="187"/>
      <c r="MYG222" s="188"/>
      <c r="MYI222" s="186"/>
      <c r="MYJ222" s="190"/>
      <c r="MYK222" s="190"/>
      <c r="MYL222" s="187"/>
      <c r="MYM222" s="187"/>
      <c r="MYN222" s="187"/>
      <c r="MYO222" s="188"/>
      <c r="MYQ222" s="186"/>
      <c r="MYR222" s="190"/>
      <c r="MYS222" s="190"/>
      <c r="MYT222" s="187"/>
      <c r="MYU222" s="187"/>
      <c r="MYV222" s="187"/>
      <c r="MYW222" s="188"/>
      <c r="MYY222" s="186"/>
      <c r="MYZ222" s="190"/>
      <c r="MZA222" s="190"/>
      <c r="MZB222" s="187"/>
      <c r="MZC222" s="187"/>
      <c r="MZD222" s="187"/>
      <c r="MZE222" s="188"/>
      <c r="MZG222" s="186"/>
      <c r="MZH222" s="190"/>
      <c r="MZI222" s="190"/>
      <c r="MZJ222" s="187"/>
      <c r="MZK222" s="187"/>
      <c r="MZL222" s="187"/>
      <c r="MZM222" s="188"/>
      <c r="MZO222" s="186"/>
      <c r="MZP222" s="190"/>
      <c r="MZQ222" s="190"/>
      <c r="MZR222" s="187"/>
      <c r="MZS222" s="187"/>
      <c r="MZT222" s="187"/>
      <c r="MZU222" s="188"/>
      <c r="MZW222" s="186"/>
      <c r="MZX222" s="190"/>
      <c r="MZY222" s="190"/>
      <c r="MZZ222" s="187"/>
      <c r="NAA222" s="187"/>
      <c r="NAB222" s="187"/>
      <c r="NAC222" s="188"/>
      <c r="NAE222" s="186"/>
      <c r="NAF222" s="190"/>
      <c r="NAG222" s="190"/>
      <c r="NAH222" s="187"/>
      <c r="NAI222" s="187"/>
      <c r="NAJ222" s="187"/>
      <c r="NAK222" s="188"/>
      <c r="NAM222" s="186"/>
      <c r="NAN222" s="190"/>
      <c r="NAO222" s="190"/>
      <c r="NAP222" s="187"/>
      <c r="NAQ222" s="187"/>
      <c r="NAR222" s="187"/>
      <c r="NAS222" s="188"/>
      <c r="NAU222" s="186"/>
      <c r="NAV222" s="190"/>
      <c r="NAW222" s="190"/>
      <c r="NAX222" s="187"/>
      <c r="NAY222" s="187"/>
      <c r="NAZ222" s="187"/>
      <c r="NBA222" s="188"/>
      <c r="NBC222" s="186"/>
      <c r="NBD222" s="190"/>
      <c r="NBE222" s="190"/>
      <c r="NBF222" s="187"/>
      <c r="NBG222" s="187"/>
      <c r="NBH222" s="187"/>
      <c r="NBI222" s="188"/>
      <c r="NBK222" s="186"/>
      <c r="NBL222" s="190"/>
      <c r="NBM222" s="190"/>
      <c r="NBN222" s="187"/>
      <c r="NBO222" s="187"/>
      <c r="NBP222" s="187"/>
      <c r="NBQ222" s="188"/>
      <c r="NBS222" s="186"/>
      <c r="NBT222" s="190"/>
      <c r="NBU222" s="190"/>
      <c r="NBV222" s="187"/>
      <c r="NBW222" s="187"/>
      <c r="NBX222" s="187"/>
      <c r="NBY222" s="188"/>
      <c r="NCA222" s="186"/>
      <c r="NCB222" s="190"/>
      <c r="NCC222" s="190"/>
      <c r="NCD222" s="187"/>
      <c r="NCE222" s="187"/>
      <c r="NCF222" s="187"/>
      <c r="NCG222" s="188"/>
      <c r="NCI222" s="186"/>
      <c r="NCJ222" s="190"/>
      <c r="NCK222" s="190"/>
      <c r="NCL222" s="187"/>
      <c r="NCM222" s="187"/>
      <c r="NCN222" s="187"/>
      <c r="NCO222" s="188"/>
      <c r="NCQ222" s="186"/>
      <c r="NCR222" s="190"/>
      <c r="NCS222" s="190"/>
      <c r="NCT222" s="187"/>
      <c r="NCU222" s="187"/>
      <c r="NCV222" s="187"/>
      <c r="NCW222" s="188"/>
      <c r="NCY222" s="186"/>
      <c r="NCZ222" s="190"/>
      <c r="NDA222" s="190"/>
      <c r="NDB222" s="187"/>
      <c r="NDC222" s="187"/>
      <c r="NDD222" s="187"/>
      <c r="NDE222" s="188"/>
      <c r="NDG222" s="186"/>
      <c r="NDH222" s="190"/>
      <c r="NDI222" s="190"/>
      <c r="NDJ222" s="187"/>
      <c r="NDK222" s="187"/>
      <c r="NDL222" s="187"/>
      <c r="NDM222" s="188"/>
      <c r="NDO222" s="186"/>
      <c r="NDP222" s="190"/>
      <c r="NDQ222" s="190"/>
      <c r="NDR222" s="187"/>
      <c r="NDS222" s="187"/>
      <c r="NDT222" s="187"/>
      <c r="NDU222" s="188"/>
      <c r="NDW222" s="186"/>
      <c r="NDX222" s="190"/>
      <c r="NDY222" s="190"/>
      <c r="NDZ222" s="187"/>
      <c r="NEA222" s="187"/>
      <c r="NEB222" s="187"/>
      <c r="NEC222" s="188"/>
      <c r="NEE222" s="186"/>
      <c r="NEF222" s="190"/>
      <c r="NEG222" s="190"/>
      <c r="NEH222" s="187"/>
      <c r="NEI222" s="187"/>
      <c r="NEJ222" s="187"/>
      <c r="NEK222" s="188"/>
      <c r="NEM222" s="186"/>
      <c r="NEN222" s="190"/>
      <c r="NEO222" s="190"/>
      <c r="NEP222" s="187"/>
      <c r="NEQ222" s="187"/>
      <c r="NER222" s="187"/>
      <c r="NES222" s="188"/>
      <c r="NEU222" s="186"/>
      <c r="NEV222" s="190"/>
      <c r="NEW222" s="190"/>
      <c r="NEX222" s="187"/>
      <c r="NEY222" s="187"/>
      <c r="NEZ222" s="187"/>
      <c r="NFA222" s="188"/>
      <c r="NFC222" s="186"/>
      <c r="NFD222" s="190"/>
      <c r="NFE222" s="190"/>
      <c r="NFF222" s="187"/>
      <c r="NFG222" s="187"/>
      <c r="NFH222" s="187"/>
      <c r="NFI222" s="188"/>
      <c r="NFK222" s="186"/>
      <c r="NFL222" s="190"/>
      <c r="NFM222" s="190"/>
      <c r="NFN222" s="187"/>
      <c r="NFO222" s="187"/>
      <c r="NFP222" s="187"/>
      <c r="NFQ222" s="188"/>
      <c r="NFS222" s="186"/>
      <c r="NFT222" s="190"/>
      <c r="NFU222" s="190"/>
      <c r="NFV222" s="187"/>
      <c r="NFW222" s="187"/>
      <c r="NFX222" s="187"/>
      <c r="NFY222" s="188"/>
      <c r="NGA222" s="186"/>
      <c r="NGB222" s="190"/>
      <c r="NGC222" s="190"/>
      <c r="NGD222" s="187"/>
      <c r="NGE222" s="187"/>
      <c r="NGF222" s="187"/>
      <c r="NGG222" s="188"/>
      <c r="NGI222" s="186"/>
      <c r="NGJ222" s="190"/>
      <c r="NGK222" s="190"/>
      <c r="NGL222" s="187"/>
      <c r="NGM222" s="187"/>
      <c r="NGN222" s="187"/>
      <c r="NGO222" s="188"/>
      <c r="NGQ222" s="186"/>
      <c r="NGR222" s="190"/>
      <c r="NGS222" s="190"/>
      <c r="NGT222" s="187"/>
      <c r="NGU222" s="187"/>
      <c r="NGV222" s="187"/>
      <c r="NGW222" s="188"/>
      <c r="NGY222" s="186"/>
      <c r="NGZ222" s="190"/>
      <c r="NHA222" s="190"/>
      <c r="NHB222" s="187"/>
      <c r="NHC222" s="187"/>
      <c r="NHD222" s="187"/>
      <c r="NHE222" s="188"/>
      <c r="NHG222" s="186"/>
      <c r="NHH222" s="190"/>
      <c r="NHI222" s="190"/>
      <c r="NHJ222" s="187"/>
      <c r="NHK222" s="187"/>
      <c r="NHL222" s="187"/>
      <c r="NHM222" s="188"/>
      <c r="NHO222" s="186"/>
      <c r="NHP222" s="190"/>
      <c r="NHQ222" s="190"/>
      <c r="NHR222" s="187"/>
      <c r="NHS222" s="187"/>
      <c r="NHT222" s="187"/>
      <c r="NHU222" s="188"/>
      <c r="NHW222" s="186"/>
      <c r="NHX222" s="190"/>
      <c r="NHY222" s="190"/>
      <c r="NHZ222" s="187"/>
      <c r="NIA222" s="187"/>
      <c r="NIB222" s="187"/>
      <c r="NIC222" s="188"/>
      <c r="NIE222" s="186"/>
      <c r="NIF222" s="190"/>
      <c r="NIG222" s="190"/>
      <c r="NIH222" s="187"/>
      <c r="NII222" s="187"/>
      <c r="NIJ222" s="187"/>
      <c r="NIK222" s="188"/>
      <c r="NIM222" s="186"/>
      <c r="NIN222" s="190"/>
      <c r="NIO222" s="190"/>
      <c r="NIP222" s="187"/>
      <c r="NIQ222" s="187"/>
      <c r="NIR222" s="187"/>
      <c r="NIS222" s="188"/>
      <c r="NIU222" s="186"/>
      <c r="NIV222" s="190"/>
      <c r="NIW222" s="190"/>
      <c r="NIX222" s="187"/>
      <c r="NIY222" s="187"/>
      <c r="NIZ222" s="187"/>
      <c r="NJA222" s="188"/>
      <c r="NJC222" s="186"/>
      <c r="NJD222" s="190"/>
      <c r="NJE222" s="190"/>
      <c r="NJF222" s="187"/>
      <c r="NJG222" s="187"/>
      <c r="NJH222" s="187"/>
      <c r="NJI222" s="188"/>
      <c r="NJK222" s="186"/>
      <c r="NJL222" s="190"/>
      <c r="NJM222" s="190"/>
      <c r="NJN222" s="187"/>
      <c r="NJO222" s="187"/>
      <c r="NJP222" s="187"/>
      <c r="NJQ222" s="188"/>
      <c r="NJS222" s="186"/>
      <c r="NJT222" s="190"/>
      <c r="NJU222" s="190"/>
      <c r="NJV222" s="187"/>
      <c r="NJW222" s="187"/>
      <c r="NJX222" s="187"/>
      <c r="NJY222" s="188"/>
      <c r="NKA222" s="186"/>
      <c r="NKB222" s="190"/>
      <c r="NKC222" s="190"/>
      <c r="NKD222" s="187"/>
      <c r="NKE222" s="187"/>
      <c r="NKF222" s="187"/>
      <c r="NKG222" s="188"/>
      <c r="NKI222" s="186"/>
      <c r="NKJ222" s="190"/>
      <c r="NKK222" s="190"/>
      <c r="NKL222" s="187"/>
      <c r="NKM222" s="187"/>
      <c r="NKN222" s="187"/>
      <c r="NKO222" s="188"/>
      <c r="NKQ222" s="186"/>
      <c r="NKR222" s="190"/>
      <c r="NKS222" s="190"/>
      <c r="NKT222" s="187"/>
      <c r="NKU222" s="187"/>
      <c r="NKV222" s="187"/>
      <c r="NKW222" s="188"/>
      <c r="NKY222" s="186"/>
      <c r="NKZ222" s="190"/>
      <c r="NLA222" s="190"/>
      <c r="NLB222" s="187"/>
      <c r="NLC222" s="187"/>
      <c r="NLD222" s="187"/>
      <c r="NLE222" s="188"/>
      <c r="NLG222" s="186"/>
      <c r="NLH222" s="190"/>
      <c r="NLI222" s="190"/>
      <c r="NLJ222" s="187"/>
      <c r="NLK222" s="187"/>
      <c r="NLL222" s="187"/>
      <c r="NLM222" s="188"/>
      <c r="NLO222" s="186"/>
      <c r="NLP222" s="190"/>
      <c r="NLQ222" s="190"/>
      <c r="NLR222" s="187"/>
      <c r="NLS222" s="187"/>
      <c r="NLT222" s="187"/>
      <c r="NLU222" s="188"/>
      <c r="NLW222" s="186"/>
      <c r="NLX222" s="190"/>
      <c r="NLY222" s="190"/>
      <c r="NLZ222" s="187"/>
      <c r="NMA222" s="187"/>
      <c r="NMB222" s="187"/>
      <c r="NMC222" s="188"/>
      <c r="NME222" s="186"/>
      <c r="NMF222" s="190"/>
      <c r="NMG222" s="190"/>
      <c r="NMH222" s="187"/>
      <c r="NMI222" s="187"/>
      <c r="NMJ222" s="187"/>
      <c r="NMK222" s="188"/>
      <c r="NMM222" s="186"/>
      <c r="NMN222" s="190"/>
      <c r="NMO222" s="190"/>
      <c r="NMP222" s="187"/>
      <c r="NMQ222" s="187"/>
      <c r="NMR222" s="187"/>
      <c r="NMS222" s="188"/>
      <c r="NMU222" s="186"/>
      <c r="NMV222" s="190"/>
      <c r="NMW222" s="190"/>
      <c r="NMX222" s="187"/>
      <c r="NMY222" s="187"/>
      <c r="NMZ222" s="187"/>
      <c r="NNA222" s="188"/>
      <c r="NNC222" s="186"/>
      <c r="NND222" s="190"/>
      <c r="NNE222" s="190"/>
      <c r="NNF222" s="187"/>
      <c r="NNG222" s="187"/>
      <c r="NNH222" s="187"/>
      <c r="NNI222" s="188"/>
      <c r="NNK222" s="186"/>
      <c r="NNL222" s="190"/>
      <c r="NNM222" s="190"/>
      <c r="NNN222" s="187"/>
      <c r="NNO222" s="187"/>
      <c r="NNP222" s="187"/>
      <c r="NNQ222" s="188"/>
      <c r="NNS222" s="186"/>
      <c r="NNT222" s="190"/>
      <c r="NNU222" s="190"/>
      <c r="NNV222" s="187"/>
      <c r="NNW222" s="187"/>
      <c r="NNX222" s="187"/>
      <c r="NNY222" s="188"/>
      <c r="NOA222" s="186"/>
      <c r="NOB222" s="190"/>
      <c r="NOC222" s="190"/>
      <c r="NOD222" s="187"/>
      <c r="NOE222" s="187"/>
      <c r="NOF222" s="187"/>
      <c r="NOG222" s="188"/>
      <c r="NOI222" s="186"/>
      <c r="NOJ222" s="190"/>
      <c r="NOK222" s="190"/>
      <c r="NOL222" s="187"/>
      <c r="NOM222" s="187"/>
      <c r="NON222" s="187"/>
      <c r="NOO222" s="188"/>
      <c r="NOQ222" s="186"/>
      <c r="NOR222" s="190"/>
      <c r="NOS222" s="190"/>
      <c r="NOT222" s="187"/>
      <c r="NOU222" s="187"/>
      <c r="NOV222" s="187"/>
      <c r="NOW222" s="188"/>
      <c r="NOY222" s="186"/>
      <c r="NOZ222" s="190"/>
      <c r="NPA222" s="190"/>
      <c r="NPB222" s="187"/>
      <c r="NPC222" s="187"/>
      <c r="NPD222" s="187"/>
      <c r="NPE222" s="188"/>
      <c r="NPG222" s="186"/>
      <c r="NPH222" s="190"/>
      <c r="NPI222" s="190"/>
      <c r="NPJ222" s="187"/>
      <c r="NPK222" s="187"/>
      <c r="NPL222" s="187"/>
      <c r="NPM222" s="188"/>
      <c r="NPO222" s="186"/>
      <c r="NPP222" s="190"/>
      <c r="NPQ222" s="190"/>
      <c r="NPR222" s="187"/>
      <c r="NPS222" s="187"/>
      <c r="NPT222" s="187"/>
      <c r="NPU222" s="188"/>
      <c r="NPW222" s="186"/>
      <c r="NPX222" s="190"/>
      <c r="NPY222" s="190"/>
      <c r="NPZ222" s="187"/>
      <c r="NQA222" s="187"/>
      <c r="NQB222" s="187"/>
      <c r="NQC222" s="188"/>
      <c r="NQE222" s="186"/>
      <c r="NQF222" s="190"/>
      <c r="NQG222" s="190"/>
      <c r="NQH222" s="187"/>
      <c r="NQI222" s="187"/>
      <c r="NQJ222" s="187"/>
      <c r="NQK222" s="188"/>
      <c r="NQM222" s="186"/>
      <c r="NQN222" s="190"/>
      <c r="NQO222" s="190"/>
      <c r="NQP222" s="187"/>
      <c r="NQQ222" s="187"/>
      <c r="NQR222" s="187"/>
      <c r="NQS222" s="188"/>
      <c r="NQU222" s="186"/>
      <c r="NQV222" s="190"/>
      <c r="NQW222" s="190"/>
      <c r="NQX222" s="187"/>
      <c r="NQY222" s="187"/>
      <c r="NQZ222" s="187"/>
      <c r="NRA222" s="188"/>
      <c r="NRC222" s="186"/>
      <c r="NRD222" s="190"/>
      <c r="NRE222" s="190"/>
      <c r="NRF222" s="187"/>
      <c r="NRG222" s="187"/>
      <c r="NRH222" s="187"/>
      <c r="NRI222" s="188"/>
      <c r="NRK222" s="186"/>
      <c r="NRL222" s="190"/>
      <c r="NRM222" s="190"/>
      <c r="NRN222" s="187"/>
      <c r="NRO222" s="187"/>
      <c r="NRP222" s="187"/>
      <c r="NRQ222" s="188"/>
      <c r="NRS222" s="186"/>
      <c r="NRT222" s="190"/>
      <c r="NRU222" s="190"/>
      <c r="NRV222" s="187"/>
      <c r="NRW222" s="187"/>
      <c r="NRX222" s="187"/>
      <c r="NRY222" s="188"/>
      <c r="NSA222" s="186"/>
      <c r="NSB222" s="190"/>
      <c r="NSC222" s="190"/>
      <c r="NSD222" s="187"/>
      <c r="NSE222" s="187"/>
      <c r="NSF222" s="187"/>
      <c r="NSG222" s="188"/>
      <c r="NSI222" s="186"/>
      <c r="NSJ222" s="190"/>
      <c r="NSK222" s="190"/>
      <c r="NSL222" s="187"/>
      <c r="NSM222" s="187"/>
      <c r="NSN222" s="187"/>
      <c r="NSO222" s="188"/>
      <c r="NSQ222" s="186"/>
      <c r="NSR222" s="190"/>
      <c r="NSS222" s="190"/>
      <c r="NST222" s="187"/>
      <c r="NSU222" s="187"/>
      <c r="NSV222" s="187"/>
      <c r="NSW222" s="188"/>
      <c r="NSY222" s="186"/>
      <c r="NSZ222" s="190"/>
      <c r="NTA222" s="190"/>
      <c r="NTB222" s="187"/>
      <c r="NTC222" s="187"/>
      <c r="NTD222" s="187"/>
      <c r="NTE222" s="188"/>
      <c r="NTG222" s="186"/>
      <c r="NTH222" s="190"/>
      <c r="NTI222" s="190"/>
      <c r="NTJ222" s="187"/>
      <c r="NTK222" s="187"/>
      <c r="NTL222" s="187"/>
      <c r="NTM222" s="188"/>
      <c r="NTO222" s="186"/>
      <c r="NTP222" s="190"/>
      <c r="NTQ222" s="190"/>
      <c r="NTR222" s="187"/>
      <c r="NTS222" s="187"/>
      <c r="NTT222" s="187"/>
      <c r="NTU222" s="188"/>
      <c r="NTW222" s="186"/>
      <c r="NTX222" s="190"/>
      <c r="NTY222" s="190"/>
      <c r="NTZ222" s="187"/>
      <c r="NUA222" s="187"/>
      <c r="NUB222" s="187"/>
      <c r="NUC222" s="188"/>
      <c r="NUE222" s="186"/>
      <c r="NUF222" s="190"/>
      <c r="NUG222" s="190"/>
      <c r="NUH222" s="187"/>
      <c r="NUI222" s="187"/>
      <c r="NUJ222" s="187"/>
      <c r="NUK222" s="188"/>
      <c r="NUM222" s="186"/>
      <c r="NUN222" s="190"/>
      <c r="NUO222" s="190"/>
      <c r="NUP222" s="187"/>
      <c r="NUQ222" s="187"/>
      <c r="NUR222" s="187"/>
      <c r="NUS222" s="188"/>
      <c r="NUU222" s="186"/>
      <c r="NUV222" s="190"/>
      <c r="NUW222" s="190"/>
      <c r="NUX222" s="187"/>
      <c r="NUY222" s="187"/>
      <c r="NUZ222" s="187"/>
      <c r="NVA222" s="188"/>
      <c r="NVC222" s="186"/>
      <c r="NVD222" s="190"/>
      <c r="NVE222" s="190"/>
      <c r="NVF222" s="187"/>
      <c r="NVG222" s="187"/>
      <c r="NVH222" s="187"/>
      <c r="NVI222" s="188"/>
      <c r="NVK222" s="186"/>
      <c r="NVL222" s="190"/>
      <c r="NVM222" s="190"/>
      <c r="NVN222" s="187"/>
      <c r="NVO222" s="187"/>
      <c r="NVP222" s="187"/>
      <c r="NVQ222" s="188"/>
      <c r="NVS222" s="186"/>
      <c r="NVT222" s="190"/>
      <c r="NVU222" s="190"/>
      <c r="NVV222" s="187"/>
      <c r="NVW222" s="187"/>
      <c r="NVX222" s="187"/>
      <c r="NVY222" s="188"/>
      <c r="NWA222" s="186"/>
      <c r="NWB222" s="190"/>
      <c r="NWC222" s="190"/>
      <c r="NWD222" s="187"/>
      <c r="NWE222" s="187"/>
      <c r="NWF222" s="187"/>
      <c r="NWG222" s="188"/>
      <c r="NWI222" s="186"/>
      <c r="NWJ222" s="190"/>
      <c r="NWK222" s="190"/>
      <c r="NWL222" s="187"/>
      <c r="NWM222" s="187"/>
      <c r="NWN222" s="187"/>
      <c r="NWO222" s="188"/>
      <c r="NWQ222" s="186"/>
      <c r="NWR222" s="190"/>
      <c r="NWS222" s="190"/>
      <c r="NWT222" s="187"/>
      <c r="NWU222" s="187"/>
      <c r="NWV222" s="187"/>
      <c r="NWW222" s="188"/>
      <c r="NWY222" s="186"/>
      <c r="NWZ222" s="190"/>
      <c r="NXA222" s="190"/>
      <c r="NXB222" s="187"/>
      <c r="NXC222" s="187"/>
      <c r="NXD222" s="187"/>
      <c r="NXE222" s="188"/>
      <c r="NXG222" s="186"/>
      <c r="NXH222" s="190"/>
      <c r="NXI222" s="190"/>
      <c r="NXJ222" s="187"/>
      <c r="NXK222" s="187"/>
      <c r="NXL222" s="187"/>
      <c r="NXM222" s="188"/>
      <c r="NXO222" s="186"/>
      <c r="NXP222" s="190"/>
      <c r="NXQ222" s="190"/>
      <c r="NXR222" s="187"/>
      <c r="NXS222" s="187"/>
      <c r="NXT222" s="187"/>
      <c r="NXU222" s="188"/>
      <c r="NXW222" s="186"/>
      <c r="NXX222" s="190"/>
      <c r="NXY222" s="190"/>
      <c r="NXZ222" s="187"/>
      <c r="NYA222" s="187"/>
      <c r="NYB222" s="187"/>
      <c r="NYC222" s="188"/>
      <c r="NYE222" s="186"/>
      <c r="NYF222" s="190"/>
      <c r="NYG222" s="190"/>
      <c r="NYH222" s="187"/>
      <c r="NYI222" s="187"/>
      <c r="NYJ222" s="187"/>
      <c r="NYK222" s="188"/>
      <c r="NYM222" s="186"/>
      <c r="NYN222" s="190"/>
      <c r="NYO222" s="190"/>
      <c r="NYP222" s="187"/>
      <c r="NYQ222" s="187"/>
      <c r="NYR222" s="187"/>
      <c r="NYS222" s="188"/>
      <c r="NYU222" s="186"/>
      <c r="NYV222" s="190"/>
      <c r="NYW222" s="190"/>
      <c r="NYX222" s="187"/>
      <c r="NYY222" s="187"/>
      <c r="NYZ222" s="187"/>
      <c r="NZA222" s="188"/>
      <c r="NZC222" s="186"/>
      <c r="NZD222" s="190"/>
      <c r="NZE222" s="190"/>
      <c r="NZF222" s="187"/>
      <c r="NZG222" s="187"/>
      <c r="NZH222" s="187"/>
      <c r="NZI222" s="188"/>
      <c r="NZK222" s="186"/>
      <c r="NZL222" s="190"/>
      <c r="NZM222" s="190"/>
      <c r="NZN222" s="187"/>
      <c r="NZO222" s="187"/>
      <c r="NZP222" s="187"/>
      <c r="NZQ222" s="188"/>
      <c r="NZS222" s="186"/>
      <c r="NZT222" s="190"/>
      <c r="NZU222" s="190"/>
      <c r="NZV222" s="187"/>
      <c r="NZW222" s="187"/>
      <c r="NZX222" s="187"/>
      <c r="NZY222" s="188"/>
      <c r="OAA222" s="186"/>
      <c r="OAB222" s="190"/>
      <c r="OAC222" s="190"/>
      <c r="OAD222" s="187"/>
      <c r="OAE222" s="187"/>
      <c r="OAF222" s="187"/>
      <c r="OAG222" s="188"/>
      <c r="OAI222" s="186"/>
      <c r="OAJ222" s="190"/>
      <c r="OAK222" s="190"/>
      <c r="OAL222" s="187"/>
      <c r="OAM222" s="187"/>
      <c r="OAN222" s="187"/>
      <c r="OAO222" s="188"/>
      <c r="OAQ222" s="186"/>
      <c r="OAR222" s="190"/>
      <c r="OAS222" s="190"/>
      <c r="OAT222" s="187"/>
      <c r="OAU222" s="187"/>
      <c r="OAV222" s="187"/>
      <c r="OAW222" s="188"/>
      <c r="OAY222" s="186"/>
      <c r="OAZ222" s="190"/>
      <c r="OBA222" s="190"/>
      <c r="OBB222" s="187"/>
      <c r="OBC222" s="187"/>
      <c r="OBD222" s="187"/>
      <c r="OBE222" s="188"/>
      <c r="OBG222" s="186"/>
      <c r="OBH222" s="190"/>
      <c r="OBI222" s="190"/>
      <c r="OBJ222" s="187"/>
      <c r="OBK222" s="187"/>
      <c r="OBL222" s="187"/>
      <c r="OBM222" s="188"/>
      <c r="OBO222" s="186"/>
      <c r="OBP222" s="190"/>
      <c r="OBQ222" s="190"/>
      <c r="OBR222" s="187"/>
      <c r="OBS222" s="187"/>
      <c r="OBT222" s="187"/>
      <c r="OBU222" s="188"/>
      <c r="OBW222" s="186"/>
      <c r="OBX222" s="190"/>
      <c r="OBY222" s="190"/>
      <c r="OBZ222" s="187"/>
      <c r="OCA222" s="187"/>
      <c r="OCB222" s="187"/>
      <c r="OCC222" s="188"/>
      <c r="OCE222" s="186"/>
      <c r="OCF222" s="190"/>
      <c r="OCG222" s="190"/>
      <c r="OCH222" s="187"/>
      <c r="OCI222" s="187"/>
      <c r="OCJ222" s="187"/>
      <c r="OCK222" s="188"/>
      <c r="OCM222" s="186"/>
      <c r="OCN222" s="190"/>
      <c r="OCO222" s="190"/>
      <c r="OCP222" s="187"/>
      <c r="OCQ222" s="187"/>
      <c r="OCR222" s="187"/>
      <c r="OCS222" s="188"/>
      <c r="OCU222" s="186"/>
      <c r="OCV222" s="190"/>
      <c r="OCW222" s="190"/>
      <c r="OCX222" s="187"/>
      <c r="OCY222" s="187"/>
      <c r="OCZ222" s="187"/>
      <c r="ODA222" s="188"/>
      <c r="ODC222" s="186"/>
      <c r="ODD222" s="190"/>
      <c r="ODE222" s="190"/>
      <c r="ODF222" s="187"/>
      <c r="ODG222" s="187"/>
      <c r="ODH222" s="187"/>
      <c r="ODI222" s="188"/>
      <c r="ODK222" s="186"/>
      <c r="ODL222" s="190"/>
      <c r="ODM222" s="190"/>
      <c r="ODN222" s="187"/>
      <c r="ODO222" s="187"/>
      <c r="ODP222" s="187"/>
      <c r="ODQ222" s="188"/>
      <c r="ODS222" s="186"/>
      <c r="ODT222" s="190"/>
      <c r="ODU222" s="190"/>
      <c r="ODV222" s="187"/>
      <c r="ODW222" s="187"/>
      <c r="ODX222" s="187"/>
      <c r="ODY222" s="188"/>
      <c r="OEA222" s="186"/>
      <c r="OEB222" s="190"/>
      <c r="OEC222" s="190"/>
      <c r="OED222" s="187"/>
      <c r="OEE222" s="187"/>
      <c r="OEF222" s="187"/>
      <c r="OEG222" s="188"/>
      <c r="OEI222" s="186"/>
      <c r="OEJ222" s="190"/>
      <c r="OEK222" s="190"/>
      <c r="OEL222" s="187"/>
      <c r="OEM222" s="187"/>
      <c r="OEN222" s="187"/>
      <c r="OEO222" s="188"/>
      <c r="OEQ222" s="186"/>
      <c r="OER222" s="190"/>
      <c r="OES222" s="190"/>
      <c r="OET222" s="187"/>
      <c r="OEU222" s="187"/>
      <c r="OEV222" s="187"/>
      <c r="OEW222" s="188"/>
      <c r="OEY222" s="186"/>
      <c r="OEZ222" s="190"/>
      <c r="OFA222" s="190"/>
      <c r="OFB222" s="187"/>
      <c r="OFC222" s="187"/>
      <c r="OFD222" s="187"/>
      <c r="OFE222" s="188"/>
      <c r="OFG222" s="186"/>
      <c r="OFH222" s="190"/>
      <c r="OFI222" s="190"/>
      <c r="OFJ222" s="187"/>
      <c r="OFK222" s="187"/>
      <c r="OFL222" s="187"/>
      <c r="OFM222" s="188"/>
      <c r="OFO222" s="186"/>
      <c r="OFP222" s="190"/>
      <c r="OFQ222" s="190"/>
      <c r="OFR222" s="187"/>
      <c r="OFS222" s="187"/>
      <c r="OFT222" s="187"/>
      <c r="OFU222" s="188"/>
      <c r="OFW222" s="186"/>
      <c r="OFX222" s="190"/>
      <c r="OFY222" s="190"/>
      <c r="OFZ222" s="187"/>
      <c r="OGA222" s="187"/>
      <c r="OGB222" s="187"/>
      <c r="OGC222" s="188"/>
      <c r="OGE222" s="186"/>
      <c r="OGF222" s="190"/>
      <c r="OGG222" s="190"/>
      <c r="OGH222" s="187"/>
      <c r="OGI222" s="187"/>
      <c r="OGJ222" s="187"/>
      <c r="OGK222" s="188"/>
      <c r="OGM222" s="186"/>
      <c r="OGN222" s="190"/>
      <c r="OGO222" s="190"/>
      <c r="OGP222" s="187"/>
      <c r="OGQ222" s="187"/>
      <c r="OGR222" s="187"/>
      <c r="OGS222" s="188"/>
      <c r="OGU222" s="186"/>
      <c r="OGV222" s="190"/>
      <c r="OGW222" s="190"/>
      <c r="OGX222" s="187"/>
      <c r="OGY222" s="187"/>
      <c r="OGZ222" s="187"/>
      <c r="OHA222" s="188"/>
      <c r="OHC222" s="186"/>
      <c r="OHD222" s="190"/>
      <c r="OHE222" s="190"/>
      <c r="OHF222" s="187"/>
      <c r="OHG222" s="187"/>
      <c r="OHH222" s="187"/>
      <c r="OHI222" s="188"/>
      <c r="OHK222" s="186"/>
      <c r="OHL222" s="190"/>
      <c r="OHM222" s="190"/>
      <c r="OHN222" s="187"/>
      <c r="OHO222" s="187"/>
      <c r="OHP222" s="187"/>
      <c r="OHQ222" s="188"/>
      <c r="OHS222" s="186"/>
      <c r="OHT222" s="190"/>
      <c r="OHU222" s="190"/>
      <c r="OHV222" s="187"/>
      <c r="OHW222" s="187"/>
      <c r="OHX222" s="187"/>
      <c r="OHY222" s="188"/>
      <c r="OIA222" s="186"/>
      <c r="OIB222" s="190"/>
      <c r="OIC222" s="190"/>
      <c r="OID222" s="187"/>
      <c r="OIE222" s="187"/>
      <c r="OIF222" s="187"/>
      <c r="OIG222" s="188"/>
      <c r="OII222" s="186"/>
      <c r="OIJ222" s="190"/>
      <c r="OIK222" s="190"/>
      <c r="OIL222" s="187"/>
      <c r="OIM222" s="187"/>
      <c r="OIN222" s="187"/>
      <c r="OIO222" s="188"/>
      <c r="OIQ222" s="186"/>
      <c r="OIR222" s="190"/>
      <c r="OIS222" s="190"/>
      <c r="OIT222" s="187"/>
      <c r="OIU222" s="187"/>
      <c r="OIV222" s="187"/>
      <c r="OIW222" s="188"/>
      <c r="OIY222" s="186"/>
      <c r="OIZ222" s="190"/>
      <c r="OJA222" s="190"/>
      <c r="OJB222" s="187"/>
      <c r="OJC222" s="187"/>
      <c r="OJD222" s="187"/>
      <c r="OJE222" s="188"/>
      <c r="OJG222" s="186"/>
      <c r="OJH222" s="190"/>
      <c r="OJI222" s="190"/>
      <c r="OJJ222" s="187"/>
      <c r="OJK222" s="187"/>
      <c r="OJL222" s="187"/>
      <c r="OJM222" s="188"/>
      <c r="OJO222" s="186"/>
      <c r="OJP222" s="190"/>
      <c r="OJQ222" s="190"/>
      <c r="OJR222" s="187"/>
      <c r="OJS222" s="187"/>
      <c r="OJT222" s="187"/>
      <c r="OJU222" s="188"/>
      <c r="OJW222" s="186"/>
      <c r="OJX222" s="190"/>
      <c r="OJY222" s="190"/>
      <c r="OJZ222" s="187"/>
      <c r="OKA222" s="187"/>
      <c r="OKB222" s="187"/>
      <c r="OKC222" s="188"/>
      <c r="OKE222" s="186"/>
      <c r="OKF222" s="190"/>
      <c r="OKG222" s="190"/>
      <c r="OKH222" s="187"/>
      <c r="OKI222" s="187"/>
      <c r="OKJ222" s="187"/>
      <c r="OKK222" s="188"/>
      <c r="OKM222" s="186"/>
      <c r="OKN222" s="190"/>
      <c r="OKO222" s="190"/>
      <c r="OKP222" s="187"/>
      <c r="OKQ222" s="187"/>
      <c r="OKR222" s="187"/>
      <c r="OKS222" s="188"/>
      <c r="OKU222" s="186"/>
      <c r="OKV222" s="190"/>
      <c r="OKW222" s="190"/>
      <c r="OKX222" s="187"/>
      <c r="OKY222" s="187"/>
      <c r="OKZ222" s="187"/>
      <c r="OLA222" s="188"/>
      <c r="OLC222" s="186"/>
      <c r="OLD222" s="190"/>
      <c r="OLE222" s="190"/>
      <c r="OLF222" s="187"/>
      <c r="OLG222" s="187"/>
      <c r="OLH222" s="187"/>
      <c r="OLI222" s="188"/>
      <c r="OLK222" s="186"/>
      <c r="OLL222" s="190"/>
      <c r="OLM222" s="190"/>
      <c r="OLN222" s="187"/>
      <c r="OLO222" s="187"/>
      <c r="OLP222" s="187"/>
      <c r="OLQ222" s="188"/>
      <c r="OLS222" s="186"/>
      <c r="OLT222" s="190"/>
      <c r="OLU222" s="190"/>
      <c r="OLV222" s="187"/>
      <c r="OLW222" s="187"/>
      <c r="OLX222" s="187"/>
      <c r="OLY222" s="188"/>
      <c r="OMA222" s="186"/>
      <c r="OMB222" s="190"/>
      <c r="OMC222" s="190"/>
      <c r="OMD222" s="187"/>
      <c r="OME222" s="187"/>
      <c r="OMF222" s="187"/>
      <c r="OMG222" s="188"/>
      <c r="OMI222" s="186"/>
      <c r="OMJ222" s="190"/>
      <c r="OMK222" s="190"/>
      <c r="OML222" s="187"/>
      <c r="OMM222" s="187"/>
      <c r="OMN222" s="187"/>
      <c r="OMO222" s="188"/>
      <c r="OMQ222" s="186"/>
      <c r="OMR222" s="190"/>
      <c r="OMS222" s="190"/>
      <c r="OMT222" s="187"/>
      <c r="OMU222" s="187"/>
      <c r="OMV222" s="187"/>
      <c r="OMW222" s="188"/>
      <c r="OMY222" s="186"/>
      <c r="OMZ222" s="190"/>
      <c r="ONA222" s="190"/>
      <c r="ONB222" s="187"/>
      <c r="ONC222" s="187"/>
      <c r="OND222" s="187"/>
      <c r="ONE222" s="188"/>
      <c r="ONG222" s="186"/>
      <c r="ONH222" s="190"/>
      <c r="ONI222" s="190"/>
      <c r="ONJ222" s="187"/>
      <c r="ONK222" s="187"/>
      <c r="ONL222" s="187"/>
      <c r="ONM222" s="188"/>
      <c r="ONO222" s="186"/>
      <c r="ONP222" s="190"/>
      <c r="ONQ222" s="190"/>
      <c r="ONR222" s="187"/>
      <c r="ONS222" s="187"/>
      <c r="ONT222" s="187"/>
      <c r="ONU222" s="188"/>
      <c r="ONW222" s="186"/>
      <c r="ONX222" s="190"/>
      <c r="ONY222" s="190"/>
      <c r="ONZ222" s="187"/>
      <c r="OOA222" s="187"/>
      <c r="OOB222" s="187"/>
      <c r="OOC222" s="188"/>
      <c r="OOE222" s="186"/>
      <c r="OOF222" s="190"/>
      <c r="OOG222" s="190"/>
      <c r="OOH222" s="187"/>
      <c r="OOI222" s="187"/>
      <c r="OOJ222" s="187"/>
      <c r="OOK222" s="188"/>
      <c r="OOM222" s="186"/>
      <c r="OON222" s="190"/>
      <c r="OOO222" s="190"/>
      <c r="OOP222" s="187"/>
      <c r="OOQ222" s="187"/>
      <c r="OOR222" s="187"/>
      <c r="OOS222" s="188"/>
      <c r="OOU222" s="186"/>
      <c r="OOV222" s="190"/>
      <c r="OOW222" s="190"/>
      <c r="OOX222" s="187"/>
      <c r="OOY222" s="187"/>
      <c r="OOZ222" s="187"/>
      <c r="OPA222" s="188"/>
      <c r="OPC222" s="186"/>
      <c r="OPD222" s="190"/>
      <c r="OPE222" s="190"/>
      <c r="OPF222" s="187"/>
      <c r="OPG222" s="187"/>
      <c r="OPH222" s="187"/>
      <c r="OPI222" s="188"/>
      <c r="OPK222" s="186"/>
      <c r="OPL222" s="190"/>
      <c r="OPM222" s="190"/>
      <c r="OPN222" s="187"/>
      <c r="OPO222" s="187"/>
      <c r="OPP222" s="187"/>
      <c r="OPQ222" s="188"/>
      <c r="OPS222" s="186"/>
      <c r="OPT222" s="190"/>
      <c r="OPU222" s="190"/>
      <c r="OPV222" s="187"/>
      <c r="OPW222" s="187"/>
      <c r="OPX222" s="187"/>
      <c r="OPY222" s="188"/>
      <c r="OQA222" s="186"/>
      <c r="OQB222" s="190"/>
      <c r="OQC222" s="190"/>
      <c r="OQD222" s="187"/>
      <c r="OQE222" s="187"/>
      <c r="OQF222" s="187"/>
      <c r="OQG222" s="188"/>
      <c r="OQI222" s="186"/>
      <c r="OQJ222" s="190"/>
      <c r="OQK222" s="190"/>
      <c r="OQL222" s="187"/>
      <c r="OQM222" s="187"/>
      <c r="OQN222" s="187"/>
      <c r="OQO222" s="188"/>
      <c r="OQQ222" s="186"/>
      <c r="OQR222" s="190"/>
      <c r="OQS222" s="190"/>
      <c r="OQT222" s="187"/>
      <c r="OQU222" s="187"/>
      <c r="OQV222" s="187"/>
      <c r="OQW222" s="188"/>
      <c r="OQY222" s="186"/>
      <c r="OQZ222" s="190"/>
      <c r="ORA222" s="190"/>
      <c r="ORB222" s="187"/>
      <c r="ORC222" s="187"/>
      <c r="ORD222" s="187"/>
      <c r="ORE222" s="188"/>
      <c r="ORG222" s="186"/>
      <c r="ORH222" s="190"/>
      <c r="ORI222" s="190"/>
      <c r="ORJ222" s="187"/>
      <c r="ORK222" s="187"/>
      <c r="ORL222" s="187"/>
      <c r="ORM222" s="188"/>
      <c r="ORO222" s="186"/>
      <c r="ORP222" s="190"/>
      <c r="ORQ222" s="190"/>
      <c r="ORR222" s="187"/>
      <c r="ORS222" s="187"/>
      <c r="ORT222" s="187"/>
      <c r="ORU222" s="188"/>
      <c r="ORW222" s="186"/>
      <c r="ORX222" s="190"/>
      <c r="ORY222" s="190"/>
      <c r="ORZ222" s="187"/>
      <c r="OSA222" s="187"/>
      <c r="OSB222" s="187"/>
      <c r="OSC222" s="188"/>
      <c r="OSE222" s="186"/>
      <c r="OSF222" s="190"/>
      <c r="OSG222" s="190"/>
      <c r="OSH222" s="187"/>
      <c r="OSI222" s="187"/>
      <c r="OSJ222" s="187"/>
      <c r="OSK222" s="188"/>
      <c r="OSM222" s="186"/>
      <c r="OSN222" s="190"/>
      <c r="OSO222" s="190"/>
      <c r="OSP222" s="187"/>
      <c r="OSQ222" s="187"/>
      <c r="OSR222" s="187"/>
      <c r="OSS222" s="188"/>
      <c r="OSU222" s="186"/>
      <c r="OSV222" s="190"/>
      <c r="OSW222" s="190"/>
      <c r="OSX222" s="187"/>
      <c r="OSY222" s="187"/>
      <c r="OSZ222" s="187"/>
      <c r="OTA222" s="188"/>
      <c r="OTC222" s="186"/>
      <c r="OTD222" s="190"/>
      <c r="OTE222" s="190"/>
      <c r="OTF222" s="187"/>
      <c r="OTG222" s="187"/>
      <c r="OTH222" s="187"/>
      <c r="OTI222" s="188"/>
      <c r="OTK222" s="186"/>
      <c r="OTL222" s="190"/>
      <c r="OTM222" s="190"/>
      <c r="OTN222" s="187"/>
      <c r="OTO222" s="187"/>
      <c r="OTP222" s="187"/>
      <c r="OTQ222" s="188"/>
      <c r="OTS222" s="186"/>
      <c r="OTT222" s="190"/>
      <c r="OTU222" s="190"/>
      <c r="OTV222" s="187"/>
      <c r="OTW222" s="187"/>
      <c r="OTX222" s="187"/>
      <c r="OTY222" s="188"/>
      <c r="OUA222" s="186"/>
      <c r="OUB222" s="190"/>
      <c r="OUC222" s="190"/>
      <c r="OUD222" s="187"/>
      <c r="OUE222" s="187"/>
      <c r="OUF222" s="187"/>
      <c r="OUG222" s="188"/>
      <c r="OUI222" s="186"/>
      <c r="OUJ222" s="190"/>
      <c r="OUK222" s="190"/>
      <c r="OUL222" s="187"/>
      <c r="OUM222" s="187"/>
      <c r="OUN222" s="187"/>
      <c r="OUO222" s="188"/>
      <c r="OUQ222" s="186"/>
      <c r="OUR222" s="190"/>
      <c r="OUS222" s="190"/>
      <c r="OUT222" s="187"/>
      <c r="OUU222" s="187"/>
      <c r="OUV222" s="187"/>
      <c r="OUW222" s="188"/>
      <c r="OUY222" s="186"/>
      <c r="OUZ222" s="190"/>
      <c r="OVA222" s="190"/>
      <c r="OVB222" s="187"/>
      <c r="OVC222" s="187"/>
      <c r="OVD222" s="187"/>
      <c r="OVE222" s="188"/>
      <c r="OVG222" s="186"/>
      <c r="OVH222" s="190"/>
      <c r="OVI222" s="190"/>
      <c r="OVJ222" s="187"/>
      <c r="OVK222" s="187"/>
      <c r="OVL222" s="187"/>
      <c r="OVM222" s="188"/>
      <c r="OVO222" s="186"/>
      <c r="OVP222" s="190"/>
      <c r="OVQ222" s="190"/>
      <c r="OVR222" s="187"/>
      <c r="OVS222" s="187"/>
      <c r="OVT222" s="187"/>
      <c r="OVU222" s="188"/>
      <c r="OVW222" s="186"/>
      <c r="OVX222" s="190"/>
      <c r="OVY222" s="190"/>
      <c r="OVZ222" s="187"/>
      <c r="OWA222" s="187"/>
      <c r="OWB222" s="187"/>
      <c r="OWC222" s="188"/>
      <c r="OWE222" s="186"/>
      <c r="OWF222" s="190"/>
      <c r="OWG222" s="190"/>
      <c r="OWH222" s="187"/>
      <c r="OWI222" s="187"/>
      <c r="OWJ222" s="187"/>
      <c r="OWK222" s="188"/>
      <c r="OWM222" s="186"/>
      <c r="OWN222" s="190"/>
      <c r="OWO222" s="190"/>
      <c r="OWP222" s="187"/>
      <c r="OWQ222" s="187"/>
      <c r="OWR222" s="187"/>
      <c r="OWS222" s="188"/>
      <c r="OWU222" s="186"/>
      <c r="OWV222" s="190"/>
      <c r="OWW222" s="190"/>
      <c r="OWX222" s="187"/>
      <c r="OWY222" s="187"/>
      <c r="OWZ222" s="187"/>
      <c r="OXA222" s="188"/>
      <c r="OXC222" s="186"/>
      <c r="OXD222" s="190"/>
      <c r="OXE222" s="190"/>
      <c r="OXF222" s="187"/>
      <c r="OXG222" s="187"/>
      <c r="OXH222" s="187"/>
      <c r="OXI222" s="188"/>
      <c r="OXK222" s="186"/>
      <c r="OXL222" s="190"/>
      <c r="OXM222" s="190"/>
      <c r="OXN222" s="187"/>
      <c r="OXO222" s="187"/>
      <c r="OXP222" s="187"/>
      <c r="OXQ222" s="188"/>
      <c r="OXS222" s="186"/>
      <c r="OXT222" s="190"/>
      <c r="OXU222" s="190"/>
      <c r="OXV222" s="187"/>
      <c r="OXW222" s="187"/>
      <c r="OXX222" s="187"/>
      <c r="OXY222" s="188"/>
      <c r="OYA222" s="186"/>
      <c r="OYB222" s="190"/>
      <c r="OYC222" s="190"/>
      <c r="OYD222" s="187"/>
      <c r="OYE222" s="187"/>
      <c r="OYF222" s="187"/>
      <c r="OYG222" s="188"/>
      <c r="OYI222" s="186"/>
      <c r="OYJ222" s="190"/>
      <c r="OYK222" s="190"/>
      <c r="OYL222" s="187"/>
      <c r="OYM222" s="187"/>
      <c r="OYN222" s="187"/>
      <c r="OYO222" s="188"/>
      <c r="OYQ222" s="186"/>
      <c r="OYR222" s="190"/>
      <c r="OYS222" s="190"/>
      <c r="OYT222" s="187"/>
      <c r="OYU222" s="187"/>
      <c r="OYV222" s="187"/>
      <c r="OYW222" s="188"/>
      <c r="OYY222" s="186"/>
      <c r="OYZ222" s="190"/>
      <c r="OZA222" s="190"/>
      <c r="OZB222" s="187"/>
      <c r="OZC222" s="187"/>
      <c r="OZD222" s="187"/>
      <c r="OZE222" s="188"/>
      <c r="OZG222" s="186"/>
      <c r="OZH222" s="190"/>
      <c r="OZI222" s="190"/>
      <c r="OZJ222" s="187"/>
      <c r="OZK222" s="187"/>
      <c r="OZL222" s="187"/>
      <c r="OZM222" s="188"/>
      <c r="OZO222" s="186"/>
      <c r="OZP222" s="190"/>
      <c r="OZQ222" s="190"/>
      <c r="OZR222" s="187"/>
      <c r="OZS222" s="187"/>
      <c r="OZT222" s="187"/>
      <c r="OZU222" s="188"/>
      <c r="OZW222" s="186"/>
      <c r="OZX222" s="190"/>
      <c r="OZY222" s="190"/>
      <c r="OZZ222" s="187"/>
      <c r="PAA222" s="187"/>
      <c r="PAB222" s="187"/>
      <c r="PAC222" s="188"/>
      <c r="PAE222" s="186"/>
      <c r="PAF222" s="190"/>
      <c r="PAG222" s="190"/>
      <c r="PAH222" s="187"/>
      <c r="PAI222" s="187"/>
      <c r="PAJ222" s="187"/>
      <c r="PAK222" s="188"/>
      <c r="PAM222" s="186"/>
      <c r="PAN222" s="190"/>
      <c r="PAO222" s="190"/>
      <c r="PAP222" s="187"/>
      <c r="PAQ222" s="187"/>
      <c r="PAR222" s="187"/>
      <c r="PAS222" s="188"/>
      <c r="PAU222" s="186"/>
      <c r="PAV222" s="190"/>
      <c r="PAW222" s="190"/>
      <c r="PAX222" s="187"/>
      <c r="PAY222" s="187"/>
      <c r="PAZ222" s="187"/>
      <c r="PBA222" s="188"/>
      <c r="PBC222" s="186"/>
      <c r="PBD222" s="190"/>
      <c r="PBE222" s="190"/>
      <c r="PBF222" s="187"/>
      <c r="PBG222" s="187"/>
      <c r="PBH222" s="187"/>
      <c r="PBI222" s="188"/>
      <c r="PBK222" s="186"/>
      <c r="PBL222" s="190"/>
      <c r="PBM222" s="190"/>
      <c r="PBN222" s="187"/>
      <c r="PBO222" s="187"/>
      <c r="PBP222" s="187"/>
      <c r="PBQ222" s="188"/>
      <c r="PBS222" s="186"/>
      <c r="PBT222" s="190"/>
      <c r="PBU222" s="190"/>
      <c r="PBV222" s="187"/>
      <c r="PBW222" s="187"/>
      <c r="PBX222" s="187"/>
      <c r="PBY222" s="188"/>
      <c r="PCA222" s="186"/>
      <c r="PCB222" s="190"/>
      <c r="PCC222" s="190"/>
      <c r="PCD222" s="187"/>
      <c r="PCE222" s="187"/>
      <c r="PCF222" s="187"/>
      <c r="PCG222" s="188"/>
      <c r="PCI222" s="186"/>
      <c r="PCJ222" s="190"/>
      <c r="PCK222" s="190"/>
      <c r="PCL222" s="187"/>
      <c r="PCM222" s="187"/>
      <c r="PCN222" s="187"/>
      <c r="PCO222" s="188"/>
      <c r="PCQ222" s="186"/>
      <c r="PCR222" s="190"/>
      <c r="PCS222" s="190"/>
      <c r="PCT222" s="187"/>
      <c r="PCU222" s="187"/>
      <c r="PCV222" s="187"/>
      <c r="PCW222" s="188"/>
      <c r="PCY222" s="186"/>
      <c r="PCZ222" s="190"/>
      <c r="PDA222" s="190"/>
      <c r="PDB222" s="187"/>
      <c r="PDC222" s="187"/>
      <c r="PDD222" s="187"/>
      <c r="PDE222" s="188"/>
      <c r="PDG222" s="186"/>
      <c r="PDH222" s="190"/>
      <c r="PDI222" s="190"/>
      <c r="PDJ222" s="187"/>
      <c r="PDK222" s="187"/>
      <c r="PDL222" s="187"/>
      <c r="PDM222" s="188"/>
      <c r="PDO222" s="186"/>
      <c r="PDP222" s="190"/>
      <c r="PDQ222" s="190"/>
      <c r="PDR222" s="187"/>
      <c r="PDS222" s="187"/>
      <c r="PDT222" s="187"/>
      <c r="PDU222" s="188"/>
      <c r="PDW222" s="186"/>
      <c r="PDX222" s="190"/>
      <c r="PDY222" s="190"/>
      <c r="PDZ222" s="187"/>
      <c r="PEA222" s="187"/>
      <c r="PEB222" s="187"/>
      <c r="PEC222" s="188"/>
      <c r="PEE222" s="186"/>
      <c r="PEF222" s="190"/>
      <c r="PEG222" s="190"/>
      <c r="PEH222" s="187"/>
      <c r="PEI222" s="187"/>
      <c r="PEJ222" s="187"/>
      <c r="PEK222" s="188"/>
      <c r="PEM222" s="186"/>
      <c r="PEN222" s="190"/>
      <c r="PEO222" s="190"/>
      <c r="PEP222" s="187"/>
      <c r="PEQ222" s="187"/>
      <c r="PER222" s="187"/>
      <c r="PES222" s="188"/>
      <c r="PEU222" s="186"/>
      <c r="PEV222" s="190"/>
      <c r="PEW222" s="190"/>
      <c r="PEX222" s="187"/>
      <c r="PEY222" s="187"/>
      <c r="PEZ222" s="187"/>
      <c r="PFA222" s="188"/>
      <c r="PFC222" s="186"/>
      <c r="PFD222" s="190"/>
      <c r="PFE222" s="190"/>
      <c r="PFF222" s="187"/>
      <c r="PFG222" s="187"/>
      <c r="PFH222" s="187"/>
      <c r="PFI222" s="188"/>
      <c r="PFK222" s="186"/>
      <c r="PFL222" s="190"/>
      <c r="PFM222" s="190"/>
      <c r="PFN222" s="187"/>
      <c r="PFO222" s="187"/>
      <c r="PFP222" s="187"/>
      <c r="PFQ222" s="188"/>
      <c r="PFS222" s="186"/>
      <c r="PFT222" s="190"/>
      <c r="PFU222" s="190"/>
      <c r="PFV222" s="187"/>
      <c r="PFW222" s="187"/>
      <c r="PFX222" s="187"/>
      <c r="PFY222" s="188"/>
      <c r="PGA222" s="186"/>
      <c r="PGB222" s="190"/>
      <c r="PGC222" s="190"/>
      <c r="PGD222" s="187"/>
      <c r="PGE222" s="187"/>
      <c r="PGF222" s="187"/>
      <c r="PGG222" s="188"/>
      <c r="PGI222" s="186"/>
      <c r="PGJ222" s="190"/>
      <c r="PGK222" s="190"/>
      <c r="PGL222" s="187"/>
      <c r="PGM222" s="187"/>
      <c r="PGN222" s="187"/>
      <c r="PGO222" s="188"/>
      <c r="PGQ222" s="186"/>
      <c r="PGR222" s="190"/>
      <c r="PGS222" s="190"/>
      <c r="PGT222" s="187"/>
      <c r="PGU222" s="187"/>
      <c r="PGV222" s="187"/>
      <c r="PGW222" s="188"/>
      <c r="PGY222" s="186"/>
      <c r="PGZ222" s="190"/>
      <c r="PHA222" s="190"/>
      <c r="PHB222" s="187"/>
      <c r="PHC222" s="187"/>
      <c r="PHD222" s="187"/>
      <c r="PHE222" s="188"/>
      <c r="PHG222" s="186"/>
      <c r="PHH222" s="190"/>
      <c r="PHI222" s="190"/>
      <c r="PHJ222" s="187"/>
      <c r="PHK222" s="187"/>
      <c r="PHL222" s="187"/>
      <c r="PHM222" s="188"/>
      <c r="PHO222" s="186"/>
      <c r="PHP222" s="190"/>
      <c r="PHQ222" s="190"/>
      <c r="PHR222" s="187"/>
      <c r="PHS222" s="187"/>
      <c r="PHT222" s="187"/>
      <c r="PHU222" s="188"/>
      <c r="PHW222" s="186"/>
      <c r="PHX222" s="190"/>
      <c r="PHY222" s="190"/>
      <c r="PHZ222" s="187"/>
      <c r="PIA222" s="187"/>
      <c r="PIB222" s="187"/>
      <c r="PIC222" s="188"/>
      <c r="PIE222" s="186"/>
      <c r="PIF222" s="190"/>
      <c r="PIG222" s="190"/>
      <c r="PIH222" s="187"/>
      <c r="PII222" s="187"/>
      <c r="PIJ222" s="187"/>
      <c r="PIK222" s="188"/>
      <c r="PIM222" s="186"/>
      <c r="PIN222" s="190"/>
      <c r="PIO222" s="190"/>
      <c r="PIP222" s="187"/>
      <c r="PIQ222" s="187"/>
      <c r="PIR222" s="187"/>
      <c r="PIS222" s="188"/>
      <c r="PIU222" s="186"/>
      <c r="PIV222" s="190"/>
      <c r="PIW222" s="190"/>
      <c r="PIX222" s="187"/>
      <c r="PIY222" s="187"/>
      <c r="PIZ222" s="187"/>
      <c r="PJA222" s="188"/>
      <c r="PJC222" s="186"/>
      <c r="PJD222" s="190"/>
      <c r="PJE222" s="190"/>
      <c r="PJF222" s="187"/>
      <c r="PJG222" s="187"/>
      <c r="PJH222" s="187"/>
      <c r="PJI222" s="188"/>
      <c r="PJK222" s="186"/>
      <c r="PJL222" s="190"/>
      <c r="PJM222" s="190"/>
      <c r="PJN222" s="187"/>
      <c r="PJO222" s="187"/>
      <c r="PJP222" s="187"/>
      <c r="PJQ222" s="188"/>
      <c r="PJS222" s="186"/>
      <c r="PJT222" s="190"/>
      <c r="PJU222" s="190"/>
      <c r="PJV222" s="187"/>
      <c r="PJW222" s="187"/>
      <c r="PJX222" s="187"/>
      <c r="PJY222" s="188"/>
      <c r="PKA222" s="186"/>
      <c r="PKB222" s="190"/>
      <c r="PKC222" s="190"/>
      <c r="PKD222" s="187"/>
      <c r="PKE222" s="187"/>
      <c r="PKF222" s="187"/>
      <c r="PKG222" s="188"/>
      <c r="PKI222" s="186"/>
      <c r="PKJ222" s="190"/>
      <c r="PKK222" s="190"/>
      <c r="PKL222" s="187"/>
      <c r="PKM222" s="187"/>
      <c r="PKN222" s="187"/>
      <c r="PKO222" s="188"/>
      <c r="PKQ222" s="186"/>
      <c r="PKR222" s="190"/>
      <c r="PKS222" s="190"/>
      <c r="PKT222" s="187"/>
      <c r="PKU222" s="187"/>
      <c r="PKV222" s="187"/>
      <c r="PKW222" s="188"/>
      <c r="PKY222" s="186"/>
      <c r="PKZ222" s="190"/>
      <c r="PLA222" s="190"/>
      <c r="PLB222" s="187"/>
      <c r="PLC222" s="187"/>
      <c r="PLD222" s="187"/>
      <c r="PLE222" s="188"/>
      <c r="PLG222" s="186"/>
      <c r="PLH222" s="190"/>
      <c r="PLI222" s="190"/>
      <c r="PLJ222" s="187"/>
      <c r="PLK222" s="187"/>
      <c r="PLL222" s="187"/>
      <c r="PLM222" s="188"/>
      <c r="PLO222" s="186"/>
      <c r="PLP222" s="190"/>
      <c r="PLQ222" s="190"/>
      <c r="PLR222" s="187"/>
      <c r="PLS222" s="187"/>
      <c r="PLT222" s="187"/>
      <c r="PLU222" s="188"/>
      <c r="PLW222" s="186"/>
      <c r="PLX222" s="190"/>
      <c r="PLY222" s="190"/>
      <c r="PLZ222" s="187"/>
      <c r="PMA222" s="187"/>
      <c r="PMB222" s="187"/>
      <c r="PMC222" s="188"/>
      <c r="PME222" s="186"/>
      <c r="PMF222" s="190"/>
      <c r="PMG222" s="190"/>
      <c r="PMH222" s="187"/>
      <c r="PMI222" s="187"/>
      <c r="PMJ222" s="187"/>
      <c r="PMK222" s="188"/>
      <c r="PMM222" s="186"/>
      <c r="PMN222" s="190"/>
      <c r="PMO222" s="190"/>
      <c r="PMP222" s="187"/>
      <c r="PMQ222" s="187"/>
      <c r="PMR222" s="187"/>
      <c r="PMS222" s="188"/>
      <c r="PMU222" s="186"/>
      <c r="PMV222" s="190"/>
      <c r="PMW222" s="190"/>
      <c r="PMX222" s="187"/>
      <c r="PMY222" s="187"/>
      <c r="PMZ222" s="187"/>
      <c r="PNA222" s="188"/>
      <c r="PNC222" s="186"/>
      <c r="PND222" s="190"/>
      <c r="PNE222" s="190"/>
      <c r="PNF222" s="187"/>
      <c r="PNG222" s="187"/>
      <c r="PNH222" s="187"/>
      <c r="PNI222" s="188"/>
      <c r="PNK222" s="186"/>
      <c r="PNL222" s="190"/>
      <c r="PNM222" s="190"/>
      <c r="PNN222" s="187"/>
      <c r="PNO222" s="187"/>
      <c r="PNP222" s="187"/>
      <c r="PNQ222" s="188"/>
      <c r="PNS222" s="186"/>
      <c r="PNT222" s="190"/>
      <c r="PNU222" s="190"/>
      <c r="PNV222" s="187"/>
      <c r="PNW222" s="187"/>
      <c r="PNX222" s="187"/>
      <c r="PNY222" s="188"/>
      <c r="POA222" s="186"/>
      <c r="POB222" s="190"/>
      <c r="POC222" s="190"/>
      <c r="POD222" s="187"/>
      <c r="POE222" s="187"/>
      <c r="POF222" s="187"/>
      <c r="POG222" s="188"/>
      <c r="POI222" s="186"/>
      <c r="POJ222" s="190"/>
      <c r="POK222" s="190"/>
      <c r="POL222" s="187"/>
      <c r="POM222" s="187"/>
      <c r="PON222" s="187"/>
      <c r="POO222" s="188"/>
      <c r="POQ222" s="186"/>
      <c r="POR222" s="190"/>
      <c r="POS222" s="190"/>
      <c r="POT222" s="187"/>
      <c r="POU222" s="187"/>
      <c r="POV222" s="187"/>
      <c r="POW222" s="188"/>
      <c r="POY222" s="186"/>
      <c r="POZ222" s="190"/>
      <c r="PPA222" s="190"/>
      <c r="PPB222" s="187"/>
      <c r="PPC222" s="187"/>
      <c r="PPD222" s="187"/>
      <c r="PPE222" s="188"/>
      <c r="PPG222" s="186"/>
      <c r="PPH222" s="190"/>
      <c r="PPI222" s="190"/>
      <c r="PPJ222" s="187"/>
      <c r="PPK222" s="187"/>
      <c r="PPL222" s="187"/>
      <c r="PPM222" s="188"/>
      <c r="PPO222" s="186"/>
      <c r="PPP222" s="190"/>
      <c r="PPQ222" s="190"/>
      <c r="PPR222" s="187"/>
      <c r="PPS222" s="187"/>
      <c r="PPT222" s="187"/>
      <c r="PPU222" s="188"/>
      <c r="PPW222" s="186"/>
      <c r="PPX222" s="190"/>
      <c r="PPY222" s="190"/>
      <c r="PPZ222" s="187"/>
      <c r="PQA222" s="187"/>
      <c r="PQB222" s="187"/>
      <c r="PQC222" s="188"/>
      <c r="PQE222" s="186"/>
      <c r="PQF222" s="190"/>
      <c r="PQG222" s="190"/>
      <c r="PQH222" s="187"/>
      <c r="PQI222" s="187"/>
      <c r="PQJ222" s="187"/>
      <c r="PQK222" s="188"/>
      <c r="PQM222" s="186"/>
      <c r="PQN222" s="190"/>
      <c r="PQO222" s="190"/>
      <c r="PQP222" s="187"/>
      <c r="PQQ222" s="187"/>
      <c r="PQR222" s="187"/>
      <c r="PQS222" s="188"/>
      <c r="PQU222" s="186"/>
      <c r="PQV222" s="190"/>
      <c r="PQW222" s="190"/>
      <c r="PQX222" s="187"/>
      <c r="PQY222" s="187"/>
      <c r="PQZ222" s="187"/>
      <c r="PRA222" s="188"/>
      <c r="PRC222" s="186"/>
      <c r="PRD222" s="190"/>
      <c r="PRE222" s="190"/>
      <c r="PRF222" s="187"/>
      <c r="PRG222" s="187"/>
      <c r="PRH222" s="187"/>
      <c r="PRI222" s="188"/>
      <c r="PRK222" s="186"/>
      <c r="PRL222" s="190"/>
      <c r="PRM222" s="190"/>
      <c r="PRN222" s="187"/>
      <c r="PRO222" s="187"/>
      <c r="PRP222" s="187"/>
      <c r="PRQ222" s="188"/>
      <c r="PRS222" s="186"/>
      <c r="PRT222" s="190"/>
      <c r="PRU222" s="190"/>
      <c r="PRV222" s="187"/>
      <c r="PRW222" s="187"/>
      <c r="PRX222" s="187"/>
      <c r="PRY222" s="188"/>
      <c r="PSA222" s="186"/>
      <c r="PSB222" s="190"/>
      <c r="PSC222" s="190"/>
      <c r="PSD222" s="187"/>
      <c r="PSE222" s="187"/>
      <c r="PSF222" s="187"/>
      <c r="PSG222" s="188"/>
      <c r="PSI222" s="186"/>
      <c r="PSJ222" s="190"/>
      <c r="PSK222" s="190"/>
      <c r="PSL222" s="187"/>
      <c r="PSM222" s="187"/>
      <c r="PSN222" s="187"/>
      <c r="PSO222" s="188"/>
      <c r="PSQ222" s="186"/>
      <c r="PSR222" s="190"/>
      <c r="PSS222" s="190"/>
      <c r="PST222" s="187"/>
      <c r="PSU222" s="187"/>
      <c r="PSV222" s="187"/>
      <c r="PSW222" s="188"/>
      <c r="PSY222" s="186"/>
      <c r="PSZ222" s="190"/>
      <c r="PTA222" s="190"/>
      <c r="PTB222" s="187"/>
      <c r="PTC222" s="187"/>
      <c r="PTD222" s="187"/>
      <c r="PTE222" s="188"/>
      <c r="PTG222" s="186"/>
      <c r="PTH222" s="190"/>
      <c r="PTI222" s="190"/>
      <c r="PTJ222" s="187"/>
      <c r="PTK222" s="187"/>
      <c r="PTL222" s="187"/>
      <c r="PTM222" s="188"/>
      <c r="PTO222" s="186"/>
      <c r="PTP222" s="190"/>
      <c r="PTQ222" s="190"/>
      <c r="PTR222" s="187"/>
      <c r="PTS222" s="187"/>
      <c r="PTT222" s="187"/>
      <c r="PTU222" s="188"/>
      <c r="PTW222" s="186"/>
      <c r="PTX222" s="190"/>
      <c r="PTY222" s="190"/>
      <c r="PTZ222" s="187"/>
      <c r="PUA222" s="187"/>
      <c r="PUB222" s="187"/>
      <c r="PUC222" s="188"/>
      <c r="PUE222" s="186"/>
      <c r="PUF222" s="190"/>
      <c r="PUG222" s="190"/>
      <c r="PUH222" s="187"/>
      <c r="PUI222" s="187"/>
      <c r="PUJ222" s="187"/>
      <c r="PUK222" s="188"/>
      <c r="PUM222" s="186"/>
      <c r="PUN222" s="190"/>
      <c r="PUO222" s="190"/>
      <c r="PUP222" s="187"/>
      <c r="PUQ222" s="187"/>
      <c r="PUR222" s="187"/>
      <c r="PUS222" s="188"/>
      <c r="PUU222" s="186"/>
      <c r="PUV222" s="190"/>
      <c r="PUW222" s="190"/>
      <c r="PUX222" s="187"/>
      <c r="PUY222" s="187"/>
      <c r="PUZ222" s="187"/>
      <c r="PVA222" s="188"/>
      <c r="PVC222" s="186"/>
      <c r="PVD222" s="190"/>
      <c r="PVE222" s="190"/>
      <c r="PVF222" s="187"/>
      <c r="PVG222" s="187"/>
      <c r="PVH222" s="187"/>
      <c r="PVI222" s="188"/>
      <c r="PVK222" s="186"/>
      <c r="PVL222" s="190"/>
      <c r="PVM222" s="190"/>
      <c r="PVN222" s="187"/>
      <c r="PVO222" s="187"/>
      <c r="PVP222" s="187"/>
      <c r="PVQ222" s="188"/>
      <c r="PVS222" s="186"/>
      <c r="PVT222" s="190"/>
      <c r="PVU222" s="190"/>
      <c r="PVV222" s="187"/>
      <c r="PVW222" s="187"/>
      <c r="PVX222" s="187"/>
      <c r="PVY222" s="188"/>
      <c r="PWA222" s="186"/>
      <c r="PWB222" s="190"/>
      <c r="PWC222" s="190"/>
      <c r="PWD222" s="187"/>
      <c r="PWE222" s="187"/>
      <c r="PWF222" s="187"/>
      <c r="PWG222" s="188"/>
      <c r="PWI222" s="186"/>
      <c r="PWJ222" s="190"/>
      <c r="PWK222" s="190"/>
      <c r="PWL222" s="187"/>
      <c r="PWM222" s="187"/>
      <c r="PWN222" s="187"/>
      <c r="PWO222" s="188"/>
      <c r="PWQ222" s="186"/>
      <c r="PWR222" s="190"/>
      <c r="PWS222" s="190"/>
      <c r="PWT222" s="187"/>
      <c r="PWU222" s="187"/>
      <c r="PWV222" s="187"/>
      <c r="PWW222" s="188"/>
      <c r="PWY222" s="186"/>
      <c r="PWZ222" s="190"/>
      <c r="PXA222" s="190"/>
      <c r="PXB222" s="187"/>
      <c r="PXC222" s="187"/>
      <c r="PXD222" s="187"/>
      <c r="PXE222" s="188"/>
      <c r="PXG222" s="186"/>
      <c r="PXH222" s="190"/>
      <c r="PXI222" s="190"/>
      <c r="PXJ222" s="187"/>
      <c r="PXK222" s="187"/>
      <c r="PXL222" s="187"/>
      <c r="PXM222" s="188"/>
      <c r="PXO222" s="186"/>
      <c r="PXP222" s="190"/>
      <c r="PXQ222" s="190"/>
      <c r="PXR222" s="187"/>
      <c r="PXS222" s="187"/>
      <c r="PXT222" s="187"/>
      <c r="PXU222" s="188"/>
      <c r="PXW222" s="186"/>
      <c r="PXX222" s="190"/>
      <c r="PXY222" s="190"/>
      <c r="PXZ222" s="187"/>
      <c r="PYA222" s="187"/>
      <c r="PYB222" s="187"/>
      <c r="PYC222" s="188"/>
      <c r="PYE222" s="186"/>
      <c r="PYF222" s="190"/>
      <c r="PYG222" s="190"/>
      <c r="PYH222" s="187"/>
      <c r="PYI222" s="187"/>
      <c r="PYJ222" s="187"/>
      <c r="PYK222" s="188"/>
      <c r="PYM222" s="186"/>
      <c r="PYN222" s="190"/>
      <c r="PYO222" s="190"/>
      <c r="PYP222" s="187"/>
      <c r="PYQ222" s="187"/>
      <c r="PYR222" s="187"/>
      <c r="PYS222" s="188"/>
      <c r="PYU222" s="186"/>
      <c r="PYV222" s="190"/>
      <c r="PYW222" s="190"/>
      <c r="PYX222" s="187"/>
      <c r="PYY222" s="187"/>
      <c r="PYZ222" s="187"/>
      <c r="PZA222" s="188"/>
      <c r="PZC222" s="186"/>
      <c r="PZD222" s="190"/>
      <c r="PZE222" s="190"/>
      <c r="PZF222" s="187"/>
      <c r="PZG222" s="187"/>
      <c r="PZH222" s="187"/>
      <c r="PZI222" s="188"/>
      <c r="PZK222" s="186"/>
      <c r="PZL222" s="190"/>
      <c r="PZM222" s="190"/>
      <c r="PZN222" s="187"/>
      <c r="PZO222" s="187"/>
      <c r="PZP222" s="187"/>
      <c r="PZQ222" s="188"/>
      <c r="PZS222" s="186"/>
      <c r="PZT222" s="190"/>
      <c r="PZU222" s="190"/>
      <c r="PZV222" s="187"/>
      <c r="PZW222" s="187"/>
      <c r="PZX222" s="187"/>
      <c r="PZY222" s="188"/>
      <c r="QAA222" s="186"/>
      <c r="QAB222" s="190"/>
      <c r="QAC222" s="190"/>
      <c r="QAD222" s="187"/>
      <c r="QAE222" s="187"/>
      <c r="QAF222" s="187"/>
      <c r="QAG222" s="188"/>
      <c r="QAI222" s="186"/>
      <c r="QAJ222" s="190"/>
      <c r="QAK222" s="190"/>
      <c r="QAL222" s="187"/>
      <c r="QAM222" s="187"/>
      <c r="QAN222" s="187"/>
      <c r="QAO222" s="188"/>
      <c r="QAQ222" s="186"/>
      <c r="QAR222" s="190"/>
      <c r="QAS222" s="190"/>
      <c r="QAT222" s="187"/>
      <c r="QAU222" s="187"/>
      <c r="QAV222" s="187"/>
      <c r="QAW222" s="188"/>
      <c r="QAY222" s="186"/>
      <c r="QAZ222" s="190"/>
      <c r="QBA222" s="190"/>
      <c r="QBB222" s="187"/>
      <c r="QBC222" s="187"/>
      <c r="QBD222" s="187"/>
      <c r="QBE222" s="188"/>
      <c r="QBG222" s="186"/>
      <c r="QBH222" s="190"/>
      <c r="QBI222" s="190"/>
      <c r="QBJ222" s="187"/>
      <c r="QBK222" s="187"/>
      <c r="QBL222" s="187"/>
      <c r="QBM222" s="188"/>
      <c r="QBO222" s="186"/>
      <c r="QBP222" s="190"/>
      <c r="QBQ222" s="190"/>
      <c r="QBR222" s="187"/>
      <c r="QBS222" s="187"/>
      <c r="QBT222" s="187"/>
      <c r="QBU222" s="188"/>
      <c r="QBW222" s="186"/>
      <c r="QBX222" s="190"/>
      <c r="QBY222" s="190"/>
      <c r="QBZ222" s="187"/>
      <c r="QCA222" s="187"/>
      <c r="QCB222" s="187"/>
      <c r="QCC222" s="188"/>
      <c r="QCE222" s="186"/>
      <c r="QCF222" s="190"/>
      <c r="QCG222" s="190"/>
      <c r="QCH222" s="187"/>
      <c r="QCI222" s="187"/>
      <c r="QCJ222" s="187"/>
      <c r="QCK222" s="188"/>
      <c r="QCM222" s="186"/>
      <c r="QCN222" s="190"/>
      <c r="QCO222" s="190"/>
      <c r="QCP222" s="187"/>
      <c r="QCQ222" s="187"/>
      <c r="QCR222" s="187"/>
      <c r="QCS222" s="188"/>
      <c r="QCU222" s="186"/>
      <c r="QCV222" s="190"/>
      <c r="QCW222" s="190"/>
      <c r="QCX222" s="187"/>
      <c r="QCY222" s="187"/>
      <c r="QCZ222" s="187"/>
      <c r="QDA222" s="188"/>
      <c r="QDC222" s="186"/>
      <c r="QDD222" s="190"/>
      <c r="QDE222" s="190"/>
      <c r="QDF222" s="187"/>
      <c r="QDG222" s="187"/>
      <c r="QDH222" s="187"/>
      <c r="QDI222" s="188"/>
      <c r="QDK222" s="186"/>
      <c r="QDL222" s="190"/>
      <c r="QDM222" s="190"/>
      <c r="QDN222" s="187"/>
      <c r="QDO222" s="187"/>
      <c r="QDP222" s="187"/>
      <c r="QDQ222" s="188"/>
      <c r="QDS222" s="186"/>
      <c r="QDT222" s="190"/>
      <c r="QDU222" s="190"/>
      <c r="QDV222" s="187"/>
      <c r="QDW222" s="187"/>
      <c r="QDX222" s="187"/>
      <c r="QDY222" s="188"/>
      <c r="QEA222" s="186"/>
      <c r="QEB222" s="190"/>
      <c r="QEC222" s="190"/>
      <c r="QED222" s="187"/>
      <c r="QEE222" s="187"/>
      <c r="QEF222" s="187"/>
      <c r="QEG222" s="188"/>
      <c r="QEI222" s="186"/>
      <c r="QEJ222" s="190"/>
      <c r="QEK222" s="190"/>
      <c r="QEL222" s="187"/>
      <c r="QEM222" s="187"/>
      <c r="QEN222" s="187"/>
      <c r="QEO222" s="188"/>
      <c r="QEQ222" s="186"/>
      <c r="QER222" s="190"/>
      <c r="QES222" s="190"/>
      <c r="QET222" s="187"/>
      <c r="QEU222" s="187"/>
      <c r="QEV222" s="187"/>
      <c r="QEW222" s="188"/>
      <c r="QEY222" s="186"/>
      <c r="QEZ222" s="190"/>
      <c r="QFA222" s="190"/>
      <c r="QFB222" s="187"/>
      <c r="QFC222" s="187"/>
      <c r="QFD222" s="187"/>
      <c r="QFE222" s="188"/>
      <c r="QFG222" s="186"/>
      <c r="QFH222" s="190"/>
      <c r="QFI222" s="190"/>
      <c r="QFJ222" s="187"/>
      <c r="QFK222" s="187"/>
      <c r="QFL222" s="187"/>
      <c r="QFM222" s="188"/>
      <c r="QFO222" s="186"/>
      <c r="QFP222" s="190"/>
      <c r="QFQ222" s="190"/>
      <c r="QFR222" s="187"/>
      <c r="QFS222" s="187"/>
      <c r="QFT222" s="187"/>
      <c r="QFU222" s="188"/>
      <c r="QFW222" s="186"/>
      <c r="QFX222" s="190"/>
      <c r="QFY222" s="190"/>
      <c r="QFZ222" s="187"/>
      <c r="QGA222" s="187"/>
      <c r="QGB222" s="187"/>
      <c r="QGC222" s="188"/>
      <c r="QGE222" s="186"/>
      <c r="QGF222" s="190"/>
      <c r="QGG222" s="190"/>
      <c r="QGH222" s="187"/>
      <c r="QGI222" s="187"/>
      <c r="QGJ222" s="187"/>
      <c r="QGK222" s="188"/>
      <c r="QGM222" s="186"/>
      <c r="QGN222" s="190"/>
      <c r="QGO222" s="190"/>
      <c r="QGP222" s="187"/>
      <c r="QGQ222" s="187"/>
      <c r="QGR222" s="187"/>
      <c r="QGS222" s="188"/>
      <c r="QGU222" s="186"/>
      <c r="QGV222" s="190"/>
      <c r="QGW222" s="190"/>
      <c r="QGX222" s="187"/>
      <c r="QGY222" s="187"/>
      <c r="QGZ222" s="187"/>
      <c r="QHA222" s="188"/>
      <c r="QHC222" s="186"/>
      <c r="QHD222" s="190"/>
      <c r="QHE222" s="190"/>
      <c r="QHF222" s="187"/>
      <c r="QHG222" s="187"/>
      <c r="QHH222" s="187"/>
      <c r="QHI222" s="188"/>
      <c r="QHK222" s="186"/>
      <c r="QHL222" s="190"/>
      <c r="QHM222" s="190"/>
      <c r="QHN222" s="187"/>
      <c r="QHO222" s="187"/>
      <c r="QHP222" s="187"/>
      <c r="QHQ222" s="188"/>
      <c r="QHS222" s="186"/>
      <c r="QHT222" s="190"/>
      <c r="QHU222" s="190"/>
      <c r="QHV222" s="187"/>
      <c r="QHW222" s="187"/>
      <c r="QHX222" s="187"/>
      <c r="QHY222" s="188"/>
      <c r="QIA222" s="186"/>
      <c r="QIB222" s="190"/>
      <c r="QIC222" s="190"/>
      <c r="QID222" s="187"/>
      <c r="QIE222" s="187"/>
      <c r="QIF222" s="187"/>
      <c r="QIG222" s="188"/>
      <c r="QII222" s="186"/>
      <c r="QIJ222" s="190"/>
      <c r="QIK222" s="190"/>
      <c r="QIL222" s="187"/>
      <c r="QIM222" s="187"/>
      <c r="QIN222" s="187"/>
      <c r="QIO222" s="188"/>
      <c r="QIQ222" s="186"/>
      <c r="QIR222" s="190"/>
      <c r="QIS222" s="190"/>
      <c r="QIT222" s="187"/>
      <c r="QIU222" s="187"/>
      <c r="QIV222" s="187"/>
      <c r="QIW222" s="188"/>
      <c r="QIY222" s="186"/>
      <c r="QIZ222" s="190"/>
      <c r="QJA222" s="190"/>
      <c r="QJB222" s="187"/>
      <c r="QJC222" s="187"/>
      <c r="QJD222" s="187"/>
      <c r="QJE222" s="188"/>
      <c r="QJG222" s="186"/>
      <c r="QJH222" s="190"/>
      <c r="QJI222" s="190"/>
      <c r="QJJ222" s="187"/>
      <c r="QJK222" s="187"/>
      <c r="QJL222" s="187"/>
      <c r="QJM222" s="188"/>
      <c r="QJO222" s="186"/>
      <c r="QJP222" s="190"/>
      <c r="QJQ222" s="190"/>
      <c r="QJR222" s="187"/>
      <c r="QJS222" s="187"/>
      <c r="QJT222" s="187"/>
      <c r="QJU222" s="188"/>
      <c r="QJW222" s="186"/>
      <c r="QJX222" s="190"/>
      <c r="QJY222" s="190"/>
      <c r="QJZ222" s="187"/>
      <c r="QKA222" s="187"/>
      <c r="QKB222" s="187"/>
      <c r="QKC222" s="188"/>
      <c r="QKE222" s="186"/>
      <c r="QKF222" s="190"/>
      <c r="QKG222" s="190"/>
      <c r="QKH222" s="187"/>
      <c r="QKI222" s="187"/>
      <c r="QKJ222" s="187"/>
      <c r="QKK222" s="188"/>
      <c r="QKM222" s="186"/>
      <c r="QKN222" s="190"/>
      <c r="QKO222" s="190"/>
      <c r="QKP222" s="187"/>
      <c r="QKQ222" s="187"/>
      <c r="QKR222" s="187"/>
      <c r="QKS222" s="188"/>
      <c r="QKU222" s="186"/>
      <c r="QKV222" s="190"/>
      <c r="QKW222" s="190"/>
      <c r="QKX222" s="187"/>
      <c r="QKY222" s="187"/>
      <c r="QKZ222" s="187"/>
      <c r="QLA222" s="188"/>
      <c r="QLC222" s="186"/>
      <c r="QLD222" s="190"/>
      <c r="QLE222" s="190"/>
      <c r="QLF222" s="187"/>
      <c r="QLG222" s="187"/>
      <c r="QLH222" s="187"/>
      <c r="QLI222" s="188"/>
      <c r="QLK222" s="186"/>
      <c r="QLL222" s="190"/>
      <c r="QLM222" s="190"/>
      <c r="QLN222" s="187"/>
      <c r="QLO222" s="187"/>
      <c r="QLP222" s="187"/>
      <c r="QLQ222" s="188"/>
      <c r="QLS222" s="186"/>
      <c r="QLT222" s="190"/>
      <c r="QLU222" s="190"/>
      <c r="QLV222" s="187"/>
      <c r="QLW222" s="187"/>
      <c r="QLX222" s="187"/>
      <c r="QLY222" s="188"/>
      <c r="QMA222" s="186"/>
      <c r="QMB222" s="190"/>
      <c r="QMC222" s="190"/>
      <c r="QMD222" s="187"/>
      <c r="QME222" s="187"/>
      <c r="QMF222" s="187"/>
      <c r="QMG222" s="188"/>
      <c r="QMI222" s="186"/>
      <c r="QMJ222" s="190"/>
      <c r="QMK222" s="190"/>
      <c r="QML222" s="187"/>
      <c r="QMM222" s="187"/>
      <c r="QMN222" s="187"/>
      <c r="QMO222" s="188"/>
      <c r="QMQ222" s="186"/>
      <c r="QMR222" s="190"/>
      <c r="QMS222" s="190"/>
      <c r="QMT222" s="187"/>
      <c r="QMU222" s="187"/>
      <c r="QMV222" s="187"/>
      <c r="QMW222" s="188"/>
      <c r="QMY222" s="186"/>
      <c r="QMZ222" s="190"/>
      <c r="QNA222" s="190"/>
      <c r="QNB222" s="187"/>
      <c r="QNC222" s="187"/>
      <c r="QND222" s="187"/>
      <c r="QNE222" s="188"/>
      <c r="QNG222" s="186"/>
      <c r="QNH222" s="190"/>
      <c r="QNI222" s="190"/>
      <c r="QNJ222" s="187"/>
      <c r="QNK222" s="187"/>
      <c r="QNL222" s="187"/>
      <c r="QNM222" s="188"/>
      <c r="QNO222" s="186"/>
      <c r="QNP222" s="190"/>
      <c r="QNQ222" s="190"/>
      <c r="QNR222" s="187"/>
      <c r="QNS222" s="187"/>
      <c r="QNT222" s="187"/>
      <c r="QNU222" s="188"/>
      <c r="QNW222" s="186"/>
      <c r="QNX222" s="190"/>
      <c r="QNY222" s="190"/>
      <c r="QNZ222" s="187"/>
      <c r="QOA222" s="187"/>
      <c r="QOB222" s="187"/>
      <c r="QOC222" s="188"/>
      <c r="QOE222" s="186"/>
      <c r="QOF222" s="190"/>
      <c r="QOG222" s="190"/>
      <c r="QOH222" s="187"/>
      <c r="QOI222" s="187"/>
      <c r="QOJ222" s="187"/>
      <c r="QOK222" s="188"/>
      <c r="QOM222" s="186"/>
      <c r="QON222" s="190"/>
      <c r="QOO222" s="190"/>
      <c r="QOP222" s="187"/>
      <c r="QOQ222" s="187"/>
      <c r="QOR222" s="187"/>
      <c r="QOS222" s="188"/>
      <c r="QOU222" s="186"/>
      <c r="QOV222" s="190"/>
      <c r="QOW222" s="190"/>
      <c r="QOX222" s="187"/>
      <c r="QOY222" s="187"/>
      <c r="QOZ222" s="187"/>
      <c r="QPA222" s="188"/>
      <c r="QPC222" s="186"/>
      <c r="QPD222" s="190"/>
      <c r="QPE222" s="190"/>
      <c r="QPF222" s="187"/>
      <c r="QPG222" s="187"/>
      <c r="QPH222" s="187"/>
      <c r="QPI222" s="188"/>
      <c r="QPK222" s="186"/>
      <c r="QPL222" s="190"/>
      <c r="QPM222" s="190"/>
      <c r="QPN222" s="187"/>
      <c r="QPO222" s="187"/>
      <c r="QPP222" s="187"/>
      <c r="QPQ222" s="188"/>
      <c r="QPS222" s="186"/>
      <c r="QPT222" s="190"/>
      <c r="QPU222" s="190"/>
      <c r="QPV222" s="187"/>
      <c r="QPW222" s="187"/>
      <c r="QPX222" s="187"/>
      <c r="QPY222" s="188"/>
      <c r="QQA222" s="186"/>
      <c r="QQB222" s="190"/>
      <c r="QQC222" s="190"/>
      <c r="QQD222" s="187"/>
      <c r="QQE222" s="187"/>
      <c r="QQF222" s="187"/>
      <c r="QQG222" s="188"/>
      <c r="QQI222" s="186"/>
      <c r="QQJ222" s="190"/>
      <c r="QQK222" s="190"/>
      <c r="QQL222" s="187"/>
      <c r="QQM222" s="187"/>
      <c r="QQN222" s="187"/>
      <c r="QQO222" s="188"/>
      <c r="QQQ222" s="186"/>
      <c r="QQR222" s="190"/>
      <c r="QQS222" s="190"/>
      <c r="QQT222" s="187"/>
      <c r="QQU222" s="187"/>
      <c r="QQV222" s="187"/>
      <c r="QQW222" s="188"/>
      <c r="QQY222" s="186"/>
      <c r="QQZ222" s="190"/>
      <c r="QRA222" s="190"/>
      <c r="QRB222" s="187"/>
      <c r="QRC222" s="187"/>
      <c r="QRD222" s="187"/>
      <c r="QRE222" s="188"/>
      <c r="QRG222" s="186"/>
      <c r="QRH222" s="190"/>
      <c r="QRI222" s="190"/>
      <c r="QRJ222" s="187"/>
      <c r="QRK222" s="187"/>
      <c r="QRL222" s="187"/>
      <c r="QRM222" s="188"/>
      <c r="QRO222" s="186"/>
      <c r="QRP222" s="190"/>
      <c r="QRQ222" s="190"/>
      <c r="QRR222" s="187"/>
      <c r="QRS222" s="187"/>
      <c r="QRT222" s="187"/>
      <c r="QRU222" s="188"/>
      <c r="QRW222" s="186"/>
      <c r="QRX222" s="190"/>
      <c r="QRY222" s="190"/>
      <c r="QRZ222" s="187"/>
      <c r="QSA222" s="187"/>
      <c r="QSB222" s="187"/>
      <c r="QSC222" s="188"/>
      <c r="QSE222" s="186"/>
      <c r="QSF222" s="190"/>
      <c r="QSG222" s="190"/>
      <c r="QSH222" s="187"/>
      <c r="QSI222" s="187"/>
      <c r="QSJ222" s="187"/>
      <c r="QSK222" s="188"/>
      <c r="QSM222" s="186"/>
      <c r="QSN222" s="190"/>
      <c r="QSO222" s="190"/>
      <c r="QSP222" s="187"/>
      <c r="QSQ222" s="187"/>
      <c r="QSR222" s="187"/>
      <c r="QSS222" s="188"/>
      <c r="QSU222" s="186"/>
      <c r="QSV222" s="190"/>
      <c r="QSW222" s="190"/>
      <c r="QSX222" s="187"/>
      <c r="QSY222" s="187"/>
      <c r="QSZ222" s="187"/>
      <c r="QTA222" s="188"/>
      <c r="QTC222" s="186"/>
      <c r="QTD222" s="190"/>
      <c r="QTE222" s="190"/>
      <c r="QTF222" s="187"/>
      <c r="QTG222" s="187"/>
      <c r="QTH222" s="187"/>
      <c r="QTI222" s="188"/>
      <c r="QTK222" s="186"/>
      <c r="QTL222" s="190"/>
      <c r="QTM222" s="190"/>
      <c r="QTN222" s="187"/>
      <c r="QTO222" s="187"/>
      <c r="QTP222" s="187"/>
      <c r="QTQ222" s="188"/>
      <c r="QTS222" s="186"/>
      <c r="QTT222" s="190"/>
      <c r="QTU222" s="190"/>
      <c r="QTV222" s="187"/>
      <c r="QTW222" s="187"/>
      <c r="QTX222" s="187"/>
      <c r="QTY222" s="188"/>
      <c r="QUA222" s="186"/>
      <c r="QUB222" s="190"/>
      <c r="QUC222" s="190"/>
      <c r="QUD222" s="187"/>
      <c r="QUE222" s="187"/>
      <c r="QUF222" s="187"/>
      <c r="QUG222" s="188"/>
      <c r="QUI222" s="186"/>
      <c r="QUJ222" s="190"/>
      <c r="QUK222" s="190"/>
      <c r="QUL222" s="187"/>
      <c r="QUM222" s="187"/>
      <c r="QUN222" s="187"/>
      <c r="QUO222" s="188"/>
      <c r="QUQ222" s="186"/>
      <c r="QUR222" s="190"/>
      <c r="QUS222" s="190"/>
      <c r="QUT222" s="187"/>
      <c r="QUU222" s="187"/>
      <c r="QUV222" s="187"/>
      <c r="QUW222" s="188"/>
      <c r="QUY222" s="186"/>
      <c r="QUZ222" s="190"/>
      <c r="QVA222" s="190"/>
      <c r="QVB222" s="187"/>
      <c r="QVC222" s="187"/>
      <c r="QVD222" s="187"/>
      <c r="QVE222" s="188"/>
      <c r="QVG222" s="186"/>
      <c r="QVH222" s="190"/>
      <c r="QVI222" s="190"/>
      <c r="QVJ222" s="187"/>
      <c r="QVK222" s="187"/>
      <c r="QVL222" s="187"/>
      <c r="QVM222" s="188"/>
      <c r="QVO222" s="186"/>
      <c r="QVP222" s="190"/>
      <c r="QVQ222" s="190"/>
      <c r="QVR222" s="187"/>
      <c r="QVS222" s="187"/>
      <c r="QVT222" s="187"/>
      <c r="QVU222" s="188"/>
      <c r="QVW222" s="186"/>
      <c r="QVX222" s="190"/>
      <c r="QVY222" s="190"/>
      <c r="QVZ222" s="187"/>
      <c r="QWA222" s="187"/>
      <c r="QWB222" s="187"/>
      <c r="QWC222" s="188"/>
      <c r="QWE222" s="186"/>
      <c r="QWF222" s="190"/>
      <c r="QWG222" s="190"/>
      <c r="QWH222" s="187"/>
      <c r="QWI222" s="187"/>
      <c r="QWJ222" s="187"/>
      <c r="QWK222" s="188"/>
      <c r="QWM222" s="186"/>
      <c r="QWN222" s="190"/>
      <c r="QWO222" s="190"/>
      <c r="QWP222" s="187"/>
      <c r="QWQ222" s="187"/>
      <c r="QWR222" s="187"/>
      <c r="QWS222" s="188"/>
      <c r="QWU222" s="186"/>
      <c r="QWV222" s="190"/>
      <c r="QWW222" s="190"/>
      <c r="QWX222" s="187"/>
      <c r="QWY222" s="187"/>
      <c r="QWZ222" s="187"/>
      <c r="QXA222" s="188"/>
      <c r="QXC222" s="186"/>
      <c r="QXD222" s="190"/>
      <c r="QXE222" s="190"/>
      <c r="QXF222" s="187"/>
      <c r="QXG222" s="187"/>
      <c r="QXH222" s="187"/>
      <c r="QXI222" s="188"/>
      <c r="QXK222" s="186"/>
      <c r="QXL222" s="190"/>
      <c r="QXM222" s="190"/>
      <c r="QXN222" s="187"/>
      <c r="QXO222" s="187"/>
      <c r="QXP222" s="187"/>
      <c r="QXQ222" s="188"/>
      <c r="QXS222" s="186"/>
      <c r="QXT222" s="190"/>
      <c r="QXU222" s="190"/>
      <c r="QXV222" s="187"/>
      <c r="QXW222" s="187"/>
      <c r="QXX222" s="187"/>
      <c r="QXY222" s="188"/>
      <c r="QYA222" s="186"/>
      <c r="QYB222" s="190"/>
      <c r="QYC222" s="190"/>
      <c r="QYD222" s="187"/>
      <c r="QYE222" s="187"/>
      <c r="QYF222" s="187"/>
      <c r="QYG222" s="188"/>
      <c r="QYI222" s="186"/>
      <c r="QYJ222" s="190"/>
      <c r="QYK222" s="190"/>
      <c r="QYL222" s="187"/>
      <c r="QYM222" s="187"/>
      <c r="QYN222" s="187"/>
      <c r="QYO222" s="188"/>
      <c r="QYQ222" s="186"/>
      <c r="QYR222" s="190"/>
      <c r="QYS222" s="190"/>
      <c r="QYT222" s="187"/>
      <c r="QYU222" s="187"/>
      <c r="QYV222" s="187"/>
      <c r="QYW222" s="188"/>
      <c r="QYY222" s="186"/>
      <c r="QYZ222" s="190"/>
      <c r="QZA222" s="190"/>
      <c r="QZB222" s="187"/>
      <c r="QZC222" s="187"/>
      <c r="QZD222" s="187"/>
      <c r="QZE222" s="188"/>
      <c r="QZG222" s="186"/>
      <c r="QZH222" s="190"/>
      <c r="QZI222" s="190"/>
      <c r="QZJ222" s="187"/>
      <c r="QZK222" s="187"/>
      <c r="QZL222" s="187"/>
      <c r="QZM222" s="188"/>
      <c r="QZO222" s="186"/>
      <c r="QZP222" s="190"/>
      <c r="QZQ222" s="190"/>
      <c r="QZR222" s="187"/>
      <c r="QZS222" s="187"/>
      <c r="QZT222" s="187"/>
      <c r="QZU222" s="188"/>
      <c r="QZW222" s="186"/>
      <c r="QZX222" s="190"/>
      <c r="QZY222" s="190"/>
      <c r="QZZ222" s="187"/>
      <c r="RAA222" s="187"/>
      <c r="RAB222" s="187"/>
      <c r="RAC222" s="188"/>
      <c r="RAE222" s="186"/>
      <c r="RAF222" s="190"/>
      <c r="RAG222" s="190"/>
      <c r="RAH222" s="187"/>
      <c r="RAI222" s="187"/>
      <c r="RAJ222" s="187"/>
      <c r="RAK222" s="188"/>
      <c r="RAM222" s="186"/>
      <c r="RAN222" s="190"/>
      <c r="RAO222" s="190"/>
      <c r="RAP222" s="187"/>
      <c r="RAQ222" s="187"/>
      <c r="RAR222" s="187"/>
      <c r="RAS222" s="188"/>
      <c r="RAU222" s="186"/>
      <c r="RAV222" s="190"/>
      <c r="RAW222" s="190"/>
      <c r="RAX222" s="187"/>
      <c r="RAY222" s="187"/>
      <c r="RAZ222" s="187"/>
      <c r="RBA222" s="188"/>
      <c r="RBC222" s="186"/>
      <c r="RBD222" s="190"/>
      <c r="RBE222" s="190"/>
      <c r="RBF222" s="187"/>
      <c r="RBG222" s="187"/>
      <c r="RBH222" s="187"/>
      <c r="RBI222" s="188"/>
      <c r="RBK222" s="186"/>
      <c r="RBL222" s="190"/>
      <c r="RBM222" s="190"/>
      <c r="RBN222" s="187"/>
      <c r="RBO222" s="187"/>
      <c r="RBP222" s="187"/>
      <c r="RBQ222" s="188"/>
      <c r="RBS222" s="186"/>
      <c r="RBT222" s="190"/>
      <c r="RBU222" s="190"/>
      <c r="RBV222" s="187"/>
      <c r="RBW222" s="187"/>
      <c r="RBX222" s="187"/>
      <c r="RBY222" s="188"/>
      <c r="RCA222" s="186"/>
      <c r="RCB222" s="190"/>
      <c r="RCC222" s="190"/>
      <c r="RCD222" s="187"/>
      <c r="RCE222" s="187"/>
      <c r="RCF222" s="187"/>
      <c r="RCG222" s="188"/>
      <c r="RCI222" s="186"/>
      <c r="RCJ222" s="190"/>
      <c r="RCK222" s="190"/>
      <c r="RCL222" s="187"/>
      <c r="RCM222" s="187"/>
      <c r="RCN222" s="187"/>
      <c r="RCO222" s="188"/>
      <c r="RCQ222" s="186"/>
      <c r="RCR222" s="190"/>
      <c r="RCS222" s="190"/>
      <c r="RCT222" s="187"/>
      <c r="RCU222" s="187"/>
      <c r="RCV222" s="187"/>
      <c r="RCW222" s="188"/>
      <c r="RCY222" s="186"/>
      <c r="RCZ222" s="190"/>
      <c r="RDA222" s="190"/>
      <c r="RDB222" s="187"/>
      <c r="RDC222" s="187"/>
      <c r="RDD222" s="187"/>
      <c r="RDE222" s="188"/>
      <c r="RDG222" s="186"/>
      <c r="RDH222" s="190"/>
      <c r="RDI222" s="190"/>
      <c r="RDJ222" s="187"/>
      <c r="RDK222" s="187"/>
      <c r="RDL222" s="187"/>
      <c r="RDM222" s="188"/>
      <c r="RDO222" s="186"/>
      <c r="RDP222" s="190"/>
      <c r="RDQ222" s="190"/>
      <c r="RDR222" s="187"/>
      <c r="RDS222" s="187"/>
      <c r="RDT222" s="187"/>
      <c r="RDU222" s="188"/>
      <c r="RDW222" s="186"/>
      <c r="RDX222" s="190"/>
      <c r="RDY222" s="190"/>
      <c r="RDZ222" s="187"/>
      <c r="REA222" s="187"/>
      <c r="REB222" s="187"/>
      <c r="REC222" s="188"/>
      <c r="REE222" s="186"/>
      <c r="REF222" s="190"/>
      <c r="REG222" s="190"/>
      <c r="REH222" s="187"/>
      <c r="REI222" s="187"/>
      <c r="REJ222" s="187"/>
      <c r="REK222" s="188"/>
      <c r="REM222" s="186"/>
      <c r="REN222" s="190"/>
      <c r="REO222" s="190"/>
      <c r="REP222" s="187"/>
      <c r="REQ222" s="187"/>
      <c r="RER222" s="187"/>
      <c r="RES222" s="188"/>
      <c r="REU222" s="186"/>
      <c r="REV222" s="190"/>
      <c r="REW222" s="190"/>
      <c r="REX222" s="187"/>
      <c r="REY222" s="187"/>
      <c r="REZ222" s="187"/>
      <c r="RFA222" s="188"/>
      <c r="RFC222" s="186"/>
      <c r="RFD222" s="190"/>
      <c r="RFE222" s="190"/>
      <c r="RFF222" s="187"/>
      <c r="RFG222" s="187"/>
      <c r="RFH222" s="187"/>
      <c r="RFI222" s="188"/>
      <c r="RFK222" s="186"/>
      <c r="RFL222" s="190"/>
      <c r="RFM222" s="190"/>
      <c r="RFN222" s="187"/>
      <c r="RFO222" s="187"/>
      <c r="RFP222" s="187"/>
      <c r="RFQ222" s="188"/>
      <c r="RFS222" s="186"/>
      <c r="RFT222" s="190"/>
      <c r="RFU222" s="190"/>
      <c r="RFV222" s="187"/>
      <c r="RFW222" s="187"/>
      <c r="RFX222" s="187"/>
      <c r="RFY222" s="188"/>
      <c r="RGA222" s="186"/>
      <c r="RGB222" s="190"/>
      <c r="RGC222" s="190"/>
      <c r="RGD222" s="187"/>
      <c r="RGE222" s="187"/>
      <c r="RGF222" s="187"/>
      <c r="RGG222" s="188"/>
      <c r="RGI222" s="186"/>
      <c r="RGJ222" s="190"/>
      <c r="RGK222" s="190"/>
      <c r="RGL222" s="187"/>
      <c r="RGM222" s="187"/>
      <c r="RGN222" s="187"/>
      <c r="RGO222" s="188"/>
      <c r="RGQ222" s="186"/>
      <c r="RGR222" s="190"/>
      <c r="RGS222" s="190"/>
      <c r="RGT222" s="187"/>
      <c r="RGU222" s="187"/>
      <c r="RGV222" s="187"/>
      <c r="RGW222" s="188"/>
      <c r="RGY222" s="186"/>
      <c r="RGZ222" s="190"/>
      <c r="RHA222" s="190"/>
      <c r="RHB222" s="187"/>
      <c r="RHC222" s="187"/>
      <c r="RHD222" s="187"/>
      <c r="RHE222" s="188"/>
      <c r="RHG222" s="186"/>
      <c r="RHH222" s="190"/>
      <c r="RHI222" s="190"/>
      <c r="RHJ222" s="187"/>
      <c r="RHK222" s="187"/>
      <c r="RHL222" s="187"/>
      <c r="RHM222" s="188"/>
      <c r="RHO222" s="186"/>
      <c r="RHP222" s="190"/>
      <c r="RHQ222" s="190"/>
      <c r="RHR222" s="187"/>
      <c r="RHS222" s="187"/>
      <c r="RHT222" s="187"/>
      <c r="RHU222" s="188"/>
      <c r="RHW222" s="186"/>
      <c r="RHX222" s="190"/>
      <c r="RHY222" s="190"/>
      <c r="RHZ222" s="187"/>
      <c r="RIA222" s="187"/>
      <c r="RIB222" s="187"/>
      <c r="RIC222" s="188"/>
      <c r="RIE222" s="186"/>
      <c r="RIF222" s="190"/>
      <c r="RIG222" s="190"/>
      <c r="RIH222" s="187"/>
      <c r="RII222" s="187"/>
      <c r="RIJ222" s="187"/>
      <c r="RIK222" s="188"/>
      <c r="RIM222" s="186"/>
      <c r="RIN222" s="190"/>
      <c r="RIO222" s="190"/>
      <c r="RIP222" s="187"/>
      <c r="RIQ222" s="187"/>
      <c r="RIR222" s="187"/>
      <c r="RIS222" s="188"/>
      <c r="RIU222" s="186"/>
      <c r="RIV222" s="190"/>
      <c r="RIW222" s="190"/>
      <c r="RIX222" s="187"/>
      <c r="RIY222" s="187"/>
      <c r="RIZ222" s="187"/>
      <c r="RJA222" s="188"/>
      <c r="RJC222" s="186"/>
      <c r="RJD222" s="190"/>
      <c r="RJE222" s="190"/>
      <c r="RJF222" s="187"/>
      <c r="RJG222" s="187"/>
      <c r="RJH222" s="187"/>
      <c r="RJI222" s="188"/>
      <c r="RJK222" s="186"/>
      <c r="RJL222" s="190"/>
      <c r="RJM222" s="190"/>
      <c r="RJN222" s="187"/>
      <c r="RJO222" s="187"/>
      <c r="RJP222" s="187"/>
      <c r="RJQ222" s="188"/>
      <c r="RJS222" s="186"/>
      <c r="RJT222" s="190"/>
      <c r="RJU222" s="190"/>
      <c r="RJV222" s="187"/>
      <c r="RJW222" s="187"/>
      <c r="RJX222" s="187"/>
      <c r="RJY222" s="188"/>
      <c r="RKA222" s="186"/>
      <c r="RKB222" s="190"/>
      <c r="RKC222" s="190"/>
      <c r="RKD222" s="187"/>
      <c r="RKE222" s="187"/>
      <c r="RKF222" s="187"/>
      <c r="RKG222" s="188"/>
      <c r="RKI222" s="186"/>
      <c r="RKJ222" s="190"/>
      <c r="RKK222" s="190"/>
      <c r="RKL222" s="187"/>
      <c r="RKM222" s="187"/>
      <c r="RKN222" s="187"/>
      <c r="RKO222" s="188"/>
      <c r="RKQ222" s="186"/>
      <c r="RKR222" s="190"/>
      <c r="RKS222" s="190"/>
      <c r="RKT222" s="187"/>
      <c r="RKU222" s="187"/>
      <c r="RKV222" s="187"/>
      <c r="RKW222" s="188"/>
      <c r="RKY222" s="186"/>
      <c r="RKZ222" s="190"/>
      <c r="RLA222" s="190"/>
      <c r="RLB222" s="187"/>
      <c r="RLC222" s="187"/>
      <c r="RLD222" s="187"/>
      <c r="RLE222" s="188"/>
      <c r="RLG222" s="186"/>
      <c r="RLH222" s="190"/>
      <c r="RLI222" s="190"/>
      <c r="RLJ222" s="187"/>
      <c r="RLK222" s="187"/>
      <c r="RLL222" s="187"/>
      <c r="RLM222" s="188"/>
      <c r="RLO222" s="186"/>
      <c r="RLP222" s="190"/>
      <c r="RLQ222" s="190"/>
      <c r="RLR222" s="187"/>
      <c r="RLS222" s="187"/>
      <c r="RLT222" s="187"/>
      <c r="RLU222" s="188"/>
      <c r="RLW222" s="186"/>
      <c r="RLX222" s="190"/>
      <c r="RLY222" s="190"/>
      <c r="RLZ222" s="187"/>
      <c r="RMA222" s="187"/>
      <c r="RMB222" s="187"/>
      <c r="RMC222" s="188"/>
      <c r="RME222" s="186"/>
      <c r="RMF222" s="190"/>
      <c r="RMG222" s="190"/>
      <c r="RMH222" s="187"/>
      <c r="RMI222" s="187"/>
      <c r="RMJ222" s="187"/>
      <c r="RMK222" s="188"/>
      <c r="RMM222" s="186"/>
      <c r="RMN222" s="190"/>
      <c r="RMO222" s="190"/>
      <c r="RMP222" s="187"/>
      <c r="RMQ222" s="187"/>
      <c r="RMR222" s="187"/>
      <c r="RMS222" s="188"/>
      <c r="RMU222" s="186"/>
      <c r="RMV222" s="190"/>
      <c r="RMW222" s="190"/>
      <c r="RMX222" s="187"/>
      <c r="RMY222" s="187"/>
      <c r="RMZ222" s="187"/>
      <c r="RNA222" s="188"/>
      <c r="RNC222" s="186"/>
      <c r="RND222" s="190"/>
      <c r="RNE222" s="190"/>
      <c r="RNF222" s="187"/>
      <c r="RNG222" s="187"/>
      <c r="RNH222" s="187"/>
      <c r="RNI222" s="188"/>
      <c r="RNK222" s="186"/>
      <c r="RNL222" s="190"/>
      <c r="RNM222" s="190"/>
      <c r="RNN222" s="187"/>
      <c r="RNO222" s="187"/>
      <c r="RNP222" s="187"/>
      <c r="RNQ222" s="188"/>
      <c r="RNS222" s="186"/>
      <c r="RNT222" s="190"/>
      <c r="RNU222" s="190"/>
      <c r="RNV222" s="187"/>
      <c r="RNW222" s="187"/>
      <c r="RNX222" s="187"/>
      <c r="RNY222" s="188"/>
      <c r="ROA222" s="186"/>
      <c r="ROB222" s="190"/>
      <c r="ROC222" s="190"/>
      <c r="ROD222" s="187"/>
      <c r="ROE222" s="187"/>
      <c r="ROF222" s="187"/>
      <c r="ROG222" s="188"/>
      <c r="ROI222" s="186"/>
      <c r="ROJ222" s="190"/>
      <c r="ROK222" s="190"/>
      <c r="ROL222" s="187"/>
      <c r="ROM222" s="187"/>
      <c r="RON222" s="187"/>
      <c r="ROO222" s="188"/>
      <c r="ROQ222" s="186"/>
      <c r="ROR222" s="190"/>
      <c r="ROS222" s="190"/>
      <c r="ROT222" s="187"/>
      <c r="ROU222" s="187"/>
      <c r="ROV222" s="187"/>
      <c r="ROW222" s="188"/>
      <c r="ROY222" s="186"/>
      <c r="ROZ222" s="190"/>
      <c r="RPA222" s="190"/>
      <c r="RPB222" s="187"/>
      <c r="RPC222" s="187"/>
      <c r="RPD222" s="187"/>
      <c r="RPE222" s="188"/>
      <c r="RPG222" s="186"/>
      <c r="RPH222" s="190"/>
      <c r="RPI222" s="190"/>
      <c r="RPJ222" s="187"/>
      <c r="RPK222" s="187"/>
      <c r="RPL222" s="187"/>
      <c r="RPM222" s="188"/>
      <c r="RPO222" s="186"/>
      <c r="RPP222" s="190"/>
      <c r="RPQ222" s="190"/>
      <c r="RPR222" s="187"/>
      <c r="RPS222" s="187"/>
      <c r="RPT222" s="187"/>
      <c r="RPU222" s="188"/>
      <c r="RPW222" s="186"/>
      <c r="RPX222" s="190"/>
      <c r="RPY222" s="190"/>
      <c r="RPZ222" s="187"/>
      <c r="RQA222" s="187"/>
      <c r="RQB222" s="187"/>
      <c r="RQC222" s="188"/>
      <c r="RQE222" s="186"/>
      <c r="RQF222" s="190"/>
      <c r="RQG222" s="190"/>
      <c r="RQH222" s="187"/>
      <c r="RQI222" s="187"/>
      <c r="RQJ222" s="187"/>
      <c r="RQK222" s="188"/>
      <c r="RQM222" s="186"/>
      <c r="RQN222" s="190"/>
      <c r="RQO222" s="190"/>
      <c r="RQP222" s="187"/>
      <c r="RQQ222" s="187"/>
      <c r="RQR222" s="187"/>
      <c r="RQS222" s="188"/>
      <c r="RQU222" s="186"/>
      <c r="RQV222" s="190"/>
      <c r="RQW222" s="190"/>
      <c r="RQX222" s="187"/>
      <c r="RQY222" s="187"/>
      <c r="RQZ222" s="187"/>
      <c r="RRA222" s="188"/>
      <c r="RRC222" s="186"/>
      <c r="RRD222" s="190"/>
      <c r="RRE222" s="190"/>
      <c r="RRF222" s="187"/>
      <c r="RRG222" s="187"/>
      <c r="RRH222" s="187"/>
      <c r="RRI222" s="188"/>
      <c r="RRK222" s="186"/>
      <c r="RRL222" s="190"/>
      <c r="RRM222" s="190"/>
      <c r="RRN222" s="187"/>
      <c r="RRO222" s="187"/>
      <c r="RRP222" s="187"/>
      <c r="RRQ222" s="188"/>
      <c r="RRS222" s="186"/>
      <c r="RRT222" s="190"/>
      <c r="RRU222" s="190"/>
      <c r="RRV222" s="187"/>
      <c r="RRW222" s="187"/>
      <c r="RRX222" s="187"/>
      <c r="RRY222" s="188"/>
      <c r="RSA222" s="186"/>
      <c r="RSB222" s="190"/>
      <c r="RSC222" s="190"/>
      <c r="RSD222" s="187"/>
      <c r="RSE222" s="187"/>
      <c r="RSF222" s="187"/>
      <c r="RSG222" s="188"/>
      <c r="RSI222" s="186"/>
      <c r="RSJ222" s="190"/>
      <c r="RSK222" s="190"/>
      <c r="RSL222" s="187"/>
      <c r="RSM222" s="187"/>
      <c r="RSN222" s="187"/>
      <c r="RSO222" s="188"/>
      <c r="RSQ222" s="186"/>
      <c r="RSR222" s="190"/>
      <c r="RSS222" s="190"/>
      <c r="RST222" s="187"/>
      <c r="RSU222" s="187"/>
      <c r="RSV222" s="187"/>
      <c r="RSW222" s="188"/>
      <c r="RSY222" s="186"/>
      <c r="RSZ222" s="190"/>
      <c r="RTA222" s="190"/>
      <c r="RTB222" s="187"/>
      <c r="RTC222" s="187"/>
      <c r="RTD222" s="187"/>
      <c r="RTE222" s="188"/>
      <c r="RTG222" s="186"/>
      <c r="RTH222" s="190"/>
      <c r="RTI222" s="190"/>
      <c r="RTJ222" s="187"/>
      <c r="RTK222" s="187"/>
      <c r="RTL222" s="187"/>
      <c r="RTM222" s="188"/>
      <c r="RTO222" s="186"/>
      <c r="RTP222" s="190"/>
      <c r="RTQ222" s="190"/>
      <c r="RTR222" s="187"/>
      <c r="RTS222" s="187"/>
      <c r="RTT222" s="187"/>
      <c r="RTU222" s="188"/>
      <c r="RTW222" s="186"/>
      <c r="RTX222" s="190"/>
      <c r="RTY222" s="190"/>
      <c r="RTZ222" s="187"/>
      <c r="RUA222" s="187"/>
      <c r="RUB222" s="187"/>
      <c r="RUC222" s="188"/>
      <c r="RUE222" s="186"/>
      <c r="RUF222" s="190"/>
      <c r="RUG222" s="190"/>
      <c r="RUH222" s="187"/>
      <c r="RUI222" s="187"/>
      <c r="RUJ222" s="187"/>
      <c r="RUK222" s="188"/>
      <c r="RUM222" s="186"/>
      <c r="RUN222" s="190"/>
      <c r="RUO222" s="190"/>
      <c r="RUP222" s="187"/>
      <c r="RUQ222" s="187"/>
      <c r="RUR222" s="187"/>
      <c r="RUS222" s="188"/>
      <c r="RUU222" s="186"/>
      <c r="RUV222" s="190"/>
      <c r="RUW222" s="190"/>
      <c r="RUX222" s="187"/>
      <c r="RUY222" s="187"/>
      <c r="RUZ222" s="187"/>
      <c r="RVA222" s="188"/>
      <c r="RVC222" s="186"/>
      <c r="RVD222" s="190"/>
      <c r="RVE222" s="190"/>
      <c r="RVF222" s="187"/>
      <c r="RVG222" s="187"/>
      <c r="RVH222" s="187"/>
      <c r="RVI222" s="188"/>
      <c r="RVK222" s="186"/>
      <c r="RVL222" s="190"/>
      <c r="RVM222" s="190"/>
      <c r="RVN222" s="187"/>
      <c r="RVO222" s="187"/>
      <c r="RVP222" s="187"/>
      <c r="RVQ222" s="188"/>
      <c r="RVS222" s="186"/>
      <c r="RVT222" s="190"/>
      <c r="RVU222" s="190"/>
      <c r="RVV222" s="187"/>
      <c r="RVW222" s="187"/>
      <c r="RVX222" s="187"/>
      <c r="RVY222" s="188"/>
      <c r="RWA222" s="186"/>
      <c r="RWB222" s="190"/>
      <c r="RWC222" s="190"/>
      <c r="RWD222" s="187"/>
      <c r="RWE222" s="187"/>
      <c r="RWF222" s="187"/>
      <c r="RWG222" s="188"/>
      <c r="RWI222" s="186"/>
      <c r="RWJ222" s="190"/>
      <c r="RWK222" s="190"/>
      <c r="RWL222" s="187"/>
      <c r="RWM222" s="187"/>
      <c r="RWN222" s="187"/>
      <c r="RWO222" s="188"/>
      <c r="RWQ222" s="186"/>
      <c r="RWR222" s="190"/>
      <c r="RWS222" s="190"/>
      <c r="RWT222" s="187"/>
      <c r="RWU222" s="187"/>
      <c r="RWV222" s="187"/>
      <c r="RWW222" s="188"/>
      <c r="RWY222" s="186"/>
      <c r="RWZ222" s="190"/>
      <c r="RXA222" s="190"/>
      <c r="RXB222" s="187"/>
      <c r="RXC222" s="187"/>
      <c r="RXD222" s="187"/>
      <c r="RXE222" s="188"/>
      <c r="RXG222" s="186"/>
      <c r="RXH222" s="190"/>
      <c r="RXI222" s="190"/>
      <c r="RXJ222" s="187"/>
      <c r="RXK222" s="187"/>
      <c r="RXL222" s="187"/>
      <c r="RXM222" s="188"/>
      <c r="RXO222" s="186"/>
      <c r="RXP222" s="190"/>
      <c r="RXQ222" s="190"/>
      <c r="RXR222" s="187"/>
      <c r="RXS222" s="187"/>
      <c r="RXT222" s="187"/>
      <c r="RXU222" s="188"/>
      <c r="RXW222" s="186"/>
      <c r="RXX222" s="190"/>
      <c r="RXY222" s="190"/>
      <c r="RXZ222" s="187"/>
      <c r="RYA222" s="187"/>
      <c r="RYB222" s="187"/>
      <c r="RYC222" s="188"/>
      <c r="RYE222" s="186"/>
      <c r="RYF222" s="190"/>
      <c r="RYG222" s="190"/>
      <c r="RYH222" s="187"/>
      <c r="RYI222" s="187"/>
      <c r="RYJ222" s="187"/>
      <c r="RYK222" s="188"/>
      <c r="RYM222" s="186"/>
      <c r="RYN222" s="190"/>
      <c r="RYO222" s="190"/>
      <c r="RYP222" s="187"/>
      <c r="RYQ222" s="187"/>
      <c r="RYR222" s="187"/>
      <c r="RYS222" s="188"/>
      <c r="RYU222" s="186"/>
      <c r="RYV222" s="190"/>
      <c r="RYW222" s="190"/>
      <c r="RYX222" s="187"/>
      <c r="RYY222" s="187"/>
      <c r="RYZ222" s="187"/>
      <c r="RZA222" s="188"/>
      <c r="RZC222" s="186"/>
      <c r="RZD222" s="190"/>
      <c r="RZE222" s="190"/>
      <c r="RZF222" s="187"/>
      <c r="RZG222" s="187"/>
      <c r="RZH222" s="187"/>
      <c r="RZI222" s="188"/>
      <c r="RZK222" s="186"/>
      <c r="RZL222" s="190"/>
      <c r="RZM222" s="190"/>
      <c r="RZN222" s="187"/>
      <c r="RZO222" s="187"/>
      <c r="RZP222" s="187"/>
      <c r="RZQ222" s="188"/>
      <c r="RZS222" s="186"/>
      <c r="RZT222" s="190"/>
      <c r="RZU222" s="190"/>
      <c r="RZV222" s="187"/>
      <c r="RZW222" s="187"/>
      <c r="RZX222" s="187"/>
      <c r="RZY222" s="188"/>
      <c r="SAA222" s="186"/>
      <c r="SAB222" s="190"/>
      <c r="SAC222" s="190"/>
      <c r="SAD222" s="187"/>
      <c r="SAE222" s="187"/>
      <c r="SAF222" s="187"/>
      <c r="SAG222" s="188"/>
      <c r="SAI222" s="186"/>
      <c r="SAJ222" s="190"/>
      <c r="SAK222" s="190"/>
      <c r="SAL222" s="187"/>
      <c r="SAM222" s="187"/>
      <c r="SAN222" s="187"/>
      <c r="SAO222" s="188"/>
      <c r="SAQ222" s="186"/>
      <c r="SAR222" s="190"/>
      <c r="SAS222" s="190"/>
      <c r="SAT222" s="187"/>
      <c r="SAU222" s="187"/>
      <c r="SAV222" s="187"/>
      <c r="SAW222" s="188"/>
      <c r="SAY222" s="186"/>
      <c r="SAZ222" s="190"/>
      <c r="SBA222" s="190"/>
      <c r="SBB222" s="187"/>
      <c r="SBC222" s="187"/>
      <c r="SBD222" s="187"/>
      <c r="SBE222" s="188"/>
      <c r="SBG222" s="186"/>
      <c r="SBH222" s="190"/>
      <c r="SBI222" s="190"/>
      <c r="SBJ222" s="187"/>
      <c r="SBK222" s="187"/>
      <c r="SBL222" s="187"/>
      <c r="SBM222" s="188"/>
      <c r="SBO222" s="186"/>
      <c r="SBP222" s="190"/>
      <c r="SBQ222" s="190"/>
      <c r="SBR222" s="187"/>
      <c r="SBS222" s="187"/>
      <c r="SBT222" s="187"/>
      <c r="SBU222" s="188"/>
      <c r="SBW222" s="186"/>
      <c r="SBX222" s="190"/>
      <c r="SBY222" s="190"/>
      <c r="SBZ222" s="187"/>
      <c r="SCA222" s="187"/>
      <c r="SCB222" s="187"/>
      <c r="SCC222" s="188"/>
      <c r="SCE222" s="186"/>
      <c r="SCF222" s="190"/>
      <c r="SCG222" s="190"/>
      <c r="SCH222" s="187"/>
      <c r="SCI222" s="187"/>
      <c r="SCJ222" s="187"/>
      <c r="SCK222" s="188"/>
      <c r="SCM222" s="186"/>
      <c r="SCN222" s="190"/>
      <c r="SCO222" s="190"/>
      <c r="SCP222" s="187"/>
      <c r="SCQ222" s="187"/>
      <c r="SCR222" s="187"/>
      <c r="SCS222" s="188"/>
      <c r="SCU222" s="186"/>
      <c r="SCV222" s="190"/>
      <c r="SCW222" s="190"/>
      <c r="SCX222" s="187"/>
      <c r="SCY222" s="187"/>
      <c r="SCZ222" s="187"/>
      <c r="SDA222" s="188"/>
      <c r="SDC222" s="186"/>
      <c r="SDD222" s="190"/>
      <c r="SDE222" s="190"/>
      <c r="SDF222" s="187"/>
      <c r="SDG222" s="187"/>
      <c r="SDH222" s="187"/>
      <c r="SDI222" s="188"/>
      <c r="SDK222" s="186"/>
      <c r="SDL222" s="190"/>
      <c r="SDM222" s="190"/>
      <c r="SDN222" s="187"/>
      <c r="SDO222" s="187"/>
      <c r="SDP222" s="187"/>
      <c r="SDQ222" s="188"/>
      <c r="SDS222" s="186"/>
      <c r="SDT222" s="190"/>
      <c r="SDU222" s="190"/>
      <c r="SDV222" s="187"/>
      <c r="SDW222" s="187"/>
      <c r="SDX222" s="187"/>
      <c r="SDY222" s="188"/>
      <c r="SEA222" s="186"/>
      <c r="SEB222" s="190"/>
      <c r="SEC222" s="190"/>
      <c r="SED222" s="187"/>
      <c r="SEE222" s="187"/>
      <c r="SEF222" s="187"/>
      <c r="SEG222" s="188"/>
      <c r="SEI222" s="186"/>
      <c r="SEJ222" s="190"/>
      <c r="SEK222" s="190"/>
      <c r="SEL222" s="187"/>
      <c r="SEM222" s="187"/>
      <c r="SEN222" s="187"/>
      <c r="SEO222" s="188"/>
      <c r="SEQ222" s="186"/>
      <c r="SER222" s="190"/>
      <c r="SES222" s="190"/>
      <c r="SET222" s="187"/>
      <c r="SEU222" s="187"/>
      <c r="SEV222" s="187"/>
      <c r="SEW222" s="188"/>
      <c r="SEY222" s="186"/>
      <c r="SEZ222" s="190"/>
      <c r="SFA222" s="190"/>
      <c r="SFB222" s="187"/>
      <c r="SFC222" s="187"/>
      <c r="SFD222" s="187"/>
      <c r="SFE222" s="188"/>
      <c r="SFG222" s="186"/>
      <c r="SFH222" s="190"/>
      <c r="SFI222" s="190"/>
      <c r="SFJ222" s="187"/>
      <c r="SFK222" s="187"/>
      <c r="SFL222" s="187"/>
      <c r="SFM222" s="188"/>
      <c r="SFO222" s="186"/>
      <c r="SFP222" s="190"/>
      <c r="SFQ222" s="190"/>
      <c r="SFR222" s="187"/>
      <c r="SFS222" s="187"/>
      <c r="SFT222" s="187"/>
      <c r="SFU222" s="188"/>
      <c r="SFW222" s="186"/>
      <c r="SFX222" s="190"/>
      <c r="SFY222" s="190"/>
      <c r="SFZ222" s="187"/>
      <c r="SGA222" s="187"/>
      <c r="SGB222" s="187"/>
      <c r="SGC222" s="188"/>
      <c r="SGE222" s="186"/>
      <c r="SGF222" s="190"/>
      <c r="SGG222" s="190"/>
      <c r="SGH222" s="187"/>
      <c r="SGI222" s="187"/>
      <c r="SGJ222" s="187"/>
      <c r="SGK222" s="188"/>
      <c r="SGM222" s="186"/>
      <c r="SGN222" s="190"/>
      <c r="SGO222" s="190"/>
      <c r="SGP222" s="187"/>
      <c r="SGQ222" s="187"/>
      <c r="SGR222" s="187"/>
      <c r="SGS222" s="188"/>
      <c r="SGU222" s="186"/>
      <c r="SGV222" s="190"/>
      <c r="SGW222" s="190"/>
      <c r="SGX222" s="187"/>
      <c r="SGY222" s="187"/>
      <c r="SGZ222" s="187"/>
      <c r="SHA222" s="188"/>
      <c r="SHC222" s="186"/>
      <c r="SHD222" s="190"/>
      <c r="SHE222" s="190"/>
      <c r="SHF222" s="187"/>
      <c r="SHG222" s="187"/>
      <c r="SHH222" s="187"/>
      <c r="SHI222" s="188"/>
      <c r="SHK222" s="186"/>
      <c r="SHL222" s="190"/>
      <c r="SHM222" s="190"/>
      <c r="SHN222" s="187"/>
      <c r="SHO222" s="187"/>
      <c r="SHP222" s="187"/>
      <c r="SHQ222" s="188"/>
      <c r="SHS222" s="186"/>
      <c r="SHT222" s="190"/>
      <c r="SHU222" s="190"/>
      <c r="SHV222" s="187"/>
      <c r="SHW222" s="187"/>
      <c r="SHX222" s="187"/>
      <c r="SHY222" s="188"/>
      <c r="SIA222" s="186"/>
      <c r="SIB222" s="190"/>
      <c r="SIC222" s="190"/>
      <c r="SID222" s="187"/>
      <c r="SIE222" s="187"/>
      <c r="SIF222" s="187"/>
      <c r="SIG222" s="188"/>
      <c r="SII222" s="186"/>
      <c r="SIJ222" s="190"/>
      <c r="SIK222" s="190"/>
      <c r="SIL222" s="187"/>
      <c r="SIM222" s="187"/>
      <c r="SIN222" s="187"/>
      <c r="SIO222" s="188"/>
      <c r="SIQ222" s="186"/>
      <c r="SIR222" s="190"/>
      <c r="SIS222" s="190"/>
      <c r="SIT222" s="187"/>
      <c r="SIU222" s="187"/>
      <c r="SIV222" s="187"/>
      <c r="SIW222" s="188"/>
      <c r="SIY222" s="186"/>
      <c r="SIZ222" s="190"/>
      <c r="SJA222" s="190"/>
      <c r="SJB222" s="187"/>
      <c r="SJC222" s="187"/>
      <c r="SJD222" s="187"/>
      <c r="SJE222" s="188"/>
      <c r="SJG222" s="186"/>
      <c r="SJH222" s="190"/>
      <c r="SJI222" s="190"/>
      <c r="SJJ222" s="187"/>
      <c r="SJK222" s="187"/>
      <c r="SJL222" s="187"/>
      <c r="SJM222" s="188"/>
      <c r="SJO222" s="186"/>
      <c r="SJP222" s="190"/>
      <c r="SJQ222" s="190"/>
      <c r="SJR222" s="187"/>
      <c r="SJS222" s="187"/>
      <c r="SJT222" s="187"/>
      <c r="SJU222" s="188"/>
      <c r="SJW222" s="186"/>
      <c r="SJX222" s="190"/>
      <c r="SJY222" s="190"/>
      <c r="SJZ222" s="187"/>
      <c r="SKA222" s="187"/>
      <c r="SKB222" s="187"/>
      <c r="SKC222" s="188"/>
      <c r="SKE222" s="186"/>
      <c r="SKF222" s="190"/>
      <c r="SKG222" s="190"/>
      <c r="SKH222" s="187"/>
      <c r="SKI222" s="187"/>
      <c r="SKJ222" s="187"/>
      <c r="SKK222" s="188"/>
      <c r="SKM222" s="186"/>
      <c r="SKN222" s="190"/>
      <c r="SKO222" s="190"/>
      <c r="SKP222" s="187"/>
      <c r="SKQ222" s="187"/>
      <c r="SKR222" s="187"/>
      <c r="SKS222" s="188"/>
      <c r="SKU222" s="186"/>
      <c r="SKV222" s="190"/>
      <c r="SKW222" s="190"/>
      <c r="SKX222" s="187"/>
      <c r="SKY222" s="187"/>
      <c r="SKZ222" s="187"/>
      <c r="SLA222" s="188"/>
      <c r="SLC222" s="186"/>
      <c r="SLD222" s="190"/>
      <c r="SLE222" s="190"/>
      <c r="SLF222" s="187"/>
      <c r="SLG222" s="187"/>
      <c r="SLH222" s="187"/>
      <c r="SLI222" s="188"/>
      <c r="SLK222" s="186"/>
      <c r="SLL222" s="190"/>
      <c r="SLM222" s="190"/>
      <c r="SLN222" s="187"/>
      <c r="SLO222" s="187"/>
      <c r="SLP222" s="187"/>
      <c r="SLQ222" s="188"/>
      <c r="SLS222" s="186"/>
      <c r="SLT222" s="190"/>
      <c r="SLU222" s="190"/>
      <c r="SLV222" s="187"/>
      <c r="SLW222" s="187"/>
      <c r="SLX222" s="187"/>
      <c r="SLY222" s="188"/>
      <c r="SMA222" s="186"/>
      <c r="SMB222" s="190"/>
      <c r="SMC222" s="190"/>
      <c r="SMD222" s="187"/>
      <c r="SME222" s="187"/>
      <c r="SMF222" s="187"/>
      <c r="SMG222" s="188"/>
      <c r="SMI222" s="186"/>
      <c r="SMJ222" s="190"/>
      <c r="SMK222" s="190"/>
      <c r="SML222" s="187"/>
      <c r="SMM222" s="187"/>
      <c r="SMN222" s="187"/>
      <c r="SMO222" s="188"/>
      <c r="SMQ222" s="186"/>
      <c r="SMR222" s="190"/>
      <c r="SMS222" s="190"/>
      <c r="SMT222" s="187"/>
      <c r="SMU222" s="187"/>
      <c r="SMV222" s="187"/>
      <c r="SMW222" s="188"/>
      <c r="SMY222" s="186"/>
      <c r="SMZ222" s="190"/>
      <c r="SNA222" s="190"/>
      <c r="SNB222" s="187"/>
      <c r="SNC222" s="187"/>
      <c r="SND222" s="187"/>
      <c r="SNE222" s="188"/>
      <c r="SNG222" s="186"/>
      <c r="SNH222" s="190"/>
      <c r="SNI222" s="190"/>
      <c r="SNJ222" s="187"/>
      <c r="SNK222" s="187"/>
      <c r="SNL222" s="187"/>
      <c r="SNM222" s="188"/>
      <c r="SNO222" s="186"/>
      <c r="SNP222" s="190"/>
      <c r="SNQ222" s="190"/>
      <c r="SNR222" s="187"/>
      <c r="SNS222" s="187"/>
      <c r="SNT222" s="187"/>
      <c r="SNU222" s="188"/>
      <c r="SNW222" s="186"/>
      <c r="SNX222" s="190"/>
      <c r="SNY222" s="190"/>
      <c r="SNZ222" s="187"/>
      <c r="SOA222" s="187"/>
      <c r="SOB222" s="187"/>
      <c r="SOC222" s="188"/>
      <c r="SOE222" s="186"/>
      <c r="SOF222" s="190"/>
      <c r="SOG222" s="190"/>
      <c r="SOH222" s="187"/>
      <c r="SOI222" s="187"/>
      <c r="SOJ222" s="187"/>
      <c r="SOK222" s="188"/>
      <c r="SOM222" s="186"/>
      <c r="SON222" s="190"/>
      <c r="SOO222" s="190"/>
      <c r="SOP222" s="187"/>
      <c r="SOQ222" s="187"/>
      <c r="SOR222" s="187"/>
      <c r="SOS222" s="188"/>
      <c r="SOU222" s="186"/>
      <c r="SOV222" s="190"/>
      <c r="SOW222" s="190"/>
      <c r="SOX222" s="187"/>
      <c r="SOY222" s="187"/>
      <c r="SOZ222" s="187"/>
      <c r="SPA222" s="188"/>
      <c r="SPC222" s="186"/>
      <c r="SPD222" s="190"/>
      <c r="SPE222" s="190"/>
      <c r="SPF222" s="187"/>
      <c r="SPG222" s="187"/>
      <c r="SPH222" s="187"/>
      <c r="SPI222" s="188"/>
      <c r="SPK222" s="186"/>
      <c r="SPL222" s="190"/>
      <c r="SPM222" s="190"/>
      <c r="SPN222" s="187"/>
      <c r="SPO222" s="187"/>
      <c r="SPP222" s="187"/>
      <c r="SPQ222" s="188"/>
      <c r="SPS222" s="186"/>
      <c r="SPT222" s="190"/>
      <c r="SPU222" s="190"/>
      <c r="SPV222" s="187"/>
      <c r="SPW222" s="187"/>
      <c r="SPX222" s="187"/>
      <c r="SPY222" s="188"/>
      <c r="SQA222" s="186"/>
      <c r="SQB222" s="190"/>
      <c r="SQC222" s="190"/>
      <c r="SQD222" s="187"/>
      <c r="SQE222" s="187"/>
      <c r="SQF222" s="187"/>
      <c r="SQG222" s="188"/>
      <c r="SQI222" s="186"/>
      <c r="SQJ222" s="190"/>
      <c r="SQK222" s="190"/>
      <c r="SQL222" s="187"/>
      <c r="SQM222" s="187"/>
      <c r="SQN222" s="187"/>
      <c r="SQO222" s="188"/>
      <c r="SQQ222" s="186"/>
      <c r="SQR222" s="190"/>
      <c r="SQS222" s="190"/>
      <c r="SQT222" s="187"/>
      <c r="SQU222" s="187"/>
      <c r="SQV222" s="187"/>
      <c r="SQW222" s="188"/>
      <c r="SQY222" s="186"/>
      <c r="SQZ222" s="190"/>
      <c r="SRA222" s="190"/>
      <c r="SRB222" s="187"/>
      <c r="SRC222" s="187"/>
      <c r="SRD222" s="187"/>
      <c r="SRE222" s="188"/>
      <c r="SRG222" s="186"/>
      <c r="SRH222" s="190"/>
      <c r="SRI222" s="190"/>
      <c r="SRJ222" s="187"/>
      <c r="SRK222" s="187"/>
      <c r="SRL222" s="187"/>
      <c r="SRM222" s="188"/>
      <c r="SRO222" s="186"/>
      <c r="SRP222" s="190"/>
      <c r="SRQ222" s="190"/>
      <c r="SRR222" s="187"/>
      <c r="SRS222" s="187"/>
      <c r="SRT222" s="187"/>
      <c r="SRU222" s="188"/>
      <c r="SRW222" s="186"/>
      <c r="SRX222" s="190"/>
      <c r="SRY222" s="190"/>
      <c r="SRZ222" s="187"/>
      <c r="SSA222" s="187"/>
      <c r="SSB222" s="187"/>
      <c r="SSC222" s="188"/>
      <c r="SSE222" s="186"/>
      <c r="SSF222" s="190"/>
      <c r="SSG222" s="190"/>
      <c r="SSH222" s="187"/>
      <c r="SSI222" s="187"/>
      <c r="SSJ222" s="187"/>
      <c r="SSK222" s="188"/>
      <c r="SSM222" s="186"/>
      <c r="SSN222" s="190"/>
      <c r="SSO222" s="190"/>
      <c r="SSP222" s="187"/>
      <c r="SSQ222" s="187"/>
      <c r="SSR222" s="187"/>
      <c r="SSS222" s="188"/>
      <c r="SSU222" s="186"/>
      <c r="SSV222" s="190"/>
      <c r="SSW222" s="190"/>
      <c r="SSX222" s="187"/>
      <c r="SSY222" s="187"/>
      <c r="SSZ222" s="187"/>
      <c r="STA222" s="188"/>
      <c r="STC222" s="186"/>
      <c r="STD222" s="190"/>
      <c r="STE222" s="190"/>
      <c r="STF222" s="187"/>
      <c r="STG222" s="187"/>
      <c r="STH222" s="187"/>
      <c r="STI222" s="188"/>
      <c r="STK222" s="186"/>
      <c r="STL222" s="190"/>
      <c r="STM222" s="190"/>
      <c r="STN222" s="187"/>
      <c r="STO222" s="187"/>
      <c r="STP222" s="187"/>
      <c r="STQ222" s="188"/>
      <c r="STS222" s="186"/>
      <c r="STT222" s="190"/>
      <c r="STU222" s="190"/>
      <c r="STV222" s="187"/>
      <c r="STW222" s="187"/>
      <c r="STX222" s="187"/>
      <c r="STY222" s="188"/>
      <c r="SUA222" s="186"/>
      <c r="SUB222" s="190"/>
      <c r="SUC222" s="190"/>
      <c r="SUD222" s="187"/>
      <c r="SUE222" s="187"/>
      <c r="SUF222" s="187"/>
      <c r="SUG222" s="188"/>
      <c r="SUI222" s="186"/>
      <c r="SUJ222" s="190"/>
      <c r="SUK222" s="190"/>
      <c r="SUL222" s="187"/>
      <c r="SUM222" s="187"/>
      <c r="SUN222" s="187"/>
      <c r="SUO222" s="188"/>
      <c r="SUQ222" s="186"/>
      <c r="SUR222" s="190"/>
      <c r="SUS222" s="190"/>
      <c r="SUT222" s="187"/>
      <c r="SUU222" s="187"/>
      <c r="SUV222" s="187"/>
      <c r="SUW222" s="188"/>
      <c r="SUY222" s="186"/>
      <c r="SUZ222" s="190"/>
      <c r="SVA222" s="190"/>
      <c r="SVB222" s="187"/>
      <c r="SVC222" s="187"/>
      <c r="SVD222" s="187"/>
      <c r="SVE222" s="188"/>
      <c r="SVG222" s="186"/>
      <c r="SVH222" s="190"/>
      <c r="SVI222" s="190"/>
      <c r="SVJ222" s="187"/>
      <c r="SVK222" s="187"/>
      <c r="SVL222" s="187"/>
      <c r="SVM222" s="188"/>
      <c r="SVO222" s="186"/>
      <c r="SVP222" s="190"/>
      <c r="SVQ222" s="190"/>
      <c r="SVR222" s="187"/>
      <c r="SVS222" s="187"/>
      <c r="SVT222" s="187"/>
      <c r="SVU222" s="188"/>
      <c r="SVW222" s="186"/>
      <c r="SVX222" s="190"/>
      <c r="SVY222" s="190"/>
      <c r="SVZ222" s="187"/>
      <c r="SWA222" s="187"/>
      <c r="SWB222" s="187"/>
      <c r="SWC222" s="188"/>
      <c r="SWE222" s="186"/>
      <c r="SWF222" s="190"/>
      <c r="SWG222" s="190"/>
      <c r="SWH222" s="187"/>
      <c r="SWI222" s="187"/>
      <c r="SWJ222" s="187"/>
      <c r="SWK222" s="188"/>
      <c r="SWM222" s="186"/>
      <c r="SWN222" s="190"/>
      <c r="SWO222" s="190"/>
      <c r="SWP222" s="187"/>
      <c r="SWQ222" s="187"/>
      <c r="SWR222" s="187"/>
      <c r="SWS222" s="188"/>
      <c r="SWU222" s="186"/>
      <c r="SWV222" s="190"/>
      <c r="SWW222" s="190"/>
      <c r="SWX222" s="187"/>
      <c r="SWY222" s="187"/>
      <c r="SWZ222" s="187"/>
      <c r="SXA222" s="188"/>
      <c r="SXC222" s="186"/>
      <c r="SXD222" s="190"/>
      <c r="SXE222" s="190"/>
      <c r="SXF222" s="187"/>
      <c r="SXG222" s="187"/>
      <c r="SXH222" s="187"/>
      <c r="SXI222" s="188"/>
      <c r="SXK222" s="186"/>
      <c r="SXL222" s="190"/>
      <c r="SXM222" s="190"/>
      <c r="SXN222" s="187"/>
      <c r="SXO222" s="187"/>
      <c r="SXP222" s="187"/>
      <c r="SXQ222" s="188"/>
      <c r="SXS222" s="186"/>
      <c r="SXT222" s="190"/>
      <c r="SXU222" s="190"/>
      <c r="SXV222" s="187"/>
      <c r="SXW222" s="187"/>
      <c r="SXX222" s="187"/>
      <c r="SXY222" s="188"/>
      <c r="SYA222" s="186"/>
      <c r="SYB222" s="190"/>
      <c r="SYC222" s="190"/>
      <c r="SYD222" s="187"/>
      <c r="SYE222" s="187"/>
      <c r="SYF222" s="187"/>
      <c r="SYG222" s="188"/>
      <c r="SYI222" s="186"/>
      <c r="SYJ222" s="190"/>
      <c r="SYK222" s="190"/>
      <c r="SYL222" s="187"/>
      <c r="SYM222" s="187"/>
      <c r="SYN222" s="187"/>
      <c r="SYO222" s="188"/>
      <c r="SYQ222" s="186"/>
      <c r="SYR222" s="190"/>
      <c r="SYS222" s="190"/>
      <c r="SYT222" s="187"/>
      <c r="SYU222" s="187"/>
      <c r="SYV222" s="187"/>
      <c r="SYW222" s="188"/>
      <c r="SYY222" s="186"/>
      <c r="SYZ222" s="190"/>
      <c r="SZA222" s="190"/>
      <c r="SZB222" s="187"/>
      <c r="SZC222" s="187"/>
      <c r="SZD222" s="187"/>
      <c r="SZE222" s="188"/>
      <c r="SZG222" s="186"/>
      <c r="SZH222" s="190"/>
      <c r="SZI222" s="190"/>
      <c r="SZJ222" s="187"/>
      <c r="SZK222" s="187"/>
      <c r="SZL222" s="187"/>
      <c r="SZM222" s="188"/>
      <c r="SZO222" s="186"/>
      <c r="SZP222" s="190"/>
      <c r="SZQ222" s="190"/>
      <c r="SZR222" s="187"/>
      <c r="SZS222" s="187"/>
      <c r="SZT222" s="187"/>
      <c r="SZU222" s="188"/>
      <c r="SZW222" s="186"/>
      <c r="SZX222" s="190"/>
      <c r="SZY222" s="190"/>
      <c r="SZZ222" s="187"/>
      <c r="TAA222" s="187"/>
      <c r="TAB222" s="187"/>
      <c r="TAC222" s="188"/>
      <c r="TAE222" s="186"/>
      <c r="TAF222" s="190"/>
      <c r="TAG222" s="190"/>
      <c r="TAH222" s="187"/>
      <c r="TAI222" s="187"/>
      <c r="TAJ222" s="187"/>
      <c r="TAK222" s="188"/>
      <c r="TAM222" s="186"/>
      <c r="TAN222" s="190"/>
      <c r="TAO222" s="190"/>
      <c r="TAP222" s="187"/>
      <c r="TAQ222" s="187"/>
      <c r="TAR222" s="187"/>
      <c r="TAS222" s="188"/>
      <c r="TAU222" s="186"/>
      <c r="TAV222" s="190"/>
      <c r="TAW222" s="190"/>
      <c r="TAX222" s="187"/>
      <c r="TAY222" s="187"/>
      <c r="TAZ222" s="187"/>
      <c r="TBA222" s="188"/>
      <c r="TBC222" s="186"/>
      <c r="TBD222" s="190"/>
      <c r="TBE222" s="190"/>
      <c r="TBF222" s="187"/>
      <c r="TBG222" s="187"/>
      <c r="TBH222" s="187"/>
      <c r="TBI222" s="188"/>
      <c r="TBK222" s="186"/>
      <c r="TBL222" s="190"/>
      <c r="TBM222" s="190"/>
      <c r="TBN222" s="187"/>
      <c r="TBO222" s="187"/>
      <c r="TBP222" s="187"/>
      <c r="TBQ222" s="188"/>
      <c r="TBS222" s="186"/>
      <c r="TBT222" s="190"/>
      <c r="TBU222" s="190"/>
      <c r="TBV222" s="187"/>
      <c r="TBW222" s="187"/>
      <c r="TBX222" s="187"/>
      <c r="TBY222" s="188"/>
      <c r="TCA222" s="186"/>
      <c r="TCB222" s="190"/>
      <c r="TCC222" s="190"/>
      <c r="TCD222" s="187"/>
      <c r="TCE222" s="187"/>
      <c r="TCF222" s="187"/>
      <c r="TCG222" s="188"/>
      <c r="TCI222" s="186"/>
      <c r="TCJ222" s="190"/>
      <c r="TCK222" s="190"/>
      <c r="TCL222" s="187"/>
      <c r="TCM222" s="187"/>
      <c r="TCN222" s="187"/>
      <c r="TCO222" s="188"/>
      <c r="TCQ222" s="186"/>
      <c r="TCR222" s="190"/>
      <c r="TCS222" s="190"/>
      <c r="TCT222" s="187"/>
      <c r="TCU222" s="187"/>
      <c r="TCV222" s="187"/>
      <c r="TCW222" s="188"/>
      <c r="TCY222" s="186"/>
      <c r="TCZ222" s="190"/>
      <c r="TDA222" s="190"/>
      <c r="TDB222" s="187"/>
      <c r="TDC222" s="187"/>
      <c r="TDD222" s="187"/>
      <c r="TDE222" s="188"/>
      <c r="TDG222" s="186"/>
      <c r="TDH222" s="190"/>
      <c r="TDI222" s="190"/>
      <c r="TDJ222" s="187"/>
      <c r="TDK222" s="187"/>
      <c r="TDL222" s="187"/>
      <c r="TDM222" s="188"/>
      <c r="TDO222" s="186"/>
      <c r="TDP222" s="190"/>
      <c r="TDQ222" s="190"/>
      <c r="TDR222" s="187"/>
      <c r="TDS222" s="187"/>
      <c r="TDT222" s="187"/>
      <c r="TDU222" s="188"/>
      <c r="TDW222" s="186"/>
      <c r="TDX222" s="190"/>
      <c r="TDY222" s="190"/>
      <c r="TDZ222" s="187"/>
      <c r="TEA222" s="187"/>
      <c r="TEB222" s="187"/>
      <c r="TEC222" s="188"/>
      <c r="TEE222" s="186"/>
      <c r="TEF222" s="190"/>
      <c r="TEG222" s="190"/>
      <c r="TEH222" s="187"/>
      <c r="TEI222" s="187"/>
      <c r="TEJ222" s="187"/>
      <c r="TEK222" s="188"/>
      <c r="TEM222" s="186"/>
      <c r="TEN222" s="190"/>
      <c r="TEO222" s="190"/>
      <c r="TEP222" s="187"/>
      <c r="TEQ222" s="187"/>
      <c r="TER222" s="187"/>
      <c r="TES222" s="188"/>
      <c r="TEU222" s="186"/>
      <c r="TEV222" s="190"/>
      <c r="TEW222" s="190"/>
      <c r="TEX222" s="187"/>
      <c r="TEY222" s="187"/>
      <c r="TEZ222" s="187"/>
      <c r="TFA222" s="188"/>
      <c r="TFC222" s="186"/>
      <c r="TFD222" s="190"/>
      <c r="TFE222" s="190"/>
      <c r="TFF222" s="187"/>
      <c r="TFG222" s="187"/>
      <c r="TFH222" s="187"/>
      <c r="TFI222" s="188"/>
      <c r="TFK222" s="186"/>
      <c r="TFL222" s="190"/>
      <c r="TFM222" s="190"/>
      <c r="TFN222" s="187"/>
      <c r="TFO222" s="187"/>
      <c r="TFP222" s="187"/>
      <c r="TFQ222" s="188"/>
      <c r="TFS222" s="186"/>
      <c r="TFT222" s="190"/>
      <c r="TFU222" s="190"/>
      <c r="TFV222" s="187"/>
      <c r="TFW222" s="187"/>
      <c r="TFX222" s="187"/>
      <c r="TFY222" s="188"/>
      <c r="TGA222" s="186"/>
      <c r="TGB222" s="190"/>
      <c r="TGC222" s="190"/>
      <c r="TGD222" s="187"/>
      <c r="TGE222" s="187"/>
      <c r="TGF222" s="187"/>
      <c r="TGG222" s="188"/>
      <c r="TGI222" s="186"/>
      <c r="TGJ222" s="190"/>
      <c r="TGK222" s="190"/>
      <c r="TGL222" s="187"/>
      <c r="TGM222" s="187"/>
      <c r="TGN222" s="187"/>
      <c r="TGO222" s="188"/>
      <c r="TGQ222" s="186"/>
      <c r="TGR222" s="190"/>
      <c r="TGS222" s="190"/>
      <c r="TGT222" s="187"/>
      <c r="TGU222" s="187"/>
      <c r="TGV222" s="187"/>
      <c r="TGW222" s="188"/>
      <c r="TGY222" s="186"/>
      <c r="TGZ222" s="190"/>
      <c r="THA222" s="190"/>
      <c r="THB222" s="187"/>
      <c r="THC222" s="187"/>
      <c r="THD222" s="187"/>
      <c r="THE222" s="188"/>
      <c r="THG222" s="186"/>
      <c r="THH222" s="190"/>
      <c r="THI222" s="190"/>
      <c r="THJ222" s="187"/>
      <c r="THK222" s="187"/>
      <c r="THL222" s="187"/>
      <c r="THM222" s="188"/>
      <c r="THO222" s="186"/>
      <c r="THP222" s="190"/>
      <c r="THQ222" s="190"/>
      <c r="THR222" s="187"/>
      <c r="THS222" s="187"/>
      <c r="THT222" s="187"/>
      <c r="THU222" s="188"/>
      <c r="THW222" s="186"/>
      <c r="THX222" s="190"/>
      <c r="THY222" s="190"/>
      <c r="THZ222" s="187"/>
      <c r="TIA222" s="187"/>
      <c r="TIB222" s="187"/>
      <c r="TIC222" s="188"/>
      <c r="TIE222" s="186"/>
      <c r="TIF222" s="190"/>
      <c r="TIG222" s="190"/>
      <c r="TIH222" s="187"/>
      <c r="TII222" s="187"/>
      <c r="TIJ222" s="187"/>
      <c r="TIK222" s="188"/>
      <c r="TIM222" s="186"/>
      <c r="TIN222" s="190"/>
      <c r="TIO222" s="190"/>
      <c r="TIP222" s="187"/>
      <c r="TIQ222" s="187"/>
      <c r="TIR222" s="187"/>
      <c r="TIS222" s="188"/>
      <c r="TIU222" s="186"/>
      <c r="TIV222" s="190"/>
      <c r="TIW222" s="190"/>
      <c r="TIX222" s="187"/>
      <c r="TIY222" s="187"/>
      <c r="TIZ222" s="187"/>
      <c r="TJA222" s="188"/>
      <c r="TJC222" s="186"/>
      <c r="TJD222" s="190"/>
      <c r="TJE222" s="190"/>
      <c r="TJF222" s="187"/>
      <c r="TJG222" s="187"/>
      <c r="TJH222" s="187"/>
      <c r="TJI222" s="188"/>
      <c r="TJK222" s="186"/>
      <c r="TJL222" s="190"/>
      <c r="TJM222" s="190"/>
      <c r="TJN222" s="187"/>
      <c r="TJO222" s="187"/>
      <c r="TJP222" s="187"/>
      <c r="TJQ222" s="188"/>
      <c r="TJS222" s="186"/>
      <c r="TJT222" s="190"/>
      <c r="TJU222" s="190"/>
      <c r="TJV222" s="187"/>
      <c r="TJW222" s="187"/>
      <c r="TJX222" s="187"/>
      <c r="TJY222" s="188"/>
      <c r="TKA222" s="186"/>
      <c r="TKB222" s="190"/>
      <c r="TKC222" s="190"/>
      <c r="TKD222" s="187"/>
      <c r="TKE222" s="187"/>
      <c r="TKF222" s="187"/>
      <c r="TKG222" s="188"/>
      <c r="TKI222" s="186"/>
      <c r="TKJ222" s="190"/>
      <c r="TKK222" s="190"/>
      <c r="TKL222" s="187"/>
      <c r="TKM222" s="187"/>
      <c r="TKN222" s="187"/>
      <c r="TKO222" s="188"/>
      <c r="TKQ222" s="186"/>
      <c r="TKR222" s="190"/>
      <c r="TKS222" s="190"/>
      <c r="TKT222" s="187"/>
      <c r="TKU222" s="187"/>
      <c r="TKV222" s="187"/>
      <c r="TKW222" s="188"/>
      <c r="TKY222" s="186"/>
      <c r="TKZ222" s="190"/>
      <c r="TLA222" s="190"/>
      <c r="TLB222" s="187"/>
      <c r="TLC222" s="187"/>
      <c r="TLD222" s="187"/>
      <c r="TLE222" s="188"/>
      <c r="TLG222" s="186"/>
      <c r="TLH222" s="190"/>
      <c r="TLI222" s="190"/>
      <c r="TLJ222" s="187"/>
      <c r="TLK222" s="187"/>
      <c r="TLL222" s="187"/>
      <c r="TLM222" s="188"/>
      <c r="TLO222" s="186"/>
      <c r="TLP222" s="190"/>
      <c r="TLQ222" s="190"/>
      <c r="TLR222" s="187"/>
      <c r="TLS222" s="187"/>
      <c r="TLT222" s="187"/>
      <c r="TLU222" s="188"/>
      <c r="TLW222" s="186"/>
      <c r="TLX222" s="190"/>
      <c r="TLY222" s="190"/>
      <c r="TLZ222" s="187"/>
      <c r="TMA222" s="187"/>
      <c r="TMB222" s="187"/>
      <c r="TMC222" s="188"/>
      <c r="TME222" s="186"/>
      <c r="TMF222" s="190"/>
      <c r="TMG222" s="190"/>
      <c r="TMH222" s="187"/>
      <c r="TMI222" s="187"/>
      <c r="TMJ222" s="187"/>
      <c r="TMK222" s="188"/>
      <c r="TMM222" s="186"/>
      <c r="TMN222" s="190"/>
      <c r="TMO222" s="190"/>
      <c r="TMP222" s="187"/>
      <c r="TMQ222" s="187"/>
      <c r="TMR222" s="187"/>
      <c r="TMS222" s="188"/>
      <c r="TMU222" s="186"/>
      <c r="TMV222" s="190"/>
      <c r="TMW222" s="190"/>
      <c r="TMX222" s="187"/>
      <c r="TMY222" s="187"/>
      <c r="TMZ222" s="187"/>
      <c r="TNA222" s="188"/>
      <c r="TNC222" s="186"/>
      <c r="TND222" s="190"/>
      <c r="TNE222" s="190"/>
      <c r="TNF222" s="187"/>
      <c r="TNG222" s="187"/>
      <c r="TNH222" s="187"/>
      <c r="TNI222" s="188"/>
      <c r="TNK222" s="186"/>
      <c r="TNL222" s="190"/>
      <c r="TNM222" s="190"/>
      <c r="TNN222" s="187"/>
      <c r="TNO222" s="187"/>
      <c r="TNP222" s="187"/>
      <c r="TNQ222" s="188"/>
      <c r="TNS222" s="186"/>
      <c r="TNT222" s="190"/>
      <c r="TNU222" s="190"/>
      <c r="TNV222" s="187"/>
      <c r="TNW222" s="187"/>
      <c r="TNX222" s="187"/>
      <c r="TNY222" s="188"/>
      <c r="TOA222" s="186"/>
      <c r="TOB222" s="190"/>
      <c r="TOC222" s="190"/>
      <c r="TOD222" s="187"/>
      <c r="TOE222" s="187"/>
      <c r="TOF222" s="187"/>
      <c r="TOG222" s="188"/>
      <c r="TOI222" s="186"/>
      <c r="TOJ222" s="190"/>
      <c r="TOK222" s="190"/>
      <c r="TOL222" s="187"/>
      <c r="TOM222" s="187"/>
      <c r="TON222" s="187"/>
      <c r="TOO222" s="188"/>
      <c r="TOQ222" s="186"/>
      <c r="TOR222" s="190"/>
      <c r="TOS222" s="190"/>
      <c r="TOT222" s="187"/>
      <c r="TOU222" s="187"/>
      <c r="TOV222" s="187"/>
      <c r="TOW222" s="188"/>
      <c r="TOY222" s="186"/>
      <c r="TOZ222" s="190"/>
      <c r="TPA222" s="190"/>
      <c r="TPB222" s="187"/>
      <c r="TPC222" s="187"/>
      <c r="TPD222" s="187"/>
      <c r="TPE222" s="188"/>
      <c r="TPG222" s="186"/>
      <c r="TPH222" s="190"/>
      <c r="TPI222" s="190"/>
      <c r="TPJ222" s="187"/>
      <c r="TPK222" s="187"/>
      <c r="TPL222" s="187"/>
      <c r="TPM222" s="188"/>
      <c r="TPO222" s="186"/>
      <c r="TPP222" s="190"/>
      <c r="TPQ222" s="190"/>
      <c r="TPR222" s="187"/>
      <c r="TPS222" s="187"/>
      <c r="TPT222" s="187"/>
      <c r="TPU222" s="188"/>
      <c r="TPW222" s="186"/>
      <c r="TPX222" s="190"/>
      <c r="TPY222" s="190"/>
      <c r="TPZ222" s="187"/>
      <c r="TQA222" s="187"/>
      <c r="TQB222" s="187"/>
      <c r="TQC222" s="188"/>
      <c r="TQE222" s="186"/>
      <c r="TQF222" s="190"/>
      <c r="TQG222" s="190"/>
      <c r="TQH222" s="187"/>
      <c r="TQI222" s="187"/>
      <c r="TQJ222" s="187"/>
      <c r="TQK222" s="188"/>
      <c r="TQM222" s="186"/>
      <c r="TQN222" s="190"/>
      <c r="TQO222" s="190"/>
      <c r="TQP222" s="187"/>
      <c r="TQQ222" s="187"/>
      <c r="TQR222" s="187"/>
      <c r="TQS222" s="188"/>
      <c r="TQU222" s="186"/>
      <c r="TQV222" s="190"/>
      <c r="TQW222" s="190"/>
      <c r="TQX222" s="187"/>
      <c r="TQY222" s="187"/>
      <c r="TQZ222" s="187"/>
      <c r="TRA222" s="188"/>
      <c r="TRC222" s="186"/>
      <c r="TRD222" s="190"/>
      <c r="TRE222" s="190"/>
      <c r="TRF222" s="187"/>
      <c r="TRG222" s="187"/>
      <c r="TRH222" s="187"/>
      <c r="TRI222" s="188"/>
      <c r="TRK222" s="186"/>
      <c r="TRL222" s="190"/>
      <c r="TRM222" s="190"/>
      <c r="TRN222" s="187"/>
      <c r="TRO222" s="187"/>
      <c r="TRP222" s="187"/>
      <c r="TRQ222" s="188"/>
      <c r="TRS222" s="186"/>
      <c r="TRT222" s="190"/>
      <c r="TRU222" s="190"/>
      <c r="TRV222" s="187"/>
      <c r="TRW222" s="187"/>
      <c r="TRX222" s="187"/>
      <c r="TRY222" s="188"/>
      <c r="TSA222" s="186"/>
      <c r="TSB222" s="190"/>
      <c r="TSC222" s="190"/>
      <c r="TSD222" s="187"/>
      <c r="TSE222" s="187"/>
      <c r="TSF222" s="187"/>
      <c r="TSG222" s="188"/>
      <c r="TSI222" s="186"/>
      <c r="TSJ222" s="190"/>
      <c r="TSK222" s="190"/>
      <c r="TSL222" s="187"/>
      <c r="TSM222" s="187"/>
      <c r="TSN222" s="187"/>
      <c r="TSO222" s="188"/>
      <c r="TSQ222" s="186"/>
      <c r="TSR222" s="190"/>
      <c r="TSS222" s="190"/>
      <c r="TST222" s="187"/>
      <c r="TSU222" s="187"/>
      <c r="TSV222" s="187"/>
      <c r="TSW222" s="188"/>
      <c r="TSY222" s="186"/>
      <c r="TSZ222" s="190"/>
      <c r="TTA222" s="190"/>
      <c r="TTB222" s="187"/>
      <c r="TTC222" s="187"/>
      <c r="TTD222" s="187"/>
      <c r="TTE222" s="188"/>
      <c r="TTG222" s="186"/>
      <c r="TTH222" s="190"/>
      <c r="TTI222" s="190"/>
      <c r="TTJ222" s="187"/>
      <c r="TTK222" s="187"/>
      <c r="TTL222" s="187"/>
      <c r="TTM222" s="188"/>
      <c r="TTO222" s="186"/>
      <c r="TTP222" s="190"/>
      <c r="TTQ222" s="190"/>
      <c r="TTR222" s="187"/>
      <c r="TTS222" s="187"/>
      <c r="TTT222" s="187"/>
      <c r="TTU222" s="188"/>
      <c r="TTW222" s="186"/>
      <c r="TTX222" s="190"/>
      <c r="TTY222" s="190"/>
      <c r="TTZ222" s="187"/>
      <c r="TUA222" s="187"/>
      <c r="TUB222" s="187"/>
      <c r="TUC222" s="188"/>
      <c r="TUE222" s="186"/>
      <c r="TUF222" s="190"/>
      <c r="TUG222" s="190"/>
      <c r="TUH222" s="187"/>
      <c r="TUI222" s="187"/>
      <c r="TUJ222" s="187"/>
      <c r="TUK222" s="188"/>
      <c r="TUM222" s="186"/>
      <c r="TUN222" s="190"/>
      <c r="TUO222" s="190"/>
      <c r="TUP222" s="187"/>
      <c r="TUQ222" s="187"/>
      <c r="TUR222" s="187"/>
      <c r="TUS222" s="188"/>
      <c r="TUU222" s="186"/>
      <c r="TUV222" s="190"/>
      <c r="TUW222" s="190"/>
      <c r="TUX222" s="187"/>
      <c r="TUY222" s="187"/>
      <c r="TUZ222" s="187"/>
      <c r="TVA222" s="188"/>
      <c r="TVC222" s="186"/>
      <c r="TVD222" s="190"/>
      <c r="TVE222" s="190"/>
      <c r="TVF222" s="187"/>
      <c r="TVG222" s="187"/>
      <c r="TVH222" s="187"/>
      <c r="TVI222" s="188"/>
      <c r="TVK222" s="186"/>
      <c r="TVL222" s="190"/>
      <c r="TVM222" s="190"/>
      <c r="TVN222" s="187"/>
      <c r="TVO222" s="187"/>
      <c r="TVP222" s="187"/>
      <c r="TVQ222" s="188"/>
      <c r="TVS222" s="186"/>
      <c r="TVT222" s="190"/>
      <c r="TVU222" s="190"/>
      <c r="TVV222" s="187"/>
      <c r="TVW222" s="187"/>
      <c r="TVX222" s="187"/>
      <c r="TVY222" s="188"/>
      <c r="TWA222" s="186"/>
      <c r="TWB222" s="190"/>
      <c r="TWC222" s="190"/>
      <c r="TWD222" s="187"/>
      <c r="TWE222" s="187"/>
      <c r="TWF222" s="187"/>
      <c r="TWG222" s="188"/>
      <c r="TWI222" s="186"/>
      <c r="TWJ222" s="190"/>
      <c r="TWK222" s="190"/>
      <c r="TWL222" s="187"/>
      <c r="TWM222" s="187"/>
      <c r="TWN222" s="187"/>
      <c r="TWO222" s="188"/>
      <c r="TWQ222" s="186"/>
      <c r="TWR222" s="190"/>
      <c r="TWS222" s="190"/>
      <c r="TWT222" s="187"/>
      <c r="TWU222" s="187"/>
      <c r="TWV222" s="187"/>
      <c r="TWW222" s="188"/>
      <c r="TWY222" s="186"/>
      <c r="TWZ222" s="190"/>
      <c r="TXA222" s="190"/>
      <c r="TXB222" s="187"/>
      <c r="TXC222" s="187"/>
      <c r="TXD222" s="187"/>
      <c r="TXE222" s="188"/>
      <c r="TXG222" s="186"/>
      <c r="TXH222" s="190"/>
      <c r="TXI222" s="190"/>
      <c r="TXJ222" s="187"/>
      <c r="TXK222" s="187"/>
      <c r="TXL222" s="187"/>
      <c r="TXM222" s="188"/>
      <c r="TXO222" s="186"/>
      <c r="TXP222" s="190"/>
      <c r="TXQ222" s="190"/>
      <c r="TXR222" s="187"/>
      <c r="TXS222" s="187"/>
      <c r="TXT222" s="187"/>
      <c r="TXU222" s="188"/>
      <c r="TXW222" s="186"/>
      <c r="TXX222" s="190"/>
      <c r="TXY222" s="190"/>
      <c r="TXZ222" s="187"/>
      <c r="TYA222" s="187"/>
      <c r="TYB222" s="187"/>
      <c r="TYC222" s="188"/>
      <c r="TYE222" s="186"/>
      <c r="TYF222" s="190"/>
      <c r="TYG222" s="190"/>
      <c r="TYH222" s="187"/>
      <c r="TYI222" s="187"/>
      <c r="TYJ222" s="187"/>
      <c r="TYK222" s="188"/>
      <c r="TYM222" s="186"/>
      <c r="TYN222" s="190"/>
      <c r="TYO222" s="190"/>
      <c r="TYP222" s="187"/>
      <c r="TYQ222" s="187"/>
      <c r="TYR222" s="187"/>
      <c r="TYS222" s="188"/>
      <c r="TYU222" s="186"/>
      <c r="TYV222" s="190"/>
      <c r="TYW222" s="190"/>
      <c r="TYX222" s="187"/>
      <c r="TYY222" s="187"/>
      <c r="TYZ222" s="187"/>
      <c r="TZA222" s="188"/>
      <c r="TZC222" s="186"/>
      <c r="TZD222" s="190"/>
      <c r="TZE222" s="190"/>
      <c r="TZF222" s="187"/>
      <c r="TZG222" s="187"/>
      <c r="TZH222" s="187"/>
      <c r="TZI222" s="188"/>
      <c r="TZK222" s="186"/>
      <c r="TZL222" s="190"/>
      <c r="TZM222" s="190"/>
      <c r="TZN222" s="187"/>
      <c r="TZO222" s="187"/>
      <c r="TZP222" s="187"/>
      <c r="TZQ222" s="188"/>
      <c r="TZS222" s="186"/>
      <c r="TZT222" s="190"/>
      <c r="TZU222" s="190"/>
      <c r="TZV222" s="187"/>
      <c r="TZW222" s="187"/>
      <c r="TZX222" s="187"/>
      <c r="TZY222" s="188"/>
      <c r="UAA222" s="186"/>
      <c r="UAB222" s="190"/>
      <c r="UAC222" s="190"/>
      <c r="UAD222" s="187"/>
      <c r="UAE222" s="187"/>
      <c r="UAF222" s="187"/>
      <c r="UAG222" s="188"/>
      <c r="UAI222" s="186"/>
      <c r="UAJ222" s="190"/>
      <c r="UAK222" s="190"/>
      <c r="UAL222" s="187"/>
      <c r="UAM222" s="187"/>
      <c r="UAN222" s="187"/>
      <c r="UAO222" s="188"/>
      <c r="UAQ222" s="186"/>
      <c r="UAR222" s="190"/>
      <c r="UAS222" s="190"/>
      <c r="UAT222" s="187"/>
      <c r="UAU222" s="187"/>
      <c r="UAV222" s="187"/>
      <c r="UAW222" s="188"/>
      <c r="UAY222" s="186"/>
      <c r="UAZ222" s="190"/>
      <c r="UBA222" s="190"/>
      <c r="UBB222" s="187"/>
      <c r="UBC222" s="187"/>
      <c r="UBD222" s="187"/>
      <c r="UBE222" s="188"/>
      <c r="UBG222" s="186"/>
      <c r="UBH222" s="190"/>
      <c r="UBI222" s="190"/>
      <c r="UBJ222" s="187"/>
      <c r="UBK222" s="187"/>
      <c r="UBL222" s="187"/>
      <c r="UBM222" s="188"/>
      <c r="UBO222" s="186"/>
      <c r="UBP222" s="190"/>
      <c r="UBQ222" s="190"/>
      <c r="UBR222" s="187"/>
      <c r="UBS222" s="187"/>
      <c r="UBT222" s="187"/>
      <c r="UBU222" s="188"/>
      <c r="UBW222" s="186"/>
      <c r="UBX222" s="190"/>
      <c r="UBY222" s="190"/>
      <c r="UBZ222" s="187"/>
      <c r="UCA222" s="187"/>
      <c r="UCB222" s="187"/>
      <c r="UCC222" s="188"/>
      <c r="UCE222" s="186"/>
      <c r="UCF222" s="190"/>
      <c r="UCG222" s="190"/>
      <c r="UCH222" s="187"/>
      <c r="UCI222" s="187"/>
      <c r="UCJ222" s="187"/>
      <c r="UCK222" s="188"/>
      <c r="UCM222" s="186"/>
      <c r="UCN222" s="190"/>
      <c r="UCO222" s="190"/>
      <c r="UCP222" s="187"/>
      <c r="UCQ222" s="187"/>
      <c r="UCR222" s="187"/>
      <c r="UCS222" s="188"/>
      <c r="UCU222" s="186"/>
      <c r="UCV222" s="190"/>
      <c r="UCW222" s="190"/>
      <c r="UCX222" s="187"/>
      <c r="UCY222" s="187"/>
      <c r="UCZ222" s="187"/>
      <c r="UDA222" s="188"/>
      <c r="UDC222" s="186"/>
      <c r="UDD222" s="190"/>
      <c r="UDE222" s="190"/>
      <c r="UDF222" s="187"/>
      <c r="UDG222" s="187"/>
      <c r="UDH222" s="187"/>
      <c r="UDI222" s="188"/>
      <c r="UDK222" s="186"/>
      <c r="UDL222" s="190"/>
      <c r="UDM222" s="190"/>
      <c r="UDN222" s="187"/>
      <c r="UDO222" s="187"/>
      <c r="UDP222" s="187"/>
      <c r="UDQ222" s="188"/>
      <c r="UDS222" s="186"/>
      <c r="UDT222" s="190"/>
      <c r="UDU222" s="190"/>
      <c r="UDV222" s="187"/>
      <c r="UDW222" s="187"/>
      <c r="UDX222" s="187"/>
      <c r="UDY222" s="188"/>
      <c r="UEA222" s="186"/>
      <c r="UEB222" s="190"/>
      <c r="UEC222" s="190"/>
      <c r="UED222" s="187"/>
      <c r="UEE222" s="187"/>
      <c r="UEF222" s="187"/>
      <c r="UEG222" s="188"/>
      <c r="UEI222" s="186"/>
      <c r="UEJ222" s="190"/>
      <c r="UEK222" s="190"/>
      <c r="UEL222" s="187"/>
      <c r="UEM222" s="187"/>
      <c r="UEN222" s="187"/>
      <c r="UEO222" s="188"/>
      <c r="UEQ222" s="186"/>
      <c r="UER222" s="190"/>
      <c r="UES222" s="190"/>
      <c r="UET222" s="187"/>
      <c r="UEU222" s="187"/>
      <c r="UEV222" s="187"/>
      <c r="UEW222" s="188"/>
      <c r="UEY222" s="186"/>
      <c r="UEZ222" s="190"/>
      <c r="UFA222" s="190"/>
      <c r="UFB222" s="187"/>
      <c r="UFC222" s="187"/>
      <c r="UFD222" s="187"/>
      <c r="UFE222" s="188"/>
      <c r="UFG222" s="186"/>
      <c r="UFH222" s="190"/>
      <c r="UFI222" s="190"/>
      <c r="UFJ222" s="187"/>
      <c r="UFK222" s="187"/>
      <c r="UFL222" s="187"/>
      <c r="UFM222" s="188"/>
      <c r="UFO222" s="186"/>
      <c r="UFP222" s="190"/>
      <c r="UFQ222" s="190"/>
      <c r="UFR222" s="187"/>
      <c r="UFS222" s="187"/>
      <c r="UFT222" s="187"/>
      <c r="UFU222" s="188"/>
      <c r="UFW222" s="186"/>
      <c r="UFX222" s="190"/>
      <c r="UFY222" s="190"/>
      <c r="UFZ222" s="187"/>
      <c r="UGA222" s="187"/>
      <c r="UGB222" s="187"/>
      <c r="UGC222" s="188"/>
      <c r="UGE222" s="186"/>
      <c r="UGF222" s="190"/>
      <c r="UGG222" s="190"/>
      <c r="UGH222" s="187"/>
      <c r="UGI222" s="187"/>
      <c r="UGJ222" s="187"/>
      <c r="UGK222" s="188"/>
      <c r="UGM222" s="186"/>
      <c r="UGN222" s="190"/>
      <c r="UGO222" s="190"/>
      <c r="UGP222" s="187"/>
      <c r="UGQ222" s="187"/>
      <c r="UGR222" s="187"/>
      <c r="UGS222" s="188"/>
      <c r="UGU222" s="186"/>
      <c r="UGV222" s="190"/>
      <c r="UGW222" s="190"/>
      <c r="UGX222" s="187"/>
      <c r="UGY222" s="187"/>
      <c r="UGZ222" s="187"/>
      <c r="UHA222" s="188"/>
      <c r="UHC222" s="186"/>
      <c r="UHD222" s="190"/>
      <c r="UHE222" s="190"/>
      <c r="UHF222" s="187"/>
      <c r="UHG222" s="187"/>
      <c r="UHH222" s="187"/>
      <c r="UHI222" s="188"/>
      <c r="UHK222" s="186"/>
      <c r="UHL222" s="190"/>
      <c r="UHM222" s="190"/>
      <c r="UHN222" s="187"/>
      <c r="UHO222" s="187"/>
      <c r="UHP222" s="187"/>
      <c r="UHQ222" s="188"/>
      <c r="UHS222" s="186"/>
      <c r="UHT222" s="190"/>
      <c r="UHU222" s="190"/>
      <c r="UHV222" s="187"/>
      <c r="UHW222" s="187"/>
      <c r="UHX222" s="187"/>
      <c r="UHY222" s="188"/>
      <c r="UIA222" s="186"/>
      <c r="UIB222" s="190"/>
      <c r="UIC222" s="190"/>
      <c r="UID222" s="187"/>
      <c r="UIE222" s="187"/>
      <c r="UIF222" s="187"/>
      <c r="UIG222" s="188"/>
      <c r="UII222" s="186"/>
      <c r="UIJ222" s="190"/>
      <c r="UIK222" s="190"/>
      <c r="UIL222" s="187"/>
      <c r="UIM222" s="187"/>
      <c r="UIN222" s="187"/>
      <c r="UIO222" s="188"/>
      <c r="UIQ222" s="186"/>
      <c r="UIR222" s="190"/>
      <c r="UIS222" s="190"/>
      <c r="UIT222" s="187"/>
      <c r="UIU222" s="187"/>
      <c r="UIV222" s="187"/>
      <c r="UIW222" s="188"/>
      <c r="UIY222" s="186"/>
      <c r="UIZ222" s="190"/>
      <c r="UJA222" s="190"/>
      <c r="UJB222" s="187"/>
      <c r="UJC222" s="187"/>
      <c r="UJD222" s="187"/>
      <c r="UJE222" s="188"/>
      <c r="UJG222" s="186"/>
      <c r="UJH222" s="190"/>
      <c r="UJI222" s="190"/>
      <c r="UJJ222" s="187"/>
      <c r="UJK222" s="187"/>
      <c r="UJL222" s="187"/>
      <c r="UJM222" s="188"/>
      <c r="UJO222" s="186"/>
      <c r="UJP222" s="190"/>
      <c r="UJQ222" s="190"/>
      <c r="UJR222" s="187"/>
      <c r="UJS222" s="187"/>
      <c r="UJT222" s="187"/>
      <c r="UJU222" s="188"/>
      <c r="UJW222" s="186"/>
      <c r="UJX222" s="190"/>
      <c r="UJY222" s="190"/>
      <c r="UJZ222" s="187"/>
      <c r="UKA222" s="187"/>
      <c r="UKB222" s="187"/>
      <c r="UKC222" s="188"/>
      <c r="UKE222" s="186"/>
      <c r="UKF222" s="190"/>
      <c r="UKG222" s="190"/>
      <c r="UKH222" s="187"/>
      <c r="UKI222" s="187"/>
      <c r="UKJ222" s="187"/>
      <c r="UKK222" s="188"/>
      <c r="UKM222" s="186"/>
      <c r="UKN222" s="190"/>
      <c r="UKO222" s="190"/>
      <c r="UKP222" s="187"/>
      <c r="UKQ222" s="187"/>
      <c r="UKR222" s="187"/>
      <c r="UKS222" s="188"/>
      <c r="UKU222" s="186"/>
      <c r="UKV222" s="190"/>
      <c r="UKW222" s="190"/>
      <c r="UKX222" s="187"/>
      <c r="UKY222" s="187"/>
      <c r="UKZ222" s="187"/>
      <c r="ULA222" s="188"/>
      <c r="ULC222" s="186"/>
      <c r="ULD222" s="190"/>
      <c r="ULE222" s="190"/>
      <c r="ULF222" s="187"/>
      <c r="ULG222" s="187"/>
      <c r="ULH222" s="187"/>
      <c r="ULI222" s="188"/>
      <c r="ULK222" s="186"/>
      <c r="ULL222" s="190"/>
      <c r="ULM222" s="190"/>
      <c r="ULN222" s="187"/>
      <c r="ULO222" s="187"/>
      <c r="ULP222" s="187"/>
      <c r="ULQ222" s="188"/>
      <c r="ULS222" s="186"/>
      <c r="ULT222" s="190"/>
      <c r="ULU222" s="190"/>
      <c r="ULV222" s="187"/>
      <c r="ULW222" s="187"/>
      <c r="ULX222" s="187"/>
      <c r="ULY222" s="188"/>
      <c r="UMA222" s="186"/>
      <c r="UMB222" s="190"/>
      <c r="UMC222" s="190"/>
      <c r="UMD222" s="187"/>
      <c r="UME222" s="187"/>
      <c r="UMF222" s="187"/>
      <c r="UMG222" s="188"/>
      <c r="UMI222" s="186"/>
      <c r="UMJ222" s="190"/>
      <c r="UMK222" s="190"/>
      <c r="UML222" s="187"/>
      <c r="UMM222" s="187"/>
      <c r="UMN222" s="187"/>
      <c r="UMO222" s="188"/>
      <c r="UMQ222" s="186"/>
      <c r="UMR222" s="190"/>
      <c r="UMS222" s="190"/>
      <c r="UMT222" s="187"/>
      <c r="UMU222" s="187"/>
      <c r="UMV222" s="187"/>
      <c r="UMW222" s="188"/>
      <c r="UMY222" s="186"/>
      <c r="UMZ222" s="190"/>
      <c r="UNA222" s="190"/>
      <c r="UNB222" s="187"/>
      <c r="UNC222" s="187"/>
      <c r="UND222" s="187"/>
      <c r="UNE222" s="188"/>
      <c r="UNG222" s="186"/>
      <c r="UNH222" s="190"/>
      <c r="UNI222" s="190"/>
      <c r="UNJ222" s="187"/>
      <c r="UNK222" s="187"/>
      <c r="UNL222" s="187"/>
      <c r="UNM222" s="188"/>
      <c r="UNO222" s="186"/>
      <c r="UNP222" s="190"/>
      <c r="UNQ222" s="190"/>
      <c r="UNR222" s="187"/>
      <c r="UNS222" s="187"/>
      <c r="UNT222" s="187"/>
      <c r="UNU222" s="188"/>
      <c r="UNW222" s="186"/>
      <c r="UNX222" s="190"/>
      <c r="UNY222" s="190"/>
      <c r="UNZ222" s="187"/>
      <c r="UOA222" s="187"/>
      <c r="UOB222" s="187"/>
      <c r="UOC222" s="188"/>
      <c r="UOE222" s="186"/>
      <c r="UOF222" s="190"/>
      <c r="UOG222" s="190"/>
      <c r="UOH222" s="187"/>
      <c r="UOI222" s="187"/>
      <c r="UOJ222" s="187"/>
      <c r="UOK222" s="188"/>
      <c r="UOM222" s="186"/>
      <c r="UON222" s="190"/>
      <c r="UOO222" s="190"/>
      <c r="UOP222" s="187"/>
      <c r="UOQ222" s="187"/>
      <c r="UOR222" s="187"/>
      <c r="UOS222" s="188"/>
      <c r="UOU222" s="186"/>
      <c r="UOV222" s="190"/>
      <c r="UOW222" s="190"/>
      <c r="UOX222" s="187"/>
      <c r="UOY222" s="187"/>
      <c r="UOZ222" s="187"/>
      <c r="UPA222" s="188"/>
      <c r="UPC222" s="186"/>
      <c r="UPD222" s="190"/>
      <c r="UPE222" s="190"/>
      <c r="UPF222" s="187"/>
      <c r="UPG222" s="187"/>
      <c r="UPH222" s="187"/>
      <c r="UPI222" s="188"/>
      <c r="UPK222" s="186"/>
      <c r="UPL222" s="190"/>
      <c r="UPM222" s="190"/>
      <c r="UPN222" s="187"/>
      <c r="UPO222" s="187"/>
      <c r="UPP222" s="187"/>
      <c r="UPQ222" s="188"/>
      <c r="UPS222" s="186"/>
      <c r="UPT222" s="190"/>
      <c r="UPU222" s="190"/>
      <c r="UPV222" s="187"/>
      <c r="UPW222" s="187"/>
      <c r="UPX222" s="187"/>
      <c r="UPY222" s="188"/>
      <c r="UQA222" s="186"/>
      <c r="UQB222" s="190"/>
      <c r="UQC222" s="190"/>
      <c r="UQD222" s="187"/>
      <c r="UQE222" s="187"/>
      <c r="UQF222" s="187"/>
      <c r="UQG222" s="188"/>
      <c r="UQI222" s="186"/>
      <c r="UQJ222" s="190"/>
      <c r="UQK222" s="190"/>
      <c r="UQL222" s="187"/>
      <c r="UQM222" s="187"/>
      <c r="UQN222" s="187"/>
      <c r="UQO222" s="188"/>
      <c r="UQQ222" s="186"/>
      <c r="UQR222" s="190"/>
      <c r="UQS222" s="190"/>
      <c r="UQT222" s="187"/>
      <c r="UQU222" s="187"/>
      <c r="UQV222" s="187"/>
      <c r="UQW222" s="188"/>
      <c r="UQY222" s="186"/>
      <c r="UQZ222" s="190"/>
      <c r="URA222" s="190"/>
      <c r="URB222" s="187"/>
      <c r="URC222" s="187"/>
      <c r="URD222" s="187"/>
      <c r="URE222" s="188"/>
      <c r="URG222" s="186"/>
      <c r="URH222" s="190"/>
      <c r="URI222" s="190"/>
      <c r="URJ222" s="187"/>
      <c r="URK222" s="187"/>
      <c r="URL222" s="187"/>
      <c r="URM222" s="188"/>
      <c r="URO222" s="186"/>
      <c r="URP222" s="190"/>
      <c r="URQ222" s="190"/>
      <c r="URR222" s="187"/>
      <c r="URS222" s="187"/>
      <c r="URT222" s="187"/>
      <c r="URU222" s="188"/>
      <c r="URW222" s="186"/>
      <c r="URX222" s="190"/>
      <c r="URY222" s="190"/>
      <c r="URZ222" s="187"/>
      <c r="USA222" s="187"/>
      <c r="USB222" s="187"/>
      <c r="USC222" s="188"/>
      <c r="USE222" s="186"/>
      <c r="USF222" s="190"/>
      <c r="USG222" s="190"/>
      <c r="USH222" s="187"/>
      <c r="USI222" s="187"/>
      <c r="USJ222" s="187"/>
      <c r="USK222" s="188"/>
      <c r="USM222" s="186"/>
      <c r="USN222" s="190"/>
      <c r="USO222" s="190"/>
      <c r="USP222" s="187"/>
      <c r="USQ222" s="187"/>
      <c r="USR222" s="187"/>
      <c r="USS222" s="188"/>
      <c r="USU222" s="186"/>
      <c r="USV222" s="190"/>
      <c r="USW222" s="190"/>
      <c r="USX222" s="187"/>
      <c r="USY222" s="187"/>
      <c r="USZ222" s="187"/>
      <c r="UTA222" s="188"/>
      <c r="UTC222" s="186"/>
      <c r="UTD222" s="190"/>
      <c r="UTE222" s="190"/>
      <c r="UTF222" s="187"/>
      <c r="UTG222" s="187"/>
      <c r="UTH222" s="187"/>
      <c r="UTI222" s="188"/>
      <c r="UTK222" s="186"/>
      <c r="UTL222" s="190"/>
      <c r="UTM222" s="190"/>
      <c r="UTN222" s="187"/>
      <c r="UTO222" s="187"/>
      <c r="UTP222" s="187"/>
      <c r="UTQ222" s="188"/>
      <c r="UTS222" s="186"/>
      <c r="UTT222" s="190"/>
      <c r="UTU222" s="190"/>
      <c r="UTV222" s="187"/>
      <c r="UTW222" s="187"/>
      <c r="UTX222" s="187"/>
      <c r="UTY222" s="188"/>
      <c r="UUA222" s="186"/>
      <c r="UUB222" s="190"/>
      <c r="UUC222" s="190"/>
      <c r="UUD222" s="187"/>
      <c r="UUE222" s="187"/>
      <c r="UUF222" s="187"/>
      <c r="UUG222" s="188"/>
      <c r="UUI222" s="186"/>
      <c r="UUJ222" s="190"/>
      <c r="UUK222" s="190"/>
      <c r="UUL222" s="187"/>
      <c r="UUM222" s="187"/>
      <c r="UUN222" s="187"/>
      <c r="UUO222" s="188"/>
      <c r="UUQ222" s="186"/>
      <c r="UUR222" s="190"/>
      <c r="UUS222" s="190"/>
      <c r="UUT222" s="187"/>
      <c r="UUU222" s="187"/>
      <c r="UUV222" s="187"/>
      <c r="UUW222" s="188"/>
      <c r="UUY222" s="186"/>
      <c r="UUZ222" s="190"/>
      <c r="UVA222" s="190"/>
      <c r="UVB222" s="187"/>
      <c r="UVC222" s="187"/>
      <c r="UVD222" s="187"/>
      <c r="UVE222" s="188"/>
      <c r="UVG222" s="186"/>
      <c r="UVH222" s="190"/>
      <c r="UVI222" s="190"/>
      <c r="UVJ222" s="187"/>
      <c r="UVK222" s="187"/>
      <c r="UVL222" s="187"/>
      <c r="UVM222" s="188"/>
      <c r="UVO222" s="186"/>
      <c r="UVP222" s="190"/>
      <c r="UVQ222" s="190"/>
      <c r="UVR222" s="187"/>
      <c r="UVS222" s="187"/>
      <c r="UVT222" s="187"/>
      <c r="UVU222" s="188"/>
      <c r="UVW222" s="186"/>
      <c r="UVX222" s="190"/>
      <c r="UVY222" s="190"/>
      <c r="UVZ222" s="187"/>
      <c r="UWA222" s="187"/>
      <c r="UWB222" s="187"/>
      <c r="UWC222" s="188"/>
      <c r="UWE222" s="186"/>
      <c r="UWF222" s="190"/>
      <c r="UWG222" s="190"/>
      <c r="UWH222" s="187"/>
      <c r="UWI222" s="187"/>
      <c r="UWJ222" s="187"/>
      <c r="UWK222" s="188"/>
      <c r="UWM222" s="186"/>
      <c r="UWN222" s="190"/>
      <c r="UWO222" s="190"/>
      <c r="UWP222" s="187"/>
      <c r="UWQ222" s="187"/>
      <c r="UWR222" s="187"/>
      <c r="UWS222" s="188"/>
      <c r="UWU222" s="186"/>
      <c r="UWV222" s="190"/>
      <c r="UWW222" s="190"/>
      <c r="UWX222" s="187"/>
      <c r="UWY222" s="187"/>
      <c r="UWZ222" s="187"/>
      <c r="UXA222" s="188"/>
      <c r="UXC222" s="186"/>
      <c r="UXD222" s="190"/>
      <c r="UXE222" s="190"/>
      <c r="UXF222" s="187"/>
      <c r="UXG222" s="187"/>
      <c r="UXH222" s="187"/>
      <c r="UXI222" s="188"/>
      <c r="UXK222" s="186"/>
      <c r="UXL222" s="190"/>
      <c r="UXM222" s="190"/>
      <c r="UXN222" s="187"/>
      <c r="UXO222" s="187"/>
      <c r="UXP222" s="187"/>
      <c r="UXQ222" s="188"/>
      <c r="UXS222" s="186"/>
      <c r="UXT222" s="190"/>
      <c r="UXU222" s="190"/>
      <c r="UXV222" s="187"/>
      <c r="UXW222" s="187"/>
      <c r="UXX222" s="187"/>
      <c r="UXY222" s="188"/>
      <c r="UYA222" s="186"/>
      <c r="UYB222" s="190"/>
      <c r="UYC222" s="190"/>
      <c r="UYD222" s="187"/>
      <c r="UYE222" s="187"/>
      <c r="UYF222" s="187"/>
      <c r="UYG222" s="188"/>
      <c r="UYI222" s="186"/>
      <c r="UYJ222" s="190"/>
      <c r="UYK222" s="190"/>
      <c r="UYL222" s="187"/>
      <c r="UYM222" s="187"/>
      <c r="UYN222" s="187"/>
      <c r="UYO222" s="188"/>
      <c r="UYQ222" s="186"/>
      <c r="UYR222" s="190"/>
      <c r="UYS222" s="190"/>
      <c r="UYT222" s="187"/>
      <c r="UYU222" s="187"/>
      <c r="UYV222" s="187"/>
      <c r="UYW222" s="188"/>
      <c r="UYY222" s="186"/>
      <c r="UYZ222" s="190"/>
      <c r="UZA222" s="190"/>
      <c r="UZB222" s="187"/>
      <c r="UZC222" s="187"/>
      <c r="UZD222" s="187"/>
      <c r="UZE222" s="188"/>
      <c r="UZG222" s="186"/>
      <c r="UZH222" s="190"/>
      <c r="UZI222" s="190"/>
      <c r="UZJ222" s="187"/>
      <c r="UZK222" s="187"/>
      <c r="UZL222" s="187"/>
      <c r="UZM222" s="188"/>
      <c r="UZO222" s="186"/>
      <c r="UZP222" s="190"/>
      <c r="UZQ222" s="190"/>
      <c r="UZR222" s="187"/>
      <c r="UZS222" s="187"/>
      <c r="UZT222" s="187"/>
      <c r="UZU222" s="188"/>
      <c r="UZW222" s="186"/>
      <c r="UZX222" s="190"/>
      <c r="UZY222" s="190"/>
      <c r="UZZ222" s="187"/>
      <c r="VAA222" s="187"/>
      <c r="VAB222" s="187"/>
      <c r="VAC222" s="188"/>
      <c r="VAE222" s="186"/>
      <c r="VAF222" s="190"/>
      <c r="VAG222" s="190"/>
      <c r="VAH222" s="187"/>
      <c r="VAI222" s="187"/>
      <c r="VAJ222" s="187"/>
      <c r="VAK222" s="188"/>
      <c r="VAM222" s="186"/>
      <c r="VAN222" s="190"/>
      <c r="VAO222" s="190"/>
      <c r="VAP222" s="187"/>
      <c r="VAQ222" s="187"/>
      <c r="VAR222" s="187"/>
      <c r="VAS222" s="188"/>
      <c r="VAU222" s="186"/>
      <c r="VAV222" s="190"/>
      <c r="VAW222" s="190"/>
      <c r="VAX222" s="187"/>
      <c r="VAY222" s="187"/>
      <c r="VAZ222" s="187"/>
      <c r="VBA222" s="188"/>
      <c r="VBC222" s="186"/>
      <c r="VBD222" s="190"/>
      <c r="VBE222" s="190"/>
      <c r="VBF222" s="187"/>
      <c r="VBG222" s="187"/>
      <c r="VBH222" s="187"/>
      <c r="VBI222" s="188"/>
      <c r="VBK222" s="186"/>
      <c r="VBL222" s="190"/>
      <c r="VBM222" s="190"/>
      <c r="VBN222" s="187"/>
      <c r="VBO222" s="187"/>
      <c r="VBP222" s="187"/>
      <c r="VBQ222" s="188"/>
      <c r="VBS222" s="186"/>
      <c r="VBT222" s="190"/>
      <c r="VBU222" s="190"/>
      <c r="VBV222" s="187"/>
      <c r="VBW222" s="187"/>
      <c r="VBX222" s="187"/>
      <c r="VBY222" s="188"/>
      <c r="VCA222" s="186"/>
      <c r="VCB222" s="190"/>
      <c r="VCC222" s="190"/>
      <c r="VCD222" s="187"/>
      <c r="VCE222" s="187"/>
      <c r="VCF222" s="187"/>
      <c r="VCG222" s="188"/>
      <c r="VCI222" s="186"/>
      <c r="VCJ222" s="190"/>
      <c r="VCK222" s="190"/>
      <c r="VCL222" s="187"/>
      <c r="VCM222" s="187"/>
      <c r="VCN222" s="187"/>
      <c r="VCO222" s="188"/>
      <c r="VCQ222" s="186"/>
      <c r="VCR222" s="190"/>
      <c r="VCS222" s="190"/>
      <c r="VCT222" s="187"/>
      <c r="VCU222" s="187"/>
      <c r="VCV222" s="187"/>
      <c r="VCW222" s="188"/>
      <c r="VCY222" s="186"/>
      <c r="VCZ222" s="190"/>
      <c r="VDA222" s="190"/>
      <c r="VDB222" s="187"/>
      <c r="VDC222" s="187"/>
      <c r="VDD222" s="187"/>
      <c r="VDE222" s="188"/>
      <c r="VDG222" s="186"/>
      <c r="VDH222" s="190"/>
      <c r="VDI222" s="190"/>
      <c r="VDJ222" s="187"/>
      <c r="VDK222" s="187"/>
      <c r="VDL222" s="187"/>
      <c r="VDM222" s="188"/>
      <c r="VDO222" s="186"/>
      <c r="VDP222" s="190"/>
      <c r="VDQ222" s="190"/>
      <c r="VDR222" s="187"/>
      <c r="VDS222" s="187"/>
      <c r="VDT222" s="187"/>
      <c r="VDU222" s="188"/>
      <c r="VDW222" s="186"/>
      <c r="VDX222" s="190"/>
      <c r="VDY222" s="190"/>
      <c r="VDZ222" s="187"/>
      <c r="VEA222" s="187"/>
      <c r="VEB222" s="187"/>
      <c r="VEC222" s="188"/>
      <c r="VEE222" s="186"/>
      <c r="VEF222" s="190"/>
      <c r="VEG222" s="190"/>
      <c r="VEH222" s="187"/>
      <c r="VEI222" s="187"/>
      <c r="VEJ222" s="187"/>
      <c r="VEK222" s="188"/>
      <c r="VEM222" s="186"/>
      <c r="VEN222" s="190"/>
      <c r="VEO222" s="190"/>
      <c r="VEP222" s="187"/>
      <c r="VEQ222" s="187"/>
      <c r="VER222" s="187"/>
      <c r="VES222" s="188"/>
      <c r="VEU222" s="186"/>
      <c r="VEV222" s="190"/>
      <c r="VEW222" s="190"/>
      <c r="VEX222" s="187"/>
      <c r="VEY222" s="187"/>
      <c r="VEZ222" s="187"/>
      <c r="VFA222" s="188"/>
      <c r="VFC222" s="186"/>
      <c r="VFD222" s="190"/>
      <c r="VFE222" s="190"/>
      <c r="VFF222" s="187"/>
      <c r="VFG222" s="187"/>
      <c r="VFH222" s="187"/>
      <c r="VFI222" s="188"/>
      <c r="VFK222" s="186"/>
      <c r="VFL222" s="190"/>
      <c r="VFM222" s="190"/>
      <c r="VFN222" s="187"/>
      <c r="VFO222" s="187"/>
      <c r="VFP222" s="187"/>
      <c r="VFQ222" s="188"/>
      <c r="VFS222" s="186"/>
      <c r="VFT222" s="190"/>
      <c r="VFU222" s="190"/>
      <c r="VFV222" s="187"/>
      <c r="VFW222" s="187"/>
      <c r="VFX222" s="187"/>
      <c r="VFY222" s="188"/>
      <c r="VGA222" s="186"/>
      <c r="VGB222" s="190"/>
      <c r="VGC222" s="190"/>
      <c r="VGD222" s="187"/>
      <c r="VGE222" s="187"/>
      <c r="VGF222" s="187"/>
      <c r="VGG222" s="188"/>
      <c r="VGI222" s="186"/>
      <c r="VGJ222" s="190"/>
      <c r="VGK222" s="190"/>
      <c r="VGL222" s="187"/>
      <c r="VGM222" s="187"/>
      <c r="VGN222" s="187"/>
      <c r="VGO222" s="188"/>
      <c r="VGQ222" s="186"/>
      <c r="VGR222" s="190"/>
      <c r="VGS222" s="190"/>
      <c r="VGT222" s="187"/>
      <c r="VGU222" s="187"/>
      <c r="VGV222" s="187"/>
      <c r="VGW222" s="188"/>
      <c r="VGY222" s="186"/>
      <c r="VGZ222" s="190"/>
      <c r="VHA222" s="190"/>
      <c r="VHB222" s="187"/>
      <c r="VHC222" s="187"/>
      <c r="VHD222" s="187"/>
      <c r="VHE222" s="188"/>
      <c r="VHG222" s="186"/>
      <c r="VHH222" s="190"/>
      <c r="VHI222" s="190"/>
      <c r="VHJ222" s="187"/>
      <c r="VHK222" s="187"/>
      <c r="VHL222" s="187"/>
      <c r="VHM222" s="188"/>
      <c r="VHO222" s="186"/>
      <c r="VHP222" s="190"/>
      <c r="VHQ222" s="190"/>
      <c r="VHR222" s="187"/>
      <c r="VHS222" s="187"/>
      <c r="VHT222" s="187"/>
      <c r="VHU222" s="188"/>
      <c r="VHW222" s="186"/>
      <c r="VHX222" s="190"/>
      <c r="VHY222" s="190"/>
      <c r="VHZ222" s="187"/>
      <c r="VIA222" s="187"/>
      <c r="VIB222" s="187"/>
      <c r="VIC222" s="188"/>
      <c r="VIE222" s="186"/>
      <c r="VIF222" s="190"/>
      <c r="VIG222" s="190"/>
      <c r="VIH222" s="187"/>
      <c r="VII222" s="187"/>
      <c r="VIJ222" s="187"/>
      <c r="VIK222" s="188"/>
      <c r="VIM222" s="186"/>
      <c r="VIN222" s="190"/>
      <c r="VIO222" s="190"/>
      <c r="VIP222" s="187"/>
      <c r="VIQ222" s="187"/>
      <c r="VIR222" s="187"/>
      <c r="VIS222" s="188"/>
      <c r="VIU222" s="186"/>
      <c r="VIV222" s="190"/>
      <c r="VIW222" s="190"/>
      <c r="VIX222" s="187"/>
      <c r="VIY222" s="187"/>
      <c r="VIZ222" s="187"/>
      <c r="VJA222" s="188"/>
      <c r="VJC222" s="186"/>
      <c r="VJD222" s="190"/>
      <c r="VJE222" s="190"/>
      <c r="VJF222" s="187"/>
      <c r="VJG222" s="187"/>
      <c r="VJH222" s="187"/>
      <c r="VJI222" s="188"/>
      <c r="VJK222" s="186"/>
      <c r="VJL222" s="190"/>
      <c r="VJM222" s="190"/>
      <c r="VJN222" s="187"/>
      <c r="VJO222" s="187"/>
      <c r="VJP222" s="187"/>
      <c r="VJQ222" s="188"/>
      <c r="VJS222" s="186"/>
      <c r="VJT222" s="190"/>
      <c r="VJU222" s="190"/>
      <c r="VJV222" s="187"/>
      <c r="VJW222" s="187"/>
      <c r="VJX222" s="187"/>
      <c r="VJY222" s="188"/>
      <c r="VKA222" s="186"/>
      <c r="VKB222" s="190"/>
      <c r="VKC222" s="190"/>
      <c r="VKD222" s="187"/>
      <c r="VKE222" s="187"/>
      <c r="VKF222" s="187"/>
      <c r="VKG222" s="188"/>
      <c r="VKI222" s="186"/>
      <c r="VKJ222" s="190"/>
      <c r="VKK222" s="190"/>
      <c r="VKL222" s="187"/>
      <c r="VKM222" s="187"/>
      <c r="VKN222" s="187"/>
      <c r="VKO222" s="188"/>
      <c r="VKQ222" s="186"/>
      <c r="VKR222" s="190"/>
      <c r="VKS222" s="190"/>
      <c r="VKT222" s="187"/>
      <c r="VKU222" s="187"/>
      <c r="VKV222" s="187"/>
      <c r="VKW222" s="188"/>
      <c r="VKY222" s="186"/>
      <c r="VKZ222" s="190"/>
      <c r="VLA222" s="190"/>
      <c r="VLB222" s="187"/>
      <c r="VLC222" s="187"/>
      <c r="VLD222" s="187"/>
      <c r="VLE222" s="188"/>
      <c r="VLG222" s="186"/>
      <c r="VLH222" s="190"/>
      <c r="VLI222" s="190"/>
      <c r="VLJ222" s="187"/>
      <c r="VLK222" s="187"/>
      <c r="VLL222" s="187"/>
      <c r="VLM222" s="188"/>
      <c r="VLO222" s="186"/>
      <c r="VLP222" s="190"/>
      <c r="VLQ222" s="190"/>
      <c r="VLR222" s="187"/>
      <c r="VLS222" s="187"/>
      <c r="VLT222" s="187"/>
      <c r="VLU222" s="188"/>
      <c r="VLW222" s="186"/>
      <c r="VLX222" s="190"/>
      <c r="VLY222" s="190"/>
      <c r="VLZ222" s="187"/>
      <c r="VMA222" s="187"/>
      <c r="VMB222" s="187"/>
      <c r="VMC222" s="188"/>
      <c r="VME222" s="186"/>
      <c r="VMF222" s="190"/>
      <c r="VMG222" s="190"/>
      <c r="VMH222" s="187"/>
      <c r="VMI222" s="187"/>
      <c r="VMJ222" s="187"/>
      <c r="VMK222" s="188"/>
      <c r="VMM222" s="186"/>
      <c r="VMN222" s="190"/>
      <c r="VMO222" s="190"/>
      <c r="VMP222" s="187"/>
      <c r="VMQ222" s="187"/>
      <c r="VMR222" s="187"/>
      <c r="VMS222" s="188"/>
      <c r="VMU222" s="186"/>
      <c r="VMV222" s="190"/>
      <c r="VMW222" s="190"/>
      <c r="VMX222" s="187"/>
      <c r="VMY222" s="187"/>
      <c r="VMZ222" s="187"/>
      <c r="VNA222" s="188"/>
      <c r="VNC222" s="186"/>
      <c r="VND222" s="190"/>
      <c r="VNE222" s="190"/>
      <c r="VNF222" s="187"/>
      <c r="VNG222" s="187"/>
      <c r="VNH222" s="187"/>
      <c r="VNI222" s="188"/>
      <c r="VNK222" s="186"/>
      <c r="VNL222" s="190"/>
      <c r="VNM222" s="190"/>
      <c r="VNN222" s="187"/>
      <c r="VNO222" s="187"/>
      <c r="VNP222" s="187"/>
      <c r="VNQ222" s="188"/>
      <c r="VNS222" s="186"/>
      <c r="VNT222" s="190"/>
      <c r="VNU222" s="190"/>
      <c r="VNV222" s="187"/>
      <c r="VNW222" s="187"/>
      <c r="VNX222" s="187"/>
      <c r="VNY222" s="188"/>
      <c r="VOA222" s="186"/>
      <c r="VOB222" s="190"/>
      <c r="VOC222" s="190"/>
      <c r="VOD222" s="187"/>
      <c r="VOE222" s="187"/>
      <c r="VOF222" s="187"/>
      <c r="VOG222" s="188"/>
      <c r="VOI222" s="186"/>
      <c r="VOJ222" s="190"/>
      <c r="VOK222" s="190"/>
      <c r="VOL222" s="187"/>
      <c r="VOM222" s="187"/>
      <c r="VON222" s="187"/>
      <c r="VOO222" s="188"/>
      <c r="VOQ222" s="186"/>
      <c r="VOR222" s="190"/>
      <c r="VOS222" s="190"/>
      <c r="VOT222" s="187"/>
      <c r="VOU222" s="187"/>
      <c r="VOV222" s="187"/>
      <c r="VOW222" s="188"/>
      <c r="VOY222" s="186"/>
      <c r="VOZ222" s="190"/>
      <c r="VPA222" s="190"/>
      <c r="VPB222" s="187"/>
      <c r="VPC222" s="187"/>
      <c r="VPD222" s="187"/>
      <c r="VPE222" s="188"/>
      <c r="VPG222" s="186"/>
      <c r="VPH222" s="190"/>
      <c r="VPI222" s="190"/>
      <c r="VPJ222" s="187"/>
      <c r="VPK222" s="187"/>
      <c r="VPL222" s="187"/>
      <c r="VPM222" s="188"/>
      <c r="VPO222" s="186"/>
      <c r="VPP222" s="190"/>
      <c r="VPQ222" s="190"/>
      <c r="VPR222" s="187"/>
      <c r="VPS222" s="187"/>
      <c r="VPT222" s="187"/>
      <c r="VPU222" s="188"/>
      <c r="VPW222" s="186"/>
      <c r="VPX222" s="190"/>
      <c r="VPY222" s="190"/>
      <c r="VPZ222" s="187"/>
      <c r="VQA222" s="187"/>
      <c r="VQB222" s="187"/>
      <c r="VQC222" s="188"/>
      <c r="VQE222" s="186"/>
      <c r="VQF222" s="190"/>
      <c r="VQG222" s="190"/>
      <c r="VQH222" s="187"/>
      <c r="VQI222" s="187"/>
      <c r="VQJ222" s="187"/>
      <c r="VQK222" s="188"/>
      <c r="VQM222" s="186"/>
      <c r="VQN222" s="190"/>
      <c r="VQO222" s="190"/>
      <c r="VQP222" s="187"/>
      <c r="VQQ222" s="187"/>
      <c r="VQR222" s="187"/>
      <c r="VQS222" s="188"/>
      <c r="VQU222" s="186"/>
      <c r="VQV222" s="190"/>
      <c r="VQW222" s="190"/>
      <c r="VQX222" s="187"/>
      <c r="VQY222" s="187"/>
      <c r="VQZ222" s="187"/>
      <c r="VRA222" s="188"/>
      <c r="VRC222" s="186"/>
      <c r="VRD222" s="190"/>
      <c r="VRE222" s="190"/>
      <c r="VRF222" s="187"/>
      <c r="VRG222" s="187"/>
      <c r="VRH222" s="187"/>
      <c r="VRI222" s="188"/>
      <c r="VRK222" s="186"/>
      <c r="VRL222" s="190"/>
      <c r="VRM222" s="190"/>
      <c r="VRN222" s="187"/>
      <c r="VRO222" s="187"/>
      <c r="VRP222" s="187"/>
      <c r="VRQ222" s="188"/>
      <c r="VRS222" s="186"/>
      <c r="VRT222" s="190"/>
      <c r="VRU222" s="190"/>
      <c r="VRV222" s="187"/>
      <c r="VRW222" s="187"/>
      <c r="VRX222" s="187"/>
      <c r="VRY222" s="188"/>
      <c r="VSA222" s="186"/>
      <c r="VSB222" s="190"/>
      <c r="VSC222" s="190"/>
      <c r="VSD222" s="187"/>
      <c r="VSE222" s="187"/>
      <c r="VSF222" s="187"/>
      <c r="VSG222" s="188"/>
      <c r="VSI222" s="186"/>
      <c r="VSJ222" s="190"/>
      <c r="VSK222" s="190"/>
      <c r="VSL222" s="187"/>
      <c r="VSM222" s="187"/>
      <c r="VSN222" s="187"/>
      <c r="VSO222" s="188"/>
      <c r="VSQ222" s="186"/>
      <c r="VSR222" s="190"/>
      <c r="VSS222" s="190"/>
      <c r="VST222" s="187"/>
      <c r="VSU222" s="187"/>
      <c r="VSV222" s="187"/>
      <c r="VSW222" s="188"/>
      <c r="VSY222" s="186"/>
      <c r="VSZ222" s="190"/>
      <c r="VTA222" s="190"/>
      <c r="VTB222" s="187"/>
      <c r="VTC222" s="187"/>
      <c r="VTD222" s="187"/>
      <c r="VTE222" s="188"/>
      <c r="VTG222" s="186"/>
      <c r="VTH222" s="190"/>
      <c r="VTI222" s="190"/>
      <c r="VTJ222" s="187"/>
      <c r="VTK222" s="187"/>
      <c r="VTL222" s="187"/>
      <c r="VTM222" s="188"/>
      <c r="VTO222" s="186"/>
      <c r="VTP222" s="190"/>
      <c r="VTQ222" s="190"/>
      <c r="VTR222" s="187"/>
      <c r="VTS222" s="187"/>
      <c r="VTT222" s="187"/>
      <c r="VTU222" s="188"/>
      <c r="VTW222" s="186"/>
      <c r="VTX222" s="190"/>
      <c r="VTY222" s="190"/>
      <c r="VTZ222" s="187"/>
      <c r="VUA222" s="187"/>
      <c r="VUB222" s="187"/>
      <c r="VUC222" s="188"/>
      <c r="VUE222" s="186"/>
      <c r="VUF222" s="190"/>
      <c r="VUG222" s="190"/>
      <c r="VUH222" s="187"/>
      <c r="VUI222" s="187"/>
      <c r="VUJ222" s="187"/>
      <c r="VUK222" s="188"/>
      <c r="VUM222" s="186"/>
      <c r="VUN222" s="190"/>
      <c r="VUO222" s="190"/>
      <c r="VUP222" s="187"/>
      <c r="VUQ222" s="187"/>
      <c r="VUR222" s="187"/>
      <c r="VUS222" s="188"/>
      <c r="VUU222" s="186"/>
      <c r="VUV222" s="190"/>
      <c r="VUW222" s="190"/>
      <c r="VUX222" s="187"/>
      <c r="VUY222" s="187"/>
      <c r="VUZ222" s="187"/>
      <c r="VVA222" s="188"/>
      <c r="VVC222" s="186"/>
      <c r="VVD222" s="190"/>
      <c r="VVE222" s="190"/>
      <c r="VVF222" s="187"/>
      <c r="VVG222" s="187"/>
      <c r="VVH222" s="187"/>
      <c r="VVI222" s="188"/>
      <c r="VVK222" s="186"/>
      <c r="VVL222" s="190"/>
      <c r="VVM222" s="190"/>
      <c r="VVN222" s="187"/>
      <c r="VVO222" s="187"/>
      <c r="VVP222" s="187"/>
      <c r="VVQ222" s="188"/>
      <c r="VVS222" s="186"/>
      <c r="VVT222" s="190"/>
      <c r="VVU222" s="190"/>
      <c r="VVV222" s="187"/>
      <c r="VVW222" s="187"/>
      <c r="VVX222" s="187"/>
      <c r="VVY222" s="188"/>
      <c r="VWA222" s="186"/>
      <c r="VWB222" s="190"/>
      <c r="VWC222" s="190"/>
      <c r="VWD222" s="187"/>
      <c r="VWE222" s="187"/>
      <c r="VWF222" s="187"/>
      <c r="VWG222" s="188"/>
      <c r="VWI222" s="186"/>
      <c r="VWJ222" s="190"/>
      <c r="VWK222" s="190"/>
      <c r="VWL222" s="187"/>
      <c r="VWM222" s="187"/>
      <c r="VWN222" s="187"/>
      <c r="VWO222" s="188"/>
      <c r="VWQ222" s="186"/>
      <c r="VWR222" s="190"/>
      <c r="VWS222" s="190"/>
      <c r="VWT222" s="187"/>
      <c r="VWU222" s="187"/>
      <c r="VWV222" s="187"/>
      <c r="VWW222" s="188"/>
      <c r="VWY222" s="186"/>
      <c r="VWZ222" s="190"/>
      <c r="VXA222" s="190"/>
      <c r="VXB222" s="187"/>
      <c r="VXC222" s="187"/>
      <c r="VXD222" s="187"/>
      <c r="VXE222" s="188"/>
      <c r="VXG222" s="186"/>
      <c r="VXH222" s="190"/>
      <c r="VXI222" s="190"/>
      <c r="VXJ222" s="187"/>
      <c r="VXK222" s="187"/>
      <c r="VXL222" s="187"/>
      <c r="VXM222" s="188"/>
      <c r="VXO222" s="186"/>
      <c r="VXP222" s="190"/>
      <c r="VXQ222" s="190"/>
      <c r="VXR222" s="187"/>
      <c r="VXS222" s="187"/>
      <c r="VXT222" s="187"/>
      <c r="VXU222" s="188"/>
      <c r="VXW222" s="186"/>
      <c r="VXX222" s="190"/>
      <c r="VXY222" s="190"/>
      <c r="VXZ222" s="187"/>
      <c r="VYA222" s="187"/>
      <c r="VYB222" s="187"/>
      <c r="VYC222" s="188"/>
      <c r="VYE222" s="186"/>
      <c r="VYF222" s="190"/>
      <c r="VYG222" s="190"/>
      <c r="VYH222" s="187"/>
      <c r="VYI222" s="187"/>
      <c r="VYJ222" s="187"/>
      <c r="VYK222" s="188"/>
      <c r="VYM222" s="186"/>
      <c r="VYN222" s="190"/>
      <c r="VYO222" s="190"/>
      <c r="VYP222" s="187"/>
      <c r="VYQ222" s="187"/>
      <c r="VYR222" s="187"/>
      <c r="VYS222" s="188"/>
      <c r="VYU222" s="186"/>
      <c r="VYV222" s="190"/>
      <c r="VYW222" s="190"/>
      <c r="VYX222" s="187"/>
      <c r="VYY222" s="187"/>
      <c r="VYZ222" s="187"/>
      <c r="VZA222" s="188"/>
      <c r="VZC222" s="186"/>
      <c r="VZD222" s="190"/>
      <c r="VZE222" s="190"/>
      <c r="VZF222" s="187"/>
      <c r="VZG222" s="187"/>
      <c r="VZH222" s="187"/>
      <c r="VZI222" s="188"/>
      <c r="VZK222" s="186"/>
      <c r="VZL222" s="190"/>
      <c r="VZM222" s="190"/>
      <c r="VZN222" s="187"/>
      <c r="VZO222" s="187"/>
      <c r="VZP222" s="187"/>
      <c r="VZQ222" s="188"/>
      <c r="VZS222" s="186"/>
      <c r="VZT222" s="190"/>
      <c r="VZU222" s="190"/>
      <c r="VZV222" s="187"/>
      <c r="VZW222" s="187"/>
      <c r="VZX222" s="187"/>
      <c r="VZY222" s="188"/>
      <c r="WAA222" s="186"/>
      <c r="WAB222" s="190"/>
      <c r="WAC222" s="190"/>
      <c r="WAD222" s="187"/>
      <c r="WAE222" s="187"/>
      <c r="WAF222" s="187"/>
      <c r="WAG222" s="188"/>
      <c r="WAI222" s="186"/>
      <c r="WAJ222" s="190"/>
      <c r="WAK222" s="190"/>
      <c r="WAL222" s="187"/>
      <c r="WAM222" s="187"/>
      <c r="WAN222" s="187"/>
      <c r="WAO222" s="188"/>
      <c r="WAQ222" s="186"/>
      <c r="WAR222" s="190"/>
      <c r="WAS222" s="190"/>
      <c r="WAT222" s="187"/>
      <c r="WAU222" s="187"/>
      <c r="WAV222" s="187"/>
      <c r="WAW222" s="188"/>
      <c r="WAY222" s="186"/>
      <c r="WAZ222" s="190"/>
      <c r="WBA222" s="190"/>
      <c r="WBB222" s="187"/>
      <c r="WBC222" s="187"/>
      <c r="WBD222" s="187"/>
      <c r="WBE222" s="188"/>
      <c r="WBG222" s="186"/>
      <c r="WBH222" s="190"/>
      <c r="WBI222" s="190"/>
      <c r="WBJ222" s="187"/>
      <c r="WBK222" s="187"/>
      <c r="WBL222" s="187"/>
      <c r="WBM222" s="188"/>
      <c r="WBO222" s="186"/>
      <c r="WBP222" s="190"/>
      <c r="WBQ222" s="190"/>
      <c r="WBR222" s="187"/>
      <c r="WBS222" s="187"/>
      <c r="WBT222" s="187"/>
      <c r="WBU222" s="188"/>
      <c r="WBW222" s="186"/>
      <c r="WBX222" s="190"/>
      <c r="WBY222" s="190"/>
      <c r="WBZ222" s="187"/>
      <c r="WCA222" s="187"/>
      <c r="WCB222" s="187"/>
      <c r="WCC222" s="188"/>
      <c r="WCE222" s="186"/>
      <c r="WCF222" s="190"/>
      <c r="WCG222" s="190"/>
      <c r="WCH222" s="187"/>
      <c r="WCI222" s="187"/>
      <c r="WCJ222" s="187"/>
      <c r="WCK222" s="188"/>
      <c r="WCM222" s="186"/>
      <c r="WCN222" s="190"/>
      <c r="WCO222" s="190"/>
      <c r="WCP222" s="187"/>
      <c r="WCQ222" s="187"/>
      <c r="WCR222" s="187"/>
      <c r="WCS222" s="188"/>
      <c r="WCU222" s="186"/>
      <c r="WCV222" s="190"/>
      <c r="WCW222" s="190"/>
      <c r="WCX222" s="187"/>
      <c r="WCY222" s="187"/>
      <c r="WCZ222" s="187"/>
      <c r="WDA222" s="188"/>
      <c r="WDC222" s="186"/>
      <c r="WDD222" s="190"/>
      <c r="WDE222" s="190"/>
      <c r="WDF222" s="187"/>
      <c r="WDG222" s="187"/>
      <c r="WDH222" s="187"/>
      <c r="WDI222" s="188"/>
      <c r="WDK222" s="186"/>
      <c r="WDL222" s="190"/>
      <c r="WDM222" s="190"/>
      <c r="WDN222" s="187"/>
      <c r="WDO222" s="187"/>
      <c r="WDP222" s="187"/>
      <c r="WDQ222" s="188"/>
      <c r="WDS222" s="186"/>
      <c r="WDT222" s="190"/>
      <c r="WDU222" s="190"/>
      <c r="WDV222" s="187"/>
      <c r="WDW222" s="187"/>
      <c r="WDX222" s="187"/>
      <c r="WDY222" s="188"/>
      <c r="WEA222" s="186"/>
      <c r="WEB222" s="190"/>
      <c r="WEC222" s="190"/>
      <c r="WED222" s="187"/>
      <c r="WEE222" s="187"/>
      <c r="WEF222" s="187"/>
      <c r="WEG222" s="188"/>
      <c r="WEI222" s="186"/>
      <c r="WEJ222" s="190"/>
      <c r="WEK222" s="190"/>
      <c r="WEL222" s="187"/>
      <c r="WEM222" s="187"/>
      <c r="WEN222" s="187"/>
      <c r="WEO222" s="188"/>
      <c r="WEQ222" s="186"/>
      <c r="WER222" s="190"/>
      <c r="WES222" s="190"/>
      <c r="WET222" s="187"/>
      <c r="WEU222" s="187"/>
      <c r="WEV222" s="187"/>
      <c r="WEW222" s="188"/>
      <c r="WEY222" s="186"/>
      <c r="WEZ222" s="190"/>
      <c r="WFA222" s="190"/>
      <c r="WFB222" s="187"/>
      <c r="WFC222" s="187"/>
      <c r="WFD222" s="187"/>
      <c r="WFE222" s="188"/>
      <c r="WFG222" s="186"/>
      <c r="WFH222" s="190"/>
      <c r="WFI222" s="190"/>
      <c r="WFJ222" s="187"/>
      <c r="WFK222" s="187"/>
      <c r="WFL222" s="187"/>
      <c r="WFM222" s="188"/>
      <c r="WFO222" s="186"/>
      <c r="WFP222" s="190"/>
      <c r="WFQ222" s="190"/>
      <c r="WFR222" s="187"/>
      <c r="WFS222" s="187"/>
      <c r="WFT222" s="187"/>
      <c r="WFU222" s="188"/>
      <c r="WFW222" s="186"/>
      <c r="WFX222" s="190"/>
      <c r="WFY222" s="190"/>
      <c r="WFZ222" s="187"/>
      <c r="WGA222" s="187"/>
      <c r="WGB222" s="187"/>
      <c r="WGC222" s="188"/>
      <c r="WGE222" s="186"/>
      <c r="WGF222" s="190"/>
      <c r="WGG222" s="190"/>
      <c r="WGH222" s="187"/>
      <c r="WGI222" s="187"/>
      <c r="WGJ222" s="187"/>
      <c r="WGK222" s="188"/>
      <c r="WGM222" s="186"/>
      <c r="WGN222" s="190"/>
      <c r="WGO222" s="190"/>
      <c r="WGP222" s="187"/>
      <c r="WGQ222" s="187"/>
      <c r="WGR222" s="187"/>
      <c r="WGS222" s="188"/>
      <c r="WGU222" s="186"/>
      <c r="WGV222" s="190"/>
      <c r="WGW222" s="190"/>
      <c r="WGX222" s="187"/>
      <c r="WGY222" s="187"/>
      <c r="WGZ222" s="187"/>
      <c r="WHA222" s="188"/>
      <c r="WHC222" s="186"/>
      <c r="WHD222" s="190"/>
      <c r="WHE222" s="190"/>
      <c r="WHF222" s="187"/>
      <c r="WHG222" s="187"/>
      <c r="WHH222" s="187"/>
      <c r="WHI222" s="188"/>
      <c r="WHK222" s="186"/>
      <c r="WHL222" s="190"/>
      <c r="WHM222" s="190"/>
      <c r="WHN222" s="187"/>
      <c r="WHO222" s="187"/>
      <c r="WHP222" s="187"/>
      <c r="WHQ222" s="188"/>
      <c r="WHS222" s="186"/>
      <c r="WHT222" s="190"/>
      <c r="WHU222" s="190"/>
      <c r="WHV222" s="187"/>
      <c r="WHW222" s="187"/>
      <c r="WHX222" s="187"/>
      <c r="WHY222" s="188"/>
      <c r="WIA222" s="186"/>
      <c r="WIB222" s="190"/>
      <c r="WIC222" s="190"/>
      <c r="WID222" s="187"/>
      <c r="WIE222" s="187"/>
      <c r="WIF222" s="187"/>
      <c r="WIG222" s="188"/>
      <c r="WII222" s="186"/>
      <c r="WIJ222" s="190"/>
      <c r="WIK222" s="190"/>
      <c r="WIL222" s="187"/>
      <c r="WIM222" s="187"/>
      <c r="WIN222" s="187"/>
      <c r="WIO222" s="188"/>
      <c r="WIQ222" s="186"/>
      <c r="WIR222" s="190"/>
      <c r="WIS222" s="190"/>
      <c r="WIT222" s="187"/>
      <c r="WIU222" s="187"/>
      <c r="WIV222" s="187"/>
      <c r="WIW222" s="188"/>
      <c r="WIY222" s="186"/>
      <c r="WIZ222" s="190"/>
      <c r="WJA222" s="190"/>
      <c r="WJB222" s="187"/>
      <c r="WJC222" s="187"/>
      <c r="WJD222" s="187"/>
      <c r="WJE222" s="188"/>
      <c r="WJG222" s="186"/>
      <c r="WJH222" s="190"/>
      <c r="WJI222" s="190"/>
      <c r="WJJ222" s="187"/>
      <c r="WJK222" s="187"/>
      <c r="WJL222" s="187"/>
      <c r="WJM222" s="188"/>
      <c r="WJO222" s="186"/>
      <c r="WJP222" s="190"/>
      <c r="WJQ222" s="190"/>
      <c r="WJR222" s="187"/>
      <c r="WJS222" s="187"/>
      <c r="WJT222" s="187"/>
      <c r="WJU222" s="188"/>
      <c r="WJW222" s="186"/>
      <c r="WJX222" s="190"/>
      <c r="WJY222" s="190"/>
      <c r="WJZ222" s="187"/>
      <c r="WKA222" s="187"/>
      <c r="WKB222" s="187"/>
      <c r="WKC222" s="188"/>
      <c r="WKE222" s="186"/>
      <c r="WKF222" s="190"/>
      <c r="WKG222" s="190"/>
      <c r="WKH222" s="187"/>
      <c r="WKI222" s="187"/>
      <c r="WKJ222" s="187"/>
      <c r="WKK222" s="188"/>
      <c r="WKM222" s="186"/>
      <c r="WKN222" s="190"/>
      <c r="WKO222" s="190"/>
      <c r="WKP222" s="187"/>
      <c r="WKQ222" s="187"/>
      <c r="WKR222" s="187"/>
      <c r="WKS222" s="188"/>
      <c r="WKU222" s="186"/>
      <c r="WKV222" s="190"/>
      <c r="WKW222" s="190"/>
      <c r="WKX222" s="187"/>
      <c r="WKY222" s="187"/>
      <c r="WKZ222" s="187"/>
      <c r="WLA222" s="188"/>
      <c r="WLC222" s="186"/>
      <c r="WLD222" s="190"/>
      <c r="WLE222" s="190"/>
      <c r="WLF222" s="187"/>
      <c r="WLG222" s="187"/>
      <c r="WLH222" s="187"/>
      <c r="WLI222" s="188"/>
      <c r="WLK222" s="186"/>
      <c r="WLL222" s="190"/>
      <c r="WLM222" s="190"/>
      <c r="WLN222" s="187"/>
      <c r="WLO222" s="187"/>
      <c r="WLP222" s="187"/>
      <c r="WLQ222" s="188"/>
      <c r="WLS222" s="186"/>
      <c r="WLT222" s="190"/>
      <c r="WLU222" s="190"/>
      <c r="WLV222" s="187"/>
      <c r="WLW222" s="187"/>
      <c r="WLX222" s="187"/>
      <c r="WLY222" s="188"/>
      <c r="WMA222" s="186"/>
      <c r="WMB222" s="190"/>
      <c r="WMC222" s="190"/>
      <c r="WMD222" s="187"/>
      <c r="WME222" s="187"/>
      <c r="WMF222" s="187"/>
      <c r="WMG222" s="188"/>
      <c r="WMI222" s="186"/>
      <c r="WMJ222" s="190"/>
      <c r="WMK222" s="190"/>
      <c r="WML222" s="187"/>
      <c r="WMM222" s="187"/>
      <c r="WMN222" s="187"/>
      <c r="WMO222" s="188"/>
      <c r="WMQ222" s="186"/>
      <c r="WMR222" s="190"/>
      <c r="WMS222" s="190"/>
      <c r="WMT222" s="187"/>
      <c r="WMU222" s="187"/>
      <c r="WMV222" s="187"/>
      <c r="WMW222" s="188"/>
      <c r="WMY222" s="186"/>
      <c r="WMZ222" s="190"/>
      <c r="WNA222" s="190"/>
      <c r="WNB222" s="187"/>
      <c r="WNC222" s="187"/>
      <c r="WND222" s="187"/>
      <c r="WNE222" s="188"/>
      <c r="WNG222" s="186"/>
      <c r="WNH222" s="190"/>
      <c r="WNI222" s="190"/>
      <c r="WNJ222" s="187"/>
      <c r="WNK222" s="187"/>
      <c r="WNL222" s="187"/>
      <c r="WNM222" s="188"/>
      <c r="WNO222" s="186"/>
      <c r="WNP222" s="190"/>
      <c r="WNQ222" s="190"/>
      <c r="WNR222" s="187"/>
      <c r="WNS222" s="187"/>
      <c r="WNT222" s="187"/>
      <c r="WNU222" s="188"/>
      <c r="WNW222" s="186"/>
      <c r="WNX222" s="190"/>
      <c r="WNY222" s="190"/>
      <c r="WNZ222" s="187"/>
      <c r="WOA222" s="187"/>
      <c r="WOB222" s="187"/>
      <c r="WOC222" s="188"/>
      <c r="WOE222" s="186"/>
      <c r="WOF222" s="190"/>
      <c r="WOG222" s="190"/>
      <c r="WOH222" s="187"/>
      <c r="WOI222" s="187"/>
      <c r="WOJ222" s="187"/>
      <c r="WOK222" s="188"/>
      <c r="WOM222" s="186"/>
      <c r="WON222" s="190"/>
      <c r="WOO222" s="190"/>
      <c r="WOP222" s="187"/>
      <c r="WOQ222" s="187"/>
      <c r="WOR222" s="187"/>
      <c r="WOS222" s="188"/>
      <c r="WOU222" s="186"/>
      <c r="WOV222" s="190"/>
      <c r="WOW222" s="190"/>
      <c r="WOX222" s="187"/>
      <c r="WOY222" s="187"/>
      <c r="WOZ222" s="187"/>
      <c r="WPA222" s="188"/>
      <c r="WPC222" s="186"/>
      <c r="WPD222" s="190"/>
      <c r="WPE222" s="190"/>
      <c r="WPF222" s="187"/>
      <c r="WPG222" s="187"/>
      <c r="WPH222" s="187"/>
      <c r="WPI222" s="188"/>
      <c r="WPK222" s="186"/>
      <c r="WPL222" s="190"/>
      <c r="WPM222" s="190"/>
      <c r="WPN222" s="187"/>
      <c r="WPO222" s="187"/>
      <c r="WPP222" s="187"/>
      <c r="WPQ222" s="188"/>
      <c r="WPS222" s="186"/>
      <c r="WPT222" s="190"/>
      <c r="WPU222" s="190"/>
      <c r="WPV222" s="187"/>
      <c r="WPW222" s="187"/>
      <c r="WPX222" s="187"/>
      <c r="WPY222" s="188"/>
      <c r="WQA222" s="186"/>
      <c r="WQB222" s="190"/>
      <c r="WQC222" s="190"/>
      <c r="WQD222" s="187"/>
      <c r="WQE222" s="187"/>
      <c r="WQF222" s="187"/>
      <c r="WQG222" s="188"/>
      <c r="WQI222" s="186"/>
      <c r="WQJ222" s="190"/>
      <c r="WQK222" s="190"/>
      <c r="WQL222" s="187"/>
      <c r="WQM222" s="187"/>
      <c r="WQN222" s="187"/>
      <c r="WQO222" s="188"/>
      <c r="WQQ222" s="186"/>
      <c r="WQR222" s="190"/>
      <c r="WQS222" s="190"/>
      <c r="WQT222" s="187"/>
      <c r="WQU222" s="187"/>
      <c r="WQV222" s="187"/>
      <c r="WQW222" s="188"/>
      <c r="WQY222" s="186"/>
      <c r="WQZ222" s="190"/>
      <c r="WRA222" s="190"/>
      <c r="WRB222" s="187"/>
      <c r="WRC222" s="187"/>
      <c r="WRD222" s="187"/>
      <c r="WRE222" s="188"/>
      <c r="WRG222" s="186"/>
      <c r="WRH222" s="190"/>
      <c r="WRI222" s="190"/>
      <c r="WRJ222" s="187"/>
      <c r="WRK222" s="187"/>
      <c r="WRL222" s="187"/>
      <c r="WRM222" s="188"/>
      <c r="WRO222" s="186"/>
      <c r="WRP222" s="190"/>
      <c r="WRQ222" s="190"/>
      <c r="WRR222" s="187"/>
      <c r="WRS222" s="187"/>
      <c r="WRT222" s="187"/>
      <c r="WRU222" s="188"/>
      <c r="WRW222" s="186"/>
      <c r="WRX222" s="190"/>
      <c r="WRY222" s="190"/>
      <c r="WRZ222" s="187"/>
      <c r="WSA222" s="187"/>
      <c r="WSB222" s="187"/>
      <c r="WSC222" s="188"/>
      <c r="WSE222" s="186"/>
      <c r="WSF222" s="190"/>
      <c r="WSG222" s="190"/>
      <c r="WSH222" s="187"/>
      <c r="WSI222" s="187"/>
      <c r="WSJ222" s="187"/>
      <c r="WSK222" s="188"/>
      <c r="WSM222" s="186"/>
      <c r="WSN222" s="190"/>
      <c r="WSO222" s="190"/>
      <c r="WSP222" s="187"/>
      <c r="WSQ222" s="187"/>
      <c r="WSR222" s="187"/>
      <c r="WSS222" s="188"/>
      <c r="WSU222" s="186"/>
      <c r="WSV222" s="190"/>
      <c r="WSW222" s="190"/>
      <c r="WSX222" s="187"/>
      <c r="WSY222" s="187"/>
      <c r="WSZ222" s="187"/>
      <c r="WTA222" s="188"/>
      <c r="WTC222" s="186"/>
      <c r="WTD222" s="190"/>
      <c r="WTE222" s="190"/>
      <c r="WTF222" s="187"/>
      <c r="WTG222" s="187"/>
      <c r="WTH222" s="187"/>
      <c r="WTI222" s="188"/>
      <c r="WTK222" s="186"/>
      <c r="WTL222" s="190"/>
      <c r="WTM222" s="190"/>
      <c r="WTN222" s="187"/>
      <c r="WTO222" s="187"/>
      <c r="WTP222" s="187"/>
      <c r="WTQ222" s="188"/>
      <c r="WTS222" s="186"/>
      <c r="WTT222" s="190"/>
      <c r="WTU222" s="190"/>
      <c r="WTV222" s="187"/>
      <c r="WTW222" s="187"/>
      <c r="WTX222" s="187"/>
      <c r="WTY222" s="188"/>
      <c r="WUA222" s="186"/>
      <c r="WUB222" s="190"/>
      <c r="WUC222" s="190"/>
      <c r="WUD222" s="187"/>
      <c r="WUE222" s="187"/>
      <c r="WUF222" s="187"/>
      <c r="WUG222" s="188"/>
      <c r="WUI222" s="186"/>
      <c r="WUJ222" s="190"/>
      <c r="WUK222" s="190"/>
      <c r="WUL222" s="187"/>
      <c r="WUM222" s="187"/>
      <c r="WUN222" s="187"/>
      <c r="WUO222" s="188"/>
      <c r="WUQ222" s="186"/>
      <c r="WUR222" s="190"/>
      <c r="WUS222" s="190"/>
      <c r="WUT222" s="187"/>
      <c r="WUU222" s="187"/>
      <c r="WUV222" s="187"/>
      <c r="WUW222" s="188"/>
      <c r="WUY222" s="186"/>
      <c r="WUZ222" s="190"/>
      <c r="WVA222" s="190"/>
      <c r="WVB222" s="187"/>
      <c r="WVC222" s="187"/>
      <c r="WVD222" s="187"/>
      <c r="WVE222" s="188"/>
      <c r="WVG222" s="186"/>
      <c r="WVH222" s="190"/>
      <c r="WVI222" s="190"/>
      <c r="WVJ222" s="187"/>
      <c r="WVK222" s="187"/>
      <c r="WVL222" s="187"/>
      <c r="WVM222" s="188"/>
      <c r="WVO222" s="186"/>
      <c r="WVP222" s="190"/>
      <c r="WVQ222" s="190"/>
      <c r="WVR222" s="187"/>
      <c r="WVS222" s="187"/>
      <c r="WVT222" s="187"/>
      <c r="WVU222" s="188"/>
      <c r="WVW222" s="186"/>
      <c r="WVX222" s="190"/>
      <c r="WVY222" s="190"/>
      <c r="WVZ222" s="187"/>
      <c r="WWA222" s="187"/>
      <c r="WWB222" s="187"/>
      <c r="WWC222" s="188"/>
      <c r="WWE222" s="186"/>
      <c r="WWF222" s="190"/>
      <c r="WWG222" s="190"/>
      <c r="WWH222" s="187"/>
      <c r="WWI222" s="187"/>
      <c r="WWJ222" s="187"/>
      <c r="WWK222" s="188"/>
      <c r="WWM222" s="186"/>
      <c r="WWN222" s="190"/>
      <c r="WWO222" s="190"/>
      <c r="WWP222" s="187"/>
      <c r="WWQ222" s="187"/>
      <c r="WWR222" s="187"/>
      <c r="WWS222" s="188"/>
      <c r="WWU222" s="186"/>
      <c r="WWV222" s="190"/>
      <c r="WWW222" s="190"/>
      <c r="WWX222" s="187"/>
      <c r="WWY222" s="187"/>
      <c r="WWZ222" s="187"/>
      <c r="WXA222" s="188"/>
      <c r="WXC222" s="186"/>
      <c r="WXD222" s="190"/>
      <c r="WXE222" s="190"/>
      <c r="WXF222" s="187"/>
      <c r="WXG222" s="187"/>
      <c r="WXH222" s="187"/>
      <c r="WXI222" s="188"/>
      <c r="WXK222" s="186"/>
      <c r="WXL222" s="190"/>
      <c r="WXM222" s="190"/>
      <c r="WXN222" s="187"/>
      <c r="WXO222" s="187"/>
      <c r="WXP222" s="187"/>
      <c r="WXQ222" s="188"/>
      <c r="WXS222" s="186"/>
      <c r="WXT222" s="190"/>
      <c r="WXU222" s="190"/>
      <c r="WXV222" s="187"/>
      <c r="WXW222" s="187"/>
      <c r="WXX222" s="187"/>
      <c r="WXY222" s="188"/>
      <c r="WYA222" s="186"/>
      <c r="WYB222" s="190"/>
      <c r="WYC222" s="190"/>
      <c r="WYD222" s="187"/>
      <c r="WYE222" s="187"/>
      <c r="WYF222" s="187"/>
      <c r="WYG222" s="188"/>
      <c r="WYI222" s="186"/>
      <c r="WYJ222" s="190"/>
      <c r="WYK222" s="190"/>
      <c r="WYL222" s="187"/>
      <c r="WYM222" s="187"/>
      <c r="WYN222" s="187"/>
      <c r="WYO222" s="188"/>
      <c r="WYQ222" s="186"/>
      <c r="WYR222" s="190"/>
      <c r="WYS222" s="190"/>
      <c r="WYT222" s="187"/>
      <c r="WYU222" s="187"/>
      <c r="WYV222" s="187"/>
      <c r="WYW222" s="188"/>
      <c r="WYY222" s="186"/>
      <c r="WYZ222" s="190"/>
      <c r="WZA222" s="190"/>
      <c r="WZB222" s="187"/>
      <c r="WZC222" s="187"/>
      <c r="WZD222" s="187"/>
      <c r="WZE222" s="188"/>
      <c r="WZG222" s="186"/>
      <c r="WZH222" s="190"/>
      <c r="WZI222" s="190"/>
      <c r="WZJ222" s="187"/>
      <c r="WZK222" s="187"/>
      <c r="WZL222" s="187"/>
      <c r="WZM222" s="188"/>
      <c r="WZO222" s="186"/>
      <c r="WZP222" s="190"/>
      <c r="WZQ222" s="190"/>
      <c r="WZR222" s="187"/>
      <c r="WZS222" s="187"/>
      <c r="WZT222" s="187"/>
      <c r="WZU222" s="188"/>
      <c r="WZW222" s="186"/>
      <c r="WZX222" s="190"/>
      <c r="WZY222" s="190"/>
      <c r="WZZ222" s="187"/>
      <c r="XAA222" s="187"/>
      <c r="XAB222" s="187"/>
      <c r="XAC222" s="188"/>
      <c r="XAE222" s="186"/>
      <c r="XAF222" s="190"/>
      <c r="XAG222" s="190"/>
      <c r="XAH222" s="187"/>
      <c r="XAI222" s="187"/>
      <c r="XAJ222" s="187"/>
      <c r="XAK222" s="188"/>
      <c r="XAM222" s="186"/>
      <c r="XAN222" s="190"/>
      <c r="XAO222" s="190"/>
      <c r="XAP222" s="187"/>
      <c r="XAQ222" s="187"/>
      <c r="XAR222" s="187"/>
      <c r="XAS222" s="188"/>
      <c r="XAU222" s="186"/>
      <c r="XAV222" s="190"/>
      <c r="XAW222" s="190"/>
      <c r="XAX222" s="187"/>
      <c r="XAY222" s="187"/>
      <c r="XAZ222" s="187"/>
      <c r="XBA222" s="188"/>
      <c r="XBC222" s="186"/>
      <c r="XBD222" s="190"/>
      <c r="XBE222" s="190"/>
      <c r="XBF222" s="187"/>
      <c r="XBG222" s="187"/>
      <c r="XBH222" s="187"/>
      <c r="XBI222" s="188"/>
      <c r="XBK222" s="186"/>
      <c r="XBL222" s="190"/>
      <c r="XBM222" s="190"/>
      <c r="XBN222" s="187"/>
      <c r="XBO222" s="187"/>
      <c r="XBP222" s="187"/>
      <c r="XBQ222" s="188"/>
      <c r="XBS222" s="186"/>
      <c r="XBT222" s="190"/>
      <c r="XBU222" s="190"/>
      <c r="XBV222" s="187"/>
      <c r="XBW222" s="187"/>
      <c r="XBX222" s="187"/>
      <c r="XBY222" s="188"/>
      <c r="XCA222" s="186"/>
      <c r="XCB222" s="190"/>
      <c r="XCC222" s="190"/>
      <c r="XCD222" s="187"/>
      <c r="XCE222" s="187"/>
      <c r="XCF222" s="187"/>
      <c r="XCG222" s="188"/>
      <c r="XCI222" s="186"/>
      <c r="XCJ222" s="190"/>
      <c r="XCK222" s="190"/>
      <c r="XCL222" s="187"/>
      <c r="XCM222" s="187"/>
      <c r="XCN222" s="187"/>
      <c r="XCO222" s="188"/>
      <c r="XCQ222" s="186"/>
      <c r="XCR222" s="190"/>
      <c r="XCS222" s="190"/>
      <c r="XCT222" s="187"/>
      <c r="XCU222" s="187"/>
      <c r="XCV222" s="187"/>
      <c r="XCW222" s="188"/>
      <c r="XCY222" s="186"/>
      <c r="XCZ222" s="190"/>
      <c r="XDA222" s="190"/>
      <c r="XDB222" s="187"/>
      <c r="XDC222" s="187"/>
      <c r="XDD222" s="187"/>
      <c r="XDE222" s="188"/>
      <c r="XDG222" s="186"/>
      <c r="XDH222" s="190"/>
      <c r="XDI222" s="190"/>
      <c r="XDJ222" s="187"/>
      <c r="XDK222" s="187"/>
      <c r="XDL222" s="187"/>
      <c r="XDM222" s="188"/>
      <c r="XDO222" s="186"/>
      <c r="XDP222" s="190"/>
      <c r="XDQ222" s="190"/>
      <c r="XDR222" s="187"/>
      <c r="XDS222" s="187"/>
      <c r="XDT222" s="187"/>
      <c r="XDU222" s="188"/>
      <c r="XDW222" s="186"/>
      <c r="XDX222" s="190"/>
      <c r="XDY222" s="190"/>
      <c r="XDZ222" s="187"/>
      <c r="XEA222" s="187"/>
      <c r="XEB222" s="187"/>
      <c r="XEC222" s="188"/>
      <c r="XEE222" s="186"/>
      <c r="XEF222" s="190"/>
      <c r="XEG222" s="190"/>
      <c r="XEH222" s="187"/>
      <c r="XEI222" s="187"/>
      <c r="XEJ222" s="187"/>
      <c r="XEK222" s="188"/>
      <c r="XEM222" s="186"/>
      <c r="XEN222" s="190"/>
      <c r="XEO222" s="190"/>
      <c r="XEP222" s="187"/>
      <c r="XEQ222" s="187"/>
      <c r="XER222" s="187"/>
      <c r="XES222" s="188"/>
      <c r="XEU222" s="186"/>
      <c r="XEV222" s="190"/>
      <c r="XEW222" s="190"/>
      <c r="XEX222" s="187"/>
      <c r="XEY222" s="187"/>
      <c r="XEZ222" s="187"/>
      <c r="XFA222" s="188"/>
      <c r="XFC222" s="186"/>
      <c r="XFD222" s="190"/>
    </row>
    <row r="223" spans="1:16384" s="189" customFormat="1" ht="72.75" customHeight="1">
      <c r="A223" s="180">
        <f t="shared" si="40"/>
        <v>214</v>
      </c>
      <c r="B223" s="836"/>
      <c r="C223" s="842" t="s">
        <v>14</v>
      </c>
      <c r="D223" s="843"/>
      <c r="E223" s="735" t="s">
        <v>157</v>
      </c>
      <c r="F223" s="735"/>
      <c r="G223" s="265"/>
      <c r="H223" s="265"/>
      <c r="I223" s="273"/>
      <c r="J223" s="273"/>
      <c r="K223" s="274"/>
      <c r="L223" s="187"/>
      <c r="M223" s="188"/>
      <c r="O223" s="186"/>
      <c r="P223" s="190"/>
      <c r="Q223" s="190"/>
      <c r="R223" s="187"/>
      <c r="S223" s="187"/>
      <c r="T223" s="187"/>
      <c r="U223" s="188"/>
      <c r="W223" s="186"/>
      <c r="X223" s="190"/>
      <c r="Y223" s="190"/>
      <c r="Z223" s="187"/>
      <c r="AA223" s="187"/>
      <c r="AB223" s="187"/>
      <c r="AC223" s="188"/>
      <c r="AE223" s="186"/>
      <c r="AF223" s="190"/>
      <c r="AG223" s="190"/>
      <c r="AH223" s="187"/>
      <c r="AI223" s="187"/>
      <c r="AJ223" s="187"/>
      <c r="AK223" s="188"/>
      <c r="AM223" s="186"/>
      <c r="AN223" s="190"/>
      <c r="AO223" s="190"/>
      <c r="AP223" s="187"/>
      <c r="AQ223" s="187"/>
      <c r="AR223" s="187"/>
      <c r="AS223" s="188"/>
      <c r="AU223" s="186"/>
      <c r="AV223" s="190"/>
      <c r="AW223" s="190"/>
      <c r="AX223" s="187"/>
      <c r="AY223" s="187"/>
      <c r="AZ223" s="187"/>
      <c r="BA223" s="188"/>
      <c r="BC223" s="186"/>
      <c r="BD223" s="190"/>
      <c r="BE223" s="190"/>
      <c r="BF223" s="187"/>
      <c r="BG223" s="187"/>
      <c r="BH223" s="187"/>
      <c r="BI223" s="188"/>
      <c r="BK223" s="186"/>
      <c r="BL223" s="190"/>
      <c r="BM223" s="190"/>
      <c r="BN223" s="187"/>
      <c r="BO223" s="187"/>
      <c r="BP223" s="187"/>
      <c r="BQ223" s="188"/>
      <c r="BS223" s="186"/>
      <c r="BT223" s="190"/>
      <c r="BU223" s="190"/>
      <c r="BV223" s="187"/>
      <c r="BW223" s="187"/>
      <c r="BX223" s="187"/>
      <c r="BY223" s="188"/>
      <c r="CA223" s="186"/>
      <c r="CB223" s="190"/>
      <c r="CC223" s="190"/>
      <c r="CD223" s="187"/>
      <c r="CE223" s="187"/>
      <c r="CF223" s="187"/>
      <c r="CG223" s="188"/>
      <c r="CI223" s="186"/>
      <c r="CJ223" s="190"/>
      <c r="CK223" s="190"/>
      <c r="CL223" s="187"/>
      <c r="CM223" s="187"/>
      <c r="CN223" s="187"/>
      <c r="CO223" s="188"/>
      <c r="CQ223" s="186"/>
      <c r="CR223" s="190"/>
      <c r="CS223" s="190"/>
      <c r="CT223" s="187"/>
      <c r="CU223" s="187"/>
      <c r="CV223" s="187"/>
      <c r="CW223" s="188"/>
      <c r="CY223" s="186"/>
      <c r="CZ223" s="190"/>
      <c r="DA223" s="190"/>
      <c r="DB223" s="187"/>
      <c r="DC223" s="187"/>
      <c r="DD223" s="187"/>
      <c r="DE223" s="188"/>
      <c r="DG223" s="186"/>
      <c r="DH223" s="190"/>
      <c r="DI223" s="190"/>
      <c r="DJ223" s="187"/>
      <c r="DK223" s="187"/>
      <c r="DL223" s="187"/>
      <c r="DM223" s="188"/>
      <c r="DO223" s="186"/>
      <c r="DP223" s="190"/>
      <c r="DQ223" s="190"/>
      <c r="DR223" s="187"/>
      <c r="DS223" s="187"/>
      <c r="DT223" s="187"/>
      <c r="DU223" s="188"/>
      <c r="DW223" s="186"/>
      <c r="DX223" s="190"/>
      <c r="DY223" s="190"/>
      <c r="DZ223" s="187"/>
      <c r="EA223" s="187"/>
      <c r="EB223" s="187"/>
      <c r="EC223" s="188"/>
      <c r="EE223" s="186"/>
      <c r="EF223" s="190"/>
      <c r="EG223" s="190"/>
      <c r="EH223" s="187"/>
      <c r="EI223" s="187"/>
      <c r="EJ223" s="187"/>
      <c r="EK223" s="188"/>
      <c r="EM223" s="186"/>
      <c r="EN223" s="190"/>
      <c r="EO223" s="190"/>
      <c r="EP223" s="187"/>
      <c r="EQ223" s="187"/>
      <c r="ER223" s="187"/>
      <c r="ES223" s="188"/>
      <c r="EU223" s="186"/>
      <c r="EV223" s="190"/>
      <c r="EW223" s="190"/>
      <c r="EX223" s="187"/>
      <c r="EY223" s="187"/>
      <c r="EZ223" s="187"/>
      <c r="FA223" s="188"/>
      <c r="FC223" s="186"/>
      <c r="FD223" s="190"/>
      <c r="FE223" s="190"/>
      <c r="FF223" s="187"/>
      <c r="FG223" s="187"/>
      <c r="FH223" s="187"/>
      <c r="FI223" s="188"/>
      <c r="FK223" s="186"/>
      <c r="FL223" s="190"/>
      <c r="FM223" s="190"/>
      <c r="FN223" s="187"/>
      <c r="FO223" s="187"/>
      <c r="FP223" s="187"/>
      <c r="FQ223" s="188"/>
      <c r="FS223" s="186"/>
      <c r="FT223" s="190"/>
      <c r="FU223" s="190"/>
      <c r="FV223" s="187"/>
      <c r="FW223" s="187"/>
      <c r="FX223" s="187"/>
      <c r="FY223" s="188"/>
      <c r="GA223" s="186"/>
      <c r="GB223" s="190"/>
      <c r="GC223" s="190"/>
      <c r="GD223" s="187"/>
      <c r="GE223" s="187"/>
      <c r="GF223" s="187"/>
      <c r="GG223" s="188"/>
      <c r="GI223" s="186"/>
      <c r="GJ223" s="190"/>
      <c r="GK223" s="190"/>
      <c r="GL223" s="187"/>
      <c r="GM223" s="187"/>
      <c r="GN223" s="187"/>
      <c r="GO223" s="188"/>
      <c r="GQ223" s="186"/>
      <c r="GR223" s="190"/>
      <c r="GS223" s="190"/>
      <c r="GT223" s="187"/>
      <c r="GU223" s="187"/>
      <c r="GV223" s="187"/>
      <c r="GW223" s="188"/>
      <c r="GY223" s="186"/>
      <c r="GZ223" s="190"/>
      <c r="HA223" s="190"/>
      <c r="HB223" s="187"/>
      <c r="HC223" s="187"/>
      <c r="HD223" s="187"/>
      <c r="HE223" s="188"/>
      <c r="HG223" s="186"/>
      <c r="HH223" s="190"/>
      <c r="HI223" s="190"/>
      <c r="HJ223" s="187"/>
      <c r="HK223" s="187"/>
      <c r="HL223" s="187"/>
      <c r="HM223" s="188"/>
      <c r="HO223" s="186"/>
      <c r="HP223" s="190"/>
      <c r="HQ223" s="190"/>
      <c r="HR223" s="187"/>
      <c r="HS223" s="187"/>
      <c r="HT223" s="187"/>
      <c r="HU223" s="188"/>
      <c r="HW223" s="186"/>
      <c r="HX223" s="190"/>
      <c r="HY223" s="190"/>
      <c r="HZ223" s="187"/>
      <c r="IA223" s="187"/>
      <c r="IB223" s="187"/>
      <c r="IC223" s="188"/>
      <c r="IE223" s="186"/>
      <c r="IF223" s="190"/>
      <c r="IG223" s="190"/>
      <c r="IH223" s="187"/>
      <c r="II223" s="187"/>
      <c r="IJ223" s="187"/>
      <c r="IK223" s="188"/>
      <c r="IM223" s="186"/>
      <c r="IN223" s="190"/>
      <c r="IO223" s="190"/>
      <c r="IP223" s="187"/>
      <c r="IQ223" s="187"/>
      <c r="IR223" s="187"/>
      <c r="IS223" s="188"/>
      <c r="IU223" s="186"/>
      <c r="IV223" s="190"/>
      <c r="IW223" s="190"/>
      <c r="IX223" s="187"/>
      <c r="IY223" s="187"/>
      <c r="IZ223" s="187"/>
      <c r="JA223" s="188"/>
      <c r="JC223" s="186"/>
      <c r="JD223" s="190"/>
      <c r="JE223" s="190"/>
      <c r="JF223" s="187"/>
      <c r="JG223" s="187"/>
      <c r="JH223" s="187"/>
      <c r="JI223" s="188"/>
      <c r="JK223" s="186"/>
      <c r="JL223" s="190"/>
      <c r="JM223" s="190"/>
      <c r="JN223" s="187"/>
      <c r="JO223" s="187"/>
      <c r="JP223" s="187"/>
      <c r="JQ223" s="188"/>
      <c r="JS223" s="186"/>
      <c r="JT223" s="190"/>
      <c r="JU223" s="190"/>
      <c r="JV223" s="187"/>
      <c r="JW223" s="187"/>
      <c r="JX223" s="187"/>
      <c r="JY223" s="188"/>
      <c r="KA223" s="186"/>
      <c r="KB223" s="190"/>
      <c r="KC223" s="190"/>
      <c r="KD223" s="187"/>
      <c r="KE223" s="187"/>
      <c r="KF223" s="187"/>
      <c r="KG223" s="188"/>
      <c r="KI223" s="186"/>
      <c r="KJ223" s="190"/>
      <c r="KK223" s="190"/>
      <c r="KL223" s="187"/>
      <c r="KM223" s="187"/>
      <c r="KN223" s="187"/>
      <c r="KO223" s="188"/>
      <c r="KQ223" s="186"/>
      <c r="KR223" s="190"/>
      <c r="KS223" s="190"/>
      <c r="KT223" s="187"/>
      <c r="KU223" s="187"/>
      <c r="KV223" s="187"/>
      <c r="KW223" s="188"/>
      <c r="KY223" s="186"/>
      <c r="KZ223" s="190"/>
      <c r="LA223" s="190"/>
      <c r="LB223" s="187"/>
      <c r="LC223" s="187"/>
      <c r="LD223" s="187"/>
      <c r="LE223" s="188"/>
      <c r="LG223" s="186"/>
      <c r="LH223" s="190"/>
      <c r="LI223" s="190"/>
      <c r="LJ223" s="187"/>
      <c r="LK223" s="187"/>
      <c r="LL223" s="187"/>
      <c r="LM223" s="188"/>
      <c r="LO223" s="186"/>
      <c r="LP223" s="190"/>
      <c r="LQ223" s="190"/>
      <c r="LR223" s="187"/>
      <c r="LS223" s="187"/>
      <c r="LT223" s="187"/>
      <c r="LU223" s="188"/>
      <c r="LW223" s="186"/>
      <c r="LX223" s="190"/>
      <c r="LY223" s="190"/>
      <c r="LZ223" s="187"/>
      <c r="MA223" s="187"/>
      <c r="MB223" s="187"/>
      <c r="MC223" s="188"/>
      <c r="ME223" s="186"/>
      <c r="MF223" s="190"/>
      <c r="MG223" s="190"/>
      <c r="MH223" s="187"/>
      <c r="MI223" s="187"/>
      <c r="MJ223" s="187"/>
      <c r="MK223" s="188"/>
      <c r="MM223" s="186"/>
      <c r="MN223" s="190"/>
      <c r="MO223" s="190"/>
      <c r="MP223" s="187"/>
      <c r="MQ223" s="187"/>
      <c r="MR223" s="187"/>
      <c r="MS223" s="188"/>
      <c r="MU223" s="186"/>
      <c r="MV223" s="190"/>
      <c r="MW223" s="190"/>
      <c r="MX223" s="187"/>
      <c r="MY223" s="187"/>
      <c r="MZ223" s="187"/>
      <c r="NA223" s="188"/>
      <c r="NC223" s="186"/>
      <c r="ND223" s="190"/>
      <c r="NE223" s="190"/>
      <c r="NF223" s="187"/>
      <c r="NG223" s="187"/>
      <c r="NH223" s="187"/>
      <c r="NI223" s="188"/>
      <c r="NK223" s="186"/>
      <c r="NL223" s="190"/>
      <c r="NM223" s="190"/>
      <c r="NN223" s="187"/>
      <c r="NO223" s="187"/>
      <c r="NP223" s="187"/>
      <c r="NQ223" s="188"/>
      <c r="NS223" s="186"/>
      <c r="NT223" s="190"/>
      <c r="NU223" s="190"/>
      <c r="NV223" s="187"/>
      <c r="NW223" s="187"/>
      <c r="NX223" s="187"/>
      <c r="NY223" s="188"/>
      <c r="OA223" s="186"/>
      <c r="OB223" s="190"/>
      <c r="OC223" s="190"/>
      <c r="OD223" s="187"/>
      <c r="OE223" s="187"/>
      <c r="OF223" s="187"/>
      <c r="OG223" s="188"/>
      <c r="OI223" s="186"/>
      <c r="OJ223" s="190"/>
      <c r="OK223" s="190"/>
      <c r="OL223" s="187"/>
      <c r="OM223" s="187"/>
      <c r="ON223" s="187"/>
      <c r="OO223" s="188"/>
      <c r="OQ223" s="186"/>
      <c r="OR223" s="190"/>
      <c r="OS223" s="190"/>
      <c r="OT223" s="187"/>
      <c r="OU223" s="187"/>
      <c r="OV223" s="187"/>
      <c r="OW223" s="188"/>
      <c r="OY223" s="186"/>
      <c r="OZ223" s="190"/>
      <c r="PA223" s="190"/>
      <c r="PB223" s="187"/>
      <c r="PC223" s="187"/>
      <c r="PD223" s="187"/>
      <c r="PE223" s="188"/>
      <c r="PG223" s="186"/>
      <c r="PH223" s="190"/>
      <c r="PI223" s="190"/>
      <c r="PJ223" s="187"/>
      <c r="PK223" s="187"/>
      <c r="PL223" s="187"/>
      <c r="PM223" s="188"/>
      <c r="PO223" s="186"/>
      <c r="PP223" s="190"/>
      <c r="PQ223" s="190"/>
      <c r="PR223" s="187"/>
      <c r="PS223" s="187"/>
      <c r="PT223" s="187"/>
      <c r="PU223" s="188"/>
      <c r="PW223" s="186"/>
      <c r="PX223" s="190"/>
      <c r="PY223" s="190"/>
      <c r="PZ223" s="187"/>
      <c r="QA223" s="187"/>
      <c r="QB223" s="187"/>
      <c r="QC223" s="188"/>
      <c r="QE223" s="186"/>
      <c r="QF223" s="190"/>
      <c r="QG223" s="190"/>
      <c r="QH223" s="187"/>
      <c r="QI223" s="187"/>
      <c r="QJ223" s="187"/>
      <c r="QK223" s="188"/>
      <c r="QM223" s="186"/>
      <c r="QN223" s="190"/>
      <c r="QO223" s="190"/>
      <c r="QP223" s="187"/>
      <c r="QQ223" s="187"/>
      <c r="QR223" s="187"/>
      <c r="QS223" s="188"/>
      <c r="QU223" s="186"/>
      <c r="QV223" s="190"/>
      <c r="QW223" s="190"/>
      <c r="QX223" s="187"/>
      <c r="QY223" s="187"/>
      <c r="QZ223" s="187"/>
      <c r="RA223" s="188"/>
      <c r="RC223" s="186"/>
      <c r="RD223" s="190"/>
      <c r="RE223" s="190"/>
      <c r="RF223" s="187"/>
      <c r="RG223" s="187"/>
      <c r="RH223" s="187"/>
      <c r="RI223" s="188"/>
      <c r="RK223" s="186"/>
      <c r="RL223" s="190"/>
      <c r="RM223" s="190"/>
      <c r="RN223" s="187"/>
      <c r="RO223" s="187"/>
      <c r="RP223" s="187"/>
      <c r="RQ223" s="188"/>
      <c r="RS223" s="186"/>
      <c r="RT223" s="190"/>
      <c r="RU223" s="190"/>
      <c r="RV223" s="187"/>
      <c r="RW223" s="187"/>
      <c r="RX223" s="187"/>
      <c r="RY223" s="188"/>
      <c r="SA223" s="186"/>
      <c r="SB223" s="190"/>
      <c r="SC223" s="190"/>
      <c r="SD223" s="187"/>
      <c r="SE223" s="187"/>
      <c r="SF223" s="187"/>
      <c r="SG223" s="188"/>
      <c r="SI223" s="186"/>
      <c r="SJ223" s="190"/>
      <c r="SK223" s="190"/>
      <c r="SL223" s="187"/>
      <c r="SM223" s="187"/>
      <c r="SN223" s="187"/>
      <c r="SO223" s="188"/>
      <c r="SQ223" s="186"/>
      <c r="SR223" s="190"/>
      <c r="SS223" s="190"/>
      <c r="ST223" s="187"/>
      <c r="SU223" s="187"/>
      <c r="SV223" s="187"/>
      <c r="SW223" s="188"/>
      <c r="SY223" s="186"/>
      <c r="SZ223" s="190"/>
      <c r="TA223" s="190"/>
      <c r="TB223" s="187"/>
      <c r="TC223" s="187"/>
      <c r="TD223" s="187"/>
      <c r="TE223" s="188"/>
      <c r="TG223" s="186"/>
      <c r="TH223" s="190"/>
      <c r="TI223" s="190"/>
      <c r="TJ223" s="187"/>
      <c r="TK223" s="187"/>
      <c r="TL223" s="187"/>
      <c r="TM223" s="188"/>
      <c r="TO223" s="186"/>
      <c r="TP223" s="190"/>
      <c r="TQ223" s="190"/>
      <c r="TR223" s="187"/>
      <c r="TS223" s="187"/>
      <c r="TT223" s="187"/>
      <c r="TU223" s="188"/>
      <c r="TW223" s="186"/>
      <c r="TX223" s="190"/>
      <c r="TY223" s="190"/>
      <c r="TZ223" s="187"/>
      <c r="UA223" s="187"/>
      <c r="UB223" s="187"/>
      <c r="UC223" s="188"/>
      <c r="UE223" s="186"/>
      <c r="UF223" s="190"/>
      <c r="UG223" s="190"/>
      <c r="UH223" s="187"/>
      <c r="UI223" s="187"/>
      <c r="UJ223" s="187"/>
      <c r="UK223" s="188"/>
      <c r="UM223" s="186"/>
      <c r="UN223" s="190"/>
      <c r="UO223" s="190"/>
      <c r="UP223" s="187"/>
      <c r="UQ223" s="187"/>
      <c r="UR223" s="187"/>
      <c r="US223" s="188"/>
      <c r="UU223" s="186"/>
      <c r="UV223" s="190"/>
      <c r="UW223" s="190"/>
      <c r="UX223" s="187"/>
      <c r="UY223" s="187"/>
      <c r="UZ223" s="187"/>
      <c r="VA223" s="188"/>
      <c r="VC223" s="186"/>
      <c r="VD223" s="190"/>
      <c r="VE223" s="190"/>
      <c r="VF223" s="187"/>
      <c r="VG223" s="187"/>
      <c r="VH223" s="187"/>
      <c r="VI223" s="188"/>
      <c r="VK223" s="186"/>
      <c r="VL223" s="190"/>
      <c r="VM223" s="190"/>
      <c r="VN223" s="187"/>
      <c r="VO223" s="187"/>
      <c r="VP223" s="187"/>
      <c r="VQ223" s="188"/>
      <c r="VS223" s="186"/>
      <c r="VT223" s="190"/>
      <c r="VU223" s="190"/>
      <c r="VV223" s="187"/>
      <c r="VW223" s="187"/>
      <c r="VX223" s="187"/>
      <c r="VY223" s="188"/>
      <c r="WA223" s="186"/>
      <c r="WB223" s="190"/>
      <c r="WC223" s="190"/>
      <c r="WD223" s="187"/>
      <c r="WE223" s="187"/>
      <c r="WF223" s="187"/>
      <c r="WG223" s="188"/>
      <c r="WI223" s="186"/>
      <c r="WJ223" s="190"/>
      <c r="WK223" s="190"/>
      <c r="WL223" s="187"/>
      <c r="WM223" s="187"/>
      <c r="WN223" s="187"/>
      <c r="WO223" s="188"/>
      <c r="WQ223" s="186"/>
      <c r="WR223" s="190"/>
      <c r="WS223" s="190"/>
      <c r="WT223" s="187"/>
      <c r="WU223" s="187"/>
      <c r="WV223" s="187"/>
      <c r="WW223" s="188"/>
      <c r="WY223" s="186"/>
      <c r="WZ223" s="190"/>
      <c r="XA223" s="190"/>
      <c r="XB223" s="187"/>
      <c r="XC223" s="187"/>
      <c r="XD223" s="187"/>
      <c r="XE223" s="188"/>
      <c r="XG223" s="186"/>
      <c r="XH223" s="190"/>
      <c r="XI223" s="190"/>
      <c r="XJ223" s="187"/>
      <c r="XK223" s="187"/>
      <c r="XL223" s="187"/>
      <c r="XM223" s="188"/>
      <c r="XO223" s="186"/>
      <c r="XP223" s="190"/>
      <c r="XQ223" s="190"/>
      <c r="XR223" s="187"/>
      <c r="XS223" s="187"/>
      <c r="XT223" s="187"/>
      <c r="XU223" s="188"/>
      <c r="XW223" s="186"/>
      <c r="XX223" s="190"/>
      <c r="XY223" s="190"/>
      <c r="XZ223" s="187"/>
      <c r="YA223" s="187"/>
      <c r="YB223" s="187"/>
      <c r="YC223" s="188"/>
      <c r="YE223" s="186"/>
      <c r="YF223" s="190"/>
      <c r="YG223" s="190"/>
      <c r="YH223" s="187"/>
      <c r="YI223" s="187"/>
      <c r="YJ223" s="187"/>
      <c r="YK223" s="188"/>
      <c r="YM223" s="186"/>
      <c r="YN223" s="190"/>
      <c r="YO223" s="190"/>
      <c r="YP223" s="187"/>
      <c r="YQ223" s="187"/>
      <c r="YR223" s="187"/>
      <c r="YS223" s="188"/>
      <c r="YU223" s="186"/>
      <c r="YV223" s="190"/>
      <c r="YW223" s="190"/>
      <c r="YX223" s="187"/>
      <c r="YY223" s="187"/>
      <c r="YZ223" s="187"/>
      <c r="ZA223" s="188"/>
      <c r="ZC223" s="186"/>
      <c r="ZD223" s="190"/>
      <c r="ZE223" s="190"/>
      <c r="ZF223" s="187"/>
      <c r="ZG223" s="187"/>
      <c r="ZH223" s="187"/>
      <c r="ZI223" s="188"/>
      <c r="ZK223" s="186"/>
      <c r="ZL223" s="190"/>
      <c r="ZM223" s="190"/>
      <c r="ZN223" s="187"/>
      <c r="ZO223" s="187"/>
      <c r="ZP223" s="187"/>
      <c r="ZQ223" s="188"/>
      <c r="ZS223" s="186"/>
      <c r="ZT223" s="190"/>
      <c r="ZU223" s="190"/>
      <c r="ZV223" s="187"/>
      <c r="ZW223" s="187"/>
      <c r="ZX223" s="187"/>
      <c r="ZY223" s="188"/>
      <c r="AAA223" s="186"/>
      <c r="AAB223" s="190"/>
      <c r="AAC223" s="190"/>
      <c r="AAD223" s="187"/>
      <c r="AAE223" s="187"/>
      <c r="AAF223" s="187"/>
      <c r="AAG223" s="188"/>
      <c r="AAI223" s="186"/>
      <c r="AAJ223" s="190"/>
      <c r="AAK223" s="190"/>
      <c r="AAL223" s="187"/>
      <c r="AAM223" s="187"/>
      <c r="AAN223" s="187"/>
      <c r="AAO223" s="188"/>
      <c r="AAQ223" s="186"/>
      <c r="AAR223" s="190"/>
      <c r="AAS223" s="190"/>
      <c r="AAT223" s="187"/>
      <c r="AAU223" s="187"/>
      <c r="AAV223" s="187"/>
      <c r="AAW223" s="188"/>
      <c r="AAY223" s="186"/>
      <c r="AAZ223" s="190"/>
      <c r="ABA223" s="190"/>
      <c r="ABB223" s="187"/>
      <c r="ABC223" s="187"/>
      <c r="ABD223" s="187"/>
      <c r="ABE223" s="188"/>
      <c r="ABG223" s="186"/>
      <c r="ABH223" s="190"/>
      <c r="ABI223" s="190"/>
      <c r="ABJ223" s="187"/>
      <c r="ABK223" s="187"/>
      <c r="ABL223" s="187"/>
      <c r="ABM223" s="188"/>
      <c r="ABO223" s="186"/>
      <c r="ABP223" s="190"/>
      <c r="ABQ223" s="190"/>
      <c r="ABR223" s="187"/>
      <c r="ABS223" s="187"/>
      <c r="ABT223" s="187"/>
      <c r="ABU223" s="188"/>
      <c r="ABW223" s="186"/>
      <c r="ABX223" s="190"/>
      <c r="ABY223" s="190"/>
      <c r="ABZ223" s="187"/>
      <c r="ACA223" s="187"/>
      <c r="ACB223" s="187"/>
      <c r="ACC223" s="188"/>
      <c r="ACE223" s="186"/>
      <c r="ACF223" s="190"/>
      <c r="ACG223" s="190"/>
      <c r="ACH223" s="187"/>
      <c r="ACI223" s="187"/>
      <c r="ACJ223" s="187"/>
      <c r="ACK223" s="188"/>
      <c r="ACM223" s="186"/>
      <c r="ACN223" s="190"/>
      <c r="ACO223" s="190"/>
      <c r="ACP223" s="187"/>
      <c r="ACQ223" s="187"/>
      <c r="ACR223" s="187"/>
      <c r="ACS223" s="188"/>
      <c r="ACU223" s="186"/>
      <c r="ACV223" s="190"/>
      <c r="ACW223" s="190"/>
      <c r="ACX223" s="187"/>
      <c r="ACY223" s="187"/>
      <c r="ACZ223" s="187"/>
      <c r="ADA223" s="188"/>
      <c r="ADC223" s="186"/>
      <c r="ADD223" s="190"/>
      <c r="ADE223" s="190"/>
      <c r="ADF223" s="187"/>
      <c r="ADG223" s="187"/>
      <c r="ADH223" s="187"/>
      <c r="ADI223" s="188"/>
      <c r="ADK223" s="186"/>
      <c r="ADL223" s="190"/>
      <c r="ADM223" s="190"/>
      <c r="ADN223" s="187"/>
      <c r="ADO223" s="187"/>
      <c r="ADP223" s="187"/>
      <c r="ADQ223" s="188"/>
      <c r="ADS223" s="186"/>
      <c r="ADT223" s="190"/>
      <c r="ADU223" s="190"/>
      <c r="ADV223" s="187"/>
      <c r="ADW223" s="187"/>
      <c r="ADX223" s="187"/>
      <c r="ADY223" s="188"/>
      <c r="AEA223" s="186"/>
      <c r="AEB223" s="190"/>
      <c r="AEC223" s="190"/>
      <c r="AED223" s="187"/>
      <c r="AEE223" s="187"/>
      <c r="AEF223" s="187"/>
      <c r="AEG223" s="188"/>
      <c r="AEI223" s="186"/>
      <c r="AEJ223" s="190"/>
      <c r="AEK223" s="190"/>
      <c r="AEL223" s="187"/>
      <c r="AEM223" s="187"/>
      <c r="AEN223" s="187"/>
      <c r="AEO223" s="188"/>
      <c r="AEQ223" s="186"/>
      <c r="AER223" s="190"/>
      <c r="AES223" s="190"/>
      <c r="AET223" s="187"/>
      <c r="AEU223" s="187"/>
      <c r="AEV223" s="187"/>
      <c r="AEW223" s="188"/>
      <c r="AEY223" s="186"/>
      <c r="AEZ223" s="190"/>
      <c r="AFA223" s="190"/>
      <c r="AFB223" s="187"/>
      <c r="AFC223" s="187"/>
      <c r="AFD223" s="187"/>
      <c r="AFE223" s="188"/>
      <c r="AFG223" s="186"/>
      <c r="AFH223" s="190"/>
      <c r="AFI223" s="190"/>
      <c r="AFJ223" s="187"/>
      <c r="AFK223" s="187"/>
      <c r="AFL223" s="187"/>
      <c r="AFM223" s="188"/>
      <c r="AFO223" s="186"/>
      <c r="AFP223" s="190"/>
      <c r="AFQ223" s="190"/>
      <c r="AFR223" s="187"/>
      <c r="AFS223" s="187"/>
      <c r="AFT223" s="187"/>
      <c r="AFU223" s="188"/>
      <c r="AFW223" s="186"/>
      <c r="AFX223" s="190"/>
      <c r="AFY223" s="190"/>
      <c r="AFZ223" s="187"/>
      <c r="AGA223" s="187"/>
      <c r="AGB223" s="187"/>
      <c r="AGC223" s="188"/>
      <c r="AGE223" s="186"/>
      <c r="AGF223" s="190"/>
      <c r="AGG223" s="190"/>
      <c r="AGH223" s="187"/>
      <c r="AGI223" s="187"/>
      <c r="AGJ223" s="187"/>
      <c r="AGK223" s="188"/>
      <c r="AGM223" s="186"/>
      <c r="AGN223" s="190"/>
      <c r="AGO223" s="190"/>
      <c r="AGP223" s="187"/>
      <c r="AGQ223" s="187"/>
      <c r="AGR223" s="187"/>
      <c r="AGS223" s="188"/>
      <c r="AGU223" s="186"/>
      <c r="AGV223" s="190"/>
      <c r="AGW223" s="190"/>
      <c r="AGX223" s="187"/>
      <c r="AGY223" s="187"/>
      <c r="AGZ223" s="187"/>
      <c r="AHA223" s="188"/>
      <c r="AHC223" s="186"/>
      <c r="AHD223" s="190"/>
      <c r="AHE223" s="190"/>
      <c r="AHF223" s="187"/>
      <c r="AHG223" s="187"/>
      <c r="AHH223" s="187"/>
      <c r="AHI223" s="188"/>
      <c r="AHK223" s="186"/>
      <c r="AHL223" s="190"/>
      <c r="AHM223" s="190"/>
      <c r="AHN223" s="187"/>
      <c r="AHO223" s="187"/>
      <c r="AHP223" s="187"/>
      <c r="AHQ223" s="188"/>
      <c r="AHS223" s="186"/>
      <c r="AHT223" s="190"/>
      <c r="AHU223" s="190"/>
      <c r="AHV223" s="187"/>
      <c r="AHW223" s="187"/>
      <c r="AHX223" s="187"/>
      <c r="AHY223" s="188"/>
      <c r="AIA223" s="186"/>
      <c r="AIB223" s="190"/>
      <c r="AIC223" s="190"/>
      <c r="AID223" s="187"/>
      <c r="AIE223" s="187"/>
      <c r="AIF223" s="187"/>
      <c r="AIG223" s="188"/>
      <c r="AII223" s="186"/>
      <c r="AIJ223" s="190"/>
      <c r="AIK223" s="190"/>
      <c r="AIL223" s="187"/>
      <c r="AIM223" s="187"/>
      <c r="AIN223" s="187"/>
      <c r="AIO223" s="188"/>
      <c r="AIQ223" s="186"/>
      <c r="AIR223" s="190"/>
      <c r="AIS223" s="190"/>
      <c r="AIT223" s="187"/>
      <c r="AIU223" s="187"/>
      <c r="AIV223" s="187"/>
      <c r="AIW223" s="188"/>
      <c r="AIY223" s="186"/>
      <c r="AIZ223" s="190"/>
      <c r="AJA223" s="190"/>
      <c r="AJB223" s="187"/>
      <c r="AJC223" s="187"/>
      <c r="AJD223" s="187"/>
      <c r="AJE223" s="188"/>
      <c r="AJG223" s="186"/>
      <c r="AJH223" s="190"/>
      <c r="AJI223" s="190"/>
      <c r="AJJ223" s="187"/>
      <c r="AJK223" s="187"/>
      <c r="AJL223" s="187"/>
      <c r="AJM223" s="188"/>
      <c r="AJO223" s="186"/>
      <c r="AJP223" s="190"/>
      <c r="AJQ223" s="190"/>
      <c r="AJR223" s="187"/>
      <c r="AJS223" s="187"/>
      <c r="AJT223" s="187"/>
      <c r="AJU223" s="188"/>
      <c r="AJW223" s="186"/>
      <c r="AJX223" s="190"/>
      <c r="AJY223" s="190"/>
      <c r="AJZ223" s="187"/>
      <c r="AKA223" s="187"/>
      <c r="AKB223" s="187"/>
      <c r="AKC223" s="188"/>
      <c r="AKE223" s="186"/>
      <c r="AKF223" s="190"/>
      <c r="AKG223" s="190"/>
      <c r="AKH223" s="187"/>
      <c r="AKI223" s="187"/>
      <c r="AKJ223" s="187"/>
      <c r="AKK223" s="188"/>
      <c r="AKM223" s="186"/>
      <c r="AKN223" s="190"/>
      <c r="AKO223" s="190"/>
      <c r="AKP223" s="187"/>
      <c r="AKQ223" s="187"/>
      <c r="AKR223" s="187"/>
      <c r="AKS223" s="188"/>
      <c r="AKU223" s="186"/>
      <c r="AKV223" s="190"/>
      <c r="AKW223" s="190"/>
      <c r="AKX223" s="187"/>
      <c r="AKY223" s="187"/>
      <c r="AKZ223" s="187"/>
      <c r="ALA223" s="188"/>
      <c r="ALC223" s="186"/>
      <c r="ALD223" s="190"/>
      <c r="ALE223" s="190"/>
      <c r="ALF223" s="187"/>
      <c r="ALG223" s="187"/>
      <c r="ALH223" s="187"/>
      <c r="ALI223" s="188"/>
      <c r="ALK223" s="186"/>
      <c r="ALL223" s="190"/>
      <c r="ALM223" s="190"/>
      <c r="ALN223" s="187"/>
      <c r="ALO223" s="187"/>
      <c r="ALP223" s="187"/>
      <c r="ALQ223" s="188"/>
      <c r="ALS223" s="186"/>
      <c r="ALT223" s="190"/>
      <c r="ALU223" s="190"/>
      <c r="ALV223" s="187"/>
      <c r="ALW223" s="187"/>
      <c r="ALX223" s="187"/>
      <c r="ALY223" s="188"/>
      <c r="AMA223" s="186"/>
      <c r="AMB223" s="190"/>
      <c r="AMC223" s="190"/>
      <c r="AMD223" s="187"/>
      <c r="AME223" s="187"/>
      <c r="AMF223" s="187"/>
      <c r="AMG223" s="188"/>
      <c r="AMI223" s="186"/>
      <c r="AMJ223" s="190"/>
      <c r="AMK223" s="190"/>
      <c r="AML223" s="187"/>
      <c r="AMM223" s="187"/>
      <c r="AMN223" s="187"/>
      <c r="AMO223" s="188"/>
      <c r="AMQ223" s="186"/>
      <c r="AMR223" s="190"/>
      <c r="AMS223" s="190"/>
      <c r="AMT223" s="187"/>
      <c r="AMU223" s="187"/>
      <c r="AMV223" s="187"/>
      <c r="AMW223" s="188"/>
      <c r="AMY223" s="186"/>
      <c r="AMZ223" s="190"/>
      <c r="ANA223" s="190"/>
      <c r="ANB223" s="187"/>
      <c r="ANC223" s="187"/>
      <c r="AND223" s="187"/>
      <c r="ANE223" s="188"/>
      <c r="ANG223" s="186"/>
      <c r="ANH223" s="190"/>
      <c r="ANI223" s="190"/>
      <c r="ANJ223" s="187"/>
      <c r="ANK223" s="187"/>
      <c r="ANL223" s="187"/>
      <c r="ANM223" s="188"/>
      <c r="ANO223" s="186"/>
      <c r="ANP223" s="190"/>
      <c r="ANQ223" s="190"/>
      <c r="ANR223" s="187"/>
      <c r="ANS223" s="187"/>
      <c r="ANT223" s="187"/>
      <c r="ANU223" s="188"/>
      <c r="ANW223" s="186"/>
      <c r="ANX223" s="190"/>
      <c r="ANY223" s="190"/>
      <c r="ANZ223" s="187"/>
      <c r="AOA223" s="187"/>
      <c r="AOB223" s="187"/>
      <c r="AOC223" s="188"/>
      <c r="AOE223" s="186"/>
      <c r="AOF223" s="190"/>
      <c r="AOG223" s="190"/>
      <c r="AOH223" s="187"/>
      <c r="AOI223" s="187"/>
      <c r="AOJ223" s="187"/>
      <c r="AOK223" s="188"/>
      <c r="AOM223" s="186"/>
      <c r="AON223" s="190"/>
      <c r="AOO223" s="190"/>
      <c r="AOP223" s="187"/>
      <c r="AOQ223" s="187"/>
      <c r="AOR223" s="187"/>
      <c r="AOS223" s="188"/>
      <c r="AOU223" s="186"/>
      <c r="AOV223" s="190"/>
      <c r="AOW223" s="190"/>
      <c r="AOX223" s="187"/>
      <c r="AOY223" s="187"/>
      <c r="AOZ223" s="187"/>
      <c r="APA223" s="188"/>
      <c r="APC223" s="186"/>
      <c r="APD223" s="190"/>
      <c r="APE223" s="190"/>
      <c r="APF223" s="187"/>
      <c r="APG223" s="187"/>
      <c r="APH223" s="187"/>
      <c r="API223" s="188"/>
      <c r="APK223" s="186"/>
      <c r="APL223" s="190"/>
      <c r="APM223" s="190"/>
      <c r="APN223" s="187"/>
      <c r="APO223" s="187"/>
      <c r="APP223" s="187"/>
      <c r="APQ223" s="188"/>
      <c r="APS223" s="186"/>
      <c r="APT223" s="190"/>
      <c r="APU223" s="190"/>
      <c r="APV223" s="187"/>
      <c r="APW223" s="187"/>
      <c r="APX223" s="187"/>
      <c r="APY223" s="188"/>
      <c r="AQA223" s="186"/>
      <c r="AQB223" s="190"/>
      <c r="AQC223" s="190"/>
      <c r="AQD223" s="187"/>
      <c r="AQE223" s="187"/>
      <c r="AQF223" s="187"/>
      <c r="AQG223" s="188"/>
      <c r="AQI223" s="186"/>
      <c r="AQJ223" s="190"/>
      <c r="AQK223" s="190"/>
      <c r="AQL223" s="187"/>
      <c r="AQM223" s="187"/>
      <c r="AQN223" s="187"/>
      <c r="AQO223" s="188"/>
      <c r="AQQ223" s="186"/>
      <c r="AQR223" s="190"/>
      <c r="AQS223" s="190"/>
      <c r="AQT223" s="187"/>
      <c r="AQU223" s="187"/>
      <c r="AQV223" s="187"/>
      <c r="AQW223" s="188"/>
      <c r="AQY223" s="186"/>
      <c r="AQZ223" s="190"/>
      <c r="ARA223" s="190"/>
      <c r="ARB223" s="187"/>
      <c r="ARC223" s="187"/>
      <c r="ARD223" s="187"/>
      <c r="ARE223" s="188"/>
      <c r="ARG223" s="186"/>
      <c r="ARH223" s="190"/>
      <c r="ARI223" s="190"/>
      <c r="ARJ223" s="187"/>
      <c r="ARK223" s="187"/>
      <c r="ARL223" s="187"/>
      <c r="ARM223" s="188"/>
      <c r="ARO223" s="186"/>
      <c r="ARP223" s="190"/>
      <c r="ARQ223" s="190"/>
      <c r="ARR223" s="187"/>
      <c r="ARS223" s="187"/>
      <c r="ART223" s="187"/>
      <c r="ARU223" s="188"/>
      <c r="ARW223" s="186"/>
      <c r="ARX223" s="190"/>
      <c r="ARY223" s="190"/>
      <c r="ARZ223" s="187"/>
      <c r="ASA223" s="187"/>
      <c r="ASB223" s="187"/>
      <c r="ASC223" s="188"/>
      <c r="ASE223" s="186"/>
      <c r="ASF223" s="190"/>
      <c r="ASG223" s="190"/>
      <c r="ASH223" s="187"/>
      <c r="ASI223" s="187"/>
      <c r="ASJ223" s="187"/>
      <c r="ASK223" s="188"/>
      <c r="ASM223" s="186"/>
      <c r="ASN223" s="190"/>
      <c r="ASO223" s="190"/>
      <c r="ASP223" s="187"/>
      <c r="ASQ223" s="187"/>
      <c r="ASR223" s="187"/>
      <c r="ASS223" s="188"/>
      <c r="ASU223" s="186"/>
      <c r="ASV223" s="190"/>
      <c r="ASW223" s="190"/>
      <c r="ASX223" s="187"/>
      <c r="ASY223" s="187"/>
      <c r="ASZ223" s="187"/>
      <c r="ATA223" s="188"/>
      <c r="ATC223" s="186"/>
      <c r="ATD223" s="190"/>
      <c r="ATE223" s="190"/>
      <c r="ATF223" s="187"/>
      <c r="ATG223" s="187"/>
      <c r="ATH223" s="187"/>
      <c r="ATI223" s="188"/>
      <c r="ATK223" s="186"/>
      <c r="ATL223" s="190"/>
      <c r="ATM223" s="190"/>
      <c r="ATN223" s="187"/>
      <c r="ATO223" s="187"/>
      <c r="ATP223" s="187"/>
      <c r="ATQ223" s="188"/>
      <c r="ATS223" s="186"/>
      <c r="ATT223" s="190"/>
      <c r="ATU223" s="190"/>
      <c r="ATV223" s="187"/>
      <c r="ATW223" s="187"/>
      <c r="ATX223" s="187"/>
      <c r="ATY223" s="188"/>
      <c r="AUA223" s="186"/>
      <c r="AUB223" s="190"/>
      <c r="AUC223" s="190"/>
      <c r="AUD223" s="187"/>
      <c r="AUE223" s="187"/>
      <c r="AUF223" s="187"/>
      <c r="AUG223" s="188"/>
      <c r="AUI223" s="186"/>
      <c r="AUJ223" s="190"/>
      <c r="AUK223" s="190"/>
      <c r="AUL223" s="187"/>
      <c r="AUM223" s="187"/>
      <c r="AUN223" s="187"/>
      <c r="AUO223" s="188"/>
      <c r="AUQ223" s="186"/>
      <c r="AUR223" s="190"/>
      <c r="AUS223" s="190"/>
      <c r="AUT223" s="187"/>
      <c r="AUU223" s="187"/>
      <c r="AUV223" s="187"/>
      <c r="AUW223" s="188"/>
      <c r="AUY223" s="186"/>
      <c r="AUZ223" s="190"/>
      <c r="AVA223" s="190"/>
      <c r="AVB223" s="187"/>
      <c r="AVC223" s="187"/>
      <c r="AVD223" s="187"/>
      <c r="AVE223" s="188"/>
      <c r="AVG223" s="186"/>
      <c r="AVH223" s="190"/>
      <c r="AVI223" s="190"/>
      <c r="AVJ223" s="187"/>
      <c r="AVK223" s="187"/>
      <c r="AVL223" s="187"/>
      <c r="AVM223" s="188"/>
      <c r="AVO223" s="186"/>
      <c r="AVP223" s="190"/>
      <c r="AVQ223" s="190"/>
      <c r="AVR223" s="187"/>
      <c r="AVS223" s="187"/>
      <c r="AVT223" s="187"/>
      <c r="AVU223" s="188"/>
      <c r="AVW223" s="186"/>
      <c r="AVX223" s="190"/>
      <c r="AVY223" s="190"/>
      <c r="AVZ223" s="187"/>
      <c r="AWA223" s="187"/>
      <c r="AWB223" s="187"/>
      <c r="AWC223" s="188"/>
      <c r="AWE223" s="186"/>
      <c r="AWF223" s="190"/>
      <c r="AWG223" s="190"/>
      <c r="AWH223" s="187"/>
      <c r="AWI223" s="187"/>
      <c r="AWJ223" s="187"/>
      <c r="AWK223" s="188"/>
      <c r="AWM223" s="186"/>
      <c r="AWN223" s="190"/>
      <c r="AWO223" s="190"/>
      <c r="AWP223" s="187"/>
      <c r="AWQ223" s="187"/>
      <c r="AWR223" s="187"/>
      <c r="AWS223" s="188"/>
      <c r="AWU223" s="186"/>
      <c r="AWV223" s="190"/>
      <c r="AWW223" s="190"/>
      <c r="AWX223" s="187"/>
      <c r="AWY223" s="187"/>
      <c r="AWZ223" s="187"/>
      <c r="AXA223" s="188"/>
      <c r="AXC223" s="186"/>
      <c r="AXD223" s="190"/>
      <c r="AXE223" s="190"/>
      <c r="AXF223" s="187"/>
      <c r="AXG223" s="187"/>
      <c r="AXH223" s="187"/>
      <c r="AXI223" s="188"/>
      <c r="AXK223" s="186"/>
      <c r="AXL223" s="190"/>
      <c r="AXM223" s="190"/>
      <c r="AXN223" s="187"/>
      <c r="AXO223" s="187"/>
      <c r="AXP223" s="187"/>
      <c r="AXQ223" s="188"/>
      <c r="AXS223" s="186"/>
      <c r="AXT223" s="190"/>
      <c r="AXU223" s="190"/>
      <c r="AXV223" s="187"/>
      <c r="AXW223" s="187"/>
      <c r="AXX223" s="187"/>
      <c r="AXY223" s="188"/>
      <c r="AYA223" s="186"/>
      <c r="AYB223" s="190"/>
      <c r="AYC223" s="190"/>
      <c r="AYD223" s="187"/>
      <c r="AYE223" s="187"/>
      <c r="AYF223" s="187"/>
      <c r="AYG223" s="188"/>
      <c r="AYI223" s="186"/>
      <c r="AYJ223" s="190"/>
      <c r="AYK223" s="190"/>
      <c r="AYL223" s="187"/>
      <c r="AYM223" s="187"/>
      <c r="AYN223" s="187"/>
      <c r="AYO223" s="188"/>
      <c r="AYQ223" s="186"/>
      <c r="AYR223" s="190"/>
      <c r="AYS223" s="190"/>
      <c r="AYT223" s="187"/>
      <c r="AYU223" s="187"/>
      <c r="AYV223" s="187"/>
      <c r="AYW223" s="188"/>
      <c r="AYY223" s="186"/>
      <c r="AYZ223" s="190"/>
      <c r="AZA223" s="190"/>
      <c r="AZB223" s="187"/>
      <c r="AZC223" s="187"/>
      <c r="AZD223" s="187"/>
      <c r="AZE223" s="188"/>
      <c r="AZG223" s="186"/>
      <c r="AZH223" s="190"/>
      <c r="AZI223" s="190"/>
      <c r="AZJ223" s="187"/>
      <c r="AZK223" s="187"/>
      <c r="AZL223" s="187"/>
      <c r="AZM223" s="188"/>
      <c r="AZO223" s="186"/>
      <c r="AZP223" s="190"/>
      <c r="AZQ223" s="190"/>
      <c r="AZR223" s="187"/>
      <c r="AZS223" s="187"/>
      <c r="AZT223" s="187"/>
      <c r="AZU223" s="188"/>
      <c r="AZW223" s="186"/>
      <c r="AZX223" s="190"/>
      <c r="AZY223" s="190"/>
      <c r="AZZ223" s="187"/>
      <c r="BAA223" s="187"/>
      <c r="BAB223" s="187"/>
      <c r="BAC223" s="188"/>
      <c r="BAE223" s="186"/>
      <c r="BAF223" s="190"/>
      <c r="BAG223" s="190"/>
      <c r="BAH223" s="187"/>
      <c r="BAI223" s="187"/>
      <c r="BAJ223" s="187"/>
      <c r="BAK223" s="188"/>
      <c r="BAM223" s="186"/>
      <c r="BAN223" s="190"/>
      <c r="BAO223" s="190"/>
      <c r="BAP223" s="187"/>
      <c r="BAQ223" s="187"/>
      <c r="BAR223" s="187"/>
      <c r="BAS223" s="188"/>
      <c r="BAU223" s="186"/>
      <c r="BAV223" s="190"/>
      <c r="BAW223" s="190"/>
      <c r="BAX223" s="187"/>
      <c r="BAY223" s="187"/>
      <c r="BAZ223" s="187"/>
      <c r="BBA223" s="188"/>
      <c r="BBC223" s="186"/>
      <c r="BBD223" s="190"/>
      <c r="BBE223" s="190"/>
      <c r="BBF223" s="187"/>
      <c r="BBG223" s="187"/>
      <c r="BBH223" s="187"/>
      <c r="BBI223" s="188"/>
      <c r="BBK223" s="186"/>
      <c r="BBL223" s="190"/>
      <c r="BBM223" s="190"/>
      <c r="BBN223" s="187"/>
      <c r="BBO223" s="187"/>
      <c r="BBP223" s="187"/>
      <c r="BBQ223" s="188"/>
      <c r="BBS223" s="186"/>
      <c r="BBT223" s="190"/>
      <c r="BBU223" s="190"/>
      <c r="BBV223" s="187"/>
      <c r="BBW223" s="187"/>
      <c r="BBX223" s="187"/>
      <c r="BBY223" s="188"/>
      <c r="BCA223" s="186"/>
      <c r="BCB223" s="190"/>
      <c r="BCC223" s="190"/>
      <c r="BCD223" s="187"/>
      <c r="BCE223" s="187"/>
      <c r="BCF223" s="187"/>
      <c r="BCG223" s="188"/>
      <c r="BCI223" s="186"/>
      <c r="BCJ223" s="190"/>
      <c r="BCK223" s="190"/>
      <c r="BCL223" s="187"/>
      <c r="BCM223" s="187"/>
      <c r="BCN223" s="187"/>
      <c r="BCO223" s="188"/>
      <c r="BCQ223" s="186"/>
      <c r="BCR223" s="190"/>
      <c r="BCS223" s="190"/>
      <c r="BCT223" s="187"/>
      <c r="BCU223" s="187"/>
      <c r="BCV223" s="187"/>
      <c r="BCW223" s="188"/>
      <c r="BCY223" s="186"/>
      <c r="BCZ223" s="190"/>
      <c r="BDA223" s="190"/>
      <c r="BDB223" s="187"/>
      <c r="BDC223" s="187"/>
      <c r="BDD223" s="187"/>
      <c r="BDE223" s="188"/>
      <c r="BDG223" s="186"/>
      <c r="BDH223" s="190"/>
      <c r="BDI223" s="190"/>
      <c r="BDJ223" s="187"/>
      <c r="BDK223" s="187"/>
      <c r="BDL223" s="187"/>
      <c r="BDM223" s="188"/>
      <c r="BDO223" s="186"/>
      <c r="BDP223" s="190"/>
      <c r="BDQ223" s="190"/>
      <c r="BDR223" s="187"/>
      <c r="BDS223" s="187"/>
      <c r="BDT223" s="187"/>
      <c r="BDU223" s="188"/>
      <c r="BDW223" s="186"/>
      <c r="BDX223" s="190"/>
      <c r="BDY223" s="190"/>
      <c r="BDZ223" s="187"/>
      <c r="BEA223" s="187"/>
      <c r="BEB223" s="187"/>
      <c r="BEC223" s="188"/>
      <c r="BEE223" s="186"/>
      <c r="BEF223" s="190"/>
      <c r="BEG223" s="190"/>
      <c r="BEH223" s="187"/>
      <c r="BEI223" s="187"/>
      <c r="BEJ223" s="187"/>
      <c r="BEK223" s="188"/>
      <c r="BEM223" s="186"/>
      <c r="BEN223" s="190"/>
      <c r="BEO223" s="190"/>
      <c r="BEP223" s="187"/>
      <c r="BEQ223" s="187"/>
      <c r="BER223" s="187"/>
      <c r="BES223" s="188"/>
      <c r="BEU223" s="186"/>
      <c r="BEV223" s="190"/>
      <c r="BEW223" s="190"/>
      <c r="BEX223" s="187"/>
      <c r="BEY223" s="187"/>
      <c r="BEZ223" s="187"/>
      <c r="BFA223" s="188"/>
      <c r="BFC223" s="186"/>
      <c r="BFD223" s="190"/>
      <c r="BFE223" s="190"/>
      <c r="BFF223" s="187"/>
      <c r="BFG223" s="187"/>
      <c r="BFH223" s="187"/>
      <c r="BFI223" s="188"/>
      <c r="BFK223" s="186"/>
      <c r="BFL223" s="190"/>
      <c r="BFM223" s="190"/>
      <c r="BFN223" s="187"/>
      <c r="BFO223" s="187"/>
      <c r="BFP223" s="187"/>
      <c r="BFQ223" s="188"/>
      <c r="BFS223" s="186"/>
      <c r="BFT223" s="190"/>
      <c r="BFU223" s="190"/>
      <c r="BFV223" s="187"/>
      <c r="BFW223" s="187"/>
      <c r="BFX223" s="187"/>
      <c r="BFY223" s="188"/>
      <c r="BGA223" s="186"/>
      <c r="BGB223" s="190"/>
      <c r="BGC223" s="190"/>
      <c r="BGD223" s="187"/>
      <c r="BGE223" s="187"/>
      <c r="BGF223" s="187"/>
      <c r="BGG223" s="188"/>
      <c r="BGI223" s="186"/>
      <c r="BGJ223" s="190"/>
      <c r="BGK223" s="190"/>
      <c r="BGL223" s="187"/>
      <c r="BGM223" s="187"/>
      <c r="BGN223" s="187"/>
      <c r="BGO223" s="188"/>
      <c r="BGQ223" s="186"/>
      <c r="BGR223" s="190"/>
      <c r="BGS223" s="190"/>
      <c r="BGT223" s="187"/>
      <c r="BGU223" s="187"/>
      <c r="BGV223" s="187"/>
      <c r="BGW223" s="188"/>
      <c r="BGY223" s="186"/>
      <c r="BGZ223" s="190"/>
      <c r="BHA223" s="190"/>
      <c r="BHB223" s="187"/>
      <c r="BHC223" s="187"/>
      <c r="BHD223" s="187"/>
      <c r="BHE223" s="188"/>
      <c r="BHG223" s="186"/>
      <c r="BHH223" s="190"/>
      <c r="BHI223" s="190"/>
      <c r="BHJ223" s="187"/>
      <c r="BHK223" s="187"/>
      <c r="BHL223" s="187"/>
      <c r="BHM223" s="188"/>
      <c r="BHO223" s="186"/>
      <c r="BHP223" s="190"/>
      <c r="BHQ223" s="190"/>
      <c r="BHR223" s="187"/>
      <c r="BHS223" s="187"/>
      <c r="BHT223" s="187"/>
      <c r="BHU223" s="188"/>
      <c r="BHW223" s="186"/>
      <c r="BHX223" s="190"/>
      <c r="BHY223" s="190"/>
      <c r="BHZ223" s="187"/>
      <c r="BIA223" s="187"/>
      <c r="BIB223" s="187"/>
      <c r="BIC223" s="188"/>
      <c r="BIE223" s="186"/>
      <c r="BIF223" s="190"/>
      <c r="BIG223" s="190"/>
      <c r="BIH223" s="187"/>
      <c r="BII223" s="187"/>
      <c r="BIJ223" s="187"/>
      <c r="BIK223" s="188"/>
      <c r="BIM223" s="186"/>
      <c r="BIN223" s="190"/>
      <c r="BIO223" s="190"/>
      <c r="BIP223" s="187"/>
      <c r="BIQ223" s="187"/>
      <c r="BIR223" s="187"/>
      <c r="BIS223" s="188"/>
      <c r="BIU223" s="186"/>
      <c r="BIV223" s="190"/>
      <c r="BIW223" s="190"/>
      <c r="BIX223" s="187"/>
      <c r="BIY223" s="187"/>
      <c r="BIZ223" s="187"/>
      <c r="BJA223" s="188"/>
      <c r="BJC223" s="186"/>
      <c r="BJD223" s="190"/>
      <c r="BJE223" s="190"/>
      <c r="BJF223" s="187"/>
      <c r="BJG223" s="187"/>
      <c r="BJH223" s="187"/>
      <c r="BJI223" s="188"/>
      <c r="BJK223" s="186"/>
      <c r="BJL223" s="190"/>
      <c r="BJM223" s="190"/>
      <c r="BJN223" s="187"/>
      <c r="BJO223" s="187"/>
      <c r="BJP223" s="187"/>
      <c r="BJQ223" s="188"/>
      <c r="BJS223" s="186"/>
      <c r="BJT223" s="190"/>
      <c r="BJU223" s="190"/>
      <c r="BJV223" s="187"/>
      <c r="BJW223" s="187"/>
      <c r="BJX223" s="187"/>
      <c r="BJY223" s="188"/>
      <c r="BKA223" s="186"/>
      <c r="BKB223" s="190"/>
      <c r="BKC223" s="190"/>
      <c r="BKD223" s="187"/>
      <c r="BKE223" s="187"/>
      <c r="BKF223" s="187"/>
      <c r="BKG223" s="188"/>
      <c r="BKI223" s="186"/>
      <c r="BKJ223" s="190"/>
      <c r="BKK223" s="190"/>
      <c r="BKL223" s="187"/>
      <c r="BKM223" s="187"/>
      <c r="BKN223" s="187"/>
      <c r="BKO223" s="188"/>
      <c r="BKQ223" s="186"/>
      <c r="BKR223" s="190"/>
      <c r="BKS223" s="190"/>
      <c r="BKT223" s="187"/>
      <c r="BKU223" s="187"/>
      <c r="BKV223" s="187"/>
      <c r="BKW223" s="188"/>
      <c r="BKY223" s="186"/>
      <c r="BKZ223" s="190"/>
      <c r="BLA223" s="190"/>
      <c r="BLB223" s="187"/>
      <c r="BLC223" s="187"/>
      <c r="BLD223" s="187"/>
      <c r="BLE223" s="188"/>
      <c r="BLG223" s="186"/>
      <c r="BLH223" s="190"/>
      <c r="BLI223" s="190"/>
      <c r="BLJ223" s="187"/>
      <c r="BLK223" s="187"/>
      <c r="BLL223" s="187"/>
      <c r="BLM223" s="188"/>
      <c r="BLO223" s="186"/>
      <c r="BLP223" s="190"/>
      <c r="BLQ223" s="190"/>
      <c r="BLR223" s="187"/>
      <c r="BLS223" s="187"/>
      <c r="BLT223" s="187"/>
      <c r="BLU223" s="188"/>
      <c r="BLW223" s="186"/>
      <c r="BLX223" s="190"/>
      <c r="BLY223" s="190"/>
      <c r="BLZ223" s="187"/>
      <c r="BMA223" s="187"/>
      <c r="BMB223" s="187"/>
      <c r="BMC223" s="188"/>
      <c r="BME223" s="186"/>
      <c r="BMF223" s="190"/>
      <c r="BMG223" s="190"/>
      <c r="BMH223" s="187"/>
      <c r="BMI223" s="187"/>
      <c r="BMJ223" s="187"/>
      <c r="BMK223" s="188"/>
      <c r="BMM223" s="186"/>
      <c r="BMN223" s="190"/>
      <c r="BMO223" s="190"/>
      <c r="BMP223" s="187"/>
      <c r="BMQ223" s="187"/>
      <c r="BMR223" s="187"/>
      <c r="BMS223" s="188"/>
      <c r="BMU223" s="186"/>
      <c r="BMV223" s="190"/>
      <c r="BMW223" s="190"/>
      <c r="BMX223" s="187"/>
      <c r="BMY223" s="187"/>
      <c r="BMZ223" s="187"/>
      <c r="BNA223" s="188"/>
      <c r="BNC223" s="186"/>
      <c r="BND223" s="190"/>
      <c r="BNE223" s="190"/>
      <c r="BNF223" s="187"/>
      <c r="BNG223" s="187"/>
      <c r="BNH223" s="187"/>
      <c r="BNI223" s="188"/>
      <c r="BNK223" s="186"/>
      <c r="BNL223" s="190"/>
      <c r="BNM223" s="190"/>
      <c r="BNN223" s="187"/>
      <c r="BNO223" s="187"/>
      <c r="BNP223" s="187"/>
      <c r="BNQ223" s="188"/>
      <c r="BNS223" s="186"/>
      <c r="BNT223" s="190"/>
      <c r="BNU223" s="190"/>
      <c r="BNV223" s="187"/>
      <c r="BNW223" s="187"/>
      <c r="BNX223" s="187"/>
      <c r="BNY223" s="188"/>
      <c r="BOA223" s="186"/>
      <c r="BOB223" s="190"/>
      <c r="BOC223" s="190"/>
      <c r="BOD223" s="187"/>
      <c r="BOE223" s="187"/>
      <c r="BOF223" s="187"/>
      <c r="BOG223" s="188"/>
      <c r="BOI223" s="186"/>
      <c r="BOJ223" s="190"/>
      <c r="BOK223" s="190"/>
      <c r="BOL223" s="187"/>
      <c r="BOM223" s="187"/>
      <c r="BON223" s="187"/>
      <c r="BOO223" s="188"/>
      <c r="BOQ223" s="186"/>
      <c r="BOR223" s="190"/>
      <c r="BOS223" s="190"/>
      <c r="BOT223" s="187"/>
      <c r="BOU223" s="187"/>
      <c r="BOV223" s="187"/>
      <c r="BOW223" s="188"/>
      <c r="BOY223" s="186"/>
      <c r="BOZ223" s="190"/>
      <c r="BPA223" s="190"/>
      <c r="BPB223" s="187"/>
      <c r="BPC223" s="187"/>
      <c r="BPD223" s="187"/>
      <c r="BPE223" s="188"/>
      <c r="BPG223" s="186"/>
      <c r="BPH223" s="190"/>
      <c r="BPI223" s="190"/>
      <c r="BPJ223" s="187"/>
      <c r="BPK223" s="187"/>
      <c r="BPL223" s="187"/>
      <c r="BPM223" s="188"/>
      <c r="BPO223" s="186"/>
      <c r="BPP223" s="190"/>
      <c r="BPQ223" s="190"/>
      <c r="BPR223" s="187"/>
      <c r="BPS223" s="187"/>
      <c r="BPT223" s="187"/>
      <c r="BPU223" s="188"/>
      <c r="BPW223" s="186"/>
      <c r="BPX223" s="190"/>
      <c r="BPY223" s="190"/>
      <c r="BPZ223" s="187"/>
      <c r="BQA223" s="187"/>
      <c r="BQB223" s="187"/>
      <c r="BQC223" s="188"/>
      <c r="BQE223" s="186"/>
      <c r="BQF223" s="190"/>
      <c r="BQG223" s="190"/>
      <c r="BQH223" s="187"/>
      <c r="BQI223" s="187"/>
      <c r="BQJ223" s="187"/>
      <c r="BQK223" s="188"/>
      <c r="BQM223" s="186"/>
      <c r="BQN223" s="190"/>
      <c r="BQO223" s="190"/>
      <c r="BQP223" s="187"/>
      <c r="BQQ223" s="187"/>
      <c r="BQR223" s="187"/>
      <c r="BQS223" s="188"/>
      <c r="BQU223" s="186"/>
      <c r="BQV223" s="190"/>
      <c r="BQW223" s="190"/>
      <c r="BQX223" s="187"/>
      <c r="BQY223" s="187"/>
      <c r="BQZ223" s="187"/>
      <c r="BRA223" s="188"/>
      <c r="BRC223" s="186"/>
      <c r="BRD223" s="190"/>
      <c r="BRE223" s="190"/>
      <c r="BRF223" s="187"/>
      <c r="BRG223" s="187"/>
      <c r="BRH223" s="187"/>
      <c r="BRI223" s="188"/>
      <c r="BRK223" s="186"/>
      <c r="BRL223" s="190"/>
      <c r="BRM223" s="190"/>
      <c r="BRN223" s="187"/>
      <c r="BRO223" s="187"/>
      <c r="BRP223" s="187"/>
      <c r="BRQ223" s="188"/>
      <c r="BRS223" s="186"/>
      <c r="BRT223" s="190"/>
      <c r="BRU223" s="190"/>
      <c r="BRV223" s="187"/>
      <c r="BRW223" s="187"/>
      <c r="BRX223" s="187"/>
      <c r="BRY223" s="188"/>
      <c r="BSA223" s="186"/>
      <c r="BSB223" s="190"/>
      <c r="BSC223" s="190"/>
      <c r="BSD223" s="187"/>
      <c r="BSE223" s="187"/>
      <c r="BSF223" s="187"/>
      <c r="BSG223" s="188"/>
      <c r="BSI223" s="186"/>
      <c r="BSJ223" s="190"/>
      <c r="BSK223" s="190"/>
      <c r="BSL223" s="187"/>
      <c r="BSM223" s="187"/>
      <c r="BSN223" s="187"/>
      <c r="BSO223" s="188"/>
      <c r="BSQ223" s="186"/>
      <c r="BSR223" s="190"/>
      <c r="BSS223" s="190"/>
      <c r="BST223" s="187"/>
      <c r="BSU223" s="187"/>
      <c r="BSV223" s="187"/>
      <c r="BSW223" s="188"/>
      <c r="BSY223" s="186"/>
      <c r="BSZ223" s="190"/>
      <c r="BTA223" s="190"/>
      <c r="BTB223" s="187"/>
      <c r="BTC223" s="187"/>
      <c r="BTD223" s="187"/>
      <c r="BTE223" s="188"/>
      <c r="BTG223" s="186"/>
      <c r="BTH223" s="190"/>
      <c r="BTI223" s="190"/>
      <c r="BTJ223" s="187"/>
      <c r="BTK223" s="187"/>
      <c r="BTL223" s="187"/>
      <c r="BTM223" s="188"/>
      <c r="BTO223" s="186"/>
      <c r="BTP223" s="190"/>
      <c r="BTQ223" s="190"/>
      <c r="BTR223" s="187"/>
      <c r="BTS223" s="187"/>
      <c r="BTT223" s="187"/>
      <c r="BTU223" s="188"/>
      <c r="BTW223" s="186"/>
      <c r="BTX223" s="190"/>
      <c r="BTY223" s="190"/>
      <c r="BTZ223" s="187"/>
      <c r="BUA223" s="187"/>
      <c r="BUB223" s="187"/>
      <c r="BUC223" s="188"/>
      <c r="BUE223" s="186"/>
      <c r="BUF223" s="190"/>
      <c r="BUG223" s="190"/>
      <c r="BUH223" s="187"/>
      <c r="BUI223" s="187"/>
      <c r="BUJ223" s="187"/>
      <c r="BUK223" s="188"/>
      <c r="BUM223" s="186"/>
      <c r="BUN223" s="190"/>
      <c r="BUO223" s="190"/>
      <c r="BUP223" s="187"/>
      <c r="BUQ223" s="187"/>
      <c r="BUR223" s="187"/>
      <c r="BUS223" s="188"/>
      <c r="BUU223" s="186"/>
      <c r="BUV223" s="190"/>
      <c r="BUW223" s="190"/>
      <c r="BUX223" s="187"/>
      <c r="BUY223" s="187"/>
      <c r="BUZ223" s="187"/>
      <c r="BVA223" s="188"/>
      <c r="BVC223" s="186"/>
      <c r="BVD223" s="190"/>
      <c r="BVE223" s="190"/>
      <c r="BVF223" s="187"/>
      <c r="BVG223" s="187"/>
      <c r="BVH223" s="187"/>
      <c r="BVI223" s="188"/>
      <c r="BVK223" s="186"/>
      <c r="BVL223" s="190"/>
      <c r="BVM223" s="190"/>
      <c r="BVN223" s="187"/>
      <c r="BVO223" s="187"/>
      <c r="BVP223" s="187"/>
      <c r="BVQ223" s="188"/>
      <c r="BVS223" s="186"/>
      <c r="BVT223" s="190"/>
      <c r="BVU223" s="190"/>
      <c r="BVV223" s="187"/>
      <c r="BVW223" s="187"/>
      <c r="BVX223" s="187"/>
      <c r="BVY223" s="188"/>
      <c r="BWA223" s="186"/>
      <c r="BWB223" s="190"/>
      <c r="BWC223" s="190"/>
      <c r="BWD223" s="187"/>
      <c r="BWE223" s="187"/>
      <c r="BWF223" s="187"/>
      <c r="BWG223" s="188"/>
      <c r="BWI223" s="186"/>
      <c r="BWJ223" s="190"/>
      <c r="BWK223" s="190"/>
      <c r="BWL223" s="187"/>
      <c r="BWM223" s="187"/>
      <c r="BWN223" s="187"/>
      <c r="BWO223" s="188"/>
      <c r="BWQ223" s="186"/>
      <c r="BWR223" s="190"/>
      <c r="BWS223" s="190"/>
      <c r="BWT223" s="187"/>
      <c r="BWU223" s="187"/>
      <c r="BWV223" s="187"/>
      <c r="BWW223" s="188"/>
      <c r="BWY223" s="186"/>
      <c r="BWZ223" s="190"/>
      <c r="BXA223" s="190"/>
      <c r="BXB223" s="187"/>
      <c r="BXC223" s="187"/>
      <c r="BXD223" s="187"/>
      <c r="BXE223" s="188"/>
      <c r="BXG223" s="186"/>
      <c r="BXH223" s="190"/>
      <c r="BXI223" s="190"/>
      <c r="BXJ223" s="187"/>
      <c r="BXK223" s="187"/>
      <c r="BXL223" s="187"/>
      <c r="BXM223" s="188"/>
      <c r="BXO223" s="186"/>
      <c r="BXP223" s="190"/>
      <c r="BXQ223" s="190"/>
      <c r="BXR223" s="187"/>
      <c r="BXS223" s="187"/>
      <c r="BXT223" s="187"/>
      <c r="BXU223" s="188"/>
      <c r="BXW223" s="186"/>
      <c r="BXX223" s="190"/>
      <c r="BXY223" s="190"/>
      <c r="BXZ223" s="187"/>
      <c r="BYA223" s="187"/>
      <c r="BYB223" s="187"/>
      <c r="BYC223" s="188"/>
      <c r="BYE223" s="186"/>
      <c r="BYF223" s="190"/>
      <c r="BYG223" s="190"/>
      <c r="BYH223" s="187"/>
      <c r="BYI223" s="187"/>
      <c r="BYJ223" s="187"/>
      <c r="BYK223" s="188"/>
      <c r="BYM223" s="186"/>
      <c r="BYN223" s="190"/>
      <c r="BYO223" s="190"/>
      <c r="BYP223" s="187"/>
      <c r="BYQ223" s="187"/>
      <c r="BYR223" s="187"/>
      <c r="BYS223" s="188"/>
      <c r="BYU223" s="186"/>
      <c r="BYV223" s="190"/>
      <c r="BYW223" s="190"/>
      <c r="BYX223" s="187"/>
      <c r="BYY223" s="187"/>
      <c r="BYZ223" s="187"/>
      <c r="BZA223" s="188"/>
      <c r="BZC223" s="186"/>
      <c r="BZD223" s="190"/>
      <c r="BZE223" s="190"/>
      <c r="BZF223" s="187"/>
      <c r="BZG223" s="187"/>
      <c r="BZH223" s="187"/>
      <c r="BZI223" s="188"/>
      <c r="BZK223" s="186"/>
      <c r="BZL223" s="190"/>
      <c r="BZM223" s="190"/>
      <c r="BZN223" s="187"/>
      <c r="BZO223" s="187"/>
      <c r="BZP223" s="187"/>
      <c r="BZQ223" s="188"/>
      <c r="BZS223" s="186"/>
      <c r="BZT223" s="190"/>
      <c r="BZU223" s="190"/>
      <c r="BZV223" s="187"/>
      <c r="BZW223" s="187"/>
      <c r="BZX223" s="187"/>
      <c r="BZY223" s="188"/>
      <c r="CAA223" s="186"/>
      <c r="CAB223" s="190"/>
      <c r="CAC223" s="190"/>
      <c r="CAD223" s="187"/>
      <c r="CAE223" s="187"/>
      <c r="CAF223" s="187"/>
      <c r="CAG223" s="188"/>
      <c r="CAI223" s="186"/>
      <c r="CAJ223" s="190"/>
      <c r="CAK223" s="190"/>
      <c r="CAL223" s="187"/>
      <c r="CAM223" s="187"/>
      <c r="CAN223" s="187"/>
      <c r="CAO223" s="188"/>
      <c r="CAQ223" s="186"/>
      <c r="CAR223" s="190"/>
      <c r="CAS223" s="190"/>
      <c r="CAT223" s="187"/>
      <c r="CAU223" s="187"/>
      <c r="CAV223" s="187"/>
      <c r="CAW223" s="188"/>
      <c r="CAY223" s="186"/>
      <c r="CAZ223" s="190"/>
      <c r="CBA223" s="190"/>
      <c r="CBB223" s="187"/>
      <c r="CBC223" s="187"/>
      <c r="CBD223" s="187"/>
      <c r="CBE223" s="188"/>
      <c r="CBG223" s="186"/>
      <c r="CBH223" s="190"/>
      <c r="CBI223" s="190"/>
      <c r="CBJ223" s="187"/>
      <c r="CBK223" s="187"/>
      <c r="CBL223" s="187"/>
      <c r="CBM223" s="188"/>
      <c r="CBO223" s="186"/>
      <c r="CBP223" s="190"/>
      <c r="CBQ223" s="190"/>
      <c r="CBR223" s="187"/>
      <c r="CBS223" s="187"/>
      <c r="CBT223" s="187"/>
      <c r="CBU223" s="188"/>
      <c r="CBW223" s="186"/>
      <c r="CBX223" s="190"/>
      <c r="CBY223" s="190"/>
      <c r="CBZ223" s="187"/>
      <c r="CCA223" s="187"/>
      <c r="CCB223" s="187"/>
      <c r="CCC223" s="188"/>
      <c r="CCE223" s="186"/>
      <c r="CCF223" s="190"/>
      <c r="CCG223" s="190"/>
      <c r="CCH223" s="187"/>
      <c r="CCI223" s="187"/>
      <c r="CCJ223" s="187"/>
      <c r="CCK223" s="188"/>
      <c r="CCM223" s="186"/>
      <c r="CCN223" s="190"/>
      <c r="CCO223" s="190"/>
      <c r="CCP223" s="187"/>
      <c r="CCQ223" s="187"/>
      <c r="CCR223" s="187"/>
      <c r="CCS223" s="188"/>
      <c r="CCU223" s="186"/>
      <c r="CCV223" s="190"/>
      <c r="CCW223" s="190"/>
      <c r="CCX223" s="187"/>
      <c r="CCY223" s="187"/>
      <c r="CCZ223" s="187"/>
      <c r="CDA223" s="188"/>
      <c r="CDC223" s="186"/>
      <c r="CDD223" s="190"/>
      <c r="CDE223" s="190"/>
      <c r="CDF223" s="187"/>
      <c r="CDG223" s="187"/>
      <c r="CDH223" s="187"/>
      <c r="CDI223" s="188"/>
      <c r="CDK223" s="186"/>
      <c r="CDL223" s="190"/>
      <c r="CDM223" s="190"/>
      <c r="CDN223" s="187"/>
      <c r="CDO223" s="187"/>
      <c r="CDP223" s="187"/>
      <c r="CDQ223" s="188"/>
      <c r="CDS223" s="186"/>
      <c r="CDT223" s="190"/>
      <c r="CDU223" s="190"/>
      <c r="CDV223" s="187"/>
      <c r="CDW223" s="187"/>
      <c r="CDX223" s="187"/>
      <c r="CDY223" s="188"/>
      <c r="CEA223" s="186"/>
      <c r="CEB223" s="190"/>
      <c r="CEC223" s="190"/>
      <c r="CED223" s="187"/>
      <c r="CEE223" s="187"/>
      <c r="CEF223" s="187"/>
      <c r="CEG223" s="188"/>
      <c r="CEI223" s="186"/>
      <c r="CEJ223" s="190"/>
      <c r="CEK223" s="190"/>
      <c r="CEL223" s="187"/>
      <c r="CEM223" s="187"/>
      <c r="CEN223" s="187"/>
      <c r="CEO223" s="188"/>
      <c r="CEQ223" s="186"/>
      <c r="CER223" s="190"/>
      <c r="CES223" s="190"/>
      <c r="CET223" s="187"/>
      <c r="CEU223" s="187"/>
      <c r="CEV223" s="187"/>
      <c r="CEW223" s="188"/>
      <c r="CEY223" s="186"/>
      <c r="CEZ223" s="190"/>
      <c r="CFA223" s="190"/>
      <c r="CFB223" s="187"/>
      <c r="CFC223" s="187"/>
      <c r="CFD223" s="187"/>
      <c r="CFE223" s="188"/>
      <c r="CFG223" s="186"/>
      <c r="CFH223" s="190"/>
      <c r="CFI223" s="190"/>
      <c r="CFJ223" s="187"/>
      <c r="CFK223" s="187"/>
      <c r="CFL223" s="187"/>
      <c r="CFM223" s="188"/>
      <c r="CFO223" s="186"/>
      <c r="CFP223" s="190"/>
      <c r="CFQ223" s="190"/>
      <c r="CFR223" s="187"/>
      <c r="CFS223" s="187"/>
      <c r="CFT223" s="187"/>
      <c r="CFU223" s="188"/>
      <c r="CFW223" s="186"/>
      <c r="CFX223" s="190"/>
      <c r="CFY223" s="190"/>
      <c r="CFZ223" s="187"/>
      <c r="CGA223" s="187"/>
      <c r="CGB223" s="187"/>
      <c r="CGC223" s="188"/>
      <c r="CGE223" s="186"/>
      <c r="CGF223" s="190"/>
      <c r="CGG223" s="190"/>
      <c r="CGH223" s="187"/>
      <c r="CGI223" s="187"/>
      <c r="CGJ223" s="187"/>
      <c r="CGK223" s="188"/>
      <c r="CGM223" s="186"/>
      <c r="CGN223" s="190"/>
      <c r="CGO223" s="190"/>
      <c r="CGP223" s="187"/>
      <c r="CGQ223" s="187"/>
      <c r="CGR223" s="187"/>
      <c r="CGS223" s="188"/>
      <c r="CGU223" s="186"/>
      <c r="CGV223" s="190"/>
      <c r="CGW223" s="190"/>
      <c r="CGX223" s="187"/>
      <c r="CGY223" s="187"/>
      <c r="CGZ223" s="187"/>
      <c r="CHA223" s="188"/>
      <c r="CHC223" s="186"/>
      <c r="CHD223" s="190"/>
      <c r="CHE223" s="190"/>
      <c r="CHF223" s="187"/>
      <c r="CHG223" s="187"/>
      <c r="CHH223" s="187"/>
      <c r="CHI223" s="188"/>
      <c r="CHK223" s="186"/>
      <c r="CHL223" s="190"/>
      <c r="CHM223" s="190"/>
      <c r="CHN223" s="187"/>
      <c r="CHO223" s="187"/>
      <c r="CHP223" s="187"/>
      <c r="CHQ223" s="188"/>
      <c r="CHS223" s="186"/>
      <c r="CHT223" s="190"/>
      <c r="CHU223" s="190"/>
      <c r="CHV223" s="187"/>
      <c r="CHW223" s="187"/>
      <c r="CHX223" s="187"/>
      <c r="CHY223" s="188"/>
      <c r="CIA223" s="186"/>
      <c r="CIB223" s="190"/>
      <c r="CIC223" s="190"/>
      <c r="CID223" s="187"/>
      <c r="CIE223" s="187"/>
      <c r="CIF223" s="187"/>
      <c r="CIG223" s="188"/>
      <c r="CII223" s="186"/>
      <c r="CIJ223" s="190"/>
      <c r="CIK223" s="190"/>
      <c r="CIL223" s="187"/>
      <c r="CIM223" s="187"/>
      <c r="CIN223" s="187"/>
      <c r="CIO223" s="188"/>
      <c r="CIQ223" s="186"/>
      <c r="CIR223" s="190"/>
      <c r="CIS223" s="190"/>
      <c r="CIT223" s="187"/>
      <c r="CIU223" s="187"/>
      <c r="CIV223" s="187"/>
      <c r="CIW223" s="188"/>
      <c r="CIY223" s="186"/>
      <c r="CIZ223" s="190"/>
      <c r="CJA223" s="190"/>
      <c r="CJB223" s="187"/>
      <c r="CJC223" s="187"/>
      <c r="CJD223" s="187"/>
      <c r="CJE223" s="188"/>
      <c r="CJG223" s="186"/>
      <c r="CJH223" s="190"/>
      <c r="CJI223" s="190"/>
      <c r="CJJ223" s="187"/>
      <c r="CJK223" s="187"/>
      <c r="CJL223" s="187"/>
      <c r="CJM223" s="188"/>
      <c r="CJO223" s="186"/>
      <c r="CJP223" s="190"/>
      <c r="CJQ223" s="190"/>
      <c r="CJR223" s="187"/>
      <c r="CJS223" s="187"/>
      <c r="CJT223" s="187"/>
      <c r="CJU223" s="188"/>
      <c r="CJW223" s="186"/>
      <c r="CJX223" s="190"/>
      <c r="CJY223" s="190"/>
      <c r="CJZ223" s="187"/>
      <c r="CKA223" s="187"/>
      <c r="CKB223" s="187"/>
      <c r="CKC223" s="188"/>
      <c r="CKE223" s="186"/>
      <c r="CKF223" s="190"/>
      <c r="CKG223" s="190"/>
      <c r="CKH223" s="187"/>
      <c r="CKI223" s="187"/>
      <c r="CKJ223" s="187"/>
      <c r="CKK223" s="188"/>
      <c r="CKM223" s="186"/>
      <c r="CKN223" s="190"/>
      <c r="CKO223" s="190"/>
      <c r="CKP223" s="187"/>
      <c r="CKQ223" s="187"/>
      <c r="CKR223" s="187"/>
      <c r="CKS223" s="188"/>
      <c r="CKU223" s="186"/>
      <c r="CKV223" s="190"/>
      <c r="CKW223" s="190"/>
      <c r="CKX223" s="187"/>
      <c r="CKY223" s="187"/>
      <c r="CKZ223" s="187"/>
      <c r="CLA223" s="188"/>
      <c r="CLC223" s="186"/>
      <c r="CLD223" s="190"/>
      <c r="CLE223" s="190"/>
      <c r="CLF223" s="187"/>
      <c r="CLG223" s="187"/>
      <c r="CLH223" s="187"/>
      <c r="CLI223" s="188"/>
      <c r="CLK223" s="186"/>
      <c r="CLL223" s="190"/>
      <c r="CLM223" s="190"/>
      <c r="CLN223" s="187"/>
      <c r="CLO223" s="187"/>
      <c r="CLP223" s="187"/>
      <c r="CLQ223" s="188"/>
      <c r="CLS223" s="186"/>
      <c r="CLT223" s="190"/>
      <c r="CLU223" s="190"/>
      <c r="CLV223" s="187"/>
      <c r="CLW223" s="187"/>
      <c r="CLX223" s="187"/>
      <c r="CLY223" s="188"/>
      <c r="CMA223" s="186"/>
      <c r="CMB223" s="190"/>
      <c r="CMC223" s="190"/>
      <c r="CMD223" s="187"/>
      <c r="CME223" s="187"/>
      <c r="CMF223" s="187"/>
      <c r="CMG223" s="188"/>
      <c r="CMI223" s="186"/>
      <c r="CMJ223" s="190"/>
      <c r="CMK223" s="190"/>
      <c r="CML223" s="187"/>
      <c r="CMM223" s="187"/>
      <c r="CMN223" s="187"/>
      <c r="CMO223" s="188"/>
      <c r="CMQ223" s="186"/>
      <c r="CMR223" s="190"/>
      <c r="CMS223" s="190"/>
      <c r="CMT223" s="187"/>
      <c r="CMU223" s="187"/>
      <c r="CMV223" s="187"/>
      <c r="CMW223" s="188"/>
      <c r="CMY223" s="186"/>
      <c r="CMZ223" s="190"/>
      <c r="CNA223" s="190"/>
      <c r="CNB223" s="187"/>
      <c r="CNC223" s="187"/>
      <c r="CND223" s="187"/>
      <c r="CNE223" s="188"/>
      <c r="CNG223" s="186"/>
      <c r="CNH223" s="190"/>
      <c r="CNI223" s="190"/>
      <c r="CNJ223" s="187"/>
      <c r="CNK223" s="187"/>
      <c r="CNL223" s="187"/>
      <c r="CNM223" s="188"/>
      <c r="CNO223" s="186"/>
      <c r="CNP223" s="190"/>
      <c r="CNQ223" s="190"/>
      <c r="CNR223" s="187"/>
      <c r="CNS223" s="187"/>
      <c r="CNT223" s="187"/>
      <c r="CNU223" s="188"/>
      <c r="CNW223" s="186"/>
      <c r="CNX223" s="190"/>
      <c r="CNY223" s="190"/>
      <c r="CNZ223" s="187"/>
      <c r="COA223" s="187"/>
      <c r="COB223" s="187"/>
      <c r="COC223" s="188"/>
      <c r="COE223" s="186"/>
      <c r="COF223" s="190"/>
      <c r="COG223" s="190"/>
      <c r="COH223" s="187"/>
      <c r="COI223" s="187"/>
      <c r="COJ223" s="187"/>
      <c r="COK223" s="188"/>
      <c r="COM223" s="186"/>
      <c r="CON223" s="190"/>
      <c r="COO223" s="190"/>
      <c r="COP223" s="187"/>
      <c r="COQ223" s="187"/>
      <c r="COR223" s="187"/>
      <c r="COS223" s="188"/>
      <c r="COU223" s="186"/>
      <c r="COV223" s="190"/>
      <c r="COW223" s="190"/>
      <c r="COX223" s="187"/>
      <c r="COY223" s="187"/>
      <c r="COZ223" s="187"/>
      <c r="CPA223" s="188"/>
      <c r="CPC223" s="186"/>
      <c r="CPD223" s="190"/>
      <c r="CPE223" s="190"/>
      <c r="CPF223" s="187"/>
      <c r="CPG223" s="187"/>
      <c r="CPH223" s="187"/>
      <c r="CPI223" s="188"/>
      <c r="CPK223" s="186"/>
      <c r="CPL223" s="190"/>
      <c r="CPM223" s="190"/>
      <c r="CPN223" s="187"/>
      <c r="CPO223" s="187"/>
      <c r="CPP223" s="187"/>
      <c r="CPQ223" s="188"/>
      <c r="CPS223" s="186"/>
      <c r="CPT223" s="190"/>
      <c r="CPU223" s="190"/>
      <c r="CPV223" s="187"/>
      <c r="CPW223" s="187"/>
      <c r="CPX223" s="187"/>
      <c r="CPY223" s="188"/>
      <c r="CQA223" s="186"/>
      <c r="CQB223" s="190"/>
      <c r="CQC223" s="190"/>
      <c r="CQD223" s="187"/>
      <c r="CQE223" s="187"/>
      <c r="CQF223" s="187"/>
      <c r="CQG223" s="188"/>
      <c r="CQI223" s="186"/>
      <c r="CQJ223" s="190"/>
      <c r="CQK223" s="190"/>
      <c r="CQL223" s="187"/>
      <c r="CQM223" s="187"/>
      <c r="CQN223" s="187"/>
      <c r="CQO223" s="188"/>
      <c r="CQQ223" s="186"/>
      <c r="CQR223" s="190"/>
      <c r="CQS223" s="190"/>
      <c r="CQT223" s="187"/>
      <c r="CQU223" s="187"/>
      <c r="CQV223" s="187"/>
      <c r="CQW223" s="188"/>
      <c r="CQY223" s="186"/>
      <c r="CQZ223" s="190"/>
      <c r="CRA223" s="190"/>
      <c r="CRB223" s="187"/>
      <c r="CRC223" s="187"/>
      <c r="CRD223" s="187"/>
      <c r="CRE223" s="188"/>
      <c r="CRG223" s="186"/>
      <c r="CRH223" s="190"/>
      <c r="CRI223" s="190"/>
      <c r="CRJ223" s="187"/>
      <c r="CRK223" s="187"/>
      <c r="CRL223" s="187"/>
      <c r="CRM223" s="188"/>
      <c r="CRO223" s="186"/>
      <c r="CRP223" s="190"/>
      <c r="CRQ223" s="190"/>
      <c r="CRR223" s="187"/>
      <c r="CRS223" s="187"/>
      <c r="CRT223" s="187"/>
      <c r="CRU223" s="188"/>
      <c r="CRW223" s="186"/>
      <c r="CRX223" s="190"/>
      <c r="CRY223" s="190"/>
      <c r="CRZ223" s="187"/>
      <c r="CSA223" s="187"/>
      <c r="CSB223" s="187"/>
      <c r="CSC223" s="188"/>
      <c r="CSE223" s="186"/>
      <c r="CSF223" s="190"/>
      <c r="CSG223" s="190"/>
      <c r="CSH223" s="187"/>
      <c r="CSI223" s="187"/>
      <c r="CSJ223" s="187"/>
      <c r="CSK223" s="188"/>
      <c r="CSM223" s="186"/>
      <c r="CSN223" s="190"/>
      <c r="CSO223" s="190"/>
      <c r="CSP223" s="187"/>
      <c r="CSQ223" s="187"/>
      <c r="CSR223" s="187"/>
      <c r="CSS223" s="188"/>
      <c r="CSU223" s="186"/>
      <c r="CSV223" s="190"/>
      <c r="CSW223" s="190"/>
      <c r="CSX223" s="187"/>
      <c r="CSY223" s="187"/>
      <c r="CSZ223" s="187"/>
      <c r="CTA223" s="188"/>
      <c r="CTC223" s="186"/>
      <c r="CTD223" s="190"/>
      <c r="CTE223" s="190"/>
      <c r="CTF223" s="187"/>
      <c r="CTG223" s="187"/>
      <c r="CTH223" s="187"/>
      <c r="CTI223" s="188"/>
      <c r="CTK223" s="186"/>
      <c r="CTL223" s="190"/>
      <c r="CTM223" s="190"/>
      <c r="CTN223" s="187"/>
      <c r="CTO223" s="187"/>
      <c r="CTP223" s="187"/>
      <c r="CTQ223" s="188"/>
      <c r="CTS223" s="186"/>
      <c r="CTT223" s="190"/>
      <c r="CTU223" s="190"/>
      <c r="CTV223" s="187"/>
      <c r="CTW223" s="187"/>
      <c r="CTX223" s="187"/>
      <c r="CTY223" s="188"/>
      <c r="CUA223" s="186"/>
      <c r="CUB223" s="190"/>
      <c r="CUC223" s="190"/>
      <c r="CUD223" s="187"/>
      <c r="CUE223" s="187"/>
      <c r="CUF223" s="187"/>
      <c r="CUG223" s="188"/>
      <c r="CUI223" s="186"/>
      <c r="CUJ223" s="190"/>
      <c r="CUK223" s="190"/>
      <c r="CUL223" s="187"/>
      <c r="CUM223" s="187"/>
      <c r="CUN223" s="187"/>
      <c r="CUO223" s="188"/>
      <c r="CUQ223" s="186"/>
      <c r="CUR223" s="190"/>
      <c r="CUS223" s="190"/>
      <c r="CUT223" s="187"/>
      <c r="CUU223" s="187"/>
      <c r="CUV223" s="187"/>
      <c r="CUW223" s="188"/>
      <c r="CUY223" s="186"/>
      <c r="CUZ223" s="190"/>
      <c r="CVA223" s="190"/>
      <c r="CVB223" s="187"/>
      <c r="CVC223" s="187"/>
      <c r="CVD223" s="187"/>
      <c r="CVE223" s="188"/>
      <c r="CVG223" s="186"/>
      <c r="CVH223" s="190"/>
      <c r="CVI223" s="190"/>
      <c r="CVJ223" s="187"/>
      <c r="CVK223" s="187"/>
      <c r="CVL223" s="187"/>
      <c r="CVM223" s="188"/>
      <c r="CVO223" s="186"/>
      <c r="CVP223" s="190"/>
      <c r="CVQ223" s="190"/>
      <c r="CVR223" s="187"/>
      <c r="CVS223" s="187"/>
      <c r="CVT223" s="187"/>
      <c r="CVU223" s="188"/>
      <c r="CVW223" s="186"/>
      <c r="CVX223" s="190"/>
      <c r="CVY223" s="190"/>
      <c r="CVZ223" s="187"/>
      <c r="CWA223" s="187"/>
      <c r="CWB223" s="187"/>
      <c r="CWC223" s="188"/>
      <c r="CWE223" s="186"/>
      <c r="CWF223" s="190"/>
      <c r="CWG223" s="190"/>
      <c r="CWH223" s="187"/>
      <c r="CWI223" s="187"/>
      <c r="CWJ223" s="187"/>
      <c r="CWK223" s="188"/>
      <c r="CWM223" s="186"/>
      <c r="CWN223" s="190"/>
      <c r="CWO223" s="190"/>
      <c r="CWP223" s="187"/>
      <c r="CWQ223" s="187"/>
      <c r="CWR223" s="187"/>
      <c r="CWS223" s="188"/>
      <c r="CWU223" s="186"/>
      <c r="CWV223" s="190"/>
      <c r="CWW223" s="190"/>
      <c r="CWX223" s="187"/>
      <c r="CWY223" s="187"/>
      <c r="CWZ223" s="187"/>
      <c r="CXA223" s="188"/>
      <c r="CXC223" s="186"/>
      <c r="CXD223" s="190"/>
      <c r="CXE223" s="190"/>
      <c r="CXF223" s="187"/>
      <c r="CXG223" s="187"/>
      <c r="CXH223" s="187"/>
      <c r="CXI223" s="188"/>
      <c r="CXK223" s="186"/>
      <c r="CXL223" s="190"/>
      <c r="CXM223" s="190"/>
      <c r="CXN223" s="187"/>
      <c r="CXO223" s="187"/>
      <c r="CXP223" s="187"/>
      <c r="CXQ223" s="188"/>
      <c r="CXS223" s="186"/>
      <c r="CXT223" s="190"/>
      <c r="CXU223" s="190"/>
      <c r="CXV223" s="187"/>
      <c r="CXW223" s="187"/>
      <c r="CXX223" s="187"/>
      <c r="CXY223" s="188"/>
      <c r="CYA223" s="186"/>
      <c r="CYB223" s="190"/>
      <c r="CYC223" s="190"/>
      <c r="CYD223" s="187"/>
      <c r="CYE223" s="187"/>
      <c r="CYF223" s="187"/>
      <c r="CYG223" s="188"/>
      <c r="CYI223" s="186"/>
      <c r="CYJ223" s="190"/>
      <c r="CYK223" s="190"/>
      <c r="CYL223" s="187"/>
      <c r="CYM223" s="187"/>
      <c r="CYN223" s="187"/>
      <c r="CYO223" s="188"/>
      <c r="CYQ223" s="186"/>
      <c r="CYR223" s="190"/>
      <c r="CYS223" s="190"/>
      <c r="CYT223" s="187"/>
      <c r="CYU223" s="187"/>
      <c r="CYV223" s="187"/>
      <c r="CYW223" s="188"/>
      <c r="CYY223" s="186"/>
      <c r="CYZ223" s="190"/>
      <c r="CZA223" s="190"/>
      <c r="CZB223" s="187"/>
      <c r="CZC223" s="187"/>
      <c r="CZD223" s="187"/>
      <c r="CZE223" s="188"/>
      <c r="CZG223" s="186"/>
      <c r="CZH223" s="190"/>
      <c r="CZI223" s="190"/>
      <c r="CZJ223" s="187"/>
      <c r="CZK223" s="187"/>
      <c r="CZL223" s="187"/>
      <c r="CZM223" s="188"/>
      <c r="CZO223" s="186"/>
      <c r="CZP223" s="190"/>
      <c r="CZQ223" s="190"/>
      <c r="CZR223" s="187"/>
      <c r="CZS223" s="187"/>
      <c r="CZT223" s="187"/>
      <c r="CZU223" s="188"/>
      <c r="CZW223" s="186"/>
      <c r="CZX223" s="190"/>
      <c r="CZY223" s="190"/>
      <c r="CZZ223" s="187"/>
      <c r="DAA223" s="187"/>
      <c r="DAB223" s="187"/>
      <c r="DAC223" s="188"/>
      <c r="DAE223" s="186"/>
      <c r="DAF223" s="190"/>
      <c r="DAG223" s="190"/>
      <c r="DAH223" s="187"/>
      <c r="DAI223" s="187"/>
      <c r="DAJ223" s="187"/>
      <c r="DAK223" s="188"/>
      <c r="DAM223" s="186"/>
      <c r="DAN223" s="190"/>
      <c r="DAO223" s="190"/>
      <c r="DAP223" s="187"/>
      <c r="DAQ223" s="187"/>
      <c r="DAR223" s="187"/>
      <c r="DAS223" s="188"/>
      <c r="DAU223" s="186"/>
      <c r="DAV223" s="190"/>
      <c r="DAW223" s="190"/>
      <c r="DAX223" s="187"/>
      <c r="DAY223" s="187"/>
      <c r="DAZ223" s="187"/>
      <c r="DBA223" s="188"/>
      <c r="DBC223" s="186"/>
      <c r="DBD223" s="190"/>
      <c r="DBE223" s="190"/>
      <c r="DBF223" s="187"/>
      <c r="DBG223" s="187"/>
      <c r="DBH223" s="187"/>
      <c r="DBI223" s="188"/>
      <c r="DBK223" s="186"/>
      <c r="DBL223" s="190"/>
      <c r="DBM223" s="190"/>
      <c r="DBN223" s="187"/>
      <c r="DBO223" s="187"/>
      <c r="DBP223" s="187"/>
      <c r="DBQ223" s="188"/>
      <c r="DBS223" s="186"/>
      <c r="DBT223" s="190"/>
      <c r="DBU223" s="190"/>
      <c r="DBV223" s="187"/>
      <c r="DBW223" s="187"/>
      <c r="DBX223" s="187"/>
      <c r="DBY223" s="188"/>
      <c r="DCA223" s="186"/>
      <c r="DCB223" s="190"/>
      <c r="DCC223" s="190"/>
      <c r="DCD223" s="187"/>
      <c r="DCE223" s="187"/>
      <c r="DCF223" s="187"/>
      <c r="DCG223" s="188"/>
      <c r="DCI223" s="186"/>
      <c r="DCJ223" s="190"/>
      <c r="DCK223" s="190"/>
      <c r="DCL223" s="187"/>
      <c r="DCM223" s="187"/>
      <c r="DCN223" s="187"/>
      <c r="DCO223" s="188"/>
      <c r="DCQ223" s="186"/>
      <c r="DCR223" s="190"/>
      <c r="DCS223" s="190"/>
      <c r="DCT223" s="187"/>
      <c r="DCU223" s="187"/>
      <c r="DCV223" s="187"/>
      <c r="DCW223" s="188"/>
      <c r="DCY223" s="186"/>
      <c r="DCZ223" s="190"/>
      <c r="DDA223" s="190"/>
      <c r="DDB223" s="187"/>
      <c r="DDC223" s="187"/>
      <c r="DDD223" s="187"/>
      <c r="DDE223" s="188"/>
      <c r="DDG223" s="186"/>
      <c r="DDH223" s="190"/>
      <c r="DDI223" s="190"/>
      <c r="DDJ223" s="187"/>
      <c r="DDK223" s="187"/>
      <c r="DDL223" s="187"/>
      <c r="DDM223" s="188"/>
      <c r="DDO223" s="186"/>
      <c r="DDP223" s="190"/>
      <c r="DDQ223" s="190"/>
      <c r="DDR223" s="187"/>
      <c r="DDS223" s="187"/>
      <c r="DDT223" s="187"/>
      <c r="DDU223" s="188"/>
      <c r="DDW223" s="186"/>
      <c r="DDX223" s="190"/>
      <c r="DDY223" s="190"/>
      <c r="DDZ223" s="187"/>
      <c r="DEA223" s="187"/>
      <c r="DEB223" s="187"/>
      <c r="DEC223" s="188"/>
      <c r="DEE223" s="186"/>
      <c r="DEF223" s="190"/>
      <c r="DEG223" s="190"/>
      <c r="DEH223" s="187"/>
      <c r="DEI223" s="187"/>
      <c r="DEJ223" s="187"/>
      <c r="DEK223" s="188"/>
      <c r="DEM223" s="186"/>
      <c r="DEN223" s="190"/>
      <c r="DEO223" s="190"/>
      <c r="DEP223" s="187"/>
      <c r="DEQ223" s="187"/>
      <c r="DER223" s="187"/>
      <c r="DES223" s="188"/>
      <c r="DEU223" s="186"/>
      <c r="DEV223" s="190"/>
      <c r="DEW223" s="190"/>
      <c r="DEX223" s="187"/>
      <c r="DEY223" s="187"/>
      <c r="DEZ223" s="187"/>
      <c r="DFA223" s="188"/>
      <c r="DFC223" s="186"/>
      <c r="DFD223" s="190"/>
      <c r="DFE223" s="190"/>
      <c r="DFF223" s="187"/>
      <c r="DFG223" s="187"/>
      <c r="DFH223" s="187"/>
      <c r="DFI223" s="188"/>
      <c r="DFK223" s="186"/>
      <c r="DFL223" s="190"/>
      <c r="DFM223" s="190"/>
      <c r="DFN223" s="187"/>
      <c r="DFO223" s="187"/>
      <c r="DFP223" s="187"/>
      <c r="DFQ223" s="188"/>
      <c r="DFS223" s="186"/>
      <c r="DFT223" s="190"/>
      <c r="DFU223" s="190"/>
      <c r="DFV223" s="187"/>
      <c r="DFW223" s="187"/>
      <c r="DFX223" s="187"/>
      <c r="DFY223" s="188"/>
      <c r="DGA223" s="186"/>
      <c r="DGB223" s="190"/>
      <c r="DGC223" s="190"/>
      <c r="DGD223" s="187"/>
      <c r="DGE223" s="187"/>
      <c r="DGF223" s="187"/>
      <c r="DGG223" s="188"/>
      <c r="DGI223" s="186"/>
      <c r="DGJ223" s="190"/>
      <c r="DGK223" s="190"/>
      <c r="DGL223" s="187"/>
      <c r="DGM223" s="187"/>
      <c r="DGN223" s="187"/>
      <c r="DGO223" s="188"/>
      <c r="DGQ223" s="186"/>
      <c r="DGR223" s="190"/>
      <c r="DGS223" s="190"/>
      <c r="DGT223" s="187"/>
      <c r="DGU223" s="187"/>
      <c r="DGV223" s="187"/>
      <c r="DGW223" s="188"/>
      <c r="DGY223" s="186"/>
      <c r="DGZ223" s="190"/>
      <c r="DHA223" s="190"/>
      <c r="DHB223" s="187"/>
      <c r="DHC223" s="187"/>
      <c r="DHD223" s="187"/>
      <c r="DHE223" s="188"/>
      <c r="DHG223" s="186"/>
      <c r="DHH223" s="190"/>
      <c r="DHI223" s="190"/>
      <c r="DHJ223" s="187"/>
      <c r="DHK223" s="187"/>
      <c r="DHL223" s="187"/>
      <c r="DHM223" s="188"/>
      <c r="DHO223" s="186"/>
      <c r="DHP223" s="190"/>
      <c r="DHQ223" s="190"/>
      <c r="DHR223" s="187"/>
      <c r="DHS223" s="187"/>
      <c r="DHT223" s="187"/>
      <c r="DHU223" s="188"/>
      <c r="DHW223" s="186"/>
      <c r="DHX223" s="190"/>
      <c r="DHY223" s="190"/>
      <c r="DHZ223" s="187"/>
      <c r="DIA223" s="187"/>
      <c r="DIB223" s="187"/>
      <c r="DIC223" s="188"/>
      <c r="DIE223" s="186"/>
      <c r="DIF223" s="190"/>
      <c r="DIG223" s="190"/>
      <c r="DIH223" s="187"/>
      <c r="DII223" s="187"/>
      <c r="DIJ223" s="187"/>
      <c r="DIK223" s="188"/>
      <c r="DIM223" s="186"/>
      <c r="DIN223" s="190"/>
      <c r="DIO223" s="190"/>
      <c r="DIP223" s="187"/>
      <c r="DIQ223" s="187"/>
      <c r="DIR223" s="187"/>
      <c r="DIS223" s="188"/>
      <c r="DIU223" s="186"/>
      <c r="DIV223" s="190"/>
      <c r="DIW223" s="190"/>
      <c r="DIX223" s="187"/>
      <c r="DIY223" s="187"/>
      <c r="DIZ223" s="187"/>
      <c r="DJA223" s="188"/>
      <c r="DJC223" s="186"/>
      <c r="DJD223" s="190"/>
      <c r="DJE223" s="190"/>
      <c r="DJF223" s="187"/>
      <c r="DJG223" s="187"/>
      <c r="DJH223" s="187"/>
      <c r="DJI223" s="188"/>
      <c r="DJK223" s="186"/>
      <c r="DJL223" s="190"/>
      <c r="DJM223" s="190"/>
      <c r="DJN223" s="187"/>
      <c r="DJO223" s="187"/>
      <c r="DJP223" s="187"/>
      <c r="DJQ223" s="188"/>
      <c r="DJS223" s="186"/>
      <c r="DJT223" s="190"/>
      <c r="DJU223" s="190"/>
      <c r="DJV223" s="187"/>
      <c r="DJW223" s="187"/>
      <c r="DJX223" s="187"/>
      <c r="DJY223" s="188"/>
      <c r="DKA223" s="186"/>
      <c r="DKB223" s="190"/>
      <c r="DKC223" s="190"/>
      <c r="DKD223" s="187"/>
      <c r="DKE223" s="187"/>
      <c r="DKF223" s="187"/>
      <c r="DKG223" s="188"/>
      <c r="DKI223" s="186"/>
      <c r="DKJ223" s="190"/>
      <c r="DKK223" s="190"/>
      <c r="DKL223" s="187"/>
      <c r="DKM223" s="187"/>
      <c r="DKN223" s="187"/>
      <c r="DKO223" s="188"/>
      <c r="DKQ223" s="186"/>
      <c r="DKR223" s="190"/>
      <c r="DKS223" s="190"/>
      <c r="DKT223" s="187"/>
      <c r="DKU223" s="187"/>
      <c r="DKV223" s="187"/>
      <c r="DKW223" s="188"/>
      <c r="DKY223" s="186"/>
      <c r="DKZ223" s="190"/>
      <c r="DLA223" s="190"/>
      <c r="DLB223" s="187"/>
      <c r="DLC223" s="187"/>
      <c r="DLD223" s="187"/>
      <c r="DLE223" s="188"/>
      <c r="DLG223" s="186"/>
      <c r="DLH223" s="190"/>
      <c r="DLI223" s="190"/>
      <c r="DLJ223" s="187"/>
      <c r="DLK223" s="187"/>
      <c r="DLL223" s="187"/>
      <c r="DLM223" s="188"/>
      <c r="DLO223" s="186"/>
      <c r="DLP223" s="190"/>
      <c r="DLQ223" s="190"/>
      <c r="DLR223" s="187"/>
      <c r="DLS223" s="187"/>
      <c r="DLT223" s="187"/>
      <c r="DLU223" s="188"/>
      <c r="DLW223" s="186"/>
      <c r="DLX223" s="190"/>
      <c r="DLY223" s="190"/>
      <c r="DLZ223" s="187"/>
      <c r="DMA223" s="187"/>
      <c r="DMB223" s="187"/>
      <c r="DMC223" s="188"/>
      <c r="DME223" s="186"/>
      <c r="DMF223" s="190"/>
      <c r="DMG223" s="190"/>
      <c r="DMH223" s="187"/>
      <c r="DMI223" s="187"/>
      <c r="DMJ223" s="187"/>
      <c r="DMK223" s="188"/>
      <c r="DMM223" s="186"/>
      <c r="DMN223" s="190"/>
      <c r="DMO223" s="190"/>
      <c r="DMP223" s="187"/>
      <c r="DMQ223" s="187"/>
      <c r="DMR223" s="187"/>
      <c r="DMS223" s="188"/>
      <c r="DMU223" s="186"/>
      <c r="DMV223" s="190"/>
      <c r="DMW223" s="190"/>
      <c r="DMX223" s="187"/>
      <c r="DMY223" s="187"/>
      <c r="DMZ223" s="187"/>
      <c r="DNA223" s="188"/>
      <c r="DNC223" s="186"/>
      <c r="DND223" s="190"/>
      <c r="DNE223" s="190"/>
      <c r="DNF223" s="187"/>
      <c r="DNG223" s="187"/>
      <c r="DNH223" s="187"/>
      <c r="DNI223" s="188"/>
      <c r="DNK223" s="186"/>
      <c r="DNL223" s="190"/>
      <c r="DNM223" s="190"/>
      <c r="DNN223" s="187"/>
      <c r="DNO223" s="187"/>
      <c r="DNP223" s="187"/>
      <c r="DNQ223" s="188"/>
      <c r="DNS223" s="186"/>
      <c r="DNT223" s="190"/>
      <c r="DNU223" s="190"/>
      <c r="DNV223" s="187"/>
      <c r="DNW223" s="187"/>
      <c r="DNX223" s="187"/>
      <c r="DNY223" s="188"/>
      <c r="DOA223" s="186"/>
      <c r="DOB223" s="190"/>
      <c r="DOC223" s="190"/>
      <c r="DOD223" s="187"/>
      <c r="DOE223" s="187"/>
      <c r="DOF223" s="187"/>
      <c r="DOG223" s="188"/>
      <c r="DOI223" s="186"/>
      <c r="DOJ223" s="190"/>
      <c r="DOK223" s="190"/>
      <c r="DOL223" s="187"/>
      <c r="DOM223" s="187"/>
      <c r="DON223" s="187"/>
      <c r="DOO223" s="188"/>
      <c r="DOQ223" s="186"/>
      <c r="DOR223" s="190"/>
      <c r="DOS223" s="190"/>
      <c r="DOT223" s="187"/>
      <c r="DOU223" s="187"/>
      <c r="DOV223" s="187"/>
      <c r="DOW223" s="188"/>
      <c r="DOY223" s="186"/>
      <c r="DOZ223" s="190"/>
      <c r="DPA223" s="190"/>
      <c r="DPB223" s="187"/>
      <c r="DPC223" s="187"/>
      <c r="DPD223" s="187"/>
      <c r="DPE223" s="188"/>
      <c r="DPG223" s="186"/>
      <c r="DPH223" s="190"/>
      <c r="DPI223" s="190"/>
      <c r="DPJ223" s="187"/>
      <c r="DPK223" s="187"/>
      <c r="DPL223" s="187"/>
      <c r="DPM223" s="188"/>
      <c r="DPO223" s="186"/>
      <c r="DPP223" s="190"/>
      <c r="DPQ223" s="190"/>
      <c r="DPR223" s="187"/>
      <c r="DPS223" s="187"/>
      <c r="DPT223" s="187"/>
      <c r="DPU223" s="188"/>
      <c r="DPW223" s="186"/>
      <c r="DPX223" s="190"/>
      <c r="DPY223" s="190"/>
      <c r="DPZ223" s="187"/>
      <c r="DQA223" s="187"/>
      <c r="DQB223" s="187"/>
      <c r="DQC223" s="188"/>
      <c r="DQE223" s="186"/>
      <c r="DQF223" s="190"/>
      <c r="DQG223" s="190"/>
      <c r="DQH223" s="187"/>
      <c r="DQI223" s="187"/>
      <c r="DQJ223" s="187"/>
      <c r="DQK223" s="188"/>
      <c r="DQM223" s="186"/>
      <c r="DQN223" s="190"/>
      <c r="DQO223" s="190"/>
      <c r="DQP223" s="187"/>
      <c r="DQQ223" s="187"/>
      <c r="DQR223" s="187"/>
      <c r="DQS223" s="188"/>
      <c r="DQU223" s="186"/>
      <c r="DQV223" s="190"/>
      <c r="DQW223" s="190"/>
      <c r="DQX223" s="187"/>
      <c r="DQY223" s="187"/>
      <c r="DQZ223" s="187"/>
      <c r="DRA223" s="188"/>
      <c r="DRC223" s="186"/>
      <c r="DRD223" s="190"/>
      <c r="DRE223" s="190"/>
      <c r="DRF223" s="187"/>
      <c r="DRG223" s="187"/>
      <c r="DRH223" s="187"/>
      <c r="DRI223" s="188"/>
      <c r="DRK223" s="186"/>
      <c r="DRL223" s="190"/>
      <c r="DRM223" s="190"/>
      <c r="DRN223" s="187"/>
      <c r="DRO223" s="187"/>
      <c r="DRP223" s="187"/>
      <c r="DRQ223" s="188"/>
      <c r="DRS223" s="186"/>
      <c r="DRT223" s="190"/>
      <c r="DRU223" s="190"/>
      <c r="DRV223" s="187"/>
      <c r="DRW223" s="187"/>
      <c r="DRX223" s="187"/>
      <c r="DRY223" s="188"/>
      <c r="DSA223" s="186"/>
      <c r="DSB223" s="190"/>
      <c r="DSC223" s="190"/>
      <c r="DSD223" s="187"/>
      <c r="DSE223" s="187"/>
      <c r="DSF223" s="187"/>
      <c r="DSG223" s="188"/>
      <c r="DSI223" s="186"/>
      <c r="DSJ223" s="190"/>
      <c r="DSK223" s="190"/>
      <c r="DSL223" s="187"/>
      <c r="DSM223" s="187"/>
      <c r="DSN223" s="187"/>
      <c r="DSO223" s="188"/>
      <c r="DSQ223" s="186"/>
      <c r="DSR223" s="190"/>
      <c r="DSS223" s="190"/>
      <c r="DST223" s="187"/>
      <c r="DSU223" s="187"/>
      <c r="DSV223" s="187"/>
      <c r="DSW223" s="188"/>
      <c r="DSY223" s="186"/>
      <c r="DSZ223" s="190"/>
      <c r="DTA223" s="190"/>
      <c r="DTB223" s="187"/>
      <c r="DTC223" s="187"/>
      <c r="DTD223" s="187"/>
      <c r="DTE223" s="188"/>
      <c r="DTG223" s="186"/>
      <c r="DTH223" s="190"/>
      <c r="DTI223" s="190"/>
      <c r="DTJ223" s="187"/>
      <c r="DTK223" s="187"/>
      <c r="DTL223" s="187"/>
      <c r="DTM223" s="188"/>
      <c r="DTO223" s="186"/>
      <c r="DTP223" s="190"/>
      <c r="DTQ223" s="190"/>
      <c r="DTR223" s="187"/>
      <c r="DTS223" s="187"/>
      <c r="DTT223" s="187"/>
      <c r="DTU223" s="188"/>
      <c r="DTW223" s="186"/>
      <c r="DTX223" s="190"/>
      <c r="DTY223" s="190"/>
      <c r="DTZ223" s="187"/>
      <c r="DUA223" s="187"/>
      <c r="DUB223" s="187"/>
      <c r="DUC223" s="188"/>
      <c r="DUE223" s="186"/>
      <c r="DUF223" s="190"/>
      <c r="DUG223" s="190"/>
      <c r="DUH223" s="187"/>
      <c r="DUI223" s="187"/>
      <c r="DUJ223" s="187"/>
      <c r="DUK223" s="188"/>
      <c r="DUM223" s="186"/>
      <c r="DUN223" s="190"/>
      <c r="DUO223" s="190"/>
      <c r="DUP223" s="187"/>
      <c r="DUQ223" s="187"/>
      <c r="DUR223" s="187"/>
      <c r="DUS223" s="188"/>
      <c r="DUU223" s="186"/>
      <c r="DUV223" s="190"/>
      <c r="DUW223" s="190"/>
      <c r="DUX223" s="187"/>
      <c r="DUY223" s="187"/>
      <c r="DUZ223" s="187"/>
      <c r="DVA223" s="188"/>
      <c r="DVC223" s="186"/>
      <c r="DVD223" s="190"/>
      <c r="DVE223" s="190"/>
      <c r="DVF223" s="187"/>
      <c r="DVG223" s="187"/>
      <c r="DVH223" s="187"/>
      <c r="DVI223" s="188"/>
      <c r="DVK223" s="186"/>
      <c r="DVL223" s="190"/>
      <c r="DVM223" s="190"/>
      <c r="DVN223" s="187"/>
      <c r="DVO223" s="187"/>
      <c r="DVP223" s="187"/>
      <c r="DVQ223" s="188"/>
      <c r="DVS223" s="186"/>
      <c r="DVT223" s="190"/>
      <c r="DVU223" s="190"/>
      <c r="DVV223" s="187"/>
      <c r="DVW223" s="187"/>
      <c r="DVX223" s="187"/>
      <c r="DVY223" s="188"/>
      <c r="DWA223" s="186"/>
      <c r="DWB223" s="190"/>
      <c r="DWC223" s="190"/>
      <c r="DWD223" s="187"/>
      <c r="DWE223" s="187"/>
      <c r="DWF223" s="187"/>
      <c r="DWG223" s="188"/>
      <c r="DWI223" s="186"/>
      <c r="DWJ223" s="190"/>
      <c r="DWK223" s="190"/>
      <c r="DWL223" s="187"/>
      <c r="DWM223" s="187"/>
      <c r="DWN223" s="187"/>
      <c r="DWO223" s="188"/>
      <c r="DWQ223" s="186"/>
      <c r="DWR223" s="190"/>
      <c r="DWS223" s="190"/>
      <c r="DWT223" s="187"/>
      <c r="DWU223" s="187"/>
      <c r="DWV223" s="187"/>
      <c r="DWW223" s="188"/>
      <c r="DWY223" s="186"/>
      <c r="DWZ223" s="190"/>
      <c r="DXA223" s="190"/>
      <c r="DXB223" s="187"/>
      <c r="DXC223" s="187"/>
      <c r="DXD223" s="187"/>
      <c r="DXE223" s="188"/>
      <c r="DXG223" s="186"/>
      <c r="DXH223" s="190"/>
      <c r="DXI223" s="190"/>
      <c r="DXJ223" s="187"/>
      <c r="DXK223" s="187"/>
      <c r="DXL223" s="187"/>
      <c r="DXM223" s="188"/>
      <c r="DXO223" s="186"/>
      <c r="DXP223" s="190"/>
      <c r="DXQ223" s="190"/>
      <c r="DXR223" s="187"/>
      <c r="DXS223" s="187"/>
      <c r="DXT223" s="187"/>
      <c r="DXU223" s="188"/>
      <c r="DXW223" s="186"/>
      <c r="DXX223" s="190"/>
      <c r="DXY223" s="190"/>
      <c r="DXZ223" s="187"/>
      <c r="DYA223" s="187"/>
      <c r="DYB223" s="187"/>
      <c r="DYC223" s="188"/>
      <c r="DYE223" s="186"/>
      <c r="DYF223" s="190"/>
      <c r="DYG223" s="190"/>
      <c r="DYH223" s="187"/>
      <c r="DYI223" s="187"/>
      <c r="DYJ223" s="187"/>
      <c r="DYK223" s="188"/>
      <c r="DYM223" s="186"/>
      <c r="DYN223" s="190"/>
      <c r="DYO223" s="190"/>
      <c r="DYP223" s="187"/>
      <c r="DYQ223" s="187"/>
      <c r="DYR223" s="187"/>
      <c r="DYS223" s="188"/>
      <c r="DYU223" s="186"/>
      <c r="DYV223" s="190"/>
      <c r="DYW223" s="190"/>
      <c r="DYX223" s="187"/>
      <c r="DYY223" s="187"/>
      <c r="DYZ223" s="187"/>
      <c r="DZA223" s="188"/>
      <c r="DZC223" s="186"/>
      <c r="DZD223" s="190"/>
      <c r="DZE223" s="190"/>
      <c r="DZF223" s="187"/>
      <c r="DZG223" s="187"/>
      <c r="DZH223" s="187"/>
      <c r="DZI223" s="188"/>
      <c r="DZK223" s="186"/>
      <c r="DZL223" s="190"/>
      <c r="DZM223" s="190"/>
      <c r="DZN223" s="187"/>
      <c r="DZO223" s="187"/>
      <c r="DZP223" s="187"/>
      <c r="DZQ223" s="188"/>
      <c r="DZS223" s="186"/>
      <c r="DZT223" s="190"/>
      <c r="DZU223" s="190"/>
      <c r="DZV223" s="187"/>
      <c r="DZW223" s="187"/>
      <c r="DZX223" s="187"/>
      <c r="DZY223" s="188"/>
      <c r="EAA223" s="186"/>
      <c r="EAB223" s="190"/>
      <c r="EAC223" s="190"/>
      <c r="EAD223" s="187"/>
      <c r="EAE223" s="187"/>
      <c r="EAF223" s="187"/>
      <c r="EAG223" s="188"/>
      <c r="EAI223" s="186"/>
      <c r="EAJ223" s="190"/>
      <c r="EAK223" s="190"/>
      <c r="EAL223" s="187"/>
      <c r="EAM223" s="187"/>
      <c r="EAN223" s="187"/>
      <c r="EAO223" s="188"/>
      <c r="EAQ223" s="186"/>
      <c r="EAR223" s="190"/>
      <c r="EAS223" s="190"/>
      <c r="EAT223" s="187"/>
      <c r="EAU223" s="187"/>
      <c r="EAV223" s="187"/>
      <c r="EAW223" s="188"/>
      <c r="EAY223" s="186"/>
      <c r="EAZ223" s="190"/>
      <c r="EBA223" s="190"/>
      <c r="EBB223" s="187"/>
      <c r="EBC223" s="187"/>
      <c r="EBD223" s="187"/>
      <c r="EBE223" s="188"/>
      <c r="EBG223" s="186"/>
      <c r="EBH223" s="190"/>
      <c r="EBI223" s="190"/>
      <c r="EBJ223" s="187"/>
      <c r="EBK223" s="187"/>
      <c r="EBL223" s="187"/>
      <c r="EBM223" s="188"/>
      <c r="EBO223" s="186"/>
      <c r="EBP223" s="190"/>
      <c r="EBQ223" s="190"/>
      <c r="EBR223" s="187"/>
      <c r="EBS223" s="187"/>
      <c r="EBT223" s="187"/>
      <c r="EBU223" s="188"/>
      <c r="EBW223" s="186"/>
      <c r="EBX223" s="190"/>
      <c r="EBY223" s="190"/>
      <c r="EBZ223" s="187"/>
      <c r="ECA223" s="187"/>
      <c r="ECB223" s="187"/>
      <c r="ECC223" s="188"/>
      <c r="ECE223" s="186"/>
      <c r="ECF223" s="190"/>
      <c r="ECG223" s="190"/>
      <c r="ECH223" s="187"/>
      <c r="ECI223" s="187"/>
      <c r="ECJ223" s="187"/>
      <c r="ECK223" s="188"/>
      <c r="ECM223" s="186"/>
      <c r="ECN223" s="190"/>
      <c r="ECO223" s="190"/>
      <c r="ECP223" s="187"/>
      <c r="ECQ223" s="187"/>
      <c r="ECR223" s="187"/>
      <c r="ECS223" s="188"/>
      <c r="ECU223" s="186"/>
      <c r="ECV223" s="190"/>
      <c r="ECW223" s="190"/>
      <c r="ECX223" s="187"/>
      <c r="ECY223" s="187"/>
      <c r="ECZ223" s="187"/>
      <c r="EDA223" s="188"/>
      <c r="EDC223" s="186"/>
      <c r="EDD223" s="190"/>
      <c r="EDE223" s="190"/>
      <c r="EDF223" s="187"/>
      <c r="EDG223" s="187"/>
      <c r="EDH223" s="187"/>
      <c r="EDI223" s="188"/>
      <c r="EDK223" s="186"/>
      <c r="EDL223" s="190"/>
      <c r="EDM223" s="190"/>
      <c r="EDN223" s="187"/>
      <c r="EDO223" s="187"/>
      <c r="EDP223" s="187"/>
      <c r="EDQ223" s="188"/>
      <c r="EDS223" s="186"/>
      <c r="EDT223" s="190"/>
      <c r="EDU223" s="190"/>
      <c r="EDV223" s="187"/>
      <c r="EDW223" s="187"/>
      <c r="EDX223" s="187"/>
      <c r="EDY223" s="188"/>
      <c r="EEA223" s="186"/>
      <c r="EEB223" s="190"/>
      <c r="EEC223" s="190"/>
      <c r="EED223" s="187"/>
      <c r="EEE223" s="187"/>
      <c r="EEF223" s="187"/>
      <c r="EEG223" s="188"/>
      <c r="EEI223" s="186"/>
      <c r="EEJ223" s="190"/>
      <c r="EEK223" s="190"/>
      <c r="EEL223" s="187"/>
      <c r="EEM223" s="187"/>
      <c r="EEN223" s="187"/>
      <c r="EEO223" s="188"/>
      <c r="EEQ223" s="186"/>
      <c r="EER223" s="190"/>
      <c r="EES223" s="190"/>
      <c r="EET223" s="187"/>
      <c r="EEU223" s="187"/>
      <c r="EEV223" s="187"/>
      <c r="EEW223" s="188"/>
      <c r="EEY223" s="186"/>
      <c r="EEZ223" s="190"/>
      <c r="EFA223" s="190"/>
      <c r="EFB223" s="187"/>
      <c r="EFC223" s="187"/>
      <c r="EFD223" s="187"/>
      <c r="EFE223" s="188"/>
      <c r="EFG223" s="186"/>
      <c r="EFH223" s="190"/>
      <c r="EFI223" s="190"/>
      <c r="EFJ223" s="187"/>
      <c r="EFK223" s="187"/>
      <c r="EFL223" s="187"/>
      <c r="EFM223" s="188"/>
      <c r="EFO223" s="186"/>
      <c r="EFP223" s="190"/>
      <c r="EFQ223" s="190"/>
      <c r="EFR223" s="187"/>
      <c r="EFS223" s="187"/>
      <c r="EFT223" s="187"/>
      <c r="EFU223" s="188"/>
      <c r="EFW223" s="186"/>
      <c r="EFX223" s="190"/>
      <c r="EFY223" s="190"/>
      <c r="EFZ223" s="187"/>
      <c r="EGA223" s="187"/>
      <c r="EGB223" s="187"/>
      <c r="EGC223" s="188"/>
      <c r="EGE223" s="186"/>
      <c r="EGF223" s="190"/>
      <c r="EGG223" s="190"/>
      <c r="EGH223" s="187"/>
      <c r="EGI223" s="187"/>
      <c r="EGJ223" s="187"/>
      <c r="EGK223" s="188"/>
      <c r="EGM223" s="186"/>
      <c r="EGN223" s="190"/>
      <c r="EGO223" s="190"/>
      <c r="EGP223" s="187"/>
      <c r="EGQ223" s="187"/>
      <c r="EGR223" s="187"/>
      <c r="EGS223" s="188"/>
      <c r="EGU223" s="186"/>
      <c r="EGV223" s="190"/>
      <c r="EGW223" s="190"/>
      <c r="EGX223" s="187"/>
      <c r="EGY223" s="187"/>
      <c r="EGZ223" s="187"/>
      <c r="EHA223" s="188"/>
      <c r="EHC223" s="186"/>
      <c r="EHD223" s="190"/>
      <c r="EHE223" s="190"/>
      <c r="EHF223" s="187"/>
      <c r="EHG223" s="187"/>
      <c r="EHH223" s="187"/>
      <c r="EHI223" s="188"/>
      <c r="EHK223" s="186"/>
      <c r="EHL223" s="190"/>
      <c r="EHM223" s="190"/>
      <c r="EHN223" s="187"/>
      <c r="EHO223" s="187"/>
      <c r="EHP223" s="187"/>
      <c r="EHQ223" s="188"/>
      <c r="EHS223" s="186"/>
      <c r="EHT223" s="190"/>
      <c r="EHU223" s="190"/>
      <c r="EHV223" s="187"/>
      <c r="EHW223" s="187"/>
      <c r="EHX223" s="187"/>
      <c r="EHY223" s="188"/>
      <c r="EIA223" s="186"/>
      <c r="EIB223" s="190"/>
      <c r="EIC223" s="190"/>
      <c r="EID223" s="187"/>
      <c r="EIE223" s="187"/>
      <c r="EIF223" s="187"/>
      <c r="EIG223" s="188"/>
      <c r="EII223" s="186"/>
      <c r="EIJ223" s="190"/>
      <c r="EIK223" s="190"/>
      <c r="EIL223" s="187"/>
      <c r="EIM223" s="187"/>
      <c r="EIN223" s="187"/>
      <c r="EIO223" s="188"/>
      <c r="EIQ223" s="186"/>
      <c r="EIR223" s="190"/>
      <c r="EIS223" s="190"/>
      <c r="EIT223" s="187"/>
      <c r="EIU223" s="187"/>
      <c r="EIV223" s="187"/>
      <c r="EIW223" s="188"/>
      <c r="EIY223" s="186"/>
      <c r="EIZ223" s="190"/>
      <c r="EJA223" s="190"/>
      <c r="EJB223" s="187"/>
      <c r="EJC223" s="187"/>
      <c r="EJD223" s="187"/>
      <c r="EJE223" s="188"/>
      <c r="EJG223" s="186"/>
      <c r="EJH223" s="190"/>
      <c r="EJI223" s="190"/>
      <c r="EJJ223" s="187"/>
      <c r="EJK223" s="187"/>
      <c r="EJL223" s="187"/>
      <c r="EJM223" s="188"/>
      <c r="EJO223" s="186"/>
      <c r="EJP223" s="190"/>
      <c r="EJQ223" s="190"/>
      <c r="EJR223" s="187"/>
      <c r="EJS223" s="187"/>
      <c r="EJT223" s="187"/>
      <c r="EJU223" s="188"/>
      <c r="EJW223" s="186"/>
      <c r="EJX223" s="190"/>
      <c r="EJY223" s="190"/>
      <c r="EJZ223" s="187"/>
      <c r="EKA223" s="187"/>
      <c r="EKB223" s="187"/>
      <c r="EKC223" s="188"/>
      <c r="EKE223" s="186"/>
      <c r="EKF223" s="190"/>
      <c r="EKG223" s="190"/>
      <c r="EKH223" s="187"/>
      <c r="EKI223" s="187"/>
      <c r="EKJ223" s="187"/>
      <c r="EKK223" s="188"/>
      <c r="EKM223" s="186"/>
      <c r="EKN223" s="190"/>
      <c r="EKO223" s="190"/>
      <c r="EKP223" s="187"/>
      <c r="EKQ223" s="187"/>
      <c r="EKR223" s="187"/>
      <c r="EKS223" s="188"/>
      <c r="EKU223" s="186"/>
      <c r="EKV223" s="190"/>
      <c r="EKW223" s="190"/>
      <c r="EKX223" s="187"/>
      <c r="EKY223" s="187"/>
      <c r="EKZ223" s="187"/>
      <c r="ELA223" s="188"/>
      <c r="ELC223" s="186"/>
      <c r="ELD223" s="190"/>
      <c r="ELE223" s="190"/>
      <c r="ELF223" s="187"/>
      <c r="ELG223" s="187"/>
      <c r="ELH223" s="187"/>
      <c r="ELI223" s="188"/>
      <c r="ELK223" s="186"/>
      <c r="ELL223" s="190"/>
      <c r="ELM223" s="190"/>
      <c r="ELN223" s="187"/>
      <c r="ELO223" s="187"/>
      <c r="ELP223" s="187"/>
      <c r="ELQ223" s="188"/>
      <c r="ELS223" s="186"/>
      <c r="ELT223" s="190"/>
      <c r="ELU223" s="190"/>
      <c r="ELV223" s="187"/>
      <c r="ELW223" s="187"/>
      <c r="ELX223" s="187"/>
      <c r="ELY223" s="188"/>
      <c r="EMA223" s="186"/>
      <c r="EMB223" s="190"/>
      <c r="EMC223" s="190"/>
      <c r="EMD223" s="187"/>
      <c r="EME223" s="187"/>
      <c r="EMF223" s="187"/>
      <c r="EMG223" s="188"/>
      <c r="EMI223" s="186"/>
      <c r="EMJ223" s="190"/>
      <c r="EMK223" s="190"/>
      <c r="EML223" s="187"/>
      <c r="EMM223" s="187"/>
      <c r="EMN223" s="187"/>
      <c r="EMO223" s="188"/>
      <c r="EMQ223" s="186"/>
      <c r="EMR223" s="190"/>
      <c r="EMS223" s="190"/>
      <c r="EMT223" s="187"/>
      <c r="EMU223" s="187"/>
      <c r="EMV223" s="187"/>
      <c r="EMW223" s="188"/>
      <c r="EMY223" s="186"/>
      <c r="EMZ223" s="190"/>
      <c r="ENA223" s="190"/>
      <c r="ENB223" s="187"/>
      <c r="ENC223" s="187"/>
      <c r="END223" s="187"/>
      <c r="ENE223" s="188"/>
      <c r="ENG223" s="186"/>
      <c r="ENH223" s="190"/>
      <c r="ENI223" s="190"/>
      <c r="ENJ223" s="187"/>
      <c r="ENK223" s="187"/>
      <c r="ENL223" s="187"/>
      <c r="ENM223" s="188"/>
      <c r="ENO223" s="186"/>
      <c r="ENP223" s="190"/>
      <c r="ENQ223" s="190"/>
      <c r="ENR223" s="187"/>
      <c r="ENS223" s="187"/>
      <c r="ENT223" s="187"/>
      <c r="ENU223" s="188"/>
      <c r="ENW223" s="186"/>
      <c r="ENX223" s="190"/>
      <c r="ENY223" s="190"/>
      <c r="ENZ223" s="187"/>
      <c r="EOA223" s="187"/>
      <c r="EOB223" s="187"/>
      <c r="EOC223" s="188"/>
      <c r="EOE223" s="186"/>
      <c r="EOF223" s="190"/>
      <c r="EOG223" s="190"/>
      <c r="EOH223" s="187"/>
      <c r="EOI223" s="187"/>
      <c r="EOJ223" s="187"/>
      <c r="EOK223" s="188"/>
      <c r="EOM223" s="186"/>
      <c r="EON223" s="190"/>
      <c r="EOO223" s="190"/>
      <c r="EOP223" s="187"/>
      <c r="EOQ223" s="187"/>
      <c r="EOR223" s="187"/>
      <c r="EOS223" s="188"/>
      <c r="EOU223" s="186"/>
      <c r="EOV223" s="190"/>
      <c r="EOW223" s="190"/>
      <c r="EOX223" s="187"/>
      <c r="EOY223" s="187"/>
      <c r="EOZ223" s="187"/>
      <c r="EPA223" s="188"/>
      <c r="EPC223" s="186"/>
      <c r="EPD223" s="190"/>
      <c r="EPE223" s="190"/>
      <c r="EPF223" s="187"/>
      <c r="EPG223" s="187"/>
      <c r="EPH223" s="187"/>
      <c r="EPI223" s="188"/>
      <c r="EPK223" s="186"/>
      <c r="EPL223" s="190"/>
      <c r="EPM223" s="190"/>
      <c r="EPN223" s="187"/>
      <c r="EPO223" s="187"/>
      <c r="EPP223" s="187"/>
      <c r="EPQ223" s="188"/>
      <c r="EPS223" s="186"/>
      <c r="EPT223" s="190"/>
      <c r="EPU223" s="190"/>
      <c r="EPV223" s="187"/>
      <c r="EPW223" s="187"/>
      <c r="EPX223" s="187"/>
      <c r="EPY223" s="188"/>
      <c r="EQA223" s="186"/>
      <c r="EQB223" s="190"/>
      <c r="EQC223" s="190"/>
      <c r="EQD223" s="187"/>
      <c r="EQE223" s="187"/>
      <c r="EQF223" s="187"/>
      <c r="EQG223" s="188"/>
      <c r="EQI223" s="186"/>
      <c r="EQJ223" s="190"/>
      <c r="EQK223" s="190"/>
      <c r="EQL223" s="187"/>
      <c r="EQM223" s="187"/>
      <c r="EQN223" s="187"/>
      <c r="EQO223" s="188"/>
      <c r="EQQ223" s="186"/>
      <c r="EQR223" s="190"/>
      <c r="EQS223" s="190"/>
      <c r="EQT223" s="187"/>
      <c r="EQU223" s="187"/>
      <c r="EQV223" s="187"/>
      <c r="EQW223" s="188"/>
      <c r="EQY223" s="186"/>
      <c r="EQZ223" s="190"/>
      <c r="ERA223" s="190"/>
      <c r="ERB223" s="187"/>
      <c r="ERC223" s="187"/>
      <c r="ERD223" s="187"/>
      <c r="ERE223" s="188"/>
      <c r="ERG223" s="186"/>
      <c r="ERH223" s="190"/>
      <c r="ERI223" s="190"/>
      <c r="ERJ223" s="187"/>
      <c r="ERK223" s="187"/>
      <c r="ERL223" s="187"/>
      <c r="ERM223" s="188"/>
      <c r="ERO223" s="186"/>
      <c r="ERP223" s="190"/>
      <c r="ERQ223" s="190"/>
      <c r="ERR223" s="187"/>
      <c r="ERS223" s="187"/>
      <c r="ERT223" s="187"/>
      <c r="ERU223" s="188"/>
      <c r="ERW223" s="186"/>
      <c r="ERX223" s="190"/>
      <c r="ERY223" s="190"/>
      <c r="ERZ223" s="187"/>
      <c r="ESA223" s="187"/>
      <c r="ESB223" s="187"/>
      <c r="ESC223" s="188"/>
      <c r="ESE223" s="186"/>
      <c r="ESF223" s="190"/>
      <c r="ESG223" s="190"/>
      <c r="ESH223" s="187"/>
      <c r="ESI223" s="187"/>
      <c r="ESJ223" s="187"/>
      <c r="ESK223" s="188"/>
      <c r="ESM223" s="186"/>
      <c r="ESN223" s="190"/>
      <c r="ESO223" s="190"/>
      <c r="ESP223" s="187"/>
      <c r="ESQ223" s="187"/>
      <c r="ESR223" s="187"/>
      <c r="ESS223" s="188"/>
      <c r="ESU223" s="186"/>
      <c r="ESV223" s="190"/>
      <c r="ESW223" s="190"/>
      <c r="ESX223" s="187"/>
      <c r="ESY223" s="187"/>
      <c r="ESZ223" s="187"/>
      <c r="ETA223" s="188"/>
      <c r="ETC223" s="186"/>
      <c r="ETD223" s="190"/>
      <c r="ETE223" s="190"/>
      <c r="ETF223" s="187"/>
      <c r="ETG223" s="187"/>
      <c r="ETH223" s="187"/>
      <c r="ETI223" s="188"/>
      <c r="ETK223" s="186"/>
      <c r="ETL223" s="190"/>
      <c r="ETM223" s="190"/>
      <c r="ETN223" s="187"/>
      <c r="ETO223" s="187"/>
      <c r="ETP223" s="187"/>
      <c r="ETQ223" s="188"/>
      <c r="ETS223" s="186"/>
      <c r="ETT223" s="190"/>
      <c r="ETU223" s="190"/>
      <c r="ETV223" s="187"/>
      <c r="ETW223" s="187"/>
      <c r="ETX223" s="187"/>
      <c r="ETY223" s="188"/>
      <c r="EUA223" s="186"/>
      <c r="EUB223" s="190"/>
      <c r="EUC223" s="190"/>
      <c r="EUD223" s="187"/>
      <c r="EUE223" s="187"/>
      <c r="EUF223" s="187"/>
      <c r="EUG223" s="188"/>
      <c r="EUI223" s="186"/>
      <c r="EUJ223" s="190"/>
      <c r="EUK223" s="190"/>
      <c r="EUL223" s="187"/>
      <c r="EUM223" s="187"/>
      <c r="EUN223" s="187"/>
      <c r="EUO223" s="188"/>
      <c r="EUQ223" s="186"/>
      <c r="EUR223" s="190"/>
      <c r="EUS223" s="190"/>
      <c r="EUT223" s="187"/>
      <c r="EUU223" s="187"/>
      <c r="EUV223" s="187"/>
      <c r="EUW223" s="188"/>
      <c r="EUY223" s="186"/>
      <c r="EUZ223" s="190"/>
      <c r="EVA223" s="190"/>
      <c r="EVB223" s="187"/>
      <c r="EVC223" s="187"/>
      <c r="EVD223" s="187"/>
      <c r="EVE223" s="188"/>
      <c r="EVG223" s="186"/>
      <c r="EVH223" s="190"/>
      <c r="EVI223" s="190"/>
      <c r="EVJ223" s="187"/>
      <c r="EVK223" s="187"/>
      <c r="EVL223" s="187"/>
      <c r="EVM223" s="188"/>
      <c r="EVO223" s="186"/>
      <c r="EVP223" s="190"/>
      <c r="EVQ223" s="190"/>
      <c r="EVR223" s="187"/>
      <c r="EVS223" s="187"/>
      <c r="EVT223" s="187"/>
      <c r="EVU223" s="188"/>
      <c r="EVW223" s="186"/>
      <c r="EVX223" s="190"/>
      <c r="EVY223" s="190"/>
      <c r="EVZ223" s="187"/>
      <c r="EWA223" s="187"/>
      <c r="EWB223" s="187"/>
      <c r="EWC223" s="188"/>
      <c r="EWE223" s="186"/>
      <c r="EWF223" s="190"/>
      <c r="EWG223" s="190"/>
      <c r="EWH223" s="187"/>
      <c r="EWI223" s="187"/>
      <c r="EWJ223" s="187"/>
      <c r="EWK223" s="188"/>
      <c r="EWM223" s="186"/>
      <c r="EWN223" s="190"/>
      <c r="EWO223" s="190"/>
      <c r="EWP223" s="187"/>
      <c r="EWQ223" s="187"/>
      <c r="EWR223" s="187"/>
      <c r="EWS223" s="188"/>
      <c r="EWU223" s="186"/>
      <c r="EWV223" s="190"/>
      <c r="EWW223" s="190"/>
      <c r="EWX223" s="187"/>
      <c r="EWY223" s="187"/>
      <c r="EWZ223" s="187"/>
      <c r="EXA223" s="188"/>
      <c r="EXC223" s="186"/>
      <c r="EXD223" s="190"/>
      <c r="EXE223" s="190"/>
      <c r="EXF223" s="187"/>
      <c r="EXG223" s="187"/>
      <c r="EXH223" s="187"/>
      <c r="EXI223" s="188"/>
      <c r="EXK223" s="186"/>
      <c r="EXL223" s="190"/>
      <c r="EXM223" s="190"/>
      <c r="EXN223" s="187"/>
      <c r="EXO223" s="187"/>
      <c r="EXP223" s="187"/>
      <c r="EXQ223" s="188"/>
      <c r="EXS223" s="186"/>
      <c r="EXT223" s="190"/>
      <c r="EXU223" s="190"/>
      <c r="EXV223" s="187"/>
      <c r="EXW223" s="187"/>
      <c r="EXX223" s="187"/>
      <c r="EXY223" s="188"/>
      <c r="EYA223" s="186"/>
      <c r="EYB223" s="190"/>
      <c r="EYC223" s="190"/>
      <c r="EYD223" s="187"/>
      <c r="EYE223" s="187"/>
      <c r="EYF223" s="187"/>
      <c r="EYG223" s="188"/>
      <c r="EYI223" s="186"/>
      <c r="EYJ223" s="190"/>
      <c r="EYK223" s="190"/>
      <c r="EYL223" s="187"/>
      <c r="EYM223" s="187"/>
      <c r="EYN223" s="187"/>
      <c r="EYO223" s="188"/>
      <c r="EYQ223" s="186"/>
      <c r="EYR223" s="190"/>
      <c r="EYS223" s="190"/>
      <c r="EYT223" s="187"/>
      <c r="EYU223" s="187"/>
      <c r="EYV223" s="187"/>
      <c r="EYW223" s="188"/>
      <c r="EYY223" s="186"/>
      <c r="EYZ223" s="190"/>
      <c r="EZA223" s="190"/>
      <c r="EZB223" s="187"/>
      <c r="EZC223" s="187"/>
      <c r="EZD223" s="187"/>
      <c r="EZE223" s="188"/>
      <c r="EZG223" s="186"/>
      <c r="EZH223" s="190"/>
      <c r="EZI223" s="190"/>
      <c r="EZJ223" s="187"/>
      <c r="EZK223" s="187"/>
      <c r="EZL223" s="187"/>
      <c r="EZM223" s="188"/>
      <c r="EZO223" s="186"/>
      <c r="EZP223" s="190"/>
      <c r="EZQ223" s="190"/>
      <c r="EZR223" s="187"/>
      <c r="EZS223" s="187"/>
      <c r="EZT223" s="187"/>
      <c r="EZU223" s="188"/>
      <c r="EZW223" s="186"/>
      <c r="EZX223" s="190"/>
      <c r="EZY223" s="190"/>
      <c r="EZZ223" s="187"/>
      <c r="FAA223" s="187"/>
      <c r="FAB223" s="187"/>
      <c r="FAC223" s="188"/>
      <c r="FAE223" s="186"/>
      <c r="FAF223" s="190"/>
      <c r="FAG223" s="190"/>
      <c r="FAH223" s="187"/>
      <c r="FAI223" s="187"/>
      <c r="FAJ223" s="187"/>
      <c r="FAK223" s="188"/>
      <c r="FAM223" s="186"/>
      <c r="FAN223" s="190"/>
      <c r="FAO223" s="190"/>
      <c r="FAP223" s="187"/>
      <c r="FAQ223" s="187"/>
      <c r="FAR223" s="187"/>
      <c r="FAS223" s="188"/>
      <c r="FAU223" s="186"/>
      <c r="FAV223" s="190"/>
      <c r="FAW223" s="190"/>
      <c r="FAX223" s="187"/>
      <c r="FAY223" s="187"/>
      <c r="FAZ223" s="187"/>
      <c r="FBA223" s="188"/>
      <c r="FBC223" s="186"/>
      <c r="FBD223" s="190"/>
      <c r="FBE223" s="190"/>
      <c r="FBF223" s="187"/>
      <c r="FBG223" s="187"/>
      <c r="FBH223" s="187"/>
      <c r="FBI223" s="188"/>
      <c r="FBK223" s="186"/>
      <c r="FBL223" s="190"/>
      <c r="FBM223" s="190"/>
      <c r="FBN223" s="187"/>
      <c r="FBO223" s="187"/>
      <c r="FBP223" s="187"/>
      <c r="FBQ223" s="188"/>
      <c r="FBS223" s="186"/>
      <c r="FBT223" s="190"/>
      <c r="FBU223" s="190"/>
      <c r="FBV223" s="187"/>
      <c r="FBW223" s="187"/>
      <c r="FBX223" s="187"/>
      <c r="FBY223" s="188"/>
      <c r="FCA223" s="186"/>
      <c r="FCB223" s="190"/>
      <c r="FCC223" s="190"/>
      <c r="FCD223" s="187"/>
      <c r="FCE223" s="187"/>
      <c r="FCF223" s="187"/>
      <c r="FCG223" s="188"/>
      <c r="FCI223" s="186"/>
      <c r="FCJ223" s="190"/>
      <c r="FCK223" s="190"/>
      <c r="FCL223" s="187"/>
      <c r="FCM223" s="187"/>
      <c r="FCN223" s="187"/>
      <c r="FCO223" s="188"/>
      <c r="FCQ223" s="186"/>
      <c r="FCR223" s="190"/>
      <c r="FCS223" s="190"/>
      <c r="FCT223" s="187"/>
      <c r="FCU223" s="187"/>
      <c r="FCV223" s="187"/>
      <c r="FCW223" s="188"/>
      <c r="FCY223" s="186"/>
      <c r="FCZ223" s="190"/>
      <c r="FDA223" s="190"/>
      <c r="FDB223" s="187"/>
      <c r="FDC223" s="187"/>
      <c r="FDD223" s="187"/>
      <c r="FDE223" s="188"/>
      <c r="FDG223" s="186"/>
      <c r="FDH223" s="190"/>
      <c r="FDI223" s="190"/>
      <c r="FDJ223" s="187"/>
      <c r="FDK223" s="187"/>
      <c r="FDL223" s="187"/>
      <c r="FDM223" s="188"/>
      <c r="FDO223" s="186"/>
      <c r="FDP223" s="190"/>
      <c r="FDQ223" s="190"/>
      <c r="FDR223" s="187"/>
      <c r="FDS223" s="187"/>
      <c r="FDT223" s="187"/>
      <c r="FDU223" s="188"/>
      <c r="FDW223" s="186"/>
      <c r="FDX223" s="190"/>
      <c r="FDY223" s="190"/>
      <c r="FDZ223" s="187"/>
      <c r="FEA223" s="187"/>
      <c r="FEB223" s="187"/>
      <c r="FEC223" s="188"/>
      <c r="FEE223" s="186"/>
      <c r="FEF223" s="190"/>
      <c r="FEG223" s="190"/>
      <c r="FEH223" s="187"/>
      <c r="FEI223" s="187"/>
      <c r="FEJ223" s="187"/>
      <c r="FEK223" s="188"/>
      <c r="FEM223" s="186"/>
      <c r="FEN223" s="190"/>
      <c r="FEO223" s="190"/>
      <c r="FEP223" s="187"/>
      <c r="FEQ223" s="187"/>
      <c r="FER223" s="187"/>
      <c r="FES223" s="188"/>
      <c r="FEU223" s="186"/>
      <c r="FEV223" s="190"/>
      <c r="FEW223" s="190"/>
      <c r="FEX223" s="187"/>
      <c r="FEY223" s="187"/>
      <c r="FEZ223" s="187"/>
      <c r="FFA223" s="188"/>
      <c r="FFC223" s="186"/>
      <c r="FFD223" s="190"/>
      <c r="FFE223" s="190"/>
      <c r="FFF223" s="187"/>
      <c r="FFG223" s="187"/>
      <c r="FFH223" s="187"/>
      <c r="FFI223" s="188"/>
      <c r="FFK223" s="186"/>
      <c r="FFL223" s="190"/>
      <c r="FFM223" s="190"/>
      <c r="FFN223" s="187"/>
      <c r="FFO223" s="187"/>
      <c r="FFP223" s="187"/>
      <c r="FFQ223" s="188"/>
      <c r="FFS223" s="186"/>
      <c r="FFT223" s="190"/>
      <c r="FFU223" s="190"/>
      <c r="FFV223" s="187"/>
      <c r="FFW223" s="187"/>
      <c r="FFX223" s="187"/>
      <c r="FFY223" s="188"/>
      <c r="FGA223" s="186"/>
      <c r="FGB223" s="190"/>
      <c r="FGC223" s="190"/>
      <c r="FGD223" s="187"/>
      <c r="FGE223" s="187"/>
      <c r="FGF223" s="187"/>
      <c r="FGG223" s="188"/>
      <c r="FGI223" s="186"/>
      <c r="FGJ223" s="190"/>
      <c r="FGK223" s="190"/>
      <c r="FGL223" s="187"/>
      <c r="FGM223" s="187"/>
      <c r="FGN223" s="187"/>
      <c r="FGO223" s="188"/>
      <c r="FGQ223" s="186"/>
      <c r="FGR223" s="190"/>
      <c r="FGS223" s="190"/>
      <c r="FGT223" s="187"/>
      <c r="FGU223" s="187"/>
      <c r="FGV223" s="187"/>
      <c r="FGW223" s="188"/>
      <c r="FGY223" s="186"/>
      <c r="FGZ223" s="190"/>
      <c r="FHA223" s="190"/>
      <c r="FHB223" s="187"/>
      <c r="FHC223" s="187"/>
      <c r="FHD223" s="187"/>
      <c r="FHE223" s="188"/>
      <c r="FHG223" s="186"/>
      <c r="FHH223" s="190"/>
      <c r="FHI223" s="190"/>
      <c r="FHJ223" s="187"/>
      <c r="FHK223" s="187"/>
      <c r="FHL223" s="187"/>
      <c r="FHM223" s="188"/>
      <c r="FHO223" s="186"/>
      <c r="FHP223" s="190"/>
      <c r="FHQ223" s="190"/>
      <c r="FHR223" s="187"/>
      <c r="FHS223" s="187"/>
      <c r="FHT223" s="187"/>
      <c r="FHU223" s="188"/>
      <c r="FHW223" s="186"/>
      <c r="FHX223" s="190"/>
      <c r="FHY223" s="190"/>
      <c r="FHZ223" s="187"/>
      <c r="FIA223" s="187"/>
      <c r="FIB223" s="187"/>
      <c r="FIC223" s="188"/>
      <c r="FIE223" s="186"/>
      <c r="FIF223" s="190"/>
      <c r="FIG223" s="190"/>
      <c r="FIH223" s="187"/>
      <c r="FII223" s="187"/>
      <c r="FIJ223" s="187"/>
      <c r="FIK223" s="188"/>
      <c r="FIM223" s="186"/>
      <c r="FIN223" s="190"/>
      <c r="FIO223" s="190"/>
      <c r="FIP223" s="187"/>
      <c r="FIQ223" s="187"/>
      <c r="FIR223" s="187"/>
      <c r="FIS223" s="188"/>
      <c r="FIU223" s="186"/>
      <c r="FIV223" s="190"/>
      <c r="FIW223" s="190"/>
      <c r="FIX223" s="187"/>
      <c r="FIY223" s="187"/>
      <c r="FIZ223" s="187"/>
      <c r="FJA223" s="188"/>
      <c r="FJC223" s="186"/>
      <c r="FJD223" s="190"/>
      <c r="FJE223" s="190"/>
      <c r="FJF223" s="187"/>
      <c r="FJG223" s="187"/>
      <c r="FJH223" s="187"/>
      <c r="FJI223" s="188"/>
      <c r="FJK223" s="186"/>
      <c r="FJL223" s="190"/>
      <c r="FJM223" s="190"/>
      <c r="FJN223" s="187"/>
      <c r="FJO223" s="187"/>
      <c r="FJP223" s="187"/>
      <c r="FJQ223" s="188"/>
      <c r="FJS223" s="186"/>
      <c r="FJT223" s="190"/>
      <c r="FJU223" s="190"/>
      <c r="FJV223" s="187"/>
      <c r="FJW223" s="187"/>
      <c r="FJX223" s="187"/>
      <c r="FJY223" s="188"/>
      <c r="FKA223" s="186"/>
      <c r="FKB223" s="190"/>
      <c r="FKC223" s="190"/>
      <c r="FKD223" s="187"/>
      <c r="FKE223" s="187"/>
      <c r="FKF223" s="187"/>
      <c r="FKG223" s="188"/>
      <c r="FKI223" s="186"/>
      <c r="FKJ223" s="190"/>
      <c r="FKK223" s="190"/>
      <c r="FKL223" s="187"/>
      <c r="FKM223" s="187"/>
      <c r="FKN223" s="187"/>
      <c r="FKO223" s="188"/>
      <c r="FKQ223" s="186"/>
      <c r="FKR223" s="190"/>
      <c r="FKS223" s="190"/>
      <c r="FKT223" s="187"/>
      <c r="FKU223" s="187"/>
      <c r="FKV223" s="187"/>
      <c r="FKW223" s="188"/>
      <c r="FKY223" s="186"/>
      <c r="FKZ223" s="190"/>
      <c r="FLA223" s="190"/>
      <c r="FLB223" s="187"/>
      <c r="FLC223" s="187"/>
      <c r="FLD223" s="187"/>
      <c r="FLE223" s="188"/>
      <c r="FLG223" s="186"/>
      <c r="FLH223" s="190"/>
      <c r="FLI223" s="190"/>
      <c r="FLJ223" s="187"/>
      <c r="FLK223" s="187"/>
      <c r="FLL223" s="187"/>
      <c r="FLM223" s="188"/>
      <c r="FLO223" s="186"/>
      <c r="FLP223" s="190"/>
      <c r="FLQ223" s="190"/>
      <c r="FLR223" s="187"/>
      <c r="FLS223" s="187"/>
      <c r="FLT223" s="187"/>
      <c r="FLU223" s="188"/>
      <c r="FLW223" s="186"/>
      <c r="FLX223" s="190"/>
      <c r="FLY223" s="190"/>
      <c r="FLZ223" s="187"/>
      <c r="FMA223" s="187"/>
      <c r="FMB223" s="187"/>
      <c r="FMC223" s="188"/>
      <c r="FME223" s="186"/>
      <c r="FMF223" s="190"/>
      <c r="FMG223" s="190"/>
      <c r="FMH223" s="187"/>
      <c r="FMI223" s="187"/>
      <c r="FMJ223" s="187"/>
      <c r="FMK223" s="188"/>
      <c r="FMM223" s="186"/>
      <c r="FMN223" s="190"/>
      <c r="FMO223" s="190"/>
      <c r="FMP223" s="187"/>
      <c r="FMQ223" s="187"/>
      <c r="FMR223" s="187"/>
      <c r="FMS223" s="188"/>
      <c r="FMU223" s="186"/>
      <c r="FMV223" s="190"/>
      <c r="FMW223" s="190"/>
      <c r="FMX223" s="187"/>
      <c r="FMY223" s="187"/>
      <c r="FMZ223" s="187"/>
      <c r="FNA223" s="188"/>
      <c r="FNC223" s="186"/>
      <c r="FND223" s="190"/>
      <c r="FNE223" s="190"/>
      <c r="FNF223" s="187"/>
      <c r="FNG223" s="187"/>
      <c r="FNH223" s="187"/>
      <c r="FNI223" s="188"/>
      <c r="FNK223" s="186"/>
      <c r="FNL223" s="190"/>
      <c r="FNM223" s="190"/>
      <c r="FNN223" s="187"/>
      <c r="FNO223" s="187"/>
      <c r="FNP223" s="187"/>
      <c r="FNQ223" s="188"/>
      <c r="FNS223" s="186"/>
      <c r="FNT223" s="190"/>
      <c r="FNU223" s="190"/>
      <c r="FNV223" s="187"/>
      <c r="FNW223" s="187"/>
      <c r="FNX223" s="187"/>
      <c r="FNY223" s="188"/>
      <c r="FOA223" s="186"/>
      <c r="FOB223" s="190"/>
      <c r="FOC223" s="190"/>
      <c r="FOD223" s="187"/>
      <c r="FOE223" s="187"/>
      <c r="FOF223" s="187"/>
      <c r="FOG223" s="188"/>
      <c r="FOI223" s="186"/>
      <c r="FOJ223" s="190"/>
      <c r="FOK223" s="190"/>
      <c r="FOL223" s="187"/>
      <c r="FOM223" s="187"/>
      <c r="FON223" s="187"/>
      <c r="FOO223" s="188"/>
      <c r="FOQ223" s="186"/>
      <c r="FOR223" s="190"/>
      <c r="FOS223" s="190"/>
      <c r="FOT223" s="187"/>
      <c r="FOU223" s="187"/>
      <c r="FOV223" s="187"/>
      <c r="FOW223" s="188"/>
      <c r="FOY223" s="186"/>
      <c r="FOZ223" s="190"/>
      <c r="FPA223" s="190"/>
      <c r="FPB223" s="187"/>
      <c r="FPC223" s="187"/>
      <c r="FPD223" s="187"/>
      <c r="FPE223" s="188"/>
      <c r="FPG223" s="186"/>
      <c r="FPH223" s="190"/>
      <c r="FPI223" s="190"/>
      <c r="FPJ223" s="187"/>
      <c r="FPK223" s="187"/>
      <c r="FPL223" s="187"/>
      <c r="FPM223" s="188"/>
      <c r="FPO223" s="186"/>
      <c r="FPP223" s="190"/>
      <c r="FPQ223" s="190"/>
      <c r="FPR223" s="187"/>
      <c r="FPS223" s="187"/>
      <c r="FPT223" s="187"/>
      <c r="FPU223" s="188"/>
      <c r="FPW223" s="186"/>
      <c r="FPX223" s="190"/>
      <c r="FPY223" s="190"/>
      <c r="FPZ223" s="187"/>
      <c r="FQA223" s="187"/>
      <c r="FQB223" s="187"/>
      <c r="FQC223" s="188"/>
      <c r="FQE223" s="186"/>
      <c r="FQF223" s="190"/>
      <c r="FQG223" s="190"/>
      <c r="FQH223" s="187"/>
      <c r="FQI223" s="187"/>
      <c r="FQJ223" s="187"/>
      <c r="FQK223" s="188"/>
      <c r="FQM223" s="186"/>
      <c r="FQN223" s="190"/>
      <c r="FQO223" s="190"/>
      <c r="FQP223" s="187"/>
      <c r="FQQ223" s="187"/>
      <c r="FQR223" s="187"/>
      <c r="FQS223" s="188"/>
      <c r="FQU223" s="186"/>
      <c r="FQV223" s="190"/>
      <c r="FQW223" s="190"/>
      <c r="FQX223" s="187"/>
      <c r="FQY223" s="187"/>
      <c r="FQZ223" s="187"/>
      <c r="FRA223" s="188"/>
      <c r="FRC223" s="186"/>
      <c r="FRD223" s="190"/>
      <c r="FRE223" s="190"/>
      <c r="FRF223" s="187"/>
      <c r="FRG223" s="187"/>
      <c r="FRH223" s="187"/>
      <c r="FRI223" s="188"/>
      <c r="FRK223" s="186"/>
      <c r="FRL223" s="190"/>
      <c r="FRM223" s="190"/>
      <c r="FRN223" s="187"/>
      <c r="FRO223" s="187"/>
      <c r="FRP223" s="187"/>
      <c r="FRQ223" s="188"/>
      <c r="FRS223" s="186"/>
      <c r="FRT223" s="190"/>
      <c r="FRU223" s="190"/>
      <c r="FRV223" s="187"/>
      <c r="FRW223" s="187"/>
      <c r="FRX223" s="187"/>
      <c r="FRY223" s="188"/>
      <c r="FSA223" s="186"/>
      <c r="FSB223" s="190"/>
      <c r="FSC223" s="190"/>
      <c r="FSD223" s="187"/>
      <c r="FSE223" s="187"/>
      <c r="FSF223" s="187"/>
      <c r="FSG223" s="188"/>
      <c r="FSI223" s="186"/>
      <c r="FSJ223" s="190"/>
      <c r="FSK223" s="190"/>
      <c r="FSL223" s="187"/>
      <c r="FSM223" s="187"/>
      <c r="FSN223" s="187"/>
      <c r="FSO223" s="188"/>
      <c r="FSQ223" s="186"/>
      <c r="FSR223" s="190"/>
      <c r="FSS223" s="190"/>
      <c r="FST223" s="187"/>
      <c r="FSU223" s="187"/>
      <c r="FSV223" s="187"/>
      <c r="FSW223" s="188"/>
      <c r="FSY223" s="186"/>
      <c r="FSZ223" s="190"/>
      <c r="FTA223" s="190"/>
      <c r="FTB223" s="187"/>
      <c r="FTC223" s="187"/>
      <c r="FTD223" s="187"/>
      <c r="FTE223" s="188"/>
      <c r="FTG223" s="186"/>
      <c r="FTH223" s="190"/>
      <c r="FTI223" s="190"/>
      <c r="FTJ223" s="187"/>
      <c r="FTK223" s="187"/>
      <c r="FTL223" s="187"/>
      <c r="FTM223" s="188"/>
      <c r="FTO223" s="186"/>
      <c r="FTP223" s="190"/>
      <c r="FTQ223" s="190"/>
      <c r="FTR223" s="187"/>
      <c r="FTS223" s="187"/>
      <c r="FTT223" s="187"/>
      <c r="FTU223" s="188"/>
      <c r="FTW223" s="186"/>
      <c r="FTX223" s="190"/>
      <c r="FTY223" s="190"/>
      <c r="FTZ223" s="187"/>
      <c r="FUA223" s="187"/>
      <c r="FUB223" s="187"/>
      <c r="FUC223" s="188"/>
      <c r="FUE223" s="186"/>
      <c r="FUF223" s="190"/>
      <c r="FUG223" s="190"/>
      <c r="FUH223" s="187"/>
      <c r="FUI223" s="187"/>
      <c r="FUJ223" s="187"/>
      <c r="FUK223" s="188"/>
      <c r="FUM223" s="186"/>
      <c r="FUN223" s="190"/>
      <c r="FUO223" s="190"/>
      <c r="FUP223" s="187"/>
      <c r="FUQ223" s="187"/>
      <c r="FUR223" s="187"/>
      <c r="FUS223" s="188"/>
      <c r="FUU223" s="186"/>
      <c r="FUV223" s="190"/>
      <c r="FUW223" s="190"/>
      <c r="FUX223" s="187"/>
      <c r="FUY223" s="187"/>
      <c r="FUZ223" s="187"/>
      <c r="FVA223" s="188"/>
      <c r="FVC223" s="186"/>
      <c r="FVD223" s="190"/>
      <c r="FVE223" s="190"/>
      <c r="FVF223" s="187"/>
      <c r="FVG223" s="187"/>
      <c r="FVH223" s="187"/>
      <c r="FVI223" s="188"/>
      <c r="FVK223" s="186"/>
      <c r="FVL223" s="190"/>
      <c r="FVM223" s="190"/>
      <c r="FVN223" s="187"/>
      <c r="FVO223" s="187"/>
      <c r="FVP223" s="187"/>
      <c r="FVQ223" s="188"/>
      <c r="FVS223" s="186"/>
      <c r="FVT223" s="190"/>
      <c r="FVU223" s="190"/>
      <c r="FVV223" s="187"/>
      <c r="FVW223" s="187"/>
      <c r="FVX223" s="187"/>
      <c r="FVY223" s="188"/>
      <c r="FWA223" s="186"/>
      <c r="FWB223" s="190"/>
      <c r="FWC223" s="190"/>
      <c r="FWD223" s="187"/>
      <c r="FWE223" s="187"/>
      <c r="FWF223" s="187"/>
      <c r="FWG223" s="188"/>
      <c r="FWI223" s="186"/>
      <c r="FWJ223" s="190"/>
      <c r="FWK223" s="190"/>
      <c r="FWL223" s="187"/>
      <c r="FWM223" s="187"/>
      <c r="FWN223" s="187"/>
      <c r="FWO223" s="188"/>
      <c r="FWQ223" s="186"/>
      <c r="FWR223" s="190"/>
      <c r="FWS223" s="190"/>
      <c r="FWT223" s="187"/>
      <c r="FWU223" s="187"/>
      <c r="FWV223" s="187"/>
      <c r="FWW223" s="188"/>
      <c r="FWY223" s="186"/>
      <c r="FWZ223" s="190"/>
      <c r="FXA223" s="190"/>
      <c r="FXB223" s="187"/>
      <c r="FXC223" s="187"/>
      <c r="FXD223" s="187"/>
      <c r="FXE223" s="188"/>
      <c r="FXG223" s="186"/>
      <c r="FXH223" s="190"/>
      <c r="FXI223" s="190"/>
      <c r="FXJ223" s="187"/>
      <c r="FXK223" s="187"/>
      <c r="FXL223" s="187"/>
      <c r="FXM223" s="188"/>
      <c r="FXO223" s="186"/>
      <c r="FXP223" s="190"/>
      <c r="FXQ223" s="190"/>
      <c r="FXR223" s="187"/>
      <c r="FXS223" s="187"/>
      <c r="FXT223" s="187"/>
      <c r="FXU223" s="188"/>
      <c r="FXW223" s="186"/>
      <c r="FXX223" s="190"/>
      <c r="FXY223" s="190"/>
      <c r="FXZ223" s="187"/>
      <c r="FYA223" s="187"/>
      <c r="FYB223" s="187"/>
      <c r="FYC223" s="188"/>
      <c r="FYE223" s="186"/>
      <c r="FYF223" s="190"/>
      <c r="FYG223" s="190"/>
      <c r="FYH223" s="187"/>
      <c r="FYI223" s="187"/>
      <c r="FYJ223" s="187"/>
      <c r="FYK223" s="188"/>
      <c r="FYM223" s="186"/>
      <c r="FYN223" s="190"/>
      <c r="FYO223" s="190"/>
      <c r="FYP223" s="187"/>
      <c r="FYQ223" s="187"/>
      <c r="FYR223" s="187"/>
      <c r="FYS223" s="188"/>
      <c r="FYU223" s="186"/>
      <c r="FYV223" s="190"/>
      <c r="FYW223" s="190"/>
      <c r="FYX223" s="187"/>
      <c r="FYY223" s="187"/>
      <c r="FYZ223" s="187"/>
      <c r="FZA223" s="188"/>
      <c r="FZC223" s="186"/>
      <c r="FZD223" s="190"/>
      <c r="FZE223" s="190"/>
      <c r="FZF223" s="187"/>
      <c r="FZG223" s="187"/>
      <c r="FZH223" s="187"/>
      <c r="FZI223" s="188"/>
      <c r="FZK223" s="186"/>
      <c r="FZL223" s="190"/>
      <c r="FZM223" s="190"/>
      <c r="FZN223" s="187"/>
      <c r="FZO223" s="187"/>
      <c r="FZP223" s="187"/>
      <c r="FZQ223" s="188"/>
      <c r="FZS223" s="186"/>
      <c r="FZT223" s="190"/>
      <c r="FZU223" s="190"/>
      <c r="FZV223" s="187"/>
      <c r="FZW223" s="187"/>
      <c r="FZX223" s="187"/>
      <c r="FZY223" s="188"/>
      <c r="GAA223" s="186"/>
      <c r="GAB223" s="190"/>
      <c r="GAC223" s="190"/>
      <c r="GAD223" s="187"/>
      <c r="GAE223" s="187"/>
      <c r="GAF223" s="187"/>
      <c r="GAG223" s="188"/>
      <c r="GAI223" s="186"/>
      <c r="GAJ223" s="190"/>
      <c r="GAK223" s="190"/>
      <c r="GAL223" s="187"/>
      <c r="GAM223" s="187"/>
      <c r="GAN223" s="187"/>
      <c r="GAO223" s="188"/>
      <c r="GAQ223" s="186"/>
      <c r="GAR223" s="190"/>
      <c r="GAS223" s="190"/>
      <c r="GAT223" s="187"/>
      <c r="GAU223" s="187"/>
      <c r="GAV223" s="187"/>
      <c r="GAW223" s="188"/>
      <c r="GAY223" s="186"/>
      <c r="GAZ223" s="190"/>
      <c r="GBA223" s="190"/>
      <c r="GBB223" s="187"/>
      <c r="GBC223" s="187"/>
      <c r="GBD223" s="187"/>
      <c r="GBE223" s="188"/>
      <c r="GBG223" s="186"/>
      <c r="GBH223" s="190"/>
      <c r="GBI223" s="190"/>
      <c r="GBJ223" s="187"/>
      <c r="GBK223" s="187"/>
      <c r="GBL223" s="187"/>
      <c r="GBM223" s="188"/>
      <c r="GBO223" s="186"/>
      <c r="GBP223" s="190"/>
      <c r="GBQ223" s="190"/>
      <c r="GBR223" s="187"/>
      <c r="GBS223" s="187"/>
      <c r="GBT223" s="187"/>
      <c r="GBU223" s="188"/>
      <c r="GBW223" s="186"/>
      <c r="GBX223" s="190"/>
      <c r="GBY223" s="190"/>
      <c r="GBZ223" s="187"/>
      <c r="GCA223" s="187"/>
      <c r="GCB223" s="187"/>
      <c r="GCC223" s="188"/>
      <c r="GCE223" s="186"/>
      <c r="GCF223" s="190"/>
      <c r="GCG223" s="190"/>
      <c r="GCH223" s="187"/>
      <c r="GCI223" s="187"/>
      <c r="GCJ223" s="187"/>
      <c r="GCK223" s="188"/>
      <c r="GCM223" s="186"/>
      <c r="GCN223" s="190"/>
      <c r="GCO223" s="190"/>
      <c r="GCP223" s="187"/>
      <c r="GCQ223" s="187"/>
      <c r="GCR223" s="187"/>
      <c r="GCS223" s="188"/>
      <c r="GCU223" s="186"/>
      <c r="GCV223" s="190"/>
      <c r="GCW223" s="190"/>
      <c r="GCX223" s="187"/>
      <c r="GCY223" s="187"/>
      <c r="GCZ223" s="187"/>
      <c r="GDA223" s="188"/>
      <c r="GDC223" s="186"/>
      <c r="GDD223" s="190"/>
      <c r="GDE223" s="190"/>
      <c r="GDF223" s="187"/>
      <c r="GDG223" s="187"/>
      <c r="GDH223" s="187"/>
      <c r="GDI223" s="188"/>
      <c r="GDK223" s="186"/>
      <c r="GDL223" s="190"/>
      <c r="GDM223" s="190"/>
      <c r="GDN223" s="187"/>
      <c r="GDO223" s="187"/>
      <c r="GDP223" s="187"/>
      <c r="GDQ223" s="188"/>
      <c r="GDS223" s="186"/>
      <c r="GDT223" s="190"/>
      <c r="GDU223" s="190"/>
      <c r="GDV223" s="187"/>
      <c r="GDW223" s="187"/>
      <c r="GDX223" s="187"/>
      <c r="GDY223" s="188"/>
      <c r="GEA223" s="186"/>
      <c r="GEB223" s="190"/>
      <c r="GEC223" s="190"/>
      <c r="GED223" s="187"/>
      <c r="GEE223" s="187"/>
      <c r="GEF223" s="187"/>
      <c r="GEG223" s="188"/>
      <c r="GEI223" s="186"/>
      <c r="GEJ223" s="190"/>
      <c r="GEK223" s="190"/>
      <c r="GEL223" s="187"/>
      <c r="GEM223" s="187"/>
      <c r="GEN223" s="187"/>
      <c r="GEO223" s="188"/>
      <c r="GEQ223" s="186"/>
      <c r="GER223" s="190"/>
      <c r="GES223" s="190"/>
      <c r="GET223" s="187"/>
      <c r="GEU223" s="187"/>
      <c r="GEV223" s="187"/>
      <c r="GEW223" s="188"/>
      <c r="GEY223" s="186"/>
      <c r="GEZ223" s="190"/>
      <c r="GFA223" s="190"/>
      <c r="GFB223" s="187"/>
      <c r="GFC223" s="187"/>
      <c r="GFD223" s="187"/>
      <c r="GFE223" s="188"/>
      <c r="GFG223" s="186"/>
      <c r="GFH223" s="190"/>
      <c r="GFI223" s="190"/>
      <c r="GFJ223" s="187"/>
      <c r="GFK223" s="187"/>
      <c r="GFL223" s="187"/>
      <c r="GFM223" s="188"/>
      <c r="GFO223" s="186"/>
      <c r="GFP223" s="190"/>
      <c r="GFQ223" s="190"/>
      <c r="GFR223" s="187"/>
      <c r="GFS223" s="187"/>
      <c r="GFT223" s="187"/>
      <c r="GFU223" s="188"/>
      <c r="GFW223" s="186"/>
      <c r="GFX223" s="190"/>
      <c r="GFY223" s="190"/>
      <c r="GFZ223" s="187"/>
      <c r="GGA223" s="187"/>
      <c r="GGB223" s="187"/>
      <c r="GGC223" s="188"/>
      <c r="GGE223" s="186"/>
      <c r="GGF223" s="190"/>
      <c r="GGG223" s="190"/>
      <c r="GGH223" s="187"/>
      <c r="GGI223" s="187"/>
      <c r="GGJ223" s="187"/>
      <c r="GGK223" s="188"/>
      <c r="GGM223" s="186"/>
      <c r="GGN223" s="190"/>
      <c r="GGO223" s="190"/>
      <c r="GGP223" s="187"/>
      <c r="GGQ223" s="187"/>
      <c r="GGR223" s="187"/>
      <c r="GGS223" s="188"/>
      <c r="GGU223" s="186"/>
      <c r="GGV223" s="190"/>
      <c r="GGW223" s="190"/>
      <c r="GGX223" s="187"/>
      <c r="GGY223" s="187"/>
      <c r="GGZ223" s="187"/>
      <c r="GHA223" s="188"/>
      <c r="GHC223" s="186"/>
      <c r="GHD223" s="190"/>
      <c r="GHE223" s="190"/>
      <c r="GHF223" s="187"/>
      <c r="GHG223" s="187"/>
      <c r="GHH223" s="187"/>
      <c r="GHI223" s="188"/>
      <c r="GHK223" s="186"/>
      <c r="GHL223" s="190"/>
      <c r="GHM223" s="190"/>
      <c r="GHN223" s="187"/>
      <c r="GHO223" s="187"/>
      <c r="GHP223" s="187"/>
      <c r="GHQ223" s="188"/>
      <c r="GHS223" s="186"/>
      <c r="GHT223" s="190"/>
      <c r="GHU223" s="190"/>
      <c r="GHV223" s="187"/>
      <c r="GHW223" s="187"/>
      <c r="GHX223" s="187"/>
      <c r="GHY223" s="188"/>
      <c r="GIA223" s="186"/>
      <c r="GIB223" s="190"/>
      <c r="GIC223" s="190"/>
      <c r="GID223" s="187"/>
      <c r="GIE223" s="187"/>
      <c r="GIF223" s="187"/>
      <c r="GIG223" s="188"/>
      <c r="GII223" s="186"/>
      <c r="GIJ223" s="190"/>
      <c r="GIK223" s="190"/>
      <c r="GIL223" s="187"/>
      <c r="GIM223" s="187"/>
      <c r="GIN223" s="187"/>
      <c r="GIO223" s="188"/>
      <c r="GIQ223" s="186"/>
      <c r="GIR223" s="190"/>
      <c r="GIS223" s="190"/>
      <c r="GIT223" s="187"/>
      <c r="GIU223" s="187"/>
      <c r="GIV223" s="187"/>
      <c r="GIW223" s="188"/>
      <c r="GIY223" s="186"/>
      <c r="GIZ223" s="190"/>
      <c r="GJA223" s="190"/>
      <c r="GJB223" s="187"/>
      <c r="GJC223" s="187"/>
      <c r="GJD223" s="187"/>
      <c r="GJE223" s="188"/>
      <c r="GJG223" s="186"/>
      <c r="GJH223" s="190"/>
      <c r="GJI223" s="190"/>
      <c r="GJJ223" s="187"/>
      <c r="GJK223" s="187"/>
      <c r="GJL223" s="187"/>
      <c r="GJM223" s="188"/>
      <c r="GJO223" s="186"/>
      <c r="GJP223" s="190"/>
      <c r="GJQ223" s="190"/>
      <c r="GJR223" s="187"/>
      <c r="GJS223" s="187"/>
      <c r="GJT223" s="187"/>
      <c r="GJU223" s="188"/>
      <c r="GJW223" s="186"/>
      <c r="GJX223" s="190"/>
      <c r="GJY223" s="190"/>
      <c r="GJZ223" s="187"/>
      <c r="GKA223" s="187"/>
      <c r="GKB223" s="187"/>
      <c r="GKC223" s="188"/>
      <c r="GKE223" s="186"/>
      <c r="GKF223" s="190"/>
      <c r="GKG223" s="190"/>
      <c r="GKH223" s="187"/>
      <c r="GKI223" s="187"/>
      <c r="GKJ223" s="187"/>
      <c r="GKK223" s="188"/>
      <c r="GKM223" s="186"/>
      <c r="GKN223" s="190"/>
      <c r="GKO223" s="190"/>
      <c r="GKP223" s="187"/>
      <c r="GKQ223" s="187"/>
      <c r="GKR223" s="187"/>
      <c r="GKS223" s="188"/>
      <c r="GKU223" s="186"/>
      <c r="GKV223" s="190"/>
      <c r="GKW223" s="190"/>
      <c r="GKX223" s="187"/>
      <c r="GKY223" s="187"/>
      <c r="GKZ223" s="187"/>
      <c r="GLA223" s="188"/>
      <c r="GLC223" s="186"/>
      <c r="GLD223" s="190"/>
      <c r="GLE223" s="190"/>
      <c r="GLF223" s="187"/>
      <c r="GLG223" s="187"/>
      <c r="GLH223" s="187"/>
      <c r="GLI223" s="188"/>
      <c r="GLK223" s="186"/>
      <c r="GLL223" s="190"/>
      <c r="GLM223" s="190"/>
      <c r="GLN223" s="187"/>
      <c r="GLO223" s="187"/>
      <c r="GLP223" s="187"/>
      <c r="GLQ223" s="188"/>
      <c r="GLS223" s="186"/>
      <c r="GLT223" s="190"/>
      <c r="GLU223" s="190"/>
      <c r="GLV223" s="187"/>
      <c r="GLW223" s="187"/>
      <c r="GLX223" s="187"/>
      <c r="GLY223" s="188"/>
      <c r="GMA223" s="186"/>
      <c r="GMB223" s="190"/>
      <c r="GMC223" s="190"/>
      <c r="GMD223" s="187"/>
      <c r="GME223" s="187"/>
      <c r="GMF223" s="187"/>
      <c r="GMG223" s="188"/>
      <c r="GMI223" s="186"/>
      <c r="GMJ223" s="190"/>
      <c r="GMK223" s="190"/>
      <c r="GML223" s="187"/>
      <c r="GMM223" s="187"/>
      <c r="GMN223" s="187"/>
      <c r="GMO223" s="188"/>
      <c r="GMQ223" s="186"/>
      <c r="GMR223" s="190"/>
      <c r="GMS223" s="190"/>
      <c r="GMT223" s="187"/>
      <c r="GMU223" s="187"/>
      <c r="GMV223" s="187"/>
      <c r="GMW223" s="188"/>
      <c r="GMY223" s="186"/>
      <c r="GMZ223" s="190"/>
      <c r="GNA223" s="190"/>
      <c r="GNB223" s="187"/>
      <c r="GNC223" s="187"/>
      <c r="GND223" s="187"/>
      <c r="GNE223" s="188"/>
      <c r="GNG223" s="186"/>
      <c r="GNH223" s="190"/>
      <c r="GNI223" s="190"/>
      <c r="GNJ223" s="187"/>
      <c r="GNK223" s="187"/>
      <c r="GNL223" s="187"/>
      <c r="GNM223" s="188"/>
      <c r="GNO223" s="186"/>
      <c r="GNP223" s="190"/>
      <c r="GNQ223" s="190"/>
      <c r="GNR223" s="187"/>
      <c r="GNS223" s="187"/>
      <c r="GNT223" s="187"/>
      <c r="GNU223" s="188"/>
      <c r="GNW223" s="186"/>
      <c r="GNX223" s="190"/>
      <c r="GNY223" s="190"/>
      <c r="GNZ223" s="187"/>
      <c r="GOA223" s="187"/>
      <c r="GOB223" s="187"/>
      <c r="GOC223" s="188"/>
      <c r="GOE223" s="186"/>
      <c r="GOF223" s="190"/>
      <c r="GOG223" s="190"/>
      <c r="GOH223" s="187"/>
      <c r="GOI223" s="187"/>
      <c r="GOJ223" s="187"/>
      <c r="GOK223" s="188"/>
      <c r="GOM223" s="186"/>
      <c r="GON223" s="190"/>
      <c r="GOO223" s="190"/>
      <c r="GOP223" s="187"/>
      <c r="GOQ223" s="187"/>
      <c r="GOR223" s="187"/>
      <c r="GOS223" s="188"/>
      <c r="GOU223" s="186"/>
      <c r="GOV223" s="190"/>
      <c r="GOW223" s="190"/>
      <c r="GOX223" s="187"/>
      <c r="GOY223" s="187"/>
      <c r="GOZ223" s="187"/>
      <c r="GPA223" s="188"/>
      <c r="GPC223" s="186"/>
      <c r="GPD223" s="190"/>
      <c r="GPE223" s="190"/>
      <c r="GPF223" s="187"/>
      <c r="GPG223" s="187"/>
      <c r="GPH223" s="187"/>
      <c r="GPI223" s="188"/>
      <c r="GPK223" s="186"/>
      <c r="GPL223" s="190"/>
      <c r="GPM223" s="190"/>
      <c r="GPN223" s="187"/>
      <c r="GPO223" s="187"/>
      <c r="GPP223" s="187"/>
      <c r="GPQ223" s="188"/>
      <c r="GPS223" s="186"/>
      <c r="GPT223" s="190"/>
      <c r="GPU223" s="190"/>
      <c r="GPV223" s="187"/>
      <c r="GPW223" s="187"/>
      <c r="GPX223" s="187"/>
      <c r="GPY223" s="188"/>
      <c r="GQA223" s="186"/>
      <c r="GQB223" s="190"/>
      <c r="GQC223" s="190"/>
      <c r="GQD223" s="187"/>
      <c r="GQE223" s="187"/>
      <c r="GQF223" s="187"/>
      <c r="GQG223" s="188"/>
      <c r="GQI223" s="186"/>
      <c r="GQJ223" s="190"/>
      <c r="GQK223" s="190"/>
      <c r="GQL223" s="187"/>
      <c r="GQM223" s="187"/>
      <c r="GQN223" s="187"/>
      <c r="GQO223" s="188"/>
      <c r="GQQ223" s="186"/>
      <c r="GQR223" s="190"/>
      <c r="GQS223" s="190"/>
      <c r="GQT223" s="187"/>
      <c r="GQU223" s="187"/>
      <c r="GQV223" s="187"/>
      <c r="GQW223" s="188"/>
      <c r="GQY223" s="186"/>
      <c r="GQZ223" s="190"/>
      <c r="GRA223" s="190"/>
      <c r="GRB223" s="187"/>
      <c r="GRC223" s="187"/>
      <c r="GRD223" s="187"/>
      <c r="GRE223" s="188"/>
      <c r="GRG223" s="186"/>
      <c r="GRH223" s="190"/>
      <c r="GRI223" s="190"/>
      <c r="GRJ223" s="187"/>
      <c r="GRK223" s="187"/>
      <c r="GRL223" s="187"/>
      <c r="GRM223" s="188"/>
      <c r="GRO223" s="186"/>
      <c r="GRP223" s="190"/>
      <c r="GRQ223" s="190"/>
      <c r="GRR223" s="187"/>
      <c r="GRS223" s="187"/>
      <c r="GRT223" s="187"/>
      <c r="GRU223" s="188"/>
      <c r="GRW223" s="186"/>
      <c r="GRX223" s="190"/>
      <c r="GRY223" s="190"/>
      <c r="GRZ223" s="187"/>
      <c r="GSA223" s="187"/>
      <c r="GSB223" s="187"/>
      <c r="GSC223" s="188"/>
      <c r="GSE223" s="186"/>
      <c r="GSF223" s="190"/>
      <c r="GSG223" s="190"/>
      <c r="GSH223" s="187"/>
      <c r="GSI223" s="187"/>
      <c r="GSJ223" s="187"/>
      <c r="GSK223" s="188"/>
      <c r="GSM223" s="186"/>
      <c r="GSN223" s="190"/>
      <c r="GSO223" s="190"/>
      <c r="GSP223" s="187"/>
      <c r="GSQ223" s="187"/>
      <c r="GSR223" s="187"/>
      <c r="GSS223" s="188"/>
      <c r="GSU223" s="186"/>
      <c r="GSV223" s="190"/>
      <c r="GSW223" s="190"/>
      <c r="GSX223" s="187"/>
      <c r="GSY223" s="187"/>
      <c r="GSZ223" s="187"/>
      <c r="GTA223" s="188"/>
      <c r="GTC223" s="186"/>
      <c r="GTD223" s="190"/>
      <c r="GTE223" s="190"/>
      <c r="GTF223" s="187"/>
      <c r="GTG223" s="187"/>
      <c r="GTH223" s="187"/>
      <c r="GTI223" s="188"/>
      <c r="GTK223" s="186"/>
      <c r="GTL223" s="190"/>
      <c r="GTM223" s="190"/>
      <c r="GTN223" s="187"/>
      <c r="GTO223" s="187"/>
      <c r="GTP223" s="187"/>
      <c r="GTQ223" s="188"/>
      <c r="GTS223" s="186"/>
      <c r="GTT223" s="190"/>
      <c r="GTU223" s="190"/>
      <c r="GTV223" s="187"/>
      <c r="GTW223" s="187"/>
      <c r="GTX223" s="187"/>
      <c r="GTY223" s="188"/>
      <c r="GUA223" s="186"/>
      <c r="GUB223" s="190"/>
      <c r="GUC223" s="190"/>
      <c r="GUD223" s="187"/>
      <c r="GUE223" s="187"/>
      <c r="GUF223" s="187"/>
      <c r="GUG223" s="188"/>
      <c r="GUI223" s="186"/>
      <c r="GUJ223" s="190"/>
      <c r="GUK223" s="190"/>
      <c r="GUL223" s="187"/>
      <c r="GUM223" s="187"/>
      <c r="GUN223" s="187"/>
      <c r="GUO223" s="188"/>
      <c r="GUQ223" s="186"/>
      <c r="GUR223" s="190"/>
      <c r="GUS223" s="190"/>
      <c r="GUT223" s="187"/>
      <c r="GUU223" s="187"/>
      <c r="GUV223" s="187"/>
      <c r="GUW223" s="188"/>
      <c r="GUY223" s="186"/>
      <c r="GUZ223" s="190"/>
      <c r="GVA223" s="190"/>
      <c r="GVB223" s="187"/>
      <c r="GVC223" s="187"/>
      <c r="GVD223" s="187"/>
      <c r="GVE223" s="188"/>
      <c r="GVG223" s="186"/>
      <c r="GVH223" s="190"/>
      <c r="GVI223" s="190"/>
      <c r="GVJ223" s="187"/>
      <c r="GVK223" s="187"/>
      <c r="GVL223" s="187"/>
      <c r="GVM223" s="188"/>
      <c r="GVO223" s="186"/>
      <c r="GVP223" s="190"/>
      <c r="GVQ223" s="190"/>
      <c r="GVR223" s="187"/>
      <c r="GVS223" s="187"/>
      <c r="GVT223" s="187"/>
      <c r="GVU223" s="188"/>
      <c r="GVW223" s="186"/>
      <c r="GVX223" s="190"/>
      <c r="GVY223" s="190"/>
      <c r="GVZ223" s="187"/>
      <c r="GWA223" s="187"/>
      <c r="GWB223" s="187"/>
      <c r="GWC223" s="188"/>
      <c r="GWE223" s="186"/>
      <c r="GWF223" s="190"/>
      <c r="GWG223" s="190"/>
      <c r="GWH223" s="187"/>
      <c r="GWI223" s="187"/>
      <c r="GWJ223" s="187"/>
      <c r="GWK223" s="188"/>
      <c r="GWM223" s="186"/>
      <c r="GWN223" s="190"/>
      <c r="GWO223" s="190"/>
      <c r="GWP223" s="187"/>
      <c r="GWQ223" s="187"/>
      <c r="GWR223" s="187"/>
      <c r="GWS223" s="188"/>
      <c r="GWU223" s="186"/>
      <c r="GWV223" s="190"/>
      <c r="GWW223" s="190"/>
      <c r="GWX223" s="187"/>
      <c r="GWY223" s="187"/>
      <c r="GWZ223" s="187"/>
      <c r="GXA223" s="188"/>
      <c r="GXC223" s="186"/>
      <c r="GXD223" s="190"/>
      <c r="GXE223" s="190"/>
      <c r="GXF223" s="187"/>
      <c r="GXG223" s="187"/>
      <c r="GXH223" s="187"/>
      <c r="GXI223" s="188"/>
      <c r="GXK223" s="186"/>
      <c r="GXL223" s="190"/>
      <c r="GXM223" s="190"/>
      <c r="GXN223" s="187"/>
      <c r="GXO223" s="187"/>
      <c r="GXP223" s="187"/>
      <c r="GXQ223" s="188"/>
      <c r="GXS223" s="186"/>
      <c r="GXT223" s="190"/>
      <c r="GXU223" s="190"/>
      <c r="GXV223" s="187"/>
      <c r="GXW223" s="187"/>
      <c r="GXX223" s="187"/>
      <c r="GXY223" s="188"/>
      <c r="GYA223" s="186"/>
      <c r="GYB223" s="190"/>
      <c r="GYC223" s="190"/>
      <c r="GYD223" s="187"/>
      <c r="GYE223" s="187"/>
      <c r="GYF223" s="187"/>
      <c r="GYG223" s="188"/>
      <c r="GYI223" s="186"/>
      <c r="GYJ223" s="190"/>
      <c r="GYK223" s="190"/>
      <c r="GYL223" s="187"/>
      <c r="GYM223" s="187"/>
      <c r="GYN223" s="187"/>
      <c r="GYO223" s="188"/>
      <c r="GYQ223" s="186"/>
      <c r="GYR223" s="190"/>
      <c r="GYS223" s="190"/>
      <c r="GYT223" s="187"/>
      <c r="GYU223" s="187"/>
      <c r="GYV223" s="187"/>
      <c r="GYW223" s="188"/>
      <c r="GYY223" s="186"/>
      <c r="GYZ223" s="190"/>
      <c r="GZA223" s="190"/>
      <c r="GZB223" s="187"/>
      <c r="GZC223" s="187"/>
      <c r="GZD223" s="187"/>
      <c r="GZE223" s="188"/>
      <c r="GZG223" s="186"/>
      <c r="GZH223" s="190"/>
      <c r="GZI223" s="190"/>
      <c r="GZJ223" s="187"/>
      <c r="GZK223" s="187"/>
      <c r="GZL223" s="187"/>
      <c r="GZM223" s="188"/>
      <c r="GZO223" s="186"/>
      <c r="GZP223" s="190"/>
      <c r="GZQ223" s="190"/>
      <c r="GZR223" s="187"/>
      <c r="GZS223" s="187"/>
      <c r="GZT223" s="187"/>
      <c r="GZU223" s="188"/>
      <c r="GZW223" s="186"/>
      <c r="GZX223" s="190"/>
      <c r="GZY223" s="190"/>
      <c r="GZZ223" s="187"/>
      <c r="HAA223" s="187"/>
      <c r="HAB223" s="187"/>
      <c r="HAC223" s="188"/>
      <c r="HAE223" s="186"/>
      <c r="HAF223" s="190"/>
      <c r="HAG223" s="190"/>
      <c r="HAH223" s="187"/>
      <c r="HAI223" s="187"/>
      <c r="HAJ223" s="187"/>
      <c r="HAK223" s="188"/>
      <c r="HAM223" s="186"/>
      <c r="HAN223" s="190"/>
      <c r="HAO223" s="190"/>
      <c r="HAP223" s="187"/>
      <c r="HAQ223" s="187"/>
      <c r="HAR223" s="187"/>
      <c r="HAS223" s="188"/>
      <c r="HAU223" s="186"/>
      <c r="HAV223" s="190"/>
      <c r="HAW223" s="190"/>
      <c r="HAX223" s="187"/>
      <c r="HAY223" s="187"/>
      <c r="HAZ223" s="187"/>
      <c r="HBA223" s="188"/>
      <c r="HBC223" s="186"/>
      <c r="HBD223" s="190"/>
      <c r="HBE223" s="190"/>
      <c r="HBF223" s="187"/>
      <c r="HBG223" s="187"/>
      <c r="HBH223" s="187"/>
      <c r="HBI223" s="188"/>
      <c r="HBK223" s="186"/>
      <c r="HBL223" s="190"/>
      <c r="HBM223" s="190"/>
      <c r="HBN223" s="187"/>
      <c r="HBO223" s="187"/>
      <c r="HBP223" s="187"/>
      <c r="HBQ223" s="188"/>
      <c r="HBS223" s="186"/>
      <c r="HBT223" s="190"/>
      <c r="HBU223" s="190"/>
      <c r="HBV223" s="187"/>
      <c r="HBW223" s="187"/>
      <c r="HBX223" s="187"/>
      <c r="HBY223" s="188"/>
      <c r="HCA223" s="186"/>
      <c r="HCB223" s="190"/>
      <c r="HCC223" s="190"/>
      <c r="HCD223" s="187"/>
      <c r="HCE223" s="187"/>
      <c r="HCF223" s="187"/>
      <c r="HCG223" s="188"/>
      <c r="HCI223" s="186"/>
      <c r="HCJ223" s="190"/>
      <c r="HCK223" s="190"/>
      <c r="HCL223" s="187"/>
      <c r="HCM223" s="187"/>
      <c r="HCN223" s="187"/>
      <c r="HCO223" s="188"/>
      <c r="HCQ223" s="186"/>
      <c r="HCR223" s="190"/>
      <c r="HCS223" s="190"/>
      <c r="HCT223" s="187"/>
      <c r="HCU223" s="187"/>
      <c r="HCV223" s="187"/>
      <c r="HCW223" s="188"/>
      <c r="HCY223" s="186"/>
      <c r="HCZ223" s="190"/>
      <c r="HDA223" s="190"/>
      <c r="HDB223" s="187"/>
      <c r="HDC223" s="187"/>
      <c r="HDD223" s="187"/>
      <c r="HDE223" s="188"/>
      <c r="HDG223" s="186"/>
      <c r="HDH223" s="190"/>
      <c r="HDI223" s="190"/>
      <c r="HDJ223" s="187"/>
      <c r="HDK223" s="187"/>
      <c r="HDL223" s="187"/>
      <c r="HDM223" s="188"/>
      <c r="HDO223" s="186"/>
      <c r="HDP223" s="190"/>
      <c r="HDQ223" s="190"/>
      <c r="HDR223" s="187"/>
      <c r="HDS223" s="187"/>
      <c r="HDT223" s="187"/>
      <c r="HDU223" s="188"/>
      <c r="HDW223" s="186"/>
      <c r="HDX223" s="190"/>
      <c r="HDY223" s="190"/>
      <c r="HDZ223" s="187"/>
      <c r="HEA223" s="187"/>
      <c r="HEB223" s="187"/>
      <c r="HEC223" s="188"/>
      <c r="HEE223" s="186"/>
      <c r="HEF223" s="190"/>
      <c r="HEG223" s="190"/>
      <c r="HEH223" s="187"/>
      <c r="HEI223" s="187"/>
      <c r="HEJ223" s="187"/>
      <c r="HEK223" s="188"/>
      <c r="HEM223" s="186"/>
      <c r="HEN223" s="190"/>
      <c r="HEO223" s="190"/>
      <c r="HEP223" s="187"/>
      <c r="HEQ223" s="187"/>
      <c r="HER223" s="187"/>
      <c r="HES223" s="188"/>
      <c r="HEU223" s="186"/>
      <c r="HEV223" s="190"/>
      <c r="HEW223" s="190"/>
      <c r="HEX223" s="187"/>
      <c r="HEY223" s="187"/>
      <c r="HEZ223" s="187"/>
      <c r="HFA223" s="188"/>
      <c r="HFC223" s="186"/>
      <c r="HFD223" s="190"/>
      <c r="HFE223" s="190"/>
      <c r="HFF223" s="187"/>
      <c r="HFG223" s="187"/>
      <c r="HFH223" s="187"/>
      <c r="HFI223" s="188"/>
      <c r="HFK223" s="186"/>
      <c r="HFL223" s="190"/>
      <c r="HFM223" s="190"/>
      <c r="HFN223" s="187"/>
      <c r="HFO223" s="187"/>
      <c r="HFP223" s="187"/>
      <c r="HFQ223" s="188"/>
      <c r="HFS223" s="186"/>
      <c r="HFT223" s="190"/>
      <c r="HFU223" s="190"/>
      <c r="HFV223" s="187"/>
      <c r="HFW223" s="187"/>
      <c r="HFX223" s="187"/>
      <c r="HFY223" s="188"/>
      <c r="HGA223" s="186"/>
      <c r="HGB223" s="190"/>
      <c r="HGC223" s="190"/>
      <c r="HGD223" s="187"/>
      <c r="HGE223" s="187"/>
      <c r="HGF223" s="187"/>
      <c r="HGG223" s="188"/>
      <c r="HGI223" s="186"/>
      <c r="HGJ223" s="190"/>
      <c r="HGK223" s="190"/>
      <c r="HGL223" s="187"/>
      <c r="HGM223" s="187"/>
      <c r="HGN223" s="187"/>
      <c r="HGO223" s="188"/>
      <c r="HGQ223" s="186"/>
      <c r="HGR223" s="190"/>
      <c r="HGS223" s="190"/>
      <c r="HGT223" s="187"/>
      <c r="HGU223" s="187"/>
      <c r="HGV223" s="187"/>
      <c r="HGW223" s="188"/>
      <c r="HGY223" s="186"/>
      <c r="HGZ223" s="190"/>
      <c r="HHA223" s="190"/>
      <c r="HHB223" s="187"/>
      <c r="HHC223" s="187"/>
      <c r="HHD223" s="187"/>
      <c r="HHE223" s="188"/>
      <c r="HHG223" s="186"/>
      <c r="HHH223" s="190"/>
      <c r="HHI223" s="190"/>
      <c r="HHJ223" s="187"/>
      <c r="HHK223" s="187"/>
      <c r="HHL223" s="187"/>
      <c r="HHM223" s="188"/>
      <c r="HHO223" s="186"/>
      <c r="HHP223" s="190"/>
      <c r="HHQ223" s="190"/>
      <c r="HHR223" s="187"/>
      <c r="HHS223" s="187"/>
      <c r="HHT223" s="187"/>
      <c r="HHU223" s="188"/>
      <c r="HHW223" s="186"/>
      <c r="HHX223" s="190"/>
      <c r="HHY223" s="190"/>
      <c r="HHZ223" s="187"/>
      <c r="HIA223" s="187"/>
      <c r="HIB223" s="187"/>
      <c r="HIC223" s="188"/>
      <c r="HIE223" s="186"/>
      <c r="HIF223" s="190"/>
      <c r="HIG223" s="190"/>
      <c r="HIH223" s="187"/>
      <c r="HII223" s="187"/>
      <c r="HIJ223" s="187"/>
      <c r="HIK223" s="188"/>
      <c r="HIM223" s="186"/>
      <c r="HIN223" s="190"/>
      <c r="HIO223" s="190"/>
      <c r="HIP223" s="187"/>
      <c r="HIQ223" s="187"/>
      <c r="HIR223" s="187"/>
      <c r="HIS223" s="188"/>
      <c r="HIU223" s="186"/>
      <c r="HIV223" s="190"/>
      <c r="HIW223" s="190"/>
      <c r="HIX223" s="187"/>
      <c r="HIY223" s="187"/>
      <c r="HIZ223" s="187"/>
      <c r="HJA223" s="188"/>
      <c r="HJC223" s="186"/>
      <c r="HJD223" s="190"/>
      <c r="HJE223" s="190"/>
      <c r="HJF223" s="187"/>
      <c r="HJG223" s="187"/>
      <c r="HJH223" s="187"/>
      <c r="HJI223" s="188"/>
      <c r="HJK223" s="186"/>
      <c r="HJL223" s="190"/>
      <c r="HJM223" s="190"/>
      <c r="HJN223" s="187"/>
      <c r="HJO223" s="187"/>
      <c r="HJP223" s="187"/>
      <c r="HJQ223" s="188"/>
      <c r="HJS223" s="186"/>
      <c r="HJT223" s="190"/>
      <c r="HJU223" s="190"/>
      <c r="HJV223" s="187"/>
      <c r="HJW223" s="187"/>
      <c r="HJX223" s="187"/>
      <c r="HJY223" s="188"/>
      <c r="HKA223" s="186"/>
      <c r="HKB223" s="190"/>
      <c r="HKC223" s="190"/>
      <c r="HKD223" s="187"/>
      <c r="HKE223" s="187"/>
      <c r="HKF223" s="187"/>
      <c r="HKG223" s="188"/>
      <c r="HKI223" s="186"/>
      <c r="HKJ223" s="190"/>
      <c r="HKK223" s="190"/>
      <c r="HKL223" s="187"/>
      <c r="HKM223" s="187"/>
      <c r="HKN223" s="187"/>
      <c r="HKO223" s="188"/>
      <c r="HKQ223" s="186"/>
      <c r="HKR223" s="190"/>
      <c r="HKS223" s="190"/>
      <c r="HKT223" s="187"/>
      <c r="HKU223" s="187"/>
      <c r="HKV223" s="187"/>
      <c r="HKW223" s="188"/>
      <c r="HKY223" s="186"/>
      <c r="HKZ223" s="190"/>
      <c r="HLA223" s="190"/>
      <c r="HLB223" s="187"/>
      <c r="HLC223" s="187"/>
      <c r="HLD223" s="187"/>
      <c r="HLE223" s="188"/>
      <c r="HLG223" s="186"/>
      <c r="HLH223" s="190"/>
      <c r="HLI223" s="190"/>
      <c r="HLJ223" s="187"/>
      <c r="HLK223" s="187"/>
      <c r="HLL223" s="187"/>
      <c r="HLM223" s="188"/>
      <c r="HLO223" s="186"/>
      <c r="HLP223" s="190"/>
      <c r="HLQ223" s="190"/>
      <c r="HLR223" s="187"/>
      <c r="HLS223" s="187"/>
      <c r="HLT223" s="187"/>
      <c r="HLU223" s="188"/>
      <c r="HLW223" s="186"/>
      <c r="HLX223" s="190"/>
      <c r="HLY223" s="190"/>
      <c r="HLZ223" s="187"/>
      <c r="HMA223" s="187"/>
      <c r="HMB223" s="187"/>
      <c r="HMC223" s="188"/>
      <c r="HME223" s="186"/>
      <c r="HMF223" s="190"/>
      <c r="HMG223" s="190"/>
      <c r="HMH223" s="187"/>
      <c r="HMI223" s="187"/>
      <c r="HMJ223" s="187"/>
      <c r="HMK223" s="188"/>
      <c r="HMM223" s="186"/>
      <c r="HMN223" s="190"/>
      <c r="HMO223" s="190"/>
      <c r="HMP223" s="187"/>
      <c r="HMQ223" s="187"/>
      <c r="HMR223" s="187"/>
      <c r="HMS223" s="188"/>
      <c r="HMU223" s="186"/>
      <c r="HMV223" s="190"/>
      <c r="HMW223" s="190"/>
      <c r="HMX223" s="187"/>
      <c r="HMY223" s="187"/>
      <c r="HMZ223" s="187"/>
      <c r="HNA223" s="188"/>
      <c r="HNC223" s="186"/>
      <c r="HND223" s="190"/>
      <c r="HNE223" s="190"/>
      <c r="HNF223" s="187"/>
      <c r="HNG223" s="187"/>
      <c r="HNH223" s="187"/>
      <c r="HNI223" s="188"/>
      <c r="HNK223" s="186"/>
      <c r="HNL223" s="190"/>
      <c r="HNM223" s="190"/>
      <c r="HNN223" s="187"/>
      <c r="HNO223" s="187"/>
      <c r="HNP223" s="187"/>
      <c r="HNQ223" s="188"/>
      <c r="HNS223" s="186"/>
      <c r="HNT223" s="190"/>
      <c r="HNU223" s="190"/>
      <c r="HNV223" s="187"/>
      <c r="HNW223" s="187"/>
      <c r="HNX223" s="187"/>
      <c r="HNY223" s="188"/>
      <c r="HOA223" s="186"/>
      <c r="HOB223" s="190"/>
      <c r="HOC223" s="190"/>
      <c r="HOD223" s="187"/>
      <c r="HOE223" s="187"/>
      <c r="HOF223" s="187"/>
      <c r="HOG223" s="188"/>
      <c r="HOI223" s="186"/>
      <c r="HOJ223" s="190"/>
      <c r="HOK223" s="190"/>
      <c r="HOL223" s="187"/>
      <c r="HOM223" s="187"/>
      <c r="HON223" s="187"/>
      <c r="HOO223" s="188"/>
      <c r="HOQ223" s="186"/>
      <c r="HOR223" s="190"/>
      <c r="HOS223" s="190"/>
      <c r="HOT223" s="187"/>
      <c r="HOU223" s="187"/>
      <c r="HOV223" s="187"/>
      <c r="HOW223" s="188"/>
      <c r="HOY223" s="186"/>
      <c r="HOZ223" s="190"/>
      <c r="HPA223" s="190"/>
      <c r="HPB223" s="187"/>
      <c r="HPC223" s="187"/>
      <c r="HPD223" s="187"/>
      <c r="HPE223" s="188"/>
      <c r="HPG223" s="186"/>
      <c r="HPH223" s="190"/>
      <c r="HPI223" s="190"/>
      <c r="HPJ223" s="187"/>
      <c r="HPK223" s="187"/>
      <c r="HPL223" s="187"/>
      <c r="HPM223" s="188"/>
      <c r="HPO223" s="186"/>
      <c r="HPP223" s="190"/>
      <c r="HPQ223" s="190"/>
      <c r="HPR223" s="187"/>
      <c r="HPS223" s="187"/>
      <c r="HPT223" s="187"/>
      <c r="HPU223" s="188"/>
      <c r="HPW223" s="186"/>
      <c r="HPX223" s="190"/>
      <c r="HPY223" s="190"/>
      <c r="HPZ223" s="187"/>
      <c r="HQA223" s="187"/>
      <c r="HQB223" s="187"/>
      <c r="HQC223" s="188"/>
      <c r="HQE223" s="186"/>
      <c r="HQF223" s="190"/>
      <c r="HQG223" s="190"/>
      <c r="HQH223" s="187"/>
      <c r="HQI223" s="187"/>
      <c r="HQJ223" s="187"/>
      <c r="HQK223" s="188"/>
      <c r="HQM223" s="186"/>
      <c r="HQN223" s="190"/>
      <c r="HQO223" s="190"/>
      <c r="HQP223" s="187"/>
      <c r="HQQ223" s="187"/>
      <c r="HQR223" s="187"/>
      <c r="HQS223" s="188"/>
      <c r="HQU223" s="186"/>
      <c r="HQV223" s="190"/>
      <c r="HQW223" s="190"/>
      <c r="HQX223" s="187"/>
      <c r="HQY223" s="187"/>
      <c r="HQZ223" s="187"/>
      <c r="HRA223" s="188"/>
      <c r="HRC223" s="186"/>
      <c r="HRD223" s="190"/>
      <c r="HRE223" s="190"/>
      <c r="HRF223" s="187"/>
      <c r="HRG223" s="187"/>
      <c r="HRH223" s="187"/>
      <c r="HRI223" s="188"/>
      <c r="HRK223" s="186"/>
      <c r="HRL223" s="190"/>
      <c r="HRM223" s="190"/>
      <c r="HRN223" s="187"/>
      <c r="HRO223" s="187"/>
      <c r="HRP223" s="187"/>
      <c r="HRQ223" s="188"/>
      <c r="HRS223" s="186"/>
      <c r="HRT223" s="190"/>
      <c r="HRU223" s="190"/>
      <c r="HRV223" s="187"/>
      <c r="HRW223" s="187"/>
      <c r="HRX223" s="187"/>
      <c r="HRY223" s="188"/>
      <c r="HSA223" s="186"/>
      <c r="HSB223" s="190"/>
      <c r="HSC223" s="190"/>
      <c r="HSD223" s="187"/>
      <c r="HSE223" s="187"/>
      <c r="HSF223" s="187"/>
      <c r="HSG223" s="188"/>
      <c r="HSI223" s="186"/>
      <c r="HSJ223" s="190"/>
      <c r="HSK223" s="190"/>
      <c r="HSL223" s="187"/>
      <c r="HSM223" s="187"/>
      <c r="HSN223" s="187"/>
      <c r="HSO223" s="188"/>
      <c r="HSQ223" s="186"/>
      <c r="HSR223" s="190"/>
      <c r="HSS223" s="190"/>
      <c r="HST223" s="187"/>
      <c r="HSU223" s="187"/>
      <c r="HSV223" s="187"/>
      <c r="HSW223" s="188"/>
      <c r="HSY223" s="186"/>
      <c r="HSZ223" s="190"/>
      <c r="HTA223" s="190"/>
      <c r="HTB223" s="187"/>
      <c r="HTC223" s="187"/>
      <c r="HTD223" s="187"/>
      <c r="HTE223" s="188"/>
      <c r="HTG223" s="186"/>
      <c r="HTH223" s="190"/>
      <c r="HTI223" s="190"/>
      <c r="HTJ223" s="187"/>
      <c r="HTK223" s="187"/>
      <c r="HTL223" s="187"/>
      <c r="HTM223" s="188"/>
      <c r="HTO223" s="186"/>
      <c r="HTP223" s="190"/>
      <c r="HTQ223" s="190"/>
      <c r="HTR223" s="187"/>
      <c r="HTS223" s="187"/>
      <c r="HTT223" s="187"/>
      <c r="HTU223" s="188"/>
      <c r="HTW223" s="186"/>
      <c r="HTX223" s="190"/>
      <c r="HTY223" s="190"/>
      <c r="HTZ223" s="187"/>
      <c r="HUA223" s="187"/>
      <c r="HUB223" s="187"/>
      <c r="HUC223" s="188"/>
      <c r="HUE223" s="186"/>
      <c r="HUF223" s="190"/>
      <c r="HUG223" s="190"/>
      <c r="HUH223" s="187"/>
      <c r="HUI223" s="187"/>
      <c r="HUJ223" s="187"/>
      <c r="HUK223" s="188"/>
      <c r="HUM223" s="186"/>
      <c r="HUN223" s="190"/>
      <c r="HUO223" s="190"/>
      <c r="HUP223" s="187"/>
      <c r="HUQ223" s="187"/>
      <c r="HUR223" s="187"/>
      <c r="HUS223" s="188"/>
      <c r="HUU223" s="186"/>
      <c r="HUV223" s="190"/>
      <c r="HUW223" s="190"/>
      <c r="HUX223" s="187"/>
      <c r="HUY223" s="187"/>
      <c r="HUZ223" s="187"/>
      <c r="HVA223" s="188"/>
      <c r="HVC223" s="186"/>
      <c r="HVD223" s="190"/>
      <c r="HVE223" s="190"/>
      <c r="HVF223" s="187"/>
      <c r="HVG223" s="187"/>
      <c r="HVH223" s="187"/>
      <c r="HVI223" s="188"/>
      <c r="HVK223" s="186"/>
      <c r="HVL223" s="190"/>
      <c r="HVM223" s="190"/>
      <c r="HVN223" s="187"/>
      <c r="HVO223" s="187"/>
      <c r="HVP223" s="187"/>
      <c r="HVQ223" s="188"/>
      <c r="HVS223" s="186"/>
      <c r="HVT223" s="190"/>
      <c r="HVU223" s="190"/>
      <c r="HVV223" s="187"/>
      <c r="HVW223" s="187"/>
      <c r="HVX223" s="187"/>
      <c r="HVY223" s="188"/>
      <c r="HWA223" s="186"/>
      <c r="HWB223" s="190"/>
      <c r="HWC223" s="190"/>
      <c r="HWD223" s="187"/>
      <c r="HWE223" s="187"/>
      <c r="HWF223" s="187"/>
      <c r="HWG223" s="188"/>
      <c r="HWI223" s="186"/>
      <c r="HWJ223" s="190"/>
      <c r="HWK223" s="190"/>
      <c r="HWL223" s="187"/>
      <c r="HWM223" s="187"/>
      <c r="HWN223" s="187"/>
      <c r="HWO223" s="188"/>
      <c r="HWQ223" s="186"/>
      <c r="HWR223" s="190"/>
      <c r="HWS223" s="190"/>
      <c r="HWT223" s="187"/>
      <c r="HWU223" s="187"/>
      <c r="HWV223" s="187"/>
      <c r="HWW223" s="188"/>
      <c r="HWY223" s="186"/>
      <c r="HWZ223" s="190"/>
      <c r="HXA223" s="190"/>
      <c r="HXB223" s="187"/>
      <c r="HXC223" s="187"/>
      <c r="HXD223" s="187"/>
      <c r="HXE223" s="188"/>
      <c r="HXG223" s="186"/>
      <c r="HXH223" s="190"/>
      <c r="HXI223" s="190"/>
      <c r="HXJ223" s="187"/>
      <c r="HXK223" s="187"/>
      <c r="HXL223" s="187"/>
      <c r="HXM223" s="188"/>
      <c r="HXO223" s="186"/>
      <c r="HXP223" s="190"/>
      <c r="HXQ223" s="190"/>
      <c r="HXR223" s="187"/>
      <c r="HXS223" s="187"/>
      <c r="HXT223" s="187"/>
      <c r="HXU223" s="188"/>
      <c r="HXW223" s="186"/>
      <c r="HXX223" s="190"/>
      <c r="HXY223" s="190"/>
      <c r="HXZ223" s="187"/>
      <c r="HYA223" s="187"/>
      <c r="HYB223" s="187"/>
      <c r="HYC223" s="188"/>
      <c r="HYE223" s="186"/>
      <c r="HYF223" s="190"/>
      <c r="HYG223" s="190"/>
      <c r="HYH223" s="187"/>
      <c r="HYI223" s="187"/>
      <c r="HYJ223" s="187"/>
      <c r="HYK223" s="188"/>
      <c r="HYM223" s="186"/>
      <c r="HYN223" s="190"/>
      <c r="HYO223" s="190"/>
      <c r="HYP223" s="187"/>
      <c r="HYQ223" s="187"/>
      <c r="HYR223" s="187"/>
      <c r="HYS223" s="188"/>
      <c r="HYU223" s="186"/>
      <c r="HYV223" s="190"/>
      <c r="HYW223" s="190"/>
      <c r="HYX223" s="187"/>
      <c r="HYY223" s="187"/>
      <c r="HYZ223" s="187"/>
      <c r="HZA223" s="188"/>
      <c r="HZC223" s="186"/>
      <c r="HZD223" s="190"/>
      <c r="HZE223" s="190"/>
      <c r="HZF223" s="187"/>
      <c r="HZG223" s="187"/>
      <c r="HZH223" s="187"/>
      <c r="HZI223" s="188"/>
      <c r="HZK223" s="186"/>
      <c r="HZL223" s="190"/>
      <c r="HZM223" s="190"/>
      <c r="HZN223" s="187"/>
      <c r="HZO223" s="187"/>
      <c r="HZP223" s="187"/>
      <c r="HZQ223" s="188"/>
      <c r="HZS223" s="186"/>
      <c r="HZT223" s="190"/>
      <c r="HZU223" s="190"/>
      <c r="HZV223" s="187"/>
      <c r="HZW223" s="187"/>
      <c r="HZX223" s="187"/>
      <c r="HZY223" s="188"/>
      <c r="IAA223" s="186"/>
      <c r="IAB223" s="190"/>
      <c r="IAC223" s="190"/>
      <c r="IAD223" s="187"/>
      <c r="IAE223" s="187"/>
      <c r="IAF223" s="187"/>
      <c r="IAG223" s="188"/>
      <c r="IAI223" s="186"/>
      <c r="IAJ223" s="190"/>
      <c r="IAK223" s="190"/>
      <c r="IAL223" s="187"/>
      <c r="IAM223" s="187"/>
      <c r="IAN223" s="187"/>
      <c r="IAO223" s="188"/>
      <c r="IAQ223" s="186"/>
      <c r="IAR223" s="190"/>
      <c r="IAS223" s="190"/>
      <c r="IAT223" s="187"/>
      <c r="IAU223" s="187"/>
      <c r="IAV223" s="187"/>
      <c r="IAW223" s="188"/>
      <c r="IAY223" s="186"/>
      <c r="IAZ223" s="190"/>
      <c r="IBA223" s="190"/>
      <c r="IBB223" s="187"/>
      <c r="IBC223" s="187"/>
      <c r="IBD223" s="187"/>
      <c r="IBE223" s="188"/>
      <c r="IBG223" s="186"/>
      <c r="IBH223" s="190"/>
      <c r="IBI223" s="190"/>
      <c r="IBJ223" s="187"/>
      <c r="IBK223" s="187"/>
      <c r="IBL223" s="187"/>
      <c r="IBM223" s="188"/>
      <c r="IBO223" s="186"/>
      <c r="IBP223" s="190"/>
      <c r="IBQ223" s="190"/>
      <c r="IBR223" s="187"/>
      <c r="IBS223" s="187"/>
      <c r="IBT223" s="187"/>
      <c r="IBU223" s="188"/>
      <c r="IBW223" s="186"/>
      <c r="IBX223" s="190"/>
      <c r="IBY223" s="190"/>
      <c r="IBZ223" s="187"/>
      <c r="ICA223" s="187"/>
      <c r="ICB223" s="187"/>
      <c r="ICC223" s="188"/>
      <c r="ICE223" s="186"/>
      <c r="ICF223" s="190"/>
      <c r="ICG223" s="190"/>
      <c r="ICH223" s="187"/>
      <c r="ICI223" s="187"/>
      <c r="ICJ223" s="187"/>
      <c r="ICK223" s="188"/>
      <c r="ICM223" s="186"/>
      <c r="ICN223" s="190"/>
      <c r="ICO223" s="190"/>
      <c r="ICP223" s="187"/>
      <c r="ICQ223" s="187"/>
      <c r="ICR223" s="187"/>
      <c r="ICS223" s="188"/>
      <c r="ICU223" s="186"/>
      <c r="ICV223" s="190"/>
      <c r="ICW223" s="190"/>
      <c r="ICX223" s="187"/>
      <c r="ICY223" s="187"/>
      <c r="ICZ223" s="187"/>
      <c r="IDA223" s="188"/>
      <c r="IDC223" s="186"/>
      <c r="IDD223" s="190"/>
      <c r="IDE223" s="190"/>
      <c r="IDF223" s="187"/>
      <c r="IDG223" s="187"/>
      <c r="IDH223" s="187"/>
      <c r="IDI223" s="188"/>
      <c r="IDK223" s="186"/>
      <c r="IDL223" s="190"/>
      <c r="IDM223" s="190"/>
      <c r="IDN223" s="187"/>
      <c r="IDO223" s="187"/>
      <c r="IDP223" s="187"/>
      <c r="IDQ223" s="188"/>
      <c r="IDS223" s="186"/>
      <c r="IDT223" s="190"/>
      <c r="IDU223" s="190"/>
      <c r="IDV223" s="187"/>
      <c r="IDW223" s="187"/>
      <c r="IDX223" s="187"/>
      <c r="IDY223" s="188"/>
      <c r="IEA223" s="186"/>
      <c r="IEB223" s="190"/>
      <c r="IEC223" s="190"/>
      <c r="IED223" s="187"/>
      <c r="IEE223" s="187"/>
      <c r="IEF223" s="187"/>
      <c r="IEG223" s="188"/>
      <c r="IEI223" s="186"/>
      <c r="IEJ223" s="190"/>
      <c r="IEK223" s="190"/>
      <c r="IEL223" s="187"/>
      <c r="IEM223" s="187"/>
      <c r="IEN223" s="187"/>
      <c r="IEO223" s="188"/>
      <c r="IEQ223" s="186"/>
      <c r="IER223" s="190"/>
      <c r="IES223" s="190"/>
      <c r="IET223" s="187"/>
      <c r="IEU223" s="187"/>
      <c r="IEV223" s="187"/>
      <c r="IEW223" s="188"/>
      <c r="IEY223" s="186"/>
      <c r="IEZ223" s="190"/>
      <c r="IFA223" s="190"/>
      <c r="IFB223" s="187"/>
      <c r="IFC223" s="187"/>
      <c r="IFD223" s="187"/>
      <c r="IFE223" s="188"/>
      <c r="IFG223" s="186"/>
      <c r="IFH223" s="190"/>
      <c r="IFI223" s="190"/>
      <c r="IFJ223" s="187"/>
      <c r="IFK223" s="187"/>
      <c r="IFL223" s="187"/>
      <c r="IFM223" s="188"/>
      <c r="IFO223" s="186"/>
      <c r="IFP223" s="190"/>
      <c r="IFQ223" s="190"/>
      <c r="IFR223" s="187"/>
      <c r="IFS223" s="187"/>
      <c r="IFT223" s="187"/>
      <c r="IFU223" s="188"/>
      <c r="IFW223" s="186"/>
      <c r="IFX223" s="190"/>
      <c r="IFY223" s="190"/>
      <c r="IFZ223" s="187"/>
      <c r="IGA223" s="187"/>
      <c r="IGB223" s="187"/>
      <c r="IGC223" s="188"/>
      <c r="IGE223" s="186"/>
      <c r="IGF223" s="190"/>
      <c r="IGG223" s="190"/>
      <c r="IGH223" s="187"/>
      <c r="IGI223" s="187"/>
      <c r="IGJ223" s="187"/>
      <c r="IGK223" s="188"/>
      <c r="IGM223" s="186"/>
      <c r="IGN223" s="190"/>
      <c r="IGO223" s="190"/>
      <c r="IGP223" s="187"/>
      <c r="IGQ223" s="187"/>
      <c r="IGR223" s="187"/>
      <c r="IGS223" s="188"/>
      <c r="IGU223" s="186"/>
      <c r="IGV223" s="190"/>
      <c r="IGW223" s="190"/>
      <c r="IGX223" s="187"/>
      <c r="IGY223" s="187"/>
      <c r="IGZ223" s="187"/>
      <c r="IHA223" s="188"/>
      <c r="IHC223" s="186"/>
      <c r="IHD223" s="190"/>
      <c r="IHE223" s="190"/>
      <c r="IHF223" s="187"/>
      <c r="IHG223" s="187"/>
      <c r="IHH223" s="187"/>
      <c r="IHI223" s="188"/>
      <c r="IHK223" s="186"/>
      <c r="IHL223" s="190"/>
      <c r="IHM223" s="190"/>
      <c r="IHN223" s="187"/>
      <c r="IHO223" s="187"/>
      <c r="IHP223" s="187"/>
      <c r="IHQ223" s="188"/>
      <c r="IHS223" s="186"/>
      <c r="IHT223" s="190"/>
      <c r="IHU223" s="190"/>
      <c r="IHV223" s="187"/>
      <c r="IHW223" s="187"/>
      <c r="IHX223" s="187"/>
      <c r="IHY223" s="188"/>
      <c r="IIA223" s="186"/>
      <c r="IIB223" s="190"/>
      <c r="IIC223" s="190"/>
      <c r="IID223" s="187"/>
      <c r="IIE223" s="187"/>
      <c r="IIF223" s="187"/>
      <c r="IIG223" s="188"/>
      <c r="III223" s="186"/>
      <c r="IIJ223" s="190"/>
      <c r="IIK223" s="190"/>
      <c r="IIL223" s="187"/>
      <c r="IIM223" s="187"/>
      <c r="IIN223" s="187"/>
      <c r="IIO223" s="188"/>
      <c r="IIQ223" s="186"/>
      <c r="IIR223" s="190"/>
      <c r="IIS223" s="190"/>
      <c r="IIT223" s="187"/>
      <c r="IIU223" s="187"/>
      <c r="IIV223" s="187"/>
      <c r="IIW223" s="188"/>
      <c r="IIY223" s="186"/>
      <c r="IIZ223" s="190"/>
      <c r="IJA223" s="190"/>
      <c r="IJB223" s="187"/>
      <c r="IJC223" s="187"/>
      <c r="IJD223" s="187"/>
      <c r="IJE223" s="188"/>
      <c r="IJG223" s="186"/>
      <c r="IJH223" s="190"/>
      <c r="IJI223" s="190"/>
      <c r="IJJ223" s="187"/>
      <c r="IJK223" s="187"/>
      <c r="IJL223" s="187"/>
      <c r="IJM223" s="188"/>
      <c r="IJO223" s="186"/>
      <c r="IJP223" s="190"/>
      <c r="IJQ223" s="190"/>
      <c r="IJR223" s="187"/>
      <c r="IJS223" s="187"/>
      <c r="IJT223" s="187"/>
      <c r="IJU223" s="188"/>
      <c r="IJW223" s="186"/>
      <c r="IJX223" s="190"/>
      <c r="IJY223" s="190"/>
      <c r="IJZ223" s="187"/>
      <c r="IKA223" s="187"/>
      <c r="IKB223" s="187"/>
      <c r="IKC223" s="188"/>
      <c r="IKE223" s="186"/>
      <c r="IKF223" s="190"/>
      <c r="IKG223" s="190"/>
      <c r="IKH223" s="187"/>
      <c r="IKI223" s="187"/>
      <c r="IKJ223" s="187"/>
      <c r="IKK223" s="188"/>
      <c r="IKM223" s="186"/>
      <c r="IKN223" s="190"/>
      <c r="IKO223" s="190"/>
      <c r="IKP223" s="187"/>
      <c r="IKQ223" s="187"/>
      <c r="IKR223" s="187"/>
      <c r="IKS223" s="188"/>
      <c r="IKU223" s="186"/>
      <c r="IKV223" s="190"/>
      <c r="IKW223" s="190"/>
      <c r="IKX223" s="187"/>
      <c r="IKY223" s="187"/>
      <c r="IKZ223" s="187"/>
      <c r="ILA223" s="188"/>
      <c r="ILC223" s="186"/>
      <c r="ILD223" s="190"/>
      <c r="ILE223" s="190"/>
      <c r="ILF223" s="187"/>
      <c r="ILG223" s="187"/>
      <c r="ILH223" s="187"/>
      <c r="ILI223" s="188"/>
      <c r="ILK223" s="186"/>
      <c r="ILL223" s="190"/>
      <c r="ILM223" s="190"/>
      <c r="ILN223" s="187"/>
      <c r="ILO223" s="187"/>
      <c r="ILP223" s="187"/>
      <c r="ILQ223" s="188"/>
      <c r="ILS223" s="186"/>
      <c r="ILT223" s="190"/>
      <c r="ILU223" s="190"/>
      <c r="ILV223" s="187"/>
      <c r="ILW223" s="187"/>
      <c r="ILX223" s="187"/>
      <c r="ILY223" s="188"/>
      <c r="IMA223" s="186"/>
      <c r="IMB223" s="190"/>
      <c r="IMC223" s="190"/>
      <c r="IMD223" s="187"/>
      <c r="IME223" s="187"/>
      <c r="IMF223" s="187"/>
      <c r="IMG223" s="188"/>
      <c r="IMI223" s="186"/>
      <c r="IMJ223" s="190"/>
      <c r="IMK223" s="190"/>
      <c r="IML223" s="187"/>
      <c r="IMM223" s="187"/>
      <c r="IMN223" s="187"/>
      <c r="IMO223" s="188"/>
      <c r="IMQ223" s="186"/>
      <c r="IMR223" s="190"/>
      <c r="IMS223" s="190"/>
      <c r="IMT223" s="187"/>
      <c r="IMU223" s="187"/>
      <c r="IMV223" s="187"/>
      <c r="IMW223" s="188"/>
      <c r="IMY223" s="186"/>
      <c r="IMZ223" s="190"/>
      <c r="INA223" s="190"/>
      <c r="INB223" s="187"/>
      <c r="INC223" s="187"/>
      <c r="IND223" s="187"/>
      <c r="INE223" s="188"/>
      <c r="ING223" s="186"/>
      <c r="INH223" s="190"/>
      <c r="INI223" s="190"/>
      <c r="INJ223" s="187"/>
      <c r="INK223" s="187"/>
      <c r="INL223" s="187"/>
      <c r="INM223" s="188"/>
      <c r="INO223" s="186"/>
      <c r="INP223" s="190"/>
      <c r="INQ223" s="190"/>
      <c r="INR223" s="187"/>
      <c r="INS223" s="187"/>
      <c r="INT223" s="187"/>
      <c r="INU223" s="188"/>
      <c r="INW223" s="186"/>
      <c r="INX223" s="190"/>
      <c r="INY223" s="190"/>
      <c r="INZ223" s="187"/>
      <c r="IOA223" s="187"/>
      <c r="IOB223" s="187"/>
      <c r="IOC223" s="188"/>
      <c r="IOE223" s="186"/>
      <c r="IOF223" s="190"/>
      <c r="IOG223" s="190"/>
      <c r="IOH223" s="187"/>
      <c r="IOI223" s="187"/>
      <c r="IOJ223" s="187"/>
      <c r="IOK223" s="188"/>
      <c r="IOM223" s="186"/>
      <c r="ION223" s="190"/>
      <c r="IOO223" s="190"/>
      <c r="IOP223" s="187"/>
      <c r="IOQ223" s="187"/>
      <c r="IOR223" s="187"/>
      <c r="IOS223" s="188"/>
      <c r="IOU223" s="186"/>
      <c r="IOV223" s="190"/>
      <c r="IOW223" s="190"/>
      <c r="IOX223" s="187"/>
      <c r="IOY223" s="187"/>
      <c r="IOZ223" s="187"/>
      <c r="IPA223" s="188"/>
      <c r="IPC223" s="186"/>
      <c r="IPD223" s="190"/>
      <c r="IPE223" s="190"/>
      <c r="IPF223" s="187"/>
      <c r="IPG223" s="187"/>
      <c r="IPH223" s="187"/>
      <c r="IPI223" s="188"/>
      <c r="IPK223" s="186"/>
      <c r="IPL223" s="190"/>
      <c r="IPM223" s="190"/>
      <c r="IPN223" s="187"/>
      <c r="IPO223" s="187"/>
      <c r="IPP223" s="187"/>
      <c r="IPQ223" s="188"/>
      <c r="IPS223" s="186"/>
      <c r="IPT223" s="190"/>
      <c r="IPU223" s="190"/>
      <c r="IPV223" s="187"/>
      <c r="IPW223" s="187"/>
      <c r="IPX223" s="187"/>
      <c r="IPY223" s="188"/>
      <c r="IQA223" s="186"/>
      <c r="IQB223" s="190"/>
      <c r="IQC223" s="190"/>
      <c r="IQD223" s="187"/>
      <c r="IQE223" s="187"/>
      <c r="IQF223" s="187"/>
      <c r="IQG223" s="188"/>
      <c r="IQI223" s="186"/>
      <c r="IQJ223" s="190"/>
      <c r="IQK223" s="190"/>
      <c r="IQL223" s="187"/>
      <c r="IQM223" s="187"/>
      <c r="IQN223" s="187"/>
      <c r="IQO223" s="188"/>
      <c r="IQQ223" s="186"/>
      <c r="IQR223" s="190"/>
      <c r="IQS223" s="190"/>
      <c r="IQT223" s="187"/>
      <c r="IQU223" s="187"/>
      <c r="IQV223" s="187"/>
      <c r="IQW223" s="188"/>
      <c r="IQY223" s="186"/>
      <c r="IQZ223" s="190"/>
      <c r="IRA223" s="190"/>
      <c r="IRB223" s="187"/>
      <c r="IRC223" s="187"/>
      <c r="IRD223" s="187"/>
      <c r="IRE223" s="188"/>
      <c r="IRG223" s="186"/>
      <c r="IRH223" s="190"/>
      <c r="IRI223" s="190"/>
      <c r="IRJ223" s="187"/>
      <c r="IRK223" s="187"/>
      <c r="IRL223" s="187"/>
      <c r="IRM223" s="188"/>
      <c r="IRO223" s="186"/>
      <c r="IRP223" s="190"/>
      <c r="IRQ223" s="190"/>
      <c r="IRR223" s="187"/>
      <c r="IRS223" s="187"/>
      <c r="IRT223" s="187"/>
      <c r="IRU223" s="188"/>
      <c r="IRW223" s="186"/>
      <c r="IRX223" s="190"/>
      <c r="IRY223" s="190"/>
      <c r="IRZ223" s="187"/>
      <c r="ISA223" s="187"/>
      <c r="ISB223" s="187"/>
      <c r="ISC223" s="188"/>
      <c r="ISE223" s="186"/>
      <c r="ISF223" s="190"/>
      <c r="ISG223" s="190"/>
      <c r="ISH223" s="187"/>
      <c r="ISI223" s="187"/>
      <c r="ISJ223" s="187"/>
      <c r="ISK223" s="188"/>
      <c r="ISM223" s="186"/>
      <c r="ISN223" s="190"/>
      <c r="ISO223" s="190"/>
      <c r="ISP223" s="187"/>
      <c r="ISQ223" s="187"/>
      <c r="ISR223" s="187"/>
      <c r="ISS223" s="188"/>
      <c r="ISU223" s="186"/>
      <c r="ISV223" s="190"/>
      <c r="ISW223" s="190"/>
      <c r="ISX223" s="187"/>
      <c r="ISY223" s="187"/>
      <c r="ISZ223" s="187"/>
      <c r="ITA223" s="188"/>
      <c r="ITC223" s="186"/>
      <c r="ITD223" s="190"/>
      <c r="ITE223" s="190"/>
      <c r="ITF223" s="187"/>
      <c r="ITG223" s="187"/>
      <c r="ITH223" s="187"/>
      <c r="ITI223" s="188"/>
      <c r="ITK223" s="186"/>
      <c r="ITL223" s="190"/>
      <c r="ITM223" s="190"/>
      <c r="ITN223" s="187"/>
      <c r="ITO223" s="187"/>
      <c r="ITP223" s="187"/>
      <c r="ITQ223" s="188"/>
      <c r="ITS223" s="186"/>
      <c r="ITT223" s="190"/>
      <c r="ITU223" s="190"/>
      <c r="ITV223" s="187"/>
      <c r="ITW223" s="187"/>
      <c r="ITX223" s="187"/>
      <c r="ITY223" s="188"/>
      <c r="IUA223" s="186"/>
      <c r="IUB223" s="190"/>
      <c r="IUC223" s="190"/>
      <c r="IUD223" s="187"/>
      <c r="IUE223" s="187"/>
      <c r="IUF223" s="187"/>
      <c r="IUG223" s="188"/>
      <c r="IUI223" s="186"/>
      <c r="IUJ223" s="190"/>
      <c r="IUK223" s="190"/>
      <c r="IUL223" s="187"/>
      <c r="IUM223" s="187"/>
      <c r="IUN223" s="187"/>
      <c r="IUO223" s="188"/>
      <c r="IUQ223" s="186"/>
      <c r="IUR223" s="190"/>
      <c r="IUS223" s="190"/>
      <c r="IUT223" s="187"/>
      <c r="IUU223" s="187"/>
      <c r="IUV223" s="187"/>
      <c r="IUW223" s="188"/>
      <c r="IUY223" s="186"/>
      <c r="IUZ223" s="190"/>
      <c r="IVA223" s="190"/>
      <c r="IVB223" s="187"/>
      <c r="IVC223" s="187"/>
      <c r="IVD223" s="187"/>
      <c r="IVE223" s="188"/>
      <c r="IVG223" s="186"/>
      <c r="IVH223" s="190"/>
      <c r="IVI223" s="190"/>
      <c r="IVJ223" s="187"/>
      <c r="IVK223" s="187"/>
      <c r="IVL223" s="187"/>
      <c r="IVM223" s="188"/>
      <c r="IVO223" s="186"/>
      <c r="IVP223" s="190"/>
      <c r="IVQ223" s="190"/>
      <c r="IVR223" s="187"/>
      <c r="IVS223" s="187"/>
      <c r="IVT223" s="187"/>
      <c r="IVU223" s="188"/>
      <c r="IVW223" s="186"/>
      <c r="IVX223" s="190"/>
      <c r="IVY223" s="190"/>
      <c r="IVZ223" s="187"/>
      <c r="IWA223" s="187"/>
      <c r="IWB223" s="187"/>
      <c r="IWC223" s="188"/>
      <c r="IWE223" s="186"/>
      <c r="IWF223" s="190"/>
      <c r="IWG223" s="190"/>
      <c r="IWH223" s="187"/>
      <c r="IWI223" s="187"/>
      <c r="IWJ223" s="187"/>
      <c r="IWK223" s="188"/>
      <c r="IWM223" s="186"/>
      <c r="IWN223" s="190"/>
      <c r="IWO223" s="190"/>
      <c r="IWP223" s="187"/>
      <c r="IWQ223" s="187"/>
      <c r="IWR223" s="187"/>
      <c r="IWS223" s="188"/>
      <c r="IWU223" s="186"/>
      <c r="IWV223" s="190"/>
      <c r="IWW223" s="190"/>
      <c r="IWX223" s="187"/>
      <c r="IWY223" s="187"/>
      <c r="IWZ223" s="187"/>
      <c r="IXA223" s="188"/>
      <c r="IXC223" s="186"/>
      <c r="IXD223" s="190"/>
      <c r="IXE223" s="190"/>
      <c r="IXF223" s="187"/>
      <c r="IXG223" s="187"/>
      <c r="IXH223" s="187"/>
      <c r="IXI223" s="188"/>
      <c r="IXK223" s="186"/>
      <c r="IXL223" s="190"/>
      <c r="IXM223" s="190"/>
      <c r="IXN223" s="187"/>
      <c r="IXO223" s="187"/>
      <c r="IXP223" s="187"/>
      <c r="IXQ223" s="188"/>
      <c r="IXS223" s="186"/>
      <c r="IXT223" s="190"/>
      <c r="IXU223" s="190"/>
      <c r="IXV223" s="187"/>
      <c r="IXW223" s="187"/>
      <c r="IXX223" s="187"/>
      <c r="IXY223" s="188"/>
      <c r="IYA223" s="186"/>
      <c r="IYB223" s="190"/>
      <c r="IYC223" s="190"/>
      <c r="IYD223" s="187"/>
      <c r="IYE223" s="187"/>
      <c r="IYF223" s="187"/>
      <c r="IYG223" s="188"/>
      <c r="IYI223" s="186"/>
      <c r="IYJ223" s="190"/>
      <c r="IYK223" s="190"/>
      <c r="IYL223" s="187"/>
      <c r="IYM223" s="187"/>
      <c r="IYN223" s="187"/>
      <c r="IYO223" s="188"/>
      <c r="IYQ223" s="186"/>
      <c r="IYR223" s="190"/>
      <c r="IYS223" s="190"/>
      <c r="IYT223" s="187"/>
      <c r="IYU223" s="187"/>
      <c r="IYV223" s="187"/>
      <c r="IYW223" s="188"/>
      <c r="IYY223" s="186"/>
      <c r="IYZ223" s="190"/>
      <c r="IZA223" s="190"/>
      <c r="IZB223" s="187"/>
      <c r="IZC223" s="187"/>
      <c r="IZD223" s="187"/>
      <c r="IZE223" s="188"/>
      <c r="IZG223" s="186"/>
      <c r="IZH223" s="190"/>
      <c r="IZI223" s="190"/>
      <c r="IZJ223" s="187"/>
      <c r="IZK223" s="187"/>
      <c r="IZL223" s="187"/>
      <c r="IZM223" s="188"/>
      <c r="IZO223" s="186"/>
      <c r="IZP223" s="190"/>
      <c r="IZQ223" s="190"/>
      <c r="IZR223" s="187"/>
      <c r="IZS223" s="187"/>
      <c r="IZT223" s="187"/>
      <c r="IZU223" s="188"/>
      <c r="IZW223" s="186"/>
      <c r="IZX223" s="190"/>
      <c r="IZY223" s="190"/>
      <c r="IZZ223" s="187"/>
      <c r="JAA223" s="187"/>
      <c r="JAB223" s="187"/>
      <c r="JAC223" s="188"/>
      <c r="JAE223" s="186"/>
      <c r="JAF223" s="190"/>
      <c r="JAG223" s="190"/>
      <c r="JAH223" s="187"/>
      <c r="JAI223" s="187"/>
      <c r="JAJ223" s="187"/>
      <c r="JAK223" s="188"/>
      <c r="JAM223" s="186"/>
      <c r="JAN223" s="190"/>
      <c r="JAO223" s="190"/>
      <c r="JAP223" s="187"/>
      <c r="JAQ223" s="187"/>
      <c r="JAR223" s="187"/>
      <c r="JAS223" s="188"/>
      <c r="JAU223" s="186"/>
      <c r="JAV223" s="190"/>
      <c r="JAW223" s="190"/>
      <c r="JAX223" s="187"/>
      <c r="JAY223" s="187"/>
      <c r="JAZ223" s="187"/>
      <c r="JBA223" s="188"/>
      <c r="JBC223" s="186"/>
      <c r="JBD223" s="190"/>
      <c r="JBE223" s="190"/>
      <c r="JBF223" s="187"/>
      <c r="JBG223" s="187"/>
      <c r="JBH223" s="187"/>
      <c r="JBI223" s="188"/>
      <c r="JBK223" s="186"/>
      <c r="JBL223" s="190"/>
      <c r="JBM223" s="190"/>
      <c r="JBN223" s="187"/>
      <c r="JBO223" s="187"/>
      <c r="JBP223" s="187"/>
      <c r="JBQ223" s="188"/>
      <c r="JBS223" s="186"/>
      <c r="JBT223" s="190"/>
      <c r="JBU223" s="190"/>
      <c r="JBV223" s="187"/>
      <c r="JBW223" s="187"/>
      <c r="JBX223" s="187"/>
      <c r="JBY223" s="188"/>
      <c r="JCA223" s="186"/>
      <c r="JCB223" s="190"/>
      <c r="JCC223" s="190"/>
      <c r="JCD223" s="187"/>
      <c r="JCE223" s="187"/>
      <c r="JCF223" s="187"/>
      <c r="JCG223" s="188"/>
      <c r="JCI223" s="186"/>
      <c r="JCJ223" s="190"/>
      <c r="JCK223" s="190"/>
      <c r="JCL223" s="187"/>
      <c r="JCM223" s="187"/>
      <c r="JCN223" s="187"/>
      <c r="JCO223" s="188"/>
      <c r="JCQ223" s="186"/>
      <c r="JCR223" s="190"/>
      <c r="JCS223" s="190"/>
      <c r="JCT223" s="187"/>
      <c r="JCU223" s="187"/>
      <c r="JCV223" s="187"/>
      <c r="JCW223" s="188"/>
      <c r="JCY223" s="186"/>
      <c r="JCZ223" s="190"/>
      <c r="JDA223" s="190"/>
      <c r="JDB223" s="187"/>
      <c r="JDC223" s="187"/>
      <c r="JDD223" s="187"/>
      <c r="JDE223" s="188"/>
      <c r="JDG223" s="186"/>
      <c r="JDH223" s="190"/>
      <c r="JDI223" s="190"/>
      <c r="JDJ223" s="187"/>
      <c r="JDK223" s="187"/>
      <c r="JDL223" s="187"/>
      <c r="JDM223" s="188"/>
      <c r="JDO223" s="186"/>
      <c r="JDP223" s="190"/>
      <c r="JDQ223" s="190"/>
      <c r="JDR223" s="187"/>
      <c r="JDS223" s="187"/>
      <c r="JDT223" s="187"/>
      <c r="JDU223" s="188"/>
      <c r="JDW223" s="186"/>
      <c r="JDX223" s="190"/>
      <c r="JDY223" s="190"/>
      <c r="JDZ223" s="187"/>
      <c r="JEA223" s="187"/>
      <c r="JEB223" s="187"/>
      <c r="JEC223" s="188"/>
      <c r="JEE223" s="186"/>
      <c r="JEF223" s="190"/>
      <c r="JEG223" s="190"/>
      <c r="JEH223" s="187"/>
      <c r="JEI223" s="187"/>
      <c r="JEJ223" s="187"/>
      <c r="JEK223" s="188"/>
      <c r="JEM223" s="186"/>
      <c r="JEN223" s="190"/>
      <c r="JEO223" s="190"/>
      <c r="JEP223" s="187"/>
      <c r="JEQ223" s="187"/>
      <c r="JER223" s="187"/>
      <c r="JES223" s="188"/>
      <c r="JEU223" s="186"/>
      <c r="JEV223" s="190"/>
      <c r="JEW223" s="190"/>
      <c r="JEX223" s="187"/>
      <c r="JEY223" s="187"/>
      <c r="JEZ223" s="187"/>
      <c r="JFA223" s="188"/>
      <c r="JFC223" s="186"/>
      <c r="JFD223" s="190"/>
      <c r="JFE223" s="190"/>
      <c r="JFF223" s="187"/>
      <c r="JFG223" s="187"/>
      <c r="JFH223" s="187"/>
      <c r="JFI223" s="188"/>
      <c r="JFK223" s="186"/>
      <c r="JFL223" s="190"/>
      <c r="JFM223" s="190"/>
      <c r="JFN223" s="187"/>
      <c r="JFO223" s="187"/>
      <c r="JFP223" s="187"/>
      <c r="JFQ223" s="188"/>
      <c r="JFS223" s="186"/>
      <c r="JFT223" s="190"/>
      <c r="JFU223" s="190"/>
      <c r="JFV223" s="187"/>
      <c r="JFW223" s="187"/>
      <c r="JFX223" s="187"/>
      <c r="JFY223" s="188"/>
      <c r="JGA223" s="186"/>
      <c r="JGB223" s="190"/>
      <c r="JGC223" s="190"/>
      <c r="JGD223" s="187"/>
      <c r="JGE223" s="187"/>
      <c r="JGF223" s="187"/>
      <c r="JGG223" s="188"/>
      <c r="JGI223" s="186"/>
      <c r="JGJ223" s="190"/>
      <c r="JGK223" s="190"/>
      <c r="JGL223" s="187"/>
      <c r="JGM223" s="187"/>
      <c r="JGN223" s="187"/>
      <c r="JGO223" s="188"/>
      <c r="JGQ223" s="186"/>
      <c r="JGR223" s="190"/>
      <c r="JGS223" s="190"/>
      <c r="JGT223" s="187"/>
      <c r="JGU223" s="187"/>
      <c r="JGV223" s="187"/>
      <c r="JGW223" s="188"/>
      <c r="JGY223" s="186"/>
      <c r="JGZ223" s="190"/>
      <c r="JHA223" s="190"/>
      <c r="JHB223" s="187"/>
      <c r="JHC223" s="187"/>
      <c r="JHD223" s="187"/>
      <c r="JHE223" s="188"/>
      <c r="JHG223" s="186"/>
      <c r="JHH223" s="190"/>
      <c r="JHI223" s="190"/>
      <c r="JHJ223" s="187"/>
      <c r="JHK223" s="187"/>
      <c r="JHL223" s="187"/>
      <c r="JHM223" s="188"/>
      <c r="JHO223" s="186"/>
      <c r="JHP223" s="190"/>
      <c r="JHQ223" s="190"/>
      <c r="JHR223" s="187"/>
      <c r="JHS223" s="187"/>
      <c r="JHT223" s="187"/>
      <c r="JHU223" s="188"/>
      <c r="JHW223" s="186"/>
      <c r="JHX223" s="190"/>
      <c r="JHY223" s="190"/>
      <c r="JHZ223" s="187"/>
      <c r="JIA223" s="187"/>
      <c r="JIB223" s="187"/>
      <c r="JIC223" s="188"/>
      <c r="JIE223" s="186"/>
      <c r="JIF223" s="190"/>
      <c r="JIG223" s="190"/>
      <c r="JIH223" s="187"/>
      <c r="JII223" s="187"/>
      <c r="JIJ223" s="187"/>
      <c r="JIK223" s="188"/>
      <c r="JIM223" s="186"/>
      <c r="JIN223" s="190"/>
      <c r="JIO223" s="190"/>
      <c r="JIP223" s="187"/>
      <c r="JIQ223" s="187"/>
      <c r="JIR223" s="187"/>
      <c r="JIS223" s="188"/>
      <c r="JIU223" s="186"/>
      <c r="JIV223" s="190"/>
      <c r="JIW223" s="190"/>
      <c r="JIX223" s="187"/>
      <c r="JIY223" s="187"/>
      <c r="JIZ223" s="187"/>
      <c r="JJA223" s="188"/>
      <c r="JJC223" s="186"/>
      <c r="JJD223" s="190"/>
      <c r="JJE223" s="190"/>
      <c r="JJF223" s="187"/>
      <c r="JJG223" s="187"/>
      <c r="JJH223" s="187"/>
      <c r="JJI223" s="188"/>
      <c r="JJK223" s="186"/>
      <c r="JJL223" s="190"/>
      <c r="JJM223" s="190"/>
      <c r="JJN223" s="187"/>
      <c r="JJO223" s="187"/>
      <c r="JJP223" s="187"/>
      <c r="JJQ223" s="188"/>
      <c r="JJS223" s="186"/>
      <c r="JJT223" s="190"/>
      <c r="JJU223" s="190"/>
      <c r="JJV223" s="187"/>
      <c r="JJW223" s="187"/>
      <c r="JJX223" s="187"/>
      <c r="JJY223" s="188"/>
      <c r="JKA223" s="186"/>
      <c r="JKB223" s="190"/>
      <c r="JKC223" s="190"/>
      <c r="JKD223" s="187"/>
      <c r="JKE223" s="187"/>
      <c r="JKF223" s="187"/>
      <c r="JKG223" s="188"/>
      <c r="JKI223" s="186"/>
      <c r="JKJ223" s="190"/>
      <c r="JKK223" s="190"/>
      <c r="JKL223" s="187"/>
      <c r="JKM223" s="187"/>
      <c r="JKN223" s="187"/>
      <c r="JKO223" s="188"/>
      <c r="JKQ223" s="186"/>
      <c r="JKR223" s="190"/>
      <c r="JKS223" s="190"/>
      <c r="JKT223" s="187"/>
      <c r="JKU223" s="187"/>
      <c r="JKV223" s="187"/>
      <c r="JKW223" s="188"/>
      <c r="JKY223" s="186"/>
      <c r="JKZ223" s="190"/>
      <c r="JLA223" s="190"/>
      <c r="JLB223" s="187"/>
      <c r="JLC223" s="187"/>
      <c r="JLD223" s="187"/>
      <c r="JLE223" s="188"/>
      <c r="JLG223" s="186"/>
      <c r="JLH223" s="190"/>
      <c r="JLI223" s="190"/>
      <c r="JLJ223" s="187"/>
      <c r="JLK223" s="187"/>
      <c r="JLL223" s="187"/>
      <c r="JLM223" s="188"/>
      <c r="JLO223" s="186"/>
      <c r="JLP223" s="190"/>
      <c r="JLQ223" s="190"/>
      <c r="JLR223" s="187"/>
      <c r="JLS223" s="187"/>
      <c r="JLT223" s="187"/>
      <c r="JLU223" s="188"/>
      <c r="JLW223" s="186"/>
      <c r="JLX223" s="190"/>
      <c r="JLY223" s="190"/>
      <c r="JLZ223" s="187"/>
      <c r="JMA223" s="187"/>
      <c r="JMB223" s="187"/>
      <c r="JMC223" s="188"/>
      <c r="JME223" s="186"/>
      <c r="JMF223" s="190"/>
      <c r="JMG223" s="190"/>
      <c r="JMH223" s="187"/>
      <c r="JMI223" s="187"/>
      <c r="JMJ223" s="187"/>
      <c r="JMK223" s="188"/>
      <c r="JMM223" s="186"/>
      <c r="JMN223" s="190"/>
      <c r="JMO223" s="190"/>
      <c r="JMP223" s="187"/>
      <c r="JMQ223" s="187"/>
      <c r="JMR223" s="187"/>
      <c r="JMS223" s="188"/>
      <c r="JMU223" s="186"/>
      <c r="JMV223" s="190"/>
      <c r="JMW223" s="190"/>
      <c r="JMX223" s="187"/>
      <c r="JMY223" s="187"/>
      <c r="JMZ223" s="187"/>
      <c r="JNA223" s="188"/>
      <c r="JNC223" s="186"/>
      <c r="JND223" s="190"/>
      <c r="JNE223" s="190"/>
      <c r="JNF223" s="187"/>
      <c r="JNG223" s="187"/>
      <c r="JNH223" s="187"/>
      <c r="JNI223" s="188"/>
      <c r="JNK223" s="186"/>
      <c r="JNL223" s="190"/>
      <c r="JNM223" s="190"/>
      <c r="JNN223" s="187"/>
      <c r="JNO223" s="187"/>
      <c r="JNP223" s="187"/>
      <c r="JNQ223" s="188"/>
      <c r="JNS223" s="186"/>
      <c r="JNT223" s="190"/>
      <c r="JNU223" s="190"/>
      <c r="JNV223" s="187"/>
      <c r="JNW223" s="187"/>
      <c r="JNX223" s="187"/>
      <c r="JNY223" s="188"/>
      <c r="JOA223" s="186"/>
      <c r="JOB223" s="190"/>
      <c r="JOC223" s="190"/>
      <c r="JOD223" s="187"/>
      <c r="JOE223" s="187"/>
      <c r="JOF223" s="187"/>
      <c r="JOG223" s="188"/>
      <c r="JOI223" s="186"/>
      <c r="JOJ223" s="190"/>
      <c r="JOK223" s="190"/>
      <c r="JOL223" s="187"/>
      <c r="JOM223" s="187"/>
      <c r="JON223" s="187"/>
      <c r="JOO223" s="188"/>
      <c r="JOQ223" s="186"/>
      <c r="JOR223" s="190"/>
      <c r="JOS223" s="190"/>
      <c r="JOT223" s="187"/>
      <c r="JOU223" s="187"/>
      <c r="JOV223" s="187"/>
      <c r="JOW223" s="188"/>
      <c r="JOY223" s="186"/>
      <c r="JOZ223" s="190"/>
      <c r="JPA223" s="190"/>
      <c r="JPB223" s="187"/>
      <c r="JPC223" s="187"/>
      <c r="JPD223" s="187"/>
      <c r="JPE223" s="188"/>
      <c r="JPG223" s="186"/>
      <c r="JPH223" s="190"/>
      <c r="JPI223" s="190"/>
      <c r="JPJ223" s="187"/>
      <c r="JPK223" s="187"/>
      <c r="JPL223" s="187"/>
      <c r="JPM223" s="188"/>
      <c r="JPO223" s="186"/>
      <c r="JPP223" s="190"/>
      <c r="JPQ223" s="190"/>
      <c r="JPR223" s="187"/>
      <c r="JPS223" s="187"/>
      <c r="JPT223" s="187"/>
      <c r="JPU223" s="188"/>
      <c r="JPW223" s="186"/>
      <c r="JPX223" s="190"/>
      <c r="JPY223" s="190"/>
      <c r="JPZ223" s="187"/>
      <c r="JQA223" s="187"/>
      <c r="JQB223" s="187"/>
      <c r="JQC223" s="188"/>
      <c r="JQE223" s="186"/>
      <c r="JQF223" s="190"/>
      <c r="JQG223" s="190"/>
      <c r="JQH223" s="187"/>
      <c r="JQI223" s="187"/>
      <c r="JQJ223" s="187"/>
      <c r="JQK223" s="188"/>
      <c r="JQM223" s="186"/>
      <c r="JQN223" s="190"/>
      <c r="JQO223" s="190"/>
      <c r="JQP223" s="187"/>
      <c r="JQQ223" s="187"/>
      <c r="JQR223" s="187"/>
      <c r="JQS223" s="188"/>
      <c r="JQU223" s="186"/>
      <c r="JQV223" s="190"/>
      <c r="JQW223" s="190"/>
      <c r="JQX223" s="187"/>
      <c r="JQY223" s="187"/>
      <c r="JQZ223" s="187"/>
      <c r="JRA223" s="188"/>
      <c r="JRC223" s="186"/>
      <c r="JRD223" s="190"/>
      <c r="JRE223" s="190"/>
      <c r="JRF223" s="187"/>
      <c r="JRG223" s="187"/>
      <c r="JRH223" s="187"/>
      <c r="JRI223" s="188"/>
      <c r="JRK223" s="186"/>
      <c r="JRL223" s="190"/>
      <c r="JRM223" s="190"/>
      <c r="JRN223" s="187"/>
      <c r="JRO223" s="187"/>
      <c r="JRP223" s="187"/>
      <c r="JRQ223" s="188"/>
      <c r="JRS223" s="186"/>
      <c r="JRT223" s="190"/>
      <c r="JRU223" s="190"/>
      <c r="JRV223" s="187"/>
      <c r="JRW223" s="187"/>
      <c r="JRX223" s="187"/>
      <c r="JRY223" s="188"/>
      <c r="JSA223" s="186"/>
      <c r="JSB223" s="190"/>
      <c r="JSC223" s="190"/>
      <c r="JSD223" s="187"/>
      <c r="JSE223" s="187"/>
      <c r="JSF223" s="187"/>
      <c r="JSG223" s="188"/>
      <c r="JSI223" s="186"/>
      <c r="JSJ223" s="190"/>
      <c r="JSK223" s="190"/>
      <c r="JSL223" s="187"/>
      <c r="JSM223" s="187"/>
      <c r="JSN223" s="187"/>
      <c r="JSO223" s="188"/>
      <c r="JSQ223" s="186"/>
      <c r="JSR223" s="190"/>
      <c r="JSS223" s="190"/>
      <c r="JST223" s="187"/>
      <c r="JSU223" s="187"/>
      <c r="JSV223" s="187"/>
      <c r="JSW223" s="188"/>
      <c r="JSY223" s="186"/>
      <c r="JSZ223" s="190"/>
      <c r="JTA223" s="190"/>
      <c r="JTB223" s="187"/>
      <c r="JTC223" s="187"/>
      <c r="JTD223" s="187"/>
      <c r="JTE223" s="188"/>
      <c r="JTG223" s="186"/>
      <c r="JTH223" s="190"/>
      <c r="JTI223" s="190"/>
      <c r="JTJ223" s="187"/>
      <c r="JTK223" s="187"/>
      <c r="JTL223" s="187"/>
      <c r="JTM223" s="188"/>
      <c r="JTO223" s="186"/>
      <c r="JTP223" s="190"/>
      <c r="JTQ223" s="190"/>
      <c r="JTR223" s="187"/>
      <c r="JTS223" s="187"/>
      <c r="JTT223" s="187"/>
      <c r="JTU223" s="188"/>
      <c r="JTW223" s="186"/>
      <c r="JTX223" s="190"/>
      <c r="JTY223" s="190"/>
      <c r="JTZ223" s="187"/>
      <c r="JUA223" s="187"/>
      <c r="JUB223" s="187"/>
      <c r="JUC223" s="188"/>
      <c r="JUE223" s="186"/>
      <c r="JUF223" s="190"/>
      <c r="JUG223" s="190"/>
      <c r="JUH223" s="187"/>
      <c r="JUI223" s="187"/>
      <c r="JUJ223" s="187"/>
      <c r="JUK223" s="188"/>
      <c r="JUM223" s="186"/>
      <c r="JUN223" s="190"/>
      <c r="JUO223" s="190"/>
      <c r="JUP223" s="187"/>
      <c r="JUQ223" s="187"/>
      <c r="JUR223" s="187"/>
      <c r="JUS223" s="188"/>
      <c r="JUU223" s="186"/>
      <c r="JUV223" s="190"/>
      <c r="JUW223" s="190"/>
      <c r="JUX223" s="187"/>
      <c r="JUY223" s="187"/>
      <c r="JUZ223" s="187"/>
      <c r="JVA223" s="188"/>
      <c r="JVC223" s="186"/>
      <c r="JVD223" s="190"/>
      <c r="JVE223" s="190"/>
      <c r="JVF223" s="187"/>
      <c r="JVG223" s="187"/>
      <c r="JVH223" s="187"/>
      <c r="JVI223" s="188"/>
      <c r="JVK223" s="186"/>
      <c r="JVL223" s="190"/>
      <c r="JVM223" s="190"/>
      <c r="JVN223" s="187"/>
      <c r="JVO223" s="187"/>
      <c r="JVP223" s="187"/>
      <c r="JVQ223" s="188"/>
      <c r="JVS223" s="186"/>
      <c r="JVT223" s="190"/>
      <c r="JVU223" s="190"/>
      <c r="JVV223" s="187"/>
      <c r="JVW223" s="187"/>
      <c r="JVX223" s="187"/>
      <c r="JVY223" s="188"/>
      <c r="JWA223" s="186"/>
      <c r="JWB223" s="190"/>
      <c r="JWC223" s="190"/>
      <c r="JWD223" s="187"/>
      <c r="JWE223" s="187"/>
      <c r="JWF223" s="187"/>
      <c r="JWG223" s="188"/>
      <c r="JWI223" s="186"/>
      <c r="JWJ223" s="190"/>
      <c r="JWK223" s="190"/>
      <c r="JWL223" s="187"/>
      <c r="JWM223" s="187"/>
      <c r="JWN223" s="187"/>
      <c r="JWO223" s="188"/>
      <c r="JWQ223" s="186"/>
      <c r="JWR223" s="190"/>
      <c r="JWS223" s="190"/>
      <c r="JWT223" s="187"/>
      <c r="JWU223" s="187"/>
      <c r="JWV223" s="187"/>
      <c r="JWW223" s="188"/>
      <c r="JWY223" s="186"/>
      <c r="JWZ223" s="190"/>
      <c r="JXA223" s="190"/>
      <c r="JXB223" s="187"/>
      <c r="JXC223" s="187"/>
      <c r="JXD223" s="187"/>
      <c r="JXE223" s="188"/>
      <c r="JXG223" s="186"/>
      <c r="JXH223" s="190"/>
      <c r="JXI223" s="190"/>
      <c r="JXJ223" s="187"/>
      <c r="JXK223" s="187"/>
      <c r="JXL223" s="187"/>
      <c r="JXM223" s="188"/>
      <c r="JXO223" s="186"/>
      <c r="JXP223" s="190"/>
      <c r="JXQ223" s="190"/>
      <c r="JXR223" s="187"/>
      <c r="JXS223" s="187"/>
      <c r="JXT223" s="187"/>
      <c r="JXU223" s="188"/>
      <c r="JXW223" s="186"/>
      <c r="JXX223" s="190"/>
      <c r="JXY223" s="190"/>
      <c r="JXZ223" s="187"/>
      <c r="JYA223" s="187"/>
      <c r="JYB223" s="187"/>
      <c r="JYC223" s="188"/>
      <c r="JYE223" s="186"/>
      <c r="JYF223" s="190"/>
      <c r="JYG223" s="190"/>
      <c r="JYH223" s="187"/>
      <c r="JYI223" s="187"/>
      <c r="JYJ223" s="187"/>
      <c r="JYK223" s="188"/>
      <c r="JYM223" s="186"/>
      <c r="JYN223" s="190"/>
      <c r="JYO223" s="190"/>
      <c r="JYP223" s="187"/>
      <c r="JYQ223" s="187"/>
      <c r="JYR223" s="187"/>
      <c r="JYS223" s="188"/>
      <c r="JYU223" s="186"/>
      <c r="JYV223" s="190"/>
      <c r="JYW223" s="190"/>
      <c r="JYX223" s="187"/>
      <c r="JYY223" s="187"/>
      <c r="JYZ223" s="187"/>
      <c r="JZA223" s="188"/>
      <c r="JZC223" s="186"/>
      <c r="JZD223" s="190"/>
      <c r="JZE223" s="190"/>
      <c r="JZF223" s="187"/>
      <c r="JZG223" s="187"/>
      <c r="JZH223" s="187"/>
      <c r="JZI223" s="188"/>
      <c r="JZK223" s="186"/>
      <c r="JZL223" s="190"/>
      <c r="JZM223" s="190"/>
      <c r="JZN223" s="187"/>
      <c r="JZO223" s="187"/>
      <c r="JZP223" s="187"/>
      <c r="JZQ223" s="188"/>
      <c r="JZS223" s="186"/>
      <c r="JZT223" s="190"/>
      <c r="JZU223" s="190"/>
      <c r="JZV223" s="187"/>
      <c r="JZW223" s="187"/>
      <c r="JZX223" s="187"/>
      <c r="JZY223" s="188"/>
      <c r="KAA223" s="186"/>
      <c r="KAB223" s="190"/>
      <c r="KAC223" s="190"/>
      <c r="KAD223" s="187"/>
      <c r="KAE223" s="187"/>
      <c r="KAF223" s="187"/>
      <c r="KAG223" s="188"/>
      <c r="KAI223" s="186"/>
      <c r="KAJ223" s="190"/>
      <c r="KAK223" s="190"/>
      <c r="KAL223" s="187"/>
      <c r="KAM223" s="187"/>
      <c r="KAN223" s="187"/>
      <c r="KAO223" s="188"/>
      <c r="KAQ223" s="186"/>
      <c r="KAR223" s="190"/>
      <c r="KAS223" s="190"/>
      <c r="KAT223" s="187"/>
      <c r="KAU223" s="187"/>
      <c r="KAV223" s="187"/>
      <c r="KAW223" s="188"/>
      <c r="KAY223" s="186"/>
      <c r="KAZ223" s="190"/>
      <c r="KBA223" s="190"/>
      <c r="KBB223" s="187"/>
      <c r="KBC223" s="187"/>
      <c r="KBD223" s="187"/>
      <c r="KBE223" s="188"/>
      <c r="KBG223" s="186"/>
      <c r="KBH223" s="190"/>
      <c r="KBI223" s="190"/>
      <c r="KBJ223" s="187"/>
      <c r="KBK223" s="187"/>
      <c r="KBL223" s="187"/>
      <c r="KBM223" s="188"/>
      <c r="KBO223" s="186"/>
      <c r="KBP223" s="190"/>
      <c r="KBQ223" s="190"/>
      <c r="KBR223" s="187"/>
      <c r="KBS223" s="187"/>
      <c r="KBT223" s="187"/>
      <c r="KBU223" s="188"/>
      <c r="KBW223" s="186"/>
      <c r="KBX223" s="190"/>
      <c r="KBY223" s="190"/>
      <c r="KBZ223" s="187"/>
      <c r="KCA223" s="187"/>
      <c r="KCB223" s="187"/>
      <c r="KCC223" s="188"/>
      <c r="KCE223" s="186"/>
      <c r="KCF223" s="190"/>
      <c r="KCG223" s="190"/>
      <c r="KCH223" s="187"/>
      <c r="KCI223" s="187"/>
      <c r="KCJ223" s="187"/>
      <c r="KCK223" s="188"/>
      <c r="KCM223" s="186"/>
      <c r="KCN223" s="190"/>
      <c r="KCO223" s="190"/>
      <c r="KCP223" s="187"/>
      <c r="KCQ223" s="187"/>
      <c r="KCR223" s="187"/>
      <c r="KCS223" s="188"/>
      <c r="KCU223" s="186"/>
      <c r="KCV223" s="190"/>
      <c r="KCW223" s="190"/>
      <c r="KCX223" s="187"/>
      <c r="KCY223" s="187"/>
      <c r="KCZ223" s="187"/>
      <c r="KDA223" s="188"/>
      <c r="KDC223" s="186"/>
      <c r="KDD223" s="190"/>
      <c r="KDE223" s="190"/>
      <c r="KDF223" s="187"/>
      <c r="KDG223" s="187"/>
      <c r="KDH223" s="187"/>
      <c r="KDI223" s="188"/>
      <c r="KDK223" s="186"/>
      <c r="KDL223" s="190"/>
      <c r="KDM223" s="190"/>
      <c r="KDN223" s="187"/>
      <c r="KDO223" s="187"/>
      <c r="KDP223" s="187"/>
      <c r="KDQ223" s="188"/>
      <c r="KDS223" s="186"/>
      <c r="KDT223" s="190"/>
      <c r="KDU223" s="190"/>
      <c r="KDV223" s="187"/>
      <c r="KDW223" s="187"/>
      <c r="KDX223" s="187"/>
      <c r="KDY223" s="188"/>
      <c r="KEA223" s="186"/>
      <c r="KEB223" s="190"/>
      <c r="KEC223" s="190"/>
      <c r="KED223" s="187"/>
      <c r="KEE223" s="187"/>
      <c r="KEF223" s="187"/>
      <c r="KEG223" s="188"/>
      <c r="KEI223" s="186"/>
      <c r="KEJ223" s="190"/>
      <c r="KEK223" s="190"/>
      <c r="KEL223" s="187"/>
      <c r="KEM223" s="187"/>
      <c r="KEN223" s="187"/>
      <c r="KEO223" s="188"/>
      <c r="KEQ223" s="186"/>
      <c r="KER223" s="190"/>
      <c r="KES223" s="190"/>
      <c r="KET223" s="187"/>
      <c r="KEU223" s="187"/>
      <c r="KEV223" s="187"/>
      <c r="KEW223" s="188"/>
      <c r="KEY223" s="186"/>
      <c r="KEZ223" s="190"/>
      <c r="KFA223" s="190"/>
      <c r="KFB223" s="187"/>
      <c r="KFC223" s="187"/>
      <c r="KFD223" s="187"/>
      <c r="KFE223" s="188"/>
      <c r="KFG223" s="186"/>
      <c r="KFH223" s="190"/>
      <c r="KFI223" s="190"/>
      <c r="KFJ223" s="187"/>
      <c r="KFK223" s="187"/>
      <c r="KFL223" s="187"/>
      <c r="KFM223" s="188"/>
      <c r="KFO223" s="186"/>
      <c r="KFP223" s="190"/>
      <c r="KFQ223" s="190"/>
      <c r="KFR223" s="187"/>
      <c r="KFS223" s="187"/>
      <c r="KFT223" s="187"/>
      <c r="KFU223" s="188"/>
      <c r="KFW223" s="186"/>
      <c r="KFX223" s="190"/>
      <c r="KFY223" s="190"/>
      <c r="KFZ223" s="187"/>
      <c r="KGA223" s="187"/>
      <c r="KGB223" s="187"/>
      <c r="KGC223" s="188"/>
      <c r="KGE223" s="186"/>
      <c r="KGF223" s="190"/>
      <c r="KGG223" s="190"/>
      <c r="KGH223" s="187"/>
      <c r="KGI223" s="187"/>
      <c r="KGJ223" s="187"/>
      <c r="KGK223" s="188"/>
      <c r="KGM223" s="186"/>
      <c r="KGN223" s="190"/>
      <c r="KGO223" s="190"/>
      <c r="KGP223" s="187"/>
      <c r="KGQ223" s="187"/>
      <c r="KGR223" s="187"/>
      <c r="KGS223" s="188"/>
      <c r="KGU223" s="186"/>
      <c r="KGV223" s="190"/>
      <c r="KGW223" s="190"/>
      <c r="KGX223" s="187"/>
      <c r="KGY223" s="187"/>
      <c r="KGZ223" s="187"/>
      <c r="KHA223" s="188"/>
      <c r="KHC223" s="186"/>
      <c r="KHD223" s="190"/>
      <c r="KHE223" s="190"/>
      <c r="KHF223" s="187"/>
      <c r="KHG223" s="187"/>
      <c r="KHH223" s="187"/>
      <c r="KHI223" s="188"/>
      <c r="KHK223" s="186"/>
      <c r="KHL223" s="190"/>
      <c r="KHM223" s="190"/>
      <c r="KHN223" s="187"/>
      <c r="KHO223" s="187"/>
      <c r="KHP223" s="187"/>
      <c r="KHQ223" s="188"/>
      <c r="KHS223" s="186"/>
      <c r="KHT223" s="190"/>
      <c r="KHU223" s="190"/>
      <c r="KHV223" s="187"/>
      <c r="KHW223" s="187"/>
      <c r="KHX223" s="187"/>
      <c r="KHY223" s="188"/>
      <c r="KIA223" s="186"/>
      <c r="KIB223" s="190"/>
      <c r="KIC223" s="190"/>
      <c r="KID223" s="187"/>
      <c r="KIE223" s="187"/>
      <c r="KIF223" s="187"/>
      <c r="KIG223" s="188"/>
      <c r="KII223" s="186"/>
      <c r="KIJ223" s="190"/>
      <c r="KIK223" s="190"/>
      <c r="KIL223" s="187"/>
      <c r="KIM223" s="187"/>
      <c r="KIN223" s="187"/>
      <c r="KIO223" s="188"/>
      <c r="KIQ223" s="186"/>
      <c r="KIR223" s="190"/>
      <c r="KIS223" s="190"/>
      <c r="KIT223" s="187"/>
      <c r="KIU223" s="187"/>
      <c r="KIV223" s="187"/>
      <c r="KIW223" s="188"/>
      <c r="KIY223" s="186"/>
      <c r="KIZ223" s="190"/>
      <c r="KJA223" s="190"/>
      <c r="KJB223" s="187"/>
      <c r="KJC223" s="187"/>
      <c r="KJD223" s="187"/>
      <c r="KJE223" s="188"/>
      <c r="KJG223" s="186"/>
      <c r="KJH223" s="190"/>
      <c r="KJI223" s="190"/>
      <c r="KJJ223" s="187"/>
      <c r="KJK223" s="187"/>
      <c r="KJL223" s="187"/>
      <c r="KJM223" s="188"/>
      <c r="KJO223" s="186"/>
      <c r="KJP223" s="190"/>
      <c r="KJQ223" s="190"/>
      <c r="KJR223" s="187"/>
      <c r="KJS223" s="187"/>
      <c r="KJT223" s="187"/>
      <c r="KJU223" s="188"/>
      <c r="KJW223" s="186"/>
      <c r="KJX223" s="190"/>
      <c r="KJY223" s="190"/>
      <c r="KJZ223" s="187"/>
      <c r="KKA223" s="187"/>
      <c r="KKB223" s="187"/>
      <c r="KKC223" s="188"/>
      <c r="KKE223" s="186"/>
      <c r="KKF223" s="190"/>
      <c r="KKG223" s="190"/>
      <c r="KKH223" s="187"/>
      <c r="KKI223" s="187"/>
      <c r="KKJ223" s="187"/>
      <c r="KKK223" s="188"/>
      <c r="KKM223" s="186"/>
      <c r="KKN223" s="190"/>
      <c r="KKO223" s="190"/>
      <c r="KKP223" s="187"/>
      <c r="KKQ223" s="187"/>
      <c r="KKR223" s="187"/>
      <c r="KKS223" s="188"/>
      <c r="KKU223" s="186"/>
      <c r="KKV223" s="190"/>
      <c r="KKW223" s="190"/>
      <c r="KKX223" s="187"/>
      <c r="KKY223" s="187"/>
      <c r="KKZ223" s="187"/>
      <c r="KLA223" s="188"/>
      <c r="KLC223" s="186"/>
      <c r="KLD223" s="190"/>
      <c r="KLE223" s="190"/>
      <c r="KLF223" s="187"/>
      <c r="KLG223" s="187"/>
      <c r="KLH223" s="187"/>
      <c r="KLI223" s="188"/>
      <c r="KLK223" s="186"/>
      <c r="KLL223" s="190"/>
      <c r="KLM223" s="190"/>
      <c r="KLN223" s="187"/>
      <c r="KLO223" s="187"/>
      <c r="KLP223" s="187"/>
      <c r="KLQ223" s="188"/>
      <c r="KLS223" s="186"/>
      <c r="KLT223" s="190"/>
      <c r="KLU223" s="190"/>
      <c r="KLV223" s="187"/>
      <c r="KLW223" s="187"/>
      <c r="KLX223" s="187"/>
      <c r="KLY223" s="188"/>
      <c r="KMA223" s="186"/>
      <c r="KMB223" s="190"/>
      <c r="KMC223" s="190"/>
      <c r="KMD223" s="187"/>
      <c r="KME223" s="187"/>
      <c r="KMF223" s="187"/>
      <c r="KMG223" s="188"/>
      <c r="KMI223" s="186"/>
      <c r="KMJ223" s="190"/>
      <c r="KMK223" s="190"/>
      <c r="KML223" s="187"/>
      <c r="KMM223" s="187"/>
      <c r="KMN223" s="187"/>
      <c r="KMO223" s="188"/>
      <c r="KMQ223" s="186"/>
      <c r="KMR223" s="190"/>
      <c r="KMS223" s="190"/>
      <c r="KMT223" s="187"/>
      <c r="KMU223" s="187"/>
      <c r="KMV223" s="187"/>
      <c r="KMW223" s="188"/>
      <c r="KMY223" s="186"/>
      <c r="KMZ223" s="190"/>
      <c r="KNA223" s="190"/>
      <c r="KNB223" s="187"/>
      <c r="KNC223" s="187"/>
      <c r="KND223" s="187"/>
      <c r="KNE223" s="188"/>
      <c r="KNG223" s="186"/>
      <c r="KNH223" s="190"/>
      <c r="KNI223" s="190"/>
      <c r="KNJ223" s="187"/>
      <c r="KNK223" s="187"/>
      <c r="KNL223" s="187"/>
      <c r="KNM223" s="188"/>
      <c r="KNO223" s="186"/>
      <c r="KNP223" s="190"/>
      <c r="KNQ223" s="190"/>
      <c r="KNR223" s="187"/>
      <c r="KNS223" s="187"/>
      <c r="KNT223" s="187"/>
      <c r="KNU223" s="188"/>
      <c r="KNW223" s="186"/>
      <c r="KNX223" s="190"/>
      <c r="KNY223" s="190"/>
      <c r="KNZ223" s="187"/>
      <c r="KOA223" s="187"/>
      <c r="KOB223" s="187"/>
      <c r="KOC223" s="188"/>
      <c r="KOE223" s="186"/>
      <c r="KOF223" s="190"/>
      <c r="KOG223" s="190"/>
      <c r="KOH223" s="187"/>
      <c r="KOI223" s="187"/>
      <c r="KOJ223" s="187"/>
      <c r="KOK223" s="188"/>
      <c r="KOM223" s="186"/>
      <c r="KON223" s="190"/>
      <c r="KOO223" s="190"/>
      <c r="KOP223" s="187"/>
      <c r="KOQ223" s="187"/>
      <c r="KOR223" s="187"/>
      <c r="KOS223" s="188"/>
      <c r="KOU223" s="186"/>
      <c r="KOV223" s="190"/>
      <c r="KOW223" s="190"/>
      <c r="KOX223" s="187"/>
      <c r="KOY223" s="187"/>
      <c r="KOZ223" s="187"/>
      <c r="KPA223" s="188"/>
      <c r="KPC223" s="186"/>
      <c r="KPD223" s="190"/>
      <c r="KPE223" s="190"/>
      <c r="KPF223" s="187"/>
      <c r="KPG223" s="187"/>
      <c r="KPH223" s="187"/>
      <c r="KPI223" s="188"/>
      <c r="KPK223" s="186"/>
      <c r="KPL223" s="190"/>
      <c r="KPM223" s="190"/>
      <c r="KPN223" s="187"/>
      <c r="KPO223" s="187"/>
      <c r="KPP223" s="187"/>
      <c r="KPQ223" s="188"/>
      <c r="KPS223" s="186"/>
      <c r="KPT223" s="190"/>
      <c r="KPU223" s="190"/>
      <c r="KPV223" s="187"/>
      <c r="KPW223" s="187"/>
      <c r="KPX223" s="187"/>
      <c r="KPY223" s="188"/>
      <c r="KQA223" s="186"/>
      <c r="KQB223" s="190"/>
      <c r="KQC223" s="190"/>
      <c r="KQD223" s="187"/>
      <c r="KQE223" s="187"/>
      <c r="KQF223" s="187"/>
      <c r="KQG223" s="188"/>
      <c r="KQI223" s="186"/>
      <c r="KQJ223" s="190"/>
      <c r="KQK223" s="190"/>
      <c r="KQL223" s="187"/>
      <c r="KQM223" s="187"/>
      <c r="KQN223" s="187"/>
      <c r="KQO223" s="188"/>
      <c r="KQQ223" s="186"/>
      <c r="KQR223" s="190"/>
      <c r="KQS223" s="190"/>
      <c r="KQT223" s="187"/>
      <c r="KQU223" s="187"/>
      <c r="KQV223" s="187"/>
      <c r="KQW223" s="188"/>
      <c r="KQY223" s="186"/>
      <c r="KQZ223" s="190"/>
      <c r="KRA223" s="190"/>
      <c r="KRB223" s="187"/>
      <c r="KRC223" s="187"/>
      <c r="KRD223" s="187"/>
      <c r="KRE223" s="188"/>
      <c r="KRG223" s="186"/>
      <c r="KRH223" s="190"/>
      <c r="KRI223" s="190"/>
      <c r="KRJ223" s="187"/>
      <c r="KRK223" s="187"/>
      <c r="KRL223" s="187"/>
      <c r="KRM223" s="188"/>
      <c r="KRO223" s="186"/>
      <c r="KRP223" s="190"/>
      <c r="KRQ223" s="190"/>
      <c r="KRR223" s="187"/>
      <c r="KRS223" s="187"/>
      <c r="KRT223" s="187"/>
      <c r="KRU223" s="188"/>
      <c r="KRW223" s="186"/>
      <c r="KRX223" s="190"/>
      <c r="KRY223" s="190"/>
      <c r="KRZ223" s="187"/>
      <c r="KSA223" s="187"/>
      <c r="KSB223" s="187"/>
      <c r="KSC223" s="188"/>
      <c r="KSE223" s="186"/>
      <c r="KSF223" s="190"/>
      <c r="KSG223" s="190"/>
      <c r="KSH223" s="187"/>
      <c r="KSI223" s="187"/>
      <c r="KSJ223" s="187"/>
      <c r="KSK223" s="188"/>
      <c r="KSM223" s="186"/>
      <c r="KSN223" s="190"/>
      <c r="KSO223" s="190"/>
      <c r="KSP223" s="187"/>
      <c r="KSQ223" s="187"/>
      <c r="KSR223" s="187"/>
      <c r="KSS223" s="188"/>
      <c r="KSU223" s="186"/>
      <c r="KSV223" s="190"/>
      <c r="KSW223" s="190"/>
      <c r="KSX223" s="187"/>
      <c r="KSY223" s="187"/>
      <c r="KSZ223" s="187"/>
      <c r="KTA223" s="188"/>
      <c r="KTC223" s="186"/>
      <c r="KTD223" s="190"/>
      <c r="KTE223" s="190"/>
      <c r="KTF223" s="187"/>
      <c r="KTG223" s="187"/>
      <c r="KTH223" s="187"/>
      <c r="KTI223" s="188"/>
      <c r="KTK223" s="186"/>
      <c r="KTL223" s="190"/>
      <c r="KTM223" s="190"/>
      <c r="KTN223" s="187"/>
      <c r="KTO223" s="187"/>
      <c r="KTP223" s="187"/>
      <c r="KTQ223" s="188"/>
      <c r="KTS223" s="186"/>
      <c r="KTT223" s="190"/>
      <c r="KTU223" s="190"/>
      <c r="KTV223" s="187"/>
      <c r="KTW223" s="187"/>
      <c r="KTX223" s="187"/>
      <c r="KTY223" s="188"/>
      <c r="KUA223" s="186"/>
      <c r="KUB223" s="190"/>
      <c r="KUC223" s="190"/>
      <c r="KUD223" s="187"/>
      <c r="KUE223" s="187"/>
      <c r="KUF223" s="187"/>
      <c r="KUG223" s="188"/>
      <c r="KUI223" s="186"/>
      <c r="KUJ223" s="190"/>
      <c r="KUK223" s="190"/>
      <c r="KUL223" s="187"/>
      <c r="KUM223" s="187"/>
      <c r="KUN223" s="187"/>
      <c r="KUO223" s="188"/>
      <c r="KUQ223" s="186"/>
      <c r="KUR223" s="190"/>
      <c r="KUS223" s="190"/>
      <c r="KUT223" s="187"/>
      <c r="KUU223" s="187"/>
      <c r="KUV223" s="187"/>
      <c r="KUW223" s="188"/>
      <c r="KUY223" s="186"/>
      <c r="KUZ223" s="190"/>
      <c r="KVA223" s="190"/>
      <c r="KVB223" s="187"/>
      <c r="KVC223" s="187"/>
      <c r="KVD223" s="187"/>
      <c r="KVE223" s="188"/>
      <c r="KVG223" s="186"/>
      <c r="KVH223" s="190"/>
      <c r="KVI223" s="190"/>
      <c r="KVJ223" s="187"/>
      <c r="KVK223" s="187"/>
      <c r="KVL223" s="187"/>
      <c r="KVM223" s="188"/>
      <c r="KVO223" s="186"/>
      <c r="KVP223" s="190"/>
      <c r="KVQ223" s="190"/>
      <c r="KVR223" s="187"/>
      <c r="KVS223" s="187"/>
      <c r="KVT223" s="187"/>
      <c r="KVU223" s="188"/>
      <c r="KVW223" s="186"/>
      <c r="KVX223" s="190"/>
      <c r="KVY223" s="190"/>
      <c r="KVZ223" s="187"/>
      <c r="KWA223" s="187"/>
      <c r="KWB223" s="187"/>
      <c r="KWC223" s="188"/>
      <c r="KWE223" s="186"/>
      <c r="KWF223" s="190"/>
      <c r="KWG223" s="190"/>
      <c r="KWH223" s="187"/>
      <c r="KWI223" s="187"/>
      <c r="KWJ223" s="187"/>
      <c r="KWK223" s="188"/>
      <c r="KWM223" s="186"/>
      <c r="KWN223" s="190"/>
      <c r="KWO223" s="190"/>
      <c r="KWP223" s="187"/>
      <c r="KWQ223" s="187"/>
      <c r="KWR223" s="187"/>
      <c r="KWS223" s="188"/>
      <c r="KWU223" s="186"/>
      <c r="KWV223" s="190"/>
      <c r="KWW223" s="190"/>
      <c r="KWX223" s="187"/>
      <c r="KWY223" s="187"/>
      <c r="KWZ223" s="187"/>
      <c r="KXA223" s="188"/>
      <c r="KXC223" s="186"/>
      <c r="KXD223" s="190"/>
      <c r="KXE223" s="190"/>
      <c r="KXF223" s="187"/>
      <c r="KXG223" s="187"/>
      <c r="KXH223" s="187"/>
      <c r="KXI223" s="188"/>
      <c r="KXK223" s="186"/>
      <c r="KXL223" s="190"/>
      <c r="KXM223" s="190"/>
      <c r="KXN223" s="187"/>
      <c r="KXO223" s="187"/>
      <c r="KXP223" s="187"/>
      <c r="KXQ223" s="188"/>
      <c r="KXS223" s="186"/>
      <c r="KXT223" s="190"/>
      <c r="KXU223" s="190"/>
      <c r="KXV223" s="187"/>
      <c r="KXW223" s="187"/>
      <c r="KXX223" s="187"/>
      <c r="KXY223" s="188"/>
      <c r="KYA223" s="186"/>
      <c r="KYB223" s="190"/>
      <c r="KYC223" s="190"/>
      <c r="KYD223" s="187"/>
      <c r="KYE223" s="187"/>
      <c r="KYF223" s="187"/>
      <c r="KYG223" s="188"/>
      <c r="KYI223" s="186"/>
      <c r="KYJ223" s="190"/>
      <c r="KYK223" s="190"/>
      <c r="KYL223" s="187"/>
      <c r="KYM223" s="187"/>
      <c r="KYN223" s="187"/>
      <c r="KYO223" s="188"/>
      <c r="KYQ223" s="186"/>
      <c r="KYR223" s="190"/>
      <c r="KYS223" s="190"/>
      <c r="KYT223" s="187"/>
      <c r="KYU223" s="187"/>
      <c r="KYV223" s="187"/>
      <c r="KYW223" s="188"/>
      <c r="KYY223" s="186"/>
      <c r="KYZ223" s="190"/>
      <c r="KZA223" s="190"/>
      <c r="KZB223" s="187"/>
      <c r="KZC223" s="187"/>
      <c r="KZD223" s="187"/>
      <c r="KZE223" s="188"/>
      <c r="KZG223" s="186"/>
      <c r="KZH223" s="190"/>
      <c r="KZI223" s="190"/>
      <c r="KZJ223" s="187"/>
      <c r="KZK223" s="187"/>
      <c r="KZL223" s="187"/>
      <c r="KZM223" s="188"/>
      <c r="KZO223" s="186"/>
      <c r="KZP223" s="190"/>
      <c r="KZQ223" s="190"/>
      <c r="KZR223" s="187"/>
      <c r="KZS223" s="187"/>
      <c r="KZT223" s="187"/>
      <c r="KZU223" s="188"/>
      <c r="KZW223" s="186"/>
      <c r="KZX223" s="190"/>
      <c r="KZY223" s="190"/>
      <c r="KZZ223" s="187"/>
      <c r="LAA223" s="187"/>
      <c r="LAB223" s="187"/>
      <c r="LAC223" s="188"/>
      <c r="LAE223" s="186"/>
      <c r="LAF223" s="190"/>
      <c r="LAG223" s="190"/>
      <c r="LAH223" s="187"/>
      <c r="LAI223" s="187"/>
      <c r="LAJ223" s="187"/>
      <c r="LAK223" s="188"/>
      <c r="LAM223" s="186"/>
      <c r="LAN223" s="190"/>
      <c r="LAO223" s="190"/>
      <c r="LAP223" s="187"/>
      <c r="LAQ223" s="187"/>
      <c r="LAR223" s="187"/>
      <c r="LAS223" s="188"/>
      <c r="LAU223" s="186"/>
      <c r="LAV223" s="190"/>
      <c r="LAW223" s="190"/>
      <c r="LAX223" s="187"/>
      <c r="LAY223" s="187"/>
      <c r="LAZ223" s="187"/>
      <c r="LBA223" s="188"/>
      <c r="LBC223" s="186"/>
      <c r="LBD223" s="190"/>
      <c r="LBE223" s="190"/>
      <c r="LBF223" s="187"/>
      <c r="LBG223" s="187"/>
      <c r="LBH223" s="187"/>
      <c r="LBI223" s="188"/>
      <c r="LBK223" s="186"/>
      <c r="LBL223" s="190"/>
      <c r="LBM223" s="190"/>
      <c r="LBN223" s="187"/>
      <c r="LBO223" s="187"/>
      <c r="LBP223" s="187"/>
      <c r="LBQ223" s="188"/>
      <c r="LBS223" s="186"/>
      <c r="LBT223" s="190"/>
      <c r="LBU223" s="190"/>
      <c r="LBV223" s="187"/>
      <c r="LBW223" s="187"/>
      <c r="LBX223" s="187"/>
      <c r="LBY223" s="188"/>
      <c r="LCA223" s="186"/>
      <c r="LCB223" s="190"/>
      <c r="LCC223" s="190"/>
      <c r="LCD223" s="187"/>
      <c r="LCE223" s="187"/>
      <c r="LCF223" s="187"/>
      <c r="LCG223" s="188"/>
      <c r="LCI223" s="186"/>
      <c r="LCJ223" s="190"/>
      <c r="LCK223" s="190"/>
      <c r="LCL223" s="187"/>
      <c r="LCM223" s="187"/>
      <c r="LCN223" s="187"/>
      <c r="LCO223" s="188"/>
      <c r="LCQ223" s="186"/>
      <c r="LCR223" s="190"/>
      <c r="LCS223" s="190"/>
      <c r="LCT223" s="187"/>
      <c r="LCU223" s="187"/>
      <c r="LCV223" s="187"/>
      <c r="LCW223" s="188"/>
      <c r="LCY223" s="186"/>
      <c r="LCZ223" s="190"/>
      <c r="LDA223" s="190"/>
      <c r="LDB223" s="187"/>
      <c r="LDC223" s="187"/>
      <c r="LDD223" s="187"/>
      <c r="LDE223" s="188"/>
      <c r="LDG223" s="186"/>
      <c r="LDH223" s="190"/>
      <c r="LDI223" s="190"/>
      <c r="LDJ223" s="187"/>
      <c r="LDK223" s="187"/>
      <c r="LDL223" s="187"/>
      <c r="LDM223" s="188"/>
      <c r="LDO223" s="186"/>
      <c r="LDP223" s="190"/>
      <c r="LDQ223" s="190"/>
      <c r="LDR223" s="187"/>
      <c r="LDS223" s="187"/>
      <c r="LDT223" s="187"/>
      <c r="LDU223" s="188"/>
      <c r="LDW223" s="186"/>
      <c r="LDX223" s="190"/>
      <c r="LDY223" s="190"/>
      <c r="LDZ223" s="187"/>
      <c r="LEA223" s="187"/>
      <c r="LEB223" s="187"/>
      <c r="LEC223" s="188"/>
      <c r="LEE223" s="186"/>
      <c r="LEF223" s="190"/>
      <c r="LEG223" s="190"/>
      <c r="LEH223" s="187"/>
      <c r="LEI223" s="187"/>
      <c r="LEJ223" s="187"/>
      <c r="LEK223" s="188"/>
      <c r="LEM223" s="186"/>
      <c r="LEN223" s="190"/>
      <c r="LEO223" s="190"/>
      <c r="LEP223" s="187"/>
      <c r="LEQ223" s="187"/>
      <c r="LER223" s="187"/>
      <c r="LES223" s="188"/>
      <c r="LEU223" s="186"/>
      <c r="LEV223" s="190"/>
      <c r="LEW223" s="190"/>
      <c r="LEX223" s="187"/>
      <c r="LEY223" s="187"/>
      <c r="LEZ223" s="187"/>
      <c r="LFA223" s="188"/>
      <c r="LFC223" s="186"/>
      <c r="LFD223" s="190"/>
      <c r="LFE223" s="190"/>
      <c r="LFF223" s="187"/>
      <c r="LFG223" s="187"/>
      <c r="LFH223" s="187"/>
      <c r="LFI223" s="188"/>
      <c r="LFK223" s="186"/>
      <c r="LFL223" s="190"/>
      <c r="LFM223" s="190"/>
      <c r="LFN223" s="187"/>
      <c r="LFO223" s="187"/>
      <c r="LFP223" s="187"/>
      <c r="LFQ223" s="188"/>
      <c r="LFS223" s="186"/>
      <c r="LFT223" s="190"/>
      <c r="LFU223" s="190"/>
      <c r="LFV223" s="187"/>
      <c r="LFW223" s="187"/>
      <c r="LFX223" s="187"/>
      <c r="LFY223" s="188"/>
      <c r="LGA223" s="186"/>
      <c r="LGB223" s="190"/>
      <c r="LGC223" s="190"/>
      <c r="LGD223" s="187"/>
      <c r="LGE223" s="187"/>
      <c r="LGF223" s="187"/>
      <c r="LGG223" s="188"/>
      <c r="LGI223" s="186"/>
      <c r="LGJ223" s="190"/>
      <c r="LGK223" s="190"/>
      <c r="LGL223" s="187"/>
      <c r="LGM223" s="187"/>
      <c r="LGN223" s="187"/>
      <c r="LGO223" s="188"/>
      <c r="LGQ223" s="186"/>
      <c r="LGR223" s="190"/>
      <c r="LGS223" s="190"/>
      <c r="LGT223" s="187"/>
      <c r="LGU223" s="187"/>
      <c r="LGV223" s="187"/>
      <c r="LGW223" s="188"/>
      <c r="LGY223" s="186"/>
      <c r="LGZ223" s="190"/>
      <c r="LHA223" s="190"/>
      <c r="LHB223" s="187"/>
      <c r="LHC223" s="187"/>
      <c r="LHD223" s="187"/>
      <c r="LHE223" s="188"/>
      <c r="LHG223" s="186"/>
      <c r="LHH223" s="190"/>
      <c r="LHI223" s="190"/>
      <c r="LHJ223" s="187"/>
      <c r="LHK223" s="187"/>
      <c r="LHL223" s="187"/>
      <c r="LHM223" s="188"/>
      <c r="LHO223" s="186"/>
      <c r="LHP223" s="190"/>
      <c r="LHQ223" s="190"/>
      <c r="LHR223" s="187"/>
      <c r="LHS223" s="187"/>
      <c r="LHT223" s="187"/>
      <c r="LHU223" s="188"/>
      <c r="LHW223" s="186"/>
      <c r="LHX223" s="190"/>
      <c r="LHY223" s="190"/>
      <c r="LHZ223" s="187"/>
      <c r="LIA223" s="187"/>
      <c r="LIB223" s="187"/>
      <c r="LIC223" s="188"/>
      <c r="LIE223" s="186"/>
      <c r="LIF223" s="190"/>
      <c r="LIG223" s="190"/>
      <c r="LIH223" s="187"/>
      <c r="LII223" s="187"/>
      <c r="LIJ223" s="187"/>
      <c r="LIK223" s="188"/>
      <c r="LIM223" s="186"/>
      <c r="LIN223" s="190"/>
      <c r="LIO223" s="190"/>
      <c r="LIP223" s="187"/>
      <c r="LIQ223" s="187"/>
      <c r="LIR223" s="187"/>
      <c r="LIS223" s="188"/>
      <c r="LIU223" s="186"/>
      <c r="LIV223" s="190"/>
      <c r="LIW223" s="190"/>
      <c r="LIX223" s="187"/>
      <c r="LIY223" s="187"/>
      <c r="LIZ223" s="187"/>
      <c r="LJA223" s="188"/>
      <c r="LJC223" s="186"/>
      <c r="LJD223" s="190"/>
      <c r="LJE223" s="190"/>
      <c r="LJF223" s="187"/>
      <c r="LJG223" s="187"/>
      <c r="LJH223" s="187"/>
      <c r="LJI223" s="188"/>
      <c r="LJK223" s="186"/>
      <c r="LJL223" s="190"/>
      <c r="LJM223" s="190"/>
      <c r="LJN223" s="187"/>
      <c r="LJO223" s="187"/>
      <c r="LJP223" s="187"/>
      <c r="LJQ223" s="188"/>
      <c r="LJS223" s="186"/>
      <c r="LJT223" s="190"/>
      <c r="LJU223" s="190"/>
      <c r="LJV223" s="187"/>
      <c r="LJW223" s="187"/>
      <c r="LJX223" s="187"/>
      <c r="LJY223" s="188"/>
      <c r="LKA223" s="186"/>
      <c r="LKB223" s="190"/>
      <c r="LKC223" s="190"/>
      <c r="LKD223" s="187"/>
      <c r="LKE223" s="187"/>
      <c r="LKF223" s="187"/>
      <c r="LKG223" s="188"/>
      <c r="LKI223" s="186"/>
      <c r="LKJ223" s="190"/>
      <c r="LKK223" s="190"/>
      <c r="LKL223" s="187"/>
      <c r="LKM223" s="187"/>
      <c r="LKN223" s="187"/>
      <c r="LKO223" s="188"/>
      <c r="LKQ223" s="186"/>
      <c r="LKR223" s="190"/>
      <c r="LKS223" s="190"/>
      <c r="LKT223" s="187"/>
      <c r="LKU223" s="187"/>
      <c r="LKV223" s="187"/>
      <c r="LKW223" s="188"/>
      <c r="LKY223" s="186"/>
      <c r="LKZ223" s="190"/>
      <c r="LLA223" s="190"/>
      <c r="LLB223" s="187"/>
      <c r="LLC223" s="187"/>
      <c r="LLD223" s="187"/>
      <c r="LLE223" s="188"/>
      <c r="LLG223" s="186"/>
      <c r="LLH223" s="190"/>
      <c r="LLI223" s="190"/>
      <c r="LLJ223" s="187"/>
      <c r="LLK223" s="187"/>
      <c r="LLL223" s="187"/>
      <c r="LLM223" s="188"/>
      <c r="LLO223" s="186"/>
      <c r="LLP223" s="190"/>
      <c r="LLQ223" s="190"/>
      <c r="LLR223" s="187"/>
      <c r="LLS223" s="187"/>
      <c r="LLT223" s="187"/>
      <c r="LLU223" s="188"/>
      <c r="LLW223" s="186"/>
      <c r="LLX223" s="190"/>
      <c r="LLY223" s="190"/>
      <c r="LLZ223" s="187"/>
      <c r="LMA223" s="187"/>
      <c r="LMB223" s="187"/>
      <c r="LMC223" s="188"/>
      <c r="LME223" s="186"/>
      <c r="LMF223" s="190"/>
      <c r="LMG223" s="190"/>
      <c r="LMH223" s="187"/>
      <c r="LMI223" s="187"/>
      <c r="LMJ223" s="187"/>
      <c r="LMK223" s="188"/>
      <c r="LMM223" s="186"/>
      <c r="LMN223" s="190"/>
      <c r="LMO223" s="190"/>
      <c r="LMP223" s="187"/>
      <c r="LMQ223" s="187"/>
      <c r="LMR223" s="187"/>
      <c r="LMS223" s="188"/>
      <c r="LMU223" s="186"/>
      <c r="LMV223" s="190"/>
      <c r="LMW223" s="190"/>
      <c r="LMX223" s="187"/>
      <c r="LMY223" s="187"/>
      <c r="LMZ223" s="187"/>
      <c r="LNA223" s="188"/>
      <c r="LNC223" s="186"/>
      <c r="LND223" s="190"/>
      <c r="LNE223" s="190"/>
      <c r="LNF223" s="187"/>
      <c r="LNG223" s="187"/>
      <c r="LNH223" s="187"/>
      <c r="LNI223" s="188"/>
      <c r="LNK223" s="186"/>
      <c r="LNL223" s="190"/>
      <c r="LNM223" s="190"/>
      <c r="LNN223" s="187"/>
      <c r="LNO223" s="187"/>
      <c r="LNP223" s="187"/>
      <c r="LNQ223" s="188"/>
      <c r="LNS223" s="186"/>
      <c r="LNT223" s="190"/>
      <c r="LNU223" s="190"/>
      <c r="LNV223" s="187"/>
      <c r="LNW223" s="187"/>
      <c r="LNX223" s="187"/>
      <c r="LNY223" s="188"/>
      <c r="LOA223" s="186"/>
      <c r="LOB223" s="190"/>
      <c r="LOC223" s="190"/>
      <c r="LOD223" s="187"/>
      <c r="LOE223" s="187"/>
      <c r="LOF223" s="187"/>
      <c r="LOG223" s="188"/>
      <c r="LOI223" s="186"/>
      <c r="LOJ223" s="190"/>
      <c r="LOK223" s="190"/>
      <c r="LOL223" s="187"/>
      <c r="LOM223" s="187"/>
      <c r="LON223" s="187"/>
      <c r="LOO223" s="188"/>
      <c r="LOQ223" s="186"/>
      <c r="LOR223" s="190"/>
      <c r="LOS223" s="190"/>
      <c r="LOT223" s="187"/>
      <c r="LOU223" s="187"/>
      <c r="LOV223" s="187"/>
      <c r="LOW223" s="188"/>
      <c r="LOY223" s="186"/>
      <c r="LOZ223" s="190"/>
      <c r="LPA223" s="190"/>
      <c r="LPB223" s="187"/>
      <c r="LPC223" s="187"/>
      <c r="LPD223" s="187"/>
      <c r="LPE223" s="188"/>
      <c r="LPG223" s="186"/>
      <c r="LPH223" s="190"/>
      <c r="LPI223" s="190"/>
      <c r="LPJ223" s="187"/>
      <c r="LPK223" s="187"/>
      <c r="LPL223" s="187"/>
      <c r="LPM223" s="188"/>
      <c r="LPO223" s="186"/>
      <c r="LPP223" s="190"/>
      <c r="LPQ223" s="190"/>
      <c r="LPR223" s="187"/>
      <c r="LPS223" s="187"/>
      <c r="LPT223" s="187"/>
      <c r="LPU223" s="188"/>
      <c r="LPW223" s="186"/>
      <c r="LPX223" s="190"/>
      <c r="LPY223" s="190"/>
      <c r="LPZ223" s="187"/>
      <c r="LQA223" s="187"/>
      <c r="LQB223" s="187"/>
      <c r="LQC223" s="188"/>
      <c r="LQE223" s="186"/>
      <c r="LQF223" s="190"/>
      <c r="LQG223" s="190"/>
      <c r="LQH223" s="187"/>
      <c r="LQI223" s="187"/>
      <c r="LQJ223" s="187"/>
      <c r="LQK223" s="188"/>
      <c r="LQM223" s="186"/>
      <c r="LQN223" s="190"/>
      <c r="LQO223" s="190"/>
      <c r="LQP223" s="187"/>
      <c r="LQQ223" s="187"/>
      <c r="LQR223" s="187"/>
      <c r="LQS223" s="188"/>
      <c r="LQU223" s="186"/>
      <c r="LQV223" s="190"/>
      <c r="LQW223" s="190"/>
      <c r="LQX223" s="187"/>
      <c r="LQY223" s="187"/>
      <c r="LQZ223" s="187"/>
      <c r="LRA223" s="188"/>
      <c r="LRC223" s="186"/>
      <c r="LRD223" s="190"/>
      <c r="LRE223" s="190"/>
      <c r="LRF223" s="187"/>
      <c r="LRG223" s="187"/>
      <c r="LRH223" s="187"/>
      <c r="LRI223" s="188"/>
      <c r="LRK223" s="186"/>
      <c r="LRL223" s="190"/>
      <c r="LRM223" s="190"/>
      <c r="LRN223" s="187"/>
      <c r="LRO223" s="187"/>
      <c r="LRP223" s="187"/>
      <c r="LRQ223" s="188"/>
      <c r="LRS223" s="186"/>
      <c r="LRT223" s="190"/>
      <c r="LRU223" s="190"/>
      <c r="LRV223" s="187"/>
      <c r="LRW223" s="187"/>
      <c r="LRX223" s="187"/>
      <c r="LRY223" s="188"/>
      <c r="LSA223" s="186"/>
      <c r="LSB223" s="190"/>
      <c r="LSC223" s="190"/>
      <c r="LSD223" s="187"/>
      <c r="LSE223" s="187"/>
      <c r="LSF223" s="187"/>
      <c r="LSG223" s="188"/>
      <c r="LSI223" s="186"/>
      <c r="LSJ223" s="190"/>
      <c r="LSK223" s="190"/>
      <c r="LSL223" s="187"/>
      <c r="LSM223" s="187"/>
      <c r="LSN223" s="187"/>
      <c r="LSO223" s="188"/>
      <c r="LSQ223" s="186"/>
      <c r="LSR223" s="190"/>
      <c r="LSS223" s="190"/>
      <c r="LST223" s="187"/>
      <c r="LSU223" s="187"/>
      <c r="LSV223" s="187"/>
      <c r="LSW223" s="188"/>
      <c r="LSY223" s="186"/>
      <c r="LSZ223" s="190"/>
      <c r="LTA223" s="190"/>
      <c r="LTB223" s="187"/>
      <c r="LTC223" s="187"/>
      <c r="LTD223" s="187"/>
      <c r="LTE223" s="188"/>
      <c r="LTG223" s="186"/>
      <c r="LTH223" s="190"/>
      <c r="LTI223" s="190"/>
      <c r="LTJ223" s="187"/>
      <c r="LTK223" s="187"/>
      <c r="LTL223" s="187"/>
      <c r="LTM223" s="188"/>
      <c r="LTO223" s="186"/>
      <c r="LTP223" s="190"/>
      <c r="LTQ223" s="190"/>
      <c r="LTR223" s="187"/>
      <c r="LTS223" s="187"/>
      <c r="LTT223" s="187"/>
      <c r="LTU223" s="188"/>
      <c r="LTW223" s="186"/>
      <c r="LTX223" s="190"/>
      <c r="LTY223" s="190"/>
      <c r="LTZ223" s="187"/>
      <c r="LUA223" s="187"/>
      <c r="LUB223" s="187"/>
      <c r="LUC223" s="188"/>
      <c r="LUE223" s="186"/>
      <c r="LUF223" s="190"/>
      <c r="LUG223" s="190"/>
      <c r="LUH223" s="187"/>
      <c r="LUI223" s="187"/>
      <c r="LUJ223" s="187"/>
      <c r="LUK223" s="188"/>
      <c r="LUM223" s="186"/>
      <c r="LUN223" s="190"/>
      <c r="LUO223" s="190"/>
      <c r="LUP223" s="187"/>
      <c r="LUQ223" s="187"/>
      <c r="LUR223" s="187"/>
      <c r="LUS223" s="188"/>
      <c r="LUU223" s="186"/>
      <c r="LUV223" s="190"/>
      <c r="LUW223" s="190"/>
      <c r="LUX223" s="187"/>
      <c r="LUY223" s="187"/>
      <c r="LUZ223" s="187"/>
      <c r="LVA223" s="188"/>
      <c r="LVC223" s="186"/>
      <c r="LVD223" s="190"/>
      <c r="LVE223" s="190"/>
      <c r="LVF223" s="187"/>
      <c r="LVG223" s="187"/>
      <c r="LVH223" s="187"/>
      <c r="LVI223" s="188"/>
      <c r="LVK223" s="186"/>
      <c r="LVL223" s="190"/>
      <c r="LVM223" s="190"/>
      <c r="LVN223" s="187"/>
      <c r="LVO223" s="187"/>
      <c r="LVP223" s="187"/>
      <c r="LVQ223" s="188"/>
      <c r="LVS223" s="186"/>
      <c r="LVT223" s="190"/>
      <c r="LVU223" s="190"/>
      <c r="LVV223" s="187"/>
      <c r="LVW223" s="187"/>
      <c r="LVX223" s="187"/>
      <c r="LVY223" s="188"/>
      <c r="LWA223" s="186"/>
      <c r="LWB223" s="190"/>
      <c r="LWC223" s="190"/>
      <c r="LWD223" s="187"/>
      <c r="LWE223" s="187"/>
      <c r="LWF223" s="187"/>
      <c r="LWG223" s="188"/>
      <c r="LWI223" s="186"/>
      <c r="LWJ223" s="190"/>
      <c r="LWK223" s="190"/>
      <c r="LWL223" s="187"/>
      <c r="LWM223" s="187"/>
      <c r="LWN223" s="187"/>
      <c r="LWO223" s="188"/>
      <c r="LWQ223" s="186"/>
      <c r="LWR223" s="190"/>
      <c r="LWS223" s="190"/>
      <c r="LWT223" s="187"/>
      <c r="LWU223" s="187"/>
      <c r="LWV223" s="187"/>
      <c r="LWW223" s="188"/>
      <c r="LWY223" s="186"/>
      <c r="LWZ223" s="190"/>
      <c r="LXA223" s="190"/>
      <c r="LXB223" s="187"/>
      <c r="LXC223" s="187"/>
      <c r="LXD223" s="187"/>
      <c r="LXE223" s="188"/>
      <c r="LXG223" s="186"/>
      <c r="LXH223" s="190"/>
      <c r="LXI223" s="190"/>
      <c r="LXJ223" s="187"/>
      <c r="LXK223" s="187"/>
      <c r="LXL223" s="187"/>
      <c r="LXM223" s="188"/>
      <c r="LXO223" s="186"/>
      <c r="LXP223" s="190"/>
      <c r="LXQ223" s="190"/>
      <c r="LXR223" s="187"/>
      <c r="LXS223" s="187"/>
      <c r="LXT223" s="187"/>
      <c r="LXU223" s="188"/>
      <c r="LXW223" s="186"/>
      <c r="LXX223" s="190"/>
      <c r="LXY223" s="190"/>
      <c r="LXZ223" s="187"/>
      <c r="LYA223" s="187"/>
      <c r="LYB223" s="187"/>
      <c r="LYC223" s="188"/>
      <c r="LYE223" s="186"/>
      <c r="LYF223" s="190"/>
      <c r="LYG223" s="190"/>
      <c r="LYH223" s="187"/>
      <c r="LYI223" s="187"/>
      <c r="LYJ223" s="187"/>
      <c r="LYK223" s="188"/>
      <c r="LYM223" s="186"/>
      <c r="LYN223" s="190"/>
      <c r="LYO223" s="190"/>
      <c r="LYP223" s="187"/>
      <c r="LYQ223" s="187"/>
      <c r="LYR223" s="187"/>
      <c r="LYS223" s="188"/>
      <c r="LYU223" s="186"/>
      <c r="LYV223" s="190"/>
      <c r="LYW223" s="190"/>
      <c r="LYX223" s="187"/>
      <c r="LYY223" s="187"/>
      <c r="LYZ223" s="187"/>
      <c r="LZA223" s="188"/>
      <c r="LZC223" s="186"/>
      <c r="LZD223" s="190"/>
      <c r="LZE223" s="190"/>
      <c r="LZF223" s="187"/>
      <c r="LZG223" s="187"/>
      <c r="LZH223" s="187"/>
      <c r="LZI223" s="188"/>
      <c r="LZK223" s="186"/>
      <c r="LZL223" s="190"/>
      <c r="LZM223" s="190"/>
      <c r="LZN223" s="187"/>
      <c r="LZO223" s="187"/>
      <c r="LZP223" s="187"/>
      <c r="LZQ223" s="188"/>
      <c r="LZS223" s="186"/>
      <c r="LZT223" s="190"/>
      <c r="LZU223" s="190"/>
      <c r="LZV223" s="187"/>
      <c r="LZW223" s="187"/>
      <c r="LZX223" s="187"/>
      <c r="LZY223" s="188"/>
      <c r="MAA223" s="186"/>
      <c r="MAB223" s="190"/>
      <c r="MAC223" s="190"/>
      <c r="MAD223" s="187"/>
      <c r="MAE223" s="187"/>
      <c r="MAF223" s="187"/>
      <c r="MAG223" s="188"/>
      <c r="MAI223" s="186"/>
      <c r="MAJ223" s="190"/>
      <c r="MAK223" s="190"/>
      <c r="MAL223" s="187"/>
      <c r="MAM223" s="187"/>
      <c r="MAN223" s="187"/>
      <c r="MAO223" s="188"/>
      <c r="MAQ223" s="186"/>
      <c r="MAR223" s="190"/>
      <c r="MAS223" s="190"/>
      <c r="MAT223" s="187"/>
      <c r="MAU223" s="187"/>
      <c r="MAV223" s="187"/>
      <c r="MAW223" s="188"/>
      <c r="MAY223" s="186"/>
      <c r="MAZ223" s="190"/>
      <c r="MBA223" s="190"/>
      <c r="MBB223" s="187"/>
      <c r="MBC223" s="187"/>
      <c r="MBD223" s="187"/>
      <c r="MBE223" s="188"/>
      <c r="MBG223" s="186"/>
      <c r="MBH223" s="190"/>
      <c r="MBI223" s="190"/>
      <c r="MBJ223" s="187"/>
      <c r="MBK223" s="187"/>
      <c r="MBL223" s="187"/>
      <c r="MBM223" s="188"/>
      <c r="MBO223" s="186"/>
      <c r="MBP223" s="190"/>
      <c r="MBQ223" s="190"/>
      <c r="MBR223" s="187"/>
      <c r="MBS223" s="187"/>
      <c r="MBT223" s="187"/>
      <c r="MBU223" s="188"/>
      <c r="MBW223" s="186"/>
      <c r="MBX223" s="190"/>
      <c r="MBY223" s="190"/>
      <c r="MBZ223" s="187"/>
      <c r="MCA223" s="187"/>
      <c r="MCB223" s="187"/>
      <c r="MCC223" s="188"/>
      <c r="MCE223" s="186"/>
      <c r="MCF223" s="190"/>
      <c r="MCG223" s="190"/>
      <c r="MCH223" s="187"/>
      <c r="MCI223" s="187"/>
      <c r="MCJ223" s="187"/>
      <c r="MCK223" s="188"/>
      <c r="MCM223" s="186"/>
      <c r="MCN223" s="190"/>
      <c r="MCO223" s="190"/>
      <c r="MCP223" s="187"/>
      <c r="MCQ223" s="187"/>
      <c r="MCR223" s="187"/>
      <c r="MCS223" s="188"/>
      <c r="MCU223" s="186"/>
      <c r="MCV223" s="190"/>
      <c r="MCW223" s="190"/>
      <c r="MCX223" s="187"/>
      <c r="MCY223" s="187"/>
      <c r="MCZ223" s="187"/>
      <c r="MDA223" s="188"/>
      <c r="MDC223" s="186"/>
      <c r="MDD223" s="190"/>
      <c r="MDE223" s="190"/>
      <c r="MDF223" s="187"/>
      <c r="MDG223" s="187"/>
      <c r="MDH223" s="187"/>
      <c r="MDI223" s="188"/>
      <c r="MDK223" s="186"/>
      <c r="MDL223" s="190"/>
      <c r="MDM223" s="190"/>
      <c r="MDN223" s="187"/>
      <c r="MDO223" s="187"/>
      <c r="MDP223" s="187"/>
      <c r="MDQ223" s="188"/>
      <c r="MDS223" s="186"/>
      <c r="MDT223" s="190"/>
      <c r="MDU223" s="190"/>
      <c r="MDV223" s="187"/>
      <c r="MDW223" s="187"/>
      <c r="MDX223" s="187"/>
      <c r="MDY223" s="188"/>
      <c r="MEA223" s="186"/>
      <c r="MEB223" s="190"/>
      <c r="MEC223" s="190"/>
      <c r="MED223" s="187"/>
      <c r="MEE223" s="187"/>
      <c r="MEF223" s="187"/>
      <c r="MEG223" s="188"/>
      <c r="MEI223" s="186"/>
      <c r="MEJ223" s="190"/>
      <c r="MEK223" s="190"/>
      <c r="MEL223" s="187"/>
      <c r="MEM223" s="187"/>
      <c r="MEN223" s="187"/>
      <c r="MEO223" s="188"/>
      <c r="MEQ223" s="186"/>
      <c r="MER223" s="190"/>
      <c r="MES223" s="190"/>
      <c r="MET223" s="187"/>
      <c r="MEU223" s="187"/>
      <c r="MEV223" s="187"/>
      <c r="MEW223" s="188"/>
      <c r="MEY223" s="186"/>
      <c r="MEZ223" s="190"/>
      <c r="MFA223" s="190"/>
      <c r="MFB223" s="187"/>
      <c r="MFC223" s="187"/>
      <c r="MFD223" s="187"/>
      <c r="MFE223" s="188"/>
      <c r="MFG223" s="186"/>
      <c r="MFH223" s="190"/>
      <c r="MFI223" s="190"/>
      <c r="MFJ223" s="187"/>
      <c r="MFK223" s="187"/>
      <c r="MFL223" s="187"/>
      <c r="MFM223" s="188"/>
      <c r="MFO223" s="186"/>
      <c r="MFP223" s="190"/>
      <c r="MFQ223" s="190"/>
      <c r="MFR223" s="187"/>
      <c r="MFS223" s="187"/>
      <c r="MFT223" s="187"/>
      <c r="MFU223" s="188"/>
      <c r="MFW223" s="186"/>
      <c r="MFX223" s="190"/>
      <c r="MFY223" s="190"/>
      <c r="MFZ223" s="187"/>
      <c r="MGA223" s="187"/>
      <c r="MGB223" s="187"/>
      <c r="MGC223" s="188"/>
      <c r="MGE223" s="186"/>
      <c r="MGF223" s="190"/>
      <c r="MGG223" s="190"/>
      <c r="MGH223" s="187"/>
      <c r="MGI223" s="187"/>
      <c r="MGJ223" s="187"/>
      <c r="MGK223" s="188"/>
      <c r="MGM223" s="186"/>
      <c r="MGN223" s="190"/>
      <c r="MGO223" s="190"/>
      <c r="MGP223" s="187"/>
      <c r="MGQ223" s="187"/>
      <c r="MGR223" s="187"/>
      <c r="MGS223" s="188"/>
      <c r="MGU223" s="186"/>
      <c r="MGV223" s="190"/>
      <c r="MGW223" s="190"/>
      <c r="MGX223" s="187"/>
      <c r="MGY223" s="187"/>
      <c r="MGZ223" s="187"/>
      <c r="MHA223" s="188"/>
      <c r="MHC223" s="186"/>
      <c r="MHD223" s="190"/>
      <c r="MHE223" s="190"/>
      <c r="MHF223" s="187"/>
      <c r="MHG223" s="187"/>
      <c r="MHH223" s="187"/>
      <c r="MHI223" s="188"/>
      <c r="MHK223" s="186"/>
      <c r="MHL223" s="190"/>
      <c r="MHM223" s="190"/>
      <c r="MHN223" s="187"/>
      <c r="MHO223" s="187"/>
      <c r="MHP223" s="187"/>
      <c r="MHQ223" s="188"/>
      <c r="MHS223" s="186"/>
      <c r="MHT223" s="190"/>
      <c r="MHU223" s="190"/>
      <c r="MHV223" s="187"/>
      <c r="MHW223" s="187"/>
      <c r="MHX223" s="187"/>
      <c r="MHY223" s="188"/>
      <c r="MIA223" s="186"/>
      <c r="MIB223" s="190"/>
      <c r="MIC223" s="190"/>
      <c r="MID223" s="187"/>
      <c r="MIE223" s="187"/>
      <c r="MIF223" s="187"/>
      <c r="MIG223" s="188"/>
      <c r="MII223" s="186"/>
      <c r="MIJ223" s="190"/>
      <c r="MIK223" s="190"/>
      <c r="MIL223" s="187"/>
      <c r="MIM223" s="187"/>
      <c r="MIN223" s="187"/>
      <c r="MIO223" s="188"/>
      <c r="MIQ223" s="186"/>
      <c r="MIR223" s="190"/>
      <c r="MIS223" s="190"/>
      <c r="MIT223" s="187"/>
      <c r="MIU223" s="187"/>
      <c r="MIV223" s="187"/>
      <c r="MIW223" s="188"/>
      <c r="MIY223" s="186"/>
      <c r="MIZ223" s="190"/>
      <c r="MJA223" s="190"/>
      <c r="MJB223" s="187"/>
      <c r="MJC223" s="187"/>
      <c r="MJD223" s="187"/>
      <c r="MJE223" s="188"/>
      <c r="MJG223" s="186"/>
      <c r="MJH223" s="190"/>
      <c r="MJI223" s="190"/>
      <c r="MJJ223" s="187"/>
      <c r="MJK223" s="187"/>
      <c r="MJL223" s="187"/>
      <c r="MJM223" s="188"/>
      <c r="MJO223" s="186"/>
      <c r="MJP223" s="190"/>
      <c r="MJQ223" s="190"/>
      <c r="MJR223" s="187"/>
      <c r="MJS223" s="187"/>
      <c r="MJT223" s="187"/>
      <c r="MJU223" s="188"/>
      <c r="MJW223" s="186"/>
      <c r="MJX223" s="190"/>
      <c r="MJY223" s="190"/>
      <c r="MJZ223" s="187"/>
      <c r="MKA223" s="187"/>
      <c r="MKB223" s="187"/>
      <c r="MKC223" s="188"/>
      <c r="MKE223" s="186"/>
      <c r="MKF223" s="190"/>
      <c r="MKG223" s="190"/>
      <c r="MKH223" s="187"/>
      <c r="MKI223" s="187"/>
      <c r="MKJ223" s="187"/>
      <c r="MKK223" s="188"/>
      <c r="MKM223" s="186"/>
      <c r="MKN223" s="190"/>
      <c r="MKO223" s="190"/>
      <c r="MKP223" s="187"/>
      <c r="MKQ223" s="187"/>
      <c r="MKR223" s="187"/>
      <c r="MKS223" s="188"/>
      <c r="MKU223" s="186"/>
      <c r="MKV223" s="190"/>
      <c r="MKW223" s="190"/>
      <c r="MKX223" s="187"/>
      <c r="MKY223" s="187"/>
      <c r="MKZ223" s="187"/>
      <c r="MLA223" s="188"/>
      <c r="MLC223" s="186"/>
      <c r="MLD223" s="190"/>
      <c r="MLE223" s="190"/>
      <c r="MLF223" s="187"/>
      <c r="MLG223" s="187"/>
      <c r="MLH223" s="187"/>
      <c r="MLI223" s="188"/>
      <c r="MLK223" s="186"/>
      <c r="MLL223" s="190"/>
      <c r="MLM223" s="190"/>
      <c r="MLN223" s="187"/>
      <c r="MLO223" s="187"/>
      <c r="MLP223" s="187"/>
      <c r="MLQ223" s="188"/>
      <c r="MLS223" s="186"/>
      <c r="MLT223" s="190"/>
      <c r="MLU223" s="190"/>
      <c r="MLV223" s="187"/>
      <c r="MLW223" s="187"/>
      <c r="MLX223" s="187"/>
      <c r="MLY223" s="188"/>
      <c r="MMA223" s="186"/>
      <c r="MMB223" s="190"/>
      <c r="MMC223" s="190"/>
      <c r="MMD223" s="187"/>
      <c r="MME223" s="187"/>
      <c r="MMF223" s="187"/>
      <c r="MMG223" s="188"/>
      <c r="MMI223" s="186"/>
      <c r="MMJ223" s="190"/>
      <c r="MMK223" s="190"/>
      <c r="MML223" s="187"/>
      <c r="MMM223" s="187"/>
      <c r="MMN223" s="187"/>
      <c r="MMO223" s="188"/>
      <c r="MMQ223" s="186"/>
      <c r="MMR223" s="190"/>
      <c r="MMS223" s="190"/>
      <c r="MMT223" s="187"/>
      <c r="MMU223" s="187"/>
      <c r="MMV223" s="187"/>
      <c r="MMW223" s="188"/>
      <c r="MMY223" s="186"/>
      <c r="MMZ223" s="190"/>
      <c r="MNA223" s="190"/>
      <c r="MNB223" s="187"/>
      <c r="MNC223" s="187"/>
      <c r="MND223" s="187"/>
      <c r="MNE223" s="188"/>
      <c r="MNG223" s="186"/>
      <c r="MNH223" s="190"/>
      <c r="MNI223" s="190"/>
      <c r="MNJ223" s="187"/>
      <c r="MNK223" s="187"/>
      <c r="MNL223" s="187"/>
      <c r="MNM223" s="188"/>
      <c r="MNO223" s="186"/>
      <c r="MNP223" s="190"/>
      <c r="MNQ223" s="190"/>
      <c r="MNR223" s="187"/>
      <c r="MNS223" s="187"/>
      <c r="MNT223" s="187"/>
      <c r="MNU223" s="188"/>
      <c r="MNW223" s="186"/>
      <c r="MNX223" s="190"/>
      <c r="MNY223" s="190"/>
      <c r="MNZ223" s="187"/>
      <c r="MOA223" s="187"/>
      <c r="MOB223" s="187"/>
      <c r="MOC223" s="188"/>
      <c r="MOE223" s="186"/>
      <c r="MOF223" s="190"/>
      <c r="MOG223" s="190"/>
      <c r="MOH223" s="187"/>
      <c r="MOI223" s="187"/>
      <c r="MOJ223" s="187"/>
      <c r="MOK223" s="188"/>
      <c r="MOM223" s="186"/>
      <c r="MON223" s="190"/>
      <c r="MOO223" s="190"/>
      <c r="MOP223" s="187"/>
      <c r="MOQ223" s="187"/>
      <c r="MOR223" s="187"/>
      <c r="MOS223" s="188"/>
      <c r="MOU223" s="186"/>
      <c r="MOV223" s="190"/>
      <c r="MOW223" s="190"/>
      <c r="MOX223" s="187"/>
      <c r="MOY223" s="187"/>
      <c r="MOZ223" s="187"/>
      <c r="MPA223" s="188"/>
      <c r="MPC223" s="186"/>
      <c r="MPD223" s="190"/>
      <c r="MPE223" s="190"/>
      <c r="MPF223" s="187"/>
      <c r="MPG223" s="187"/>
      <c r="MPH223" s="187"/>
      <c r="MPI223" s="188"/>
      <c r="MPK223" s="186"/>
      <c r="MPL223" s="190"/>
      <c r="MPM223" s="190"/>
      <c r="MPN223" s="187"/>
      <c r="MPO223" s="187"/>
      <c r="MPP223" s="187"/>
      <c r="MPQ223" s="188"/>
      <c r="MPS223" s="186"/>
      <c r="MPT223" s="190"/>
      <c r="MPU223" s="190"/>
      <c r="MPV223" s="187"/>
      <c r="MPW223" s="187"/>
      <c r="MPX223" s="187"/>
      <c r="MPY223" s="188"/>
      <c r="MQA223" s="186"/>
      <c r="MQB223" s="190"/>
      <c r="MQC223" s="190"/>
      <c r="MQD223" s="187"/>
      <c r="MQE223" s="187"/>
      <c r="MQF223" s="187"/>
      <c r="MQG223" s="188"/>
      <c r="MQI223" s="186"/>
      <c r="MQJ223" s="190"/>
      <c r="MQK223" s="190"/>
      <c r="MQL223" s="187"/>
      <c r="MQM223" s="187"/>
      <c r="MQN223" s="187"/>
      <c r="MQO223" s="188"/>
      <c r="MQQ223" s="186"/>
      <c r="MQR223" s="190"/>
      <c r="MQS223" s="190"/>
      <c r="MQT223" s="187"/>
      <c r="MQU223" s="187"/>
      <c r="MQV223" s="187"/>
      <c r="MQW223" s="188"/>
      <c r="MQY223" s="186"/>
      <c r="MQZ223" s="190"/>
      <c r="MRA223" s="190"/>
      <c r="MRB223" s="187"/>
      <c r="MRC223" s="187"/>
      <c r="MRD223" s="187"/>
      <c r="MRE223" s="188"/>
      <c r="MRG223" s="186"/>
      <c r="MRH223" s="190"/>
      <c r="MRI223" s="190"/>
      <c r="MRJ223" s="187"/>
      <c r="MRK223" s="187"/>
      <c r="MRL223" s="187"/>
      <c r="MRM223" s="188"/>
      <c r="MRO223" s="186"/>
      <c r="MRP223" s="190"/>
      <c r="MRQ223" s="190"/>
      <c r="MRR223" s="187"/>
      <c r="MRS223" s="187"/>
      <c r="MRT223" s="187"/>
      <c r="MRU223" s="188"/>
      <c r="MRW223" s="186"/>
      <c r="MRX223" s="190"/>
      <c r="MRY223" s="190"/>
      <c r="MRZ223" s="187"/>
      <c r="MSA223" s="187"/>
      <c r="MSB223" s="187"/>
      <c r="MSC223" s="188"/>
      <c r="MSE223" s="186"/>
      <c r="MSF223" s="190"/>
      <c r="MSG223" s="190"/>
      <c r="MSH223" s="187"/>
      <c r="MSI223" s="187"/>
      <c r="MSJ223" s="187"/>
      <c r="MSK223" s="188"/>
      <c r="MSM223" s="186"/>
      <c r="MSN223" s="190"/>
      <c r="MSO223" s="190"/>
      <c r="MSP223" s="187"/>
      <c r="MSQ223" s="187"/>
      <c r="MSR223" s="187"/>
      <c r="MSS223" s="188"/>
      <c r="MSU223" s="186"/>
      <c r="MSV223" s="190"/>
      <c r="MSW223" s="190"/>
      <c r="MSX223" s="187"/>
      <c r="MSY223" s="187"/>
      <c r="MSZ223" s="187"/>
      <c r="MTA223" s="188"/>
      <c r="MTC223" s="186"/>
      <c r="MTD223" s="190"/>
      <c r="MTE223" s="190"/>
      <c r="MTF223" s="187"/>
      <c r="MTG223" s="187"/>
      <c r="MTH223" s="187"/>
      <c r="MTI223" s="188"/>
      <c r="MTK223" s="186"/>
      <c r="MTL223" s="190"/>
      <c r="MTM223" s="190"/>
      <c r="MTN223" s="187"/>
      <c r="MTO223" s="187"/>
      <c r="MTP223" s="187"/>
      <c r="MTQ223" s="188"/>
      <c r="MTS223" s="186"/>
      <c r="MTT223" s="190"/>
      <c r="MTU223" s="190"/>
      <c r="MTV223" s="187"/>
      <c r="MTW223" s="187"/>
      <c r="MTX223" s="187"/>
      <c r="MTY223" s="188"/>
      <c r="MUA223" s="186"/>
      <c r="MUB223" s="190"/>
      <c r="MUC223" s="190"/>
      <c r="MUD223" s="187"/>
      <c r="MUE223" s="187"/>
      <c r="MUF223" s="187"/>
      <c r="MUG223" s="188"/>
      <c r="MUI223" s="186"/>
      <c r="MUJ223" s="190"/>
      <c r="MUK223" s="190"/>
      <c r="MUL223" s="187"/>
      <c r="MUM223" s="187"/>
      <c r="MUN223" s="187"/>
      <c r="MUO223" s="188"/>
      <c r="MUQ223" s="186"/>
      <c r="MUR223" s="190"/>
      <c r="MUS223" s="190"/>
      <c r="MUT223" s="187"/>
      <c r="MUU223" s="187"/>
      <c r="MUV223" s="187"/>
      <c r="MUW223" s="188"/>
      <c r="MUY223" s="186"/>
      <c r="MUZ223" s="190"/>
      <c r="MVA223" s="190"/>
      <c r="MVB223" s="187"/>
      <c r="MVC223" s="187"/>
      <c r="MVD223" s="187"/>
      <c r="MVE223" s="188"/>
      <c r="MVG223" s="186"/>
      <c r="MVH223" s="190"/>
      <c r="MVI223" s="190"/>
      <c r="MVJ223" s="187"/>
      <c r="MVK223" s="187"/>
      <c r="MVL223" s="187"/>
      <c r="MVM223" s="188"/>
      <c r="MVO223" s="186"/>
      <c r="MVP223" s="190"/>
      <c r="MVQ223" s="190"/>
      <c r="MVR223" s="187"/>
      <c r="MVS223" s="187"/>
      <c r="MVT223" s="187"/>
      <c r="MVU223" s="188"/>
      <c r="MVW223" s="186"/>
      <c r="MVX223" s="190"/>
      <c r="MVY223" s="190"/>
      <c r="MVZ223" s="187"/>
      <c r="MWA223" s="187"/>
      <c r="MWB223" s="187"/>
      <c r="MWC223" s="188"/>
      <c r="MWE223" s="186"/>
      <c r="MWF223" s="190"/>
      <c r="MWG223" s="190"/>
      <c r="MWH223" s="187"/>
      <c r="MWI223" s="187"/>
      <c r="MWJ223" s="187"/>
      <c r="MWK223" s="188"/>
      <c r="MWM223" s="186"/>
      <c r="MWN223" s="190"/>
      <c r="MWO223" s="190"/>
      <c r="MWP223" s="187"/>
      <c r="MWQ223" s="187"/>
      <c r="MWR223" s="187"/>
      <c r="MWS223" s="188"/>
      <c r="MWU223" s="186"/>
      <c r="MWV223" s="190"/>
      <c r="MWW223" s="190"/>
      <c r="MWX223" s="187"/>
      <c r="MWY223" s="187"/>
      <c r="MWZ223" s="187"/>
      <c r="MXA223" s="188"/>
      <c r="MXC223" s="186"/>
      <c r="MXD223" s="190"/>
      <c r="MXE223" s="190"/>
      <c r="MXF223" s="187"/>
      <c r="MXG223" s="187"/>
      <c r="MXH223" s="187"/>
      <c r="MXI223" s="188"/>
      <c r="MXK223" s="186"/>
      <c r="MXL223" s="190"/>
      <c r="MXM223" s="190"/>
      <c r="MXN223" s="187"/>
      <c r="MXO223" s="187"/>
      <c r="MXP223" s="187"/>
      <c r="MXQ223" s="188"/>
      <c r="MXS223" s="186"/>
      <c r="MXT223" s="190"/>
      <c r="MXU223" s="190"/>
      <c r="MXV223" s="187"/>
      <c r="MXW223" s="187"/>
      <c r="MXX223" s="187"/>
      <c r="MXY223" s="188"/>
      <c r="MYA223" s="186"/>
      <c r="MYB223" s="190"/>
      <c r="MYC223" s="190"/>
      <c r="MYD223" s="187"/>
      <c r="MYE223" s="187"/>
      <c r="MYF223" s="187"/>
      <c r="MYG223" s="188"/>
      <c r="MYI223" s="186"/>
      <c r="MYJ223" s="190"/>
      <c r="MYK223" s="190"/>
      <c r="MYL223" s="187"/>
      <c r="MYM223" s="187"/>
      <c r="MYN223" s="187"/>
      <c r="MYO223" s="188"/>
      <c r="MYQ223" s="186"/>
      <c r="MYR223" s="190"/>
      <c r="MYS223" s="190"/>
      <c r="MYT223" s="187"/>
      <c r="MYU223" s="187"/>
      <c r="MYV223" s="187"/>
      <c r="MYW223" s="188"/>
      <c r="MYY223" s="186"/>
      <c r="MYZ223" s="190"/>
      <c r="MZA223" s="190"/>
      <c r="MZB223" s="187"/>
      <c r="MZC223" s="187"/>
      <c r="MZD223" s="187"/>
      <c r="MZE223" s="188"/>
      <c r="MZG223" s="186"/>
      <c r="MZH223" s="190"/>
      <c r="MZI223" s="190"/>
      <c r="MZJ223" s="187"/>
      <c r="MZK223" s="187"/>
      <c r="MZL223" s="187"/>
      <c r="MZM223" s="188"/>
      <c r="MZO223" s="186"/>
      <c r="MZP223" s="190"/>
      <c r="MZQ223" s="190"/>
      <c r="MZR223" s="187"/>
      <c r="MZS223" s="187"/>
      <c r="MZT223" s="187"/>
      <c r="MZU223" s="188"/>
      <c r="MZW223" s="186"/>
      <c r="MZX223" s="190"/>
      <c r="MZY223" s="190"/>
      <c r="MZZ223" s="187"/>
      <c r="NAA223" s="187"/>
      <c r="NAB223" s="187"/>
      <c r="NAC223" s="188"/>
      <c r="NAE223" s="186"/>
      <c r="NAF223" s="190"/>
      <c r="NAG223" s="190"/>
      <c r="NAH223" s="187"/>
      <c r="NAI223" s="187"/>
      <c r="NAJ223" s="187"/>
      <c r="NAK223" s="188"/>
      <c r="NAM223" s="186"/>
      <c r="NAN223" s="190"/>
      <c r="NAO223" s="190"/>
      <c r="NAP223" s="187"/>
      <c r="NAQ223" s="187"/>
      <c r="NAR223" s="187"/>
      <c r="NAS223" s="188"/>
      <c r="NAU223" s="186"/>
      <c r="NAV223" s="190"/>
      <c r="NAW223" s="190"/>
      <c r="NAX223" s="187"/>
      <c r="NAY223" s="187"/>
      <c r="NAZ223" s="187"/>
      <c r="NBA223" s="188"/>
      <c r="NBC223" s="186"/>
      <c r="NBD223" s="190"/>
      <c r="NBE223" s="190"/>
      <c r="NBF223" s="187"/>
      <c r="NBG223" s="187"/>
      <c r="NBH223" s="187"/>
      <c r="NBI223" s="188"/>
      <c r="NBK223" s="186"/>
      <c r="NBL223" s="190"/>
      <c r="NBM223" s="190"/>
      <c r="NBN223" s="187"/>
      <c r="NBO223" s="187"/>
      <c r="NBP223" s="187"/>
      <c r="NBQ223" s="188"/>
      <c r="NBS223" s="186"/>
      <c r="NBT223" s="190"/>
      <c r="NBU223" s="190"/>
      <c r="NBV223" s="187"/>
      <c r="NBW223" s="187"/>
      <c r="NBX223" s="187"/>
      <c r="NBY223" s="188"/>
      <c r="NCA223" s="186"/>
      <c r="NCB223" s="190"/>
      <c r="NCC223" s="190"/>
      <c r="NCD223" s="187"/>
      <c r="NCE223" s="187"/>
      <c r="NCF223" s="187"/>
      <c r="NCG223" s="188"/>
      <c r="NCI223" s="186"/>
      <c r="NCJ223" s="190"/>
      <c r="NCK223" s="190"/>
      <c r="NCL223" s="187"/>
      <c r="NCM223" s="187"/>
      <c r="NCN223" s="187"/>
      <c r="NCO223" s="188"/>
      <c r="NCQ223" s="186"/>
      <c r="NCR223" s="190"/>
      <c r="NCS223" s="190"/>
      <c r="NCT223" s="187"/>
      <c r="NCU223" s="187"/>
      <c r="NCV223" s="187"/>
      <c r="NCW223" s="188"/>
      <c r="NCY223" s="186"/>
      <c r="NCZ223" s="190"/>
      <c r="NDA223" s="190"/>
      <c r="NDB223" s="187"/>
      <c r="NDC223" s="187"/>
      <c r="NDD223" s="187"/>
      <c r="NDE223" s="188"/>
      <c r="NDG223" s="186"/>
      <c r="NDH223" s="190"/>
      <c r="NDI223" s="190"/>
      <c r="NDJ223" s="187"/>
      <c r="NDK223" s="187"/>
      <c r="NDL223" s="187"/>
      <c r="NDM223" s="188"/>
      <c r="NDO223" s="186"/>
      <c r="NDP223" s="190"/>
      <c r="NDQ223" s="190"/>
      <c r="NDR223" s="187"/>
      <c r="NDS223" s="187"/>
      <c r="NDT223" s="187"/>
      <c r="NDU223" s="188"/>
      <c r="NDW223" s="186"/>
      <c r="NDX223" s="190"/>
      <c r="NDY223" s="190"/>
      <c r="NDZ223" s="187"/>
      <c r="NEA223" s="187"/>
      <c r="NEB223" s="187"/>
      <c r="NEC223" s="188"/>
      <c r="NEE223" s="186"/>
      <c r="NEF223" s="190"/>
      <c r="NEG223" s="190"/>
      <c r="NEH223" s="187"/>
      <c r="NEI223" s="187"/>
      <c r="NEJ223" s="187"/>
      <c r="NEK223" s="188"/>
      <c r="NEM223" s="186"/>
      <c r="NEN223" s="190"/>
      <c r="NEO223" s="190"/>
      <c r="NEP223" s="187"/>
      <c r="NEQ223" s="187"/>
      <c r="NER223" s="187"/>
      <c r="NES223" s="188"/>
      <c r="NEU223" s="186"/>
      <c r="NEV223" s="190"/>
      <c r="NEW223" s="190"/>
      <c r="NEX223" s="187"/>
      <c r="NEY223" s="187"/>
      <c r="NEZ223" s="187"/>
      <c r="NFA223" s="188"/>
      <c r="NFC223" s="186"/>
      <c r="NFD223" s="190"/>
      <c r="NFE223" s="190"/>
      <c r="NFF223" s="187"/>
      <c r="NFG223" s="187"/>
      <c r="NFH223" s="187"/>
      <c r="NFI223" s="188"/>
      <c r="NFK223" s="186"/>
      <c r="NFL223" s="190"/>
      <c r="NFM223" s="190"/>
      <c r="NFN223" s="187"/>
      <c r="NFO223" s="187"/>
      <c r="NFP223" s="187"/>
      <c r="NFQ223" s="188"/>
      <c r="NFS223" s="186"/>
      <c r="NFT223" s="190"/>
      <c r="NFU223" s="190"/>
      <c r="NFV223" s="187"/>
      <c r="NFW223" s="187"/>
      <c r="NFX223" s="187"/>
      <c r="NFY223" s="188"/>
      <c r="NGA223" s="186"/>
      <c r="NGB223" s="190"/>
      <c r="NGC223" s="190"/>
      <c r="NGD223" s="187"/>
      <c r="NGE223" s="187"/>
      <c r="NGF223" s="187"/>
      <c r="NGG223" s="188"/>
      <c r="NGI223" s="186"/>
      <c r="NGJ223" s="190"/>
      <c r="NGK223" s="190"/>
      <c r="NGL223" s="187"/>
      <c r="NGM223" s="187"/>
      <c r="NGN223" s="187"/>
      <c r="NGO223" s="188"/>
      <c r="NGQ223" s="186"/>
      <c r="NGR223" s="190"/>
      <c r="NGS223" s="190"/>
      <c r="NGT223" s="187"/>
      <c r="NGU223" s="187"/>
      <c r="NGV223" s="187"/>
      <c r="NGW223" s="188"/>
      <c r="NGY223" s="186"/>
      <c r="NGZ223" s="190"/>
      <c r="NHA223" s="190"/>
      <c r="NHB223" s="187"/>
      <c r="NHC223" s="187"/>
      <c r="NHD223" s="187"/>
      <c r="NHE223" s="188"/>
      <c r="NHG223" s="186"/>
      <c r="NHH223" s="190"/>
      <c r="NHI223" s="190"/>
      <c r="NHJ223" s="187"/>
      <c r="NHK223" s="187"/>
      <c r="NHL223" s="187"/>
      <c r="NHM223" s="188"/>
      <c r="NHO223" s="186"/>
      <c r="NHP223" s="190"/>
      <c r="NHQ223" s="190"/>
      <c r="NHR223" s="187"/>
      <c r="NHS223" s="187"/>
      <c r="NHT223" s="187"/>
      <c r="NHU223" s="188"/>
      <c r="NHW223" s="186"/>
      <c r="NHX223" s="190"/>
      <c r="NHY223" s="190"/>
      <c r="NHZ223" s="187"/>
      <c r="NIA223" s="187"/>
      <c r="NIB223" s="187"/>
      <c r="NIC223" s="188"/>
      <c r="NIE223" s="186"/>
      <c r="NIF223" s="190"/>
      <c r="NIG223" s="190"/>
      <c r="NIH223" s="187"/>
      <c r="NII223" s="187"/>
      <c r="NIJ223" s="187"/>
      <c r="NIK223" s="188"/>
      <c r="NIM223" s="186"/>
      <c r="NIN223" s="190"/>
      <c r="NIO223" s="190"/>
      <c r="NIP223" s="187"/>
      <c r="NIQ223" s="187"/>
      <c r="NIR223" s="187"/>
      <c r="NIS223" s="188"/>
      <c r="NIU223" s="186"/>
      <c r="NIV223" s="190"/>
      <c r="NIW223" s="190"/>
      <c r="NIX223" s="187"/>
      <c r="NIY223" s="187"/>
      <c r="NIZ223" s="187"/>
      <c r="NJA223" s="188"/>
      <c r="NJC223" s="186"/>
      <c r="NJD223" s="190"/>
      <c r="NJE223" s="190"/>
      <c r="NJF223" s="187"/>
      <c r="NJG223" s="187"/>
      <c r="NJH223" s="187"/>
      <c r="NJI223" s="188"/>
      <c r="NJK223" s="186"/>
      <c r="NJL223" s="190"/>
      <c r="NJM223" s="190"/>
      <c r="NJN223" s="187"/>
      <c r="NJO223" s="187"/>
      <c r="NJP223" s="187"/>
      <c r="NJQ223" s="188"/>
      <c r="NJS223" s="186"/>
      <c r="NJT223" s="190"/>
      <c r="NJU223" s="190"/>
      <c r="NJV223" s="187"/>
      <c r="NJW223" s="187"/>
      <c r="NJX223" s="187"/>
      <c r="NJY223" s="188"/>
      <c r="NKA223" s="186"/>
      <c r="NKB223" s="190"/>
      <c r="NKC223" s="190"/>
      <c r="NKD223" s="187"/>
      <c r="NKE223" s="187"/>
      <c r="NKF223" s="187"/>
      <c r="NKG223" s="188"/>
      <c r="NKI223" s="186"/>
      <c r="NKJ223" s="190"/>
      <c r="NKK223" s="190"/>
      <c r="NKL223" s="187"/>
      <c r="NKM223" s="187"/>
      <c r="NKN223" s="187"/>
      <c r="NKO223" s="188"/>
      <c r="NKQ223" s="186"/>
      <c r="NKR223" s="190"/>
      <c r="NKS223" s="190"/>
      <c r="NKT223" s="187"/>
      <c r="NKU223" s="187"/>
      <c r="NKV223" s="187"/>
      <c r="NKW223" s="188"/>
      <c r="NKY223" s="186"/>
      <c r="NKZ223" s="190"/>
      <c r="NLA223" s="190"/>
      <c r="NLB223" s="187"/>
      <c r="NLC223" s="187"/>
      <c r="NLD223" s="187"/>
      <c r="NLE223" s="188"/>
      <c r="NLG223" s="186"/>
      <c r="NLH223" s="190"/>
      <c r="NLI223" s="190"/>
      <c r="NLJ223" s="187"/>
      <c r="NLK223" s="187"/>
      <c r="NLL223" s="187"/>
      <c r="NLM223" s="188"/>
      <c r="NLO223" s="186"/>
      <c r="NLP223" s="190"/>
      <c r="NLQ223" s="190"/>
      <c r="NLR223" s="187"/>
      <c r="NLS223" s="187"/>
      <c r="NLT223" s="187"/>
      <c r="NLU223" s="188"/>
      <c r="NLW223" s="186"/>
      <c r="NLX223" s="190"/>
      <c r="NLY223" s="190"/>
      <c r="NLZ223" s="187"/>
      <c r="NMA223" s="187"/>
      <c r="NMB223" s="187"/>
      <c r="NMC223" s="188"/>
      <c r="NME223" s="186"/>
      <c r="NMF223" s="190"/>
      <c r="NMG223" s="190"/>
      <c r="NMH223" s="187"/>
      <c r="NMI223" s="187"/>
      <c r="NMJ223" s="187"/>
      <c r="NMK223" s="188"/>
      <c r="NMM223" s="186"/>
      <c r="NMN223" s="190"/>
      <c r="NMO223" s="190"/>
      <c r="NMP223" s="187"/>
      <c r="NMQ223" s="187"/>
      <c r="NMR223" s="187"/>
      <c r="NMS223" s="188"/>
      <c r="NMU223" s="186"/>
      <c r="NMV223" s="190"/>
      <c r="NMW223" s="190"/>
      <c r="NMX223" s="187"/>
      <c r="NMY223" s="187"/>
      <c r="NMZ223" s="187"/>
      <c r="NNA223" s="188"/>
      <c r="NNC223" s="186"/>
      <c r="NND223" s="190"/>
      <c r="NNE223" s="190"/>
      <c r="NNF223" s="187"/>
      <c r="NNG223" s="187"/>
      <c r="NNH223" s="187"/>
      <c r="NNI223" s="188"/>
      <c r="NNK223" s="186"/>
      <c r="NNL223" s="190"/>
      <c r="NNM223" s="190"/>
      <c r="NNN223" s="187"/>
      <c r="NNO223" s="187"/>
      <c r="NNP223" s="187"/>
      <c r="NNQ223" s="188"/>
      <c r="NNS223" s="186"/>
      <c r="NNT223" s="190"/>
      <c r="NNU223" s="190"/>
      <c r="NNV223" s="187"/>
      <c r="NNW223" s="187"/>
      <c r="NNX223" s="187"/>
      <c r="NNY223" s="188"/>
      <c r="NOA223" s="186"/>
      <c r="NOB223" s="190"/>
      <c r="NOC223" s="190"/>
      <c r="NOD223" s="187"/>
      <c r="NOE223" s="187"/>
      <c r="NOF223" s="187"/>
      <c r="NOG223" s="188"/>
      <c r="NOI223" s="186"/>
      <c r="NOJ223" s="190"/>
      <c r="NOK223" s="190"/>
      <c r="NOL223" s="187"/>
      <c r="NOM223" s="187"/>
      <c r="NON223" s="187"/>
      <c r="NOO223" s="188"/>
      <c r="NOQ223" s="186"/>
      <c r="NOR223" s="190"/>
      <c r="NOS223" s="190"/>
      <c r="NOT223" s="187"/>
      <c r="NOU223" s="187"/>
      <c r="NOV223" s="187"/>
      <c r="NOW223" s="188"/>
      <c r="NOY223" s="186"/>
      <c r="NOZ223" s="190"/>
      <c r="NPA223" s="190"/>
      <c r="NPB223" s="187"/>
      <c r="NPC223" s="187"/>
      <c r="NPD223" s="187"/>
      <c r="NPE223" s="188"/>
      <c r="NPG223" s="186"/>
      <c r="NPH223" s="190"/>
      <c r="NPI223" s="190"/>
      <c r="NPJ223" s="187"/>
      <c r="NPK223" s="187"/>
      <c r="NPL223" s="187"/>
      <c r="NPM223" s="188"/>
      <c r="NPO223" s="186"/>
      <c r="NPP223" s="190"/>
      <c r="NPQ223" s="190"/>
      <c r="NPR223" s="187"/>
      <c r="NPS223" s="187"/>
      <c r="NPT223" s="187"/>
      <c r="NPU223" s="188"/>
      <c r="NPW223" s="186"/>
      <c r="NPX223" s="190"/>
      <c r="NPY223" s="190"/>
      <c r="NPZ223" s="187"/>
      <c r="NQA223" s="187"/>
      <c r="NQB223" s="187"/>
      <c r="NQC223" s="188"/>
      <c r="NQE223" s="186"/>
      <c r="NQF223" s="190"/>
      <c r="NQG223" s="190"/>
      <c r="NQH223" s="187"/>
      <c r="NQI223" s="187"/>
      <c r="NQJ223" s="187"/>
      <c r="NQK223" s="188"/>
      <c r="NQM223" s="186"/>
      <c r="NQN223" s="190"/>
      <c r="NQO223" s="190"/>
      <c r="NQP223" s="187"/>
      <c r="NQQ223" s="187"/>
      <c r="NQR223" s="187"/>
      <c r="NQS223" s="188"/>
      <c r="NQU223" s="186"/>
      <c r="NQV223" s="190"/>
      <c r="NQW223" s="190"/>
      <c r="NQX223" s="187"/>
      <c r="NQY223" s="187"/>
      <c r="NQZ223" s="187"/>
      <c r="NRA223" s="188"/>
      <c r="NRC223" s="186"/>
      <c r="NRD223" s="190"/>
      <c r="NRE223" s="190"/>
      <c r="NRF223" s="187"/>
      <c r="NRG223" s="187"/>
      <c r="NRH223" s="187"/>
      <c r="NRI223" s="188"/>
      <c r="NRK223" s="186"/>
      <c r="NRL223" s="190"/>
      <c r="NRM223" s="190"/>
      <c r="NRN223" s="187"/>
      <c r="NRO223" s="187"/>
      <c r="NRP223" s="187"/>
      <c r="NRQ223" s="188"/>
      <c r="NRS223" s="186"/>
      <c r="NRT223" s="190"/>
      <c r="NRU223" s="190"/>
      <c r="NRV223" s="187"/>
      <c r="NRW223" s="187"/>
      <c r="NRX223" s="187"/>
      <c r="NRY223" s="188"/>
      <c r="NSA223" s="186"/>
      <c r="NSB223" s="190"/>
      <c r="NSC223" s="190"/>
      <c r="NSD223" s="187"/>
      <c r="NSE223" s="187"/>
      <c r="NSF223" s="187"/>
      <c r="NSG223" s="188"/>
      <c r="NSI223" s="186"/>
      <c r="NSJ223" s="190"/>
      <c r="NSK223" s="190"/>
      <c r="NSL223" s="187"/>
      <c r="NSM223" s="187"/>
      <c r="NSN223" s="187"/>
      <c r="NSO223" s="188"/>
      <c r="NSQ223" s="186"/>
      <c r="NSR223" s="190"/>
      <c r="NSS223" s="190"/>
      <c r="NST223" s="187"/>
      <c r="NSU223" s="187"/>
      <c r="NSV223" s="187"/>
      <c r="NSW223" s="188"/>
      <c r="NSY223" s="186"/>
      <c r="NSZ223" s="190"/>
      <c r="NTA223" s="190"/>
      <c r="NTB223" s="187"/>
      <c r="NTC223" s="187"/>
      <c r="NTD223" s="187"/>
      <c r="NTE223" s="188"/>
      <c r="NTG223" s="186"/>
      <c r="NTH223" s="190"/>
      <c r="NTI223" s="190"/>
      <c r="NTJ223" s="187"/>
      <c r="NTK223" s="187"/>
      <c r="NTL223" s="187"/>
      <c r="NTM223" s="188"/>
      <c r="NTO223" s="186"/>
      <c r="NTP223" s="190"/>
      <c r="NTQ223" s="190"/>
      <c r="NTR223" s="187"/>
      <c r="NTS223" s="187"/>
      <c r="NTT223" s="187"/>
      <c r="NTU223" s="188"/>
      <c r="NTW223" s="186"/>
      <c r="NTX223" s="190"/>
      <c r="NTY223" s="190"/>
      <c r="NTZ223" s="187"/>
      <c r="NUA223" s="187"/>
      <c r="NUB223" s="187"/>
      <c r="NUC223" s="188"/>
      <c r="NUE223" s="186"/>
      <c r="NUF223" s="190"/>
      <c r="NUG223" s="190"/>
      <c r="NUH223" s="187"/>
      <c r="NUI223" s="187"/>
      <c r="NUJ223" s="187"/>
      <c r="NUK223" s="188"/>
      <c r="NUM223" s="186"/>
      <c r="NUN223" s="190"/>
      <c r="NUO223" s="190"/>
      <c r="NUP223" s="187"/>
      <c r="NUQ223" s="187"/>
      <c r="NUR223" s="187"/>
      <c r="NUS223" s="188"/>
      <c r="NUU223" s="186"/>
      <c r="NUV223" s="190"/>
      <c r="NUW223" s="190"/>
      <c r="NUX223" s="187"/>
      <c r="NUY223" s="187"/>
      <c r="NUZ223" s="187"/>
      <c r="NVA223" s="188"/>
      <c r="NVC223" s="186"/>
      <c r="NVD223" s="190"/>
      <c r="NVE223" s="190"/>
      <c r="NVF223" s="187"/>
      <c r="NVG223" s="187"/>
      <c r="NVH223" s="187"/>
      <c r="NVI223" s="188"/>
      <c r="NVK223" s="186"/>
      <c r="NVL223" s="190"/>
      <c r="NVM223" s="190"/>
      <c r="NVN223" s="187"/>
      <c r="NVO223" s="187"/>
      <c r="NVP223" s="187"/>
      <c r="NVQ223" s="188"/>
      <c r="NVS223" s="186"/>
      <c r="NVT223" s="190"/>
      <c r="NVU223" s="190"/>
      <c r="NVV223" s="187"/>
      <c r="NVW223" s="187"/>
      <c r="NVX223" s="187"/>
      <c r="NVY223" s="188"/>
      <c r="NWA223" s="186"/>
      <c r="NWB223" s="190"/>
      <c r="NWC223" s="190"/>
      <c r="NWD223" s="187"/>
      <c r="NWE223" s="187"/>
      <c r="NWF223" s="187"/>
      <c r="NWG223" s="188"/>
      <c r="NWI223" s="186"/>
      <c r="NWJ223" s="190"/>
      <c r="NWK223" s="190"/>
      <c r="NWL223" s="187"/>
      <c r="NWM223" s="187"/>
      <c r="NWN223" s="187"/>
      <c r="NWO223" s="188"/>
      <c r="NWQ223" s="186"/>
      <c r="NWR223" s="190"/>
      <c r="NWS223" s="190"/>
      <c r="NWT223" s="187"/>
      <c r="NWU223" s="187"/>
      <c r="NWV223" s="187"/>
      <c r="NWW223" s="188"/>
      <c r="NWY223" s="186"/>
      <c r="NWZ223" s="190"/>
      <c r="NXA223" s="190"/>
      <c r="NXB223" s="187"/>
      <c r="NXC223" s="187"/>
      <c r="NXD223" s="187"/>
      <c r="NXE223" s="188"/>
      <c r="NXG223" s="186"/>
      <c r="NXH223" s="190"/>
      <c r="NXI223" s="190"/>
      <c r="NXJ223" s="187"/>
      <c r="NXK223" s="187"/>
      <c r="NXL223" s="187"/>
      <c r="NXM223" s="188"/>
      <c r="NXO223" s="186"/>
      <c r="NXP223" s="190"/>
      <c r="NXQ223" s="190"/>
      <c r="NXR223" s="187"/>
      <c r="NXS223" s="187"/>
      <c r="NXT223" s="187"/>
      <c r="NXU223" s="188"/>
      <c r="NXW223" s="186"/>
      <c r="NXX223" s="190"/>
      <c r="NXY223" s="190"/>
      <c r="NXZ223" s="187"/>
      <c r="NYA223" s="187"/>
      <c r="NYB223" s="187"/>
      <c r="NYC223" s="188"/>
      <c r="NYE223" s="186"/>
      <c r="NYF223" s="190"/>
      <c r="NYG223" s="190"/>
      <c r="NYH223" s="187"/>
      <c r="NYI223" s="187"/>
      <c r="NYJ223" s="187"/>
      <c r="NYK223" s="188"/>
      <c r="NYM223" s="186"/>
      <c r="NYN223" s="190"/>
      <c r="NYO223" s="190"/>
      <c r="NYP223" s="187"/>
      <c r="NYQ223" s="187"/>
      <c r="NYR223" s="187"/>
      <c r="NYS223" s="188"/>
      <c r="NYU223" s="186"/>
      <c r="NYV223" s="190"/>
      <c r="NYW223" s="190"/>
      <c r="NYX223" s="187"/>
      <c r="NYY223" s="187"/>
      <c r="NYZ223" s="187"/>
      <c r="NZA223" s="188"/>
      <c r="NZC223" s="186"/>
      <c r="NZD223" s="190"/>
      <c r="NZE223" s="190"/>
      <c r="NZF223" s="187"/>
      <c r="NZG223" s="187"/>
      <c r="NZH223" s="187"/>
      <c r="NZI223" s="188"/>
      <c r="NZK223" s="186"/>
      <c r="NZL223" s="190"/>
      <c r="NZM223" s="190"/>
      <c r="NZN223" s="187"/>
      <c r="NZO223" s="187"/>
      <c r="NZP223" s="187"/>
      <c r="NZQ223" s="188"/>
      <c r="NZS223" s="186"/>
      <c r="NZT223" s="190"/>
      <c r="NZU223" s="190"/>
      <c r="NZV223" s="187"/>
      <c r="NZW223" s="187"/>
      <c r="NZX223" s="187"/>
      <c r="NZY223" s="188"/>
      <c r="OAA223" s="186"/>
      <c r="OAB223" s="190"/>
      <c r="OAC223" s="190"/>
      <c r="OAD223" s="187"/>
      <c r="OAE223" s="187"/>
      <c r="OAF223" s="187"/>
      <c r="OAG223" s="188"/>
      <c r="OAI223" s="186"/>
      <c r="OAJ223" s="190"/>
      <c r="OAK223" s="190"/>
      <c r="OAL223" s="187"/>
      <c r="OAM223" s="187"/>
      <c r="OAN223" s="187"/>
      <c r="OAO223" s="188"/>
      <c r="OAQ223" s="186"/>
      <c r="OAR223" s="190"/>
      <c r="OAS223" s="190"/>
      <c r="OAT223" s="187"/>
      <c r="OAU223" s="187"/>
      <c r="OAV223" s="187"/>
      <c r="OAW223" s="188"/>
      <c r="OAY223" s="186"/>
      <c r="OAZ223" s="190"/>
      <c r="OBA223" s="190"/>
      <c r="OBB223" s="187"/>
      <c r="OBC223" s="187"/>
      <c r="OBD223" s="187"/>
      <c r="OBE223" s="188"/>
      <c r="OBG223" s="186"/>
      <c r="OBH223" s="190"/>
      <c r="OBI223" s="190"/>
      <c r="OBJ223" s="187"/>
      <c r="OBK223" s="187"/>
      <c r="OBL223" s="187"/>
      <c r="OBM223" s="188"/>
      <c r="OBO223" s="186"/>
      <c r="OBP223" s="190"/>
      <c r="OBQ223" s="190"/>
      <c r="OBR223" s="187"/>
      <c r="OBS223" s="187"/>
      <c r="OBT223" s="187"/>
      <c r="OBU223" s="188"/>
      <c r="OBW223" s="186"/>
      <c r="OBX223" s="190"/>
      <c r="OBY223" s="190"/>
      <c r="OBZ223" s="187"/>
      <c r="OCA223" s="187"/>
      <c r="OCB223" s="187"/>
      <c r="OCC223" s="188"/>
      <c r="OCE223" s="186"/>
      <c r="OCF223" s="190"/>
      <c r="OCG223" s="190"/>
      <c r="OCH223" s="187"/>
      <c r="OCI223" s="187"/>
      <c r="OCJ223" s="187"/>
      <c r="OCK223" s="188"/>
      <c r="OCM223" s="186"/>
      <c r="OCN223" s="190"/>
      <c r="OCO223" s="190"/>
      <c r="OCP223" s="187"/>
      <c r="OCQ223" s="187"/>
      <c r="OCR223" s="187"/>
      <c r="OCS223" s="188"/>
      <c r="OCU223" s="186"/>
      <c r="OCV223" s="190"/>
      <c r="OCW223" s="190"/>
      <c r="OCX223" s="187"/>
      <c r="OCY223" s="187"/>
      <c r="OCZ223" s="187"/>
      <c r="ODA223" s="188"/>
      <c r="ODC223" s="186"/>
      <c r="ODD223" s="190"/>
      <c r="ODE223" s="190"/>
      <c r="ODF223" s="187"/>
      <c r="ODG223" s="187"/>
      <c r="ODH223" s="187"/>
      <c r="ODI223" s="188"/>
      <c r="ODK223" s="186"/>
      <c r="ODL223" s="190"/>
      <c r="ODM223" s="190"/>
      <c r="ODN223" s="187"/>
      <c r="ODO223" s="187"/>
      <c r="ODP223" s="187"/>
      <c r="ODQ223" s="188"/>
      <c r="ODS223" s="186"/>
      <c r="ODT223" s="190"/>
      <c r="ODU223" s="190"/>
      <c r="ODV223" s="187"/>
      <c r="ODW223" s="187"/>
      <c r="ODX223" s="187"/>
      <c r="ODY223" s="188"/>
      <c r="OEA223" s="186"/>
      <c r="OEB223" s="190"/>
      <c r="OEC223" s="190"/>
      <c r="OED223" s="187"/>
      <c r="OEE223" s="187"/>
      <c r="OEF223" s="187"/>
      <c r="OEG223" s="188"/>
      <c r="OEI223" s="186"/>
      <c r="OEJ223" s="190"/>
      <c r="OEK223" s="190"/>
      <c r="OEL223" s="187"/>
      <c r="OEM223" s="187"/>
      <c r="OEN223" s="187"/>
      <c r="OEO223" s="188"/>
      <c r="OEQ223" s="186"/>
      <c r="OER223" s="190"/>
      <c r="OES223" s="190"/>
      <c r="OET223" s="187"/>
      <c r="OEU223" s="187"/>
      <c r="OEV223" s="187"/>
      <c r="OEW223" s="188"/>
      <c r="OEY223" s="186"/>
      <c r="OEZ223" s="190"/>
      <c r="OFA223" s="190"/>
      <c r="OFB223" s="187"/>
      <c r="OFC223" s="187"/>
      <c r="OFD223" s="187"/>
      <c r="OFE223" s="188"/>
      <c r="OFG223" s="186"/>
      <c r="OFH223" s="190"/>
      <c r="OFI223" s="190"/>
      <c r="OFJ223" s="187"/>
      <c r="OFK223" s="187"/>
      <c r="OFL223" s="187"/>
      <c r="OFM223" s="188"/>
      <c r="OFO223" s="186"/>
      <c r="OFP223" s="190"/>
      <c r="OFQ223" s="190"/>
      <c r="OFR223" s="187"/>
      <c r="OFS223" s="187"/>
      <c r="OFT223" s="187"/>
      <c r="OFU223" s="188"/>
      <c r="OFW223" s="186"/>
      <c r="OFX223" s="190"/>
      <c r="OFY223" s="190"/>
      <c r="OFZ223" s="187"/>
      <c r="OGA223" s="187"/>
      <c r="OGB223" s="187"/>
      <c r="OGC223" s="188"/>
      <c r="OGE223" s="186"/>
      <c r="OGF223" s="190"/>
      <c r="OGG223" s="190"/>
      <c r="OGH223" s="187"/>
      <c r="OGI223" s="187"/>
      <c r="OGJ223" s="187"/>
      <c r="OGK223" s="188"/>
      <c r="OGM223" s="186"/>
      <c r="OGN223" s="190"/>
      <c r="OGO223" s="190"/>
      <c r="OGP223" s="187"/>
      <c r="OGQ223" s="187"/>
      <c r="OGR223" s="187"/>
      <c r="OGS223" s="188"/>
      <c r="OGU223" s="186"/>
      <c r="OGV223" s="190"/>
      <c r="OGW223" s="190"/>
      <c r="OGX223" s="187"/>
      <c r="OGY223" s="187"/>
      <c r="OGZ223" s="187"/>
      <c r="OHA223" s="188"/>
      <c r="OHC223" s="186"/>
      <c r="OHD223" s="190"/>
      <c r="OHE223" s="190"/>
      <c r="OHF223" s="187"/>
      <c r="OHG223" s="187"/>
      <c r="OHH223" s="187"/>
      <c r="OHI223" s="188"/>
      <c r="OHK223" s="186"/>
      <c r="OHL223" s="190"/>
      <c r="OHM223" s="190"/>
      <c r="OHN223" s="187"/>
      <c r="OHO223" s="187"/>
      <c r="OHP223" s="187"/>
      <c r="OHQ223" s="188"/>
      <c r="OHS223" s="186"/>
      <c r="OHT223" s="190"/>
      <c r="OHU223" s="190"/>
      <c r="OHV223" s="187"/>
      <c r="OHW223" s="187"/>
      <c r="OHX223" s="187"/>
      <c r="OHY223" s="188"/>
      <c r="OIA223" s="186"/>
      <c r="OIB223" s="190"/>
      <c r="OIC223" s="190"/>
      <c r="OID223" s="187"/>
      <c r="OIE223" s="187"/>
      <c r="OIF223" s="187"/>
      <c r="OIG223" s="188"/>
      <c r="OII223" s="186"/>
      <c r="OIJ223" s="190"/>
      <c r="OIK223" s="190"/>
      <c r="OIL223" s="187"/>
      <c r="OIM223" s="187"/>
      <c r="OIN223" s="187"/>
      <c r="OIO223" s="188"/>
      <c r="OIQ223" s="186"/>
      <c r="OIR223" s="190"/>
      <c r="OIS223" s="190"/>
      <c r="OIT223" s="187"/>
      <c r="OIU223" s="187"/>
      <c r="OIV223" s="187"/>
      <c r="OIW223" s="188"/>
      <c r="OIY223" s="186"/>
      <c r="OIZ223" s="190"/>
      <c r="OJA223" s="190"/>
      <c r="OJB223" s="187"/>
      <c r="OJC223" s="187"/>
      <c r="OJD223" s="187"/>
      <c r="OJE223" s="188"/>
      <c r="OJG223" s="186"/>
      <c r="OJH223" s="190"/>
      <c r="OJI223" s="190"/>
      <c r="OJJ223" s="187"/>
      <c r="OJK223" s="187"/>
      <c r="OJL223" s="187"/>
      <c r="OJM223" s="188"/>
      <c r="OJO223" s="186"/>
      <c r="OJP223" s="190"/>
      <c r="OJQ223" s="190"/>
      <c r="OJR223" s="187"/>
      <c r="OJS223" s="187"/>
      <c r="OJT223" s="187"/>
      <c r="OJU223" s="188"/>
      <c r="OJW223" s="186"/>
      <c r="OJX223" s="190"/>
      <c r="OJY223" s="190"/>
      <c r="OJZ223" s="187"/>
      <c r="OKA223" s="187"/>
      <c r="OKB223" s="187"/>
      <c r="OKC223" s="188"/>
      <c r="OKE223" s="186"/>
      <c r="OKF223" s="190"/>
      <c r="OKG223" s="190"/>
      <c r="OKH223" s="187"/>
      <c r="OKI223" s="187"/>
      <c r="OKJ223" s="187"/>
      <c r="OKK223" s="188"/>
      <c r="OKM223" s="186"/>
      <c r="OKN223" s="190"/>
      <c r="OKO223" s="190"/>
      <c r="OKP223" s="187"/>
      <c r="OKQ223" s="187"/>
      <c r="OKR223" s="187"/>
      <c r="OKS223" s="188"/>
      <c r="OKU223" s="186"/>
      <c r="OKV223" s="190"/>
      <c r="OKW223" s="190"/>
      <c r="OKX223" s="187"/>
      <c r="OKY223" s="187"/>
      <c r="OKZ223" s="187"/>
      <c r="OLA223" s="188"/>
      <c r="OLC223" s="186"/>
      <c r="OLD223" s="190"/>
      <c r="OLE223" s="190"/>
      <c r="OLF223" s="187"/>
      <c r="OLG223" s="187"/>
      <c r="OLH223" s="187"/>
      <c r="OLI223" s="188"/>
      <c r="OLK223" s="186"/>
      <c r="OLL223" s="190"/>
      <c r="OLM223" s="190"/>
      <c r="OLN223" s="187"/>
      <c r="OLO223" s="187"/>
      <c r="OLP223" s="187"/>
      <c r="OLQ223" s="188"/>
      <c r="OLS223" s="186"/>
      <c r="OLT223" s="190"/>
      <c r="OLU223" s="190"/>
      <c r="OLV223" s="187"/>
      <c r="OLW223" s="187"/>
      <c r="OLX223" s="187"/>
      <c r="OLY223" s="188"/>
      <c r="OMA223" s="186"/>
      <c r="OMB223" s="190"/>
      <c r="OMC223" s="190"/>
      <c r="OMD223" s="187"/>
      <c r="OME223" s="187"/>
      <c r="OMF223" s="187"/>
      <c r="OMG223" s="188"/>
      <c r="OMI223" s="186"/>
      <c r="OMJ223" s="190"/>
      <c r="OMK223" s="190"/>
      <c r="OML223" s="187"/>
      <c r="OMM223" s="187"/>
      <c r="OMN223" s="187"/>
      <c r="OMO223" s="188"/>
      <c r="OMQ223" s="186"/>
      <c r="OMR223" s="190"/>
      <c r="OMS223" s="190"/>
      <c r="OMT223" s="187"/>
      <c r="OMU223" s="187"/>
      <c r="OMV223" s="187"/>
      <c r="OMW223" s="188"/>
      <c r="OMY223" s="186"/>
      <c r="OMZ223" s="190"/>
      <c r="ONA223" s="190"/>
      <c r="ONB223" s="187"/>
      <c r="ONC223" s="187"/>
      <c r="OND223" s="187"/>
      <c r="ONE223" s="188"/>
      <c r="ONG223" s="186"/>
      <c r="ONH223" s="190"/>
      <c r="ONI223" s="190"/>
      <c r="ONJ223" s="187"/>
      <c r="ONK223" s="187"/>
      <c r="ONL223" s="187"/>
      <c r="ONM223" s="188"/>
      <c r="ONO223" s="186"/>
      <c r="ONP223" s="190"/>
      <c r="ONQ223" s="190"/>
      <c r="ONR223" s="187"/>
      <c r="ONS223" s="187"/>
      <c r="ONT223" s="187"/>
      <c r="ONU223" s="188"/>
      <c r="ONW223" s="186"/>
      <c r="ONX223" s="190"/>
      <c r="ONY223" s="190"/>
      <c r="ONZ223" s="187"/>
      <c r="OOA223" s="187"/>
      <c r="OOB223" s="187"/>
      <c r="OOC223" s="188"/>
      <c r="OOE223" s="186"/>
      <c r="OOF223" s="190"/>
      <c r="OOG223" s="190"/>
      <c r="OOH223" s="187"/>
      <c r="OOI223" s="187"/>
      <c r="OOJ223" s="187"/>
      <c r="OOK223" s="188"/>
      <c r="OOM223" s="186"/>
      <c r="OON223" s="190"/>
      <c r="OOO223" s="190"/>
      <c r="OOP223" s="187"/>
      <c r="OOQ223" s="187"/>
      <c r="OOR223" s="187"/>
      <c r="OOS223" s="188"/>
      <c r="OOU223" s="186"/>
      <c r="OOV223" s="190"/>
      <c r="OOW223" s="190"/>
      <c r="OOX223" s="187"/>
      <c r="OOY223" s="187"/>
      <c r="OOZ223" s="187"/>
      <c r="OPA223" s="188"/>
      <c r="OPC223" s="186"/>
      <c r="OPD223" s="190"/>
      <c r="OPE223" s="190"/>
      <c r="OPF223" s="187"/>
      <c r="OPG223" s="187"/>
      <c r="OPH223" s="187"/>
      <c r="OPI223" s="188"/>
      <c r="OPK223" s="186"/>
      <c r="OPL223" s="190"/>
      <c r="OPM223" s="190"/>
      <c r="OPN223" s="187"/>
      <c r="OPO223" s="187"/>
      <c r="OPP223" s="187"/>
      <c r="OPQ223" s="188"/>
      <c r="OPS223" s="186"/>
      <c r="OPT223" s="190"/>
      <c r="OPU223" s="190"/>
      <c r="OPV223" s="187"/>
      <c r="OPW223" s="187"/>
      <c r="OPX223" s="187"/>
      <c r="OPY223" s="188"/>
      <c r="OQA223" s="186"/>
      <c r="OQB223" s="190"/>
      <c r="OQC223" s="190"/>
      <c r="OQD223" s="187"/>
      <c r="OQE223" s="187"/>
      <c r="OQF223" s="187"/>
      <c r="OQG223" s="188"/>
      <c r="OQI223" s="186"/>
      <c r="OQJ223" s="190"/>
      <c r="OQK223" s="190"/>
      <c r="OQL223" s="187"/>
      <c r="OQM223" s="187"/>
      <c r="OQN223" s="187"/>
      <c r="OQO223" s="188"/>
      <c r="OQQ223" s="186"/>
      <c r="OQR223" s="190"/>
      <c r="OQS223" s="190"/>
      <c r="OQT223" s="187"/>
      <c r="OQU223" s="187"/>
      <c r="OQV223" s="187"/>
      <c r="OQW223" s="188"/>
      <c r="OQY223" s="186"/>
      <c r="OQZ223" s="190"/>
      <c r="ORA223" s="190"/>
      <c r="ORB223" s="187"/>
      <c r="ORC223" s="187"/>
      <c r="ORD223" s="187"/>
      <c r="ORE223" s="188"/>
      <c r="ORG223" s="186"/>
      <c r="ORH223" s="190"/>
      <c r="ORI223" s="190"/>
      <c r="ORJ223" s="187"/>
      <c r="ORK223" s="187"/>
      <c r="ORL223" s="187"/>
      <c r="ORM223" s="188"/>
      <c r="ORO223" s="186"/>
      <c r="ORP223" s="190"/>
      <c r="ORQ223" s="190"/>
      <c r="ORR223" s="187"/>
      <c r="ORS223" s="187"/>
      <c r="ORT223" s="187"/>
      <c r="ORU223" s="188"/>
      <c r="ORW223" s="186"/>
      <c r="ORX223" s="190"/>
      <c r="ORY223" s="190"/>
      <c r="ORZ223" s="187"/>
      <c r="OSA223" s="187"/>
      <c r="OSB223" s="187"/>
      <c r="OSC223" s="188"/>
      <c r="OSE223" s="186"/>
      <c r="OSF223" s="190"/>
      <c r="OSG223" s="190"/>
      <c r="OSH223" s="187"/>
      <c r="OSI223" s="187"/>
      <c r="OSJ223" s="187"/>
      <c r="OSK223" s="188"/>
      <c r="OSM223" s="186"/>
      <c r="OSN223" s="190"/>
      <c r="OSO223" s="190"/>
      <c r="OSP223" s="187"/>
      <c r="OSQ223" s="187"/>
      <c r="OSR223" s="187"/>
      <c r="OSS223" s="188"/>
      <c r="OSU223" s="186"/>
      <c r="OSV223" s="190"/>
      <c r="OSW223" s="190"/>
      <c r="OSX223" s="187"/>
      <c r="OSY223" s="187"/>
      <c r="OSZ223" s="187"/>
      <c r="OTA223" s="188"/>
      <c r="OTC223" s="186"/>
      <c r="OTD223" s="190"/>
      <c r="OTE223" s="190"/>
      <c r="OTF223" s="187"/>
      <c r="OTG223" s="187"/>
      <c r="OTH223" s="187"/>
      <c r="OTI223" s="188"/>
      <c r="OTK223" s="186"/>
      <c r="OTL223" s="190"/>
      <c r="OTM223" s="190"/>
      <c r="OTN223" s="187"/>
      <c r="OTO223" s="187"/>
      <c r="OTP223" s="187"/>
      <c r="OTQ223" s="188"/>
      <c r="OTS223" s="186"/>
      <c r="OTT223" s="190"/>
      <c r="OTU223" s="190"/>
      <c r="OTV223" s="187"/>
      <c r="OTW223" s="187"/>
      <c r="OTX223" s="187"/>
      <c r="OTY223" s="188"/>
      <c r="OUA223" s="186"/>
      <c r="OUB223" s="190"/>
      <c r="OUC223" s="190"/>
      <c r="OUD223" s="187"/>
      <c r="OUE223" s="187"/>
      <c r="OUF223" s="187"/>
      <c r="OUG223" s="188"/>
      <c r="OUI223" s="186"/>
      <c r="OUJ223" s="190"/>
      <c r="OUK223" s="190"/>
      <c r="OUL223" s="187"/>
      <c r="OUM223" s="187"/>
      <c r="OUN223" s="187"/>
      <c r="OUO223" s="188"/>
      <c r="OUQ223" s="186"/>
      <c r="OUR223" s="190"/>
      <c r="OUS223" s="190"/>
      <c r="OUT223" s="187"/>
      <c r="OUU223" s="187"/>
      <c r="OUV223" s="187"/>
      <c r="OUW223" s="188"/>
      <c r="OUY223" s="186"/>
      <c r="OUZ223" s="190"/>
      <c r="OVA223" s="190"/>
      <c r="OVB223" s="187"/>
      <c r="OVC223" s="187"/>
      <c r="OVD223" s="187"/>
      <c r="OVE223" s="188"/>
      <c r="OVG223" s="186"/>
      <c r="OVH223" s="190"/>
      <c r="OVI223" s="190"/>
      <c r="OVJ223" s="187"/>
      <c r="OVK223" s="187"/>
      <c r="OVL223" s="187"/>
      <c r="OVM223" s="188"/>
      <c r="OVO223" s="186"/>
      <c r="OVP223" s="190"/>
      <c r="OVQ223" s="190"/>
      <c r="OVR223" s="187"/>
      <c r="OVS223" s="187"/>
      <c r="OVT223" s="187"/>
      <c r="OVU223" s="188"/>
      <c r="OVW223" s="186"/>
      <c r="OVX223" s="190"/>
      <c r="OVY223" s="190"/>
      <c r="OVZ223" s="187"/>
      <c r="OWA223" s="187"/>
      <c r="OWB223" s="187"/>
      <c r="OWC223" s="188"/>
      <c r="OWE223" s="186"/>
      <c r="OWF223" s="190"/>
      <c r="OWG223" s="190"/>
      <c r="OWH223" s="187"/>
      <c r="OWI223" s="187"/>
      <c r="OWJ223" s="187"/>
      <c r="OWK223" s="188"/>
      <c r="OWM223" s="186"/>
      <c r="OWN223" s="190"/>
      <c r="OWO223" s="190"/>
      <c r="OWP223" s="187"/>
      <c r="OWQ223" s="187"/>
      <c r="OWR223" s="187"/>
      <c r="OWS223" s="188"/>
      <c r="OWU223" s="186"/>
      <c r="OWV223" s="190"/>
      <c r="OWW223" s="190"/>
      <c r="OWX223" s="187"/>
      <c r="OWY223" s="187"/>
      <c r="OWZ223" s="187"/>
      <c r="OXA223" s="188"/>
      <c r="OXC223" s="186"/>
      <c r="OXD223" s="190"/>
      <c r="OXE223" s="190"/>
      <c r="OXF223" s="187"/>
      <c r="OXG223" s="187"/>
      <c r="OXH223" s="187"/>
      <c r="OXI223" s="188"/>
      <c r="OXK223" s="186"/>
      <c r="OXL223" s="190"/>
      <c r="OXM223" s="190"/>
      <c r="OXN223" s="187"/>
      <c r="OXO223" s="187"/>
      <c r="OXP223" s="187"/>
      <c r="OXQ223" s="188"/>
      <c r="OXS223" s="186"/>
      <c r="OXT223" s="190"/>
      <c r="OXU223" s="190"/>
      <c r="OXV223" s="187"/>
      <c r="OXW223" s="187"/>
      <c r="OXX223" s="187"/>
      <c r="OXY223" s="188"/>
      <c r="OYA223" s="186"/>
      <c r="OYB223" s="190"/>
      <c r="OYC223" s="190"/>
      <c r="OYD223" s="187"/>
      <c r="OYE223" s="187"/>
      <c r="OYF223" s="187"/>
      <c r="OYG223" s="188"/>
      <c r="OYI223" s="186"/>
      <c r="OYJ223" s="190"/>
      <c r="OYK223" s="190"/>
      <c r="OYL223" s="187"/>
      <c r="OYM223" s="187"/>
      <c r="OYN223" s="187"/>
      <c r="OYO223" s="188"/>
      <c r="OYQ223" s="186"/>
      <c r="OYR223" s="190"/>
      <c r="OYS223" s="190"/>
      <c r="OYT223" s="187"/>
      <c r="OYU223" s="187"/>
      <c r="OYV223" s="187"/>
      <c r="OYW223" s="188"/>
      <c r="OYY223" s="186"/>
      <c r="OYZ223" s="190"/>
      <c r="OZA223" s="190"/>
      <c r="OZB223" s="187"/>
      <c r="OZC223" s="187"/>
      <c r="OZD223" s="187"/>
      <c r="OZE223" s="188"/>
      <c r="OZG223" s="186"/>
      <c r="OZH223" s="190"/>
      <c r="OZI223" s="190"/>
      <c r="OZJ223" s="187"/>
      <c r="OZK223" s="187"/>
      <c r="OZL223" s="187"/>
      <c r="OZM223" s="188"/>
      <c r="OZO223" s="186"/>
      <c r="OZP223" s="190"/>
      <c r="OZQ223" s="190"/>
      <c r="OZR223" s="187"/>
      <c r="OZS223" s="187"/>
      <c r="OZT223" s="187"/>
      <c r="OZU223" s="188"/>
      <c r="OZW223" s="186"/>
      <c r="OZX223" s="190"/>
      <c r="OZY223" s="190"/>
      <c r="OZZ223" s="187"/>
      <c r="PAA223" s="187"/>
      <c r="PAB223" s="187"/>
      <c r="PAC223" s="188"/>
      <c r="PAE223" s="186"/>
      <c r="PAF223" s="190"/>
      <c r="PAG223" s="190"/>
      <c r="PAH223" s="187"/>
      <c r="PAI223" s="187"/>
      <c r="PAJ223" s="187"/>
      <c r="PAK223" s="188"/>
      <c r="PAM223" s="186"/>
      <c r="PAN223" s="190"/>
      <c r="PAO223" s="190"/>
      <c r="PAP223" s="187"/>
      <c r="PAQ223" s="187"/>
      <c r="PAR223" s="187"/>
      <c r="PAS223" s="188"/>
      <c r="PAU223" s="186"/>
      <c r="PAV223" s="190"/>
      <c r="PAW223" s="190"/>
      <c r="PAX223" s="187"/>
      <c r="PAY223" s="187"/>
      <c r="PAZ223" s="187"/>
      <c r="PBA223" s="188"/>
      <c r="PBC223" s="186"/>
      <c r="PBD223" s="190"/>
      <c r="PBE223" s="190"/>
      <c r="PBF223" s="187"/>
      <c r="PBG223" s="187"/>
      <c r="PBH223" s="187"/>
      <c r="PBI223" s="188"/>
      <c r="PBK223" s="186"/>
      <c r="PBL223" s="190"/>
      <c r="PBM223" s="190"/>
      <c r="PBN223" s="187"/>
      <c r="PBO223" s="187"/>
      <c r="PBP223" s="187"/>
      <c r="PBQ223" s="188"/>
      <c r="PBS223" s="186"/>
      <c r="PBT223" s="190"/>
      <c r="PBU223" s="190"/>
      <c r="PBV223" s="187"/>
      <c r="PBW223" s="187"/>
      <c r="PBX223" s="187"/>
      <c r="PBY223" s="188"/>
      <c r="PCA223" s="186"/>
      <c r="PCB223" s="190"/>
      <c r="PCC223" s="190"/>
      <c r="PCD223" s="187"/>
      <c r="PCE223" s="187"/>
      <c r="PCF223" s="187"/>
      <c r="PCG223" s="188"/>
      <c r="PCI223" s="186"/>
      <c r="PCJ223" s="190"/>
      <c r="PCK223" s="190"/>
      <c r="PCL223" s="187"/>
      <c r="PCM223" s="187"/>
      <c r="PCN223" s="187"/>
      <c r="PCO223" s="188"/>
      <c r="PCQ223" s="186"/>
      <c r="PCR223" s="190"/>
      <c r="PCS223" s="190"/>
      <c r="PCT223" s="187"/>
      <c r="PCU223" s="187"/>
      <c r="PCV223" s="187"/>
      <c r="PCW223" s="188"/>
      <c r="PCY223" s="186"/>
      <c r="PCZ223" s="190"/>
      <c r="PDA223" s="190"/>
      <c r="PDB223" s="187"/>
      <c r="PDC223" s="187"/>
      <c r="PDD223" s="187"/>
      <c r="PDE223" s="188"/>
      <c r="PDG223" s="186"/>
      <c r="PDH223" s="190"/>
      <c r="PDI223" s="190"/>
      <c r="PDJ223" s="187"/>
      <c r="PDK223" s="187"/>
      <c r="PDL223" s="187"/>
      <c r="PDM223" s="188"/>
      <c r="PDO223" s="186"/>
      <c r="PDP223" s="190"/>
      <c r="PDQ223" s="190"/>
      <c r="PDR223" s="187"/>
      <c r="PDS223" s="187"/>
      <c r="PDT223" s="187"/>
      <c r="PDU223" s="188"/>
      <c r="PDW223" s="186"/>
      <c r="PDX223" s="190"/>
      <c r="PDY223" s="190"/>
      <c r="PDZ223" s="187"/>
      <c r="PEA223" s="187"/>
      <c r="PEB223" s="187"/>
      <c r="PEC223" s="188"/>
      <c r="PEE223" s="186"/>
      <c r="PEF223" s="190"/>
      <c r="PEG223" s="190"/>
      <c r="PEH223" s="187"/>
      <c r="PEI223" s="187"/>
      <c r="PEJ223" s="187"/>
      <c r="PEK223" s="188"/>
      <c r="PEM223" s="186"/>
      <c r="PEN223" s="190"/>
      <c r="PEO223" s="190"/>
      <c r="PEP223" s="187"/>
      <c r="PEQ223" s="187"/>
      <c r="PER223" s="187"/>
      <c r="PES223" s="188"/>
      <c r="PEU223" s="186"/>
      <c r="PEV223" s="190"/>
      <c r="PEW223" s="190"/>
      <c r="PEX223" s="187"/>
      <c r="PEY223" s="187"/>
      <c r="PEZ223" s="187"/>
      <c r="PFA223" s="188"/>
      <c r="PFC223" s="186"/>
      <c r="PFD223" s="190"/>
      <c r="PFE223" s="190"/>
      <c r="PFF223" s="187"/>
      <c r="PFG223" s="187"/>
      <c r="PFH223" s="187"/>
      <c r="PFI223" s="188"/>
      <c r="PFK223" s="186"/>
      <c r="PFL223" s="190"/>
      <c r="PFM223" s="190"/>
      <c r="PFN223" s="187"/>
      <c r="PFO223" s="187"/>
      <c r="PFP223" s="187"/>
      <c r="PFQ223" s="188"/>
      <c r="PFS223" s="186"/>
      <c r="PFT223" s="190"/>
      <c r="PFU223" s="190"/>
      <c r="PFV223" s="187"/>
      <c r="PFW223" s="187"/>
      <c r="PFX223" s="187"/>
      <c r="PFY223" s="188"/>
      <c r="PGA223" s="186"/>
      <c r="PGB223" s="190"/>
      <c r="PGC223" s="190"/>
      <c r="PGD223" s="187"/>
      <c r="PGE223" s="187"/>
      <c r="PGF223" s="187"/>
      <c r="PGG223" s="188"/>
      <c r="PGI223" s="186"/>
      <c r="PGJ223" s="190"/>
      <c r="PGK223" s="190"/>
      <c r="PGL223" s="187"/>
      <c r="PGM223" s="187"/>
      <c r="PGN223" s="187"/>
      <c r="PGO223" s="188"/>
      <c r="PGQ223" s="186"/>
      <c r="PGR223" s="190"/>
      <c r="PGS223" s="190"/>
      <c r="PGT223" s="187"/>
      <c r="PGU223" s="187"/>
      <c r="PGV223" s="187"/>
      <c r="PGW223" s="188"/>
      <c r="PGY223" s="186"/>
      <c r="PGZ223" s="190"/>
      <c r="PHA223" s="190"/>
      <c r="PHB223" s="187"/>
      <c r="PHC223" s="187"/>
      <c r="PHD223" s="187"/>
      <c r="PHE223" s="188"/>
      <c r="PHG223" s="186"/>
      <c r="PHH223" s="190"/>
      <c r="PHI223" s="190"/>
      <c r="PHJ223" s="187"/>
      <c r="PHK223" s="187"/>
      <c r="PHL223" s="187"/>
      <c r="PHM223" s="188"/>
      <c r="PHO223" s="186"/>
      <c r="PHP223" s="190"/>
      <c r="PHQ223" s="190"/>
      <c r="PHR223" s="187"/>
      <c r="PHS223" s="187"/>
      <c r="PHT223" s="187"/>
      <c r="PHU223" s="188"/>
      <c r="PHW223" s="186"/>
      <c r="PHX223" s="190"/>
      <c r="PHY223" s="190"/>
      <c r="PHZ223" s="187"/>
      <c r="PIA223" s="187"/>
      <c r="PIB223" s="187"/>
      <c r="PIC223" s="188"/>
      <c r="PIE223" s="186"/>
      <c r="PIF223" s="190"/>
      <c r="PIG223" s="190"/>
      <c r="PIH223" s="187"/>
      <c r="PII223" s="187"/>
      <c r="PIJ223" s="187"/>
      <c r="PIK223" s="188"/>
      <c r="PIM223" s="186"/>
      <c r="PIN223" s="190"/>
      <c r="PIO223" s="190"/>
      <c r="PIP223" s="187"/>
      <c r="PIQ223" s="187"/>
      <c r="PIR223" s="187"/>
      <c r="PIS223" s="188"/>
      <c r="PIU223" s="186"/>
      <c r="PIV223" s="190"/>
      <c r="PIW223" s="190"/>
      <c r="PIX223" s="187"/>
      <c r="PIY223" s="187"/>
      <c r="PIZ223" s="187"/>
      <c r="PJA223" s="188"/>
      <c r="PJC223" s="186"/>
      <c r="PJD223" s="190"/>
      <c r="PJE223" s="190"/>
      <c r="PJF223" s="187"/>
      <c r="PJG223" s="187"/>
      <c r="PJH223" s="187"/>
      <c r="PJI223" s="188"/>
      <c r="PJK223" s="186"/>
      <c r="PJL223" s="190"/>
      <c r="PJM223" s="190"/>
      <c r="PJN223" s="187"/>
      <c r="PJO223" s="187"/>
      <c r="PJP223" s="187"/>
      <c r="PJQ223" s="188"/>
      <c r="PJS223" s="186"/>
      <c r="PJT223" s="190"/>
      <c r="PJU223" s="190"/>
      <c r="PJV223" s="187"/>
      <c r="PJW223" s="187"/>
      <c r="PJX223" s="187"/>
      <c r="PJY223" s="188"/>
      <c r="PKA223" s="186"/>
      <c r="PKB223" s="190"/>
      <c r="PKC223" s="190"/>
      <c r="PKD223" s="187"/>
      <c r="PKE223" s="187"/>
      <c r="PKF223" s="187"/>
      <c r="PKG223" s="188"/>
      <c r="PKI223" s="186"/>
      <c r="PKJ223" s="190"/>
      <c r="PKK223" s="190"/>
      <c r="PKL223" s="187"/>
      <c r="PKM223" s="187"/>
      <c r="PKN223" s="187"/>
      <c r="PKO223" s="188"/>
      <c r="PKQ223" s="186"/>
      <c r="PKR223" s="190"/>
      <c r="PKS223" s="190"/>
      <c r="PKT223" s="187"/>
      <c r="PKU223" s="187"/>
      <c r="PKV223" s="187"/>
      <c r="PKW223" s="188"/>
      <c r="PKY223" s="186"/>
      <c r="PKZ223" s="190"/>
      <c r="PLA223" s="190"/>
      <c r="PLB223" s="187"/>
      <c r="PLC223" s="187"/>
      <c r="PLD223" s="187"/>
      <c r="PLE223" s="188"/>
      <c r="PLG223" s="186"/>
      <c r="PLH223" s="190"/>
      <c r="PLI223" s="190"/>
      <c r="PLJ223" s="187"/>
      <c r="PLK223" s="187"/>
      <c r="PLL223" s="187"/>
      <c r="PLM223" s="188"/>
      <c r="PLO223" s="186"/>
      <c r="PLP223" s="190"/>
      <c r="PLQ223" s="190"/>
      <c r="PLR223" s="187"/>
      <c r="PLS223" s="187"/>
      <c r="PLT223" s="187"/>
      <c r="PLU223" s="188"/>
      <c r="PLW223" s="186"/>
      <c r="PLX223" s="190"/>
      <c r="PLY223" s="190"/>
      <c r="PLZ223" s="187"/>
      <c r="PMA223" s="187"/>
      <c r="PMB223" s="187"/>
      <c r="PMC223" s="188"/>
      <c r="PME223" s="186"/>
      <c r="PMF223" s="190"/>
      <c r="PMG223" s="190"/>
      <c r="PMH223" s="187"/>
      <c r="PMI223" s="187"/>
      <c r="PMJ223" s="187"/>
      <c r="PMK223" s="188"/>
      <c r="PMM223" s="186"/>
      <c r="PMN223" s="190"/>
      <c r="PMO223" s="190"/>
      <c r="PMP223" s="187"/>
      <c r="PMQ223" s="187"/>
      <c r="PMR223" s="187"/>
      <c r="PMS223" s="188"/>
      <c r="PMU223" s="186"/>
      <c r="PMV223" s="190"/>
      <c r="PMW223" s="190"/>
      <c r="PMX223" s="187"/>
      <c r="PMY223" s="187"/>
      <c r="PMZ223" s="187"/>
      <c r="PNA223" s="188"/>
      <c r="PNC223" s="186"/>
      <c r="PND223" s="190"/>
      <c r="PNE223" s="190"/>
      <c r="PNF223" s="187"/>
      <c r="PNG223" s="187"/>
      <c r="PNH223" s="187"/>
      <c r="PNI223" s="188"/>
      <c r="PNK223" s="186"/>
      <c r="PNL223" s="190"/>
      <c r="PNM223" s="190"/>
      <c r="PNN223" s="187"/>
      <c r="PNO223" s="187"/>
      <c r="PNP223" s="187"/>
      <c r="PNQ223" s="188"/>
      <c r="PNS223" s="186"/>
      <c r="PNT223" s="190"/>
      <c r="PNU223" s="190"/>
      <c r="PNV223" s="187"/>
      <c r="PNW223" s="187"/>
      <c r="PNX223" s="187"/>
      <c r="PNY223" s="188"/>
      <c r="POA223" s="186"/>
      <c r="POB223" s="190"/>
      <c r="POC223" s="190"/>
      <c r="POD223" s="187"/>
      <c r="POE223" s="187"/>
      <c r="POF223" s="187"/>
      <c r="POG223" s="188"/>
      <c r="POI223" s="186"/>
      <c r="POJ223" s="190"/>
      <c r="POK223" s="190"/>
      <c r="POL223" s="187"/>
      <c r="POM223" s="187"/>
      <c r="PON223" s="187"/>
      <c r="POO223" s="188"/>
      <c r="POQ223" s="186"/>
      <c r="POR223" s="190"/>
      <c r="POS223" s="190"/>
      <c r="POT223" s="187"/>
      <c r="POU223" s="187"/>
      <c r="POV223" s="187"/>
      <c r="POW223" s="188"/>
      <c r="POY223" s="186"/>
      <c r="POZ223" s="190"/>
      <c r="PPA223" s="190"/>
      <c r="PPB223" s="187"/>
      <c r="PPC223" s="187"/>
      <c r="PPD223" s="187"/>
      <c r="PPE223" s="188"/>
      <c r="PPG223" s="186"/>
      <c r="PPH223" s="190"/>
      <c r="PPI223" s="190"/>
      <c r="PPJ223" s="187"/>
      <c r="PPK223" s="187"/>
      <c r="PPL223" s="187"/>
      <c r="PPM223" s="188"/>
      <c r="PPO223" s="186"/>
      <c r="PPP223" s="190"/>
      <c r="PPQ223" s="190"/>
      <c r="PPR223" s="187"/>
      <c r="PPS223" s="187"/>
      <c r="PPT223" s="187"/>
      <c r="PPU223" s="188"/>
      <c r="PPW223" s="186"/>
      <c r="PPX223" s="190"/>
      <c r="PPY223" s="190"/>
      <c r="PPZ223" s="187"/>
      <c r="PQA223" s="187"/>
      <c r="PQB223" s="187"/>
      <c r="PQC223" s="188"/>
      <c r="PQE223" s="186"/>
      <c r="PQF223" s="190"/>
      <c r="PQG223" s="190"/>
      <c r="PQH223" s="187"/>
      <c r="PQI223" s="187"/>
      <c r="PQJ223" s="187"/>
      <c r="PQK223" s="188"/>
      <c r="PQM223" s="186"/>
      <c r="PQN223" s="190"/>
      <c r="PQO223" s="190"/>
      <c r="PQP223" s="187"/>
      <c r="PQQ223" s="187"/>
      <c r="PQR223" s="187"/>
      <c r="PQS223" s="188"/>
      <c r="PQU223" s="186"/>
      <c r="PQV223" s="190"/>
      <c r="PQW223" s="190"/>
      <c r="PQX223" s="187"/>
      <c r="PQY223" s="187"/>
      <c r="PQZ223" s="187"/>
      <c r="PRA223" s="188"/>
      <c r="PRC223" s="186"/>
      <c r="PRD223" s="190"/>
      <c r="PRE223" s="190"/>
      <c r="PRF223" s="187"/>
      <c r="PRG223" s="187"/>
      <c r="PRH223" s="187"/>
      <c r="PRI223" s="188"/>
      <c r="PRK223" s="186"/>
      <c r="PRL223" s="190"/>
      <c r="PRM223" s="190"/>
      <c r="PRN223" s="187"/>
      <c r="PRO223" s="187"/>
      <c r="PRP223" s="187"/>
      <c r="PRQ223" s="188"/>
      <c r="PRS223" s="186"/>
      <c r="PRT223" s="190"/>
      <c r="PRU223" s="190"/>
      <c r="PRV223" s="187"/>
      <c r="PRW223" s="187"/>
      <c r="PRX223" s="187"/>
      <c r="PRY223" s="188"/>
      <c r="PSA223" s="186"/>
      <c r="PSB223" s="190"/>
      <c r="PSC223" s="190"/>
      <c r="PSD223" s="187"/>
      <c r="PSE223" s="187"/>
      <c r="PSF223" s="187"/>
      <c r="PSG223" s="188"/>
      <c r="PSI223" s="186"/>
      <c r="PSJ223" s="190"/>
      <c r="PSK223" s="190"/>
      <c r="PSL223" s="187"/>
      <c r="PSM223" s="187"/>
      <c r="PSN223" s="187"/>
      <c r="PSO223" s="188"/>
      <c r="PSQ223" s="186"/>
      <c r="PSR223" s="190"/>
      <c r="PSS223" s="190"/>
      <c r="PST223" s="187"/>
      <c r="PSU223" s="187"/>
      <c r="PSV223" s="187"/>
      <c r="PSW223" s="188"/>
      <c r="PSY223" s="186"/>
      <c r="PSZ223" s="190"/>
      <c r="PTA223" s="190"/>
      <c r="PTB223" s="187"/>
      <c r="PTC223" s="187"/>
      <c r="PTD223" s="187"/>
      <c r="PTE223" s="188"/>
      <c r="PTG223" s="186"/>
      <c r="PTH223" s="190"/>
      <c r="PTI223" s="190"/>
      <c r="PTJ223" s="187"/>
      <c r="PTK223" s="187"/>
      <c r="PTL223" s="187"/>
      <c r="PTM223" s="188"/>
      <c r="PTO223" s="186"/>
      <c r="PTP223" s="190"/>
      <c r="PTQ223" s="190"/>
      <c r="PTR223" s="187"/>
      <c r="PTS223" s="187"/>
      <c r="PTT223" s="187"/>
      <c r="PTU223" s="188"/>
      <c r="PTW223" s="186"/>
      <c r="PTX223" s="190"/>
      <c r="PTY223" s="190"/>
      <c r="PTZ223" s="187"/>
      <c r="PUA223" s="187"/>
      <c r="PUB223" s="187"/>
      <c r="PUC223" s="188"/>
      <c r="PUE223" s="186"/>
      <c r="PUF223" s="190"/>
      <c r="PUG223" s="190"/>
      <c r="PUH223" s="187"/>
      <c r="PUI223" s="187"/>
      <c r="PUJ223" s="187"/>
      <c r="PUK223" s="188"/>
      <c r="PUM223" s="186"/>
      <c r="PUN223" s="190"/>
      <c r="PUO223" s="190"/>
      <c r="PUP223" s="187"/>
      <c r="PUQ223" s="187"/>
      <c r="PUR223" s="187"/>
      <c r="PUS223" s="188"/>
      <c r="PUU223" s="186"/>
      <c r="PUV223" s="190"/>
      <c r="PUW223" s="190"/>
      <c r="PUX223" s="187"/>
      <c r="PUY223" s="187"/>
      <c r="PUZ223" s="187"/>
      <c r="PVA223" s="188"/>
      <c r="PVC223" s="186"/>
      <c r="PVD223" s="190"/>
      <c r="PVE223" s="190"/>
      <c r="PVF223" s="187"/>
      <c r="PVG223" s="187"/>
      <c r="PVH223" s="187"/>
      <c r="PVI223" s="188"/>
      <c r="PVK223" s="186"/>
      <c r="PVL223" s="190"/>
      <c r="PVM223" s="190"/>
      <c r="PVN223" s="187"/>
      <c r="PVO223" s="187"/>
      <c r="PVP223" s="187"/>
      <c r="PVQ223" s="188"/>
      <c r="PVS223" s="186"/>
      <c r="PVT223" s="190"/>
      <c r="PVU223" s="190"/>
      <c r="PVV223" s="187"/>
      <c r="PVW223" s="187"/>
      <c r="PVX223" s="187"/>
      <c r="PVY223" s="188"/>
      <c r="PWA223" s="186"/>
      <c r="PWB223" s="190"/>
      <c r="PWC223" s="190"/>
      <c r="PWD223" s="187"/>
      <c r="PWE223" s="187"/>
      <c r="PWF223" s="187"/>
      <c r="PWG223" s="188"/>
      <c r="PWI223" s="186"/>
      <c r="PWJ223" s="190"/>
      <c r="PWK223" s="190"/>
      <c r="PWL223" s="187"/>
      <c r="PWM223" s="187"/>
      <c r="PWN223" s="187"/>
      <c r="PWO223" s="188"/>
      <c r="PWQ223" s="186"/>
      <c r="PWR223" s="190"/>
      <c r="PWS223" s="190"/>
      <c r="PWT223" s="187"/>
      <c r="PWU223" s="187"/>
      <c r="PWV223" s="187"/>
      <c r="PWW223" s="188"/>
      <c r="PWY223" s="186"/>
      <c r="PWZ223" s="190"/>
      <c r="PXA223" s="190"/>
      <c r="PXB223" s="187"/>
      <c r="PXC223" s="187"/>
      <c r="PXD223" s="187"/>
      <c r="PXE223" s="188"/>
      <c r="PXG223" s="186"/>
      <c r="PXH223" s="190"/>
      <c r="PXI223" s="190"/>
      <c r="PXJ223" s="187"/>
      <c r="PXK223" s="187"/>
      <c r="PXL223" s="187"/>
      <c r="PXM223" s="188"/>
      <c r="PXO223" s="186"/>
      <c r="PXP223" s="190"/>
      <c r="PXQ223" s="190"/>
      <c r="PXR223" s="187"/>
      <c r="PXS223" s="187"/>
      <c r="PXT223" s="187"/>
      <c r="PXU223" s="188"/>
      <c r="PXW223" s="186"/>
      <c r="PXX223" s="190"/>
      <c r="PXY223" s="190"/>
      <c r="PXZ223" s="187"/>
      <c r="PYA223" s="187"/>
      <c r="PYB223" s="187"/>
      <c r="PYC223" s="188"/>
      <c r="PYE223" s="186"/>
      <c r="PYF223" s="190"/>
      <c r="PYG223" s="190"/>
      <c r="PYH223" s="187"/>
      <c r="PYI223" s="187"/>
      <c r="PYJ223" s="187"/>
      <c r="PYK223" s="188"/>
      <c r="PYM223" s="186"/>
      <c r="PYN223" s="190"/>
      <c r="PYO223" s="190"/>
      <c r="PYP223" s="187"/>
      <c r="PYQ223" s="187"/>
      <c r="PYR223" s="187"/>
      <c r="PYS223" s="188"/>
      <c r="PYU223" s="186"/>
      <c r="PYV223" s="190"/>
      <c r="PYW223" s="190"/>
      <c r="PYX223" s="187"/>
      <c r="PYY223" s="187"/>
      <c r="PYZ223" s="187"/>
      <c r="PZA223" s="188"/>
      <c r="PZC223" s="186"/>
      <c r="PZD223" s="190"/>
      <c r="PZE223" s="190"/>
      <c r="PZF223" s="187"/>
      <c r="PZG223" s="187"/>
      <c r="PZH223" s="187"/>
      <c r="PZI223" s="188"/>
      <c r="PZK223" s="186"/>
      <c r="PZL223" s="190"/>
      <c r="PZM223" s="190"/>
      <c r="PZN223" s="187"/>
      <c r="PZO223" s="187"/>
      <c r="PZP223" s="187"/>
      <c r="PZQ223" s="188"/>
      <c r="PZS223" s="186"/>
      <c r="PZT223" s="190"/>
      <c r="PZU223" s="190"/>
      <c r="PZV223" s="187"/>
      <c r="PZW223" s="187"/>
      <c r="PZX223" s="187"/>
      <c r="PZY223" s="188"/>
      <c r="QAA223" s="186"/>
      <c r="QAB223" s="190"/>
      <c r="QAC223" s="190"/>
      <c r="QAD223" s="187"/>
      <c r="QAE223" s="187"/>
      <c r="QAF223" s="187"/>
      <c r="QAG223" s="188"/>
      <c r="QAI223" s="186"/>
      <c r="QAJ223" s="190"/>
      <c r="QAK223" s="190"/>
      <c r="QAL223" s="187"/>
      <c r="QAM223" s="187"/>
      <c r="QAN223" s="187"/>
      <c r="QAO223" s="188"/>
      <c r="QAQ223" s="186"/>
      <c r="QAR223" s="190"/>
      <c r="QAS223" s="190"/>
      <c r="QAT223" s="187"/>
      <c r="QAU223" s="187"/>
      <c r="QAV223" s="187"/>
      <c r="QAW223" s="188"/>
      <c r="QAY223" s="186"/>
      <c r="QAZ223" s="190"/>
      <c r="QBA223" s="190"/>
      <c r="QBB223" s="187"/>
      <c r="QBC223" s="187"/>
      <c r="QBD223" s="187"/>
      <c r="QBE223" s="188"/>
      <c r="QBG223" s="186"/>
      <c r="QBH223" s="190"/>
      <c r="QBI223" s="190"/>
      <c r="QBJ223" s="187"/>
      <c r="QBK223" s="187"/>
      <c r="QBL223" s="187"/>
      <c r="QBM223" s="188"/>
      <c r="QBO223" s="186"/>
      <c r="QBP223" s="190"/>
      <c r="QBQ223" s="190"/>
      <c r="QBR223" s="187"/>
      <c r="QBS223" s="187"/>
      <c r="QBT223" s="187"/>
      <c r="QBU223" s="188"/>
      <c r="QBW223" s="186"/>
      <c r="QBX223" s="190"/>
      <c r="QBY223" s="190"/>
      <c r="QBZ223" s="187"/>
      <c r="QCA223" s="187"/>
      <c r="QCB223" s="187"/>
      <c r="QCC223" s="188"/>
      <c r="QCE223" s="186"/>
      <c r="QCF223" s="190"/>
      <c r="QCG223" s="190"/>
      <c r="QCH223" s="187"/>
      <c r="QCI223" s="187"/>
      <c r="QCJ223" s="187"/>
      <c r="QCK223" s="188"/>
      <c r="QCM223" s="186"/>
      <c r="QCN223" s="190"/>
      <c r="QCO223" s="190"/>
      <c r="QCP223" s="187"/>
      <c r="QCQ223" s="187"/>
      <c r="QCR223" s="187"/>
      <c r="QCS223" s="188"/>
      <c r="QCU223" s="186"/>
      <c r="QCV223" s="190"/>
      <c r="QCW223" s="190"/>
      <c r="QCX223" s="187"/>
      <c r="QCY223" s="187"/>
      <c r="QCZ223" s="187"/>
      <c r="QDA223" s="188"/>
      <c r="QDC223" s="186"/>
      <c r="QDD223" s="190"/>
      <c r="QDE223" s="190"/>
      <c r="QDF223" s="187"/>
      <c r="QDG223" s="187"/>
      <c r="QDH223" s="187"/>
      <c r="QDI223" s="188"/>
      <c r="QDK223" s="186"/>
      <c r="QDL223" s="190"/>
      <c r="QDM223" s="190"/>
      <c r="QDN223" s="187"/>
      <c r="QDO223" s="187"/>
      <c r="QDP223" s="187"/>
      <c r="QDQ223" s="188"/>
      <c r="QDS223" s="186"/>
      <c r="QDT223" s="190"/>
      <c r="QDU223" s="190"/>
      <c r="QDV223" s="187"/>
      <c r="QDW223" s="187"/>
      <c r="QDX223" s="187"/>
      <c r="QDY223" s="188"/>
      <c r="QEA223" s="186"/>
      <c r="QEB223" s="190"/>
      <c r="QEC223" s="190"/>
      <c r="QED223" s="187"/>
      <c r="QEE223" s="187"/>
      <c r="QEF223" s="187"/>
      <c r="QEG223" s="188"/>
      <c r="QEI223" s="186"/>
      <c r="QEJ223" s="190"/>
      <c r="QEK223" s="190"/>
      <c r="QEL223" s="187"/>
      <c r="QEM223" s="187"/>
      <c r="QEN223" s="187"/>
      <c r="QEO223" s="188"/>
      <c r="QEQ223" s="186"/>
      <c r="QER223" s="190"/>
      <c r="QES223" s="190"/>
      <c r="QET223" s="187"/>
      <c r="QEU223" s="187"/>
      <c r="QEV223" s="187"/>
      <c r="QEW223" s="188"/>
      <c r="QEY223" s="186"/>
      <c r="QEZ223" s="190"/>
      <c r="QFA223" s="190"/>
      <c r="QFB223" s="187"/>
      <c r="QFC223" s="187"/>
      <c r="QFD223" s="187"/>
      <c r="QFE223" s="188"/>
      <c r="QFG223" s="186"/>
      <c r="QFH223" s="190"/>
      <c r="QFI223" s="190"/>
      <c r="QFJ223" s="187"/>
      <c r="QFK223" s="187"/>
      <c r="QFL223" s="187"/>
      <c r="QFM223" s="188"/>
      <c r="QFO223" s="186"/>
      <c r="QFP223" s="190"/>
      <c r="QFQ223" s="190"/>
      <c r="QFR223" s="187"/>
      <c r="QFS223" s="187"/>
      <c r="QFT223" s="187"/>
      <c r="QFU223" s="188"/>
      <c r="QFW223" s="186"/>
      <c r="QFX223" s="190"/>
      <c r="QFY223" s="190"/>
      <c r="QFZ223" s="187"/>
      <c r="QGA223" s="187"/>
      <c r="QGB223" s="187"/>
      <c r="QGC223" s="188"/>
      <c r="QGE223" s="186"/>
      <c r="QGF223" s="190"/>
      <c r="QGG223" s="190"/>
      <c r="QGH223" s="187"/>
      <c r="QGI223" s="187"/>
      <c r="QGJ223" s="187"/>
      <c r="QGK223" s="188"/>
      <c r="QGM223" s="186"/>
      <c r="QGN223" s="190"/>
      <c r="QGO223" s="190"/>
      <c r="QGP223" s="187"/>
      <c r="QGQ223" s="187"/>
      <c r="QGR223" s="187"/>
      <c r="QGS223" s="188"/>
      <c r="QGU223" s="186"/>
      <c r="QGV223" s="190"/>
      <c r="QGW223" s="190"/>
      <c r="QGX223" s="187"/>
      <c r="QGY223" s="187"/>
      <c r="QGZ223" s="187"/>
      <c r="QHA223" s="188"/>
      <c r="QHC223" s="186"/>
      <c r="QHD223" s="190"/>
      <c r="QHE223" s="190"/>
      <c r="QHF223" s="187"/>
      <c r="QHG223" s="187"/>
      <c r="QHH223" s="187"/>
      <c r="QHI223" s="188"/>
      <c r="QHK223" s="186"/>
      <c r="QHL223" s="190"/>
      <c r="QHM223" s="190"/>
      <c r="QHN223" s="187"/>
      <c r="QHO223" s="187"/>
      <c r="QHP223" s="187"/>
      <c r="QHQ223" s="188"/>
      <c r="QHS223" s="186"/>
      <c r="QHT223" s="190"/>
      <c r="QHU223" s="190"/>
      <c r="QHV223" s="187"/>
      <c r="QHW223" s="187"/>
      <c r="QHX223" s="187"/>
      <c r="QHY223" s="188"/>
      <c r="QIA223" s="186"/>
      <c r="QIB223" s="190"/>
      <c r="QIC223" s="190"/>
      <c r="QID223" s="187"/>
      <c r="QIE223" s="187"/>
      <c r="QIF223" s="187"/>
      <c r="QIG223" s="188"/>
      <c r="QII223" s="186"/>
      <c r="QIJ223" s="190"/>
      <c r="QIK223" s="190"/>
      <c r="QIL223" s="187"/>
      <c r="QIM223" s="187"/>
      <c r="QIN223" s="187"/>
      <c r="QIO223" s="188"/>
      <c r="QIQ223" s="186"/>
      <c r="QIR223" s="190"/>
      <c r="QIS223" s="190"/>
      <c r="QIT223" s="187"/>
      <c r="QIU223" s="187"/>
      <c r="QIV223" s="187"/>
      <c r="QIW223" s="188"/>
      <c r="QIY223" s="186"/>
      <c r="QIZ223" s="190"/>
      <c r="QJA223" s="190"/>
      <c r="QJB223" s="187"/>
      <c r="QJC223" s="187"/>
      <c r="QJD223" s="187"/>
      <c r="QJE223" s="188"/>
      <c r="QJG223" s="186"/>
      <c r="QJH223" s="190"/>
      <c r="QJI223" s="190"/>
      <c r="QJJ223" s="187"/>
      <c r="QJK223" s="187"/>
      <c r="QJL223" s="187"/>
      <c r="QJM223" s="188"/>
      <c r="QJO223" s="186"/>
      <c r="QJP223" s="190"/>
      <c r="QJQ223" s="190"/>
      <c r="QJR223" s="187"/>
      <c r="QJS223" s="187"/>
      <c r="QJT223" s="187"/>
      <c r="QJU223" s="188"/>
      <c r="QJW223" s="186"/>
      <c r="QJX223" s="190"/>
      <c r="QJY223" s="190"/>
      <c r="QJZ223" s="187"/>
      <c r="QKA223" s="187"/>
      <c r="QKB223" s="187"/>
      <c r="QKC223" s="188"/>
      <c r="QKE223" s="186"/>
      <c r="QKF223" s="190"/>
      <c r="QKG223" s="190"/>
      <c r="QKH223" s="187"/>
      <c r="QKI223" s="187"/>
      <c r="QKJ223" s="187"/>
      <c r="QKK223" s="188"/>
      <c r="QKM223" s="186"/>
      <c r="QKN223" s="190"/>
      <c r="QKO223" s="190"/>
      <c r="QKP223" s="187"/>
      <c r="QKQ223" s="187"/>
      <c r="QKR223" s="187"/>
      <c r="QKS223" s="188"/>
      <c r="QKU223" s="186"/>
      <c r="QKV223" s="190"/>
      <c r="QKW223" s="190"/>
      <c r="QKX223" s="187"/>
      <c r="QKY223" s="187"/>
      <c r="QKZ223" s="187"/>
      <c r="QLA223" s="188"/>
      <c r="QLC223" s="186"/>
      <c r="QLD223" s="190"/>
      <c r="QLE223" s="190"/>
      <c r="QLF223" s="187"/>
      <c r="QLG223" s="187"/>
      <c r="QLH223" s="187"/>
      <c r="QLI223" s="188"/>
      <c r="QLK223" s="186"/>
      <c r="QLL223" s="190"/>
      <c r="QLM223" s="190"/>
      <c r="QLN223" s="187"/>
      <c r="QLO223" s="187"/>
      <c r="QLP223" s="187"/>
      <c r="QLQ223" s="188"/>
      <c r="QLS223" s="186"/>
      <c r="QLT223" s="190"/>
      <c r="QLU223" s="190"/>
      <c r="QLV223" s="187"/>
      <c r="QLW223" s="187"/>
      <c r="QLX223" s="187"/>
      <c r="QLY223" s="188"/>
      <c r="QMA223" s="186"/>
      <c r="QMB223" s="190"/>
      <c r="QMC223" s="190"/>
      <c r="QMD223" s="187"/>
      <c r="QME223" s="187"/>
      <c r="QMF223" s="187"/>
      <c r="QMG223" s="188"/>
      <c r="QMI223" s="186"/>
      <c r="QMJ223" s="190"/>
      <c r="QMK223" s="190"/>
      <c r="QML223" s="187"/>
      <c r="QMM223" s="187"/>
      <c r="QMN223" s="187"/>
      <c r="QMO223" s="188"/>
      <c r="QMQ223" s="186"/>
      <c r="QMR223" s="190"/>
      <c r="QMS223" s="190"/>
      <c r="QMT223" s="187"/>
      <c r="QMU223" s="187"/>
      <c r="QMV223" s="187"/>
      <c r="QMW223" s="188"/>
      <c r="QMY223" s="186"/>
      <c r="QMZ223" s="190"/>
      <c r="QNA223" s="190"/>
      <c r="QNB223" s="187"/>
      <c r="QNC223" s="187"/>
      <c r="QND223" s="187"/>
      <c r="QNE223" s="188"/>
      <c r="QNG223" s="186"/>
      <c r="QNH223" s="190"/>
      <c r="QNI223" s="190"/>
      <c r="QNJ223" s="187"/>
      <c r="QNK223" s="187"/>
      <c r="QNL223" s="187"/>
      <c r="QNM223" s="188"/>
      <c r="QNO223" s="186"/>
      <c r="QNP223" s="190"/>
      <c r="QNQ223" s="190"/>
      <c r="QNR223" s="187"/>
      <c r="QNS223" s="187"/>
      <c r="QNT223" s="187"/>
      <c r="QNU223" s="188"/>
      <c r="QNW223" s="186"/>
      <c r="QNX223" s="190"/>
      <c r="QNY223" s="190"/>
      <c r="QNZ223" s="187"/>
      <c r="QOA223" s="187"/>
      <c r="QOB223" s="187"/>
      <c r="QOC223" s="188"/>
      <c r="QOE223" s="186"/>
      <c r="QOF223" s="190"/>
      <c r="QOG223" s="190"/>
      <c r="QOH223" s="187"/>
      <c r="QOI223" s="187"/>
      <c r="QOJ223" s="187"/>
      <c r="QOK223" s="188"/>
      <c r="QOM223" s="186"/>
      <c r="QON223" s="190"/>
      <c r="QOO223" s="190"/>
      <c r="QOP223" s="187"/>
      <c r="QOQ223" s="187"/>
      <c r="QOR223" s="187"/>
      <c r="QOS223" s="188"/>
      <c r="QOU223" s="186"/>
      <c r="QOV223" s="190"/>
      <c r="QOW223" s="190"/>
      <c r="QOX223" s="187"/>
      <c r="QOY223" s="187"/>
      <c r="QOZ223" s="187"/>
      <c r="QPA223" s="188"/>
      <c r="QPC223" s="186"/>
      <c r="QPD223" s="190"/>
      <c r="QPE223" s="190"/>
      <c r="QPF223" s="187"/>
      <c r="QPG223" s="187"/>
      <c r="QPH223" s="187"/>
      <c r="QPI223" s="188"/>
      <c r="QPK223" s="186"/>
      <c r="QPL223" s="190"/>
      <c r="QPM223" s="190"/>
      <c r="QPN223" s="187"/>
      <c r="QPO223" s="187"/>
      <c r="QPP223" s="187"/>
      <c r="QPQ223" s="188"/>
      <c r="QPS223" s="186"/>
      <c r="QPT223" s="190"/>
      <c r="QPU223" s="190"/>
      <c r="QPV223" s="187"/>
      <c r="QPW223" s="187"/>
      <c r="QPX223" s="187"/>
      <c r="QPY223" s="188"/>
      <c r="QQA223" s="186"/>
      <c r="QQB223" s="190"/>
      <c r="QQC223" s="190"/>
      <c r="QQD223" s="187"/>
      <c r="QQE223" s="187"/>
      <c r="QQF223" s="187"/>
      <c r="QQG223" s="188"/>
      <c r="QQI223" s="186"/>
      <c r="QQJ223" s="190"/>
      <c r="QQK223" s="190"/>
      <c r="QQL223" s="187"/>
      <c r="QQM223" s="187"/>
      <c r="QQN223" s="187"/>
      <c r="QQO223" s="188"/>
      <c r="QQQ223" s="186"/>
      <c r="QQR223" s="190"/>
      <c r="QQS223" s="190"/>
      <c r="QQT223" s="187"/>
      <c r="QQU223" s="187"/>
      <c r="QQV223" s="187"/>
      <c r="QQW223" s="188"/>
      <c r="QQY223" s="186"/>
      <c r="QQZ223" s="190"/>
      <c r="QRA223" s="190"/>
      <c r="QRB223" s="187"/>
      <c r="QRC223" s="187"/>
      <c r="QRD223" s="187"/>
      <c r="QRE223" s="188"/>
      <c r="QRG223" s="186"/>
      <c r="QRH223" s="190"/>
      <c r="QRI223" s="190"/>
      <c r="QRJ223" s="187"/>
      <c r="QRK223" s="187"/>
      <c r="QRL223" s="187"/>
      <c r="QRM223" s="188"/>
      <c r="QRO223" s="186"/>
      <c r="QRP223" s="190"/>
      <c r="QRQ223" s="190"/>
      <c r="QRR223" s="187"/>
      <c r="QRS223" s="187"/>
      <c r="QRT223" s="187"/>
      <c r="QRU223" s="188"/>
      <c r="QRW223" s="186"/>
      <c r="QRX223" s="190"/>
      <c r="QRY223" s="190"/>
      <c r="QRZ223" s="187"/>
      <c r="QSA223" s="187"/>
      <c r="QSB223" s="187"/>
      <c r="QSC223" s="188"/>
      <c r="QSE223" s="186"/>
      <c r="QSF223" s="190"/>
      <c r="QSG223" s="190"/>
      <c r="QSH223" s="187"/>
      <c r="QSI223" s="187"/>
      <c r="QSJ223" s="187"/>
      <c r="QSK223" s="188"/>
      <c r="QSM223" s="186"/>
      <c r="QSN223" s="190"/>
      <c r="QSO223" s="190"/>
      <c r="QSP223" s="187"/>
      <c r="QSQ223" s="187"/>
      <c r="QSR223" s="187"/>
      <c r="QSS223" s="188"/>
      <c r="QSU223" s="186"/>
      <c r="QSV223" s="190"/>
      <c r="QSW223" s="190"/>
      <c r="QSX223" s="187"/>
      <c r="QSY223" s="187"/>
      <c r="QSZ223" s="187"/>
      <c r="QTA223" s="188"/>
      <c r="QTC223" s="186"/>
      <c r="QTD223" s="190"/>
      <c r="QTE223" s="190"/>
      <c r="QTF223" s="187"/>
      <c r="QTG223" s="187"/>
      <c r="QTH223" s="187"/>
      <c r="QTI223" s="188"/>
      <c r="QTK223" s="186"/>
      <c r="QTL223" s="190"/>
      <c r="QTM223" s="190"/>
      <c r="QTN223" s="187"/>
      <c r="QTO223" s="187"/>
      <c r="QTP223" s="187"/>
      <c r="QTQ223" s="188"/>
      <c r="QTS223" s="186"/>
      <c r="QTT223" s="190"/>
      <c r="QTU223" s="190"/>
      <c r="QTV223" s="187"/>
      <c r="QTW223" s="187"/>
      <c r="QTX223" s="187"/>
      <c r="QTY223" s="188"/>
      <c r="QUA223" s="186"/>
      <c r="QUB223" s="190"/>
      <c r="QUC223" s="190"/>
      <c r="QUD223" s="187"/>
      <c r="QUE223" s="187"/>
      <c r="QUF223" s="187"/>
      <c r="QUG223" s="188"/>
      <c r="QUI223" s="186"/>
      <c r="QUJ223" s="190"/>
      <c r="QUK223" s="190"/>
      <c r="QUL223" s="187"/>
      <c r="QUM223" s="187"/>
      <c r="QUN223" s="187"/>
      <c r="QUO223" s="188"/>
      <c r="QUQ223" s="186"/>
      <c r="QUR223" s="190"/>
      <c r="QUS223" s="190"/>
      <c r="QUT223" s="187"/>
      <c r="QUU223" s="187"/>
      <c r="QUV223" s="187"/>
      <c r="QUW223" s="188"/>
      <c r="QUY223" s="186"/>
      <c r="QUZ223" s="190"/>
      <c r="QVA223" s="190"/>
      <c r="QVB223" s="187"/>
      <c r="QVC223" s="187"/>
      <c r="QVD223" s="187"/>
      <c r="QVE223" s="188"/>
      <c r="QVG223" s="186"/>
      <c r="QVH223" s="190"/>
      <c r="QVI223" s="190"/>
      <c r="QVJ223" s="187"/>
      <c r="QVK223" s="187"/>
      <c r="QVL223" s="187"/>
      <c r="QVM223" s="188"/>
      <c r="QVO223" s="186"/>
      <c r="QVP223" s="190"/>
      <c r="QVQ223" s="190"/>
      <c r="QVR223" s="187"/>
      <c r="QVS223" s="187"/>
      <c r="QVT223" s="187"/>
      <c r="QVU223" s="188"/>
      <c r="QVW223" s="186"/>
      <c r="QVX223" s="190"/>
      <c r="QVY223" s="190"/>
      <c r="QVZ223" s="187"/>
      <c r="QWA223" s="187"/>
      <c r="QWB223" s="187"/>
      <c r="QWC223" s="188"/>
      <c r="QWE223" s="186"/>
      <c r="QWF223" s="190"/>
      <c r="QWG223" s="190"/>
      <c r="QWH223" s="187"/>
      <c r="QWI223" s="187"/>
      <c r="QWJ223" s="187"/>
      <c r="QWK223" s="188"/>
      <c r="QWM223" s="186"/>
      <c r="QWN223" s="190"/>
      <c r="QWO223" s="190"/>
      <c r="QWP223" s="187"/>
      <c r="QWQ223" s="187"/>
      <c r="QWR223" s="187"/>
      <c r="QWS223" s="188"/>
      <c r="QWU223" s="186"/>
      <c r="QWV223" s="190"/>
      <c r="QWW223" s="190"/>
      <c r="QWX223" s="187"/>
      <c r="QWY223" s="187"/>
      <c r="QWZ223" s="187"/>
      <c r="QXA223" s="188"/>
      <c r="QXC223" s="186"/>
      <c r="QXD223" s="190"/>
      <c r="QXE223" s="190"/>
      <c r="QXF223" s="187"/>
      <c r="QXG223" s="187"/>
      <c r="QXH223" s="187"/>
      <c r="QXI223" s="188"/>
      <c r="QXK223" s="186"/>
      <c r="QXL223" s="190"/>
      <c r="QXM223" s="190"/>
      <c r="QXN223" s="187"/>
      <c r="QXO223" s="187"/>
      <c r="QXP223" s="187"/>
      <c r="QXQ223" s="188"/>
      <c r="QXS223" s="186"/>
      <c r="QXT223" s="190"/>
      <c r="QXU223" s="190"/>
      <c r="QXV223" s="187"/>
      <c r="QXW223" s="187"/>
      <c r="QXX223" s="187"/>
      <c r="QXY223" s="188"/>
      <c r="QYA223" s="186"/>
      <c r="QYB223" s="190"/>
      <c r="QYC223" s="190"/>
      <c r="QYD223" s="187"/>
      <c r="QYE223" s="187"/>
      <c r="QYF223" s="187"/>
      <c r="QYG223" s="188"/>
      <c r="QYI223" s="186"/>
      <c r="QYJ223" s="190"/>
      <c r="QYK223" s="190"/>
      <c r="QYL223" s="187"/>
      <c r="QYM223" s="187"/>
      <c r="QYN223" s="187"/>
      <c r="QYO223" s="188"/>
      <c r="QYQ223" s="186"/>
      <c r="QYR223" s="190"/>
      <c r="QYS223" s="190"/>
      <c r="QYT223" s="187"/>
      <c r="QYU223" s="187"/>
      <c r="QYV223" s="187"/>
      <c r="QYW223" s="188"/>
      <c r="QYY223" s="186"/>
      <c r="QYZ223" s="190"/>
      <c r="QZA223" s="190"/>
      <c r="QZB223" s="187"/>
      <c r="QZC223" s="187"/>
      <c r="QZD223" s="187"/>
      <c r="QZE223" s="188"/>
      <c r="QZG223" s="186"/>
      <c r="QZH223" s="190"/>
      <c r="QZI223" s="190"/>
      <c r="QZJ223" s="187"/>
      <c r="QZK223" s="187"/>
      <c r="QZL223" s="187"/>
      <c r="QZM223" s="188"/>
      <c r="QZO223" s="186"/>
      <c r="QZP223" s="190"/>
      <c r="QZQ223" s="190"/>
      <c r="QZR223" s="187"/>
      <c r="QZS223" s="187"/>
      <c r="QZT223" s="187"/>
      <c r="QZU223" s="188"/>
      <c r="QZW223" s="186"/>
      <c r="QZX223" s="190"/>
      <c r="QZY223" s="190"/>
      <c r="QZZ223" s="187"/>
      <c r="RAA223" s="187"/>
      <c r="RAB223" s="187"/>
      <c r="RAC223" s="188"/>
      <c r="RAE223" s="186"/>
      <c r="RAF223" s="190"/>
      <c r="RAG223" s="190"/>
      <c r="RAH223" s="187"/>
      <c r="RAI223" s="187"/>
      <c r="RAJ223" s="187"/>
      <c r="RAK223" s="188"/>
      <c r="RAM223" s="186"/>
      <c r="RAN223" s="190"/>
      <c r="RAO223" s="190"/>
      <c r="RAP223" s="187"/>
      <c r="RAQ223" s="187"/>
      <c r="RAR223" s="187"/>
      <c r="RAS223" s="188"/>
      <c r="RAU223" s="186"/>
      <c r="RAV223" s="190"/>
      <c r="RAW223" s="190"/>
      <c r="RAX223" s="187"/>
      <c r="RAY223" s="187"/>
      <c r="RAZ223" s="187"/>
      <c r="RBA223" s="188"/>
      <c r="RBC223" s="186"/>
      <c r="RBD223" s="190"/>
      <c r="RBE223" s="190"/>
      <c r="RBF223" s="187"/>
      <c r="RBG223" s="187"/>
      <c r="RBH223" s="187"/>
      <c r="RBI223" s="188"/>
      <c r="RBK223" s="186"/>
      <c r="RBL223" s="190"/>
      <c r="RBM223" s="190"/>
      <c r="RBN223" s="187"/>
      <c r="RBO223" s="187"/>
      <c r="RBP223" s="187"/>
      <c r="RBQ223" s="188"/>
      <c r="RBS223" s="186"/>
      <c r="RBT223" s="190"/>
      <c r="RBU223" s="190"/>
      <c r="RBV223" s="187"/>
      <c r="RBW223" s="187"/>
      <c r="RBX223" s="187"/>
      <c r="RBY223" s="188"/>
      <c r="RCA223" s="186"/>
      <c r="RCB223" s="190"/>
      <c r="RCC223" s="190"/>
      <c r="RCD223" s="187"/>
      <c r="RCE223" s="187"/>
      <c r="RCF223" s="187"/>
      <c r="RCG223" s="188"/>
      <c r="RCI223" s="186"/>
      <c r="RCJ223" s="190"/>
      <c r="RCK223" s="190"/>
      <c r="RCL223" s="187"/>
      <c r="RCM223" s="187"/>
      <c r="RCN223" s="187"/>
      <c r="RCO223" s="188"/>
      <c r="RCQ223" s="186"/>
      <c r="RCR223" s="190"/>
      <c r="RCS223" s="190"/>
      <c r="RCT223" s="187"/>
      <c r="RCU223" s="187"/>
      <c r="RCV223" s="187"/>
      <c r="RCW223" s="188"/>
      <c r="RCY223" s="186"/>
      <c r="RCZ223" s="190"/>
      <c r="RDA223" s="190"/>
      <c r="RDB223" s="187"/>
      <c r="RDC223" s="187"/>
      <c r="RDD223" s="187"/>
      <c r="RDE223" s="188"/>
      <c r="RDG223" s="186"/>
      <c r="RDH223" s="190"/>
      <c r="RDI223" s="190"/>
      <c r="RDJ223" s="187"/>
      <c r="RDK223" s="187"/>
      <c r="RDL223" s="187"/>
      <c r="RDM223" s="188"/>
      <c r="RDO223" s="186"/>
      <c r="RDP223" s="190"/>
      <c r="RDQ223" s="190"/>
      <c r="RDR223" s="187"/>
      <c r="RDS223" s="187"/>
      <c r="RDT223" s="187"/>
      <c r="RDU223" s="188"/>
      <c r="RDW223" s="186"/>
      <c r="RDX223" s="190"/>
      <c r="RDY223" s="190"/>
      <c r="RDZ223" s="187"/>
      <c r="REA223" s="187"/>
      <c r="REB223" s="187"/>
      <c r="REC223" s="188"/>
      <c r="REE223" s="186"/>
      <c r="REF223" s="190"/>
      <c r="REG223" s="190"/>
      <c r="REH223" s="187"/>
      <c r="REI223" s="187"/>
      <c r="REJ223" s="187"/>
      <c r="REK223" s="188"/>
      <c r="REM223" s="186"/>
      <c r="REN223" s="190"/>
      <c r="REO223" s="190"/>
      <c r="REP223" s="187"/>
      <c r="REQ223" s="187"/>
      <c r="RER223" s="187"/>
      <c r="RES223" s="188"/>
      <c r="REU223" s="186"/>
      <c r="REV223" s="190"/>
      <c r="REW223" s="190"/>
      <c r="REX223" s="187"/>
      <c r="REY223" s="187"/>
      <c r="REZ223" s="187"/>
      <c r="RFA223" s="188"/>
      <c r="RFC223" s="186"/>
      <c r="RFD223" s="190"/>
      <c r="RFE223" s="190"/>
      <c r="RFF223" s="187"/>
      <c r="RFG223" s="187"/>
      <c r="RFH223" s="187"/>
      <c r="RFI223" s="188"/>
      <c r="RFK223" s="186"/>
      <c r="RFL223" s="190"/>
      <c r="RFM223" s="190"/>
      <c r="RFN223" s="187"/>
      <c r="RFO223" s="187"/>
      <c r="RFP223" s="187"/>
      <c r="RFQ223" s="188"/>
      <c r="RFS223" s="186"/>
      <c r="RFT223" s="190"/>
      <c r="RFU223" s="190"/>
      <c r="RFV223" s="187"/>
      <c r="RFW223" s="187"/>
      <c r="RFX223" s="187"/>
      <c r="RFY223" s="188"/>
      <c r="RGA223" s="186"/>
      <c r="RGB223" s="190"/>
      <c r="RGC223" s="190"/>
      <c r="RGD223" s="187"/>
      <c r="RGE223" s="187"/>
      <c r="RGF223" s="187"/>
      <c r="RGG223" s="188"/>
      <c r="RGI223" s="186"/>
      <c r="RGJ223" s="190"/>
      <c r="RGK223" s="190"/>
      <c r="RGL223" s="187"/>
      <c r="RGM223" s="187"/>
      <c r="RGN223" s="187"/>
      <c r="RGO223" s="188"/>
      <c r="RGQ223" s="186"/>
      <c r="RGR223" s="190"/>
      <c r="RGS223" s="190"/>
      <c r="RGT223" s="187"/>
      <c r="RGU223" s="187"/>
      <c r="RGV223" s="187"/>
      <c r="RGW223" s="188"/>
      <c r="RGY223" s="186"/>
      <c r="RGZ223" s="190"/>
      <c r="RHA223" s="190"/>
      <c r="RHB223" s="187"/>
      <c r="RHC223" s="187"/>
      <c r="RHD223" s="187"/>
      <c r="RHE223" s="188"/>
      <c r="RHG223" s="186"/>
      <c r="RHH223" s="190"/>
      <c r="RHI223" s="190"/>
      <c r="RHJ223" s="187"/>
      <c r="RHK223" s="187"/>
      <c r="RHL223" s="187"/>
      <c r="RHM223" s="188"/>
      <c r="RHO223" s="186"/>
      <c r="RHP223" s="190"/>
      <c r="RHQ223" s="190"/>
      <c r="RHR223" s="187"/>
      <c r="RHS223" s="187"/>
      <c r="RHT223" s="187"/>
      <c r="RHU223" s="188"/>
      <c r="RHW223" s="186"/>
      <c r="RHX223" s="190"/>
      <c r="RHY223" s="190"/>
      <c r="RHZ223" s="187"/>
      <c r="RIA223" s="187"/>
      <c r="RIB223" s="187"/>
      <c r="RIC223" s="188"/>
      <c r="RIE223" s="186"/>
      <c r="RIF223" s="190"/>
      <c r="RIG223" s="190"/>
      <c r="RIH223" s="187"/>
      <c r="RII223" s="187"/>
      <c r="RIJ223" s="187"/>
      <c r="RIK223" s="188"/>
      <c r="RIM223" s="186"/>
      <c r="RIN223" s="190"/>
      <c r="RIO223" s="190"/>
      <c r="RIP223" s="187"/>
      <c r="RIQ223" s="187"/>
      <c r="RIR223" s="187"/>
      <c r="RIS223" s="188"/>
      <c r="RIU223" s="186"/>
      <c r="RIV223" s="190"/>
      <c r="RIW223" s="190"/>
      <c r="RIX223" s="187"/>
      <c r="RIY223" s="187"/>
      <c r="RIZ223" s="187"/>
      <c r="RJA223" s="188"/>
      <c r="RJC223" s="186"/>
      <c r="RJD223" s="190"/>
      <c r="RJE223" s="190"/>
      <c r="RJF223" s="187"/>
      <c r="RJG223" s="187"/>
      <c r="RJH223" s="187"/>
      <c r="RJI223" s="188"/>
      <c r="RJK223" s="186"/>
      <c r="RJL223" s="190"/>
      <c r="RJM223" s="190"/>
      <c r="RJN223" s="187"/>
      <c r="RJO223" s="187"/>
      <c r="RJP223" s="187"/>
      <c r="RJQ223" s="188"/>
      <c r="RJS223" s="186"/>
      <c r="RJT223" s="190"/>
      <c r="RJU223" s="190"/>
      <c r="RJV223" s="187"/>
      <c r="RJW223" s="187"/>
      <c r="RJX223" s="187"/>
      <c r="RJY223" s="188"/>
      <c r="RKA223" s="186"/>
      <c r="RKB223" s="190"/>
      <c r="RKC223" s="190"/>
      <c r="RKD223" s="187"/>
      <c r="RKE223" s="187"/>
      <c r="RKF223" s="187"/>
      <c r="RKG223" s="188"/>
      <c r="RKI223" s="186"/>
      <c r="RKJ223" s="190"/>
      <c r="RKK223" s="190"/>
      <c r="RKL223" s="187"/>
      <c r="RKM223" s="187"/>
      <c r="RKN223" s="187"/>
      <c r="RKO223" s="188"/>
      <c r="RKQ223" s="186"/>
      <c r="RKR223" s="190"/>
      <c r="RKS223" s="190"/>
      <c r="RKT223" s="187"/>
      <c r="RKU223" s="187"/>
      <c r="RKV223" s="187"/>
      <c r="RKW223" s="188"/>
      <c r="RKY223" s="186"/>
      <c r="RKZ223" s="190"/>
      <c r="RLA223" s="190"/>
      <c r="RLB223" s="187"/>
      <c r="RLC223" s="187"/>
      <c r="RLD223" s="187"/>
      <c r="RLE223" s="188"/>
      <c r="RLG223" s="186"/>
      <c r="RLH223" s="190"/>
      <c r="RLI223" s="190"/>
      <c r="RLJ223" s="187"/>
      <c r="RLK223" s="187"/>
      <c r="RLL223" s="187"/>
      <c r="RLM223" s="188"/>
      <c r="RLO223" s="186"/>
      <c r="RLP223" s="190"/>
      <c r="RLQ223" s="190"/>
      <c r="RLR223" s="187"/>
      <c r="RLS223" s="187"/>
      <c r="RLT223" s="187"/>
      <c r="RLU223" s="188"/>
      <c r="RLW223" s="186"/>
      <c r="RLX223" s="190"/>
      <c r="RLY223" s="190"/>
      <c r="RLZ223" s="187"/>
      <c r="RMA223" s="187"/>
      <c r="RMB223" s="187"/>
      <c r="RMC223" s="188"/>
      <c r="RME223" s="186"/>
      <c r="RMF223" s="190"/>
      <c r="RMG223" s="190"/>
      <c r="RMH223" s="187"/>
      <c r="RMI223" s="187"/>
      <c r="RMJ223" s="187"/>
      <c r="RMK223" s="188"/>
      <c r="RMM223" s="186"/>
      <c r="RMN223" s="190"/>
      <c r="RMO223" s="190"/>
      <c r="RMP223" s="187"/>
      <c r="RMQ223" s="187"/>
      <c r="RMR223" s="187"/>
      <c r="RMS223" s="188"/>
      <c r="RMU223" s="186"/>
      <c r="RMV223" s="190"/>
      <c r="RMW223" s="190"/>
      <c r="RMX223" s="187"/>
      <c r="RMY223" s="187"/>
      <c r="RMZ223" s="187"/>
      <c r="RNA223" s="188"/>
      <c r="RNC223" s="186"/>
      <c r="RND223" s="190"/>
      <c r="RNE223" s="190"/>
      <c r="RNF223" s="187"/>
      <c r="RNG223" s="187"/>
      <c r="RNH223" s="187"/>
      <c r="RNI223" s="188"/>
      <c r="RNK223" s="186"/>
      <c r="RNL223" s="190"/>
      <c r="RNM223" s="190"/>
      <c r="RNN223" s="187"/>
      <c r="RNO223" s="187"/>
      <c r="RNP223" s="187"/>
      <c r="RNQ223" s="188"/>
      <c r="RNS223" s="186"/>
      <c r="RNT223" s="190"/>
      <c r="RNU223" s="190"/>
      <c r="RNV223" s="187"/>
      <c r="RNW223" s="187"/>
      <c r="RNX223" s="187"/>
      <c r="RNY223" s="188"/>
      <c r="ROA223" s="186"/>
      <c r="ROB223" s="190"/>
      <c r="ROC223" s="190"/>
      <c r="ROD223" s="187"/>
      <c r="ROE223" s="187"/>
      <c r="ROF223" s="187"/>
      <c r="ROG223" s="188"/>
      <c r="ROI223" s="186"/>
      <c r="ROJ223" s="190"/>
      <c r="ROK223" s="190"/>
      <c r="ROL223" s="187"/>
      <c r="ROM223" s="187"/>
      <c r="RON223" s="187"/>
      <c r="ROO223" s="188"/>
      <c r="ROQ223" s="186"/>
      <c r="ROR223" s="190"/>
      <c r="ROS223" s="190"/>
      <c r="ROT223" s="187"/>
      <c r="ROU223" s="187"/>
      <c r="ROV223" s="187"/>
      <c r="ROW223" s="188"/>
      <c r="ROY223" s="186"/>
      <c r="ROZ223" s="190"/>
      <c r="RPA223" s="190"/>
      <c r="RPB223" s="187"/>
      <c r="RPC223" s="187"/>
      <c r="RPD223" s="187"/>
      <c r="RPE223" s="188"/>
      <c r="RPG223" s="186"/>
      <c r="RPH223" s="190"/>
      <c r="RPI223" s="190"/>
      <c r="RPJ223" s="187"/>
      <c r="RPK223" s="187"/>
      <c r="RPL223" s="187"/>
      <c r="RPM223" s="188"/>
      <c r="RPO223" s="186"/>
      <c r="RPP223" s="190"/>
      <c r="RPQ223" s="190"/>
      <c r="RPR223" s="187"/>
      <c r="RPS223" s="187"/>
      <c r="RPT223" s="187"/>
      <c r="RPU223" s="188"/>
      <c r="RPW223" s="186"/>
      <c r="RPX223" s="190"/>
      <c r="RPY223" s="190"/>
      <c r="RPZ223" s="187"/>
      <c r="RQA223" s="187"/>
      <c r="RQB223" s="187"/>
      <c r="RQC223" s="188"/>
      <c r="RQE223" s="186"/>
      <c r="RQF223" s="190"/>
      <c r="RQG223" s="190"/>
      <c r="RQH223" s="187"/>
      <c r="RQI223" s="187"/>
      <c r="RQJ223" s="187"/>
      <c r="RQK223" s="188"/>
      <c r="RQM223" s="186"/>
      <c r="RQN223" s="190"/>
      <c r="RQO223" s="190"/>
      <c r="RQP223" s="187"/>
      <c r="RQQ223" s="187"/>
      <c r="RQR223" s="187"/>
      <c r="RQS223" s="188"/>
      <c r="RQU223" s="186"/>
      <c r="RQV223" s="190"/>
      <c r="RQW223" s="190"/>
      <c r="RQX223" s="187"/>
      <c r="RQY223" s="187"/>
      <c r="RQZ223" s="187"/>
      <c r="RRA223" s="188"/>
      <c r="RRC223" s="186"/>
      <c r="RRD223" s="190"/>
      <c r="RRE223" s="190"/>
      <c r="RRF223" s="187"/>
      <c r="RRG223" s="187"/>
      <c r="RRH223" s="187"/>
      <c r="RRI223" s="188"/>
      <c r="RRK223" s="186"/>
      <c r="RRL223" s="190"/>
      <c r="RRM223" s="190"/>
      <c r="RRN223" s="187"/>
      <c r="RRO223" s="187"/>
      <c r="RRP223" s="187"/>
      <c r="RRQ223" s="188"/>
      <c r="RRS223" s="186"/>
      <c r="RRT223" s="190"/>
      <c r="RRU223" s="190"/>
      <c r="RRV223" s="187"/>
      <c r="RRW223" s="187"/>
      <c r="RRX223" s="187"/>
      <c r="RRY223" s="188"/>
      <c r="RSA223" s="186"/>
      <c r="RSB223" s="190"/>
      <c r="RSC223" s="190"/>
      <c r="RSD223" s="187"/>
      <c r="RSE223" s="187"/>
      <c r="RSF223" s="187"/>
      <c r="RSG223" s="188"/>
      <c r="RSI223" s="186"/>
      <c r="RSJ223" s="190"/>
      <c r="RSK223" s="190"/>
      <c r="RSL223" s="187"/>
      <c r="RSM223" s="187"/>
      <c r="RSN223" s="187"/>
      <c r="RSO223" s="188"/>
      <c r="RSQ223" s="186"/>
      <c r="RSR223" s="190"/>
      <c r="RSS223" s="190"/>
      <c r="RST223" s="187"/>
      <c r="RSU223" s="187"/>
      <c r="RSV223" s="187"/>
      <c r="RSW223" s="188"/>
      <c r="RSY223" s="186"/>
      <c r="RSZ223" s="190"/>
      <c r="RTA223" s="190"/>
      <c r="RTB223" s="187"/>
      <c r="RTC223" s="187"/>
      <c r="RTD223" s="187"/>
      <c r="RTE223" s="188"/>
      <c r="RTG223" s="186"/>
      <c r="RTH223" s="190"/>
      <c r="RTI223" s="190"/>
      <c r="RTJ223" s="187"/>
      <c r="RTK223" s="187"/>
      <c r="RTL223" s="187"/>
      <c r="RTM223" s="188"/>
      <c r="RTO223" s="186"/>
      <c r="RTP223" s="190"/>
      <c r="RTQ223" s="190"/>
      <c r="RTR223" s="187"/>
      <c r="RTS223" s="187"/>
      <c r="RTT223" s="187"/>
      <c r="RTU223" s="188"/>
      <c r="RTW223" s="186"/>
      <c r="RTX223" s="190"/>
      <c r="RTY223" s="190"/>
      <c r="RTZ223" s="187"/>
      <c r="RUA223" s="187"/>
      <c r="RUB223" s="187"/>
      <c r="RUC223" s="188"/>
      <c r="RUE223" s="186"/>
      <c r="RUF223" s="190"/>
      <c r="RUG223" s="190"/>
      <c r="RUH223" s="187"/>
      <c r="RUI223" s="187"/>
      <c r="RUJ223" s="187"/>
      <c r="RUK223" s="188"/>
      <c r="RUM223" s="186"/>
      <c r="RUN223" s="190"/>
      <c r="RUO223" s="190"/>
      <c r="RUP223" s="187"/>
      <c r="RUQ223" s="187"/>
      <c r="RUR223" s="187"/>
      <c r="RUS223" s="188"/>
      <c r="RUU223" s="186"/>
      <c r="RUV223" s="190"/>
      <c r="RUW223" s="190"/>
      <c r="RUX223" s="187"/>
      <c r="RUY223" s="187"/>
      <c r="RUZ223" s="187"/>
      <c r="RVA223" s="188"/>
      <c r="RVC223" s="186"/>
      <c r="RVD223" s="190"/>
      <c r="RVE223" s="190"/>
      <c r="RVF223" s="187"/>
      <c r="RVG223" s="187"/>
      <c r="RVH223" s="187"/>
      <c r="RVI223" s="188"/>
      <c r="RVK223" s="186"/>
      <c r="RVL223" s="190"/>
      <c r="RVM223" s="190"/>
      <c r="RVN223" s="187"/>
      <c r="RVO223" s="187"/>
      <c r="RVP223" s="187"/>
      <c r="RVQ223" s="188"/>
      <c r="RVS223" s="186"/>
      <c r="RVT223" s="190"/>
      <c r="RVU223" s="190"/>
      <c r="RVV223" s="187"/>
      <c r="RVW223" s="187"/>
      <c r="RVX223" s="187"/>
      <c r="RVY223" s="188"/>
      <c r="RWA223" s="186"/>
      <c r="RWB223" s="190"/>
      <c r="RWC223" s="190"/>
      <c r="RWD223" s="187"/>
      <c r="RWE223" s="187"/>
      <c r="RWF223" s="187"/>
      <c r="RWG223" s="188"/>
      <c r="RWI223" s="186"/>
      <c r="RWJ223" s="190"/>
      <c r="RWK223" s="190"/>
      <c r="RWL223" s="187"/>
      <c r="RWM223" s="187"/>
      <c r="RWN223" s="187"/>
      <c r="RWO223" s="188"/>
      <c r="RWQ223" s="186"/>
      <c r="RWR223" s="190"/>
      <c r="RWS223" s="190"/>
      <c r="RWT223" s="187"/>
      <c r="RWU223" s="187"/>
      <c r="RWV223" s="187"/>
      <c r="RWW223" s="188"/>
      <c r="RWY223" s="186"/>
      <c r="RWZ223" s="190"/>
      <c r="RXA223" s="190"/>
      <c r="RXB223" s="187"/>
      <c r="RXC223" s="187"/>
      <c r="RXD223" s="187"/>
      <c r="RXE223" s="188"/>
      <c r="RXG223" s="186"/>
      <c r="RXH223" s="190"/>
      <c r="RXI223" s="190"/>
      <c r="RXJ223" s="187"/>
      <c r="RXK223" s="187"/>
      <c r="RXL223" s="187"/>
      <c r="RXM223" s="188"/>
      <c r="RXO223" s="186"/>
      <c r="RXP223" s="190"/>
      <c r="RXQ223" s="190"/>
      <c r="RXR223" s="187"/>
      <c r="RXS223" s="187"/>
      <c r="RXT223" s="187"/>
      <c r="RXU223" s="188"/>
      <c r="RXW223" s="186"/>
      <c r="RXX223" s="190"/>
      <c r="RXY223" s="190"/>
      <c r="RXZ223" s="187"/>
      <c r="RYA223" s="187"/>
      <c r="RYB223" s="187"/>
      <c r="RYC223" s="188"/>
      <c r="RYE223" s="186"/>
      <c r="RYF223" s="190"/>
      <c r="RYG223" s="190"/>
      <c r="RYH223" s="187"/>
      <c r="RYI223" s="187"/>
      <c r="RYJ223" s="187"/>
      <c r="RYK223" s="188"/>
      <c r="RYM223" s="186"/>
      <c r="RYN223" s="190"/>
      <c r="RYO223" s="190"/>
      <c r="RYP223" s="187"/>
      <c r="RYQ223" s="187"/>
      <c r="RYR223" s="187"/>
      <c r="RYS223" s="188"/>
      <c r="RYU223" s="186"/>
      <c r="RYV223" s="190"/>
      <c r="RYW223" s="190"/>
      <c r="RYX223" s="187"/>
      <c r="RYY223" s="187"/>
      <c r="RYZ223" s="187"/>
      <c r="RZA223" s="188"/>
      <c r="RZC223" s="186"/>
      <c r="RZD223" s="190"/>
      <c r="RZE223" s="190"/>
      <c r="RZF223" s="187"/>
      <c r="RZG223" s="187"/>
      <c r="RZH223" s="187"/>
      <c r="RZI223" s="188"/>
      <c r="RZK223" s="186"/>
      <c r="RZL223" s="190"/>
      <c r="RZM223" s="190"/>
      <c r="RZN223" s="187"/>
      <c r="RZO223" s="187"/>
      <c r="RZP223" s="187"/>
      <c r="RZQ223" s="188"/>
      <c r="RZS223" s="186"/>
      <c r="RZT223" s="190"/>
      <c r="RZU223" s="190"/>
      <c r="RZV223" s="187"/>
      <c r="RZW223" s="187"/>
      <c r="RZX223" s="187"/>
      <c r="RZY223" s="188"/>
      <c r="SAA223" s="186"/>
      <c r="SAB223" s="190"/>
      <c r="SAC223" s="190"/>
      <c r="SAD223" s="187"/>
      <c r="SAE223" s="187"/>
      <c r="SAF223" s="187"/>
      <c r="SAG223" s="188"/>
      <c r="SAI223" s="186"/>
      <c r="SAJ223" s="190"/>
      <c r="SAK223" s="190"/>
      <c r="SAL223" s="187"/>
      <c r="SAM223" s="187"/>
      <c r="SAN223" s="187"/>
      <c r="SAO223" s="188"/>
      <c r="SAQ223" s="186"/>
      <c r="SAR223" s="190"/>
      <c r="SAS223" s="190"/>
      <c r="SAT223" s="187"/>
      <c r="SAU223" s="187"/>
      <c r="SAV223" s="187"/>
      <c r="SAW223" s="188"/>
      <c r="SAY223" s="186"/>
      <c r="SAZ223" s="190"/>
      <c r="SBA223" s="190"/>
      <c r="SBB223" s="187"/>
      <c r="SBC223" s="187"/>
      <c r="SBD223" s="187"/>
      <c r="SBE223" s="188"/>
      <c r="SBG223" s="186"/>
      <c r="SBH223" s="190"/>
      <c r="SBI223" s="190"/>
      <c r="SBJ223" s="187"/>
      <c r="SBK223" s="187"/>
      <c r="SBL223" s="187"/>
      <c r="SBM223" s="188"/>
      <c r="SBO223" s="186"/>
      <c r="SBP223" s="190"/>
      <c r="SBQ223" s="190"/>
      <c r="SBR223" s="187"/>
      <c r="SBS223" s="187"/>
      <c r="SBT223" s="187"/>
      <c r="SBU223" s="188"/>
      <c r="SBW223" s="186"/>
      <c r="SBX223" s="190"/>
      <c r="SBY223" s="190"/>
      <c r="SBZ223" s="187"/>
      <c r="SCA223" s="187"/>
      <c r="SCB223" s="187"/>
      <c r="SCC223" s="188"/>
      <c r="SCE223" s="186"/>
      <c r="SCF223" s="190"/>
      <c r="SCG223" s="190"/>
      <c r="SCH223" s="187"/>
      <c r="SCI223" s="187"/>
      <c r="SCJ223" s="187"/>
      <c r="SCK223" s="188"/>
      <c r="SCM223" s="186"/>
      <c r="SCN223" s="190"/>
      <c r="SCO223" s="190"/>
      <c r="SCP223" s="187"/>
      <c r="SCQ223" s="187"/>
      <c r="SCR223" s="187"/>
      <c r="SCS223" s="188"/>
      <c r="SCU223" s="186"/>
      <c r="SCV223" s="190"/>
      <c r="SCW223" s="190"/>
      <c r="SCX223" s="187"/>
      <c r="SCY223" s="187"/>
      <c r="SCZ223" s="187"/>
      <c r="SDA223" s="188"/>
      <c r="SDC223" s="186"/>
      <c r="SDD223" s="190"/>
      <c r="SDE223" s="190"/>
      <c r="SDF223" s="187"/>
      <c r="SDG223" s="187"/>
      <c r="SDH223" s="187"/>
      <c r="SDI223" s="188"/>
      <c r="SDK223" s="186"/>
      <c r="SDL223" s="190"/>
      <c r="SDM223" s="190"/>
      <c r="SDN223" s="187"/>
      <c r="SDO223" s="187"/>
      <c r="SDP223" s="187"/>
      <c r="SDQ223" s="188"/>
      <c r="SDS223" s="186"/>
      <c r="SDT223" s="190"/>
      <c r="SDU223" s="190"/>
      <c r="SDV223" s="187"/>
      <c r="SDW223" s="187"/>
      <c r="SDX223" s="187"/>
      <c r="SDY223" s="188"/>
      <c r="SEA223" s="186"/>
      <c r="SEB223" s="190"/>
      <c r="SEC223" s="190"/>
      <c r="SED223" s="187"/>
      <c r="SEE223" s="187"/>
      <c r="SEF223" s="187"/>
      <c r="SEG223" s="188"/>
      <c r="SEI223" s="186"/>
      <c r="SEJ223" s="190"/>
      <c r="SEK223" s="190"/>
      <c r="SEL223" s="187"/>
      <c r="SEM223" s="187"/>
      <c r="SEN223" s="187"/>
      <c r="SEO223" s="188"/>
      <c r="SEQ223" s="186"/>
      <c r="SER223" s="190"/>
      <c r="SES223" s="190"/>
      <c r="SET223" s="187"/>
      <c r="SEU223" s="187"/>
      <c r="SEV223" s="187"/>
      <c r="SEW223" s="188"/>
      <c r="SEY223" s="186"/>
      <c r="SEZ223" s="190"/>
      <c r="SFA223" s="190"/>
      <c r="SFB223" s="187"/>
      <c r="SFC223" s="187"/>
      <c r="SFD223" s="187"/>
      <c r="SFE223" s="188"/>
      <c r="SFG223" s="186"/>
      <c r="SFH223" s="190"/>
      <c r="SFI223" s="190"/>
      <c r="SFJ223" s="187"/>
      <c r="SFK223" s="187"/>
      <c r="SFL223" s="187"/>
      <c r="SFM223" s="188"/>
      <c r="SFO223" s="186"/>
      <c r="SFP223" s="190"/>
      <c r="SFQ223" s="190"/>
      <c r="SFR223" s="187"/>
      <c r="SFS223" s="187"/>
      <c r="SFT223" s="187"/>
      <c r="SFU223" s="188"/>
      <c r="SFW223" s="186"/>
      <c r="SFX223" s="190"/>
      <c r="SFY223" s="190"/>
      <c r="SFZ223" s="187"/>
      <c r="SGA223" s="187"/>
      <c r="SGB223" s="187"/>
      <c r="SGC223" s="188"/>
      <c r="SGE223" s="186"/>
      <c r="SGF223" s="190"/>
      <c r="SGG223" s="190"/>
      <c r="SGH223" s="187"/>
      <c r="SGI223" s="187"/>
      <c r="SGJ223" s="187"/>
      <c r="SGK223" s="188"/>
      <c r="SGM223" s="186"/>
      <c r="SGN223" s="190"/>
      <c r="SGO223" s="190"/>
      <c r="SGP223" s="187"/>
      <c r="SGQ223" s="187"/>
      <c r="SGR223" s="187"/>
      <c r="SGS223" s="188"/>
      <c r="SGU223" s="186"/>
      <c r="SGV223" s="190"/>
      <c r="SGW223" s="190"/>
      <c r="SGX223" s="187"/>
      <c r="SGY223" s="187"/>
      <c r="SGZ223" s="187"/>
      <c r="SHA223" s="188"/>
      <c r="SHC223" s="186"/>
      <c r="SHD223" s="190"/>
      <c r="SHE223" s="190"/>
      <c r="SHF223" s="187"/>
      <c r="SHG223" s="187"/>
      <c r="SHH223" s="187"/>
      <c r="SHI223" s="188"/>
      <c r="SHK223" s="186"/>
      <c r="SHL223" s="190"/>
      <c r="SHM223" s="190"/>
      <c r="SHN223" s="187"/>
      <c r="SHO223" s="187"/>
      <c r="SHP223" s="187"/>
      <c r="SHQ223" s="188"/>
      <c r="SHS223" s="186"/>
      <c r="SHT223" s="190"/>
      <c r="SHU223" s="190"/>
      <c r="SHV223" s="187"/>
      <c r="SHW223" s="187"/>
      <c r="SHX223" s="187"/>
      <c r="SHY223" s="188"/>
      <c r="SIA223" s="186"/>
      <c r="SIB223" s="190"/>
      <c r="SIC223" s="190"/>
      <c r="SID223" s="187"/>
      <c r="SIE223" s="187"/>
      <c r="SIF223" s="187"/>
      <c r="SIG223" s="188"/>
      <c r="SII223" s="186"/>
      <c r="SIJ223" s="190"/>
      <c r="SIK223" s="190"/>
      <c r="SIL223" s="187"/>
      <c r="SIM223" s="187"/>
      <c r="SIN223" s="187"/>
      <c r="SIO223" s="188"/>
      <c r="SIQ223" s="186"/>
      <c r="SIR223" s="190"/>
      <c r="SIS223" s="190"/>
      <c r="SIT223" s="187"/>
      <c r="SIU223" s="187"/>
      <c r="SIV223" s="187"/>
      <c r="SIW223" s="188"/>
      <c r="SIY223" s="186"/>
      <c r="SIZ223" s="190"/>
      <c r="SJA223" s="190"/>
      <c r="SJB223" s="187"/>
      <c r="SJC223" s="187"/>
      <c r="SJD223" s="187"/>
      <c r="SJE223" s="188"/>
      <c r="SJG223" s="186"/>
      <c r="SJH223" s="190"/>
      <c r="SJI223" s="190"/>
      <c r="SJJ223" s="187"/>
      <c r="SJK223" s="187"/>
      <c r="SJL223" s="187"/>
      <c r="SJM223" s="188"/>
      <c r="SJO223" s="186"/>
      <c r="SJP223" s="190"/>
      <c r="SJQ223" s="190"/>
      <c r="SJR223" s="187"/>
      <c r="SJS223" s="187"/>
      <c r="SJT223" s="187"/>
      <c r="SJU223" s="188"/>
      <c r="SJW223" s="186"/>
      <c r="SJX223" s="190"/>
      <c r="SJY223" s="190"/>
      <c r="SJZ223" s="187"/>
      <c r="SKA223" s="187"/>
      <c r="SKB223" s="187"/>
      <c r="SKC223" s="188"/>
      <c r="SKE223" s="186"/>
      <c r="SKF223" s="190"/>
      <c r="SKG223" s="190"/>
      <c r="SKH223" s="187"/>
      <c r="SKI223" s="187"/>
      <c r="SKJ223" s="187"/>
      <c r="SKK223" s="188"/>
      <c r="SKM223" s="186"/>
      <c r="SKN223" s="190"/>
      <c r="SKO223" s="190"/>
      <c r="SKP223" s="187"/>
      <c r="SKQ223" s="187"/>
      <c r="SKR223" s="187"/>
      <c r="SKS223" s="188"/>
      <c r="SKU223" s="186"/>
      <c r="SKV223" s="190"/>
      <c r="SKW223" s="190"/>
      <c r="SKX223" s="187"/>
      <c r="SKY223" s="187"/>
      <c r="SKZ223" s="187"/>
      <c r="SLA223" s="188"/>
      <c r="SLC223" s="186"/>
      <c r="SLD223" s="190"/>
      <c r="SLE223" s="190"/>
      <c r="SLF223" s="187"/>
      <c r="SLG223" s="187"/>
      <c r="SLH223" s="187"/>
      <c r="SLI223" s="188"/>
      <c r="SLK223" s="186"/>
      <c r="SLL223" s="190"/>
      <c r="SLM223" s="190"/>
      <c r="SLN223" s="187"/>
      <c r="SLO223" s="187"/>
      <c r="SLP223" s="187"/>
      <c r="SLQ223" s="188"/>
      <c r="SLS223" s="186"/>
      <c r="SLT223" s="190"/>
      <c r="SLU223" s="190"/>
      <c r="SLV223" s="187"/>
      <c r="SLW223" s="187"/>
      <c r="SLX223" s="187"/>
      <c r="SLY223" s="188"/>
      <c r="SMA223" s="186"/>
      <c r="SMB223" s="190"/>
      <c r="SMC223" s="190"/>
      <c r="SMD223" s="187"/>
      <c r="SME223" s="187"/>
      <c r="SMF223" s="187"/>
      <c r="SMG223" s="188"/>
      <c r="SMI223" s="186"/>
      <c r="SMJ223" s="190"/>
      <c r="SMK223" s="190"/>
      <c r="SML223" s="187"/>
      <c r="SMM223" s="187"/>
      <c r="SMN223" s="187"/>
      <c r="SMO223" s="188"/>
      <c r="SMQ223" s="186"/>
      <c r="SMR223" s="190"/>
      <c r="SMS223" s="190"/>
      <c r="SMT223" s="187"/>
      <c r="SMU223" s="187"/>
      <c r="SMV223" s="187"/>
      <c r="SMW223" s="188"/>
      <c r="SMY223" s="186"/>
      <c r="SMZ223" s="190"/>
      <c r="SNA223" s="190"/>
      <c r="SNB223" s="187"/>
      <c r="SNC223" s="187"/>
      <c r="SND223" s="187"/>
      <c r="SNE223" s="188"/>
      <c r="SNG223" s="186"/>
      <c r="SNH223" s="190"/>
      <c r="SNI223" s="190"/>
      <c r="SNJ223" s="187"/>
      <c r="SNK223" s="187"/>
      <c r="SNL223" s="187"/>
      <c r="SNM223" s="188"/>
      <c r="SNO223" s="186"/>
      <c r="SNP223" s="190"/>
      <c r="SNQ223" s="190"/>
      <c r="SNR223" s="187"/>
      <c r="SNS223" s="187"/>
      <c r="SNT223" s="187"/>
      <c r="SNU223" s="188"/>
      <c r="SNW223" s="186"/>
      <c r="SNX223" s="190"/>
      <c r="SNY223" s="190"/>
      <c r="SNZ223" s="187"/>
      <c r="SOA223" s="187"/>
      <c r="SOB223" s="187"/>
      <c r="SOC223" s="188"/>
      <c r="SOE223" s="186"/>
      <c r="SOF223" s="190"/>
      <c r="SOG223" s="190"/>
      <c r="SOH223" s="187"/>
      <c r="SOI223" s="187"/>
      <c r="SOJ223" s="187"/>
      <c r="SOK223" s="188"/>
      <c r="SOM223" s="186"/>
      <c r="SON223" s="190"/>
      <c r="SOO223" s="190"/>
      <c r="SOP223" s="187"/>
      <c r="SOQ223" s="187"/>
      <c r="SOR223" s="187"/>
      <c r="SOS223" s="188"/>
      <c r="SOU223" s="186"/>
      <c r="SOV223" s="190"/>
      <c r="SOW223" s="190"/>
      <c r="SOX223" s="187"/>
      <c r="SOY223" s="187"/>
      <c r="SOZ223" s="187"/>
      <c r="SPA223" s="188"/>
      <c r="SPC223" s="186"/>
      <c r="SPD223" s="190"/>
      <c r="SPE223" s="190"/>
      <c r="SPF223" s="187"/>
      <c r="SPG223" s="187"/>
      <c r="SPH223" s="187"/>
      <c r="SPI223" s="188"/>
      <c r="SPK223" s="186"/>
      <c r="SPL223" s="190"/>
      <c r="SPM223" s="190"/>
      <c r="SPN223" s="187"/>
      <c r="SPO223" s="187"/>
      <c r="SPP223" s="187"/>
      <c r="SPQ223" s="188"/>
      <c r="SPS223" s="186"/>
      <c r="SPT223" s="190"/>
      <c r="SPU223" s="190"/>
      <c r="SPV223" s="187"/>
      <c r="SPW223" s="187"/>
      <c r="SPX223" s="187"/>
      <c r="SPY223" s="188"/>
      <c r="SQA223" s="186"/>
      <c r="SQB223" s="190"/>
      <c r="SQC223" s="190"/>
      <c r="SQD223" s="187"/>
      <c r="SQE223" s="187"/>
      <c r="SQF223" s="187"/>
      <c r="SQG223" s="188"/>
      <c r="SQI223" s="186"/>
      <c r="SQJ223" s="190"/>
      <c r="SQK223" s="190"/>
      <c r="SQL223" s="187"/>
      <c r="SQM223" s="187"/>
      <c r="SQN223" s="187"/>
      <c r="SQO223" s="188"/>
      <c r="SQQ223" s="186"/>
      <c r="SQR223" s="190"/>
      <c r="SQS223" s="190"/>
      <c r="SQT223" s="187"/>
      <c r="SQU223" s="187"/>
      <c r="SQV223" s="187"/>
      <c r="SQW223" s="188"/>
      <c r="SQY223" s="186"/>
      <c r="SQZ223" s="190"/>
      <c r="SRA223" s="190"/>
      <c r="SRB223" s="187"/>
      <c r="SRC223" s="187"/>
      <c r="SRD223" s="187"/>
      <c r="SRE223" s="188"/>
      <c r="SRG223" s="186"/>
      <c r="SRH223" s="190"/>
      <c r="SRI223" s="190"/>
      <c r="SRJ223" s="187"/>
      <c r="SRK223" s="187"/>
      <c r="SRL223" s="187"/>
      <c r="SRM223" s="188"/>
      <c r="SRO223" s="186"/>
      <c r="SRP223" s="190"/>
      <c r="SRQ223" s="190"/>
      <c r="SRR223" s="187"/>
      <c r="SRS223" s="187"/>
      <c r="SRT223" s="187"/>
      <c r="SRU223" s="188"/>
      <c r="SRW223" s="186"/>
      <c r="SRX223" s="190"/>
      <c r="SRY223" s="190"/>
      <c r="SRZ223" s="187"/>
      <c r="SSA223" s="187"/>
      <c r="SSB223" s="187"/>
      <c r="SSC223" s="188"/>
      <c r="SSE223" s="186"/>
      <c r="SSF223" s="190"/>
      <c r="SSG223" s="190"/>
      <c r="SSH223" s="187"/>
      <c r="SSI223" s="187"/>
      <c r="SSJ223" s="187"/>
      <c r="SSK223" s="188"/>
      <c r="SSM223" s="186"/>
      <c r="SSN223" s="190"/>
      <c r="SSO223" s="190"/>
      <c r="SSP223" s="187"/>
      <c r="SSQ223" s="187"/>
      <c r="SSR223" s="187"/>
      <c r="SSS223" s="188"/>
      <c r="SSU223" s="186"/>
      <c r="SSV223" s="190"/>
      <c r="SSW223" s="190"/>
      <c r="SSX223" s="187"/>
      <c r="SSY223" s="187"/>
      <c r="SSZ223" s="187"/>
      <c r="STA223" s="188"/>
      <c r="STC223" s="186"/>
      <c r="STD223" s="190"/>
      <c r="STE223" s="190"/>
      <c r="STF223" s="187"/>
      <c r="STG223" s="187"/>
      <c r="STH223" s="187"/>
      <c r="STI223" s="188"/>
      <c r="STK223" s="186"/>
      <c r="STL223" s="190"/>
      <c r="STM223" s="190"/>
      <c r="STN223" s="187"/>
      <c r="STO223" s="187"/>
      <c r="STP223" s="187"/>
      <c r="STQ223" s="188"/>
      <c r="STS223" s="186"/>
      <c r="STT223" s="190"/>
      <c r="STU223" s="190"/>
      <c r="STV223" s="187"/>
      <c r="STW223" s="187"/>
      <c r="STX223" s="187"/>
      <c r="STY223" s="188"/>
      <c r="SUA223" s="186"/>
      <c r="SUB223" s="190"/>
      <c r="SUC223" s="190"/>
      <c r="SUD223" s="187"/>
      <c r="SUE223" s="187"/>
      <c r="SUF223" s="187"/>
      <c r="SUG223" s="188"/>
      <c r="SUI223" s="186"/>
      <c r="SUJ223" s="190"/>
      <c r="SUK223" s="190"/>
      <c r="SUL223" s="187"/>
      <c r="SUM223" s="187"/>
      <c r="SUN223" s="187"/>
      <c r="SUO223" s="188"/>
      <c r="SUQ223" s="186"/>
      <c r="SUR223" s="190"/>
      <c r="SUS223" s="190"/>
      <c r="SUT223" s="187"/>
      <c r="SUU223" s="187"/>
      <c r="SUV223" s="187"/>
      <c r="SUW223" s="188"/>
      <c r="SUY223" s="186"/>
      <c r="SUZ223" s="190"/>
      <c r="SVA223" s="190"/>
      <c r="SVB223" s="187"/>
      <c r="SVC223" s="187"/>
      <c r="SVD223" s="187"/>
      <c r="SVE223" s="188"/>
      <c r="SVG223" s="186"/>
      <c r="SVH223" s="190"/>
      <c r="SVI223" s="190"/>
      <c r="SVJ223" s="187"/>
      <c r="SVK223" s="187"/>
      <c r="SVL223" s="187"/>
      <c r="SVM223" s="188"/>
      <c r="SVO223" s="186"/>
      <c r="SVP223" s="190"/>
      <c r="SVQ223" s="190"/>
      <c r="SVR223" s="187"/>
      <c r="SVS223" s="187"/>
      <c r="SVT223" s="187"/>
      <c r="SVU223" s="188"/>
      <c r="SVW223" s="186"/>
      <c r="SVX223" s="190"/>
      <c r="SVY223" s="190"/>
      <c r="SVZ223" s="187"/>
      <c r="SWA223" s="187"/>
      <c r="SWB223" s="187"/>
      <c r="SWC223" s="188"/>
      <c r="SWE223" s="186"/>
      <c r="SWF223" s="190"/>
      <c r="SWG223" s="190"/>
      <c r="SWH223" s="187"/>
      <c r="SWI223" s="187"/>
      <c r="SWJ223" s="187"/>
      <c r="SWK223" s="188"/>
      <c r="SWM223" s="186"/>
      <c r="SWN223" s="190"/>
      <c r="SWO223" s="190"/>
      <c r="SWP223" s="187"/>
      <c r="SWQ223" s="187"/>
      <c r="SWR223" s="187"/>
      <c r="SWS223" s="188"/>
      <c r="SWU223" s="186"/>
      <c r="SWV223" s="190"/>
      <c r="SWW223" s="190"/>
      <c r="SWX223" s="187"/>
      <c r="SWY223" s="187"/>
      <c r="SWZ223" s="187"/>
      <c r="SXA223" s="188"/>
      <c r="SXC223" s="186"/>
      <c r="SXD223" s="190"/>
      <c r="SXE223" s="190"/>
      <c r="SXF223" s="187"/>
      <c r="SXG223" s="187"/>
      <c r="SXH223" s="187"/>
      <c r="SXI223" s="188"/>
      <c r="SXK223" s="186"/>
      <c r="SXL223" s="190"/>
      <c r="SXM223" s="190"/>
      <c r="SXN223" s="187"/>
      <c r="SXO223" s="187"/>
      <c r="SXP223" s="187"/>
      <c r="SXQ223" s="188"/>
      <c r="SXS223" s="186"/>
      <c r="SXT223" s="190"/>
      <c r="SXU223" s="190"/>
      <c r="SXV223" s="187"/>
      <c r="SXW223" s="187"/>
      <c r="SXX223" s="187"/>
      <c r="SXY223" s="188"/>
      <c r="SYA223" s="186"/>
      <c r="SYB223" s="190"/>
      <c r="SYC223" s="190"/>
      <c r="SYD223" s="187"/>
      <c r="SYE223" s="187"/>
      <c r="SYF223" s="187"/>
      <c r="SYG223" s="188"/>
      <c r="SYI223" s="186"/>
      <c r="SYJ223" s="190"/>
      <c r="SYK223" s="190"/>
      <c r="SYL223" s="187"/>
      <c r="SYM223" s="187"/>
      <c r="SYN223" s="187"/>
      <c r="SYO223" s="188"/>
      <c r="SYQ223" s="186"/>
      <c r="SYR223" s="190"/>
      <c r="SYS223" s="190"/>
      <c r="SYT223" s="187"/>
      <c r="SYU223" s="187"/>
      <c r="SYV223" s="187"/>
      <c r="SYW223" s="188"/>
      <c r="SYY223" s="186"/>
      <c r="SYZ223" s="190"/>
      <c r="SZA223" s="190"/>
      <c r="SZB223" s="187"/>
      <c r="SZC223" s="187"/>
      <c r="SZD223" s="187"/>
      <c r="SZE223" s="188"/>
      <c r="SZG223" s="186"/>
      <c r="SZH223" s="190"/>
      <c r="SZI223" s="190"/>
      <c r="SZJ223" s="187"/>
      <c r="SZK223" s="187"/>
      <c r="SZL223" s="187"/>
      <c r="SZM223" s="188"/>
      <c r="SZO223" s="186"/>
      <c r="SZP223" s="190"/>
      <c r="SZQ223" s="190"/>
      <c r="SZR223" s="187"/>
      <c r="SZS223" s="187"/>
      <c r="SZT223" s="187"/>
      <c r="SZU223" s="188"/>
      <c r="SZW223" s="186"/>
      <c r="SZX223" s="190"/>
      <c r="SZY223" s="190"/>
      <c r="SZZ223" s="187"/>
      <c r="TAA223" s="187"/>
      <c r="TAB223" s="187"/>
      <c r="TAC223" s="188"/>
      <c r="TAE223" s="186"/>
      <c r="TAF223" s="190"/>
      <c r="TAG223" s="190"/>
      <c r="TAH223" s="187"/>
      <c r="TAI223" s="187"/>
      <c r="TAJ223" s="187"/>
      <c r="TAK223" s="188"/>
      <c r="TAM223" s="186"/>
      <c r="TAN223" s="190"/>
      <c r="TAO223" s="190"/>
      <c r="TAP223" s="187"/>
      <c r="TAQ223" s="187"/>
      <c r="TAR223" s="187"/>
      <c r="TAS223" s="188"/>
      <c r="TAU223" s="186"/>
      <c r="TAV223" s="190"/>
      <c r="TAW223" s="190"/>
      <c r="TAX223" s="187"/>
      <c r="TAY223" s="187"/>
      <c r="TAZ223" s="187"/>
      <c r="TBA223" s="188"/>
      <c r="TBC223" s="186"/>
      <c r="TBD223" s="190"/>
      <c r="TBE223" s="190"/>
      <c r="TBF223" s="187"/>
      <c r="TBG223" s="187"/>
      <c r="TBH223" s="187"/>
      <c r="TBI223" s="188"/>
      <c r="TBK223" s="186"/>
      <c r="TBL223" s="190"/>
      <c r="TBM223" s="190"/>
      <c r="TBN223" s="187"/>
      <c r="TBO223" s="187"/>
      <c r="TBP223" s="187"/>
      <c r="TBQ223" s="188"/>
      <c r="TBS223" s="186"/>
      <c r="TBT223" s="190"/>
      <c r="TBU223" s="190"/>
      <c r="TBV223" s="187"/>
      <c r="TBW223" s="187"/>
      <c r="TBX223" s="187"/>
      <c r="TBY223" s="188"/>
      <c r="TCA223" s="186"/>
      <c r="TCB223" s="190"/>
      <c r="TCC223" s="190"/>
      <c r="TCD223" s="187"/>
      <c r="TCE223" s="187"/>
      <c r="TCF223" s="187"/>
      <c r="TCG223" s="188"/>
      <c r="TCI223" s="186"/>
      <c r="TCJ223" s="190"/>
      <c r="TCK223" s="190"/>
      <c r="TCL223" s="187"/>
      <c r="TCM223" s="187"/>
      <c r="TCN223" s="187"/>
      <c r="TCO223" s="188"/>
      <c r="TCQ223" s="186"/>
      <c r="TCR223" s="190"/>
      <c r="TCS223" s="190"/>
      <c r="TCT223" s="187"/>
      <c r="TCU223" s="187"/>
      <c r="TCV223" s="187"/>
      <c r="TCW223" s="188"/>
      <c r="TCY223" s="186"/>
      <c r="TCZ223" s="190"/>
      <c r="TDA223" s="190"/>
      <c r="TDB223" s="187"/>
      <c r="TDC223" s="187"/>
      <c r="TDD223" s="187"/>
      <c r="TDE223" s="188"/>
      <c r="TDG223" s="186"/>
      <c r="TDH223" s="190"/>
      <c r="TDI223" s="190"/>
      <c r="TDJ223" s="187"/>
      <c r="TDK223" s="187"/>
      <c r="TDL223" s="187"/>
      <c r="TDM223" s="188"/>
      <c r="TDO223" s="186"/>
      <c r="TDP223" s="190"/>
      <c r="TDQ223" s="190"/>
      <c r="TDR223" s="187"/>
      <c r="TDS223" s="187"/>
      <c r="TDT223" s="187"/>
      <c r="TDU223" s="188"/>
      <c r="TDW223" s="186"/>
      <c r="TDX223" s="190"/>
      <c r="TDY223" s="190"/>
      <c r="TDZ223" s="187"/>
      <c r="TEA223" s="187"/>
      <c r="TEB223" s="187"/>
      <c r="TEC223" s="188"/>
      <c r="TEE223" s="186"/>
      <c r="TEF223" s="190"/>
      <c r="TEG223" s="190"/>
      <c r="TEH223" s="187"/>
      <c r="TEI223" s="187"/>
      <c r="TEJ223" s="187"/>
      <c r="TEK223" s="188"/>
      <c r="TEM223" s="186"/>
      <c r="TEN223" s="190"/>
      <c r="TEO223" s="190"/>
      <c r="TEP223" s="187"/>
      <c r="TEQ223" s="187"/>
      <c r="TER223" s="187"/>
      <c r="TES223" s="188"/>
      <c r="TEU223" s="186"/>
      <c r="TEV223" s="190"/>
      <c r="TEW223" s="190"/>
      <c r="TEX223" s="187"/>
      <c r="TEY223" s="187"/>
      <c r="TEZ223" s="187"/>
      <c r="TFA223" s="188"/>
      <c r="TFC223" s="186"/>
      <c r="TFD223" s="190"/>
      <c r="TFE223" s="190"/>
      <c r="TFF223" s="187"/>
      <c r="TFG223" s="187"/>
      <c r="TFH223" s="187"/>
      <c r="TFI223" s="188"/>
      <c r="TFK223" s="186"/>
      <c r="TFL223" s="190"/>
      <c r="TFM223" s="190"/>
      <c r="TFN223" s="187"/>
      <c r="TFO223" s="187"/>
      <c r="TFP223" s="187"/>
      <c r="TFQ223" s="188"/>
      <c r="TFS223" s="186"/>
      <c r="TFT223" s="190"/>
      <c r="TFU223" s="190"/>
      <c r="TFV223" s="187"/>
      <c r="TFW223" s="187"/>
      <c r="TFX223" s="187"/>
      <c r="TFY223" s="188"/>
      <c r="TGA223" s="186"/>
      <c r="TGB223" s="190"/>
      <c r="TGC223" s="190"/>
      <c r="TGD223" s="187"/>
      <c r="TGE223" s="187"/>
      <c r="TGF223" s="187"/>
      <c r="TGG223" s="188"/>
      <c r="TGI223" s="186"/>
      <c r="TGJ223" s="190"/>
      <c r="TGK223" s="190"/>
      <c r="TGL223" s="187"/>
      <c r="TGM223" s="187"/>
      <c r="TGN223" s="187"/>
      <c r="TGO223" s="188"/>
      <c r="TGQ223" s="186"/>
      <c r="TGR223" s="190"/>
      <c r="TGS223" s="190"/>
      <c r="TGT223" s="187"/>
      <c r="TGU223" s="187"/>
      <c r="TGV223" s="187"/>
      <c r="TGW223" s="188"/>
      <c r="TGY223" s="186"/>
      <c r="TGZ223" s="190"/>
      <c r="THA223" s="190"/>
      <c r="THB223" s="187"/>
      <c r="THC223" s="187"/>
      <c r="THD223" s="187"/>
      <c r="THE223" s="188"/>
      <c r="THG223" s="186"/>
      <c r="THH223" s="190"/>
      <c r="THI223" s="190"/>
      <c r="THJ223" s="187"/>
      <c r="THK223" s="187"/>
      <c r="THL223" s="187"/>
      <c r="THM223" s="188"/>
      <c r="THO223" s="186"/>
      <c r="THP223" s="190"/>
      <c r="THQ223" s="190"/>
      <c r="THR223" s="187"/>
      <c r="THS223" s="187"/>
      <c r="THT223" s="187"/>
      <c r="THU223" s="188"/>
      <c r="THW223" s="186"/>
      <c r="THX223" s="190"/>
      <c r="THY223" s="190"/>
      <c r="THZ223" s="187"/>
      <c r="TIA223" s="187"/>
      <c r="TIB223" s="187"/>
      <c r="TIC223" s="188"/>
      <c r="TIE223" s="186"/>
      <c r="TIF223" s="190"/>
      <c r="TIG223" s="190"/>
      <c r="TIH223" s="187"/>
      <c r="TII223" s="187"/>
      <c r="TIJ223" s="187"/>
      <c r="TIK223" s="188"/>
      <c r="TIM223" s="186"/>
      <c r="TIN223" s="190"/>
      <c r="TIO223" s="190"/>
      <c r="TIP223" s="187"/>
      <c r="TIQ223" s="187"/>
      <c r="TIR223" s="187"/>
      <c r="TIS223" s="188"/>
      <c r="TIU223" s="186"/>
      <c r="TIV223" s="190"/>
      <c r="TIW223" s="190"/>
      <c r="TIX223" s="187"/>
      <c r="TIY223" s="187"/>
      <c r="TIZ223" s="187"/>
      <c r="TJA223" s="188"/>
      <c r="TJC223" s="186"/>
      <c r="TJD223" s="190"/>
      <c r="TJE223" s="190"/>
      <c r="TJF223" s="187"/>
      <c r="TJG223" s="187"/>
      <c r="TJH223" s="187"/>
      <c r="TJI223" s="188"/>
      <c r="TJK223" s="186"/>
      <c r="TJL223" s="190"/>
      <c r="TJM223" s="190"/>
      <c r="TJN223" s="187"/>
      <c r="TJO223" s="187"/>
      <c r="TJP223" s="187"/>
      <c r="TJQ223" s="188"/>
      <c r="TJS223" s="186"/>
      <c r="TJT223" s="190"/>
      <c r="TJU223" s="190"/>
      <c r="TJV223" s="187"/>
      <c r="TJW223" s="187"/>
      <c r="TJX223" s="187"/>
      <c r="TJY223" s="188"/>
      <c r="TKA223" s="186"/>
      <c r="TKB223" s="190"/>
      <c r="TKC223" s="190"/>
      <c r="TKD223" s="187"/>
      <c r="TKE223" s="187"/>
      <c r="TKF223" s="187"/>
      <c r="TKG223" s="188"/>
      <c r="TKI223" s="186"/>
      <c r="TKJ223" s="190"/>
      <c r="TKK223" s="190"/>
      <c r="TKL223" s="187"/>
      <c r="TKM223" s="187"/>
      <c r="TKN223" s="187"/>
      <c r="TKO223" s="188"/>
      <c r="TKQ223" s="186"/>
      <c r="TKR223" s="190"/>
      <c r="TKS223" s="190"/>
      <c r="TKT223" s="187"/>
      <c r="TKU223" s="187"/>
      <c r="TKV223" s="187"/>
      <c r="TKW223" s="188"/>
      <c r="TKY223" s="186"/>
      <c r="TKZ223" s="190"/>
      <c r="TLA223" s="190"/>
      <c r="TLB223" s="187"/>
      <c r="TLC223" s="187"/>
      <c r="TLD223" s="187"/>
      <c r="TLE223" s="188"/>
      <c r="TLG223" s="186"/>
      <c r="TLH223" s="190"/>
      <c r="TLI223" s="190"/>
      <c r="TLJ223" s="187"/>
      <c r="TLK223" s="187"/>
      <c r="TLL223" s="187"/>
      <c r="TLM223" s="188"/>
      <c r="TLO223" s="186"/>
      <c r="TLP223" s="190"/>
      <c r="TLQ223" s="190"/>
      <c r="TLR223" s="187"/>
      <c r="TLS223" s="187"/>
      <c r="TLT223" s="187"/>
      <c r="TLU223" s="188"/>
      <c r="TLW223" s="186"/>
      <c r="TLX223" s="190"/>
      <c r="TLY223" s="190"/>
      <c r="TLZ223" s="187"/>
      <c r="TMA223" s="187"/>
      <c r="TMB223" s="187"/>
      <c r="TMC223" s="188"/>
      <c r="TME223" s="186"/>
      <c r="TMF223" s="190"/>
      <c r="TMG223" s="190"/>
      <c r="TMH223" s="187"/>
      <c r="TMI223" s="187"/>
      <c r="TMJ223" s="187"/>
      <c r="TMK223" s="188"/>
      <c r="TMM223" s="186"/>
      <c r="TMN223" s="190"/>
      <c r="TMO223" s="190"/>
      <c r="TMP223" s="187"/>
      <c r="TMQ223" s="187"/>
      <c r="TMR223" s="187"/>
      <c r="TMS223" s="188"/>
      <c r="TMU223" s="186"/>
      <c r="TMV223" s="190"/>
      <c r="TMW223" s="190"/>
      <c r="TMX223" s="187"/>
      <c r="TMY223" s="187"/>
      <c r="TMZ223" s="187"/>
      <c r="TNA223" s="188"/>
      <c r="TNC223" s="186"/>
      <c r="TND223" s="190"/>
      <c r="TNE223" s="190"/>
      <c r="TNF223" s="187"/>
      <c r="TNG223" s="187"/>
      <c r="TNH223" s="187"/>
      <c r="TNI223" s="188"/>
      <c r="TNK223" s="186"/>
      <c r="TNL223" s="190"/>
      <c r="TNM223" s="190"/>
      <c r="TNN223" s="187"/>
      <c r="TNO223" s="187"/>
      <c r="TNP223" s="187"/>
      <c r="TNQ223" s="188"/>
      <c r="TNS223" s="186"/>
      <c r="TNT223" s="190"/>
      <c r="TNU223" s="190"/>
      <c r="TNV223" s="187"/>
      <c r="TNW223" s="187"/>
      <c r="TNX223" s="187"/>
      <c r="TNY223" s="188"/>
      <c r="TOA223" s="186"/>
      <c r="TOB223" s="190"/>
      <c r="TOC223" s="190"/>
      <c r="TOD223" s="187"/>
      <c r="TOE223" s="187"/>
      <c r="TOF223" s="187"/>
      <c r="TOG223" s="188"/>
      <c r="TOI223" s="186"/>
      <c r="TOJ223" s="190"/>
      <c r="TOK223" s="190"/>
      <c r="TOL223" s="187"/>
      <c r="TOM223" s="187"/>
      <c r="TON223" s="187"/>
      <c r="TOO223" s="188"/>
      <c r="TOQ223" s="186"/>
      <c r="TOR223" s="190"/>
      <c r="TOS223" s="190"/>
      <c r="TOT223" s="187"/>
      <c r="TOU223" s="187"/>
      <c r="TOV223" s="187"/>
      <c r="TOW223" s="188"/>
      <c r="TOY223" s="186"/>
      <c r="TOZ223" s="190"/>
      <c r="TPA223" s="190"/>
      <c r="TPB223" s="187"/>
      <c r="TPC223" s="187"/>
      <c r="TPD223" s="187"/>
      <c r="TPE223" s="188"/>
      <c r="TPG223" s="186"/>
      <c r="TPH223" s="190"/>
      <c r="TPI223" s="190"/>
      <c r="TPJ223" s="187"/>
      <c r="TPK223" s="187"/>
      <c r="TPL223" s="187"/>
      <c r="TPM223" s="188"/>
      <c r="TPO223" s="186"/>
      <c r="TPP223" s="190"/>
      <c r="TPQ223" s="190"/>
      <c r="TPR223" s="187"/>
      <c r="TPS223" s="187"/>
      <c r="TPT223" s="187"/>
      <c r="TPU223" s="188"/>
      <c r="TPW223" s="186"/>
      <c r="TPX223" s="190"/>
      <c r="TPY223" s="190"/>
      <c r="TPZ223" s="187"/>
      <c r="TQA223" s="187"/>
      <c r="TQB223" s="187"/>
      <c r="TQC223" s="188"/>
      <c r="TQE223" s="186"/>
      <c r="TQF223" s="190"/>
      <c r="TQG223" s="190"/>
      <c r="TQH223" s="187"/>
      <c r="TQI223" s="187"/>
      <c r="TQJ223" s="187"/>
      <c r="TQK223" s="188"/>
      <c r="TQM223" s="186"/>
      <c r="TQN223" s="190"/>
      <c r="TQO223" s="190"/>
      <c r="TQP223" s="187"/>
      <c r="TQQ223" s="187"/>
      <c r="TQR223" s="187"/>
      <c r="TQS223" s="188"/>
      <c r="TQU223" s="186"/>
      <c r="TQV223" s="190"/>
      <c r="TQW223" s="190"/>
      <c r="TQX223" s="187"/>
      <c r="TQY223" s="187"/>
      <c r="TQZ223" s="187"/>
      <c r="TRA223" s="188"/>
      <c r="TRC223" s="186"/>
      <c r="TRD223" s="190"/>
      <c r="TRE223" s="190"/>
      <c r="TRF223" s="187"/>
      <c r="TRG223" s="187"/>
      <c r="TRH223" s="187"/>
      <c r="TRI223" s="188"/>
      <c r="TRK223" s="186"/>
      <c r="TRL223" s="190"/>
      <c r="TRM223" s="190"/>
      <c r="TRN223" s="187"/>
      <c r="TRO223" s="187"/>
      <c r="TRP223" s="187"/>
      <c r="TRQ223" s="188"/>
      <c r="TRS223" s="186"/>
      <c r="TRT223" s="190"/>
      <c r="TRU223" s="190"/>
      <c r="TRV223" s="187"/>
      <c r="TRW223" s="187"/>
      <c r="TRX223" s="187"/>
      <c r="TRY223" s="188"/>
      <c r="TSA223" s="186"/>
      <c r="TSB223" s="190"/>
      <c r="TSC223" s="190"/>
      <c r="TSD223" s="187"/>
      <c r="TSE223" s="187"/>
      <c r="TSF223" s="187"/>
      <c r="TSG223" s="188"/>
      <c r="TSI223" s="186"/>
      <c r="TSJ223" s="190"/>
      <c r="TSK223" s="190"/>
      <c r="TSL223" s="187"/>
      <c r="TSM223" s="187"/>
      <c r="TSN223" s="187"/>
      <c r="TSO223" s="188"/>
      <c r="TSQ223" s="186"/>
      <c r="TSR223" s="190"/>
      <c r="TSS223" s="190"/>
      <c r="TST223" s="187"/>
      <c r="TSU223" s="187"/>
      <c r="TSV223" s="187"/>
      <c r="TSW223" s="188"/>
      <c r="TSY223" s="186"/>
      <c r="TSZ223" s="190"/>
      <c r="TTA223" s="190"/>
      <c r="TTB223" s="187"/>
      <c r="TTC223" s="187"/>
      <c r="TTD223" s="187"/>
      <c r="TTE223" s="188"/>
      <c r="TTG223" s="186"/>
      <c r="TTH223" s="190"/>
      <c r="TTI223" s="190"/>
      <c r="TTJ223" s="187"/>
      <c r="TTK223" s="187"/>
      <c r="TTL223" s="187"/>
      <c r="TTM223" s="188"/>
      <c r="TTO223" s="186"/>
      <c r="TTP223" s="190"/>
      <c r="TTQ223" s="190"/>
      <c r="TTR223" s="187"/>
      <c r="TTS223" s="187"/>
      <c r="TTT223" s="187"/>
      <c r="TTU223" s="188"/>
      <c r="TTW223" s="186"/>
      <c r="TTX223" s="190"/>
      <c r="TTY223" s="190"/>
      <c r="TTZ223" s="187"/>
      <c r="TUA223" s="187"/>
      <c r="TUB223" s="187"/>
      <c r="TUC223" s="188"/>
      <c r="TUE223" s="186"/>
      <c r="TUF223" s="190"/>
      <c r="TUG223" s="190"/>
      <c r="TUH223" s="187"/>
      <c r="TUI223" s="187"/>
      <c r="TUJ223" s="187"/>
      <c r="TUK223" s="188"/>
      <c r="TUM223" s="186"/>
      <c r="TUN223" s="190"/>
      <c r="TUO223" s="190"/>
      <c r="TUP223" s="187"/>
      <c r="TUQ223" s="187"/>
      <c r="TUR223" s="187"/>
      <c r="TUS223" s="188"/>
      <c r="TUU223" s="186"/>
      <c r="TUV223" s="190"/>
      <c r="TUW223" s="190"/>
      <c r="TUX223" s="187"/>
      <c r="TUY223" s="187"/>
      <c r="TUZ223" s="187"/>
      <c r="TVA223" s="188"/>
      <c r="TVC223" s="186"/>
      <c r="TVD223" s="190"/>
      <c r="TVE223" s="190"/>
      <c r="TVF223" s="187"/>
      <c r="TVG223" s="187"/>
      <c r="TVH223" s="187"/>
      <c r="TVI223" s="188"/>
      <c r="TVK223" s="186"/>
      <c r="TVL223" s="190"/>
      <c r="TVM223" s="190"/>
      <c r="TVN223" s="187"/>
      <c r="TVO223" s="187"/>
      <c r="TVP223" s="187"/>
      <c r="TVQ223" s="188"/>
      <c r="TVS223" s="186"/>
      <c r="TVT223" s="190"/>
      <c r="TVU223" s="190"/>
      <c r="TVV223" s="187"/>
      <c r="TVW223" s="187"/>
      <c r="TVX223" s="187"/>
      <c r="TVY223" s="188"/>
      <c r="TWA223" s="186"/>
      <c r="TWB223" s="190"/>
      <c r="TWC223" s="190"/>
      <c r="TWD223" s="187"/>
      <c r="TWE223" s="187"/>
      <c r="TWF223" s="187"/>
      <c r="TWG223" s="188"/>
      <c r="TWI223" s="186"/>
      <c r="TWJ223" s="190"/>
      <c r="TWK223" s="190"/>
      <c r="TWL223" s="187"/>
      <c r="TWM223" s="187"/>
      <c r="TWN223" s="187"/>
      <c r="TWO223" s="188"/>
      <c r="TWQ223" s="186"/>
      <c r="TWR223" s="190"/>
      <c r="TWS223" s="190"/>
      <c r="TWT223" s="187"/>
      <c r="TWU223" s="187"/>
      <c r="TWV223" s="187"/>
      <c r="TWW223" s="188"/>
      <c r="TWY223" s="186"/>
      <c r="TWZ223" s="190"/>
      <c r="TXA223" s="190"/>
      <c r="TXB223" s="187"/>
      <c r="TXC223" s="187"/>
      <c r="TXD223" s="187"/>
      <c r="TXE223" s="188"/>
      <c r="TXG223" s="186"/>
      <c r="TXH223" s="190"/>
      <c r="TXI223" s="190"/>
      <c r="TXJ223" s="187"/>
      <c r="TXK223" s="187"/>
      <c r="TXL223" s="187"/>
      <c r="TXM223" s="188"/>
      <c r="TXO223" s="186"/>
      <c r="TXP223" s="190"/>
      <c r="TXQ223" s="190"/>
      <c r="TXR223" s="187"/>
      <c r="TXS223" s="187"/>
      <c r="TXT223" s="187"/>
      <c r="TXU223" s="188"/>
      <c r="TXW223" s="186"/>
      <c r="TXX223" s="190"/>
      <c r="TXY223" s="190"/>
      <c r="TXZ223" s="187"/>
      <c r="TYA223" s="187"/>
      <c r="TYB223" s="187"/>
      <c r="TYC223" s="188"/>
      <c r="TYE223" s="186"/>
      <c r="TYF223" s="190"/>
      <c r="TYG223" s="190"/>
      <c r="TYH223" s="187"/>
      <c r="TYI223" s="187"/>
      <c r="TYJ223" s="187"/>
      <c r="TYK223" s="188"/>
      <c r="TYM223" s="186"/>
      <c r="TYN223" s="190"/>
      <c r="TYO223" s="190"/>
      <c r="TYP223" s="187"/>
      <c r="TYQ223" s="187"/>
      <c r="TYR223" s="187"/>
      <c r="TYS223" s="188"/>
      <c r="TYU223" s="186"/>
      <c r="TYV223" s="190"/>
      <c r="TYW223" s="190"/>
      <c r="TYX223" s="187"/>
      <c r="TYY223" s="187"/>
      <c r="TYZ223" s="187"/>
      <c r="TZA223" s="188"/>
      <c r="TZC223" s="186"/>
      <c r="TZD223" s="190"/>
      <c r="TZE223" s="190"/>
      <c r="TZF223" s="187"/>
      <c r="TZG223" s="187"/>
      <c r="TZH223" s="187"/>
      <c r="TZI223" s="188"/>
      <c r="TZK223" s="186"/>
      <c r="TZL223" s="190"/>
      <c r="TZM223" s="190"/>
      <c r="TZN223" s="187"/>
      <c r="TZO223" s="187"/>
      <c r="TZP223" s="187"/>
      <c r="TZQ223" s="188"/>
      <c r="TZS223" s="186"/>
      <c r="TZT223" s="190"/>
      <c r="TZU223" s="190"/>
      <c r="TZV223" s="187"/>
      <c r="TZW223" s="187"/>
      <c r="TZX223" s="187"/>
      <c r="TZY223" s="188"/>
      <c r="UAA223" s="186"/>
      <c r="UAB223" s="190"/>
      <c r="UAC223" s="190"/>
      <c r="UAD223" s="187"/>
      <c r="UAE223" s="187"/>
      <c r="UAF223" s="187"/>
      <c r="UAG223" s="188"/>
      <c r="UAI223" s="186"/>
      <c r="UAJ223" s="190"/>
      <c r="UAK223" s="190"/>
      <c r="UAL223" s="187"/>
      <c r="UAM223" s="187"/>
      <c r="UAN223" s="187"/>
      <c r="UAO223" s="188"/>
      <c r="UAQ223" s="186"/>
      <c r="UAR223" s="190"/>
      <c r="UAS223" s="190"/>
      <c r="UAT223" s="187"/>
      <c r="UAU223" s="187"/>
      <c r="UAV223" s="187"/>
      <c r="UAW223" s="188"/>
      <c r="UAY223" s="186"/>
      <c r="UAZ223" s="190"/>
      <c r="UBA223" s="190"/>
      <c r="UBB223" s="187"/>
      <c r="UBC223" s="187"/>
      <c r="UBD223" s="187"/>
      <c r="UBE223" s="188"/>
      <c r="UBG223" s="186"/>
      <c r="UBH223" s="190"/>
      <c r="UBI223" s="190"/>
      <c r="UBJ223" s="187"/>
      <c r="UBK223" s="187"/>
      <c r="UBL223" s="187"/>
      <c r="UBM223" s="188"/>
      <c r="UBO223" s="186"/>
      <c r="UBP223" s="190"/>
      <c r="UBQ223" s="190"/>
      <c r="UBR223" s="187"/>
      <c r="UBS223" s="187"/>
      <c r="UBT223" s="187"/>
      <c r="UBU223" s="188"/>
      <c r="UBW223" s="186"/>
      <c r="UBX223" s="190"/>
      <c r="UBY223" s="190"/>
      <c r="UBZ223" s="187"/>
      <c r="UCA223" s="187"/>
      <c r="UCB223" s="187"/>
      <c r="UCC223" s="188"/>
      <c r="UCE223" s="186"/>
      <c r="UCF223" s="190"/>
      <c r="UCG223" s="190"/>
      <c r="UCH223" s="187"/>
      <c r="UCI223" s="187"/>
      <c r="UCJ223" s="187"/>
      <c r="UCK223" s="188"/>
      <c r="UCM223" s="186"/>
      <c r="UCN223" s="190"/>
      <c r="UCO223" s="190"/>
      <c r="UCP223" s="187"/>
      <c r="UCQ223" s="187"/>
      <c r="UCR223" s="187"/>
      <c r="UCS223" s="188"/>
      <c r="UCU223" s="186"/>
      <c r="UCV223" s="190"/>
      <c r="UCW223" s="190"/>
      <c r="UCX223" s="187"/>
      <c r="UCY223" s="187"/>
      <c r="UCZ223" s="187"/>
      <c r="UDA223" s="188"/>
      <c r="UDC223" s="186"/>
      <c r="UDD223" s="190"/>
      <c r="UDE223" s="190"/>
      <c r="UDF223" s="187"/>
      <c r="UDG223" s="187"/>
      <c r="UDH223" s="187"/>
      <c r="UDI223" s="188"/>
      <c r="UDK223" s="186"/>
      <c r="UDL223" s="190"/>
      <c r="UDM223" s="190"/>
      <c r="UDN223" s="187"/>
      <c r="UDO223" s="187"/>
      <c r="UDP223" s="187"/>
      <c r="UDQ223" s="188"/>
      <c r="UDS223" s="186"/>
      <c r="UDT223" s="190"/>
      <c r="UDU223" s="190"/>
      <c r="UDV223" s="187"/>
      <c r="UDW223" s="187"/>
      <c r="UDX223" s="187"/>
      <c r="UDY223" s="188"/>
      <c r="UEA223" s="186"/>
      <c r="UEB223" s="190"/>
      <c r="UEC223" s="190"/>
      <c r="UED223" s="187"/>
      <c r="UEE223" s="187"/>
      <c r="UEF223" s="187"/>
      <c r="UEG223" s="188"/>
      <c r="UEI223" s="186"/>
      <c r="UEJ223" s="190"/>
      <c r="UEK223" s="190"/>
      <c r="UEL223" s="187"/>
      <c r="UEM223" s="187"/>
      <c r="UEN223" s="187"/>
      <c r="UEO223" s="188"/>
      <c r="UEQ223" s="186"/>
      <c r="UER223" s="190"/>
      <c r="UES223" s="190"/>
      <c r="UET223" s="187"/>
      <c r="UEU223" s="187"/>
      <c r="UEV223" s="187"/>
      <c r="UEW223" s="188"/>
      <c r="UEY223" s="186"/>
      <c r="UEZ223" s="190"/>
      <c r="UFA223" s="190"/>
      <c r="UFB223" s="187"/>
      <c r="UFC223" s="187"/>
      <c r="UFD223" s="187"/>
      <c r="UFE223" s="188"/>
      <c r="UFG223" s="186"/>
      <c r="UFH223" s="190"/>
      <c r="UFI223" s="190"/>
      <c r="UFJ223" s="187"/>
      <c r="UFK223" s="187"/>
      <c r="UFL223" s="187"/>
      <c r="UFM223" s="188"/>
      <c r="UFO223" s="186"/>
      <c r="UFP223" s="190"/>
      <c r="UFQ223" s="190"/>
      <c r="UFR223" s="187"/>
      <c r="UFS223" s="187"/>
      <c r="UFT223" s="187"/>
      <c r="UFU223" s="188"/>
      <c r="UFW223" s="186"/>
      <c r="UFX223" s="190"/>
      <c r="UFY223" s="190"/>
      <c r="UFZ223" s="187"/>
      <c r="UGA223" s="187"/>
      <c r="UGB223" s="187"/>
      <c r="UGC223" s="188"/>
      <c r="UGE223" s="186"/>
      <c r="UGF223" s="190"/>
      <c r="UGG223" s="190"/>
      <c r="UGH223" s="187"/>
      <c r="UGI223" s="187"/>
      <c r="UGJ223" s="187"/>
      <c r="UGK223" s="188"/>
      <c r="UGM223" s="186"/>
      <c r="UGN223" s="190"/>
      <c r="UGO223" s="190"/>
      <c r="UGP223" s="187"/>
      <c r="UGQ223" s="187"/>
      <c r="UGR223" s="187"/>
      <c r="UGS223" s="188"/>
      <c r="UGU223" s="186"/>
      <c r="UGV223" s="190"/>
      <c r="UGW223" s="190"/>
      <c r="UGX223" s="187"/>
      <c r="UGY223" s="187"/>
      <c r="UGZ223" s="187"/>
      <c r="UHA223" s="188"/>
      <c r="UHC223" s="186"/>
      <c r="UHD223" s="190"/>
      <c r="UHE223" s="190"/>
      <c r="UHF223" s="187"/>
      <c r="UHG223" s="187"/>
      <c r="UHH223" s="187"/>
      <c r="UHI223" s="188"/>
      <c r="UHK223" s="186"/>
      <c r="UHL223" s="190"/>
      <c r="UHM223" s="190"/>
      <c r="UHN223" s="187"/>
      <c r="UHO223" s="187"/>
      <c r="UHP223" s="187"/>
      <c r="UHQ223" s="188"/>
      <c r="UHS223" s="186"/>
      <c r="UHT223" s="190"/>
      <c r="UHU223" s="190"/>
      <c r="UHV223" s="187"/>
      <c r="UHW223" s="187"/>
      <c r="UHX223" s="187"/>
      <c r="UHY223" s="188"/>
      <c r="UIA223" s="186"/>
      <c r="UIB223" s="190"/>
      <c r="UIC223" s="190"/>
      <c r="UID223" s="187"/>
      <c r="UIE223" s="187"/>
      <c r="UIF223" s="187"/>
      <c r="UIG223" s="188"/>
      <c r="UII223" s="186"/>
      <c r="UIJ223" s="190"/>
      <c r="UIK223" s="190"/>
      <c r="UIL223" s="187"/>
      <c r="UIM223" s="187"/>
      <c r="UIN223" s="187"/>
      <c r="UIO223" s="188"/>
      <c r="UIQ223" s="186"/>
      <c r="UIR223" s="190"/>
      <c r="UIS223" s="190"/>
      <c r="UIT223" s="187"/>
      <c r="UIU223" s="187"/>
      <c r="UIV223" s="187"/>
      <c r="UIW223" s="188"/>
      <c r="UIY223" s="186"/>
      <c r="UIZ223" s="190"/>
      <c r="UJA223" s="190"/>
      <c r="UJB223" s="187"/>
      <c r="UJC223" s="187"/>
      <c r="UJD223" s="187"/>
      <c r="UJE223" s="188"/>
      <c r="UJG223" s="186"/>
      <c r="UJH223" s="190"/>
      <c r="UJI223" s="190"/>
      <c r="UJJ223" s="187"/>
      <c r="UJK223" s="187"/>
      <c r="UJL223" s="187"/>
      <c r="UJM223" s="188"/>
      <c r="UJO223" s="186"/>
      <c r="UJP223" s="190"/>
      <c r="UJQ223" s="190"/>
      <c r="UJR223" s="187"/>
      <c r="UJS223" s="187"/>
      <c r="UJT223" s="187"/>
      <c r="UJU223" s="188"/>
      <c r="UJW223" s="186"/>
      <c r="UJX223" s="190"/>
      <c r="UJY223" s="190"/>
      <c r="UJZ223" s="187"/>
      <c r="UKA223" s="187"/>
      <c r="UKB223" s="187"/>
      <c r="UKC223" s="188"/>
      <c r="UKE223" s="186"/>
      <c r="UKF223" s="190"/>
      <c r="UKG223" s="190"/>
      <c r="UKH223" s="187"/>
      <c r="UKI223" s="187"/>
      <c r="UKJ223" s="187"/>
      <c r="UKK223" s="188"/>
      <c r="UKM223" s="186"/>
      <c r="UKN223" s="190"/>
      <c r="UKO223" s="190"/>
      <c r="UKP223" s="187"/>
      <c r="UKQ223" s="187"/>
      <c r="UKR223" s="187"/>
      <c r="UKS223" s="188"/>
      <c r="UKU223" s="186"/>
      <c r="UKV223" s="190"/>
      <c r="UKW223" s="190"/>
      <c r="UKX223" s="187"/>
      <c r="UKY223" s="187"/>
      <c r="UKZ223" s="187"/>
      <c r="ULA223" s="188"/>
      <c r="ULC223" s="186"/>
      <c r="ULD223" s="190"/>
      <c r="ULE223" s="190"/>
      <c r="ULF223" s="187"/>
      <c r="ULG223" s="187"/>
      <c r="ULH223" s="187"/>
      <c r="ULI223" s="188"/>
      <c r="ULK223" s="186"/>
      <c r="ULL223" s="190"/>
      <c r="ULM223" s="190"/>
      <c r="ULN223" s="187"/>
      <c r="ULO223" s="187"/>
      <c r="ULP223" s="187"/>
      <c r="ULQ223" s="188"/>
      <c r="ULS223" s="186"/>
      <c r="ULT223" s="190"/>
      <c r="ULU223" s="190"/>
      <c r="ULV223" s="187"/>
      <c r="ULW223" s="187"/>
      <c r="ULX223" s="187"/>
      <c r="ULY223" s="188"/>
      <c r="UMA223" s="186"/>
      <c r="UMB223" s="190"/>
      <c r="UMC223" s="190"/>
      <c r="UMD223" s="187"/>
      <c r="UME223" s="187"/>
      <c r="UMF223" s="187"/>
      <c r="UMG223" s="188"/>
      <c r="UMI223" s="186"/>
      <c r="UMJ223" s="190"/>
      <c r="UMK223" s="190"/>
      <c r="UML223" s="187"/>
      <c r="UMM223" s="187"/>
      <c r="UMN223" s="187"/>
      <c r="UMO223" s="188"/>
      <c r="UMQ223" s="186"/>
      <c r="UMR223" s="190"/>
      <c r="UMS223" s="190"/>
      <c r="UMT223" s="187"/>
      <c r="UMU223" s="187"/>
      <c r="UMV223" s="187"/>
      <c r="UMW223" s="188"/>
      <c r="UMY223" s="186"/>
      <c r="UMZ223" s="190"/>
      <c r="UNA223" s="190"/>
      <c r="UNB223" s="187"/>
      <c r="UNC223" s="187"/>
      <c r="UND223" s="187"/>
      <c r="UNE223" s="188"/>
      <c r="UNG223" s="186"/>
      <c r="UNH223" s="190"/>
      <c r="UNI223" s="190"/>
      <c r="UNJ223" s="187"/>
      <c r="UNK223" s="187"/>
      <c r="UNL223" s="187"/>
      <c r="UNM223" s="188"/>
      <c r="UNO223" s="186"/>
      <c r="UNP223" s="190"/>
      <c r="UNQ223" s="190"/>
      <c r="UNR223" s="187"/>
      <c r="UNS223" s="187"/>
      <c r="UNT223" s="187"/>
      <c r="UNU223" s="188"/>
      <c r="UNW223" s="186"/>
      <c r="UNX223" s="190"/>
      <c r="UNY223" s="190"/>
      <c r="UNZ223" s="187"/>
      <c r="UOA223" s="187"/>
      <c r="UOB223" s="187"/>
      <c r="UOC223" s="188"/>
      <c r="UOE223" s="186"/>
      <c r="UOF223" s="190"/>
      <c r="UOG223" s="190"/>
      <c r="UOH223" s="187"/>
      <c r="UOI223" s="187"/>
      <c r="UOJ223" s="187"/>
      <c r="UOK223" s="188"/>
      <c r="UOM223" s="186"/>
      <c r="UON223" s="190"/>
      <c r="UOO223" s="190"/>
      <c r="UOP223" s="187"/>
      <c r="UOQ223" s="187"/>
      <c r="UOR223" s="187"/>
      <c r="UOS223" s="188"/>
      <c r="UOU223" s="186"/>
      <c r="UOV223" s="190"/>
      <c r="UOW223" s="190"/>
      <c r="UOX223" s="187"/>
      <c r="UOY223" s="187"/>
      <c r="UOZ223" s="187"/>
      <c r="UPA223" s="188"/>
      <c r="UPC223" s="186"/>
      <c r="UPD223" s="190"/>
      <c r="UPE223" s="190"/>
      <c r="UPF223" s="187"/>
      <c r="UPG223" s="187"/>
      <c r="UPH223" s="187"/>
      <c r="UPI223" s="188"/>
      <c r="UPK223" s="186"/>
      <c r="UPL223" s="190"/>
      <c r="UPM223" s="190"/>
      <c r="UPN223" s="187"/>
      <c r="UPO223" s="187"/>
      <c r="UPP223" s="187"/>
      <c r="UPQ223" s="188"/>
      <c r="UPS223" s="186"/>
      <c r="UPT223" s="190"/>
      <c r="UPU223" s="190"/>
      <c r="UPV223" s="187"/>
      <c r="UPW223" s="187"/>
      <c r="UPX223" s="187"/>
      <c r="UPY223" s="188"/>
      <c r="UQA223" s="186"/>
      <c r="UQB223" s="190"/>
      <c r="UQC223" s="190"/>
      <c r="UQD223" s="187"/>
      <c r="UQE223" s="187"/>
      <c r="UQF223" s="187"/>
      <c r="UQG223" s="188"/>
      <c r="UQI223" s="186"/>
      <c r="UQJ223" s="190"/>
      <c r="UQK223" s="190"/>
      <c r="UQL223" s="187"/>
      <c r="UQM223" s="187"/>
      <c r="UQN223" s="187"/>
      <c r="UQO223" s="188"/>
      <c r="UQQ223" s="186"/>
      <c r="UQR223" s="190"/>
      <c r="UQS223" s="190"/>
      <c r="UQT223" s="187"/>
      <c r="UQU223" s="187"/>
      <c r="UQV223" s="187"/>
      <c r="UQW223" s="188"/>
      <c r="UQY223" s="186"/>
      <c r="UQZ223" s="190"/>
      <c r="URA223" s="190"/>
      <c r="URB223" s="187"/>
      <c r="URC223" s="187"/>
      <c r="URD223" s="187"/>
      <c r="URE223" s="188"/>
      <c r="URG223" s="186"/>
      <c r="URH223" s="190"/>
      <c r="URI223" s="190"/>
      <c r="URJ223" s="187"/>
      <c r="URK223" s="187"/>
      <c r="URL223" s="187"/>
      <c r="URM223" s="188"/>
      <c r="URO223" s="186"/>
      <c r="URP223" s="190"/>
      <c r="URQ223" s="190"/>
      <c r="URR223" s="187"/>
      <c r="URS223" s="187"/>
      <c r="URT223" s="187"/>
      <c r="URU223" s="188"/>
      <c r="URW223" s="186"/>
      <c r="URX223" s="190"/>
      <c r="URY223" s="190"/>
      <c r="URZ223" s="187"/>
      <c r="USA223" s="187"/>
      <c r="USB223" s="187"/>
      <c r="USC223" s="188"/>
      <c r="USE223" s="186"/>
      <c r="USF223" s="190"/>
      <c r="USG223" s="190"/>
      <c r="USH223" s="187"/>
      <c r="USI223" s="187"/>
      <c r="USJ223" s="187"/>
      <c r="USK223" s="188"/>
      <c r="USM223" s="186"/>
      <c r="USN223" s="190"/>
      <c r="USO223" s="190"/>
      <c r="USP223" s="187"/>
      <c r="USQ223" s="187"/>
      <c r="USR223" s="187"/>
      <c r="USS223" s="188"/>
      <c r="USU223" s="186"/>
      <c r="USV223" s="190"/>
      <c r="USW223" s="190"/>
      <c r="USX223" s="187"/>
      <c r="USY223" s="187"/>
      <c r="USZ223" s="187"/>
      <c r="UTA223" s="188"/>
      <c r="UTC223" s="186"/>
      <c r="UTD223" s="190"/>
      <c r="UTE223" s="190"/>
      <c r="UTF223" s="187"/>
      <c r="UTG223" s="187"/>
      <c r="UTH223" s="187"/>
      <c r="UTI223" s="188"/>
      <c r="UTK223" s="186"/>
      <c r="UTL223" s="190"/>
      <c r="UTM223" s="190"/>
      <c r="UTN223" s="187"/>
      <c r="UTO223" s="187"/>
      <c r="UTP223" s="187"/>
      <c r="UTQ223" s="188"/>
      <c r="UTS223" s="186"/>
      <c r="UTT223" s="190"/>
      <c r="UTU223" s="190"/>
      <c r="UTV223" s="187"/>
      <c r="UTW223" s="187"/>
      <c r="UTX223" s="187"/>
      <c r="UTY223" s="188"/>
      <c r="UUA223" s="186"/>
      <c r="UUB223" s="190"/>
      <c r="UUC223" s="190"/>
      <c r="UUD223" s="187"/>
      <c r="UUE223" s="187"/>
      <c r="UUF223" s="187"/>
      <c r="UUG223" s="188"/>
      <c r="UUI223" s="186"/>
      <c r="UUJ223" s="190"/>
      <c r="UUK223" s="190"/>
      <c r="UUL223" s="187"/>
      <c r="UUM223" s="187"/>
      <c r="UUN223" s="187"/>
      <c r="UUO223" s="188"/>
      <c r="UUQ223" s="186"/>
      <c r="UUR223" s="190"/>
      <c r="UUS223" s="190"/>
      <c r="UUT223" s="187"/>
      <c r="UUU223" s="187"/>
      <c r="UUV223" s="187"/>
      <c r="UUW223" s="188"/>
      <c r="UUY223" s="186"/>
      <c r="UUZ223" s="190"/>
      <c r="UVA223" s="190"/>
      <c r="UVB223" s="187"/>
      <c r="UVC223" s="187"/>
      <c r="UVD223" s="187"/>
      <c r="UVE223" s="188"/>
      <c r="UVG223" s="186"/>
      <c r="UVH223" s="190"/>
      <c r="UVI223" s="190"/>
      <c r="UVJ223" s="187"/>
      <c r="UVK223" s="187"/>
      <c r="UVL223" s="187"/>
      <c r="UVM223" s="188"/>
      <c r="UVO223" s="186"/>
      <c r="UVP223" s="190"/>
      <c r="UVQ223" s="190"/>
      <c r="UVR223" s="187"/>
      <c r="UVS223" s="187"/>
      <c r="UVT223" s="187"/>
      <c r="UVU223" s="188"/>
      <c r="UVW223" s="186"/>
      <c r="UVX223" s="190"/>
      <c r="UVY223" s="190"/>
      <c r="UVZ223" s="187"/>
      <c r="UWA223" s="187"/>
      <c r="UWB223" s="187"/>
      <c r="UWC223" s="188"/>
      <c r="UWE223" s="186"/>
      <c r="UWF223" s="190"/>
      <c r="UWG223" s="190"/>
      <c r="UWH223" s="187"/>
      <c r="UWI223" s="187"/>
      <c r="UWJ223" s="187"/>
      <c r="UWK223" s="188"/>
      <c r="UWM223" s="186"/>
      <c r="UWN223" s="190"/>
      <c r="UWO223" s="190"/>
      <c r="UWP223" s="187"/>
      <c r="UWQ223" s="187"/>
      <c r="UWR223" s="187"/>
      <c r="UWS223" s="188"/>
      <c r="UWU223" s="186"/>
      <c r="UWV223" s="190"/>
      <c r="UWW223" s="190"/>
      <c r="UWX223" s="187"/>
      <c r="UWY223" s="187"/>
      <c r="UWZ223" s="187"/>
      <c r="UXA223" s="188"/>
      <c r="UXC223" s="186"/>
      <c r="UXD223" s="190"/>
      <c r="UXE223" s="190"/>
      <c r="UXF223" s="187"/>
      <c r="UXG223" s="187"/>
      <c r="UXH223" s="187"/>
      <c r="UXI223" s="188"/>
      <c r="UXK223" s="186"/>
      <c r="UXL223" s="190"/>
      <c r="UXM223" s="190"/>
      <c r="UXN223" s="187"/>
      <c r="UXO223" s="187"/>
      <c r="UXP223" s="187"/>
      <c r="UXQ223" s="188"/>
      <c r="UXS223" s="186"/>
      <c r="UXT223" s="190"/>
      <c r="UXU223" s="190"/>
      <c r="UXV223" s="187"/>
      <c r="UXW223" s="187"/>
      <c r="UXX223" s="187"/>
      <c r="UXY223" s="188"/>
      <c r="UYA223" s="186"/>
      <c r="UYB223" s="190"/>
      <c r="UYC223" s="190"/>
      <c r="UYD223" s="187"/>
      <c r="UYE223" s="187"/>
      <c r="UYF223" s="187"/>
      <c r="UYG223" s="188"/>
      <c r="UYI223" s="186"/>
      <c r="UYJ223" s="190"/>
      <c r="UYK223" s="190"/>
      <c r="UYL223" s="187"/>
      <c r="UYM223" s="187"/>
      <c r="UYN223" s="187"/>
      <c r="UYO223" s="188"/>
      <c r="UYQ223" s="186"/>
      <c r="UYR223" s="190"/>
      <c r="UYS223" s="190"/>
      <c r="UYT223" s="187"/>
      <c r="UYU223" s="187"/>
      <c r="UYV223" s="187"/>
      <c r="UYW223" s="188"/>
      <c r="UYY223" s="186"/>
      <c r="UYZ223" s="190"/>
      <c r="UZA223" s="190"/>
      <c r="UZB223" s="187"/>
      <c r="UZC223" s="187"/>
      <c r="UZD223" s="187"/>
      <c r="UZE223" s="188"/>
      <c r="UZG223" s="186"/>
      <c r="UZH223" s="190"/>
      <c r="UZI223" s="190"/>
      <c r="UZJ223" s="187"/>
      <c r="UZK223" s="187"/>
      <c r="UZL223" s="187"/>
      <c r="UZM223" s="188"/>
      <c r="UZO223" s="186"/>
      <c r="UZP223" s="190"/>
      <c r="UZQ223" s="190"/>
      <c r="UZR223" s="187"/>
      <c r="UZS223" s="187"/>
      <c r="UZT223" s="187"/>
      <c r="UZU223" s="188"/>
      <c r="UZW223" s="186"/>
      <c r="UZX223" s="190"/>
      <c r="UZY223" s="190"/>
      <c r="UZZ223" s="187"/>
      <c r="VAA223" s="187"/>
      <c r="VAB223" s="187"/>
      <c r="VAC223" s="188"/>
      <c r="VAE223" s="186"/>
      <c r="VAF223" s="190"/>
      <c r="VAG223" s="190"/>
      <c r="VAH223" s="187"/>
      <c r="VAI223" s="187"/>
      <c r="VAJ223" s="187"/>
      <c r="VAK223" s="188"/>
      <c r="VAM223" s="186"/>
      <c r="VAN223" s="190"/>
      <c r="VAO223" s="190"/>
      <c r="VAP223" s="187"/>
      <c r="VAQ223" s="187"/>
      <c r="VAR223" s="187"/>
      <c r="VAS223" s="188"/>
      <c r="VAU223" s="186"/>
      <c r="VAV223" s="190"/>
      <c r="VAW223" s="190"/>
      <c r="VAX223" s="187"/>
      <c r="VAY223" s="187"/>
      <c r="VAZ223" s="187"/>
      <c r="VBA223" s="188"/>
      <c r="VBC223" s="186"/>
      <c r="VBD223" s="190"/>
      <c r="VBE223" s="190"/>
      <c r="VBF223" s="187"/>
      <c r="VBG223" s="187"/>
      <c r="VBH223" s="187"/>
      <c r="VBI223" s="188"/>
      <c r="VBK223" s="186"/>
      <c r="VBL223" s="190"/>
      <c r="VBM223" s="190"/>
      <c r="VBN223" s="187"/>
      <c r="VBO223" s="187"/>
      <c r="VBP223" s="187"/>
      <c r="VBQ223" s="188"/>
      <c r="VBS223" s="186"/>
      <c r="VBT223" s="190"/>
      <c r="VBU223" s="190"/>
      <c r="VBV223" s="187"/>
      <c r="VBW223" s="187"/>
      <c r="VBX223" s="187"/>
      <c r="VBY223" s="188"/>
      <c r="VCA223" s="186"/>
      <c r="VCB223" s="190"/>
      <c r="VCC223" s="190"/>
      <c r="VCD223" s="187"/>
      <c r="VCE223" s="187"/>
      <c r="VCF223" s="187"/>
      <c r="VCG223" s="188"/>
      <c r="VCI223" s="186"/>
      <c r="VCJ223" s="190"/>
      <c r="VCK223" s="190"/>
      <c r="VCL223" s="187"/>
      <c r="VCM223" s="187"/>
      <c r="VCN223" s="187"/>
      <c r="VCO223" s="188"/>
      <c r="VCQ223" s="186"/>
      <c r="VCR223" s="190"/>
      <c r="VCS223" s="190"/>
      <c r="VCT223" s="187"/>
      <c r="VCU223" s="187"/>
      <c r="VCV223" s="187"/>
      <c r="VCW223" s="188"/>
      <c r="VCY223" s="186"/>
      <c r="VCZ223" s="190"/>
      <c r="VDA223" s="190"/>
      <c r="VDB223" s="187"/>
      <c r="VDC223" s="187"/>
      <c r="VDD223" s="187"/>
      <c r="VDE223" s="188"/>
      <c r="VDG223" s="186"/>
      <c r="VDH223" s="190"/>
      <c r="VDI223" s="190"/>
      <c r="VDJ223" s="187"/>
      <c r="VDK223" s="187"/>
      <c r="VDL223" s="187"/>
      <c r="VDM223" s="188"/>
      <c r="VDO223" s="186"/>
      <c r="VDP223" s="190"/>
      <c r="VDQ223" s="190"/>
      <c r="VDR223" s="187"/>
      <c r="VDS223" s="187"/>
      <c r="VDT223" s="187"/>
      <c r="VDU223" s="188"/>
      <c r="VDW223" s="186"/>
      <c r="VDX223" s="190"/>
      <c r="VDY223" s="190"/>
      <c r="VDZ223" s="187"/>
      <c r="VEA223" s="187"/>
      <c r="VEB223" s="187"/>
      <c r="VEC223" s="188"/>
      <c r="VEE223" s="186"/>
      <c r="VEF223" s="190"/>
      <c r="VEG223" s="190"/>
      <c r="VEH223" s="187"/>
      <c r="VEI223" s="187"/>
      <c r="VEJ223" s="187"/>
      <c r="VEK223" s="188"/>
      <c r="VEM223" s="186"/>
      <c r="VEN223" s="190"/>
      <c r="VEO223" s="190"/>
      <c r="VEP223" s="187"/>
      <c r="VEQ223" s="187"/>
      <c r="VER223" s="187"/>
      <c r="VES223" s="188"/>
      <c r="VEU223" s="186"/>
      <c r="VEV223" s="190"/>
      <c r="VEW223" s="190"/>
      <c r="VEX223" s="187"/>
      <c r="VEY223" s="187"/>
      <c r="VEZ223" s="187"/>
      <c r="VFA223" s="188"/>
      <c r="VFC223" s="186"/>
      <c r="VFD223" s="190"/>
      <c r="VFE223" s="190"/>
      <c r="VFF223" s="187"/>
      <c r="VFG223" s="187"/>
      <c r="VFH223" s="187"/>
      <c r="VFI223" s="188"/>
      <c r="VFK223" s="186"/>
      <c r="VFL223" s="190"/>
      <c r="VFM223" s="190"/>
      <c r="VFN223" s="187"/>
      <c r="VFO223" s="187"/>
      <c r="VFP223" s="187"/>
      <c r="VFQ223" s="188"/>
      <c r="VFS223" s="186"/>
      <c r="VFT223" s="190"/>
      <c r="VFU223" s="190"/>
      <c r="VFV223" s="187"/>
      <c r="VFW223" s="187"/>
      <c r="VFX223" s="187"/>
      <c r="VFY223" s="188"/>
      <c r="VGA223" s="186"/>
      <c r="VGB223" s="190"/>
      <c r="VGC223" s="190"/>
      <c r="VGD223" s="187"/>
      <c r="VGE223" s="187"/>
      <c r="VGF223" s="187"/>
      <c r="VGG223" s="188"/>
      <c r="VGI223" s="186"/>
      <c r="VGJ223" s="190"/>
      <c r="VGK223" s="190"/>
      <c r="VGL223" s="187"/>
      <c r="VGM223" s="187"/>
      <c r="VGN223" s="187"/>
      <c r="VGO223" s="188"/>
      <c r="VGQ223" s="186"/>
      <c r="VGR223" s="190"/>
      <c r="VGS223" s="190"/>
      <c r="VGT223" s="187"/>
      <c r="VGU223" s="187"/>
      <c r="VGV223" s="187"/>
      <c r="VGW223" s="188"/>
      <c r="VGY223" s="186"/>
      <c r="VGZ223" s="190"/>
      <c r="VHA223" s="190"/>
      <c r="VHB223" s="187"/>
      <c r="VHC223" s="187"/>
      <c r="VHD223" s="187"/>
      <c r="VHE223" s="188"/>
      <c r="VHG223" s="186"/>
      <c r="VHH223" s="190"/>
      <c r="VHI223" s="190"/>
      <c r="VHJ223" s="187"/>
      <c r="VHK223" s="187"/>
      <c r="VHL223" s="187"/>
      <c r="VHM223" s="188"/>
      <c r="VHO223" s="186"/>
      <c r="VHP223" s="190"/>
      <c r="VHQ223" s="190"/>
      <c r="VHR223" s="187"/>
      <c r="VHS223" s="187"/>
      <c r="VHT223" s="187"/>
      <c r="VHU223" s="188"/>
      <c r="VHW223" s="186"/>
      <c r="VHX223" s="190"/>
      <c r="VHY223" s="190"/>
      <c r="VHZ223" s="187"/>
      <c r="VIA223" s="187"/>
      <c r="VIB223" s="187"/>
      <c r="VIC223" s="188"/>
      <c r="VIE223" s="186"/>
      <c r="VIF223" s="190"/>
      <c r="VIG223" s="190"/>
      <c r="VIH223" s="187"/>
      <c r="VII223" s="187"/>
      <c r="VIJ223" s="187"/>
      <c r="VIK223" s="188"/>
      <c r="VIM223" s="186"/>
      <c r="VIN223" s="190"/>
      <c r="VIO223" s="190"/>
      <c r="VIP223" s="187"/>
      <c r="VIQ223" s="187"/>
      <c r="VIR223" s="187"/>
      <c r="VIS223" s="188"/>
      <c r="VIU223" s="186"/>
      <c r="VIV223" s="190"/>
      <c r="VIW223" s="190"/>
      <c r="VIX223" s="187"/>
      <c r="VIY223" s="187"/>
      <c r="VIZ223" s="187"/>
      <c r="VJA223" s="188"/>
      <c r="VJC223" s="186"/>
      <c r="VJD223" s="190"/>
      <c r="VJE223" s="190"/>
      <c r="VJF223" s="187"/>
      <c r="VJG223" s="187"/>
      <c r="VJH223" s="187"/>
      <c r="VJI223" s="188"/>
      <c r="VJK223" s="186"/>
      <c r="VJL223" s="190"/>
      <c r="VJM223" s="190"/>
      <c r="VJN223" s="187"/>
      <c r="VJO223" s="187"/>
      <c r="VJP223" s="187"/>
      <c r="VJQ223" s="188"/>
      <c r="VJS223" s="186"/>
      <c r="VJT223" s="190"/>
      <c r="VJU223" s="190"/>
      <c r="VJV223" s="187"/>
      <c r="VJW223" s="187"/>
      <c r="VJX223" s="187"/>
      <c r="VJY223" s="188"/>
      <c r="VKA223" s="186"/>
      <c r="VKB223" s="190"/>
      <c r="VKC223" s="190"/>
      <c r="VKD223" s="187"/>
      <c r="VKE223" s="187"/>
      <c r="VKF223" s="187"/>
      <c r="VKG223" s="188"/>
      <c r="VKI223" s="186"/>
      <c r="VKJ223" s="190"/>
      <c r="VKK223" s="190"/>
      <c r="VKL223" s="187"/>
      <c r="VKM223" s="187"/>
      <c r="VKN223" s="187"/>
      <c r="VKO223" s="188"/>
      <c r="VKQ223" s="186"/>
      <c r="VKR223" s="190"/>
      <c r="VKS223" s="190"/>
      <c r="VKT223" s="187"/>
      <c r="VKU223" s="187"/>
      <c r="VKV223" s="187"/>
      <c r="VKW223" s="188"/>
      <c r="VKY223" s="186"/>
      <c r="VKZ223" s="190"/>
      <c r="VLA223" s="190"/>
      <c r="VLB223" s="187"/>
      <c r="VLC223" s="187"/>
      <c r="VLD223" s="187"/>
      <c r="VLE223" s="188"/>
      <c r="VLG223" s="186"/>
      <c r="VLH223" s="190"/>
      <c r="VLI223" s="190"/>
      <c r="VLJ223" s="187"/>
      <c r="VLK223" s="187"/>
      <c r="VLL223" s="187"/>
      <c r="VLM223" s="188"/>
      <c r="VLO223" s="186"/>
      <c r="VLP223" s="190"/>
      <c r="VLQ223" s="190"/>
      <c r="VLR223" s="187"/>
      <c r="VLS223" s="187"/>
      <c r="VLT223" s="187"/>
      <c r="VLU223" s="188"/>
      <c r="VLW223" s="186"/>
      <c r="VLX223" s="190"/>
      <c r="VLY223" s="190"/>
      <c r="VLZ223" s="187"/>
      <c r="VMA223" s="187"/>
      <c r="VMB223" s="187"/>
      <c r="VMC223" s="188"/>
      <c r="VME223" s="186"/>
      <c r="VMF223" s="190"/>
      <c r="VMG223" s="190"/>
      <c r="VMH223" s="187"/>
      <c r="VMI223" s="187"/>
      <c r="VMJ223" s="187"/>
      <c r="VMK223" s="188"/>
      <c r="VMM223" s="186"/>
      <c r="VMN223" s="190"/>
      <c r="VMO223" s="190"/>
      <c r="VMP223" s="187"/>
      <c r="VMQ223" s="187"/>
      <c r="VMR223" s="187"/>
      <c r="VMS223" s="188"/>
      <c r="VMU223" s="186"/>
      <c r="VMV223" s="190"/>
      <c r="VMW223" s="190"/>
      <c r="VMX223" s="187"/>
      <c r="VMY223" s="187"/>
      <c r="VMZ223" s="187"/>
      <c r="VNA223" s="188"/>
      <c r="VNC223" s="186"/>
      <c r="VND223" s="190"/>
      <c r="VNE223" s="190"/>
      <c r="VNF223" s="187"/>
      <c r="VNG223" s="187"/>
      <c r="VNH223" s="187"/>
      <c r="VNI223" s="188"/>
      <c r="VNK223" s="186"/>
      <c r="VNL223" s="190"/>
      <c r="VNM223" s="190"/>
      <c r="VNN223" s="187"/>
      <c r="VNO223" s="187"/>
      <c r="VNP223" s="187"/>
      <c r="VNQ223" s="188"/>
      <c r="VNS223" s="186"/>
      <c r="VNT223" s="190"/>
      <c r="VNU223" s="190"/>
      <c r="VNV223" s="187"/>
      <c r="VNW223" s="187"/>
      <c r="VNX223" s="187"/>
      <c r="VNY223" s="188"/>
      <c r="VOA223" s="186"/>
      <c r="VOB223" s="190"/>
      <c r="VOC223" s="190"/>
      <c r="VOD223" s="187"/>
      <c r="VOE223" s="187"/>
      <c r="VOF223" s="187"/>
      <c r="VOG223" s="188"/>
      <c r="VOI223" s="186"/>
      <c r="VOJ223" s="190"/>
      <c r="VOK223" s="190"/>
      <c r="VOL223" s="187"/>
      <c r="VOM223" s="187"/>
      <c r="VON223" s="187"/>
      <c r="VOO223" s="188"/>
      <c r="VOQ223" s="186"/>
      <c r="VOR223" s="190"/>
      <c r="VOS223" s="190"/>
      <c r="VOT223" s="187"/>
      <c r="VOU223" s="187"/>
      <c r="VOV223" s="187"/>
      <c r="VOW223" s="188"/>
      <c r="VOY223" s="186"/>
      <c r="VOZ223" s="190"/>
      <c r="VPA223" s="190"/>
      <c r="VPB223" s="187"/>
      <c r="VPC223" s="187"/>
      <c r="VPD223" s="187"/>
      <c r="VPE223" s="188"/>
      <c r="VPG223" s="186"/>
      <c r="VPH223" s="190"/>
      <c r="VPI223" s="190"/>
      <c r="VPJ223" s="187"/>
      <c r="VPK223" s="187"/>
      <c r="VPL223" s="187"/>
      <c r="VPM223" s="188"/>
      <c r="VPO223" s="186"/>
      <c r="VPP223" s="190"/>
      <c r="VPQ223" s="190"/>
      <c r="VPR223" s="187"/>
      <c r="VPS223" s="187"/>
      <c r="VPT223" s="187"/>
      <c r="VPU223" s="188"/>
      <c r="VPW223" s="186"/>
      <c r="VPX223" s="190"/>
      <c r="VPY223" s="190"/>
      <c r="VPZ223" s="187"/>
      <c r="VQA223" s="187"/>
      <c r="VQB223" s="187"/>
      <c r="VQC223" s="188"/>
      <c r="VQE223" s="186"/>
      <c r="VQF223" s="190"/>
      <c r="VQG223" s="190"/>
      <c r="VQH223" s="187"/>
      <c r="VQI223" s="187"/>
      <c r="VQJ223" s="187"/>
      <c r="VQK223" s="188"/>
      <c r="VQM223" s="186"/>
      <c r="VQN223" s="190"/>
      <c r="VQO223" s="190"/>
      <c r="VQP223" s="187"/>
      <c r="VQQ223" s="187"/>
      <c r="VQR223" s="187"/>
      <c r="VQS223" s="188"/>
      <c r="VQU223" s="186"/>
      <c r="VQV223" s="190"/>
      <c r="VQW223" s="190"/>
      <c r="VQX223" s="187"/>
      <c r="VQY223" s="187"/>
      <c r="VQZ223" s="187"/>
      <c r="VRA223" s="188"/>
      <c r="VRC223" s="186"/>
      <c r="VRD223" s="190"/>
      <c r="VRE223" s="190"/>
      <c r="VRF223" s="187"/>
      <c r="VRG223" s="187"/>
      <c r="VRH223" s="187"/>
      <c r="VRI223" s="188"/>
      <c r="VRK223" s="186"/>
      <c r="VRL223" s="190"/>
      <c r="VRM223" s="190"/>
      <c r="VRN223" s="187"/>
      <c r="VRO223" s="187"/>
      <c r="VRP223" s="187"/>
      <c r="VRQ223" s="188"/>
      <c r="VRS223" s="186"/>
      <c r="VRT223" s="190"/>
      <c r="VRU223" s="190"/>
      <c r="VRV223" s="187"/>
      <c r="VRW223" s="187"/>
      <c r="VRX223" s="187"/>
      <c r="VRY223" s="188"/>
      <c r="VSA223" s="186"/>
      <c r="VSB223" s="190"/>
      <c r="VSC223" s="190"/>
      <c r="VSD223" s="187"/>
      <c r="VSE223" s="187"/>
      <c r="VSF223" s="187"/>
      <c r="VSG223" s="188"/>
      <c r="VSI223" s="186"/>
      <c r="VSJ223" s="190"/>
      <c r="VSK223" s="190"/>
      <c r="VSL223" s="187"/>
      <c r="VSM223" s="187"/>
      <c r="VSN223" s="187"/>
      <c r="VSO223" s="188"/>
      <c r="VSQ223" s="186"/>
      <c r="VSR223" s="190"/>
      <c r="VSS223" s="190"/>
      <c r="VST223" s="187"/>
      <c r="VSU223" s="187"/>
      <c r="VSV223" s="187"/>
      <c r="VSW223" s="188"/>
      <c r="VSY223" s="186"/>
      <c r="VSZ223" s="190"/>
      <c r="VTA223" s="190"/>
      <c r="VTB223" s="187"/>
      <c r="VTC223" s="187"/>
      <c r="VTD223" s="187"/>
      <c r="VTE223" s="188"/>
      <c r="VTG223" s="186"/>
      <c r="VTH223" s="190"/>
      <c r="VTI223" s="190"/>
      <c r="VTJ223" s="187"/>
      <c r="VTK223" s="187"/>
      <c r="VTL223" s="187"/>
      <c r="VTM223" s="188"/>
      <c r="VTO223" s="186"/>
      <c r="VTP223" s="190"/>
      <c r="VTQ223" s="190"/>
      <c r="VTR223" s="187"/>
      <c r="VTS223" s="187"/>
      <c r="VTT223" s="187"/>
      <c r="VTU223" s="188"/>
      <c r="VTW223" s="186"/>
      <c r="VTX223" s="190"/>
      <c r="VTY223" s="190"/>
      <c r="VTZ223" s="187"/>
      <c r="VUA223" s="187"/>
      <c r="VUB223" s="187"/>
      <c r="VUC223" s="188"/>
      <c r="VUE223" s="186"/>
      <c r="VUF223" s="190"/>
      <c r="VUG223" s="190"/>
      <c r="VUH223" s="187"/>
      <c r="VUI223" s="187"/>
      <c r="VUJ223" s="187"/>
      <c r="VUK223" s="188"/>
      <c r="VUM223" s="186"/>
      <c r="VUN223" s="190"/>
      <c r="VUO223" s="190"/>
      <c r="VUP223" s="187"/>
      <c r="VUQ223" s="187"/>
      <c r="VUR223" s="187"/>
      <c r="VUS223" s="188"/>
      <c r="VUU223" s="186"/>
      <c r="VUV223" s="190"/>
      <c r="VUW223" s="190"/>
      <c r="VUX223" s="187"/>
      <c r="VUY223" s="187"/>
      <c r="VUZ223" s="187"/>
      <c r="VVA223" s="188"/>
      <c r="VVC223" s="186"/>
      <c r="VVD223" s="190"/>
      <c r="VVE223" s="190"/>
      <c r="VVF223" s="187"/>
      <c r="VVG223" s="187"/>
      <c r="VVH223" s="187"/>
      <c r="VVI223" s="188"/>
      <c r="VVK223" s="186"/>
      <c r="VVL223" s="190"/>
      <c r="VVM223" s="190"/>
      <c r="VVN223" s="187"/>
      <c r="VVO223" s="187"/>
      <c r="VVP223" s="187"/>
      <c r="VVQ223" s="188"/>
      <c r="VVS223" s="186"/>
      <c r="VVT223" s="190"/>
      <c r="VVU223" s="190"/>
      <c r="VVV223" s="187"/>
      <c r="VVW223" s="187"/>
      <c r="VVX223" s="187"/>
      <c r="VVY223" s="188"/>
      <c r="VWA223" s="186"/>
      <c r="VWB223" s="190"/>
      <c r="VWC223" s="190"/>
      <c r="VWD223" s="187"/>
      <c r="VWE223" s="187"/>
      <c r="VWF223" s="187"/>
      <c r="VWG223" s="188"/>
      <c r="VWI223" s="186"/>
      <c r="VWJ223" s="190"/>
      <c r="VWK223" s="190"/>
      <c r="VWL223" s="187"/>
      <c r="VWM223" s="187"/>
      <c r="VWN223" s="187"/>
      <c r="VWO223" s="188"/>
      <c r="VWQ223" s="186"/>
      <c r="VWR223" s="190"/>
      <c r="VWS223" s="190"/>
      <c r="VWT223" s="187"/>
      <c r="VWU223" s="187"/>
      <c r="VWV223" s="187"/>
      <c r="VWW223" s="188"/>
      <c r="VWY223" s="186"/>
      <c r="VWZ223" s="190"/>
      <c r="VXA223" s="190"/>
      <c r="VXB223" s="187"/>
      <c r="VXC223" s="187"/>
      <c r="VXD223" s="187"/>
      <c r="VXE223" s="188"/>
      <c r="VXG223" s="186"/>
      <c r="VXH223" s="190"/>
      <c r="VXI223" s="190"/>
      <c r="VXJ223" s="187"/>
      <c r="VXK223" s="187"/>
      <c r="VXL223" s="187"/>
      <c r="VXM223" s="188"/>
      <c r="VXO223" s="186"/>
      <c r="VXP223" s="190"/>
      <c r="VXQ223" s="190"/>
      <c r="VXR223" s="187"/>
      <c r="VXS223" s="187"/>
      <c r="VXT223" s="187"/>
      <c r="VXU223" s="188"/>
      <c r="VXW223" s="186"/>
      <c r="VXX223" s="190"/>
      <c r="VXY223" s="190"/>
      <c r="VXZ223" s="187"/>
      <c r="VYA223" s="187"/>
      <c r="VYB223" s="187"/>
      <c r="VYC223" s="188"/>
      <c r="VYE223" s="186"/>
      <c r="VYF223" s="190"/>
      <c r="VYG223" s="190"/>
      <c r="VYH223" s="187"/>
      <c r="VYI223" s="187"/>
      <c r="VYJ223" s="187"/>
      <c r="VYK223" s="188"/>
      <c r="VYM223" s="186"/>
      <c r="VYN223" s="190"/>
      <c r="VYO223" s="190"/>
      <c r="VYP223" s="187"/>
      <c r="VYQ223" s="187"/>
      <c r="VYR223" s="187"/>
      <c r="VYS223" s="188"/>
      <c r="VYU223" s="186"/>
      <c r="VYV223" s="190"/>
      <c r="VYW223" s="190"/>
      <c r="VYX223" s="187"/>
      <c r="VYY223" s="187"/>
      <c r="VYZ223" s="187"/>
      <c r="VZA223" s="188"/>
      <c r="VZC223" s="186"/>
      <c r="VZD223" s="190"/>
      <c r="VZE223" s="190"/>
      <c r="VZF223" s="187"/>
      <c r="VZG223" s="187"/>
      <c r="VZH223" s="187"/>
      <c r="VZI223" s="188"/>
      <c r="VZK223" s="186"/>
      <c r="VZL223" s="190"/>
      <c r="VZM223" s="190"/>
      <c r="VZN223" s="187"/>
      <c r="VZO223" s="187"/>
      <c r="VZP223" s="187"/>
      <c r="VZQ223" s="188"/>
      <c r="VZS223" s="186"/>
      <c r="VZT223" s="190"/>
      <c r="VZU223" s="190"/>
      <c r="VZV223" s="187"/>
      <c r="VZW223" s="187"/>
      <c r="VZX223" s="187"/>
      <c r="VZY223" s="188"/>
      <c r="WAA223" s="186"/>
      <c r="WAB223" s="190"/>
      <c r="WAC223" s="190"/>
      <c r="WAD223" s="187"/>
      <c r="WAE223" s="187"/>
      <c r="WAF223" s="187"/>
      <c r="WAG223" s="188"/>
      <c r="WAI223" s="186"/>
      <c r="WAJ223" s="190"/>
      <c r="WAK223" s="190"/>
      <c r="WAL223" s="187"/>
      <c r="WAM223" s="187"/>
      <c r="WAN223" s="187"/>
      <c r="WAO223" s="188"/>
      <c r="WAQ223" s="186"/>
      <c r="WAR223" s="190"/>
      <c r="WAS223" s="190"/>
      <c r="WAT223" s="187"/>
      <c r="WAU223" s="187"/>
      <c r="WAV223" s="187"/>
      <c r="WAW223" s="188"/>
      <c r="WAY223" s="186"/>
      <c r="WAZ223" s="190"/>
      <c r="WBA223" s="190"/>
      <c r="WBB223" s="187"/>
      <c r="WBC223" s="187"/>
      <c r="WBD223" s="187"/>
      <c r="WBE223" s="188"/>
      <c r="WBG223" s="186"/>
      <c r="WBH223" s="190"/>
      <c r="WBI223" s="190"/>
      <c r="WBJ223" s="187"/>
      <c r="WBK223" s="187"/>
      <c r="WBL223" s="187"/>
      <c r="WBM223" s="188"/>
      <c r="WBO223" s="186"/>
      <c r="WBP223" s="190"/>
      <c r="WBQ223" s="190"/>
      <c r="WBR223" s="187"/>
      <c r="WBS223" s="187"/>
      <c r="WBT223" s="187"/>
      <c r="WBU223" s="188"/>
      <c r="WBW223" s="186"/>
      <c r="WBX223" s="190"/>
      <c r="WBY223" s="190"/>
      <c r="WBZ223" s="187"/>
      <c r="WCA223" s="187"/>
      <c r="WCB223" s="187"/>
      <c r="WCC223" s="188"/>
      <c r="WCE223" s="186"/>
      <c r="WCF223" s="190"/>
      <c r="WCG223" s="190"/>
      <c r="WCH223" s="187"/>
      <c r="WCI223" s="187"/>
      <c r="WCJ223" s="187"/>
      <c r="WCK223" s="188"/>
      <c r="WCM223" s="186"/>
      <c r="WCN223" s="190"/>
      <c r="WCO223" s="190"/>
      <c r="WCP223" s="187"/>
      <c r="WCQ223" s="187"/>
      <c r="WCR223" s="187"/>
      <c r="WCS223" s="188"/>
      <c r="WCU223" s="186"/>
      <c r="WCV223" s="190"/>
      <c r="WCW223" s="190"/>
      <c r="WCX223" s="187"/>
      <c r="WCY223" s="187"/>
      <c r="WCZ223" s="187"/>
      <c r="WDA223" s="188"/>
      <c r="WDC223" s="186"/>
      <c r="WDD223" s="190"/>
      <c r="WDE223" s="190"/>
      <c r="WDF223" s="187"/>
      <c r="WDG223" s="187"/>
      <c r="WDH223" s="187"/>
      <c r="WDI223" s="188"/>
      <c r="WDK223" s="186"/>
      <c r="WDL223" s="190"/>
      <c r="WDM223" s="190"/>
      <c r="WDN223" s="187"/>
      <c r="WDO223" s="187"/>
      <c r="WDP223" s="187"/>
      <c r="WDQ223" s="188"/>
      <c r="WDS223" s="186"/>
      <c r="WDT223" s="190"/>
      <c r="WDU223" s="190"/>
      <c r="WDV223" s="187"/>
      <c r="WDW223" s="187"/>
      <c r="WDX223" s="187"/>
      <c r="WDY223" s="188"/>
      <c r="WEA223" s="186"/>
      <c r="WEB223" s="190"/>
      <c r="WEC223" s="190"/>
      <c r="WED223" s="187"/>
      <c r="WEE223" s="187"/>
      <c r="WEF223" s="187"/>
      <c r="WEG223" s="188"/>
      <c r="WEI223" s="186"/>
      <c r="WEJ223" s="190"/>
      <c r="WEK223" s="190"/>
      <c r="WEL223" s="187"/>
      <c r="WEM223" s="187"/>
      <c r="WEN223" s="187"/>
      <c r="WEO223" s="188"/>
      <c r="WEQ223" s="186"/>
      <c r="WER223" s="190"/>
      <c r="WES223" s="190"/>
      <c r="WET223" s="187"/>
      <c r="WEU223" s="187"/>
      <c r="WEV223" s="187"/>
      <c r="WEW223" s="188"/>
      <c r="WEY223" s="186"/>
      <c r="WEZ223" s="190"/>
      <c r="WFA223" s="190"/>
      <c r="WFB223" s="187"/>
      <c r="WFC223" s="187"/>
      <c r="WFD223" s="187"/>
      <c r="WFE223" s="188"/>
      <c r="WFG223" s="186"/>
      <c r="WFH223" s="190"/>
      <c r="WFI223" s="190"/>
      <c r="WFJ223" s="187"/>
      <c r="WFK223" s="187"/>
      <c r="WFL223" s="187"/>
      <c r="WFM223" s="188"/>
      <c r="WFO223" s="186"/>
      <c r="WFP223" s="190"/>
      <c r="WFQ223" s="190"/>
      <c r="WFR223" s="187"/>
      <c r="WFS223" s="187"/>
      <c r="WFT223" s="187"/>
      <c r="WFU223" s="188"/>
      <c r="WFW223" s="186"/>
      <c r="WFX223" s="190"/>
      <c r="WFY223" s="190"/>
      <c r="WFZ223" s="187"/>
      <c r="WGA223" s="187"/>
      <c r="WGB223" s="187"/>
      <c r="WGC223" s="188"/>
      <c r="WGE223" s="186"/>
      <c r="WGF223" s="190"/>
      <c r="WGG223" s="190"/>
      <c r="WGH223" s="187"/>
      <c r="WGI223" s="187"/>
      <c r="WGJ223" s="187"/>
      <c r="WGK223" s="188"/>
      <c r="WGM223" s="186"/>
      <c r="WGN223" s="190"/>
      <c r="WGO223" s="190"/>
      <c r="WGP223" s="187"/>
      <c r="WGQ223" s="187"/>
      <c r="WGR223" s="187"/>
      <c r="WGS223" s="188"/>
      <c r="WGU223" s="186"/>
      <c r="WGV223" s="190"/>
      <c r="WGW223" s="190"/>
      <c r="WGX223" s="187"/>
      <c r="WGY223" s="187"/>
      <c r="WGZ223" s="187"/>
      <c r="WHA223" s="188"/>
      <c r="WHC223" s="186"/>
      <c r="WHD223" s="190"/>
      <c r="WHE223" s="190"/>
      <c r="WHF223" s="187"/>
      <c r="WHG223" s="187"/>
      <c r="WHH223" s="187"/>
      <c r="WHI223" s="188"/>
      <c r="WHK223" s="186"/>
      <c r="WHL223" s="190"/>
      <c r="WHM223" s="190"/>
      <c r="WHN223" s="187"/>
      <c r="WHO223" s="187"/>
      <c r="WHP223" s="187"/>
      <c r="WHQ223" s="188"/>
      <c r="WHS223" s="186"/>
      <c r="WHT223" s="190"/>
      <c r="WHU223" s="190"/>
      <c r="WHV223" s="187"/>
      <c r="WHW223" s="187"/>
      <c r="WHX223" s="187"/>
      <c r="WHY223" s="188"/>
      <c r="WIA223" s="186"/>
      <c r="WIB223" s="190"/>
      <c r="WIC223" s="190"/>
      <c r="WID223" s="187"/>
      <c r="WIE223" s="187"/>
      <c r="WIF223" s="187"/>
      <c r="WIG223" s="188"/>
      <c r="WII223" s="186"/>
      <c r="WIJ223" s="190"/>
      <c r="WIK223" s="190"/>
      <c r="WIL223" s="187"/>
      <c r="WIM223" s="187"/>
      <c r="WIN223" s="187"/>
      <c r="WIO223" s="188"/>
      <c r="WIQ223" s="186"/>
      <c r="WIR223" s="190"/>
      <c r="WIS223" s="190"/>
      <c r="WIT223" s="187"/>
      <c r="WIU223" s="187"/>
      <c r="WIV223" s="187"/>
      <c r="WIW223" s="188"/>
      <c r="WIY223" s="186"/>
      <c r="WIZ223" s="190"/>
      <c r="WJA223" s="190"/>
      <c r="WJB223" s="187"/>
      <c r="WJC223" s="187"/>
      <c r="WJD223" s="187"/>
      <c r="WJE223" s="188"/>
      <c r="WJG223" s="186"/>
      <c r="WJH223" s="190"/>
      <c r="WJI223" s="190"/>
      <c r="WJJ223" s="187"/>
      <c r="WJK223" s="187"/>
      <c r="WJL223" s="187"/>
      <c r="WJM223" s="188"/>
      <c r="WJO223" s="186"/>
      <c r="WJP223" s="190"/>
      <c r="WJQ223" s="190"/>
      <c r="WJR223" s="187"/>
      <c r="WJS223" s="187"/>
      <c r="WJT223" s="187"/>
      <c r="WJU223" s="188"/>
      <c r="WJW223" s="186"/>
      <c r="WJX223" s="190"/>
      <c r="WJY223" s="190"/>
      <c r="WJZ223" s="187"/>
      <c r="WKA223" s="187"/>
      <c r="WKB223" s="187"/>
      <c r="WKC223" s="188"/>
      <c r="WKE223" s="186"/>
      <c r="WKF223" s="190"/>
      <c r="WKG223" s="190"/>
      <c r="WKH223" s="187"/>
      <c r="WKI223" s="187"/>
      <c r="WKJ223" s="187"/>
      <c r="WKK223" s="188"/>
      <c r="WKM223" s="186"/>
      <c r="WKN223" s="190"/>
      <c r="WKO223" s="190"/>
      <c r="WKP223" s="187"/>
      <c r="WKQ223" s="187"/>
      <c r="WKR223" s="187"/>
      <c r="WKS223" s="188"/>
      <c r="WKU223" s="186"/>
      <c r="WKV223" s="190"/>
      <c r="WKW223" s="190"/>
      <c r="WKX223" s="187"/>
      <c r="WKY223" s="187"/>
      <c r="WKZ223" s="187"/>
      <c r="WLA223" s="188"/>
      <c r="WLC223" s="186"/>
      <c r="WLD223" s="190"/>
      <c r="WLE223" s="190"/>
      <c r="WLF223" s="187"/>
      <c r="WLG223" s="187"/>
      <c r="WLH223" s="187"/>
      <c r="WLI223" s="188"/>
      <c r="WLK223" s="186"/>
      <c r="WLL223" s="190"/>
      <c r="WLM223" s="190"/>
      <c r="WLN223" s="187"/>
      <c r="WLO223" s="187"/>
      <c r="WLP223" s="187"/>
      <c r="WLQ223" s="188"/>
      <c r="WLS223" s="186"/>
      <c r="WLT223" s="190"/>
      <c r="WLU223" s="190"/>
      <c r="WLV223" s="187"/>
      <c r="WLW223" s="187"/>
      <c r="WLX223" s="187"/>
      <c r="WLY223" s="188"/>
      <c r="WMA223" s="186"/>
      <c r="WMB223" s="190"/>
      <c r="WMC223" s="190"/>
      <c r="WMD223" s="187"/>
      <c r="WME223" s="187"/>
      <c r="WMF223" s="187"/>
      <c r="WMG223" s="188"/>
      <c r="WMI223" s="186"/>
      <c r="WMJ223" s="190"/>
      <c r="WMK223" s="190"/>
      <c r="WML223" s="187"/>
      <c r="WMM223" s="187"/>
      <c r="WMN223" s="187"/>
      <c r="WMO223" s="188"/>
      <c r="WMQ223" s="186"/>
      <c r="WMR223" s="190"/>
      <c r="WMS223" s="190"/>
      <c r="WMT223" s="187"/>
      <c r="WMU223" s="187"/>
      <c r="WMV223" s="187"/>
      <c r="WMW223" s="188"/>
      <c r="WMY223" s="186"/>
      <c r="WMZ223" s="190"/>
      <c r="WNA223" s="190"/>
      <c r="WNB223" s="187"/>
      <c r="WNC223" s="187"/>
      <c r="WND223" s="187"/>
      <c r="WNE223" s="188"/>
      <c r="WNG223" s="186"/>
      <c r="WNH223" s="190"/>
      <c r="WNI223" s="190"/>
      <c r="WNJ223" s="187"/>
      <c r="WNK223" s="187"/>
      <c r="WNL223" s="187"/>
      <c r="WNM223" s="188"/>
      <c r="WNO223" s="186"/>
      <c r="WNP223" s="190"/>
      <c r="WNQ223" s="190"/>
      <c r="WNR223" s="187"/>
      <c r="WNS223" s="187"/>
      <c r="WNT223" s="187"/>
      <c r="WNU223" s="188"/>
      <c r="WNW223" s="186"/>
      <c r="WNX223" s="190"/>
      <c r="WNY223" s="190"/>
      <c r="WNZ223" s="187"/>
      <c r="WOA223" s="187"/>
      <c r="WOB223" s="187"/>
      <c r="WOC223" s="188"/>
      <c r="WOE223" s="186"/>
      <c r="WOF223" s="190"/>
      <c r="WOG223" s="190"/>
      <c r="WOH223" s="187"/>
      <c r="WOI223" s="187"/>
      <c r="WOJ223" s="187"/>
      <c r="WOK223" s="188"/>
      <c r="WOM223" s="186"/>
      <c r="WON223" s="190"/>
      <c r="WOO223" s="190"/>
      <c r="WOP223" s="187"/>
      <c r="WOQ223" s="187"/>
      <c r="WOR223" s="187"/>
      <c r="WOS223" s="188"/>
      <c r="WOU223" s="186"/>
      <c r="WOV223" s="190"/>
      <c r="WOW223" s="190"/>
      <c r="WOX223" s="187"/>
      <c r="WOY223" s="187"/>
      <c r="WOZ223" s="187"/>
      <c r="WPA223" s="188"/>
      <c r="WPC223" s="186"/>
      <c r="WPD223" s="190"/>
      <c r="WPE223" s="190"/>
      <c r="WPF223" s="187"/>
      <c r="WPG223" s="187"/>
      <c r="WPH223" s="187"/>
      <c r="WPI223" s="188"/>
      <c r="WPK223" s="186"/>
      <c r="WPL223" s="190"/>
      <c r="WPM223" s="190"/>
      <c r="WPN223" s="187"/>
      <c r="WPO223" s="187"/>
      <c r="WPP223" s="187"/>
      <c r="WPQ223" s="188"/>
      <c r="WPS223" s="186"/>
      <c r="WPT223" s="190"/>
      <c r="WPU223" s="190"/>
      <c r="WPV223" s="187"/>
      <c r="WPW223" s="187"/>
      <c r="WPX223" s="187"/>
      <c r="WPY223" s="188"/>
      <c r="WQA223" s="186"/>
      <c r="WQB223" s="190"/>
      <c r="WQC223" s="190"/>
      <c r="WQD223" s="187"/>
      <c r="WQE223" s="187"/>
      <c r="WQF223" s="187"/>
      <c r="WQG223" s="188"/>
      <c r="WQI223" s="186"/>
      <c r="WQJ223" s="190"/>
      <c r="WQK223" s="190"/>
      <c r="WQL223" s="187"/>
      <c r="WQM223" s="187"/>
      <c r="WQN223" s="187"/>
      <c r="WQO223" s="188"/>
      <c r="WQQ223" s="186"/>
      <c r="WQR223" s="190"/>
      <c r="WQS223" s="190"/>
      <c r="WQT223" s="187"/>
      <c r="WQU223" s="187"/>
      <c r="WQV223" s="187"/>
      <c r="WQW223" s="188"/>
      <c r="WQY223" s="186"/>
      <c r="WQZ223" s="190"/>
      <c r="WRA223" s="190"/>
      <c r="WRB223" s="187"/>
      <c r="WRC223" s="187"/>
      <c r="WRD223" s="187"/>
      <c r="WRE223" s="188"/>
      <c r="WRG223" s="186"/>
      <c r="WRH223" s="190"/>
      <c r="WRI223" s="190"/>
      <c r="WRJ223" s="187"/>
      <c r="WRK223" s="187"/>
      <c r="WRL223" s="187"/>
      <c r="WRM223" s="188"/>
      <c r="WRO223" s="186"/>
      <c r="WRP223" s="190"/>
      <c r="WRQ223" s="190"/>
      <c r="WRR223" s="187"/>
      <c r="WRS223" s="187"/>
      <c r="WRT223" s="187"/>
      <c r="WRU223" s="188"/>
      <c r="WRW223" s="186"/>
      <c r="WRX223" s="190"/>
      <c r="WRY223" s="190"/>
      <c r="WRZ223" s="187"/>
      <c r="WSA223" s="187"/>
      <c r="WSB223" s="187"/>
      <c r="WSC223" s="188"/>
      <c r="WSE223" s="186"/>
      <c r="WSF223" s="190"/>
      <c r="WSG223" s="190"/>
      <c r="WSH223" s="187"/>
      <c r="WSI223" s="187"/>
      <c r="WSJ223" s="187"/>
      <c r="WSK223" s="188"/>
      <c r="WSM223" s="186"/>
      <c r="WSN223" s="190"/>
      <c r="WSO223" s="190"/>
      <c r="WSP223" s="187"/>
      <c r="WSQ223" s="187"/>
      <c r="WSR223" s="187"/>
      <c r="WSS223" s="188"/>
      <c r="WSU223" s="186"/>
      <c r="WSV223" s="190"/>
      <c r="WSW223" s="190"/>
      <c r="WSX223" s="187"/>
      <c r="WSY223" s="187"/>
      <c r="WSZ223" s="187"/>
      <c r="WTA223" s="188"/>
      <c r="WTC223" s="186"/>
      <c r="WTD223" s="190"/>
      <c r="WTE223" s="190"/>
      <c r="WTF223" s="187"/>
      <c r="WTG223" s="187"/>
      <c r="WTH223" s="187"/>
      <c r="WTI223" s="188"/>
      <c r="WTK223" s="186"/>
      <c r="WTL223" s="190"/>
      <c r="WTM223" s="190"/>
      <c r="WTN223" s="187"/>
      <c r="WTO223" s="187"/>
      <c r="WTP223" s="187"/>
      <c r="WTQ223" s="188"/>
      <c r="WTS223" s="186"/>
      <c r="WTT223" s="190"/>
      <c r="WTU223" s="190"/>
      <c r="WTV223" s="187"/>
      <c r="WTW223" s="187"/>
      <c r="WTX223" s="187"/>
      <c r="WTY223" s="188"/>
      <c r="WUA223" s="186"/>
      <c r="WUB223" s="190"/>
      <c r="WUC223" s="190"/>
      <c r="WUD223" s="187"/>
      <c r="WUE223" s="187"/>
      <c r="WUF223" s="187"/>
      <c r="WUG223" s="188"/>
      <c r="WUI223" s="186"/>
      <c r="WUJ223" s="190"/>
      <c r="WUK223" s="190"/>
      <c r="WUL223" s="187"/>
      <c r="WUM223" s="187"/>
      <c r="WUN223" s="187"/>
      <c r="WUO223" s="188"/>
      <c r="WUQ223" s="186"/>
      <c r="WUR223" s="190"/>
      <c r="WUS223" s="190"/>
      <c r="WUT223" s="187"/>
      <c r="WUU223" s="187"/>
      <c r="WUV223" s="187"/>
      <c r="WUW223" s="188"/>
      <c r="WUY223" s="186"/>
      <c r="WUZ223" s="190"/>
      <c r="WVA223" s="190"/>
      <c r="WVB223" s="187"/>
      <c r="WVC223" s="187"/>
      <c r="WVD223" s="187"/>
      <c r="WVE223" s="188"/>
      <c r="WVG223" s="186"/>
      <c r="WVH223" s="190"/>
      <c r="WVI223" s="190"/>
      <c r="WVJ223" s="187"/>
      <c r="WVK223" s="187"/>
      <c r="WVL223" s="187"/>
      <c r="WVM223" s="188"/>
      <c r="WVO223" s="186"/>
      <c r="WVP223" s="190"/>
      <c r="WVQ223" s="190"/>
      <c r="WVR223" s="187"/>
      <c r="WVS223" s="187"/>
      <c r="WVT223" s="187"/>
      <c r="WVU223" s="188"/>
      <c r="WVW223" s="186"/>
      <c r="WVX223" s="190"/>
      <c r="WVY223" s="190"/>
      <c r="WVZ223" s="187"/>
      <c r="WWA223" s="187"/>
      <c r="WWB223" s="187"/>
      <c r="WWC223" s="188"/>
      <c r="WWE223" s="186"/>
      <c r="WWF223" s="190"/>
      <c r="WWG223" s="190"/>
      <c r="WWH223" s="187"/>
      <c r="WWI223" s="187"/>
      <c r="WWJ223" s="187"/>
      <c r="WWK223" s="188"/>
      <c r="WWM223" s="186"/>
      <c r="WWN223" s="190"/>
      <c r="WWO223" s="190"/>
      <c r="WWP223" s="187"/>
      <c r="WWQ223" s="187"/>
      <c r="WWR223" s="187"/>
      <c r="WWS223" s="188"/>
      <c r="WWU223" s="186"/>
      <c r="WWV223" s="190"/>
      <c r="WWW223" s="190"/>
      <c r="WWX223" s="187"/>
      <c r="WWY223" s="187"/>
      <c r="WWZ223" s="187"/>
      <c r="WXA223" s="188"/>
      <c r="WXC223" s="186"/>
      <c r="WXD223" s="190"/>
      <c r="WXE223" s="190"/>
      <c r="WXF223" s="187"/>
      <c r="WXG223" s="187"/>
      <c r="WXH223" s="187"/>
      <c r="WXI223" s="188"/>
      <c r="WXK223" s="186"/>
      <c r="WXL223" s="190"/>
      <c r="WXM223" s="190"/>
      <c r="WXN223" s="187"/>
      <c r="WXO223" s="187"/>
      <c r="WXP223" s="187"/>
      <c r="WXQ223" s="188"/>
      <c r="WXS223" s="186"/>
      <c r="WXT223" s="190"/>
      <c r="WXU223" s="190"/>
      <c r="WXV223" s="187"/>
      <c r="WXW223" s="187"/>
      <c r="WXX223" s="187"/>
      <c r="WXY223" s="188"/>
      <c r="WYA223" s="186"/>
      <c r="WYB223" s="190"/>
      <c r="WYC223" s="190"/>
      <c r="WYD223" s="187"/>
      <c r="WYE223" s="187"/>
      <c r="WYF223" s="187"/>
      <c r="WYG223" s="188"/>
      <c r="WYI223" s="186"/>
      <c r="WYJ223" s="190"/>
      <c r="WYK223" s="190"/>
      <c r="WYL223" s="187"/>
      <c r="WYM223" s="187"/>
      <c r="WYN223" s="187"/>
      <c r="WYO223" s="188"/>
      <c r="WYQ223" s="186"/>
      <c r="WYR223" s="190"/>
      <c r="WYS223" s="190"/>
      <c r="WYT223" s="187"/>
      <c r="WYU223" s="187"/>
      <c r="WYV223" s="187"/>
      <c r="WYW223" s="188"/>
      <c r="WYY223" s="186"/>
      <c r="WYZ223" s="190"/>
      <c r="WZA223" s="190"/>
      <c r="WZB223" s="187"/>
      <c r="WZC223" s="187"/>
      <c r="WZD223" s="187"/>
      <c r="WZE223" s="188"/>
      <c r="WZG223" s="186"/>
      <c r="WZH223" s="190"/>
      <c r="WZI223" s="190"/>
      <c r="WZJ223" s="187"/>
      <c r="WZK223" s="187"/>
      <c r="WZL223" s="187"/>
      <c r="WZM223" s="188"/>
      <c r="WZO223" s="186"/>
      <c r="WZP223" s="190"/>
      <c r="WZQ223" s="190"/>
      <c r="WZR223" s="187"/>
      <c r="WZS223" s="187"/>
      <c r="WZT223" s="187"/>
      <c r="WZU223" s="188"/>
      <c r="WZW223" s="186"/>
      <c r="WZX223" s="190"/>
      <c r="WZY223" s="190"/>
      <c r="WZZ223" s="187"/>
      <c r="XAA223" s="187"/>
      <c r="XAB223" s="187"/>
      <c r="XAC223" s="188"/>
      <c r="XAE223" s="186"/>
      <c r="XAF223" s="190"/>
      <c r="XAG223" s="190"/>
      <c r="XAH223" s="187"/>
      <c r="XAI223" s="187"/>
      <c r="XAJ223" s="187"/>
      <c r="XAK223" s="188"/>
      <c r="XAM223" s="186"/>
      <c r="XAN223" s="190"/>
      <c r="XAO223" s="190"/>
      <c r="XAP223" s="187"/>
      <c r="XAQ223" s="187"/>
      <c r="XAR223" s="187"/>
      <c r="XAS223" s="188"/>
      <c r="XAU223" s="186"/>
      <c r="XAV223" s="190"/>
      <c r="XAW223" s="190"/>
      <c r="XAX223" s="187"/>
      <c r="XAY223" s="187"/>
      <c r="XAZ223" s="187"/>
      <c r="XBA223" s="188"/>
      <c r="XBC223" s="186"/>
      <c r="XBD223" s="190"/>
      <c r="XBE223" s="190"/>
      <c r="XBF223" s="187"/>
      <c r="XBG223" s="187"/>
      <c r="XBH223" s="187"/>
      <c r="XBI223" s="188"/>
      <c r="XBK223" s="186"/>
      <c r="XBL223" s="190"/>
      <c r="XBM223" s="190"/>
      <c r="XBN223" s="187"/>
      <c r="XBO223" s="187"/>
      <c r="XBP223" s="187"/>
      <c r="XBQ223" s="188"/>
      <c r="XBS223" s="186"/>
      <c r="XBT223" s="190"/>
      <c r="XBU223" s="190"/>
      <c r="XBV223" s="187"/>
      <c r="XBW223" s="187"/>
      <c r="XBX223" s="187"/>
      <c r="XBY223" s="188"/>
      <c r="XCA223" s="186"/>
      <c r="XCB223" s="190"/>
      <c r="XCC223" s="190"/>
      <c r="XCD223" s="187"/>
      <c r="XCE223" s="187"/>
      <c r="XCF223" s="187"/>
      <c r="XCG223" s="188"/>
      <c r="XCI223" s="186"/>
      <c r="XCJ223" s="190"/>
      <c r="XCK223" s="190"/>
      <c r="XCL223" s="187"/>
      <c r="XCM223" s="187"/>
      <c r="XCN223" s="187"/>
      <c r="XCO223" s="188"/>
      <c r="XCQ223" s="186"/>
      <c r="XCR223" s="190"/>
      <c r="XCS223" s="190"/>
      <c r="XCT223" s="187"/>
      <c r="XCU223" s="187"/>
      <c r="XCV223" s="187"/>
      <c r="XCW223" s="188"/>
      <c r="XCY223" s="186"/>
      <c r="XCZ223" s="190"/>
      <c r="XDA223" s="190"/>
      <c r="XDB223" s="187"/>
      <c r="XDC223" s="187"/>
      <c r="XDD223" s="187"/>
      <c r="XDE223" s="188"/>
      <c r="XDG223" s="186"/>
      <c r="XDH223" s="190"/>
      <c r="XDI223" s="190"/>
      <c r="XDJ223" s="187"/>
      <c r="XDK223" s="187"/>
      <c r="XDL223" s="187"/>
      <c r="XDM223" s="188"/>
      <c r="XDO223" s="186"/>
      <c r="XDP223" s="190"/>
      <c r="XDQ223" s="190"/>
      <c r="XDR223" s="187"/>
      <c r="XDS223" s="187"/>
      <c r="XDT223" s="187"/>
      <c r="XDU223" s="188"/>
      <c r="XDW223" s="186"/>
      <c r="XDX223" s="190"/>
      <c r="XDY223" s="190"/>
      <c r="XDZ223" s="187"/>
      <c r="XEA223" s="187"/>
      <c r="XEB223" s="187"/>
      <c r="XEC223" s="188"/>
      <c r="XEE223" s="186"/>
      <c r="XEF223" s="190"/>
      <c r="XEG223" s="190"/>
      <c r="XEH223" s="187"/>
      <c r="XEI223" s="187"/>
      <c r="XEJ223" s="187"/>
      <c r="XEK223" s="188"/>
      <c r="XEM223" s="186"/>
      <c r="XEN223" s="190"/>
      <c r="XEO223" s="190"/>
      <c r="XEP223" s="187"/>
      <c r="XEQ223" s="187"/>
      <c r="XER223" s="187"/>
      <c r="XES223" s="188"/>
      <c r="XEU223" s="186"/>
      <c r="XEV223" s="190"/>
      <c r="XEW223" s="190"/>
      <c r="XEX223" s="187"/>
      <c r="XEY223" s="187"/>
      <c r="XEZ223" s="187"/>
      <c r="XFA223" s="188"/>
      <c r="XFC223" s="186"/>
      <c r="XFD223" s="190"/>
    </row>
    <row r="224" spans="1:16384" s="189" customFormat="1" ht="59.25" customHeight="1">
      <c r="A224" s="180">
        <f t="shared" si="40"/>
        <v>215</v>
      </c>
      <c r="B224" s="837"/>
      <c r="C224" s="844"/>
      <c r="D224" s="845"/>
      <c r="E224" s="735" t="s">
        <v>158</v>
      </c>
      <c r="F224" s="735"/>
      <c r="G224" s="265"/>
      <c r="H224" s="265"/>
      <c r="I224" s="273"/>
      <c r="J224" s="273"/>
      <c r="K224" s="275"/>
      <c r="L224" s="187"/>
      <c r="M224" s="188"/>
      <c r="O224" s="186"/>
      <c r="P224" s="190"/>
      <c r="Q224" s="190"/>
      <c r="R224" s="187"/>
      <c r="S224" s="187"/>
      <c r="T224" s="187"/>
      <c r="U224" s="188"/>
      <c r="W224" s="186"/>
      <c r="X224" s="190"/>
      <c r="Y224" s="190"/>
      <c r="Z224" s="187"/>
      <c r="AA224" s="187"/>
      <c r="AB224" s="187"/>
      <c r="AC224" s="188"/>
      <c r="AE224" s="186"/>
      <c r="AF224" s="190"/>
      <c r="AG224" s="190"/>
      <c r="AH224" s="187"/>
      <c r="AI224" s="187"/>
      <c r="AJ224" s="187"/>
      <c r="AK224" s="188"/>
      <c r="AM224" s="186"/>
      <c r="AN224" s="190"/>
      <c r="AO224" s="190"/>
      <c r="AP224" s="187"/>
      <c r="AQ224" s="187"/>
      <c r="AR224" s="187"/>
      <c r="AS224" s="188"/>
      <c r="AU224" s="186"/>
      <c r="AV224" s="190"/>
      <c r="AW224" s="190"/>
      <c r="AX224" s="187"/>
      <c r="AY224" s="187"/>
      <c r="AZ224" s="187"/>
      <c r="BA224" s="188"/>
      <c r="BC224" s="186"/>
      <c r="BD224" s="190"/>
      <c r="BE224" s="190"/>
      <c r="BF224" s="187"/>
      <c r="BG224" s="187"/>
      <c r="BH224" s="187"/>
      <c r="BI224" s="188"/>
      <c r="BK224" s="186"/>
      <c r="BL224" s="190"/>
      <c r="BM224" s="190"/>
      <c r="BN224" s="187"/>
      <c r="BO224" s="187"/>
      <c r="BP224" s="187"/>
      <c r="BQ224" s="188"/>
      <c r="BS224" s="186"/>
      <c r="BT224" s="190"/>
      <c r="BU224" s="190"/>
      <c r="BV224" s="187"/>
      <c r="BW224" s="187"/>
      <c r="BX224" s="187"/>
      <c r="BY224" s="188"/>
      <c r="CA224" s="186"/>
      <c r="CB224" s="190"/>
      <c r="CC224" s="190"/>
      <c r="CD224" s="187"/>
      <c r="CE224" s="187"/>
      <c r="CF224" s="187"/>
      <c r="CG224" s="188"/>
      <c r="CI224" s="186"/>
      <c r="CJ224" s="190"/>
      <c r="CK224" s="190"/>
      <c r="CL224" s="187"/>
      <c r="CM224" s="187"/>
      <c r="CN224" s="187"/>
      <c r="CO224" s="188"/>
      <c r="CQ224" s="186"/>
      <c r="CR224" s="190"/>
      <c r="CS224" s="190"/>
      <c r="CT224" s="187"/>
      <c r="CU224" s="187"/>
      <c r="CV224" s="187"/>
      <c r="CW224" s="188"/>
      <c r="CY224" s="186"/>
      <c r="CZ224" s="190"/>
      <c r="DA224" s="190"/>
      <c r="DB224" s="187"/>
      <c r="DC224" s="187"/>
      <c r="DD224" s="187"/>
      <c r="DE224" s="188"/>
      <c r="DG224" s="186"/>
      <c r="DH224" s="190"/>
      <c r="DI224" s="190"/>
      <c r="DJ224" s="187"/>
      <c r="DK224" s="187"/>
      <c r="DL224" s="187"/>
      <c r="DM224" s="188"/>
      <c r="DO224" s="186"/>
      <c r="DP224" s="190"/>
      <c r="DQ224" s="190"/>
      <c r="DR224" s="187"/>
      <c r="DS224" s="187"/>
      <c r="DT224" s="187"/>
      <c r="DU224" s="188"/>
      <c r="DW224" s="186"/>
      <c r="DX224" s="190"/>
      <c r="DY224" s="190"/>
      <c r="DZ224" s="187"/>
      <c r="EA224" s="187"/>
      <c r="EB224" s="187"/>
      <c r="EC224" s="188"/>
      <c r="EE224" s="186"/>
      <c r="EF224" s="190"/>
      <c r="EG224" s="190"/>
      <c r="EH224" s="187"/>
      <c r="EI224" s="187"/>
      <c r="EJ224" s="187"/>
      <c r="EK224" s="188"/>
      <c r="EM224" s="186"/>
      <c r="EN224" s="190"/>
      <c r="EO224" s="190"/>
      <c r="EP224" s="187"/>
      <c r="EQ224" s="187"/>
      <c r="ER224" s="187"/>
      <c r="ES224" s="188"/>
      <c r="EU224" s="186"/>
      <c r="EV224" s="190"/>
      <c r="EW224" s="190"/>
      <c r="EX224" s="187"/>
      <c r="EY224" s="187"/>
      <c r="EZ224" s="187"/>
      <c r="FA224" s="188"/>
      <c r="FC224" s="186"/>
      <c r="FD224" s="190"/>
      <c r="FE224" s="190"/>
      <c r="FF224" s="187"/>
      <c r="FG224" s="187"/>
      <c r="FH224" s="187"/>
      <c r="FI224" s="188"/>
      <c r="FK224" s="186"/>
      <c r="FL224" s="190"/>
      <c r="FM224" s="190"/>
      <c r="FN224" s="187"/>
      <c r="FO224" s="187"/>
      <c r="FP224" s="187"/>
      <c r="FQ224" s="188"/>
      <c r="FS224" s="186"/>
      <c r="FT224" s="190"/>
      <c r="FU224" s="190"/>
      <c r="FV224" s="187"/>
      <c r="FW224" s="187"/>
      <c r="FX224" s="187"/>
      <c r="FY224" s="188"/>
      <c r="GA224" s="186"/>
      <c r="GB224" s="190"/>
      <c r="GC224" s="190"/>
      <c r="GD224" s="187"/>
      <c r="GE224" s="187"/>
      <c r="GF224" s="187"/>
      <c r="GG224" s="188"/>
      <c r="GI224" s="186"/>
      <c r="GJ224" s="190"/>
      <c r="GK224" s="190"/>
      <c r="GL224" s="187"/>
      <c r="GM224" s="187"/>
      <c r="GN224" s="187"/>
      <c r="GO224" s="188"/>
      <c r="GQ224" s="186"/>
      <c r="GR224" s="190"/>
      <c r="GS224" s="190"/>
      <c r="GT224" s="187"/>
      <c r="GU224" s="187"/>
      <c r="GV224" s="187"/>
      <c r="GW224" s="188"/>
      <c r="GY224" s="186"/>
      <c r="GZ224" s="190"/>
      <c r="HA224" s="190"/>
      <c r="HB224" s="187"/>
      <c r="HC224" s="187"/>
      <c r="HD224" s="187"/>
      <c r="HE224" s="188"/>
      <c r="HG224" s="186"/>
      <c r="HH224" s="190"/>
      <c r="HI224" s="190"/>
      <c r="HJ224" s="187"/>
      <c r="HK224" s="187"/>
      <c r="HL224" s="187"/>
      <c r="HM224" s="188"/>
      <c r="HO224" s="186"/>
      <c r="HP224" s="190"/>
      <c r="HQ224" s="190"/>
      <c r="HR224" s="187"/>
      <c r="HS224" s="187"/>
      <c r="HT224" s="187"/>
      <c r="HU224" s="188"/>
      <c r="HW224" s="186"/>
      <c r="HX224" s="190"/>
      <c r="HY224" s="190"/>
      <c r="HZ224" s="187"/>
      <c r="IA224" s="187"/>
      <c r="IB224" s="187"/>
      <c r="IC224" s="188"/>
      <c r="IE224" s="186"/>
      <c r="IF224" s="190"/>
      <c r="IG224" s="190"/>
      <c r="IH224" s="187"/>
      <c r="II224" s="187"/>
      <c r="IJ224" s="187"/>
      <c r="IK224" s="188"/>
      <c r="IM224" s="186"/>
      <c r="IN224" s="190"/>
      <c r="IO224" s="190"/>
      <c r="IP224" s="187"/>
      <c r="IQ224" s="187"/>
      <c r="IR224" s="187"/>
      <c r="IS224" s="188"/>
      <c r="IU224" s="186"/>
      <c r="IV224" s="190"/>
      <c r="IW224" s="190"/>
      <c r="IX224" s="187"/>
      <c r="IY224" s="187"/>
      <c r="IZ224" s="187"/>
      <c r="JA224" s="188"/>
      <c r="JC224" s="186"/>
      <c r="JD224" s="190"/>
      <c r="JE224" s="190"/>
      <c r="JF224" s="187"/>
      <c r="JG224" s="187"/>
      <c r="JH224" s="187"/>
      <c r="JI224" s="188"/>
      <c r="JK224" s="186"/>
      <c r="JL224" s="190"/>
      <c r="JM224" s="190"/>
      <c r="JN224" s="187"/>
      <c r="JO224" s="187"/>
      <c r="JP224" s="187"/>
      <c r="JQ224" s="188"/>
      <c r="JS224" s="186"/>
      <c r="JT224" s="190"/>
      <c r="JU224" s="190"/>
      <c r="JV224" s="187"/>
      <c r="JW224" s="187"/>
      <c r="JX224" s="187"/>
      <c r="JY224" s="188"/>
      <c r="KA224" s="186"/>
      <c r="KB224" s="190"/>
      <c r="KC224" s="190"/>
      <c r="KD224" s="187"/>
      <c r="KE224" s="187"/>
      <c r="KF224" s="187"/>
      <c r="KG224" s="188"/>
      <c r="KI224" s="186"/>
      <c r="KJ224" s="190"/>
      <c r="KK224" s="190"/>
      <c r="KL224" s="187"/>
      <c r="KM224" s="187"/>
      <c r="KN224" s="187"/>
      <c r="KO224" s="188"/>
      <c r="KQ224" s="186"/>
      <c r="KR224" s="190"/>
      <c r="KS224" s="190"/>
      <c r="KT224" s="187"/>
      <c r="KU224" s="187"/>
      <c r="KV224" s="187"/>
      <c r="KW224" s="188"/>
      <c r="KY224" s="186"/>
      <c r="KZ224" s="190"/>
      <c r="LA224" s="190"/>
      <c r="LB224" s="187"/>
      <c r="LC224" s="187"/>
      <c r="LD224" s="187"/>
      <c r="LE224" s="188"/>
      <c r="LG224" s="186"/>
      <c r="LH224" s="190"/>
      <c r="LI224" s="190"/>
      <c r="LJ224" s="187"/>
      <c r="LK224" s="187"/>
      <c r="LL224" s="187"/>
      <c r="LM224" s="188"/>
      <c r="LO224" s="186"/>
      <c r="LP224" s="190"/>
      <c r="LQ224" s="190"/>
      <c r="LR224" s="187"/>
      <c r="LS224" s="187"/>
      <c r="LT224" s="187"/>
      <c r="LU224" s="188"/>
      <c r="LW224" s="186"/>
      <c r="LX224" s="190"/>
      <c r="LY224" s="190"/>
      <c r="LZ224" s="187"/>
      <c r="MA224" s="187"/>
      <c r="MB224" s="187"/>
      <c r="MC224" s="188"/>
      <c r="ME224" s="186"/>
      <c r="MF224" s="190"/>
      <c r="MG224" s="190"/>
      <c r="MH224" s="187"/>
      <c r="MI224" s="187"/>
      <c r="MJ224" s="187"/>
      <c r="MK224" s="188"/>
      <c r="MM224" s="186"/>
      <c r="MN224" s="190"/>
      <c r="MO224" s="190"/>
      <c r="MP224" s="187"/>
      <c r="MQ224" s="187"/>
      <c r="MR224" s="187"/>
      <c r="MS224" s="188"/>
      <c r="MU224" s="186"/>
      <c r="MV224" s="190"/>
      <c r="MW224" s="190"/>
      <c r="MX224" s="187"/>
      <c r="MY224" s="187"/>
      <c r="MZ224" s="187"/>
      <c r="NA224" s="188"/>
      <c r="NC224" s="186"/>
      <c r="ND224" s="190"/>
      <c r="NE224" s="190"/>
      <c r="NF224" s="187"/>
      <c r="NG224" s="187"/>
      <c r="NH224" s="187"/>
      <c r="NI224" s="188"/>
      <c r="NK224" s="186"/>
      <c r="NL224" s="190"/>
      <c r="NM224" s="190"/>
      <c r="NN224" s="187"/>
      <c r="NO224" s="187"/>
      <c r="NP224" s="187"/>
      <c r="NQ224" s="188"/>
      <c r="NS224" s="186"/>
      <c r="NT224" s="190"/>
      <c r="NU224" s="190"/>
      <c r="NV224" s="187"/>
      <c r="NW224" s="187"/>
      <c r="NX224" s="187"/>
      <c r="NY224" s="188"/>
      <c r="OA224" s="186"/>
      <c r="OB224" s="190"/>
      <c r="OC224" s="190"/>
      <c r="OD224" s="187"/>
      <c r="OE224" s="187"/>
      <c r="OF224" s="187"/>
      <c r="OG224" s="188"/>
      <c r="OI224" s="186"/>
      <c r="OJ224" s="190"/>
      <c r="OK224" s="190"/>
      <c r="OL224" s="187"/>
      <c r="OM224" s="187"/>
      <c r="ON224" s="187"/>
      <c r="OO224" s="188"/>
      <c r="OQ224" s="186"/>
      <c r="OR224" s="190"/>
      <c r="OS224" s="190"/>
      <c r="OT224" s="187"/>
      <c r="OU224" s="187"/>
      <c r="OV224" s="187"/>
      <c r="OW224" s="188"/>
      <c r="OY224" s="186"/>
      <c r="OZ224" s="190"/>
      <c r="PA224" s="190"/>
      <c r="PB224" s="187"/>
      <c r="PC224" s="187"/>
      <c r="PD224" s="187"/>
      <c r="PE224" s="188"/>
      <c r="PG224" s="186"/>
      <c r="PH224" s="190"/>
      <c r="PI224" s="190"/>
      <c r="PJ224" s="187"/>
      <c r="PK224" s="187"/>
      <c r="PL224" s="187"/>
      <c r="PM224" s="188"/>
      <c r="PO224" s="186"/>
      <c r="PP224" s="190"/>
      <c r="PQ224" s="190"/>
      <c r="PR224" s="187"/>
      <c r="PS224" s="187"/>
      <c r="PT224" s="187"/>
      <c r="PU224" s="188"/>
      <c r="PW224" s="186"/>
      <c r="PX224" s="190"/>
      <c r="PY224" s="190"/>
      <c r="PZ224" s="187"/>
      <c r="QA224" s="187"/>
      <c r="QB224" s="187"/>
      <c r="QC224" s="188"/>
      <c r="QE224" s="186"/>
      <c r="QF224" s="190"/>
      <c r="QG224" s="190"/>
      <c r="QH224" s="187"/>
      <c r="QI224" s="187"/>
      <c r="QJ224" s="187"/>
      <c r="QK224" s="188"/>
      <c r="QM224" s="186"/>
      <c r="QN224" s="190"/>
      <c r="QO224" s="190"/>
      <c r="QP224" s="187"/>
      <c r="QQ224" s="187"/>
      <c r="QR224" s="187"/>
      <c r="QS224" s="188"/>
      <c r="QU224" s="186"/>
      <c r="QV224" s="190"/>
      <c r="QW224" s="190"/>
      <c r="QX224" s="187"/>
      <c r="QY224" s="187"/>
      <c r="QZ224" s="187"/>
      <c r="RA224" s="188"/>
      <c r="RC224" s="186"/>
      <c r="RD224" s="190"/>
      <c r="RE224" s="190"/>
      <c r="RF224" s="187"/>
      <c r="RG224" s="187"/>
      <c r="RH224" s="187"/>
      <c r="RI224" s="188"/>
      <c r="RK224" s="186"/>
      <c r="RL224" s="190"/>
      <c r="RM224" s="190"/>
      <c r="RN224" s="187"/>
      <c r="RO224" s="187"/>
      <c r="RP224" s="187"/>
      <c r="RQ224" s="188"/>
      <c r="RS224" s="186"/>
      <c r="RT224" s="190"/>
      <c r="RU224" s="190"/>
      <c r="RV224" s="187"/>
      <c r="RW224" s="187"/>
      <c r="RX224" s="187"/>
      <c r="RY224" s="188"/>
      <c r="SA224" s="186"/>
      <c r="SB224" s="190"/>
      <c r="SC224" s="190"/>
      <c r="SD224" s="187"/>
      <c r="SE224" s="187"/>
      <c r="SF224" s="187"/>
      <c r="SG224" s="188"/>
      <c r="SI224" s="186"/>
      <c r="SJ224" s="190"/>
      <c r="SK224" s="190"/>
      <c r="SL224" s="187"/>
      <c r="SM224" s="187"/>
      <c r="SN224" s="187"/>
      <c r="SO224" s="188"/>
      <c r="SQ224" s="186"/>
      <c r="SR224" s="190"/>
      <c r="SS224" s="190"/>
      <c r="ST224" s="187"/>
      <c r="SU224" s="187"/>
      <c r="SV224" s="187"/>
      <c r="SW224" s="188"/>
      <c r="SY224" s="186"/>
      <c r="SZ224" s="190"/>
      <c r="TA224" s="190"/>
      <c r="TB224" s="187"/>
      <c r="TC224" s="187"/>
      <c r="TD224" s="187"/>
      <c r="TE224" s="188"/>
      <c r="TG224" s="186"/>
      <c r="TH224" s="190"/>
      <c r="TI224" s="190"/>
      <c r="TJ224" s="187"/>
      <c r="TK224" s="187"/>
      <c r="TL224" s="187"/>
      <c r="TM224" s="188"/>
      <c r="TO224" s="186"/>
      <c r="TP224" s="190"/>
      <c r="TQ224" s="190"/>
      <c r="TR224" s="187"/>
      <c r="TS224" s="187"/>
      <c r="TT224" s="187"/>
      <c r="TU224" s="188"/>
      <c r="TW224" s="186"/>
      <c r="TX224" s="190"/>
      <c r="TY224" s="190"/>
      <c r="TZ224" s="187"/>
      <c r="UA224" s="187"/>
      <c r="UB224" s="187"/>
      <c r="UC224" s="188"/>
      <c r="UE224" s="186"/>
      <c r="UF224" s="190"/>
      <c r="UG224" s="190"/>
      <c r="UH224" s="187"/>
      <c r="UI224" s="187"/>
      <c r="UJ224" s="187"/>
      <c r="UK224" s="188"/>
      <c r="UM224" s="186"/>
      <c r="UN224" s="190"/>
      <c r="UO224" s="190"/>
      <c r="UP224" s="187"/>
      <c r="UQ224" s="187"/>
      <c r="UR224" s="187"/>
      <c r="US224" s="188"/>
      <c r="UU224" s="186"/>
      <c r="UV224" s="190"/>
      <c r="UW224" s="190"/>
      <c r="UX224" s="187"/>
      <c r="UY224" s="187"/>
      <c r="UZ224" s="187"/>
      <c r="VA224" s="188"/>
      <c r="VC224" s="186"/>
      <c r="VD224" s="190"/>
      <c r="VE224" s="190"/>
      <c r="VF224" s="187"/>
      <c r="VG224" s="187"/>
      <c r="VH224" s="187"/>
      <c r="VI224" s="188"/>
      <c r="VK224" s="186"/>
      <c r="VL224" s="190"/>
      <c r="VM224" s="190"/>
      <c r="VN224" s="187"/>
      <c r="VO224" s="187"/>
      <c r="VP224" s="187"/>
      <c r="VQ224" s="188"/>
      <c r="VS224" s="186"/>
      <c r="VT224" s="190"/>
      <c r="VU224" s="190"/>
      <c r="VV224" s="187"/>
      <c r="VW224" s="187"/>
      <c r="VX224" s="187"/>
      <c r="VY224" s="188"/>
      <c r="WA224" s="186"/>
      <c r="WB224" s="190"/>
      <c r="WC224" s="190"/>
      <c r="WD224" s="187"/>
      <c r="WE224" s="187"/>
      <c r="WF224" s="187"/>
      <c r="WG224" s="188"/>
      <c r="WI224" s="186"/>
      <c r="WJ224" s="190"/>
      <c r="WK224" s="190"/>
      <c r="WL224" s="187"/>
      <c r="WM224" s="187"/>
      <c r="WN224" s="187"/>
      <c r="WO224" s="188"/>
      <c r="WQ224" s="186"/>
      <c r="WR224" s="190"/>
      <c r="WS224" s="190"/>
      <c r="WT224" s="187"/>
      <c r="WU224" s="187"/>
      <c r="WV224" s="187"/>
      <c r="WW224" s="188"/>
      <c r="WY224" s="186"/>
      <c r="WZ224" s="190"/>
      <c r="XA224" s="190"/>
      <c r="XB224" s="187"/>
      <c r="XC224" s="187"/>
      <c r="XD224" s="187"/>
      <c r="XE224" s="188"/>
      <c r="XG224" s="186"/>
      <c r="XH224" s="190"/>
      <c r="XI224" s="190"/>
      <c r="XJ224" s="187"/>
      <c r="XK224" s="187"/>
      <c r="XL224" s="187"/>
      <c r="XM224" s="188"/>
      <c r="XO224" s="186"/>
      <c r="XP224" s="190"/>
      <c r="XQ224" s="190"/>
      <c r="XR224" s="187"/>
      <c r="XS224" s="187"/>
      <c r="XT224" s="187"/>
      <c r="XU224" s="188"/>
      <c r="XW224" s="186"/>
      <c r="XX224" s="190"/>
      <c r="XY224" s="190"/>
      <c r="XZ224" s="187"/>
      <c r="YA224" s="187"/>
      <c r="YB224" s="187"/>
      <c r="YC224" s="188"/>
      <c r="YE224" s="186"/>
      <c r="YF224" s="190"/>
      <c r="YG224" s="190"/>
      <c r="YH224" s="187"/>
      <c r="YI224" s="187"/>
      <c r="YJ224" s="187"/>
      <c r="YK224" s="188"/>
      <c r="YM224" s="186"/>
      <c r="YN224" s="190"/>
      <c r="YO224" s="190"/>
      <c r="YP224" s="187"/>
      <c r="YQ224" s="187"/>
      <c r="YR224" s="187"/>
      <c r="YS224" s="188"/>
      <c r="YU224" s="186"/>
      <c r="YV224" s="190"/>
      <c r="YW224" s="190"/>
      <c r="YX224" s="187"/>
      <c r="YY224" s="187"/>
      <c r="YZ224" s="187"/>
      <c r="ZA224" s="188"/>
      <c r="ZC224" s="186"/>
      <c r="ZD224" s="190"/>
      <c r="ZE224" s="190"/>
      <c r="ZF224" s="187"/>
      <c r="ZG224" s="187"/>
      <c r="ZH224" s="187"/>
      <c r="ZI224" s="188"/>
      <c r="ZK224" s="186"/>
      <c r="ZL224" s="190"/>
      <c r="ZM224" s="190"/>
      <c r="ZN224" s="187"/>
      <c r="ZO224" s="187"/>
      <c r="ZP224" s="187"/>
      <c r="ZQ224" s="188"/>
      <c r="ZS224" s="186"/>
      <c r="ZT224" s="190"/>
      <c r="ZU224" s="190"/>
      <c r="ZV224" s="187"/>
      <c r="ZW224" s="187"/>
      <c r="ZX224" s="187"/>
      <c r="ZY224" s="188"/>
      <c r="AAA224" s="186"/>
      <c r="AAB224" s="190"/>
      <c r="AAC224" s="190"/>
      <c r="AAD224" s="187"/>
      <c r="AAE224" s="187"/>
      <c r="AAF224" s="187"/>
      <c r="AAG224" s="188"/>
      <c r="AAI224" s="186"/>
      <c r="AAJ224" s="190"/>
      <c r="AAK224" s="190"/>
      <c r="AAL224" s="187"/>
      <c r="AAM224" s="187"/>
      <c r="AAN224" s="187"/>
      <c r="AAO224" s="188"/>
      <c r="AAQ224" s="186"/>
      <c r="AAR224" s="190"/>
      <c r="AAS224" s="190"/>
      <c r="AAT224" s="187"/>
      <c r="AAU224" s="187"/>
      <c r="AAV224" s="187"/>
      <c r="AAW224" s="188"/>
      <c r="AAY224" s="186"/>
      <c r="AAZ224" s="190"/>
      <c r="ABA224" s="190"/>
      <c r="ABB224" s="187"/>
      <c r="ABC224" s="187"/>
      <c r="ABD224" s="187"/>
      <c r="ABE224" s="188"/>
      <c r="ABG224" s="186"/>
      <c r="ABH224" s="190"/>
      <c r="ABI224" s="190"/>
      <c r="ABJ224" s="187"/>
      <c r="ABK224" s="187"/>
      <c r="ABL224" s="187"/>
      <c r="ABM224" s="188"/>
      <c r="ABO224" s="186"/>
      <c r="ABP224" s="190"/>
      <c r="ABQ224" s="190"/>
      <c r="ABR224" s="187"/>
      <c r="ABS224" s="187"/>
      <c r="ABT224" s="187"/>
      <c r="ABU224" s="188"/>
      <c r="ABW224" s="186"/>
      <c r="ABX224" s="190"/>
      <c r="ABY224" s="190"/>
      <c r="ABZ224" s="187"/>
      <c r="ACA224" s="187"/>
      <c r="ACB224" s="187"/>
      <c r="ACC224" s="188"/>
      <c r="ACE224" s="186"/>
      <c r="ACF224" s="190"/>
      <c r="ACG224" s="190"/>
      <c r="ACH224" s="187"/>
      <c r="ACI224" s="187"/>
      <c r="ACJ224" s="187"/>
      <c r="ACK224" s="188"/>
      <c r="ACM224" s="186"/>
      <c r="ACN224" s="190"/>
      <c r="ACO224" s="190"/>
      <c r="ACP224" s="187"/>
      <c r="ACQ224" s="187"/>
      <c r="ACR224" s="187"/>
      <c r="ACS224" s="188"/>
      <c r="ACU224" s="186"/>
      <c r="ACV224" s="190"/>
      <c r="ACW224" s="190"/>
      <c r="ACX224" s="187"/>
      <c r="ACY224" s="187"/>
      <c r="ACZ224" s="187"/>
      <c r="ADA224" s="188"/>
      <c r="ADC224" s="186"/>
      <c r="ADD224" s="190"/>
      <c r="ADE224" s="190"/>
      <c r="ADF224" s="187"/>
      <c r="ADG224" s="187"/>
      <c r="ADH224" s="187"/>
      <c r="ADI224" s="188"/>
      <c r="ADK224" s="186"/>
      <c r="ADL224" s="190"/>
      <c r="ADM224" s="190"/>
      <c r="ADN224" s="187"/>
      <c r="ADO224" s="187"/>
      <c r="ADP224" s="187"/>
      <c r="ADQ224" s="188"/>
      <c r="ADS224" s="186"/>
      <c r="ADT224" s="190"/>
      <c r="ADU224" s="190"/>
      <c r="ADV224" s="187"/>
      <c r="ADW224" s="187"/>
      <c r="ADX224" s="187"/>
      <c r="ADY224" s="188"/>
      <c r="AEA224" s="186"/>
      <c r="AEB224" s="190"/>
      <c r="AEC224" s="190"/>
      <c r="AED224" s="187"/>
      <c r="AEE224" s="187"/>
      <c r="AEF224" s="187"/>
      <c r="AEG224" s="188"/>
      <c r="AEI224" s="186"/>
      <c r="AEJ224" s="190"/>
      <c r="AEK224" s="190"/>
      <c r="AEL224" s="187"/>
      <c r="AEM224" s="187"/>
      <c r="AEN224" s="187"/>
      <c r="AEO224" s="188"/>
      <c r="AEQ224" s="186"/>
      <c r="AER224" s="190"/>
      <c r="AES224" s="190"/>
      <c r="AET224" s="187"/>
      <c r="AEU224" s="187"/>
      <c r="AEV224" s="187"/>
      <c r="AEW224" s="188"/>
      <c r="AEY224" s="186"/>
      <c r="AEZ224" s="190"/>
      <c r="AFA224" s="190"/>
      <c r="AFB224" s="187"/>
      <c r="AFC224" s="187"/>
      <c r="AFD224" s="187"/>
      <c r="AFE224" s="188"/>
      <c r="AFG224" s="186"/>
      <c r="AFH224" s="190"/>
      <c r="AFI224" s="190"/>
      <c r="AFJ224" s="187"/>
      <c r="AFK224" s="187"/>
      <c r="AFL224" s="187"/>
      <c r="AFM224" s="188"/>
      <c r="AFO224" s="186"/>
      <c r="AFP224" s="190"/>
      <c r="AFQ224" s="190"/>
      <c r="AFR224" s="187"/>
      <c r="AFS224" s="187"/>
      <c r="AFT224" s="187"/>
      <c r="AFU224" s="188"/>
      <c r="AFW224" s="186"/>
      <c r="AFX224" s="190"/>
      <c r="AFY224" s="190"/>
      <c r="AFZ224" s="187"/>
      <c r="AGA224" s="187"/>
      <c r="AGB224" s="187"/>
      <c r="AGC224" s="188"/>
      <c r="AGE224" s="186"/>
      <c r="AGF224" s="190"/>
      <c r="AGG224" s="190"/>
      <c r="AGH224" s="187"/>
      <c r="AGI224" s="187"/>
      <c r="AGJ224" s="187"/>
      <c r="AGK224" s="188"/>
      <c r="AGM224" s="186"/>
      <c r="AGN224" s="190"/>
      <c r="AGO224" s="190"/>
      <c r="AGP224" s="187"/>
      <c r="AGQ224" s="187"/>
      <c r="AGR224" s="187"/>
      <c r="AGS224" s="188"/>
      <c r="AGU224" s="186"/>
      <c r="AGV224" s="190"/>
      <c r="AGW224" s="190"/>
      <c r="AGX224" s="187"/>
      <c r="AGY224" s="187"/>
      <c r="AGZ224" s="187"/>
      <c r="AHA224" s="188"/>
      <c r="AHC224" s="186"/>
      <c r="AHD224" s="190"/>
      <c r="AHE224" s="190"/>
      <c r="AHF224" s="187"/>
      <c r="AHG224" s="187"/>
      <c r="AHH224" s="187"/>
      <c r="AHI224" s="188"/>
      <c r="AHK224" s="186"/>
      <c r="AHL224" s="190"/>
      <c r="AHM224" s="190"/>
      <c r="AHN224" s="187"/>
      <c r="AHO224" s="187"/>
      <c r="AHP224" s="187"/>
      <c r="AHQ224" s="188"/>
      <c r="AHS224" s="186"/>
      <c r="AHT224" s="190"/>
      <c r="AHU224" s="190"/>
      <c r="AHV224" s="187"/>
      <c r="AHW224" s="187"/>
      <c r="AHX224" s="187"/>
      <c r="AHY224" s="188"/>
      <c r="AIA224" s="186"/>
      <c r="AIB224" s="190"/>
      <c r="AIC224" s="190"/>
      <c r="AID224" s="187"/>
      <c r="AIE224" s="187"/>
      <c r="AIF224" s="187"/>
      <c r="AIG224" s="188"/>
      <c r="AII224" s="186"/>
      <c r="AIJ224" s="190"/>
      <c r="AIK224" s="190"/>
      <c r="AIL224" s="187"/>
      <c r="AIM224" s="187"/>
      <c r="AIN224" s="187"/>
      <c r="AIO224" s="188"/>
      <c r="AIQ224" s="186"/>
      <c r="AIR224" s="190"/>
      <c r="AIS224" s="190"/>
      <c r="AIT224" s="187"/>
      <c r="AIU224" s="187"/>
      <c r="AIV224" s="187"/>
      <c r="AIW224" s="188"/>
      <c r="AIY224" s="186"/>
      <c r="AIZ224" s="190"/>
      <c r="AJA224" s="190"/>
      <c r="AJB224" s="187"/>
      <c r="AJC224" s="187"/>
      <c r="AJD224" s="187"/>
      <c r="AJE224" s="188"/>
      <c r="AJG224" s="186"/>
      <c r="AJH224" s="190"/>
      <c r="AJI224" s="190"/>
      <c r="AJJ224" s="187"/>
      <c r="AJK224" s="187"/>
      <c r="AJL224" s="187"/>
      <c r="AJM224" s="188"/>
      <c r="AJO224" s="186"/>
      <c r="AJP224" s="190"/>
      <c r="AJQ224" s="190"/>
      <c r="AJR224" s="187"/>
      <c r="AJS224" s="187"/>
      <c r="AJT224" s="187"/>
      <c r="AJU224" s="188"/>
      <c r="AJW224" s="186"/>
      <c r="AJX224" s="190"/>
      <c r="AJY224" s="190"/>
      <c r="AJZ224" s="187"/>
      <c r="AKA224" s="187"/>
      <c r="AKB224" s="187"/>
      <c r="AKC224" s="188"/>
      <c r="AKE224" s="186"/>
      <c r="AKF224" s="190"/>
      <c r="AKG224" s="190"/>
      <c r="AKH224" s="187"/>
      <c r="AKI224" s="187"/>
      <c r="AKJ224" s="187"/>
      <c r="AKK224" s="188"/>
      <c r="AKM224" s="186"/>
      <c r="AKN224" s="190"/>
      <c r="AKO224" s="190"/>
      <c r="AKP224" s="187"/>
      <c r="AKQ224" s="187"/>
      <c r="AKR224" s="187"/>
      <c r="AKS224" s="188"/>
      <c r="AKU224" s="186"/>
      <c r="AKV224" s="190"/>
      <c r="AKW224" s="190"/>
      <c r="AKX224" s="187"/>
      <c r="AKY224" s="187"/>
      <c r="AKZ224" s="187"/>
      <c r="ALA224" s="188"/>
      <c r="ALC224" s="186"/>
      <c r="ALD224" s="190"/>
      <c r="ALE224" s="190"/>
      <c r="ALF224" s="187"/>
      <c r="ALG224" s="187"/>
      <c r="ALH224" s="187"/>
      <c r="ALI224" s="188"/>
      <c r="ALK224" s="186"/>
      <c r="ALL224" s="190"/>
      <c r="ALM224" s="190"/>
      <c r="ALN224" s="187"/>
      <c r="ALO224" s="187"/>
      <c r="ALP224" s="187"/>
      <c r="ALQ224" s="188"/>
      <c r="ALS224" s="186"/>
      <c r="ALT224" s="190"/>
      <c r="ALU224" s="190"/>
      <c r="ALV224" s="187"/>
      <c r="ALW224" s="187"/>
      <c r="ALX224" s="187"/>
      <c r="ALY224" s="188"/>
      <c r="AMA224" s="186"/>
      <c r="AMB224" s="190"/>
      <c r="AMC224" s="190"/>
      <c r="AMD224" s="187"/>
      <c r="AME224" s="187"/>
      <c r="AMF224" s="187"/>
      <c r="AMG224" s="188"/>
      <c r="AMI224" s="186"/>
      <c r="AMJ224" s="190"/>
      <c r="AMK224" s="190"/>
      <c r="AML224" s="187"/>
      <c r="AMM224" s="187"/>
      <c r="AMN224" s="187"/>
      <c r="AMO224" s="188"/>
      <c r="AMQ224" s="186"/>
      <c r="AMR224" s="190"/>
      <c r="AMS224" s="190"/>
      <c r="AMT224" s="187"/>
      <c r="AMU224" s="187"/>
      <c r="AMV224" s="187"/>
      <c r="AMW224" s="188"/>
      <c r="AMY224" s="186"/>
      <c r="AMZ224" s="190"/>
      <c r="ANA224" s="190"/>
      <c r="ANB224" s="187"/>
      <c r="ANC224" s="187"/>
      <c r="AND224" s="187"/>
      <c r="ANE224" s="188"/>
      <c r="ANG224" s="186"/>
      <c r="ANH224" s="190"/>
      <c r="ANI224" s="190"/>
      <c r="ANJ224" s="187"/>
      <c r="ANK224" s="187"/>
      <c r="ANL224" s="187"/>
      <c r="ANM224" s="188"/>
      <c r="ANO224" s="186"/>
      <c r="ANP224" s="190"/>
      <c r="ANQ224" s="190"/>
      <c r="ANR224" s="187"/>
      <c r="ANS224" s="187"/>
      <c r="ANT224" s="187"/>
      <c r="ANU224" s="188"/>
      <c r="ANW224" s="186"/>
      <c r="ANX224" s="190"/>
      <c r="ANY224" s="190"/>
      <c r="ANZ224" s="187"/>
      <c r="AOA224" s="187"/>
      <c r="AOB224" s="187"/>
      <c r="AOC224" s="188"/>
      <c r="AOE224" s="186"/>
      <c r="AOF224" s="190"/>
      <c r="AOG224" s="190"/>
      <c r="AOH224" s="187"/>
      <c r="AOI224" s="187"/>
      <c r="AOJ224" s="187"/>
      <c r="AOK224" s="188"/>
      <c r="AOM224" s="186"/>
      <c r="AON224" s="190"/>
      <c r="AOO224" s="190"/>
      <c r="AOP224" s="187"/>
      <c r="AOQ224" s="187"/>
      <c r="AOR224" s="187"/>
      <c r="AOS224" s="188"/>
      <c r="AOU224" s="186"/>
      <c r="AOV224" s="190"/>
      <c r="AOW224" s="190"/>
      <c r="AOX224" s="187"/>
      <c r="AOY224" s="187"/>
      <c r="AOZ224" s="187"/>
      <c r="APA224" s="188"/>
      <c r="APC224" s="186"/>
      <c r="APD224" s="190"/>
      <c r="APE224" s="190"/>
      <c r="APF224" s="187"/>
      <c r="APG224" s="187"/>
      <c r="APH224" s="187"/>
      <c r="API224" s="188"/>
      <c r="APK224" s="186"/>
      <c r="APL224" s="190"/>
      <c r="APM224" s="190"/>
      <c r="APN224" s="187"/>
      <c r="APO224" s="187"/>
      <c r="APP224" s="187"/>
      <c r="APQ224" s="188"/>
      <c r="APS224" s="186"/>
      <c r="APT224" s="190"/>
      <c r="APU224" s="190"/>
      <c r="APV224" s="187"/>
      <c r="APW224" s="187"/>
      <c r="APX224" s="187"/>
      <c r="APY224" s="188"/>
      <c r="AQA224" s="186"/>
      <c r="AQB224" s="190"/>
      <c r="AQC224" s="190"/>
      <c r="AQD224" s="187"/>
      <c r="AQE224" s="187"/>
      <c r="AQF224" s="187"/>
      <c r="AQG224" s="188"/>
      <c r="AQI224" s="186"/>
      <c r="AQJ224" s="190"/>
      <c r="AQK224" s="190"/>
      <c r="AQL224" s="187"/>
      <c r="AQM224" s="187"/>
      <c r="AQN224" s="187"/>
      <c r="AQO224" s="188"/>
      <c r="AQQ224" s="186"/>
      <c r="AQR224" s="190"/>
      <c r="AQS224" s="190"/>
      <c r="AQT224" s="187"/>
      <c r="AQU224" s="187"/>
      <c r="AQV224" s="187"/>
      <c r="AQW224" s="188"/>
      <c r="AQY224" s="186"/>
      <c r="AQZ224" s="190"/>
      <c r="ARA224" s="190"/>
      <c r="ARB224" s="187"/>
      <c r="ARC224" s="187"/>
      <c r="ARD224" s="187"/>
      <c r="ARE224" s="188"/>
      <c r="ARG224" s="186"/>
      <c r="ARH224" s="190"/>
      <c r="ARI224" s="190"/>
      <c r="ARJ224" s="187"/>
      <c r="ARK224" s="187"/>
      <c r="ARL224" s="187"/>
      <c r="ARM224" s="188"/>
      <c r="ARO224" s="186"/>
      <c r="ARP224" s="190"/>
      <c r="ARQ224" s="190"/>
      <c r="ARR224" s="187"/>
      <c r="ARS224" s="187"/>
      <c r="ART224" s="187"/>
      <c r="ARU224" s="188"/>
      <c r="ARW224" s="186"/>
      <c r="ARX224" s="190"/>
      <c r="ARY224" s="190"/>
      <c r="ARZ224" s="187"/>
      <c r="ASA224" s="187"/>
      <c r="ASB224" s="187"/>
      <c r="ASC224" s="188"/>
      <c r="ASE224" s="186"/>
      <c r="ASF224" s="190"/>
      <c r="ASG224" s="190"/>
      <c r="ASH224" s="187"/>
      <c r="ASI224" s="187"/>
      <c r="ASJ224" s="187"/>
      <c r="ASK224" s="188"/>
      <c r="ASM224" s="186"/>
      <c r="ASN224" s="190"/>
      <c r="ASO224" s="190"/>
      <c r="ASP224" s="187"/>
      <c r="ASQ224" s="187"/>
      <c r="ASR224" s="187"/>
      <c r="ASS224" s="188"/>
      <c r="ASU224" s="186"/>
      <c r="ASV224" s="190"/>
      <c r="ASW224" s="190"/>
      <c r="ASX224" s="187"/>
      <c r="ASY224" s="187"/>
      <c r="ASZ224" s="187"/>
      <c r="ATA224" s="188"/>
      <c r="ATC224" s="186"/>
      <c r="ATD224" s="190"/>
      <c r="ATE224" s="190"/>
      <c r="ATF224" s="187"/>
      <c r="ATG224" s="187"/>
      <c r="ATH224" s="187"/>
      <c r="ATI224" s="188"/>
      <c r="ATK224" s="186"/>
      <c r="ATL224" s="190"/>
      <c r="ATM224" s="190"/>
      <c r="ATN224" s="187"/>
      <c r="ATO224" s="187"/>
      <c r="ATP224" s="187"/>
      <c r="ATQ224" s="188"/>
      <c r="ATS224" s="186"/>
      <c r="ATT224" s="190"/>
      <c r="ATU224" s="190"/>
      <c r="ATV224" s="187"/>
      <c r="ATW224" s="187"/>
      <c r="ATX224" s="187"/>
      <c r="ATY224" s="188"/>
      <c r="AUA224" s="186"/>
      <c r="AUB224" s="190"/>
      <c r="AUC224" s="190"/>
      <c r="AUD224" s="187"/>
      <c r="AUE224" s="187"/>
      <c r="AUF224" s="187"/>
      <c r="AUG224" s="188"/>
      <c r="AUI224" s="186"/>
      <c r="AUJ224" s="190"/>
      <c r="AUK224" s="190"/>
      <c r="AUL224" s="187"/>
      <c r="AUM224" s="187"/>
      <c r="AUN224" s="187"/>
      <c r="AUO224" s="188"/>
      <c r="AUQ224" s="186"/>
      <c r="AUR224" s="190"/>
      <c r="AUS224" s="190"/>
      <c r="AUT224" s="187"/>
      <c r="AUU224" s="187"/>
      <c r="AUV224" s="187"/>
      <c r="AUW224" s="188"/>
      <c r="AUY224" s="186"/>
      <c r="AUZ224" s="190"/>
      <c r="AVA224" s="190"/>
      <c r="AVB224" s="187"/>
      <c r="AVC224" s="187"/>
      <c r="AVD224" s="187"/>
      <c r="AVE224" s="188"/>
      <c r="AVG224" s="186"/>
      <c r="AVH224" s="190"/>
      <c r="AVI224" s="190"/>
      <c r="AVJ224" s="187"/>
      <c r="AVK224" s="187"/>
      <c r="AVL224" s="187"/>
      <c r="AVM224" s="188"/>
      <c r="AVO224" s="186"/>
      <c r="AVP224" s="190"/>
      <c r="AVQ224" s="190"/>
      <c r="AVR224" s="187"/>
      <c r="AVS224" s="187"/>
      <c r="AVT224" s="187"/>
      <c r="AVU224" s="188"/>
      <c r="AVW224" s="186"/>
      <c r="AVX224" s="190"/>
      <c r="AVY224" s="190"/>
      <c r="AVZ224" s="187"/>
      <c r="AWA224" s="187"/>
      <c r="AWB224" s="187"/>
      <c r="AWC224" s="188"/>
      <c r="AWE224" s="186"/>
      <c r="AWF224" s="190"/>
      <c r="AWG224" s="190"/>
      <c r="AWH224" s="187"/>
      <c r="AWI224" s="187"/>
      <c r="AWJ224" s="187"/>
      <c r="AWK224" s="188"/>
      <c r="AWM224" s="186"/>
      <c r="AWN224" s="190"/>
      <c r="AWO224" s="190"/>
      <c r="AWP224" s="187"/>
      <c r="AWQ224" s="187"/>
      <c r="AWR224" s="187"/>
      <c r="AWS224" s="188"/>
      <c r="AWU224" s="186"/>
      <c r="AWV224" s="190"/>
      <c r="AWW224" s="190"/>
      <c r="AWX224" s="187"/>
      <c r="AWY224" s="187"/>
      <c r="AWZ224" s="187"/>
      <c r="AXA224" s="188"/>
      <c r="AXC224" s="186"/>
      <c r="AXD224" s="190"/>
      <c r="AXE224" s="190"/>
      <c r="AXF224" s="187"/>
      <c r="AXG224" s="187"/>
      <c r="AXH224" s="187"/>
      <c r="AXI224" s="188"/>
      <c r="AXK224" s="186"/>
      <c r="AXL224" s="190"/>
      <c r="AXM224" s="190"/>
      <c r="AXN224" s="187"/>
      <c r="AXO224" s="187"/>
      <c r="AXP224" s="187"/>
      <c r="AXQ224" s="188"/>
      <c r="AXS224" s="186"/>
      <c r="AXT224" s="190"/>
      <c r="AXU224" s="190"/>
      <c r="AXV224" s="187"/>
      <c r="AXW224" s="187"/>
      <c r="AXX224" s="187"/>
      <c r="AXY224" s="188"/>
      <c r="AYA224" s="186"/>
      <c r="AYB224" s="190"/>
      <c r="AYC224" s="190"/>
      <c r="AYD224" s="187"/>
      <c r="AYE224" s="187"/>
      <c r="AYF224" s="187"/>
      <c r="AYG224" s="188"/>
      <c r="AYI224" s="186"/>
      <c r="AYJ224" s="190"/>
      <c r="AYK224" s="190"/>
      <c r="AYL224" s="187"/>
      <c r="AYM224" s="187"/>
      <c r="AYN224" s="187"/>
      <c r="AYO224" s="188"/>
      <c r="AYQ224" s="186"/>
      <c r="AYR224" s="190"/>
      <c r="AYS224" s="190"/>
      <c r="AYT224" s="187"/>
      <c r="AYU224" s="187"/>
      <c r="AYV224" s="187"/>
      <c r="AYW224" s="188"/>
      <c r="AYY224" s="186"/>
      <c r="AYZ224" s="190"/>
      <c r="AZA224" s="190"/>
      <c r="AZB224" s="187"/>
      <c r="AZC224" s="187"/>
      <c r="AZD224" s="187"/>
      <c r="AZE224" s="188"/>
      <c r="AZG224" s="186"/>
      <c r="AZH224" s="190"/>
      <c r="AZI224" s="190"/>
      <c r="AZJ224" s="187"/>
      <c r="AZK224" s="187"/>
      <c r="AZL224" s="187"/>
      <c r="AZM224" s="188"/>
      <c r="AZO224" s="186"/>
      <c r="AZP224" s="190"/>
      <c r="AZQ224" s="190"/>
      <c r="AZR224" s="187"/>
      <c r="AZS224" s="187"/>
      <c r="AZT224" s="187"/>
      <c r="AZU224" s="188"/>
      <c r="AZW224" s="186"/>
      <c r="AZX224" s="190"/>
      <c r="AZY224" s="190"/>
      <c r="AZZ224" s="187"/>
      <c r="BAA224" s="187"/>
      <c r="BAB224" s="187"/>
      <c r="BAC224" s="188"/>
      <c r="BAE224" s="186"/>
      <c r="BAF224" s="190"/>
      <c r="BAG224" s="190"/>
      <c r="BAH224" s="187"/>
      <c r="BAI224" s="187"/>
      <c r="BAJ224" s="187"/>
      <c r="BAK224" s="188"/>
      <c r="BAM224" s="186"/>
      <c r="BAN224" s="190"/>
      <c r="BAO224" s="190"/>
      <c r="BAP224" s="187"/>
      <c r="BAQ224" s="187"/>
      <c r="BAR224" s="187"/>
      <c r="BAS224" s="188"/>
      <c r="BAU224" s="186"/>
      <c r="BAV224" s="190"/>
      <c r="BAW224" s="190"/>
      <c r="BAX224" s="187"/>
      <c r="BAY224" s="187"/>
      <c r="BAZ224" s="187"/>
      <c r="BBA224" s="188"/>
      <c r="BBC224" s="186"/>
      <c r="BBD224" s="190"/>
      <c r="BBE224" s="190"/>
      <c r="BBF224" s="187"/>
      <c r="BBG224" s="187"/>
      <c r="BBH224" s="187"/>
      <c r="BBI224" s="188"/>
      <c r="BBK224" s="186"/>
      <c r="BBL224" s="190"/>
      <c r="BBM224" s="190"/>
      <c r="BBN224" s="187"/>
      <c r="BBO224" s="187"/>
      <c r="BBP224" s="187"/>
      <c r="BBQ224" s="188"/>
      <c r="BBS224" s="186"/>
      <c r="BBT224" s="190"/>
      <c r="BBU224" s="190"/>
      <c r="BBV224" s="187"/>
      <c r="BBW224" s="187"/>
      <c r="BBX224" s="187"/>
      <c r="BBY224" s="188"/>
      <c r="BCA224" s="186"/>
      <c r="BCB224" s="190"/>
      <c r="BCC224" s="190"/>
      <c r="BCD224" s="187"/>
      <c r="BCE224" s="187"/>
      <c r="BCF224" s="187"/>
      <c r="BCG224" s="188"/>
      <c r="BCI224" s="186"/>
      <c r="BCJ224" s="190"/>
      <c r="BCK224" s="190"/>
      <c r="BCL224" s="187"/>
      <c r="BCM224" s="187"/>
      <c r="BCN224" s="187"/>
      <c r="BCO224" s="188"/>
      <c r="BCQ224" s="186"/>
      <c r="BCR224" s="190"/>
      <c r="BCS224" s="190"/>
      <c r="BCT224" s="187"/>
      <c r="BCU224" s="187"/>
      <c r="BCV224" s="187"/>
      <c r="BCW224" s="188"/>
      <c r="BCY224" s="186"/>
      <c r="BCZ224" s="190"/>
      <c r="BDA224" s="190"/>
      <c r="BDB224" s="187"/>
      <c r="BDC224" s="187"/>
      <c r="BDD224" s="187"/>
      <c r="BDE224" s="188"/>
      <c r="BDG224" s="186"/>
      <c r="BDH224" s="190"/>
      <c r="BDI224" s="190"/>
      <c r="BDJ224" s="187"/>
      <c r="BDK224" s="187"/>
      <c r="BDL224" s="187"/>
      <c r="BDM224" s="188"/>
      <c r="BDO224" s="186"/>
      <c r="BDP224" s="190"/>
      <c r="BDQ224" s="190"/>
      <c r="BDR224" s="187"/>
      <c r="BDS224" s="187"/>
      <c r="BDT224" s="187"/>
      <c r="BDU224" s="188"/>
      <c r="BDW224" s="186"/>
      <c r="BDX224" s="190"/>
      <c r="BDY224" s="190"/>
      <c r="BDZ224" s="187"/>
      <c r="BEA224" s="187"/>
      <c r="BEB224" s="187"/>
      <c r="BEC224" s="188"/>
      <c r="BEE224" s="186"/>
      <c r="BEF224" s="190"/>
      <c r="BEG224" s="190"/>
      <c r="BEH224" s="187"/>
      <c r="BEI224" s="187"/>
      <c r="BEJ224" s="187"/>
      <c r="BEK224" s="188"/>
      <c r="BEM224" s="186"/>
      <c r="BEN224" s="190"/>
      <c r="BEO224" s="190"/>
      <c r="BEP224" s="187"/>
      <c r="BEQ224" s="187"/>
      <c r="BER224" s="187"/>
      <c r="BES224" s="188"/>
      <c r="BEU224" s="186"/>
      <c r="BEV224" s="190"/>
      <c r="BEW224" s="190"/>
      <c r="BEX224" s="187"/>
      <c r="BEY224" s="187"/>
      <c r="BEZ224" s="187"/>
      <c r="BFA224" s="188"/>
      <c r="BFC224" s="186"/>
      <c r="BFD224" s="190"/>
      <c r="BFE224" s="190"/>
      <c r="BFF224" s="187"/>
      <c r="BFG224" s="187"/>
      <c r="BFH224" s="187"/>
      <c r="BFI224" s="188"/>
      <c r="BFK224" s="186"/>
      <c r="BFL224" s="190"/>
      <c r="BFM224" s="190"/>
      <c r="BFN224" s="187"/>
      <c r="BFO224" s="187"/>
      <c r="BFP224" s="187"/>
      <c r="BFQ224" s="188"/>
      <c r="BFS224" s="186"/>
      <c r="BFT224" s="190"/>
      <c r="BFU224" s="190"/>
      <c r="BFV224" s="187"/>
      <c r="BFW224" s="187"/>
      <c r="BFX224" s="187"/>
      <c r="BFY224" s="188"/>
      <c r="BGA224" s="186"/>
      <c r="BGB224" s="190"/>
      <c r="BGC224" s="190"/>
      <c r="BGD224" s="187"/>
      <c r="BGE224" s="187"/>
      <c r="BGF224" s="187"/>
      <c r="BGG224" s="188"/>
      <c r="BGI224" s="186"/>
      <c r="BGJ224" s="190"/>
      <c r="BGK224" s="190"/>
      <c r="BGL224" s="187"/>
      <c r="BGM224" s="187"/>
      <c r="BGN224" s="187"/>
      <c r="BGO224" s="188"/>
      <c r="BGQ224" s="186"/>
      <c r="BGR224" s="190"/>
      <c r="BGS224" s="190"/>
      <c r="BGT224" s="187"/>
      <c r="BGU224" s="187"/>
      <c r="BGV224" s="187"/>
      <c r="BGW224" s="188"/>
      <c r="BGY224" s="186"/>
      <c r="BGZ224" s="190"/>
      <c r="BHA224" s="190"/>
      <c r="BHB224" s="187"/>
      <c r="BHC224" s="187"/>
      <c r="BHD224" s="187"/>
      <c r="BHE224" s="188"/>
      <c r="BHG224" s="186"/>
      <c r="BHH224" s="190"/>
      <c r="BHI224" s="190"/>
      <c r="BHJ224" s="187"/>
      <c r="BHK224" s="187"/>
      <c r="BHL224" s="187"/>
      <c r="BHM224" s="188"/>
      <c r="BHO224" s="186"/>
      <c r="BHP224" s="190"/>
      <c r="BHQ224" s="190"/>
      <c r="BHR224" s="187"/>
      <c r="BHS224" s="187"/>
      <c r="BHT224" s="187"/>
      <c r="BHU224" s="188"/>
      <c r="BHW224" s="186"/>
      <c r="BHX224" s="190"/>
      <c r="BHY224" s="190"/>
      <c r="BHZ224" s="187"/>
      <c r="BIA224" s="187"/>
      <c r="BIB224" s="187"/>
      <c r="BIC224" s="188"/>
      <c r="BIE224" s="186"/>
      <c r="BIF224" s="190"/>
      <c r="BIG224" s="190"/>
      <c r="BIH224" s="187"/>
      <c r="BII224" s="187"/>
      <c r="BIJ224" s="187"/>
      <c r="BIK224" s="188"/>
      <c r="BIM224" s="186"/>
      <c r="BIN224" s="190"/>
      <c r="BIO224" s="190"/>
      <c r="BIP224" s="187"/>
      <c r="BIQ224" s="187"/>
      <c r="BIR224" s="187"/>
      <c r="BIS224" s="188"/>
      <c r="BIU224" s="186"/>
      <c r="BIV224" s="190"/>
      <c r="BIW224" s="190"/>
      <c r="BIX224" s="187"/>
      <c r="BIY224" s="187"/>
      <c r="BIZ224" s="187"/>
      <c r="BJA224" s="188"/>
      <c r="BJC224" s="186"/>
      <c r="BJD224" s="190"/>
      <c r="BJE224" s="190"/>
      <c r="BJF224" s="187"/>
      <c r="BJG224" s="187"/>
      <c r="BJH224" s="187"/>
      <c r="BJI224" s="188"/>
      <c r="BJK224" s="186"/>
      <c r="BJL224" s="190"/>
      <c r="BJM224" s="190"/>
      <c r="BJN224" s="187"/>
      <c r="BJO224" s="187"/>
      <c r="BJP224" s="187"/>
      <c r="BJQ224" s="188"/>
      <c r="BJS224" s="186"/>
      <c r="BJT224" s="190"/>
      <c r="BJU224" s="190"/>
      <c r="BJV224" s="187"/>
      <c r="BJW224" s="187"/>
      <c r="BJX224" s="187"/>
      <c r="BJY224" s="188"/>
      <c r="BKA224" s="186"/>
      <c r="BKB224" s="190"/>
      <c r="BKC224" s="190"/>
      <c r="BKD224" s="187"/>
      <c r="BKE224" s="187"/>
      <c r="BKF224" s="187"/>
      <c r="BKG224" s="188"/>
      <c r="BKI224" s="186"/>
      <c r="BKJ224" s="190"/>
      <c r="BKK224" s="190"/>
      <c r="BKL224" s="187"/>
      <c r="BKM224" s="187"/>
      <c r="BKN224" s="187"/>
      <c r="BKO224" s="188"/>
      <c r="BKQ224" s="186"/>
      <c r="BKR224" s="190"/>
      <c r="BKS224" s="190"/>
      <c r="BKT224" s="187"/>
      <c r="BKU224" s="187"/>
      <c r="BKV224" s="187"/>
      <c r="BKW224" s="188"/>
      <c r="BKY224" s="186"/>
      <c r="BKZ224" s="190"/>
      <c r="BLA224" s="190"/>
      <c r="BLB224" s="187"/>
      <c r="BLC224" s="187"/>
      <c r="BLD224" s="187"/>
      <c r="BLE224" s="188"/>
      <c r="BLG224" s="186"/>
      <c r="BLH224" s="190"/>
      <c r="BLI224" s="190"/>
      <c r="BLJ224" s="187"/>
      <c r="BLK224" s="187"/>
      <c r="BLL224" s="187"/>
      <c r="BLM224" s="188"/>
      <c r="BLO224" s="186"/>
      <c r="BLP224" s="190"/>
      <c r="BLQ224" s="190"/>
      <c r="BLR224" s="187"/>
      <c r="BLS224" s="187"/>
      <c r="BLT224" s="187"/>
      <c r="BLU224" s="188"/>
      <c r="BLW224" s="186"/>
      <c r="BLX224" s="190"/>
      <c r="BLY224" s="190"/>
      <c r="BLZ224" s="187"/>
      <c r="BMA224" s="187"/>
      <c r="BMB224" s="187"/>
      <c r="BMC224" s="188"/>
      <c r="BME224" s="186"/>
      <c r="BMF224" s="190"/>
      <c r="BMG224" s="190"/>
      <c r="BMH224" s="187"/>
      <c r="BMI224" s="187"/>
      <c r="BMJ224" s="187"/>
      <c r="BMK224" s="188"/>
      <c r="BMM224" s="186"/>
      <c r="BMN224" s="190"/>
      <c r="BMO224" s="190"/>
      <c r="BMP224" s="187"/>
      <c r="BMQ224" s="187"/>
      <c r="BMR224" s="187"/>
      <c r="BMS224" s="188"/>
      <c r="BMU224" s="186"/>
      <c r="BMV224" s="190"/>
      <c r="BMW224" s="190"/>
      <c r="BMX224" s="187"/>
      <c r="BMY224" s="187"/>
      <c r="BMZ224" s="187"/>
      <c r="BNA224" s="188"/>
      <c r="BNC224" s="186"/>
      <c r="BND224" s="190"/>
      <c r="BNE224" s="190"/>
      <c r="BNF224" s="187"/>
      <c r="BNG224" s="187"/>
      <c r="BNH224" s="187"/>
      <c r="BNI224" s="188"/>
      <c r="BNK224" s="186"/>
      <c r="BNL224" s="190"/>
      <c r="BNM224" s="190"/>
      <c r="BNN224" s="187"/>
      <c r="BNO224" s="187"/>
      <c r="BNP224" s="187"/>
      <c r="BNQ224" s="188"/>
      <c r="BNS224" s="186"/>
      <c r="BNT224" s="190"/>
      <c r="BNU224" s="190"/>
      <c r="BNV224" s="187"/>
      <c r="BNW224" s="187"/>
      <c r="BNX224" s="187"/>
      <c r="BNY224" s="188"/>
      <c r="BOA224" s="186"/>
      <c r="BOB224" s="190"/>
      <c r="BOC224" s="190"/>
      <c r="BOD224" s="187"/>
      <c r="BOE224" s="187"/>
      <c r="BOF224" s="187"/>
      <c r="BOG224" s="188"/>
      <c r="BOI224" s="186"/>
      <c r="BOJ224" s="190"/>
      <c r="BOK224" s="190"/>
      <c r="BOL224" s="187"/>
      <c r="BOM224" s="187"/>
      <c r="BON224" s="187"/>
      <c r="BOO224" s="188"/>
      <c r="BOQ224" s="186"/>
      <c r="BOR224" s="190"/>
      <c r="BOS224" s="190"/>
      <c r="BOT224" s="187"/>
      <c r="BOU224" s="187"/>
      <c r="BOV224" s="187"/>
      <c r="BOW224" s="188"/>
      <c r="BOY224" s="186"/>
      <c r="BOZ224" s="190"/>
      <c r="BPA224" s="190"/>
      <c r="BPB224" s="187"/>
      <c r="BPC224" s="187"/>
      <c r="BPD224" s="187"/>
      <c r="BPE224" s="188"/>
      <c r="BPG224" s="186"/>
      <c r="BPH224" s="190"/>
      <c r="BPI224" s="190"/>
      <c r="BPJ224" s="187"/>
      <c r="BPK224" s="187"/>
      <c r="BPL224" s="187"/>
      <c r="BPM224" s="188"/>
      <c r="BPO224" s="186"/>
      <c r="BPP224" s="190"/>
      <c r="BPQ224" s="190"/>
      <c r="BPR224" s="187"/>
      <c r="BPS224" s="187"/>
      <c r="BPT224" s="187"/>
      <c r="BPU224" s="188"/>
      <c r="BPW224" s="186"/>
      <c r="BPX224" s="190"/>
      <c r="BPY224" s="190"/>
      <c r="BPZ224" s="187"/>
      <c r="BQA224" s="187"/>
      <c r="BQB224" s="187"/>
      <c r="BQC224" s="188"/>
      <c r="BQE224" s="186"/>
      <c r="BQF224" s="190"/>
      <c r="BQG224" s="190"/>
      <c r="BQH224" s="187"/>
      <c r="BQI224" s="187"/>
      <c r="BQJ224" s="187"/>
      <c r="BQK224" s="188"/>
      <c r="BQM224" s="186"/>
      <c r="BQN224" s="190"/>
      <c r="BQO224" s="190"/>
      <c r="BQP224" s="187"/>
      <c r="BQQ224" s="187"/>
      <c r="BQR224" s="187"/>
      <c r="BQS224" s="188"/>
      <c r="BQU224" s="186"/>
      <c r="BQV224" s="190"/>
      <c r="BQW224" s="190"/>
      <c r="BQX224" s="187"/>
      <c r="BQY224" s="187"/>
      <c r="BQZ224" s="187"/>
      <c r="BRA224" s="188"/>
      <c r="BRC224" s="186"/>
      <c r="BRD224" s="190"/>
      <c r="BRE224" s="190"/>
      <c r="BRF224" s="187"/>
      <c r="BRG224" s="187"/>
      <c r="BRH224" s="187"/>
      <c r="BRI224" s="188"/>
      <c r="BRK224" s="186"/>
      <c r="BRL224" s="190"/>
      <c r="BRM224" s="190"/>
      <c r="BRN224" s="187"/>
      <c r="BRO224" s="187"/>
      <c r="BRP224" s="187"/>
      <c r="BRQ224" s="188"/>
      <c r="BRS224" s="186"/>
      <c r="BRT224" s="190"/>
      <c r="BRU224" s="190"/>
      <c r="BRV224" s="187"/>
      <c r="BRW224" s="187"/>
      <c r="BRX224" s="187"/>
      <c r="BRY224" s="188"/>
      <c r="BSA224" s="186"/>
      <c r="BSB224" s="190"/>
      <c r="BSC224" s="190"/>
      <c r="BSD224" s="187"/>
      <c r="BSE224" s="187"/>
      <c r="BSF224" s="187"/>
      <c r="BSG224" s="188"/>
      <c r="BSI224" s="186"/>
      <c r="BSJ224" s="190"/>
      <c r="BSK224" s="190"/>
      <c r="BSL224" s="187"/>
      <c r="BSM224" s="187"/>
      <c r="BSN224" s="187"/>
      <c r="BSO224" s="188"/>
      <c r="BSQ224" s="186"/>
      <c r="BSR224" s="190"/>
      <c r="BSS224" s="190"/>
      <c r="BST224" s="187"/>
      <c r="BSU224" s="187"/>
      <c r="BSV224" s="187"/>
      <c r="BSW224" s="188"/>
      <c r="BSY224" s="186"/>
      <c r="BSZ224" s="190"/>
      <c r="BTA224" s="190"/>
      <c r="BTB224" s="187"/>
      <c r="BTC224" s="187"/>
      <c r="BTD224" s="187"/>
      <c r="BTE224" s="188"/>
      <c r="BTG224" s="186"/>
      <c r="BTH224" s="190"/>
      <c r="BTI224" s="190"/>
      <c r="BTJ224" s="187"/>
      <c r="BTK224" s="187"/>
      <c r="BTL224" s="187"/>
      <c r="BTM224" s="188"/>
      <c r="BTO224" s="186"/>
      <c r="BTP224" s="190"/>
      <c r="BTQ224" s="190"/>
      <c r="BTR224" s="187"/>
      <c r="BTS224" s="187"/>
      <c r="BTT224" s="187"/>
      <c r="BTU224" s="188"/>
      <c r="BTW224" s="186"/>
      <c r="BTX224" s="190"/>
      <c r="BTY224" s="190"/>
      <c r="BTZ224" s="187"/>
      <c r="BUA224" s="187"/>
      <c r="BUB224" s="187"/>
      <c r="BUC224" s="188"/>
      <c r="BUE224" s="186"/>
      <c r="BUF224" s="190"/>
      <c r="BUG224" s="190"/>
      <c r="BUH224" s="187"/>
      <c r="BUI224" s="187"/>
      <c r="BUJ224" s="187"/>
      <c r="BUK224" s="188"/>
      <c r="BUM224" s="186"/>
      <c r="BUN224" s="190"/>
      <c r="BUO224" s="190"/>
      <c r="BUP224" s="187"/>
      <c r="BUQ224" s="187"/>
      <c r="BUR224" s="187"/>
      <c r="BUS224" s="188"/>
      <c r="BUU224" s="186"/>
      <c r="BUV224" s="190"/>
      <c r="BUW224" s="190"/>
      <c r="BUX224" s="187"/>
      <c r="BUY224" s="187"/>
      <c r="BUZ224" s="187"/>
      <c r="BVA224" s="188"/>
      <c r="BVC224" s="186"/>
      <c r="BVD224" s="190"/>
      <c r="BVE224" s="190"/>
      <c r="BVF224" s="187"/>
      <c r="BVG224" s="187"/>
      <c r="BVH224" s="187"/>
      <c r="BVI224" s="188"/>
      <c r="BVK224" s="186"/>
      <c r="BVL224" s="190"/>
      <c r="BVM224" s="190"/>
      <c r="BVN224" s="187"/>
      <c r="BVO224" s="187"/>
      <c r="BVP224" s="187"/>
      <c r="BVQ224" s="188"/>
      <c r="BVS224" s="186"/>
      <c r="BVT224" s="190"/>
      <c r="BVU224" s="190"/>
      <c r="BVV224" s="187"/>
      <c r="BVW224" s="187"/>
      <c r="BVX224" s="187"/>
      <c r="BVY224" s="188"/>
      <c r="BWA224" s="186"/>
      <c r="BWB224" s="190"/>
      <c r="BWC224" s="190"/>
      <c r="BWD224" s="187"/>
      <c r="BWE224" s="187"/>
      <c r="BWF224" s="187"/>
      <c r="BWG224" s="188"/>
      <c r="BWI224" s="186"/>
      <c r="BWJ224" s="190"/>
      <c r="BWK224" s="190"/>
      <c r="BWL224" s="187"/>
      <c r="BWM224" s="187"/>
      <c r="BWN224" s="187"/>
      <c r="BWO224" s="188"/>
      <c r="BWQ224" s="186"/>
      <c r="BWR224" s="190"/>
      <c r="BWS224" s="190"/>
      <c r="BWT224" s="187"/>
      <c r="BWU224" s="187"/>
      <c r="BWV224" s="187"/>
      <c r="BWW224" s="188"/>
      <c r="BWY224" s="186"/>
      <c r="BWZ224" s="190"/>
      <c r="BXA224" s="190"/>
      <c r="BXB224" s="187"/>
      <c r="BXC224" s="187"/>
      <c r="BXD224" s="187"/>
      <c r="BXE224" s="188"/>
      <c r="BXG224" s="186"/>
      <c r="BXH224" s="190"/>
      <c r="BXI224" s="190"/>
      <c r="BXJ224" s="187"/>
      <c r="BXK224" s="187"/>
      <c r="BXL224" s="187"/>
      <c r="BXM224" s="188"/>
      <c r="BXO224" s="186"/>
      <c r="BXP224" s="190"/>
      <c r="BXQ224" s="190"/>
      <c r="BXR224" s="187"/>
      <c r="BXS224" s="187"/>
      <c r="BXT224" s="187"/>
      <c r="BXU224" s="188"/>
      <c r="BXW224" s="186"/>
      <c r="BXX224" s="190"/>
      <c r="BXY224" s="190"/>
      <c r="BXZ224" s="187"/>
      <c r="BYA224" s="187"/>
      <c r="BYB224" s="187"/>
      <c r="BYC224" s="188"/>
      <c r="BYE224" s="186"/>
      <c r="BYF224" s="190"/>
      <c r="BYG224" s="190"/>
      <c r="BYH224" s="187"/>
      <c r="BYI224" s="187"/>
      <c r="BYJ224" s="187"/>
      <c r="BYK224" s="188"/>
      <c r="BYM224" s="186"/>
      <c r="BYN224" s="190"/>
      <c r="BYO224" s="190"/>
      <c r="BYP224" s="187"/>
      <c r="BYQ224" s="187"/>
      <c r="BYR224" s="187"/>
      <c r="BYS224" s="188"/>
      <c r="BYU224" s="186"/>
      <c r="BYV224" s="190"/>
      <c r="BYW224" s="190"/>
      <c r="BYX224" s="187"/>
      <c r="BYY224" s="187"/>
      <c r="BYZ224" s="187"/>
      <c r="BZA224" s="188"/>
      <c r="BZC224" s="186"/>
      <c r="BZD224" s="190"/>
      <c r="BZE224" s="190"/>
      <c r="BZF224" s="187"/>
      <c r="BZG224" s="187"/>
      <c r="BZH224" s="187"/>
      <c r="BZI224" s="188"/>
      <c r="BZK224" s="186"/>
      <c r="BZL224" s="190"/>
      <c r="BZM224" s="190"/>
      <c r="BZN224" s="187"/>
      <c r="BZO224" s="187"/>
      <c r="BZP224" s="187"/>
      <c r="BZQ224" s="188"/>
      <c r="BZS224" s="186"/>
      <c r="BZT224" s="190"/>
      <c r="BZU224" s="190"/>
      <c r="BZV224" s="187"/>
      <c r="BZW224" s="187"/>
      <c r="BZX224" s="187"/>
      <c r="BZY224" s="188"/>
      <c r="CAA224" s="186"/>
      <c r="CAB224" s="190"/>
      <c r="CAC224" s="190"/>
      <c r="CAD224" s="187"/>
      <c r="CAE224" s="187"/>
      <c r="CAF224" s="187"/>
      <c r="CAG224" s="188"/>
      <c r="CAI224" s="186"/>
      <c r="CAJ224" s="190"/>
      <c r="CAK224" s="190"/>
      <c r="CAL224" s="187"/>
      <c r="CAM224" s="187"/>
      <c r="CAN224" s="187"/>
      <c r="CAO224" s="188"/>
      <c r="CAQ224" s="186"/>
      <c r="CAR224" s="190"/>
      <c r="CAS224" s="190"/>
      <c r="CAT224" s="187"/>
      <c r="CAU224" s="187"/>
      <c r="CAV224" s="187"/>
      <c r="CAW224" s="188"/>
      <c r="CAY224" s="186"/>
      <c r="CAZ224" s="190"/>
      <c r="CBA224" s="190"/>
      <c r="CBB224" s="187"/>
      <c r="CBC224" s="187"/>
      <c r="CBD224" s="187"/>
      <c r="CBE224" s="188"/>
      <c r="CBG224" s="186"/>
      <c r="CBH224" s="190"/>
      <c r="CBI224" s="190"/>
      <c r="CBJ224" s="187"/>
      <c r="CBK224" s="187"/>
      <c r="CBL224" s="187"/>
      <c r="CBM224" s="188"/>
      <c r="CBO224" s="186"/>
      <c r="CBP224" s="190"/>
      <c r="CBQ224" s="190"/>
      <c r="CBR224" s="187"/>
      <c r="CBS224" s="187"/>
      <c r="CBT224" s="187"/>
      <c r="CBU224" s="188"/>
      <c r="CBW224" s="186"/>
      <c r="CBX224" s="190"/>
      <c r="CBY224" s="190"/>
      <c r="CBZ224" s="187"/>
      <c r="CCA224" s="187"/>
      <c r="CCB224" s="187"/>
      <c r="CCC224" s="188"/>
      <c r="CCE224" s="186"/>
      <c r="CCF224" s="190"/>
      <c r="CCG224" s="190"/>
      <c r="CCH224" s="187"/>
      <c r="CCI224" s="187"/>
      <c r="CCJ224" s="187"/>
      <c r="CCK224" s="188"/>
      <c r="CCM224" s="186"/>
      <c r="CCN224" s="190"/>
      <c r="CCO224" s="190"/>
      <c r="CCP224" s="187"/>
      <c r="CCQ224" s="187"/>
      <c r="CCR224" s="187"/>
      <c r="CCS224" s="188"/>
      <c r="CCU224" s="186"/>
      <c r="CCV224" s="190"/>
      <c r="CCW224" s="190"/>
      <c r="CCX224" s="187"/>
      <c r="CCY224" s="187"/>
      <c r="CCZ224" s="187"/>
      <c r="CDA224" s="188"/>
      <c r="CDC224" s="186"/>
      <c r="CDD224" s="190"/>
      <c r="CDE224" s="190"/>
      <c r="CDF224" s="187"/>
      <c r="CDG224" s="187"/>
      <c r="CDH224" s="187"/>
      <c r="CDI224" s="188"/>
      <c r="CDK224" s="186"/>
      <c r="CDL224" s="190"/>
      <c r="CDM224" s="190"/>
      <c r="CDN224" s="187"/>
      <c r="CDO224" s="187"/>
      <c r="CDP224" s="187"/>
      <c r="CDQ224" s="188"/>
      <c r="CDS224" s="186"/>
      <c r="CDT224" s="190"/>
      <c r="CDU224" s="190"/>
      <c r="CDV224" s="187"/>
      <c r="CDW224" s="187"/>
      <c r="CDX224" s="187"/>
      <c r="CDY224" s="188"/>
      <c r="CEA224" s="186"/>
      <c r="CEB224" s="190"/>
      <c r="CEC224" s="190"/>
      <c r="CED224" s="187"/>
      <c r="CEE224" s="187"/>
      <c r="CEF224" s="187"/>
      <c r="CEG224" s="188"/>
      <c r="CEI224" s="186"/>
      <c r="CEJ224" s="190"/>
      <c r="CEK224" s="190"/>
      <c r="CEL224" s="187"/>
      <c r="CEM224" s="187"/>
      <c r="CEN224" s="187"/>
      <c r="CEO224" s="188"/>
      <c r="CEQ224" s="186"/>
      <c r="CER224" s="190"/>
      <c r="CES224" s="190"/>
      <c r="CET224" s="187"/>
      <c r="CEU224" s="187"/>
      <c r="CEV224" s="187"/>
      <c r="CEW224" s="188"/>
      <c r="CEY224" s="186"/>
      <c r="CEZ224" s="190"/>
      <c r="CFA224" s="190"/>
      <c r="CFB224" s="187"/>
      <c r="CFC224" s="187"/>
      <c r="CFD224" s="187"/>
      <c r="CFE224" s="188"/>
      <c r="CFG224" s="186"/>
      <c r="CFH224" s="190"/>
      <c r="CFI224" s="190"/>
      <c r="CFJ224" s="187"/>
      <c r="CFK224" s="187"/>
      <c r="CFL224" s="187"/>
      <c r="CFM224" s="188"/>
      <c r="CFO224" s="186"/>
      <c r="CFP224" s="190"/>
      <c r="CFQ224" s="190"/>
      <c r="CFR224" s="187"/>
      <c r="CFS224" s="187"/>
      <c r="CFT224" s="187"/>
      <c r="CFU224" s="188"/>
      <c r="CFW224" s="186"/>
      <c r="CFX224" s="190"/>
      <c r="CFY224" s="190"/>
      <c r="CFZ224" s="187"/>
      <c r="CGA224" s="187"/>
      <c r="CGB224" s="187"/>
      <c r="CGC224" s="188"/>
      <c r="CGE224" s="186"/>
      <c r="CGF224" s="190"/>
      <c r="CGG224" s="190"/>
      <c r="CGH224" s="187"/>
      <c r="CGI224" s="187"/>
      <c r="CGJ224" s="187"/>
      <c r="CGK224" s="188"/>
      <c r="CGM224" s="186"/>
      <c r="CGN224" s="190"/>
      <c r="CGO224" s="190"/>
      <c r="CGP224" s="187"/>
      <c r="CGQ224" s="187"/>
      <c r="CGR224" s="187"/>
      <c r="CGS224" s="188"/>
      <c r="CGU224" s="186"/>
      <c r="CGV224" s="190"/>
      <c r="CGW224" s="190"/>
      <c r="CGX224" s="187"/>
      <c r="CGY224" s="187"/>
      <c r="CGZ224" s="187"/>
      <c r="CHA224" s="188"/>
      <c r="CHC224" s="186"/>
      <c r="CHD224" s="190"/>
      <c r="CHE224" s="190"/>
      <c r="CHF224" s="187"/>
      <c r="CHG224" s="187"/>
      <c r="CHH224" s="187"/>
      <c r="CHI224" s="188"/>
      <c r="CHK224" s="186"/>
      <c r="CHL224" s="190"/>
      <c r="CHM224" s="190"/>
      <c r="CHN224" s="187"/>
      <c r="CHO224" s="187"/>
      <c r="CHP224" s="187"/>
      <c r="CHQ224" s="188"/>
      <c r="CHS224" s="186"/>
      <c r="CHT224" s="190"/>
      <c r="CHU224" s="190"/>
      <c r="CHV224" s="187"/>
      <c r="CHW224" s="187"/>
      <c r="CHX224" s="187"/>
      <c r="CHY224" s="188"/>
      <c r="CIA224" s="186"/>
      <c r="CIB224" s="190"/>
      <c r="CIC224" s="190"/>
      <c r="CID224" s="187"/>
      <c r="CIE224" s="187"/>
      <c r="CIF224" s="187"/>
      <c r="CIG224" s="188"/>
      <c r="CII224" s="186"/>
      <c r="CIJ224" s="190"/>
      <c r="CIK224" s="190"/>
      <c r="CIL224" s="187"/>
      <c r="CIM224" s="187"/>
      <c r="CIN224" s="187"/>
      <c r="CIO224" s="188"/>
      <c r="CIQ224" s="186"/>
      <c r="CIR224" s="190"/>
      <c r="CIS224" s="190"/>
      <c r="CIT224" s="187"/>
      <c r="CIU224" s="187"/>
      <c r="CIV224" s="187"/>
      <c r="CIW224" s="188"/>
      <c r="CIY224" s="186"/>
      <c r="CIZ224" s="190"/>
      <c r="CJA224" s="190"/>
      <c r="CJB224" s="187"/>
      <c r="CJC224" s="187"/>
      <c r="CJD224" s="187"/>
      <c r="CJE224" s="188"/>
      <c r="CJG224" s="186"/>
      <c r="CJH224" s="190"/>
      <c r="CJI224" s="190"/>
      <c r="CJJ224" s="187"/>
      <c r="CJK224" s="187"/>
      <c r="CJL224" s="187"/>
      <c r="CJM224" s="188"/>
      <c r="CJO224" s="186"/>
      <c r="CJP224" s="190"/>
      <c r="CJQ224" s="190"/>
      <c r="CJR224" s="187"/>
      <c r="CJS224" s="187"/>
      <c r="CJT224" s="187"/>
      <c r="CJU224" s="188"/>
      <c r="CJW224" s="186"/>
      <c r="CJX224" s="190"/>
      <c r="CJY224" s="190"/>
      <c r="CJZ224" s="187"/>
      <c r="CKA224" s="187"/>
      <c r="CKB224" s="187"/>
      <c r="CKC224" s="188"/>
      <c r="CKE224" s="186"/>
      <c r="CKF224" s="190"/>
      <c r="CKG224" s="190"/>
      <c r="CKH224" s="187"/>
      <c r="CKI224" s="187"/>
      <c r="CKJ224" s="187"/>
      <c r="CKK224" s="188"/>
      <c r="CKM224" s="186"/>
      <c r="CKN224" s="190"/>
      <c r="CKO224" s="190"/>
      <c r="CKP224" s="187"/>
      <c r="CKQ224" s="187"/>
      <c r="CKR224" s="187"/>
      <c r="CKS224" s="188"/>
      <c r="CKU224" s="186"/>
      <c r="CKV224" s="190"/>
      <c r="CKW224" s="190"/>
      <c r="CKX224" s="187"/>
      <c r="CKY224" s="187"/>
      <c r="CKZ224" s="187"/>
      <c r="CLA224" s="188"/>
      <c r="CLC224" s="186"/>
      <c r="CLD224" s="190"/>
      <c r="CLE224" s="190"/>
      <c r="CLF224" s="187"/>
      <c r="CLG224" s="187"/>
      <c r="CLH224" s="187"/>
      <c r="CLI224" s="188"/>
      <c r="CLK224" s="186"/>
      <c r="CLL224" s="190"/>
      <c r="CLM224" s="190"/>
      <c r="CLN224" s="187"/>
      <c r="CLO224" s="187"/>
      <c r="CLP224" s="187"/>
      <c r="CLQ224" s="188"/>
      <c r="CLS224" s="186"/>
      <c r="CLT224" s="190"/>
      <c r="CLU224" s="190"/>
      <c r="CLV224" s="187"/>
      <c r="CLW224" s="187"/>
      <c r="CLX224" s="187"/>
      <c r="CLY224" s="188"/>
      <c r="CMA224" s="186"/>
      <c r="CMB224" s="190"/>
      <c r="CMC224" s="190"/>
      <c r="CMD224" s="187"/>
      <c r="CME224" s="187"/>
      <c r="CMF224" s="187"/>
      <c r="CMG224" s="188"/>
      <c r="CMI224" s="186"/>
      <c r="CMJ224" s="190"/>
      <c r="CMK224" s="190"/>
      <c r="CML224" s="187"/>
      <c r="CMM224" s="187"/>
      <c r="CMN224" s="187"/>
      <c r="CMO224" s="188"/>
      <c r="CMQ224" s="186"/>
      <c r="CMR224" s="190"/>
      <c r="CMS224" s="190"/>
      <c r="CMT224" s="187"/>
      <c r="CMU224" s="187"/>
      <c r="CMV224" s="187"/>
      <c r="CMW224" s="188"/>
      <c r="CMY224" s="186"/>
      <c r="CMZ224" s="190"/>
      <c r="CNA224" s="190"/>
      <c r="CNB224" s="187"/>
      <c r="CNC224" s="187"/>
      <c r="CND224" s="187"/>
      <c r="CNE224" s="188"/>
      <c r="CNG224" s="186"/>
      <c r="CNH224" s="190"/>
      <c r="CNI224" s="190"/>
      <c r="CNJ224" s="187"/>
      <c r="CNK224" s="187"/>
      <c r="CNL224" s="187"/>
      <c r="CNM224" s="188"/>
      <c r="CNO224" s="186"/>
      <c r="CNP224" s="190"/>
      <c r="CNQ224" s="190"/>
      <c r="CNR224" s="187"/>
      <c r="CNS224" s="187"/>
      <c r="CNT224" s="187"/>
      <c r="CNU224" s="188"/>
      <c r="CNW224" s="186"/>
      <c r="CNX224" s="190"/>
      <c r="CNY224" s="190"/>
      <c r="CNZ224" s="187"/>
      <c r="COA224" s="187"/>
      <c r="COB224" s="187"/>
      <c r="COC224" s="188"/>
      <c r="COE224" s="186"/>
      <c r="COF224" s="190"/>
      <c r="COG224" s="190"/>
      <c r="COH224" s="187"/>
      <c r="COI224" s="187"/>
      <c r="COJ224" s="187"/>
      <c r="COK224" s="188"/>
      <c r="COM224" s="186"/>
      <c r="CON224" s="190"/>
      <c r="COO224" s="190"/>
      <c r="COP224" s="187"/>
      <c r="COQ224" s="187"/>
      <c r="COR224" s="187"/>
      <c r="COS224" s="188"/>
      <c r="COU224" s="186"/>
      <c r="COV224" s="190"/>
      <c r="COW224" s="190"/>
      <c r="COX224" s="187"/>
      <c r="COY224" s="187"/>
      <c r="COZ224" s="187"/>
      <c r="CPA224" s="188"/>
      <c r="CPC224" s="186"/>
      <c r="CPD224" s="190"/>
      <c r="CPE224" s="190"/>
      <c r="CPF224" s="187"/>
      <c r="CPG224" s="187"/>
      <c r="CPH224" s="187"/>
      <c r="CPI224" s="188"/>
      <c r="CPK224" s="186"/>
      <c r="CPL224" s="190"/>
      <c r="CPM224" s="190"/>
      <c r="CPN224" s="187"/>
      <c r="CPO224" s="187"/>
      <c r="CPP224" s="187"/>
      <c r="CPQ224" s="188"/>
      <c r="CPS224" s="186"/>
      <c r="CPT224" s="190"/>
      <c r="CPU224" s="190"/>
      <c r="CPV224" s="187"/>
      <c r="CPW224" s="187"/>
      <c r="CPX224" s="187"/>
      <c r="CPY224" s="188"/>
      <c r="CQA224" s="186"/>
      <c r="CQB224" s="190"/>
      <c r="CQC224" s="190"/>
      <c r="CQD224" s="187"/>
      <c r="CQE224" s="187"/>
      <c r="CQF224" s="187"/>
      <c r="CQG224" s="188"/>
      <c r="CQI224" s="186"/>
      <c r="CQJ224" s="190"/>
      <c r="CQK224" s="190"/>
      <c r="CQL224" s="187"/>
      <c r="CQM224" s="187"/>
      <c r="CQN224" s="187"/>
      <c r="CQO224" s="188"/>
      <c r="CQQ224" s="186"/>
      <c r="CQR224" s="190"/>
      <c r="CQS224" s="190"/>
      <c r="CQT224" s="187"/>
      <c r="CQU224" s="187"/>
      <c r="CQV224" s="187"/>
      <c r="CQW224" s="188"/>
      <c r="CQY224" s="186"/>
      <c r="CQZ224" s="190"/>
      <c r="CRA224" s="190"/>
      <c r="CRB224" s="187"/>
      <c r="CRC224" s="187"/>
      <c r="CRD224" s="187"/>
      <c r="CRE224" s="188"/>
      <c r="CRG224" s="186"/>
      <c r="CRH224" s="190"/>
      <c r="CRI224" s="190"/>
      <c r="CRJ224" s="187"/>
      <c r="CRK224" s="187"/>
      <c r="CRL224" s="187"/>
      <c r="CRM224" s="188"/>
      <c r="CRO224" s="186"/>
      <c r="CRP224" s="190"/>
      <c r="CRQ224" s="190"/>
      <c r="CRR224" s="187"/>
      <c r="CRS224" s="187"/>
      <c r="CRT224" s="187"/>
      <c r="CRU224" s="188"/>
      <c r="CRW224" s="186"/>
      <c r="CRX224" s="190"/>
      <c r="CRY224" s="190"/>
      <c r="CRZ224" s="187"/>
      <c r="CSA224" s="187"/>
      <c r="CSB224" s="187"/>
      <c r="CSC224" s="188"/>
      <c r="CSE224" s="186"/>
      <c r="CSF224" s="190"/>
      <c r="CSG224" s="190"/>
      <c r="CSH224" s="187"/>
      <c r="CSI224" s="187"/>
      <c r="CSJ224" s="187"/>
      <c r="CSK224" s="188"/>
      <c r="CSM224" s="186"/>
      <c r="CSN224" s="190"/>
      <c r="CSO224" s="190"/>
      <c r="CSP224" s="187"/>
      <c r="CSQ224" s="187"/>
      <c r="CSR224" s="187"/>
      <c r="CSS224" s="188"/>
      <c r="CSU224" s="186"/>
      <c r="CSV224" s="190"/>
      <c r="CSW224" s="190"/>
      <c r="CSX224" s="187"/>
      <c r="CSY224" s="187"/>
      <c r="CSZ224" s="187"/>
      <c r="CTA224" s="188"/>
      <c r="CTC224" s="186"/>
      <c r="CTD224" s="190"/>
      <c r="CTE224" s="190"/>
      <c r="CTF224" s="187"/>
      <c r="CTG224" s="187"/>
      <c r="CTH224" s="187"/>
      <c r="CTI224" s="188"/>
      <c r="CTK224" s="186"/>
      <c r="CTL224" s="190"/>
      <c r="CTM224" s="190"/>
      <c r="CTN224" s="187"/>
      <c r="CTO224" s="187"/>
      <c r="CTP224" s="187"/>
      <c r="CTQ224" s="188"/>
      <c r="CTS224" s="186"/>
      <c r="CTT224" s="190"/>
      <c r="CTU224" s="190"/>
      <c r="CTV224" s="187"/>
      <c r="CTW224" s="187"/>
      <c r="CTX224" s="187"/>
      <c r="CTY224" s="188"/>
      <c r="CUA224" s="186"/>
      <c r="CUB224" s="190"/>
      <c r="CUC224" s="190"/>
      <c r="CUD224" s="187"/>
      <c r="CUE224" s="187"/>
      <c r="CUF224" s="187"/>
      <c r="CUG224" s="188"/>
      <c r="CUI224" s="186"/>
      <c r="CUJ224" s="190"/>
      <c r="CUK224" s="190"/>
      <c r="CUL224" s="187"/>
      <c r="CUM224" s="187"/>
      <c r="CUN224" s="187"/>
      <c r="CUO224" s="188"/>
      <c r="CUQ224" s="186"/>
      <c r="CUR224" s="190"/>
      <c r="CUS224" s="190"/>
      <c r="CUT224" s="187"/>
      <c r="CUU224" s="187"/>
      <c r="CUV224" s="187"/>
      <c r="CUW224" s="188"/>
      <c r="CUY224" s="186"/>
      <c r="CUZ224" s="190"/>
      <c r="CVA224" s="190"/>
      <c r="CVB224" s="187"/>
      <c r="CVC224" s="187"/>
      <c r="CVD224" s="187"/>
      <c r="CVE224" s="188"/>
      <c r="CVG224" s="186"/>
      <c r="CVH224" s="190"/>
      <c r="CVI224" s="190"/>
      <c r="CVJ224" s="187"/>
      <c r="CVK224" s="187"/>
      <c r="CVL224" s="187"/>
      <c r="CVM224" s="188"/>
      <c r="CVO224" s="186"/>
      <c r="CVP224" s="190"/>
      <c r="CVQ224" s="190"/>
      <c r="CVR224" s="187"/>
      <c r="CVS224" s="187"/>
      <c r="CVT224" s="187"/>
      <c r="CVU224" s="188"/>
      <c r="CVW224" s="186"/>
      <c r="CVX224" s="190"/>
      <c r="CVY224" s="190"/>
      <c r="CVZ224" s="187"/>
      <c r="CWA224" s="187"/>
      <c r="CWB224" s="187"/>
      <c r="CWC224" s="188"/>
      <c r="CWE224" s="186"/>
      <c r="CWF224" s="190"/>
      <c r="CWG224" s="190"/>
      <c r="CWH224" s="187"/>
      <c r="CWI224" s="187"/>
      <c r="CWJ224" s="187"/>
      <c r="CWK224" s="188"/>
      <c r="CWM224" s="186"/>
      <c r="CWN224" s="190"/>
      <c r="CWO224" s="190"/>
      <c r="CWP224" s="187"/>
      <c r="CWQ224" s="187"/>
      <c r="CWR224" s="187"/>
      <c r="CWS224" s="188"/>
      <c r="CWU224" s="186"/>
      <c r="CWV224" s="190"/>
      <c r="CWW224" s="190"/>
      <c r="CWX224" s="187"/>
      <c r="CWY224" s="187"/>
      <c r="CWZ224" s="187"/>
      <c r="CXA224" s="188"/>
      <c r="CXC224" s="186"/>
      <c r="CXD224" s="190"/>
      <c r="CXE224" s="190"/>
      <c r="CXF224" s="187"/>
      <c r="CXG224" s="187"/>
      <c r="CXH224" s="187"/>
      <c r="CXI224" s="188"/>
      <c r="CXK224" s="186"/>
      <c r="CXL224" s="190"/>
      <c r="CXM224" s="190"/>
      <c r="CXN224" s="187"/>
      <c r="CXO224" s="187"/>
      <c r="CXP224" s="187"/>
      <c r="CXQ224" s="188"/>
      <c r="CXS224" s="186"/>
      <c r="CXT224" s="190"/>
      <c r="CXU224" s="190"/>
      <c r="CXV224" s="187"/>
      <c r="CXW224" s="187"/>
      <c r="CXX224" s="187"/>
      <c r="CXY224" s="188"/>
      <c r="CYA224" s="186"/>
      <c r="CYB224" s="190"/>
      <c r="CYC224" s="190"/>
      <c r="CYD224" s="187"/>
      <c r="CYE224" s="187"/>
      <c r="CYF224" s="187"/>
      <c r="CYG224" s="188"/>
      <c r="CYI224" s="186"/>
      <c r="CYJ224" s="190"/>
      <c r="CYK224" s="190"/>
      <c r="CYL224" s="187"/>
      <c r="CYM224" s="187"/>
      <c r="CYN224" s="187"/>
      <c r="CYO224" s="188"/>
      <c r="CYQ224" s="186"/>
      <c r="CYR224" s="190"/>
      <c r="CYS224" s="190"/>
      <c r="CYT224" s="187"/>
      <c r="CYU224" s="187"/>
      <c r="CYV224" s="187"/>
      <c r="CYW224" s="188"/>
      <c r="CYY224" s="186"/>
      <c r="CYZ224" s="190"/>
      <c r="CZA224" s="190"/>
      <c r="CZB224" s="187"/>
      <c r="CZC224" s="187"/>
      <c r="CZD224" s="187"/>
      <c r="CZE224" s="188"/>
      <c r="CZG224" s="186"/>
      <c r="CZH224" s="190"/>
      <c r="CZI224" s="190"/>
      <c r="CZJ224" s="187"/>
      <c r="CZK224" s="187"/>
      <c r="CZL224" s="187"/>
      <c r="CZM224" s="188"/>
      <c r="CZO224" s="186"/>
      <c r="CZP224" s="190"/>
      <c r="CZQ224" s="190"/>
      <c r="CZR224" s="187"/>
      <c r="CZS224" s="187"/>
      <c r="CZT224" s="187"/>
      <c r="CZU224" s="188"/>
      <c r="CZW224" s="186"/>
      <c r="CZX224" s="190"/>
      <c r="CZY224" s="190"/>
      <c r="CZZ224" s="187"/>
      <c r="DAA224" s="187"/>
      <c r="DAB224" s="187"/>
      <c r="DAC224" s="188"/>
      <c r="DAE224" s="186"/>
      <c r="DAF224" s="190"/>
      <c r="DAG224" s="190"/>
      <c r="DAH224" s="187"/>
      <c r="DAI224" s="187"/>
      <c r="DAJ224" s="187"/>
      <c r="DAK224" s="188"/>
      <c r="DAM224" s="186"/>
      <c r="DAN224" s="190"/>
      <c r="DAO224" s="190"/>
      <c r="DAP224" s="187"/>
      <c r="DAQ224" s="187"/>
      <c r="DAR224" s="187"/>
      <c r="DAS224" s="188"/>
      <c r="DAU224" s="186"/>
      <c r="DAV224" s="190"/>
      <c r="DAW224" s="190"/>
      <c r="DAX224" s="187"/>
      <c r="DAY224" s="187"/>
      <c r="DAZ224" s="187"/>
      <c r="DBA224" s="188"/>
      <c r="DBC224" s="186"/>
      <c r="DBD224" s="190"/>
      <c r="DBE224" s="190"/>
      <c r="DBF224" s="187"/>
      <c r="DBG224" s="187"/>
      <c r="DBH224" s="187"/>
      <c r="DBI224" s="188"/>
      <c r="DBK224" s="186"/>
      <c r="DBL224" s="190"/>
      <c r="DBM224" s="190"/>
      <c r="DBN224" s="187"/>
      <c r="DBO224" s="187"/>
      <c r="DBP224" s="187"/>
      <c r="DBQ224" s="188"/>
      <c r="DBS224" s="186"/>
      <c r="DBT224" s="190"/>
      <c r="DBU224" s="190"/>
      <c r="DBV224" s="187"/>
      <c r="DBW224" s="187"/>
      <c r="DBX224" s="187"/>
      <c r="DBY224" s="188"/>
      <c r="DCA224" s="186"/>
      <c r="DCB224" s="190"/>
      <c r="DCC224" s="190"/>
      <c r="DCD224" s="187"/>
      <c r="DCE224" s="187"/>
      <c r="DCF224" s="187"/>
      <c r="DCG224" s="188"/>
      <c r="DCI224" s="186"/>
      <c r="DCJ224" s="190"/>
      <c r="DCK224" s="190"/>
      <c r="DCL224" s="187"/>
      <c r="DCM224" s="187"/>
      <c r="DCN224" s="187"/>
      <c r="DCO224" s="188"/>
      <c r="DCQ224" s="186"/>
      <c r="DCR224" s="190"/>
      <c r="DCS224" s="190"/>
      <c r="DCT224" s="187"/>
      <c r="DCU224" s="187"/>
      <c r="DCV224" s="187"/>
      <c r="DCW224" s="188"/>
      <c r="DCY224" s="186"/>
      <c r="DCZ224" s="190"/>
      <c r="DDA224" s="190"/>
      <c r="DDB224" s="187"/>
      <c r="DDC224" s="187"/>
      <c r="DDD224" s="187"/>
      <c r="DDE224" s="188"/>
      <c r="DDG224" s="186"/>
      <c r="DDH224" s="190"/>
      <c r="DDI224" s="190"/>
      <c r="DDJ224" s="187"/>
      <c r="DDK224" s="187"/>
      <c r="DDL224" s="187"/>
      <c r="DDM224" s="188"/>
      <c r="DDO224" s="186"/>
      <c r="DDP224" s="190"/>
      <c r="DDQ224" s="190"/>
      <c r="DDR224" s="187"/>
      <c r="DDS224" s="187"/>
      <c r="DDT224" s="187"/>
      <c r="DDU224" s="188"/>
      <c r="DDW224" s="186"/>
      <c r="DDX224" s="190"/>
      <c r="DDY224" s="190"/>
      <c r="DDZ224" s="187"/>
      <c r="DEA224" s="187"/>
      <c r="DEB224" s="187"/>
      <c r="DEC224" s="188"/>
      <c r="DEE224" s="186"/>
      <c r="DEF224" s="190"/>
      <c r="DEG224" s="190"/>
      <c r="DEH224" s="187"/>
      <c r="DEI224" s="187"/>
      <c r="DEJ224" s="187"/>
      <c r="DEK224" s="188"/>
      <c r="DEM224" s="186"/>
      <c r="DEN224" s="190"/>
      <c r="DEO224" s="190"/>
      <c r="DEP224" s="187"/>
      <c r="DEQ224" s="187"/>
      <c r="DER224" s="187"/>
      <c r="DES224" s="188"/>
      <c r="DEU224" s="186"/>
      <c r="DEV224" s="190"/>
      <c r="DEW224" s="190"/>
      <c r="DEX224" s="187"/>
      <c r="DEY224" s="187"/>
      <c r="DEZ224" s="187"/>
      <c r="DFA224" s="188"/>
      <c r="DFC224" s="186"/>
      <c r="DFD224" s="190"/>
      <c r="DFE224" s="190"/>
      <c r="DFF224" s="187"/>
      <c r="DFG224" s="187"/>
      <c r="DFH224" s="187"/>
      <c r="DFI224" s="188"/>
      <c r="DFK224" s="186"/>
      <c r="DFL224" s="190"/>
      <c r="DFM224" s="190"/>
      <c r="DFN224" s="187"/>
      <c r="DFO224" s="187"/>
      <c r="DFP224" s="187"/>
      <c r="DFQ224" s="188"/>
      <c r="DFS224" s="186"/>
      <c r="DFT224" s="190"/>
      <c r="DFU224" s="190"/>
      <c r="DFV224" s="187"/>
      <c r="DFW224" s="187"/>
      <c r="DFX224" s="187"/>
      <c r="DFY224" s="188"/>
      <c r="DGA224" s="186"/>
      <c r="DGB224" s="190"/>
      <c r="DGC224" s="190"/>
      <c r="DGD224" s="187"/>
      <c r="DGE224" s="187"/>
      <c r="DGF224" s="187"/>
      <c r="DGG224" s="188"/>
      <c r="DGI224" s="186"/>
      <c r="DGJ224" s="190"/>
      <c r="DGK224" s="190"/>
      <c r="DGL224" s="187"/>
      <c r="DGM224" s="187"/>
      <c r="DGN224" s="187"/>
      <c r="DGO224" s="188"/>
      <c r="DGQ224" s="186"/>
      <c r="DGR224" s="190"/>
      <c r="DGS224" s="190"/>
      <c r="DGT224" s="187"/>
      <c r="DGU224" s="187"/>
      <c r="DGV224" s="187"/>
      <c r="DGW224" s="188"/>
      <c r="DGY224" s="186"/>
      <c r="DGZ224" s="190"/>
      <c r="DHA224" s="190"/>
      <c r="DHB224" s="187"/>
      <c r="DHC224" s="187"/>
      <c r="DHD224" s="187"/>
      <c r="DHE224" s="188"/>
      <c r="DHG224" s="186"/>
      <c r="DHH224" s="190"/>
      <c r="DHI224" s="190"/>
      <c r="DHJ224" s="187"/>
      <c r="DHK224" s="187"/>
      <c r="DHL224" s="187"/>
      <c r="DHM224" s="188"/>
      <c r="DHO224" s="186"/>
      <c r="DHP224" s="190"/>
      <c r="DHQ224" s="190"/>
      <c r="DHR224" s="187"/>
      <c r="DHS224" s="187"/>
      <c r="DHT224" s="187"/>
      <c r="DHU224" s="188"/>
      <c r="DHW224" s="186"/>
      <c r="DHX224" s="190"/>
      <c r="DHY224" s="190"/>
      <c r="DHZ224" s="187"/>
      <c r="DIA224" s="187"/>
      <c r="DIB224" s="187"/>
      <c r="DIC224" s="188"/>
      <c r="DIE224" s="186"/>
      <c r="DIF224" s="190"/>
      <c r="DIG224" s="190"/>
      <c r="DIH224" s="187"/>
      <c r="DII224" s="187"/>
      <c r="DIJ224" s="187"/>
      <c r="DIK224" s="188"/>
      <c r="DIM224" s="186"/>
      <c r="DIN224" s="190"/>
      <c r="DIO224" s="190"/>
      <c r="DIP224" s="187"/>
      <c r="DIQ224" s="187"/>
      <c r="DIR224" s="187"/>
      <c r="DIS224" s="188"/>
      <c r="DIU224" s="186"/>
      <c r="DIV224" s="190"/>
      <c r="DIW224" s="190"/>
      <c r="DIX224" s="187"/>
      <c r="DIY224" s="187"/>
      <c r="DIZ224" s="187"/>
      <c r="DJA224" s="188"/>
      <c r="DJC224" s="186"/>
      <c r="DJD224" s="190"/>
      <c r="DJE224" s="190"/>
      <c r="DJF224" s="187"/>
      <c r="DJG224" s="187"/>
      <c r="DJH224" s="187"/>
      <c r="DJI224" s="188"/>
      <c r="DJK224" s="186"/>
      <c r="DJL224" s="190"/>
      <c r="DJM224" s="190"/>
      <c r="DJN224" s="187"/>
      <c r="DJO224" s="187"/>
      <c r="DJP224" s="187"/>
      <c r="DJQ224" s="188"/>
      <c r="DJS224" s="186"/>
      <c r="DJT224" s="190"/>
      <c r="DJU224" s="190"/>
      <c r="DJV224" s="187"/>
      <c r="DJW224" s="187"/>
      <c r="DJX224" s="187"/>
      <c r="DJY224" s="188"/>
      <c r="DKA224" s="186"/>
      <c r="DKB224" s="190"/>
      <c r="DKC224" s="190"/>
      <c r="DKD224" s="187"/>
      <c r="DKE224" s="187"/>
      <c r="DKF224" s="187"/>
      <c r="DKG224" s="188"/>
      <c r="DKI224" s="186"/>
      <c r="DKJ224" s="190"/>
      <c r="DKK224" s="190"/>
      <c r="DKL224" s="187"/>
      <c r="DKM224" s="187"/>
      <c r="DKN224" s="187"/>
      <c r="DKO224" s="188"/>
      <c r="DKQ224" s="186"/>
      <c r="DKR224" s="190"/>
      <c r="DKS224" s="190"/>
      <c r="DKT224" s="187"/>
      <c r="DKU224" s="187"/>
      <c r="DKV224" s="187"/>
      <c r="DKW224" s="188"/>
      <c r="DKY224" s="186"/>
      <c r="DKZ224" s="190"/>
      <c r="DLA224" s="190"/>
      <c r="DLB224" s="187"/>
      <c r="DLC224" s="187"/>
      <c r="DLD224" s="187"/>
      <c r="DLE224" s="188"/>
      <c r="DLG224" s="186"/>
      <c r="DLH224" s="190"/>
      <c r="DLI224" s="190"/>
      <c r="DLJ224" s="187"/>
      <c r="DLK224" s="187"/>
      <c r="DLL224" s="187"/>
      <c r="DLM224" s="188"/>
      <c r="DLO224" s="186"/>
      <c r="DLP224" s="190"/>
      <c r="DLQ224" s="190"/>
      <c r="DLR224" s="187"/>
      <c r="DLS224" s="187"/>
      <c r="DLT224" s="187"/>
      <c r="DLU224" s="188"/>
      <c r="DLW224" s="186"/>
      <c r="DLX224" s="190"/>
      <c r="DLY224" s="190"/>
      <c r="DLZ224" s="187"/>
      <c r="DMA224" s="187"/>
      <c r="DMB224" s="187"/>
      <c r="DMC224" s="188"/>
      <c r="DME224" s="186"/>
      <c r="DMF224" s="190"/>
      <c r="DMG224" s="190"/>
      <c r="DMH224" s="187"/>
      <c r="DMI224" s="187"/>
      <c r="DMJ224" s="187"/>
      <c r="DMK224" s="188"/>
      <c r="DMM224" s="186"/>
      <c r="DMN224" s="190"/>
      <c r="DMO224" s="190"/>
      <c r="DMP224" s="187"/>
      <c r="DMQ224" s="187"/>
      <c r="DMR224" s="187"/>
      <c r="DMS224" s="188"/>
      <c r="DMU224" s="186"/>
      <c r="DMV224" s="190"/>
      <c r="DMW224" s="190"/>
      <c r="DMX224" s="187"/>
      <c r="DMY224" s="187"/>
      <c r="DMZ224" s="187"/>
      <c r="DNA224" s="188"/>
      <c r="DNC224" s="186"/>
      <c r="DND224" s="190"/>
      <c r="DNE224" s="190"/>
      <c r="DNF224" s="187"/>
      <c r="DNG224" s="187"/>
      <c r="DNH224" s="187"/>
      <c r="DNI224" s="188"/>
      <c r="DNK224" s="186"/>
      <c r="DNL224" s="190"/>
      <c r="DNM224" s="190"/>
      <c r="DNN224" s="187"/>
      <c r="DNO224" s="187"/>
      <c r="DNP224" s="187"/>
      <c r="DNQ224" s="188"/>
      <c r="DNS224" s="186"/>
      <c r="DNT224" s="190"/>
      <c r="DNU224" s="190"/>
      <c r="DNV224" s="187"/>
      <c r="DNW224" s="187"/>
      <c r="DNX224" s="187"/>
      <c r="DNY224" s="188"/>
      <c r="DOA224" s="186"/>
      <c r="DOB224" s="190"/>
      <c r="DOC224" s="190"/>
      <c r="DOD224" s="187"/>
      <c r="DOE224" s="187"/>
      <c r="DOF224" s="187"/>
      <c r="DOG224" s="188"/>
      <c r="DOI224" s="186"/>
      <c r="DOJ224" s="190"/>
      <c r="DOK224" s="190"/>
      <c r="DOL224" s="187"/>
      <c r="DOM224" s="187"/>
      <c r="DON224" s="187"/>
      <c r="DOO224" s="188"/>
      <c r="DOQ224" s="186"/>
      <c r="DOR224" s="190"/>
      <c r="DOS224" s="190"/>
      <c r="DOT224" s="187"/>
      <c r="DOU224" s="187"/>
      <c r="DOV224" s="187"/>
      <c r="DOW224" s="188"/>
      <c r="DOY224" s="186"/>
      <c r="DOZ224" s="190"/>
      <c r="DPA224" s="190"/>
      <c r="DPB224" s="187"/>
      <c r="DPC224" s="187"/>
      <c r="DPD224" s="187"/>
      <c r="DPE224" s="188"/>
      <c r="DPG224" s="186"/>
      <c r="DPH224" s="190"/>
      <c r="DPI224" s="190"/>
      <c r="DPJ224" s="187"/>
      <c r="DPK224" s="187"/>
      <c r="DPL224" s="187"/>
      <c r="DPM224" s="188"/>
      <c r="DPO224" s="186"/>
      <c r="DPP224" s="190"/>
      <c r="DPQ224" s="190"/>
      <c r="DPR224" s="187"/>
      <c r="DPS224" s="187"/>
      <c r="DPT224" s="187"/>
      <c r="DPU224" s="188"/>
      <c r="DPW224" s="186"/>
      <c r="DPX224" s="190"/>
      <c r="DPY224" s="190"/>
      <c r="DPZ224" s="187"/>
      <c r="DQA224" s="187"/>
      <c r="DQB224" s="187"/>
      <c r="DQC224" s="188"/>
      <c r="DQE224" s="186"/>
      <c r="DQF224" s="190"/>
      <c r="DQG224" s="190"/>
      <c r="DQH224" s="187"/>
      <c r="DQI224" s="187"/>
      <c r="DQJ224" s="187"/>
      <c r="DQK224" s="188"/>
      <c r="DQM224" s="186"/>
      <c r="DQN224" s="190"/>
      <c r="DQO224" s="190"/>
      <c r="DQP224" s="187"/>
      <c r="DQQ224" s="187"/>
      <c r="DQR224" s="187"/>
      <c r="DQS224" s="188"/>
      <c r="DQU224" s="186"/>
      <c r="DQV224" s="190"/>
      <c r="DQW224" s="190"/>
      <c r="DQX224" s="187"/>
      <c r="DQY224" s="187"/>
      <c r="DQZ224" s="187"/>
      <c r="DRA224" s="188"/>
      <c r="DRC224" s="186"/>
      <c r="DRD224" s="190"/>
      <c r="DRE224" s="190"/>
      <c r="DRF224" s="187"/>
      <c r="DRG224" s="187"/>
      <c r="DRH224" s="187"/>
      <c r="DRI224" s="188"/>
      <c r="DRK224" s="186"/>
      <c r="DRL224" s="190"/>
      <c r="DRM224" s="190"/>
      <c r="DRN224" s="187"/>
      <c r="DRO224" s="187"/>
      <c r="DRP224" s="187"/>
      <c r="DRQ224" s="188"/>
      <c r="DRS224" s="186"/>
      <c r="DRT224" s="190"/>
      <c r="DRU224" s="190"/>
      <c r="DRV224" s="187"/>
      <c r="DRW224" s="187"/>
      <c r="DRX224" s="187"/>
      <c r="DRY224" s="188"/>
      <c r="DSA224" s="186"/>
      <c r="DSB224" s="190"/>
      <c r="DSC224" s="190"/>
      <c r="DSD224" s="187"/>
      <c r="DSE224" s="187"/>
      <c r="DSF224" s="187"/>
      <c r="DSG224" s="188"/>
      <c r="DSI224" s="186"/>
      <c r="DSJ224" s="190"/>
      <c r="DSK224" s="190"/>
      <c r="DSL224" s="187"/>
      <c r="DSM224" s="187"/>
      <c r="DSN224" s="187"/>
      <c r="DSO224" s="188"/>
      <c r="DSQ224" s="186"/>
      <c r="DSR224" s="190"/>
      <c r="DSS224" s="190"/>
      <c r="DST224" s="187"/>
      <c r="DSU224" s="187"/>
      <c r="DSV224" s="187"/>
      <c r="DSW224" s="188"/>
      <c r="DSY224" s="186"/>
      <c r="DSZ224" s="190"/>
      <c r="DTA224" s="190"/>
      <c r="DTB224" s="187"/>
      <c r="DTC224" s="187"/>
      <c r="DTD224" s="187"/>
      <c r="DTE224" s="188"/>
      <c r="DTG224" s="186"/>
      <c r="DTH224" s="190"/>
      <c r="DTI224" s="190"/>
      <c r="DTJ224" s="187"/>
      <c r="DTK224" s="187"/>
      <c r="DTL224" s="187"/>
      <c r="DTM224" s="188"/>
      <c r="DTO224" s="186"/>
      <c r="DTP224" s="190"/>
      <c r="DTQ224" s="190"/>
      <c r="DTR224" s="187"/>
      <c r="DTS224" s="187"/>
      <c r="DTT224" s="187"/>
      <c r="DTU224" s="188"/>
      <c r="DTW224" s="186"/>
      <c r="DTX224" s="190"/>
      <c r="DTY224" s="190"/>
      <c r="DTZ224" s="187"/>
      <c r="DUA224" s="187"/>
      <c r="DUB224" s="187"/>
      <c r="DUC224" s="188"/>
      <c r="DUE224" s="186"/>
      <c r="DUF224" s="190"/>
      <c r="DUG224" s="190"/>
      <c r="DUH224" s="187"/>
      <c r="DUI224" s="187"/>
      <c r="DUJ224" s="187"/>
      <c r="DUK224" s="188"/>
      <c r="DUM224" s="186"/>
      <c r="DUN224" s="190"/>
      <c r="DUO224" s="190"/>
      <c r="DUP224" s="187"/>
      <c r="DUQ224" s="187"/>
      <c r="DUR224" s="187"/>
      <c r="DUS224" s="188"/>
      <c r="DUU224" s="186"/>
      <c r="DUV224" s="190"/>
      <c r="DUW224" s="190"/>
      <c r="DUX224" s="187"/>
      <c r="DUY224" s="187"/>
      <c r="DUZ224" s="187"/>
      <c r="DVA224" s="188"/>
      <c r="DVC224" s="186"/>
      <c r="DVD224" s="190"/>
      <c r="DVE224" s="190"/>
      <c r="DVF224" s="187"/>
      <c r="DVG224" s="187"/>
      <c r="DVH224" s="187"/>
      <c r="DVI224" s="188"/>
      <c r="DVK224" s="186"/>
      <c r="DVL224" s="190"/>
      <c r="DVM224" s="190"/>
      <c r="DVN224" s="187"/>
      <c r="DVO224" s="187"/>
      <c r="DVP224" s="187"/>
      <c r="DVQ224" s="188"/>
      <c r="DVS224" s="186"/>
      <c r="DVT224" s="190"/>
      <c r="DVU224" s="190"/>
      <c r="DVV224" s="187"/>
      <c r="DVW224" s="187"/>
      <c r="DVX224" s="187"/>
      <c r="DVY224" s="188"/>
      <c r="DWA224" s="186"/>
      <c r="DWB224" s="190"/>
      <c r="DWC224" s="190"/>
      <c r="DWD224" s="187"/>
      <c r="DWE224" s="187"/>
      <c r="DWF224" s="187"/>
      <c r="DWG224" s="188"/>
      <c r="DWI224" s="186"/>
      <c r="DWJ224" s="190"/>
      <c r="DWK224" s="190"/>
      <c r="DWL224" s="187"/>
      <c r="DWM224" s="187"/>
      <c r="DWN224" s="187"/>
      <c r="DWO224" s="188"/>
      <c r="DWQ224" s="186"/>
      <c r="DWR224" s="190"/>
      <c r="DWS224" s="190"/>
      <c r="DWT224" s="187"/>
      <c r="DWU224" s="187"/>
      <c r="DWV224" s="187"/>
      <c r="DWW224" s="188"/>
      <c r="DWY224" s="186"/>
      <c r="DWZ224" s="190"/>
      <c r="DXA224" s="190"/>
      <c r="DXB224" s="187"/>
      <c r="DXC224" s="187"/>
      <c r="DXD224" s="187"/>
      <c r="DXE224" s="188"/>
      <c r="DXG224" s="186"/>
      <c r="DXH224" s="190"/>
      <c r="DXI224" s="190"/>
      <c r="DXJ224" s="187"/>
      <c r="DXK224" s="187"/>
      <c r="DXL224" s="187"/>
      <c r="DXM224" s="188"/>
      <c r="DXO224" s="186"/>
      <c r="DXP224" s="190"/>
      <c r="DXQ224" s="190"/>
      <c r="DXR224" s="187"/>
      <c r="DXS224" s="187"/>
      <c r="DXT224" s="187"/>
      <c r="DXU224" s="188"/>
      <c r="DXW224" s="186"/>
      <c r="DXX224" s="190"/>
      <c r="DXY224" s="190"/>
      <c r="DXZ224" s="187"/>
      <c r="DYA224" s="187"/>
      <c r="DYB224" s="187"/>
      <c r="DYC224" s="188"/>
      <c r="DYE224" s="186"/>
      <c r="DYF224" s="190"/>
      <c r="DYG224" s="190"/>
      <c r="DYH224" s="187"/>
      <c r="DYI224" s="187"/>
      <c r="DYJ224" s="187"/>
      <c r="DYK224" s="188"/>
      <c r="DYM224" s="186"/>
      <c r="DYN224" s="190"/>
      <c r="DYO224" s="190"/>
      <c r="DYP224" s="187"/>
      <c r="DYQ224" s="187"/>
      <c r="DYR224" s="187"/>
      <c r="DYS224" s="188"/>
      <c r="DYU224" s="186"/>
      <c r="DYV224" s="190"/>
      <c r="DYW224" s="190"/>
      <c r="DYX224" s="187"/>
      <c r="DYY224" s="187"/>
      <c r="DYZ224" s="187"/>
      <c r="DZA224" s="188"/>
      <c r="DZC224" s="186"/>
      <c r="DZD224" s="190"/>
      <c r="DZE224" s="190"/>
      <c r="DZF224" s="187"/>
      <c r="DZG224" s="187"/>
      <c r="DZH224" s="187"/>
      <c r="DZI224" s="188"/>
      <c r="DZK224" s="186"/>
      <c r="DZL224" s="190"/>
      <c r="DZM224" s="190"/>
      <c r="DZN224" s="187"/>
      <c r="DZO224" s="187"/>
      <c r="DZP224" s="187"/>
      <c r="DZQ224" s="188"/>
      <c r="DZS224" s="186"/>
      <c r="DZT224" s="190"/>
      <c r="DZU224" s="190"/>
      <c r="DZV224" s="187"/>
      <c r="DZW224" s="187"/>
      <c r="DZX224" s="187"/>
      <c r="DZY224" s="188"/>
      <c r="EAA224" s="186"/>
      <c r="EAB224" s="190"/>
      <c r="EAC224" s="190"/>
      <c r="EAD224" s="187"/>
      <c r="EAE224" s="187"/>
      <c r="EAF224" s="187"/>
      <c r="EAG224" s="188"/>
      <c r="EAI224" s="186"/>
      <c r="EAJ224" s="190"/>
      <c r="EAK224" s="190"/>
      <c r="EAL224" s="187"/>
      <c r="EAM224" s="187"/>
      <c r="EAN224" s="187"/>
      <c r="EAO224" s="188"/>
      <c r="EAQ224" s="186"/>
      <c r="EAR224" s="190"/>
      <c r="EAS224" s="190"/>
      <c r="EAT224" s="187"/>
      <c r="EAU224" s="187"/>
      <c r="EAV224" s="187"/>
      <c r="EAW224" s="188"/>
      <c r="EAY224" s="186"/>
      <c r="EAZ224" s="190"/>
      <c r="EBA224" s="190"/>
      <c r="EBB224" s="187"/>
      <c r="EBC224" s="187"/>
      <c r="EBD224" s="187"/>
      <c r="EBE224" s="188"/>
      <c r="EBG224" s="186"/>
      <c r="EBH224" s="190"/>
      <c r="EBI224" s="190"/>
      <c r="EBJ224" s="187"/>
      <c r="EBK224" s="187"/>
      <c r="EBL224" s="187"/>
      <c r="EBM224" s="188"/>
      <c r="EBO224" s="186"/>
      <c r="EBP224" s="190"/>
      <c r="EBQ224" s="190"/>
      <c r="EBR224" s="187"/>
      <c r="EBS224" s="187"/>
      <c r="EBT224" s="187"/>
      <c r="EBU224" s="188"/>
      <c r="EBW224" s="186"/>
      <c r="EBX224" s="190"/>
      <c r="EBY224" s="190"/>
      <c r="EBZ224" s="187"/>
      <c r="ECA224" s="187"/>
      <c r="ECB224" s="187"/>
      <c r="ECC224" s="188"/>
      <c r="ECE224" s="186"/>
      <c r="ECF224" s="190"/>
      <c r="ECG224" s="190"/>
      <c r="ECH224" s="187"/>
      <c r="ECI224" s="187"/>
      <c r="ECJ224" s="187"/>
      <c r="ECK224" s="188"/>
      <c r="ECM224" s="186"/>
      <c r="ECN224" s="190"/>
      <c r="ECO224" s="190"/>
      <c r="ECP224" s="187"/>
      <c r="ECQ224" s="187"/>
      <c r="ECR224" s="187"/>
      <c r="ECS224" s="188"/>
      <c r="ECU224" s="186"/>
      <c r="ECV224" s="190"/>
      <c r="ECW224" s="190"/>
      <c r="ECX224" s="187"/>
      <c r="ECY224" s="187"/>
      <c r="ECZ224" s="187"/>
      <c r="EDA224" s="188"/>
      <c r="EDC224" s="186"/>
      <c r="EDD224" s="190"/>
      <c r="EDE224" s="190"/>
      <c r="EDF224" s="187"/>
      <c r="EDG224" s="187"/>
      <c r="EDH224" s="187"/>
      <c r="EDI224" s="188"/>
      <c r="EDK224" s="186"/>
      <c r="EDL224" s="190"/>
      <c r="EDM224" s="190"/>
      <c r="EDN224" s="187"/>
      <c r="EDO224" s="187"/>
      <c r="EDP224" s="187"/>
      <c r="EDQ224" s="188"/>
      <c r="EDS224" s="186"/>
      <c r="EDT224" s="190"/>
      <c r="EDU224" s="190"/>
      <c r="EDV224" s="187"/>
      <c r="EDW224" s="187"/>
      <c r="EDX224" s="187"/>
      <c r="EDY224" s="188"/>
      <c r="EEA224" s="186"/>
      <c r="EEB224" s="190"/>
      <c r="EEC224" s="190"/>
      <c r="EED224" s="187"/>
      <c r="EEE224" s="187"/>
      <c r="EEF224" s="187"/>
      <c r="EEG224" s="188"/>
      <c r="EEI224" s="186"/>
      <c r="EEJ224" s="190"/>
      <c r="EEK224" s="190"/>
      <c r="EEL224" s="187"/>
      <c r="EEM224" s="187"/>
      <c r="EEN224" s="187"/>
      <c r="EEO224" s="188"/>
      <c r="EEQ224" s="186"/>
      <c r="EER224" s="190"/>
      <c r="EES224" s="190"/>
      <c r="EET224" s="187"/>
      <c r="EEU224" s="187"/>
      <c r="EEV224" s="187"/>
      <c r="EEW224" s="188"/>
      <c r="EEY224" s="186"/>
      <c r="EEZ224" s="190"/>
      <c r="EFA224" s="190"/>
      <c r="EFB224" s="187"/>
      <c r="EFC224" s="187"/>
      <c r="EFD224" s="187"/>
      <c r="EFE224" s="188"/>
      <c r="EFG224" s="186"/>
      <c r="EFH224" s="190"/>
      <c r="EFI224" s="190"/>
      <c r="EFJ224" s="187"/>
      <c r="EFK224" s="187"/>
      <c r="EFL224" s="187"/>
      <c r="EFM224" s="188"/>
      <c r="EFO224" s="186"/>
      <c r="EFP224" s="190"/>
      <c r="EFQ224" s="190"/>
      <c r="EFR224" s="187"/>
      <c r="EFS224" s="187"/>
      <c r="EFT224" s="187"/>
      <c r="EFU224" s="188"/>
      <c r="EFW224" s="186"/>
      <c r="EFX224" s="190"/>
      <c r="EFY224" s="190"/>
      <c r="EFZ224" s="187"/>
      <c r="EGA224" s="187"/>
      <c r="EGB224" s="187"/>
      <c r="EGC224" s="188"/>
      <c r="EGE224" s="186"/>
      <c r="EGF224" s="190"/>
      <c r="EGG224" s="190"/>
      <c r="EGH224" s="187"/>
      <c r="EGI224" s="187"/>
      <c r="EGJ224" s="187"/>
      <c r="EGK224" s="188"/>
      <c r="EGM224" s="186"/>
      <c r="EGN224" s="190"/>
      <c r="EGO224" s="190"/>
      <c r="EGP224" s="187"/>
      <c r="EGQ224" s="187"/>
      <c r="EGR224" s="187"/>
      <c r="EGS224" s="188"/>
      <c r="EGU224" s="186"/>
      <c r="EGV224" s="190"/>
      <c r="EGW224" s="190"/>
      <c r="EGX224" s="187"/>
      <c r="EGY224" s="187"/>
      <c r="EGZ224" s="187"/>
      <c r="EHA224" s="188"/>
      <c r="EHC224" s="186"/>
      <c r="EHD224" s="190"/>
      <c r="EHE224" s="190"/>
      <c r="EHF224" s="187"/>
      <c r="EHG224" s="187"/>
      <c r="EHH224" s="187"/>
      <c r="EHI224" s="188"/>
      <c r="EHK224" s="186"/>
      <c r="EHL224" s="190"/>
      <c r="EHM224" s="190"/>
      <c r="EHN224" s="187"/>
      <c r="EHO224" s="187"/>
      <c r="EHP224" s="187"/>
      <c r="EHQ224" s="188"/>
      <c r="EHS224" s="186"/>
      <c r="EHT224" s="190"/>
      <c r="EHU224" s="190"/>
      <c r="EHV224" s="187"/>
      <c r="EHW224" s="187"/>
      <c r="EHX224" s="187"/>
      <c r="EHY224" s="188"/>
      <c r="EIA224" s="186"/>
      <c r="EIB224" s="190"/>
      <c r="EIC224" s="190"/>
      <c r="EID224" s="187"/>
      <c r="EIE224" s="187"/>
      <c r="EIF224" s="187"/>
      <c r="EIG224" s="188"/>
      <c r="EII224" s="186"/>
      <c r="EIJ224" s="190"/>
      <c r="EIK224" s="190"/>
      <c r="EIL224" s="187"/>
      <c r="EIM224" s="187"/>
      <c r="EIN224" s="187"/>
      <c r="EIO224" s="188"/>
      <c r="EIQ224" s="186"/>
      <c r="EIR224" s="190"/>
      <c r="EIS224" s="190"/>
      <c r="EIT224" s="187"/>
      <c r="EIU224" s="187"/>
      <c r="EIV224" s="187"/>
      <c r="EIW224" s="188"/>
      <c r="EIY224" s="186"/>
      <c r="EIZ224" s="190"/>
      <c r="EJA224" s="190"/>
      <c r="EJB224" s="187"/>
      <c r="EJC224" s="187"/>
      <c r="EJD224" s="187"/>
      <c r="EJE224" s="188"/>
      <c r="EJG224" s="186"/>
      <c r="EJH224" s="190"/>
      <c r="EJI224" s="190"/>
      <c r="EJJ224" s="187"/>
      <c r="EJK224" s="187"/>
      <c r="EJL224" s="187"/>
      <c r="EJM224" s="188"/>
      <c r="EJO224" s="186"/>
      <c r="EJP224" s="190"/>
      <c r="EJQ224" s="190"/>
      <c r="EJR224" s="187"/>
      <c r="EJS224" s="187"/>
      <c r="EJT224" s="187"/>
      <c r="EJU224" s="188"/>
      <c r="EJW224" s="186"/>
      <c r="EJX224" s="190"/>
      <c r="EJY224" s="190"/>
      <c r="EJZ224" s="187"/>
      <c r="EKA224" s="187"/>
      <c r="EKB224" s="187"/>
      <c r="EKC224" s="188"/>
      <c r="EKE224" s="186"/>
      <c r="EKF224" s="190"/>
      <c r="EKG224" s="190"/>
      <c r="EKH224" s="187"/>
      <c r="EKI224" s="187"/>
      <c r="EKJ224" s="187"/>
      <c r="EKK224" s="188"/>
      <c r="EKM224" s="186"/>
      <c r="EKN224" s="190"/>
      <c r="EKO224" s="190"/>
      <c r="EKP224" s="187"/>
      <c r="EKQ224" s="187"/>
      <c r="EKR224" s="187"/>
      <c r="EKS224" s="188"/>
      <c r="EKU224" s="186"/>
      <c r="EKV224" s="190"/>
      <c r="EKW224" s="190"/>
      <c r="EKX224" s="187"/>
      <c r="EKY224" s="187"/>
      <c r="EKZ224" s="187"/>
      <c r="ELA224" s="188"/>
      <c r="ELC224" s="186"/>
      <c r="ELD224" s="190"/>
      <c r="ELE224" s="190"/>
      <c r="ELF224" s="187"/>
      <c r="ELG224" s="187"/>
      <c r="ELH224" s="187"/>
      <c r="ELI224" s="188"/>
      <c r="ELK224" s="186"/>
      <c r="ELL224" s="190"/>
      <c r="ELM224" s="190"/>
      <c r="ELN224" s="187"/>
      <c r="ELO224" s="187"/>
      <c r="ELP224" s="187"/>
      <c r="ELQ224" s="188"/>
      <c r="ELS224" s="186"/>
      <c r="ELT224" s="190"/>
      <c r="ELU224" s="190"/>
      <c r="ELV224" s="187"/>
      <c r="ELW224" s="187"/>
      <c r="ELX224" s="187"/>
      <c r="ELY224" s="188"/>
      <c r="EMA224" s="186"/>
      <c r="EMB224" s="190"/>
      <c r="EMC224" s="190"/>
      <c r="EMD224" s="187"/>
      <c r="EME224" s="187"/>
      <c r="EMF224" s="187"/>
      <c r="EMG224" s="188"/>
      <c r="EMI224" s="186"/>
      <c r="EMJ224" s="190"/>
      <c r="EMK224" s="190"/>
      <c r="EML224" s="187"/>
      <c r="EMM224" s="187"/>
      <c r="EMN224" s="187"/>
      <c r="EMO224" s="188"/>
      <c r="EMQ224" s="186"/>
      <c r="EMR224" s="190"/>
      <c r="EMS224" s="190"/>
      <c r="EMT224" s="187"/>
      <c r="EMU224" s="187"/>
      <c r="EMV224" s="187"/>
      <c r="EMW224" s="188"/>
      <c r="EMY224" s="186"/>
      <c r="EMZ224" s="190"/>
      <c r="ENA224" s="190"/>
      <c r="ENB224" s="187"/>
      <c r="ENC224" s="187"/>
      <c r="END224" s="187"/>
      <c r="ENE224" s="188"/>
      <c r="ENG224" s="186"/>
      <c r="ENH224" s="190"/>
      <c r="ENI224" s="190"/>
      <c r="ENJ224" s="187"/>
      <c r="ENK224" s="187"/>
      <c r="ENL224" s="187"/>
      <c r="ENM224" s="188"/>
      <c r="ENO224" s="186"/>
      <c r="ENP224" s="190"/>
      <c r="ENQ224" s="190"/>
      <c r="ENR224" s="187"/>
      <c r="ENS224" s="187"/>
      <c r="ENT224" s="187"/>
      <c r="ENU224" s="188"/>
      <c r="ENW224" s="186"/>
      <c r="ENX224" s="190"/>
      <c r="ENY224" s="190"/>
      <c r="ENZ224" s="187"/>
      <c r="EOA224" s="187"/>
      <c r="EOB224" s="187"/>
      <c r="EOC224" s="188"/>
      <c r="EOE224" s="186"/>
      <c r="EOF224" s="190"/>
      <c r="EOG224" s="190"/>
      <c r="EOH224" s="187"/>
      <c r="EOI224" s="187"/>
      <c r="EOJ224" s="187"/>
      <c r="EOK224" s="188"/>
      <c r="EOM224" s="186"/>
      <c r="EON224" s="190"/>
      <c r="EOO224" s="190"/>
      <c r="EOP224" s="187"/>
      <c r="EOQ224" s="187"/>
      <c r="EOR224" s="187"/>
      <c r="EOS224" s="188"/>
      <c r="EOU224" s="186"/>
      <c r="EOV224" s="190"/>
      <c r="EOW224" s="190"/>
      <c r="EOX224" s="187"/>
      <c r="EOY224" s="187"/>
      <c r="EOZ224" s="187"/>
      <c r="EPA224" s="188"/>
      <c r="EPC224" s="186"/>
      <c r="EPD224" s="190"/>
      <c r="EPE224" s="190"/>
      <c r="EPF224" s="187"/>
      <c r="EPG224" s="187"/>
      <c r="EPH224" s="187"/>
      <c r="EPI224" s="188"/>
      <c r="EPK224" s="186"/>
      <c r="EPL224" s="190"/>
      <c r="EPM224" s="190"/>
      <c r="EPN224" s="187"/>
      <c r="EPO224" s="187"/>
      <c r="EPP224" s="187"/>
      <c r="EPQ224" s="188"/>
      <c r="EPS224" s="186"/>
      <c r="EPT224" s="190"/>
      <c r="EPU224" s="190"/>
      <c r="EPV224" s="187"/>
      <c r="EPW224" s="187"/>
      <c r="EPX224" s="187"/>
      <c r="EPY224" s="188"/>
      <c r="EQA224" s="186"/>
      <c r="EQB224" s="190"/>
      <c r="EQC224" s="190"/>
      <c r="EQD224" s="187"/>
      <c r="EQE224" s="187"/>
      <c r="EQF224" s="187"/>
      <c r="EQG224" s="188"/>
      <c r="EQI224" s="186"/>
      <c r="EQJ224" s="190"/>
      <c r="EQK224" s="190"/>
      <c r="EQL224" s="187"/>
      <c r="EQM224" s="187"/>
      <c r="EQN224" s="187"/>
      <c r="EQO224" s="188"/>
      <c r="EQQ224" s="186"/>
      <c r="EQR224" s="190"/>
      <c r="EQS224" s="190"/>
      <c r="EQT224" s="187"/>
      <c r="EQU224" s="187"/>
      <c r="EQV224" s="187"/>
      <c r="EQW224" s="188"/>
      <c r="EQY224" s="186"/>
      <c r="EQZ224" s="190"/>
      <c r="ERA224" s="190"/>
      <c r="ERB224" s="187"/>
      <c r="ERC224" s="187"/>
      <c r="ERD224" s="187"/>
      <c r="ERE224" s="188"/>
      <c r="ERG224" s="186"/>
      <c r="ERH224" s="190"/>
      <c r="ERI224" s="190"/>
      <c r="ERJ224" s="187"/>
      <c r="ERK224" s="187"/>
      <c r="ERL224" s="187"/>
      <c r="ERM224" s="188"/>
      <c r="ERO224" s="186"/>
      <c r="ERP224" s="190"/>
      <c r="ERQ224" s="190"/>
      <c r="ERR224" s="187"/>
      <c r="ERS224" s="187"/>
      <c r="ERT224" s="187"/>
      <c r="ERU224" s="188"/>
      <c r="ERW224" s="186"/>
      <c r="ERX224" s="190"/>
      <c r="ERY224" s="190"/>
      <c r="ERZ224" s="187"/>
      <c r="ESA224" s="187"/>
      <c r="ESB224" s="187"/>
      <c r="ESC224" s="188"/>
      <c r="ESE224" s="186"/>
      <c r="ESF224" s="190"/>
      <c r="ESG224" s="190"/>
      <c r="ESH224" s="187"/>
      <c r="ESI224" s="187"/>
      <c r="ESJ224" s="187"/>
      <c r="ESK224" s="188"/>
      <c r="ESM224" s="186"/>
      <c r="ESN224" s="190"/>
      <c r="ESO224" s="190"/>
      <c r="ESP224" s="187"/>
      <c r="ESQ224" s="187"/>
      <c r="ESR224" s="187"/>
      <c r="ESS224" s="188"/>
      <c r="ESU224" s="186"/>
      <c r="ESV224" s="190"/>
      <c r="ESW224" s="190"/>
      <c r="ESX224" s="187"/>
      <c r="ESY224" s="187"/>
      <c r="ESZ224" s="187"/>
      <c r="ETA224" s="188"/>
      <c r="ETC224" s="186"/>
      <c r="ETD224" s="190"/>
      <c r="ETE224" s="190"/>
      <c r="ETF224" s="187"/>
      <c r="ETG224" s="187"/>
      <c r="ETH224" s="187"/>
      <c r="ETI224" s="188"/>
      <c r="ETK224" s="186"/>
      <c r="ETL224" s="190"/>
      <c r="ETM224" s="190"/>
      <c r="ETN224" s="187"/>
      <c r="ETO224" s="187"/>
      <c r="ETP224" s="187"/>
      <c r="ETQ224" s="188"/>
      <c r="ETS224" s="186"/>
      <c r="ETT224" s="190"/>
      <c r="ETU224" s="190"/>
      <c r="ETV224" s="187"/>
      <c r="ETW224" s="187"/>
      <c r="ETX224" s="187"/>
      <c r="ETY224" s="188"/>
      <c r="EUA224" s="186"/>
      <c r="EUB224" s="190"/>
      <c r="EUC224" s="190"/>
      <c r="EUD224" s="187"/>
      <c r="EUE224" s="187"/>
      <c r="EUF224" s="187"/>
      <c r="EUG224" s="188"/>
      <c r="EUI224" s="186"/>
      <c r="EUJ224" s="190"/>
      <c r="EUK224" s="190"/>
      <c r="EUL224" s="187"/>
      <c r="EUM224" s="187"/>
      <c r="EUN224" s="187"/>
      <c r="EUO224" s="188"/>
      <c r="EUQ224" s="186"/>
      <c r="EUR224" s="190"/>
      <c r="EUS224" s="190"/>
      <c r="EUT224" s="187"/>
      <c r="EUU224" s="187"/>
      <c r="EUV224" s="187"/>
      <c r="EUW224" s="188"/>
      <c r="EUY224" s="186"/>
      <c r="EUZ224" s="190"/>
      <c r="EVA224" s="190"/>
      <c r="EVB224" s="187"/>
      <c r="EVC224" s="187"/>
      <c r="EVD224" s="187"/>
      <c r="EVE224" s="188"/>
      <c r="EVG224" s="186"/>
      <c r="EVH224" s="190"/>
      <c r="EVI224" s="190"/>
      <c r="EVJ224" s="187"/>
      <c r="EVK224" s="187"/>
      <c r="EVL224" s="187"/>
      <c r="EVM224" s="188"/>
      <c r="EVO224" s="186"/>
      <c r="EVP224" s="190"/>
      <c r="EVQ224" s="190"/>
      <c r="EVR224" s="187"/>
      <c r="EVS224" s="187"/>
      <c r="EVT224" s="187"/>
      <c r="EVU224" s="188"/>
      <c r="EVW224" s="186"/>
      <c r="EVX224" s="190"/>
      <c r="EVY224" s="190"/>
      <c r="EVZ224" s="187"/>
      <c r="EWA224" s="187"/>
      <c r="EWB224" s="187"/>
      <c r="EWC224" s="188"/>
      <c r="EWE224" s="186"/>
      <c r="EWF224" s="190"/>
      <c r="EWG224" s="190"/>
      <c r="EWH224" s="187"/>
      <c r="EWI224" s="187"/>
      <c r="EWJ224" s="187"/>
      <c r="EWK224" s="188"/>
      <c r="EWM224" s="186"/>
      <c r="EWN224" s="190"/>
      <c r="EWO224" s="190"/>
      <c r="EWP224" s="187"/>
      <c r="EWQ224" s="187"/>
      <c r="EWR224" s="187"/>
      <c r="EWS224" s="188"/>
      <c r="EWU224" s="186"/>
      <c r="EWV224" s="190"/>
      <c r="EWW224" s="190"/>
      <c r="EWX224" s="187"/>
      <c r="EWY224" s="187"/>
      <c r="EWZ224" s="187"/>
      <c r="EXA224" s="188"/>
      <c r="EXC224" s="186"/>
      <c r="EXD224" s="190"/>
      <c r="EXE224" s="190"/>
      <c r="EXF224" s="187"/>
      <c r="EXG224" s="187"/>
      <c r="EXH224" s="187"/>
      <c r="EXI224" s="188"/>
      <c r="EXK224" s="186"/>
      <c r="EXL224" s="190"/>
      <c r="EXM224" s="190"/>
      <c r="EXN224" s="187"/>
      <c r="EXO224" s="187"/>
      <c r="EXP224" s="187"/>
      <c r="EXQ224" s="188"/>
      <c r="EXS224" s="186"/>
      <c r="EXT224" s="190"/>
      <c r="EXU224" s="190"/>
      <c r="EXV224" s="187"/>
      <c r="EXW224" s="187"/>
      <c r="EXX224" s="187"/>
      <c r="EXY224" s="188"/>
      <c r="EYA224" s="186"/>
      <c r="EYB224" s="190"/>
      <c r="EYC224" s="190"/>
      <c r="EYD224" s="187"/>
      <c r="EYE224" s="187"/>
      <c r="EYF224" s="187"/>
      <c r="EYG224" s="188"/>
      <c r="EYI224" s="186"/>
      <c r="EYJ224" s="190"/>
      <c r="EYK224" s="190"/>
      <c r="EYL224" s="187"/>
      <c r="EYM224" s="187"/>
      <c r="EYN224" s="187"/>
      <c r="EYO224" s="188"/>
      <c r="EYQ224" s="186"/>
      <c r="EYR224" s="190"/>
      <c r="EYS224" s="190"/>
      <c r="EYT224" s="187"/>
      <c r="EYU224" s="187"/>
      <c r="EYV224" s="187"/>
      <c r="EYW224" s="188"/>
      <c r="EYY224" s="186"/>
      <c r="EYZ224" s="190"/>
      <c r="EZA224" s="190"/>
      <c r="EZB224" s="187"/>
      <c r="EZC224" s="187"/>
      <c r="EZD224" s="187"/>
      <c r="EZE224" s="188"/>
      <c r="EZG224" s="186"/>
      <c r="EZH224" s="190"/>
      <c r="EZI224" s="190"/>
      <c r="EZJ224" s="187"/>
      <c r="EZK224" s="187"/>
      <c r="EZL224" s="187"/>
      <c r="EZM224" s="188"/>
      <c r="EZO224" s="186"/>
      <c r="EZP224" s="190"/>
      <c r="EZQ224" s="190"/>
      <c r="EZR224" s="187"/>
      <c r="EZS224" s="187"/>
      <c r="EZT224" s="187"/>
      <c r="EZU224" s="188"/>
      <c r="EZW224" s="186"/>
      <c r="EZX224" s="190"/>
      <c r="EZY224" s="190"/>
      <c r="EZZ224" s="187"/>
      <c r="FAA224" s="187"/>
      <c r="FAB224" s="187"/>
      <c r="FAC224" s="188"/>
      <c r="FAE224" s="186"/>
      <c r="FAF224" s="190"/>
      <c r="FAG224" s="190"/>
      <c r="FAH224" s="187"/>
      <c r="FAI224" s="187"/>
      <c r="FAJ224" s="187"/>
      <c r="FAK224" s="188"/>
      <c r="FAM224" s="186"/>
      <c r="FAN224" s="190"/>
      <c r="FAO224" s="190"/>
      <c r="FAP224" s="187"/>
      <c r="FAQ224" s="187"/>
      <c r="FAR224" s="187"/>
      <c r="FAS224" s="188"/>
      <c r="FAU224" s="186"/>
      <c r="FAV224" s="190"/>
      <c r="FAW224" s="190"/>
      <c r="FAX224" s="187"/>
      <c r="FAY224" s="187"/>
      <c r="FAZ224" s="187"/>
      <c r="FBA224" s="188"/>
      <c r="FBC224" s="186"/>
      <c r="FBD224" s="190"/>
      <c r="FBE224" s="190"/>
      <c r="FBF224" s="187"/>
      <c r="FBG224" s="187"/>
      <c r="FBH224" s="187"/>
      <c r="FBI224" s="188"/>
      <c r="FBK224" s="186"/>
      <c r="FBL224" s="190"/>
      <c r="FBM224" s="190"/>
      <c r="FBN224" s="187"/>
      <c r="FBO224" s="187"/>
      <c r="FBP224" s="187"/>
      <c r="FBQ224" s="188"/>
      <c r="FBS224" s="186"/>
      <c r="FBT224" s="190"/>
      <c r="FBU224" s="190"/>
      <c r="FBV224" s="187"/>
      <c r="FBW224" s="187"/>
      <c r="FBX224" s="187"/>
      <c r="FBY224" s="188"/>
      <c r="FCA224" s="186"/>
      <c r="FCB224" s="190"/>
      <c r="FCC224" s="190"/>
      <c r="FCD224" s="187"/>
      <c r="FCE224" s="187"/>
      <c r="FCF224" s="187"/>
      <c r="FCG224" s="188"/>
      <c r="FCI224" s="186"/>
      <c r="FCJ224" s="190"/>
      <c r="FCK224" s="190"/>
      <c r="FCL224" s="187"/>
      <c r="FCM224" s="187"/>
      <c r="FCN224" s="187"/>
      <c r="FCO224" s="188"/>
      <c r="FCQ224" s="186"/>
      <c r="FCR224" s="190"/>
      <c r="FCS224" s="190"/>
      <c r="FCT224" s="187"/>
      <c r="FCU224" s="187"/>
      <c r="FCV224" s="187"/>
      <c r="FCW224" s="188"/>
      <c r="FCY224" s="186"/>
      <c r="FCZ224" s="190"/>
      <c r="FDA224" s="190"/>
      <c r="FDB224" s="187"/>
      <c r="FDC224" s="187"/>
      <c r="FDD224" s="187"/>
      <c r="FDE224" s="188"/>
      <c r="FDG224" s="186"/>
      <c r="FDH224" s="190"/>
      <c r="FDI224" s="190"/>
      <c r="FDJ224" s="187"/>
      <c r="FDK224" s="187"/>
      <c r="FDL224" s="187"/>
      <c r="FDM224" s="188"/>
      <c r="FDO224" s="186"/>
      <c r="FDP224" s="190"/>
      <c r="FDQ224" s="190"/>
      <c r="FDR224" s="187"/>
      <c r="FDS224" s="187"/>
      <c r="FDT224" s="187"/>
      <c r="FDU224" s="188"/>
      <c r="FDW224" s="186"/>
      <c r="FDX224" s="190"/>
      <c r="FDY224" s="190"/>
      <c r="FDZ224" s="187"/>
      <c r="FEA224" s="187"/>
      <c r="FEB224" s="187"/>
      <c r="FEC224" s="188"/>
      <c r="FEE224" s="186"/>
      <c r="FEF224" s="190"/>
      <c r="FEG224" s="190"/>
      <c r="FEH224" s="187"/>
      <c r="FEI224" s="187"/>
      <c r="FEJ224" s="187"/>
      <c r="FEK224" s="188"/>
      <c r="FEM224" s="186"/>
      <c r="FEN224" s="190"/>
      <c r="FEO224" s="190"/>
      <c r="FEP224" s="187"/>
      <c r="FEQ224" s="187"/>
      <c r="FER224" s="187"/>
      <c r="FES224" s="188"/>
      <c r="FEU224" s="186"/>
      <c r="FEV224" s="190"/>
      <c r="FEW224" s="190"/>
      <c r="FEX224" s="187"/>
      <c r="FEY224" s="187"/>
      <c r="FEZ224" s="187"/>
      <c r="FFA224" s="188"/>
      <c r="FFC224" s="186"/>
      <c r="FFD224" s="190"/>
      <c r="FFE224" s="190"/>
      <c r="FFF224" s="187"/>
      <c r="FFG224" s="187"/>
      <c r="FFH224" s="187"/>
      <c r="FFI224" s="188"/>
      <c r="FFK224" s="186"/>
      <c r="FFL224" s="190"/>
      <c r="FFM224" s="190"/>
      <c r="FFN224" s="187"/>
      <c r="FFO224" s="187"/>
      <c r="FFP224" s="187"/>
      <c r="FFQ224" s="188"/>
      <c r="FFS224" s="186"/>
      <c r="FFT224" s="190"/>
      <c r="FFU224" s="190"/>
      <c r="FFV224" s="187"/>
      <c r="FFW224" s="187"/>
      <c r="FFX224" s="187"/>
      <c r="FFY224" s="188"/>
      <c r="FGA224" s="186"/>
      <c r="FGB224" s="190"/>
      <c r="FGC224" s="190"/>
      <c r="FGD224" s="187"/>
      <c r="FGE224" s="187"/>
      <c r="FGF224" s="187"/>
      <c r="FGG224" s="188"/>
      <c r="FGI224" s="186"/>
      <c r="FGJ224" s="190"/>
      <c r="FGK224" s="190"/>
      <c r="FGL224" s="187"/>
      <c r="FGM224" s="187"/>
      <c r="FGN224" s="187"/>
      <c r="FGO224" s="188"/>
      <c r="FGQ224" s="186"/>
      <c r="FGR224" s="190"/>
      <c r="FGS224" s="190"/>
      <c r="FGT224" s="187"/>
      <c r="FGU224" s="187"/>
      <c r="FGV224" s="187"/>
      <c r="FGW224" s="188"/>
      <c r="FGY224" s="186"/>
      <c r="FGZ224" s="190"/>
      <c r="FHA224" s="190"/>
      <c r="FHB224" s="187"/>
      <c r="FHC224" s="187"/>
      <c r="FHD224" s="187"/>
      <c r="FHE224" s="188"/>
      <c r="FHG224" s="186"/>
      <c r="FHH224" s="190"/>
      <c r="FHI224" s="190"/>
      <c r="FHJ224" s="187"/>
      <c r="FHK224" s="187"/>
      <c r="FHL224" s="187"/>
      <c r="FHM224" s="188"/>
      <c r="FHO224" s="186"/>
      <c r="FHP224" s="190"/>
      <c r="FHQ224" s="190"/>
      <c r="FHR224" s="187"/>
      <c r="FHS224" s="187"/>
      <c r="FHT224" s="187"/>
      <c r="FHU224" s="188"/>
      <c r="FHW224" s="186"/>
      <c r="FHX224" s="190"/>
      <c r="FHY224" s="190"/>
      <c r="FHZ224" s="187"/>
      <c r="FIA224" s="187"/>
      <c r="FIB224" s="187"/>
      <c r="FIC224" s="188"/>
      <c r="FIE224" s="186"/>
      <c r="FIF224" s="190"/>
      <c r="FIG224" s="190"/>
      <c r="FIH224" s="187"/>
      <c r="FII224" s="187"/>
      <c r="FIJ224" s="187"/>
      <c r="FIK224" s="188"/>
      <c r="FIM224" s="186"/>
      <c r="FIN224" s="190"/>
      <c r="FIO224" s="190"/>
      <c r="FIP224" s="187"/>
      <c r="FIQ224" s="187"/>
      <c r="FIR224" s="187"/>
      <c r="FIS224" s="188"/>
      <c r="FIU224" s="186"/>
      <c r="FIV224" s="190"/>
      <c r="FIW224" s="190"/>
      <c r="FIX224" s="187"/>
      <c r="FIY224" s="187"/>
      <c r="FIZ224" s="187"/>
      <c r="FJA224" s="188"/>
      <c r="FJC224" s="186"/>
      <c r="FJD224" s="190"/>
      <c r="FJE224" s="190"/>
      <c r="FJF224" s="187"/>
      <c r="FJG224" s="187"/>
      <c r="FJH224" s="187"/>
      <c r="FJI224" s="188"/>
      <c r="FJK224" s="186"/>
      <c r="FJL224" s="190"/>
      <c r="FJM224" s="190"/>
      <c r="FJN224" s="187"/>
      <c r="FJO224" s="187"/>
      <c r="FJP224" s="187"/>
      <c r="FJQ224" s="188"/>
      <c r="FJS224" s="186"/>
      <c r="FJT224" s="190"/>
      <c r="FJU224" s="190"/>
      <c r="FJV224" s="187"/>
      <c r="FJW224" s="187"/>
      <c r="FJX224" s="187"/>
      <c r="FJY224" s="188"/>
      <c r="FKA224" s="186"/>
      <c r="FKB224" s="190"/>
      <c r="FKC224" s="190"/>
      <c r="FKD224" s="187"/>
      <c r="FKE224" s="187"/>
      <c r="FKF224" s="187"/>
      <c r="FKG224" s="188"/>
      <c r="FKI224" s="186"/>
      <c r="FKJ224" s="190"/>
      <c r="FKK224" s="190"/>
      <c r="FKL224" s="187"/>
      <c r="FKM224" s="187"/>
      <c r="FKN224" s="187"/>
      <c r="FKO224" s="188"/>
      <c r="FKQ224" s="186"/>
      <c r="FKR224" s="190"/>
      <c r="FKS224" s="190"/>
      <c r="FKT224" s="187"/>
      <c r="FKU224" s="187"/>
      <c r="FKV224" s="187"/>
      <c r="FKW224" s="188"/>
      <c r="FKY224" s="186"/>
      <c r="FKZ224" s="190"/>
      <c r="FLA224" s="190"/>
      <c r="FLB224" s="187"/>
      <c r="FLC224" s="187"/>
      <c r="FLD224" s="187"/>
      <c r="FLE224" s="188"/>
      <c r="FLG224" s="186"/>
      <c r="FLH224" s="190"/>
      <c r="FLI224" s="190"/>
      <c r="FLJ224" s="187"/>
      <c r="FLK224" s="187"/>
      <c r="FLL224" s="187"/>
      <c r="FLM224" s="188"/>
      <c r="FLO224" s="186"/>
      <c r="FLP224" s="190"/>
      <c r="FLQ224" s="190"/>
      <c r="FLR224" s="187"/>
      <c r="FLS224" s="187"/>
      <c r="FLT224" s="187"/>
      <c r="FLU224" s="188"/>
      <c r="FLW224" s="186"/>
      <c r="FLX224" s="190"/>
      <c r="FLY224" s="190"/>
      <c r="FLZ224" s="187"/>
      <c r="FMA224" s="187"/>
      <c r="FMB224" s="187"/>
      <c r="FMC224" s="188"/>
      <c r="FME224" s="186"/>
      <c r="FMF224" s="190"/>
      <c r="FMG224" s="190"/>
      <c r="FMH224" s="187"/>
      <c r="FMI224" s="187"/>
      <c r="FMJ224" s="187"/>
      <c r="FMK224" s="188"/>
      <c r="FMM224" s="186"/>
      <c r="FMN224" s="190"/>
      <c r="FMO224" s="190"/>
      <c r="FMP224" s="187"/>
      <c r="FMQ224" s="187"/>
      <c r="FMR224" s="187"/>
      <c r="FMS224" s="188"/>
      <c r="FMU224" s="186"/>
      <c r="FMV224" s="190"/>
      <c r="FMW224" s="190"/>
      <c r="FMX224" s="187"/>
      <c r="FMY224" s="187"/>
      <c r="FMZ224" s="187"/>
      <c r="FNA224" s="188"/>
      <c r="FNC224" s="186"/>
      <c r="FND224" s="190"/>
      <c r="FNE224" s="190"/>
      <c r="FNF224" s="187"/>
      <c r="FNG224" s="187"/>
      <c r="FNH224" s="187"/>
      <c r="FNI224" s="188"/>
      <c r="FNK224" s="186"/>
      <c r="FNL224" s="190"/>
      <c r="FNM224" s="190"/>
      <c r="FNN224" s="187"/>
      <c r="FNO224" s="187"/>
      <c r="FNP224" s="187"/>
      <c r="FNQ224" s="188"/>
      <c r="FNS224" s="186"/>
      <c r="FNT224" s="190"/>
      <c r="FNU224" s="190"/>
      <c r="FNV224" s="187"/>
      <c r="FNW224" s="187"/>
      <c r="FNX224" s="187"/>
      <c r="FNY224" s="188"/>
      <c r="FOA224" s="186"/>
      <c r="FOB224" s="190"/>
      <c r="FOC224" s="190"/>
      <c r="FOD224" s="187"/>
      <c r="FOE224" s="187"/>
      <c r="FOF224" s="187"/>
      <c r="FOG224" s="188"/>
      <c r="FOI224" s="186"/>
      <c r="FOJ224" s="190"/>
      <c r="FOK224" s="190"/>
      <c r="FOL224" s="187"/>
      <c r="FOM224" s="187"/>
      <c r="FON224" s="187"/>
      <c r="FOO224" s="188"/>
      <c r="FOQ224" s="186"/>
      <c r="FOR224" s="190"/>
      <c r="FOS224" s="190"/>
      <c r="FOT224" s="187"/>
      <c r="FOU224" s="187"/>
      <c r="FOV224" s="187"/>
      <c r="FOW224" s="188"/>
      <c r="FOY224" s="186"/>
      <c r="FOZ224" s="190"/>
      <c r="FPA224" s="190"/>
      <c r="FPB224" s="187"/>
      <c r="FPC224" s="187"/>
      <c r="FPD224" s="187"/>
      <c r="FPE224" s="188"/>
      <c r="FPG224" s="186"/>
      <c r="FPH224" s="190"/>
      <c r="FPI224" s="190"/>
      <c r="FPJ224" s="187"/>
      <c r="FPK224" s="187"/>
      <c r="FPL224" s="187"/>
      <c r="FPM224" s="188"/>
      <c r="FPO224" s="186"/>
      <c r="FPP224" s="190"/>
      <c r="FPQ224" s="190"/>
      <c r="FPR224" s="187"/>
      <c r="FPS224" s="187"/>
      <c r="FPT224" s="187"/>
      <c r="FPU224" s="188"/>
      <c r="FPW224" s="186"/>
      <c r="FPX224" s="190"/>
      <c r="FPY224" s="190"/>
      <c r="FPZ224" s="187"/>
      <c r="FQA224" s="187"/>
      <c r="FQB224" s="187"/>
      <c r="FQC224" s="188"/>
      <c r="FQE224" s="186"/>
      <c r="FQF224" s="190"/>
      <c r="FQG224" s="190"/>
      <c r="FQH224" s="187"/>
      <c r="FQI224" s="187"/>
      <c r="FQJ224" s="187"/>
      <c r="FQK224" s="188"/>
      <c r="FQM224" s="186"/>
      <c r="FQN224" s="190"/>
      <c r="FQO224" s="190"/>
      <c r="FQP224" s="187"/>
      <c r="FQQ224" s="187"/>
      <c r="FQR224" s="187"/>
      <c r="FQS224" s="188"/>
      <c r="FQU224" s="186"/>
      <c r="FQV224" s="190"/>
      <c r="FQW224" s="190"/>
      <c r="FQX224" s="187"/>
      <c r="FQY224" s="187"/>
      <c r="FQZ224" s="187"/>
      <c r="FRA224" s="188"/>
      <c r="FRC224" s="186"/>
      <c r="FRD224" s="190"/>
      <c r="FRE224" s="190"/>
      <c r="FRF224" s="187"/>
      <c r="FRG224" s="187"/>
      <c r="FRH224" s="187"/>
      <c r="FRI224" s="188"/>
      <c r="FRK224" s="186"/>
      <c r="FRL224" s="190"/>
      <c r="FRM224" s="190"/>
      <c r="FRN224" s="187"/>
      <c r="FRO224" s="187"/>
      <c r="FRP224" s="187"/>
      <c r="FRQ224" s="188"/>
      <c r="FRS224" s="186"/>
      <c r="FRT224" s="190"/>
      <c r="FRU224" s="190"/>
      <c r="FRV224" s="187"/>
      <c r="FRW224" s="187"/>
      <c r="FRX224" s="187"/>
      <c r="FRY224" s="188"/>
      <c r="FSA224" s="186"/>
      <c r="FSB224" s="190"/>
      <c r="FSC224" s="190"/>
      <c r="FSD224" s="187"/>
      <c r="FSE224" s="187"/>
      <c r="FSF224" s="187"/>
      <c r="FSG224" s="188"/>
      <c r="FSI224" s="186"/>
      <c r="FSJ224" s="190"/>
      <c r="FSK224" s="190"/>
      <c r="FSL224" s="187"/>
      <c r="FSM224" s="187"/>
      <c r="FSN224" s="187"/>
      <c r="FSO224" s="188"/>
      <c r="FSQ224" s="186"/>
      <c r="FSR224" s="190"/>
      <c r="FSS224" s="190"/>
      <c r="FST224" s="187"/>
      <c r="FSU224" s="187"/>
      <c r="FSV224" s="187"/>
      <c r="FSW224" s="188"/>
      <c r="FSY224" s="186"/>
      <c r="FSZ224" s="190"/>
      <c r="FTA224" s="190"/>
      <c r="FTB224" s="187"/>
      <c r="FTC224" s="187"/>
      <c r="FTD224" s="187"/>
      <c r="FTE224" s="188"/>
      <c r="FTG224" s="186"/>
      <c r="FTH224" s="190"/>
      <c r="FTI224" s="190"/>
      <c r="FTJ224" s="187"/>
      <c r="FTK224" s="187"/>
      <c r="FTL224" s="187"/>
      <c r="FTM224" s="188"/>
      <c r="FTO224" s="186"/>
      <c r="FTP224" s="190"/>
      <c r="FTQ224" s="190"/>
      <c r="FTR224" s="187"/>
      <c r="FTS224" s="187"/>
      <c r="FTT224" s="187"/>
      <c r="FTU224" s="188"/>
      <c r="FTW224" s="186"/>
      <c r="FTX224" s="190"/>
      <c r="FTY224" s="190"/>
      <c r="FTZ224" s="187"/>
      <c r="FUA224" s="187"/>
      <c r="FUB224" s="187"/>
      <c r="FUC224" s="188"/>
      <c r="FUE224" s="186"/>
      <c r="FUF224" s="190"/>
      <c r="FUG224" s="190"/>
      <c r="FUH224" s="187"/>
      <c r="FUI224" s="187"/>
      <c r="FUJ224" s="187"/>
      <c r="FUK224" s="188"/>
      <c r="FUM224" s="186"/>
      <c r="FUN224" s="190"/>
      <c r="FUO224" s="190"/>
      <c r="FUP224" s="187"/>
      <c r="FUQ224" s="187"/>
      <c r="FUR224" s="187"/>
      <c r="FUS224" s="188"/>
      <c r="FUU224" s="186"/>
      <c r="FUV224" s="190"/>
      <c r="FUW224" s="190"/>
      <c r="FUX224" s="187"/>
      <c r="FUY224" s="187"/>
      <c r="FUZ224" s="187"/>
      <c r="FVA224" s="188"/>
      <c r="FVC224" s="186"/>
      <c r="FVD224" s="190"/>
      <c r="FVE224" s="190"/>
      <c r="FVF224" s="187"/>
      <c r="FVG224" s="187"/>
      <c r="FVH224" s="187"/>
      <c r="FVI224" s="188"/>
      <c r="FVK224" s="186"/>
      <c r="FVL224" s="190"/>
      <c r="FVM224" s="190"/>
      <c r="FVN224" s="187"/>
      <c r="FVO224" s="187"/>
      <c r="FVP224" s="187"/>
      <c r="FVQ224" s="188"/>
      <c r="FVS224" s="186"/>
      <c r="FVT224" s="190"/>
      <c r="FVU224" s="190"/>
      <c r="FVV224" s="187"/>
      <c r="FVW224" s="187"/>
      <c r="FVX224" s="187"/>
      <c r="FVY224" s="188"/>
      <c r="FWA224" s="186"/>
      <c r="FWB224" s="190"/>
      <c r="FWC224" s="190"/>
      <c r="FWD224" s="187"/>
      <c r="FWE224" s="187"/>
      <c r="FWF224" s="187"/>
      <c r="FWG224" s="188"/>
      <c r="FWI224" s="186"/>
      <c r="FWJ224" s="190"/>
      <c r="FWK224" s="190"/>
      <c r="FWL224" s="187"/>
      <c r="FWM224" s="187"/>
      <c r="FWN224" s="187"/>
      <c r="FWO224" s="188"/>
      <c r="FWQ224" s="186"/>
      <c r="FWR224" s="190"/>
      <c r="FWS224" s="190"/>
      <c r="FWT224" s="187"/>
      <c r="FWU224" s="187"/>
      <c r="FWV224" s="187"/>
      <c r="FWW224" s="188"/>
      <c r="FWY224" s="186"/>
      <c r="FWZ224" s="190"/>
      <c r="FXA224" s="190"/>
      <c r="FXB224" s="187"/>
      <c r="FXC224" s="187"/>
      <c r="FXD224" s="187"/>
      <c r="FXE224" s="188"/>
      <c r="FXG224" s="186"/>
      <c r="FXH224" s="190"/>
      <c r="FXI224" s="190"/>
      <c r="FXJ224" s="187"/>
      <c r="FXK224" s="187"/>
      <c r="FXL224" s="187"/>
      <c r="FXM224" s="188"/>
      <c r="FXO224" s="186"/>
      <c r="FXP224" s="190"/>
      <c r="FXQ224" s="190"/>
      <c r="FXR224" s="187"/>
      <c r="FXS224" s="187"/>
      <c r="FXT224" s="187"/>
      <c r="FXU224" s="188"/>
      <c r="FXW224" s="186"/>
      <c r="FXX224" s="190"/>
      <c r="FXY224" s="190"/>
      <c r="FXZ224" s="187"/>
      <c r="FYA224" s="187"/>
      <c r="FYB224" s="187"/>
      <c r="FYC224" s="188"/>
      <c r="FYE224" s="186"/>
      <c r="FYF224" s="190"/>
      <c r="FYG224" s="190"/>
      <c r="FYH224" s="187"/>
      <c r="FYI224" s="187"/>
      <c r="FYJ224" s="187"/>
      <c r="FYK224" s="188"/>
      <c r="FYM224" s="186"/>
      <c r="FYN224" s="190"/>
      <c r="FYO224" s="190"/>
      <c r="FYP224" s="187"/>
      <c r="FYQ224" s="187"/>
      <c r="FYR224" s="187"/>
      <c r="FYS224" s="188"/>
      <c r="FYU224" s="186"/>
      <c r="FYV224" s="190"/>
      <c r="FYW224" s="190"/>
      <c r="FYX224" s="187"/>
      <c r="FYY224" s="187"/>
      <c r="FYZ224" s="187"/>
      <c r="FZA224" s="188"/>
      <c r="FZC224" s="186"/>
      <c r="FZD224" s="190"/>
      <c r="FZE224" s="190"/>
      <c r="FZF224" s="187"/>
      <c r="FZG224" s="187"/>
      <c r="FZH224" s="187"/>
      <c r="FZI224" s="188"/>
      <c r="FZK224" s="186"/>
      <c r="FZL224" s="190"/>
      <c r="FZM224" s="190"/>
      <c r="FZN224" s="187"/>
      <c r="FZO224" s="187"/>
      <c r="FZP224" s="187"/>
      <c r="FZQ224" s="188"/>
      <c r="FZS224" s="186"/>
      <c r="FZT224" s="190"/>
      <c r="FZU224" s="190"/>
      <c r="FZV224" s="187"/>
      <c r="FZW224" s="187"/>
      <c r="FZX224" s="187"/>
      <c r="FZY224" s="188"/>
      <c r="GAA224" s="186"/>
      <c r="GAB224" s="190"/>
      <c r="GAC224" s="190"/>
      <c r="GAD224" s="187"/>
      <c r="GAE224" s="187"/>
      <c r="GAF224" s="187"/>
      <c r="GAG224" s="188"/>
      <c r="GAI224" s="186"/>
      <c r="GAJ224" s="190"/>
      <c r="GAK224" s="190"/>
      <c r="GAL224" s="187"/>
      <c r="GAM224" s="187"/>
      <c r="GAN224" s="187"/>
      <c r="GAO224" s="188"/>
      <c r="GAQ224" s="186"/>
      <c r="GAR224" s="190"/>
      <c r="GAS224" s="190"/>
      <c r="GAT224" s="187"/>
      <c r="GAU224" s="187"/>
      <c r="GAV224" s="187"/>
      <c r="GAW224" s="188"/>
      <c r="GAY224" s="186"/>
      <c r="GAZ224" s="190"/>
      <c r="GBA224" s="190"/>
      <c r="GBB224" s="187"/>
      <c r="GBC224" s="187"/>
      <c r="GBD224" s="187"/>
      <c r="GBE224" s="188"/>
      <c r="GBG224" s="186"/>
      <c r="GBH224" s="190"/>
      <c r="GBI224" s="190"/>
      <c r="GBJ224" s="187"/>
      <c r="GBK224" s="187"/>
      <c r="GBL224" s="187"/>
      <c r="GBM224" s="188"/>
      <c r="GBO224" s="186"/>
      <c r="GBP224" s="190"/>
      <c r="GBQ224" s="190"/>
      <c r="GBR224" s="187"/>
      <c r="GBS224" s="187"/>
      <c r="GBT224" s="187"/>
      <c r="GBU224" s="188"/>
      <c r="GBW224" s="186"/>
      <c r="GBX224" s="190"/>
      <c r="GBY224" s="190"/>
      <c r="GBZ224" s="187"/>
      <c r="GCA224" s="187"/>
      <c r="GCB224" s="187"/>
      <c r="GCC224" s="188"/>
      <c r="GCE224" s="186"/>
      <c r="GCF224" s="190"/>
      <c r="GCG224" s="190"/>
      <c r="GCH224" s="187"/>
      <c r="GCI224" s="187"/>
      <c r="GCJ224" s="187"/>
      <c r="GCK224" s="188"/>
      <c r="GCM224" s="186"/>
      <c r="GCN224" s="190"/>
      <c r="GCO224" s="190"/>
      <c r="GCP224" s="187"/>
      <c r="GCQ224" s="187"/>
      <c r="GCR224" s="187"/>
      <c r="GCS224" s="188"/>
      <c r="GCU224" s="186"/>
      <c r="GCV224" s="190"/>
      <c r="GCW224" s="190"/>
      <c r="GCX224" s="187"/>
      <c r="GCY224" s="187"/>
      <c r="GCZ224" s="187"/>
      <c r="GDA224" s="188"/>
      <c r="GDC224" s="186"/>
      <c r="GDD224" s="190"/>
      <c r="GDE224" s="190"/>
      <c r="GDF224" s="187"/>
      <c r="GDG224" s="187"/>
      <c r="GDH224" s="187"/>
      <c r="GDI224" s="188"/>
      <c r="GDK224" s="186"/>
      <c r="GDL224" s="190"/>
      <c r="GDM224" s="190"/>
      <c r="GDN224" s="187"/>
      <c r="GDO224" s="187"/>
      <c r="GDP224" s="187"/>
      <c r="GDQ224" s="188"/>
      <c r="GDS224" s="186"/>
      <c r="GDT224" s="190"/>
      <c r="GDU224" s="190"/>
      <c r="GDV224" s="187"/>
      <c r="GDW224" s="187"/>
      <c r="GDX224" s="187"/>
      <c r="GDY224" s="188"/>
      <c r="GEA224" s="186"/>
      <c r="GEB224" s="190"/>
      <c r="GEC224" s="190"/>
      <c r="GED224" s="187"/>
      <c r="GEE224" s="187"/>
      <c r="GEF224" s="187"/>
      <c r="GEG224" s="188"/>
      <c r="GEI224" s="186"/>
      <c r="GEJ224" s="190"/>
      <c r="GEK224" s="190"/>
      <c r="GEL224" s="187"/>
      <c r="GEM224" s="187"/>
      <c r="GEN224" s="187"/>
      <c r="GEO224" s="188"/>
      <c r="GEQ224" s="186"/>
      <c r="GER224" s="190"/>
      <c r="GES224" s="190"/>
      <c r="GET224" s="187"/>
      <c r="GEU224" s="187"/>
      <c r="GEV224" s="187"/>
      <c r="GEW224" s="188"/>
      <c r="GEY224" s="186"/>
      <c r="GEZ224" s="190"/>
      <c r="GFA224" s="190"/>
      <c r="GFB224" s="187"/>
      <c r="GFC224" s="187"/>
      <c r="GFD224" s="187"/>
      <c r="GFE224" s="188"/>
      <c r="GFG224" s="186"/>
      <c r="GFH224" s="190"/>
      <c r="GFI224" s="190"/>
      <c r="GFJ224" s="187"/>
      <c r="GFK224" s="187"/>
      <c r="GFL224" s="187"/>
      <c r="GFM224" s="188"/>
      <c r="GFO224" s="186"/>
      <c r="GFP224" s="190"/>
      <c r="GFQ224" s="190"/>
      <c r="GFR224" s="187"/>
      <c r="GFS224" s="187"/>
      <c r="GFT224" s="187"/>
      <c r="GFU224" s="188"/>
      <c r="GFW224" s="186"/>
      <c r="GFX224" s="190"/>
      <c r="GFY224" s="190"/>
      <c r="GFZ224" s="187"/>
      <c r="GGA224" s="187"/>
      <c r="GGB224" s="187"/>
      <c r="GGC224" s="188"/>
      <c r="GGE224" s="186"/>
      <c r="GGF224" s="190"/>
      <c r="GGG224" s="190"/>
      <c r="GGH224" s="187"/>
      <c r="GGI224" s="187"/>
      <c r="GGJ224" s="187"/>
      <c r="GGK224" s="188"/>
      <c r="GGM224" s="186"/>
      <c r="GGN224" s="190"/>
      <c r="GGO224" s="190"/>
      <c r="GGP224" s="187"/>
      <c r="GGQ224" s="187"/>
      <c r="GGR224" s="187"/>
      <c r="GGS224" s="188"/>
      <c r="GGU224" s="186"/>
      <c r="GGV224" s="190"/>
      <c r="GGW224" s="190"/>
      <c r="GGX224" s="187"/>
      <c r="GGY224" s="187"/>
      <c r="GGZ224" s="187"/>
      <c r="GHA224" s="188"/>
      <c r="GHC224" s="186"/>
      <c r="GHD224" s="190"/>
      <c r="GHE224" s="190"/>
      <c r="GHF224" s="187"/>
      <c r="GHG224" s="187"/>
      <c r="GHH224" s="187"/>
      <c r="GHI224" s="188"/>
      <c r="GHK224" s="186"/>
      <c r="GHL224" s="190"/>
      <c r="GHM224" s="190"/>
      <c r="GHN224" s="187"/>
      <c r="GHO224" s="187"/>
      <c r="GHP224" s="187"/>
      <c r="GHQ224" s="188"/>
      <c r="GHS224" s="186"/>
      <c r="GHT224" s="190"/>
      <c r="GHU224" s="190"/>
      <c r="GHV224" s="187"/>
      <c r="GHW224" s="187"/>
      <c r="GHX224" s="187"/>
      <c r="GHY224" s="188"/>
      <c r="GIA224" s="186"/>
      <c r="GIB224" s="190"/>
      <c r="GIC224" s="190"/>
      <c r="GID224" s="187"/>
      <c r="GIE224" s="187"/>
      <c r="GIF224" s="187"/>
      <c r="GIG224" s="188"/>
      <c r="GII224" s="186"/>
      <c r="GIJ224" s="190"/>
      <c r="GIK224" s="190"/>
      <c r="GIL224" s="187"/>
      <c r="GIM224" s="187"/>
      <c r="GIN224" s="187"/>
      <c r="GIO224" s="188"/>
      <c r="GIQ224" s="186"/>
      <c r="GIR224" s="190"/>
      <c r="GIS224" s="190"/>
      <c r="GIT224" s="187"/>
      <c r="GIU224" s="187"/>
      <c r="GIV224" s="187"/>
      <c r="GIW224" s="188"/>
      <c r="GIY224" s="186"/>
      <c r="GIZ224" s="190"/>
      <c r="GJA224" s="190"/>
      <c r="GJB224" s="187"/>
      <c r="GJC224" s="187"/>
      <c r="GJD224" s="187"/>
      <c r="GJE224" s="188"/>
      <c r="GJG224" s="186"/>
      <c r="GJH224" s="190"/>
      <c r="GJI224" s="190"/>
      <c r="GJJ224" s="187"/>
      <c r="GJK224" s="187"/>
      <c r="GJL224" s="187"/>
      <c r="GJM224" s="188"/>
      <c r="GJO224" s="186"/>
      <c r="GJP224" s="190"/>
      <c r="GJQ224" s="190"/>
      <c r="GJR224" s="187"/>
      <c r="GJS224" s="187"/>
      <c r="GJT224" s="187"/>
      <c r="GJU224" s="188"/>
      <c r="GJW224" s="186"/>
      <c r="GJX224" s="190"/>
      <c r="GJY224" s="190"/>
      <c r="GJZ224" s="187"/>
      <c r="GKA224" s="187"/>
      <c r="GKB224" s="187"/>
      <c r="GKC224" s="188"/>
      <c r="GKE224" s="186"/>
      <c r="GKF224" s="190"/>
      <c r="GKG224" s="190"/>
      <c r="GKH224" s="187"/>
      <c r="GKI224" s="187"/>
      <c r="GKJ224" s="187"/>
      <c r="GKK224" s="188"/>
      <c r="GKM224" s="186"/>
      <c r="GKN224" s="190"/>
      <c r="GKO224" s="190"/>
      <c r="GKP224" s="187"/>
      <c r="GKQ224" s="187"/>
      <c r="GKR224" s="187"/>
      <c r="GKS224" s="188"/>
      <c r="GKU224" s="186"/>
      <c r="GKV224" s="190"/>
      <c r="GKW224" s="190"/>
      <c r="GKX224" s="187"/>
      <c r="GKY224" s="187"/>
      <c r="GKZ224" s="187"/>
      <c r="GLA224" s="188"/>
      <c r="GLC224" s="186"/>
      <c r="GLD224" s="190"/>
      <c r="GLE224" s="190"/>
      <c r="GLF224" s="187"/>
      <c r="GLG224" s="187"/>
      <c r="GLH224" s="187"/>
      <c r="GLI224" s="188"/>
      <c r="GLK224" s="186"/>
      <c r="GLL224" s="190"/>
      <c r="GLM224" s="190"/>
      <c r="GLN224" s="187"/>
      <c r="GLO224" s="187"/>
      <c r="GLP224" s="187"/>
      <c r="GLQ224" s="188"/>
      <c r="GLS224" s="186"/>
      <c r="GLT224" s="190"/>
      <c r="GLU224" s="190"/>
      <c r="GLV224" s="187"/>
      <c r="GLW224" s="187"/>
      <c r="GLX224" s="187"/>
      <c r="GLY224" s="188"/>
      <c r="GMA224" s="186"/>
      <c r="GMB224" s="190"/>
      <c r="GMC224" s="190"/>
      <c r="GMD224" s="187"/>
      <c r="GME224" s="187"/>
      <c r="GMF224" s="187"/>
      <c r="GMG224" s="188"/>
      <c r="GMI224" s="186"/>
      <c r="GMJ224" s="190"/>
      <c r="GMK224" s="190"/>
      <c r="GML224" s="187"/>
      <c r="GMM224" s="187"/>
      <c r="GMN224" s="187"/>
      <c r="GMO224" s="188"/>
      <c r="GMQ224" s="186"/>
      <c r="GMR224" s="190"/>
      <c r="GMS224" s="190"/>
      <c r="GMT224" s="187"/>
      <c r="GMU224" s="187"/>
      <c r="GMV224" s="187"/>
      <c r="GMW224" s="188"/>
      <c r="GMY224" s="186"/>
      <c r="GMZ224" s="190"/>
      <c r="GNA224" s="190"/>
      <c r="GNB224" s="187"/>
      <c r="GNC224" s="187"/>
      <c r="GND224" s="187"/>
      <c r="GNE224" s="188"/>
      <c r="GNG224" s="186"/>
      <c r="GNH224" s="190"/>
      <c r="GNI224" s="190"/>
      <c r="GNJ224" s="187"/>
      <c r="GNK224" s="187"/>
      <c r="GNL224" s="187"/>
      <c r="GNM224" s="188"/>
      <c r="GNO224" s="186"/>
      <c r="GNP224" s="190"/>
      <c r="GNQ224" s="190"/>
      <c r="GNR224" s="187"/>
      <c r="GNS224" s="187"/>
      <c r="GNT224" s="187"/>
      <c r="GNU224" s="188"/>
      <c r="GNW224" s="186"/>
      <c r="GNX224" s="190"/>
      <c r="GNY224" s="190"/>
      <c r="GNZ224" s="187"/>
      <c r="GOA224" s="187"/>
      <c r="GOB224" s="187"/>
      <c r="GOC224" s="188"/>
      <c r="GOE224" s="186"/>
      <c r="GOF224" s="190"/>
      <c r="GOG224" s="190"/>
      <c r="GOH224" s="187"/>
      <c r="GOI224" s="187"/>
      <c r="GOJ224" s="187"/>
      <c r="GOK224" s="188"/>
      <c r="GOM224" s="186"/>
      <c r="GON224" s="190"/>
      <c r="GOO224" s="190"/>
      <c r="GOP224" s="187"/>
      <c r="GOQ224" s="187"/>
      <c r="GOR224" s="187"/>
      <c r="GOS224" s="188"/>
      <c r="GOU224" s="186"/>
      <c r="GOV224" s="190"/>
      <c r="GOW224" s="190"/>
      <c r="GOX224" s="187"/>
      <c r="GOY224" s="187"/>
      <c r="GOZ224" s="187"/>
      <c r="GPA224" s="188"/>
      <c r="GPC224" s="186"/>
      <c r="GPD224" s="190"/>
      <c r="GPE224" s="190"/>
      <c r="GPF224" s="187"/>
      <c r="GPG224" s="187"/>
      <c r="GPH224" s="187"/>
      <c r="GPI224" s="188"/>
      <c r="GPK224" s="186"/>
      <c r="GPL224" s="190"/>
      <c r="GPM224" s="190"/>
      <c r="GPN224" s="187"/>
      <c r="GPO224" s="187"/>
      <c r="GPP224" s="187"/>
      <c r="GPQ224" s="188"/>
      <c r="GPS224" s="186"/>
      <c r="GPT224" s="190"/>
      <c r="GPU224" s="190"/>
      <c r="GPV224" s="187"/>
      <c r="GPW224" s="187"/>
      <c r="GPX224" s="187"/>
      <c r="GPY224" s="188"/>
      <c r="GQA224" s="186"/>
      <c r="GQB224" s="190"/>
      <c r="GQC224" s="190"/>
      <c r="GQD224" s="187"/>
      <c r="GQE224" s="187"/>
      <c r="GQF224" s="187"/>
      <c r="GQG224" s="188"/>
      <c r="GQI224" s="186"/>
      <c r="GQJ224" s="190"/>
      <c r="GQK224" s="190"/>
      <c r="GQL224" s="187"/>
      <c r="GQM224" s="187"/>
      <c r="GQN224" s="187"/>
      <c r="GQO224" s="188"/>
      <c r="GQQ224" s="186"/>
      <c r="GQR224" s="190"/>
      <c r="GQS224" s="190"/>
      <c r="GQT224" s="187"/>
      <c r="GQU224" s="187"/>
      <c r="GQV224" s="187"/>
      <c r="GQW224" s="188"/>
      <c r="GQY224" s="186"/>
      <c r="GQZ224" s="190"/>
      <c r="GRA224" s="190"/>
      <c r="GRB224" s="187"/>
      <c r="GRC224" s="187"/>
      <c r="GRD224" s="187"/>
      <c r="GRE224" s="188"/>
      <c r="GRG224" s="186"/>
      <c r="GRH224" s="190"/>
      <c r="GRI224" s="190"/>
      <c r="GRJ224" s="187"/>
      <c r="GRK224" s="187"/>
      <c r="GRL224" s="187"/>
      <c r="GRM224" s="188"/>
      <c r="GRO224" s="186"/>
      <c r="GRP224" s="190"/>
      <c r="GRQ224" s="190"/>
      <c r="GRR224" s="187"/>
      <c r="GRS224" s="187"/>
      <c r="GRT224" s="187"/>
      <c r="GRU224" s="188"/>
      <c r="GRW224" s="186"/>
      <c r="GRX224" s="190"/>
      <c r="GRY224" s="190"/>
      <c r="GRZ224" s="187"/>
      <c r="GSA224" s="187"/>
      <c r="GSB224" s="187"/>
      <c r="GSC224" s="188"/>
      <c r="GSE224" s="186"/>
      <c r="GSF224" s="190"/>
      <c r="GSG224" s="190"/>
      <c r="GSH224" s="187"/>
      <c r="GSI224" s="187"/>
      <c r="GSJ224" s="187"/>
      <c r="GSK224" s="188"/>
      <c r="GSM224" s="186"/>
      <c r="GSN224" s="190"/>
      <c r="GSO224" s="190"/>
      <c r="GSP224" s="187"/>
      <c r="GSQ224" s="187"/>
      <c r="GSR224" s="187"/>
      <c r="GSS224" s="188"/>
      <c r="GSU224" s="186"/>
      <c r="GSV224" s="190"/>
      <c r="GSW224" s="190"/>
      <c r="GSX224" s="187"/>
      <c r="GSY224" s="187"/>
      <c r="GSZ224" s="187"/>
      <c r="GTA224" s="188"/>
      <c r="GTC224" s="186"/>
      <c r="GTD224" s="190"/>
      <c r="GTE224" s="190"/>
      <c r="GTF224" s="187"/>
      <c r="GTG224" s="187"/>
      <c r="GTH224" s="187"/>
      <c r="GTI224" s="188"/>
      <c r="GTK224" s="186"/>
      <c r="GTL224" s="190"/>
      <c r="GTM224" s="190"/>
      <c r="GTN224" s="187"/>
      <c r="GTO224" s="187"/>
      <c r="GTP224" s="187"/>
      <c r="GTQ224" s="188"/>
      <c r="GTS224" s="186"/>
      <c r="GTT224" s="190"/>
      <c r="GTU224" s="190"/>
      <c r="GTV224" s="187"/>
      <c r="GTW224" s="187"/>
      <c r="GTX224" s="187"/>
      <c r="GTY224" s="188"/>
      <c r="GUA224" s="186"/>
      <c r="GUB224" s="190"/>
      <c r="GUC224" s="190"/>
      <c r="GUD224" s="187"/>
      <c r="GUE224" s="187"/>
      <c r="GUF224" s="187"/>
      <c r="GUG224" s="188"/>
      <c r="GUI224" s="186"/>
      <c r="GUJ224" s="190"/>
      <c r="GUK224" s="190"/>
      <c r="GUL224" s="187"/>
      <c r="GUM224" s="187"/>
      <c r="GUN224" s="187"/>
      <c r="GUO224" s="188"/>
      <c r="GUQ224" s="186"/>
      <c r="GUR224" s="190"/>
      <c r="GUS224" s="190"/>
      <c r="GUT224" s="187"/>
      <c r="GUU224" s="187"/>
      <c r="GUV224" s="187"/>
      <c r="GUW224" s="188"/>
      <c r="GUY224" s="186"/>
      <c r="GUZ224" s="190"/>
      <c r="GVA224" s="190"/>
      <c r="GVB224" s="187"/>
      <c r="GVC224" s="187"/>
      <c r="GVD224" s="187"/>
      <c r="GVE224" s="188"/>
      <c r="GVG224" s="186"/>
      <c r="GVH224" s="190"/>
      <c r="GVI224" s="190"/>
      <c r="GVJ224" s="187"/>
      <c r="GVK224" s="187"/>
      <c r="GVL224" s="187"/>
      <c r="GVM224" s="188"/>
      <c r="GVO224" s="186"/>
      <c r="GVP224" s="190"/>
      <c r="GVQ224" s="190"/>
      <c r="GVR224" s="187"/>
      <c r="GVS224" s="187"/>
      <c r="GVT224" s="187"/>
      <c r="GVU224" s="188"/>
      <c r="GVW224" s="186"/>
      <c r="GVX224" s="190"/>
      <c r="GVY224" s="190"/>
      <c r="GVZ224" s="187"/>
      <c r="GWA224" s="187"/>
      <c r="GWB224" s="187"/>
      <c r="GWC224" s="188"/>
      <c r="GWE224" s="186"/>
      <c r="GWF224" s="190"/>
      <c r="GWG224" s="190"/>
      <c r="GWH224" s="187"/>
      <c r="GWI224" s="187"/>
      <c r="GWJ224" s="187"/>
      <c r="GWK224" s="188"/>
      <c r="GWM224" s="186"/>
      <c r="GWN224" s="190"/>
      <c r="GWO224" s="190"/>
      <c r="GWP224" s="187"/>
      <c r="GWQ224" s="187"/>
      <c r="GWR224" s="187"/>
      <c r="GWS224" s="188"/>
      <c r="GWU224" s="186"/>
      <c r="GWV224" s="190"/>
      <c r="GWW224" s="190"/>
      <c r="GWX224" s="187"/>
      <c r="GWY224" s="187"/>
      <c r="GWZ224" s="187"/>
      <c r="GXA224" s="188"/>
      <c r="GXC224" s="186"/>
      <c r="GXD224" s="190"/>
      <c r="GXE224" s="190"/>
      <c r="GXF224" s="187"/>
      <c r="GXG224" s="187"/>
      <c r="GXH224" s="187"/>
      <c r="GXI224" s="188"/>
      <c r="GXK224" s="186"/>
      <c r="GXL224" s="190"/>
      <c r="GXM224" s="190"/>
      <c r="GXN224" s="187"/>
      <c r="GXO224" s="187"/>
      <c r="GXP224" s="187"/>
      <c r="GXQ224" s="188"/>
      <c r="GXS224" s="186"/>
      <c r="GXT224" s="190"/>
      <c r="GXU224" s="190"/>
      <c r="GXV224" s="187"/>
      <c r="GXW224" s="187"/>
      <c r="GXX224" s="187"/>
      <c r="GXY224" s="188"/>
      <c r="GYA224" s="186"/>
      <c r="GYB224" s="190"/>
      <c r="GYC224" s="190"/>
      <c r="GYD224" s="187"/>
      <c r="GYE224" s="187"/>
      <c r="GYF224" s="187"/>
      <c r="GYG224" s="188"/>
      <c r="GYI224" s="186"/>
      <c r="GYJ224" s="190"/>
      <c r="GYK224" s="190"/>
      <c r="GYL224" s="187"/>
      <c r="GYM224" s="187"/>
      <c r="GYN224" s="187"/>
      <c r="GYO224" s="188"/>
      <c r="GYQ224" s="186"/>
      <c r="GYR224" s="190"/>
      <c r="GYS224" s="190"/>
      <c r="GYT224" s="187"/>
      <c r="GYU224" s="187"/>
      <c r="GYV224" s="187"/>
      <c r="GYW224" s="188"/>
      <c r="GYY224" s="186"/>
      <c r="GYZ224" s="190"/>
      <c r="GZA224" s="190"/>
      <c r="GZB224" s="187"/>
      <c r="GZC224" s="187"/>
      <c r="GZD224" s="187"/>
      <c r="GZE224" s="188"/>
      <c r="GZG224" s="186"/>
      <c r="GZH224" s="190"/>
      <c r="GZI224" s="190"/>
      <c r="GZJ224" s="187"/>
      <c r="GZK224" s="187"/>
      <c r="GZL224" s="187"/>
      <c r="GZM224" s="188"/>
      <c r="GZO224" s="186"/>
      <c r="GZP224" s="190"/>
      <c r="GZQ224" s="190"/>
      <c r="GZR224" s="187"/>
      <c r="GZS224" s="187"/>
      <c r="GZT224" s="187"/>
      <c r="GZU224" s="188"/>
      <c r="GZW224" s="186"/>
      <c r="GZX224" s="190"/>
      <c r="GZY224" s="190"/>
      <c r="GZZ224" s="187"/>
      <c r="HAA224" s="187"/>
      <c r="HAB224" s="187"/>
      <c r="HAC224" s="188"/>
      <c r="HAE224" s="186"/>
      <c r="HAF224" s="190"/>
      <c r="HAG224" s="190"/>
      <c r="HAH224" s="187"/>
      <c r="HAI224" s="187"/>
      <c r="HAJ224" s="187"/>
      <c r="HAK224" s="188"/>
      <c r="HAM224" s="186"/>
      <c r="HAN224" s="190"/>
      <c r="HAO224" s="190"/>
      <c r="HAP224" s="187"/>
      <c r="HAQ224" s="187"/>
      <c r="HAR224" s="187"/>
      <c r="HAS224" s="188"/>
      <c r="HAU224" s="186"/>
      <c r="HAV224" s="190"/>
      <c r="HAW224" s="190"/>
      <c r="HAX224" s="187"/>
      <c r="HAY224" s="187"/>
      <c r="HAZ224" s="187"/>
      <c r="HBA224" s="188"/>
      <c r="HBC224" s="186"/>
      <c r="HBD224" s="190"/>
      <c r="HBE224" s="190"/>
      <c r="HBF224" s="187"/>
      <c r="HBG224" s="187"/>
      <c r="HBH224" s="187"/>
      <c r="HBI224" s="188"/>
      <c r="HBK224" s="186"/>
      <c r="HBL224" s="190"/>
      <c r="HBM224" s="190"/>
      <c r="HBN224" s="187"/>
      <c r="HBO224" s="187"/>
      <c r="HBP224" s="187"/>
      <c r="HBQ224" s="188"/>
      <c r="HBS224" s="186"/>
      <c r="HBT224" s="190"/>
      <c r="HBU224" s="190"/>
      <c r="HBV224" s="187"/>
      <c r="HBW224" s="187"/>
      <c r="HBX224" s="187"/>
      <c r="HBY224" s="188"/>
      <c r="HCA224" s="186"/>
      <c r="HCB224" s="190"/>
      <c r="HCC224" s="190"/>
      <c r="HCD224" s="187"/>
      <c r="HCE224" s="187"/>
      <c r="HCF224" s="187"/>
      <c r="HCG224" s="188"/>
      <c r="HCI224" s="186"/>
      <c r="HCJ224" s="190"/>
      <c r="HCK224" s="190"/>
      <c r="HCL224" s="187"/>
      <c r="HCM224" s="187"/>
      <c r="HCN224" s="187"/>
      <c r="HCO224" s="188"/>
      <c r="HCQ224" s="186"/>
      <c r="HCR224" s="190"/>
      <c r="HCS224" s="190"/>
      <c r="HCT224" s="187"/>
      <c r="HCU224" s="187"/>
      <c r="HCV224" s="187"/>
      <c r="HCW224" s="188"/>
      <c r="HCY224" s="186"/>
      <c r="HCZ224" s="190"/>
      <c r="HDA224" s="190"/>
      <c r="HDB224" s="187"/>
      <c r="HDC224" s="187"/>
      <c r="HDD224" s="187"/>
      <c r="HDE224" s="188"/>
      <c r="HDG224" s="186"/>
      <c r="HDH224" s="190"/>
      <c r="HDI224" s="190"/>
      <c r="HDJ224" s="187"/>
      <c r="HDK224" s="187"/>
      <c r="HDL224" s="187"/>
      <c r="HDM224" s="188"/>
      <c r="HDO224" s="186"/>
      <c r="HDP224" s="190"/>
      <c r="HDQ224" s="190"/>
      <c r="HDR224" s="187"/>
      <c r="HDS224" s="187"/>
      <c r="HDT224" s="187"/>
      <c r="HDU224" s="188"/>
      <c r="HDW224" s="186"/>
      <c r="HDX224" s="190"/>
      <c r="HDY224" s="190"/>
      <c r="HDZ224" s="187"/>
      <c r="HEA224" s="187"/>
      <c r="HEB224" s="187"/>
      <c r="HEC224" s="188"/>
      <c r="HEE224" s="186"/>
      <c r="HEF224" s="190"/>
      <c r="HEG224" s="190"/>
      <c r="HEH224" s="187"/>
      <c r="HEI224" s="187"/>
      <c r="HEJ224" s="187"/>
      <c r="HEK224" s="188"/>
      <c r="HEM224" s="186"/>
      <c r="HEN224" s="190"/>
      <c r="HEO224" s="190"/>
      <c r="HEP224" s="187"/>
      <c r="HEQ224" s="187"/>
      <c r="HER224" s="187"/>
      <c r="HES224" s="188"/>
      <c r="HEU224" s="186"/>
      <c r="HEV224" s="190"/>
      <c r="HEW224" s="190"/>
      <c r="HEX224" s="187"/>
      <c r="HEY224" s="187"/>
      <c r="HEZ224" s="187"/>
      <c r="HFA224" s="188"/>
      <c r="HFC224" s="186"/>
      <c r="HFD224" s="190"/>
      <c r="HFE224" s="190"/>
      <c r="HFF224" s="187"/>
      <c r="HFG224" s="187"/>
      <c r="HFH224" s="187"/>
      <c r="HFI224" s="188"/>
      <c r="HFK224" s="186"/>
      <c r="HFL224" s="190"/>
      <c r="HFM224" s="190"/>
      <c r="HFN224" s="187"/>
      <c r="HFO224" s="187"/>
      <c r="HFP224" s="187"/>
      <c r="HFQ224" s="188"/>
      <c r="HFS224" s="186"/>
      <c r="HFT224" s="190"/>
      <c r="HFU224" s="190"/>
      <c r="HFV224" s="187"/>
      <c r="HFW224" s="187"/>
      <c r="HFX224" s="187"/>
      <c r="HFY224" s="188"/>
      <c r="HGA224" s="186"/>
      <c r="HGB224" s="190"/>
      <c r="HGC224" s="190"/>
      <c r="HGD224" s="187"/>
      <c r="HGE224" s="187"/>
      <c r="HGF224" s="187"/>
      <c r="HGG224" s="188"/>
      <c r="HGI224" s="186"/>
      <c r="HGJ224" s="190"/>
      <c r="HGK224" s="190"/>
      <c r="HGL224" s="187"/>
      <c r="HGM224" s="187"/>
      <c r="HGN224" s="187"/>
      <c r="HGO224" s="188"/>
      <c r="HGQ224" s="186"/>
      <c r="HGR224" s="190"/>
      <c r="HGS224" s="190"/>
      <c r="HGT224" s="187"/>
      <c r="HGU224" s="187"/>
      <c r="HGV224" s="187"/>
      <c r="HGW224" s="188"/>
      <c r="HGY224" s="186"/>
      <c r="HGZ224" s="190"/>
      <c r="HHA224" s="190"/>
      <c r="HHB224" s="187"/>
      <c r="HHC224" s="187"/>
      <c r="HHD224" s="187"/>
      <c r="HHE224" s="188"/>
      <c r="HHG224" s="186"/>
      <c r="HHH224" s="190"/>
      <c r="HHI224" s="190"/>
      <c r="HHJ224" s="187"/>
      <c r="HHK224" s="187"/>
      <c r="HHL224" s="187"/>
      <c r="HHM224" s="188"/>
      <c r="HHO224" s="186"/>
      <c r="HHP224" s="190"/>
      <c r="HHQ224" s="190"/>
      <c r="HHR224" s="187"/>
      <c r="HHS224" s="187"/>
      <c r="HHT224" s="187"/>
      <c r="HHU224" s="188"/>
      <c r="HHW224" s="186"/>
      <c r="HHX224" s="190"/>
      <c r="HHY224" s="190"/>
      <c r="HHZ224" s="187"/>
      <c r="HIA224" s="187"/>
      <c r="HIB224" s="187"/>
      <c r="HIC224" s="188"/>
      <c r="HIE224" s="186"/>
      <c r="HIF224" s="190"/>
      <c r="HIG224" s="190"/>
      <c r="HIH224" s="187"/>
      <c r="HII224" s="187"/>
      <c r="HIJ224" s="187"/>
      <c r="HIK224" s="188"/>
      <c r="HIM224" s="186"/>
      <c r="HIN224" s="190"/>
      <c r="HIO224" s="190"/>
      <c r="HIP224" s="187"/>
      <c r="HIQ224" s="187"/>
      <c r="HIR224" s="187"/>
      <c r="HIS224" s="188"/>
      <c r="HIU224" s="186"/>
      <c r="HIV224" s="190"/>
      <c r="HIW224" s="190"/>
      <c r="HIX224" s="187"/>
      <c r="HIY224" s="187"/>
      <c r="HIZ224" s="187"/>
      <c r="HJA224" s="188"/>
      <c r="HJC224" s="186"/>
      <c r="HJD224" s="190"/>
      <c r="HJE224" s="190"/>
      <c r="HJF224" s="187"/>
      <c r="HJG224" s="187"/>
      <c r="HJH224" s="187"/>
      <c r="HJI224" s="188"/>
      <c r="HJK224" s="186"/>
      <c r="HJL224" s="190"/>
      <c r="HJM224" s="190"/>
      <c r="HJN224" s="187"/>
      <c r="HJO224" s="187"/>
      <c r="HJP224" s="187"/>
      <c r="HJQ224" s="188"/>
      <c r="HJS224" s="186"/>
      <c r="HJT224" s="190"/>
      <c r="HJU224" s="190"/>
      <c r="HJV224" s="187"/>
      <c r="HJW224" s="187"/>
      <c r="HJX224" s="187"/>
      <c r="HJY224" s="188"/>
      <c r="HKA224" s="186"/>
      <c r="HKB224" s="190"/>
      <c r="HKC224" s="190"/>
      <c r="HKD224" s="187"/>
      <c r="HKE224" s="187"/>
      <c r="HKF224" s="187"/>
      <c r="HKG224" s="188"/>
      <c r="HKI224" s="186"/>
      <c r="HKJ224" s="190"/>
      <c r="HKK224" s="190"/>
      <c r="HKL224" s="187"/>
      <c r="HKM224" s="187"/>
      <c r="HKN224" s="187"/>
      <c r="HKO224" s="188"/>
      <c r="HKQ224" s="186"/>
      <c r="HKR224" s="190"/>
      <c r="HKS224" s="190"/>
      <c r="HKT224" s="187"/>
      <c r="HKU224" s="187"/>
      <c r="HKV224" s="187"/>
      <c r="HKW224" s="188"/>
      <c r="HKY224" s="186"/>
      <c r="HKZ224" s="190"/>
      <c r="HLA224" s="190"/>
      <c r="HLB224" s="187"/>
      <c r="HLC224" s="187"/>
      <c r="HLD224" s="187"/>
      <c r="HLE224" s="188"/>
      <c r="HLG224" s="186"/>
      <c r="HLH224" s="190"/>
      <c r="HLI224" s="190"/>
      <c r="HLJ224" s="187"/>
      <c r="HLK224" s="187"/>
      <c r="HLL224" s="187"/>
      <c r="HLM224" s="188"/>
      <c r="HLO224" s="186"/>
      <c r="HLP224" s="190"/>
      <c r="HLQ224" s="190"/>
      <c r="HLR224" s="187"/>
      <c r="HLS224" s="187"/>
      <c r="HLT224" s="187"/>
      <c r="HLU224" s="188"/>
      <c r="HLW224" s="186"/>
      <c r="HLX224" s="190"/>
      <c r="HLY224" s="190"/>
      <c r="HLZ224" s="187"/>
      <c r="HMA224" s="187"/>
      <c r="HMB224" s="187"/>
      <c r="HMC224" s="188"/>
      <c r="HME224" s="186"/>
      <c r="HMF224" s="190"/>
      <c r="HMG224" s="190"/>
      <c r="HMH224" s="187"/>
      <c r="HMI224" s="187"/>
      <c r="HMJ224" s="187"/>
      <c r="HMK224" s="188"/>
      <c r="HMM224" s="186"/>
      <c r="HMN224" s="190"/>
      <c r="HMO224" s="190"/>
      <c r="HMP224" s="187"/>
      <c r="HMQ224" s="187"/>
      <c r="HMR224" s="187"/>
      <c r="HMS224" s="188"/>
      <c r="HMU224" s="186"/>
      <c r="HMV224" s="190"/>
      <c r="HMW224" s="190"/>
      <c r="HMX224" s="187"/>
      <c r="HMY224" s="187"/>
      <c r="HMZ224" s="187"/>
      <c r="HNA224" s="188"/>
      <c r="HNC224" s="186"/>
      <c r="HND224" s="190"/>
      <c r="HNE224" s="190"/>
      <c r="HNF224" s="187"/>
      <c r="HNG224" s="187"/>
      <c r="HNH224" s="187"/>
      <c r="HNI224" s="188"/>
      <c r="HNK224" s="186"/>
      <c r="HNL224" s="190"/>
      <c r="HNM224" s="190"/>
      <c r="HNN224" s="187"/>
      <c r="HNO224" s="187"/>
      <c r="HNP224" s="187"/>
      <c r="HNQ224" s="188"/>
      <c r="HNS224" s="186"/>
      <c r="HNT224" s="190"/>
      <c r="HNU224" s="190"/>
      <c r="HNV224" s="187"/>
      <c r="HNW224" s="187"/>
      <c r="HNX224" s="187"/>
      <c r="HNY224" s="188"/>
      <c r="HOA224" s="186"/>
      <c r="HOB224" s="190"/>
      <c r="HOC224" s="190"/>
      <c r="HOD224" s="187"/>
      <c r="HOE224" s="187"/>
      <c r="HOF224" s="187"/>
      <c r="HOG224" s="188"/>
      <c r="HOI224" s="186"/>
      <c r="HOJ224" s="190"/>
      <c r="HOK224" s="190"/>
      <c r="HOL224" s="187"/>
      <c r="HOM224" s="187"/>
      <c r="HON224" s="187"/>
      <c r="HOO224" s="188"/>
      <c r="HOQ224" s="186"/>
      <c r="HOR224" s="190"/>
      <c r="HOS224" s="190"/>
      <c r="HOT224" s="187"/>
      <c r="HOU224" s="187"/>
      <c r="HOV224" s="187"/>
      <c r="HOW224" s="188"/>
      <c r="HOY224" s="186"/>
      <c r="HOZ224" s="190"/>
      <c r="HPA224" s="190"/>
      <c r="HPB224" s="187"/>
      <c r="HPC224" s="187"/>
      <c r="HPD224" s="187"/>
      <c r="HPE224" s="188"/>
      <c r="HPG224" s="186"/>
      <c r="HPH224" s="190"/>
      <c r="HPI224" s="190"/>
      <c r="HPJ224" s="187"/>
      <c r="HPK224" s="187"/>
      <c r="HPL224" s="187"/>
      <c r="HPM224" s="188"/>
      <c r="HPO224" s="186"/>
      <c r="HPP224" s="190"/>
      <c r="HPQ224" s="190"/>
      <c r="HPR224" s="187"/>
      <c r="HPS224" s="187"/>
      <c r="HPT224" s="187"/>
      <c r="HPU224" s="188"/>
      <c r="HPW224" s="186"/>
      <c r="HPX224" s="190"/>
      <c r="HPY224" s="190"/>
      <c r="HPZ224" s="187"/>
      <c r="HQA224" s="187"/>
      <c r="HQB224" s="187"/>
      <c r="HQC224" s="188"/>
      <c r="HQE224" s="186"/>
      <c r="HQF224" s="190"/>
      <c r="HQG224" s="190"/>
      <c r="HQH224" s="187"/>
      <c r="HQI224" s="187"/>
      <c r="HQJ224" s="187"/>
      <c r="HQK224" s="188"/>
      <c r="HQM224" s="186"/>
      <c r="HQN224" s="190"/>
      <c r="HQO224" s="190"/>
      <c r="HQP224" s="187"/>
      <c r="HQQ224" s="187"/>
      <c r="HQR224" s="187"/>
      <c r="HQS224" s="188"/>
      <c r="HQU224" s="186"/>
      <c r="HQV224" s="190"/>
      <c r="HQW224" s="190"/>
      <c r="HQX224" s="187"/>
      <c r="HQY224" s="187"/>
      <c r="HQZ224" s="187"/>
      <c r="HRA224" s="188"/>
      <c r="HRC224" s="186"/>
      <c r="HRD224" s="190"/>
      <c r="HRE224" s="190"/>
      <c r="HRF224" s="187"/>
      <c r="HRG224" s="187"/>
      <c r="HRH224" s="187"/>
      <c r="HRI224" s="188"/>
      <c r="HRK224" s="186"/>
      <c r="HRL224" s="190"/>
      <c r="HRM224" s="190"/>
      <c r="HRN224" s="187"/>
      <c r="HRO224" s="187"/>
      <c r="HRP224" s="187"/>
      <c r="HRQ224" s="188"/>
      <c r="HRS224" s="186"/>
      <c r="HRT224" s="190"/>
      <c r="HRU224" s="190"/>
      <c r="HRV224" s="187"/>
      <c r="HRW224" s="187"/>
      <c r="HRX224" s="187"/>
      <c r="HRY224" s="188"/>
      <c r="HSA224" s="186"/>
      <c r="HSB224" s="190"/>
      <c r="HSC224" s="190"/>
      <c r="HSD224" s="187"/>
      <c r="HSE224" s="187"/>
      <c r="HSF224" s="187"/>
      <c r="HSG224" s="188"/>
      <c r="HSI224" s="186"/>
      <c r="HSJ224" s="190"/>
      <c r="HSK224" s="190"/>
      <c r="HSL224" s="187"/>
      <c r="HSM224" s="187"/>
      <c r="HSN224" s="187"/>
      <c r="HSO224" s="188"/>
      <c r="HSQ224" s="186"/>
      <c r="HSR224" s="190"/>
      <c r="HSS224" s="190"/>
      <c r="HST224" s="187"/>
      <c r="HSU224" s="187"/>
      <c r="HSV224" s="187"/>
      <c r="HSW224" s="188"/>
      <c r="HSY224" s="186"/>
      <c r="HSZ224" s="190"/>
      <c r="HTA224" s="190"/>
      <c r="HTB224" s="187"/>
      <c r="HTC224" s="187"/>
      <c r="HTD224" s="187"/>
      <c r="HTE224" s="188"/>
      <c r="HTG224" s="186"/>
      <c r="HTH224" s="190"/>
      <c r="HTI224" s="190"/>
      <c r="HTJ224" s="187"/>
      <c r="HTK224" s="187"/>
      <c r="HTL224" s="187"/>
      <c r="HTM224" s="188"/>
      <c r="HTO224" s="186"/>
      <c r="HTP224" s="190"/>
      <c r="HTQ224" s="190"/>
      <c r="HTR224" s="187"/>
      <c r="HTS224" s="187"/>
      <c r="HTT224" s="187"/>
      <c r="HTU224" s="188"/>
      <c r="HTW224" s="186"/>
      <c r="HTX224" s="190"/>
      <c r="HTY224" s="190"/>
      <c r="HTZ224" s="187"/>
      <c r="HUA224" s="187"/>
      <c r="HUB224" s="187"/>
      <c r="HUC224" s="188"/>
      <c r="HUE224" s="186"/>
      <c r="HUF224" s="190"/>
      <c r="HUG224" s="190"/>
      <c r="HUH224" s="187"/>
      <c r="HUI224" s="187"/>
      <c r="HUJ224" s="187"/>
      <c r="HUK224" s="188"/>
      <c r="HUM224" s="186"/>
      <c r="HUN224" s="190"/>
      <c r="HUO224" s="190"/>
      <c r="HUP224" s="187"/>
      <c r="HUQ224" s="187"/>
      <c r="HUR224" s="187"/>
      <c r="HUS224" s="188"/>
      <c r="HUU224" s="186"/>
      <c r="HUV224" s="190"/>
      <c r="HUW224" s="190"/>
      <c r="HUX224" s="187"/>
      <c r="HUY224" s="187"/>
      <c r="HUZ224" s="187"/>
      <c r="HVA224" s="188"/>
      <c r="HVC224" s="186"/>
      <c r="HVD224" s="190"/>
      <c r="HVE224" s="190"/>
      <c r="HVF224" s="187"/>
      <c r="HVG224" s="187"/>
      <c r="HVH224" s="187"/>
      <c r="HVI224" s="188"/>
      <c r="HVK224" s="186"/>
      <c r="HVL224" s="190"/>
      <c r="HVM224" s="190"/>
      <c r="HVN224" s="187"/>
      <c r="HVO224" s="187"/>
      <c r="HVP224" s="187"/>
      <c r="HVQ224" s="188"/>
      <c r="HVS224" s="186"/>
      <c r="HVT224" s="190"/>
      <c r="HVU224" s="190"/>
      <c r="HVV224" s="187"/>
      <c r="HVW224" s="187"/>
      <c r="HVX224" s="187"/>
      <c r="HVY224" s="188"/>
      <c r="HWA224" s="186"/>
      <c r="HWB224" s="190"/>
      <c r="HWC224" s="190"/>
      <c r="HWD224" s="187"/>
      <c r="HWE224" s="187"/>
      <c r="HWF224" s="187"/>
      <c r="HWG224" s="188"/>
      <c r="HWI224" s="186"/>
      <c r="HWJ224" s="190"/>
      <c r="HWK224" s="190"/>
      <c r="HWL224" s="187"/>
      <c r="HWM224" s="187"/>
      <c r="HWN224" s="187"/>
      <c r="HWO224" s="188"/>
      <c r="HWQ224" s="186"/>
      <c r="HWR224" s="190"/>
      <c r="HWS224" s="190"/>
      <c r="HWT224" s="187"/>
      <c r="HWU224" s="187"/>
      <c r="HWV224" s="187"/>
      <c r="HWW224" s="188"/>
      <c r="HWY224" s="186"/>
      <c r="HWZ224" s="190"/>
      <c r="HXA224" s="190"/>
      <c r="HXB224" s="187"/>
      <c r="HXC224" s="187"/>
      <c r="HXD224" s="187"/>
      <c r="HXE224" s="188"/>
      <c r="HXG224" s="186"/>
      <c r="HXH224" s="190"/>
      <c r="HXI224" s="190"/>
      <c r="HXJ224" s="187"/>
      <c r="HXK224" s="187"/>
      <c r="HXL224" s="187"/>
      <c r="HXM224" s="188"/>
      <c r="HXO224" s="186"/>
      <c r="HXP224" s="190"/>
      <c r="HXQ224" s="190"/>
      <c r="HXR224" s="187"/>
      <c r="HXS224" s="187"/>
      <c r="HXT224" s="187"/>
      <c r="HXU224" s="188"/>
      <c r="HXW224" s="186"/>
      <c r="HXX224" s="190"/>
      <c r="HXY224" s="190"/>
      <c r="HXZ224" s="187"/>
      <c r="HYA224" s="187"/>
      <c r="HYB224" s="187"/>
      <c r="HYC224" s="188"/>
      <c r="HYE224" s="186"/>
      <c r="HYF224" s="190"/>
      <c r="HYG224" s="190"/>
      <c r="HYH224" s="187"/>
      <c r="HYI224" s="187"/>
      <c r="HYJ224" s="187"/>
      <c r="HYK224" s="188"/>
      <c r="HYM224" s="186"/>
      <c r="HYN224" s="190"/>
      <c r="HYO224" s="190"/>
      <c r="HYP224" s="187"/>
      <c r="HYQ224" s="187"/>
      <c r="HYR224" s="187"/>
      <c r="HYS224" s="188"/>
      <c r="HYU224" s="186"/>
      <c r="HYV224" s="190"/>
      <c r="HYW224" s="190"/>
      <c r="HYX224" s="187"/>
      <c r="HYY224" s="187"/>
      <c r="HYZ224" s="187"/>
      <c r="HZA224" s="188"/>
      <c r="HZC224" s="186"/>
      <c r="HZD224" s="190"/>
      <c r="HZE224" s="190"/>
      <c r="HZF224" s="187"/>
      <c r="HZG224" s="187"/>
      <c r="HZH224" s="187"/>
      <c r="HZI224" s="188"/>
      <c r="HZK224" s="186"/>
      <c r="HZL224" s="190"/>
      <c r="HZM224" s="190"/>
      <c r="HZN224" s="187"/>
      <c r="HZO224" s="187"/>
      <c r="HZP224" s="187"/>
      <c r="HZQ224" s="188"/>
      <c r="HZS224" s="186"/>
      <c r="HZT224" s="190"/>
      <c r="HZU224" s="190"/>
      <c r="HZV224" s="187"/>
      <c r="HZW224" s="187"/>
      <c r="HZX224" s="187"/>
      <c r="HZY224" s="188"/>
      <c r="IAA224" s="186"/>
      <c r="IAB224" s="190"/>
      <c r="IAC224" s="190"/>
      <c r="IAD224" s="187"/>
      <c r="IAE224" s="187"/>
      <c r="IAF224" s="187"/>
      <c r="IAG224" s="188"/>
      <c r="IAI224" s="186"/>
      <c r="IAJ224" s="190"/>
      <c r="IAK224" s="190"/>
      <c r="IAL224" s="187"/>
      <c r="IAM224" s="187"/>
      <c r="IAN224" s="187"/>
      <c r="IAO224" s="188"/>
      <c r="IAQ224" s="186"/>
      <c r="IAR224" s="190"/>
      <c r="IAS224" s="190"/>
      <c r="IAT224" s="187"/>
      <c r="IAU224" s="187"/>
      <c r="IAV224" s="187"/>
      <c r="IAW224" s="188"/>
      <c r="IAY224" s="186"/>
      <c r="IAZ224" s="190"/>
      <c r="IBA224" s="190"/>
      <c r="IBB224" s="187"/>
      <c r="IBC224" s="187"/>
      <c r="IBD224" s="187"/>
      <c r="IBE224" s="188"/>
      <c r="IBG224" s="186"/>
      <c r="IBH224" s="190"/>
      <c r="IBI224" s="190"/>
      <c r="IBJ224" s="187"/>
      <c r="IBK224" s="187"/>
      <c r="IBL224" s="187"/>
      <c r="IBM224" s="188"/>
      <c r="IBO224" s="186"/>
      <c r="IBP224" s="190"/>
      <c r="IBQ224" s="190"/>
      <c r="IBR224" s="187"/>
      <c r="IBS224" s="187"/>
      <c r="IBT224" s="187"/>
      <c r="IBU224" s="188"/>
      <c r="IBW224" s="186"/>
      <c r="IBX224" s="190"/>
      <c r="IBY224" s="190"/>
      <c r="IBZ224" s="187"/>
      <c r="ICA224" s="187"/>
      <c r="ICB224" s="187"/>
      <c r="ICC224" s="188"/>
      <c r="ICE224" s="186"/>
      <c r="ICF224" s="190"/>
      <c r="ICG224" s="190"/>
      <c r="ICH224" s="187"/>
      <c r="ICI224" s="187"/>
      <c r="ICJ224" s="187"/>
      <c r="ICK224" s="188"/>
      <c r="ICM224" s="186"/>
      <c r="ICN224" s="190"/>
      <c r="ICO224" s="190"/>
      <c r="ICP224" s="187"/>
      <c r="ICQ224" s="187"/>
      <c r="ICR224" s="187"/>
      <c r="ICS224" s="188"/>
      <c r="ICU224" s="186"/>
      <c r="ICV224" s="190"/>
      <c r="ICW224" s="190"/>
      <c r="ICX224" s="187"/>
      <c r="ICY224" s="187"/>
      <c r="ICZ224" s="187"/>
      <c r="IDA224" s="188"/>
      <c r="IDC224" s="186"/>
      <c r="IDD224" s="190"/>
      <c r="IDE224" s="190"/>
      <c r="IDF224" s="187"/>
      <c r="IDG224" s="187"/>
      <c r="IDH224" s="187"/>
      <c r="IDI224" s="188"/>
      <c r="IDK224" s="186"/>
      <c r="IDL224" s="190"/>
      <c r="IDM224" s="190"/>
      <c r="IDN224" s="187"/>
      <c r="IDO224" s="187"/>
      <c r="IDP224" s="187"/>
      <c r="IDQ224" s="188"/>
      <c r="IDS224" s="186"/>
      <c r="IDT224" s="190"/>
      <c r="IDU224" s="190"/>
      <c r="IDV224" s="187"/>
      <c r="IDW224" s="187"/>
      <c r="IDX224" s="187"/>
      <c r="IDY224" s="188"/>
      <c r="IEA224" s="186"/>
      <c r="IEB224" s="190"/>
      <c r="IEC224" s="190"/>
      <c r="IED224" s="187"/>
      <c r="IEE224" s="187"/>
      <c r="IEF224" s="187"/>
      <c r="IEG224" s="188"/>
      <c r="IEI224" s="186"/>
      <c r="IEJ224" s="190"/>
      <c r="IEK224" s="190"/>
      <c r="IEL224" s="187"/>
      <c r="IEM224" s="187"/>
      <c r="IEN224" s="187"/>
      <c r="IEO224" s="188"/>
      <c r="IEQ224" s="186"/>
      <c r="IER224" s="190"/>
      <c r="IES224" s="190"/>
      <c r="IET224" s="187"/>
      <c r="IEU224" s="187"/>
      <c r="IEV224" s="187"/>
      <c r="IEW224" s="188"/>
      <c r="IEY224" s="186"/>
      <c r="IEZ224" s="190"/>
      <c r="IFA224" s="190"/>
      <c r="IFB224" s="187"/>
      <c r="IFC224" s="187"/>
      <c r="IFD224" s="187"/>
      <c r="IFE224" s="188"/>
      <c r="IFG224" s="186"/>
      <c r="IFH224" s="190"/>
      <c r="IFI224" s="190"/>
      <c r="IFJ224" s="187"/>
      <c r="IFK224" s="187"/>
      <c r="IFL224" s="187"/>
      <c r="IFM224" s="188"/>
      <c r="IFO224" s="186"/>
      <c r="IFP224" s="190"/>
      <c r="IFQ224" s="190"/>
      <c r="IFR224" s="187"/>
      <c r="IFS224" s="187"/>
      <c r="IFT224" s="187"/>
      <c r="IFU224" s="188"/>
      <c r="IFW224" s="186"/>
      <c r="IFX224" s="190"/>
      <c r="IFY224" s="190"/>
      <c r="IFZ224" s="187"/>
      <c r="IGA224" s="187"/>
      <c r="IGB224" s="187"/>
      <c r="IGC224" s="188"/>
      <c r="IGE224" s="186"/>
      <c r="IGF224" s="190"/>
      <c r="IGG224" s="190"/>
      <c r="IGH224" s="187"/>
      <c r="IGI224" s="187"/>
      <c r="IGJ224" s="187"/>
      <c r="IGK224" s="188"/>
      <c r="IGM224" s="186"/>
      <c r="IGN224" s="190"/>
      <c r="IGO224" s="190"/>
      <c r="IGP224" s="187"/>
      <c r="IGQ224" s="187"/>
      <c r="IGR224" s="187"/>
      <c r="IGS224" s="188"/>
      <c r="IGU224" s="186"/>
      <c r="IGV224" s="190"/>
      <c r="IGW224" s="190"/>
      <c r="IGX224" s="187"/>
      <c r="IGY224" s="187"/>
      <c r="IGZ224" s="187"/>
      <c r="IHA224" s="188"/>
      <c r="IHC224" s="186"/>
      <c r="IHD224" s="190"/>
      <c r="IHE224" s="190"/>
      <c r="IHF224" s="187"/>
      <c r="IHG224" s="187"/>
      <c r="IHH224" s="187"/>
      <c r="IHI224" s="188"/>
      <c r="IHK224" s="186"/>
      <c r="IHL224" s="190"/>
      <c r="IHM224" s="190"/>
      <c r="IHN224" s="187"/>
      <c r="IHO224" s="187"/>
      <c r="IHP224" s="187"/>
      <c r="IHQ224" s="188"/>
      <c r="IHS224" s="186"/>
      <c r="IHT224" s="190"/>
      <c r="IHU224" s="190"/>
      <c r="IHV224" s="187"/>
      <c r="IHW224" s="187"/>
      <c r="IHX224" s="187"/>
      <c r="IHY224" s="188"/>
      <c r="IIA224" s="186"/>
      <c r="IIB224" s="190"/>
      <c r="IIC224" s="190"/>
      <c r="IID224" s="187"/>
      <c r="IIE224" s="187"/>
      <c r="IIF224" s="187"/>
      <c r="IIG224" s="188"/>
      <c r="III224" s="186"/>
      <c r="IIJ224" s="190"/>
      <c r="IIK224" s="190"/>
      <c r="IIL224" s="187"/>
      <c r="IIM224" s="187"/>
      <c r="IIN224" s="187"/>
      <c r="IIO224" s="188"/>
      <c r="IIQ224" s="186"/>
      <c r="IIR224" s="190"/>
      <c r="IIS224" s="190"/>
      <c r="IIT224" s="187"/>
      <c r="IIU224" s="187"/>
      <c r="IIV224" s="187"/>
      <c r="IIW224" s="188"/>
      <c r="IIY224" s="186"/>
      <c r="IIZ224" s="190"/>
      <c r="IJA224" s="190"/>
      <c r="IJB224" s="187"/>
      <c r="IJC224" s="187"/>
      <c r="IJD224" s="187"/>
      <c r="IJE224" s="188"/>
      <c r="IJG224" s="186"/>
      <c r="IJH224" s="190"/>
      <c r="IJI224" s="190"/>
      <c r="IJJ224" s="187"/>
      <c r="IJK224" s="187"/>
      <c r="IJL224" s="187"/>
      <c r="IJM224" s="188"/>
      <c r="IJO224" s="186"/>
      <c r="IJP224" s="190"/>
      <c r="IJQ224" s="190"/>
      <c r="IJR224" s="187"/>
      <c r="IJS224" s="187"/>
      <c r="IJT224" s="187"/>
      <c r="IJU224" s="188"/>
      <c r="IJW224" s="186"/>
      <c r="IJX224" s="190"/>
      <c r="IJY224" s="190"/>
      <c r="IJZ224" s="187"/>
      <c r="IKA224" s="187"/>
      <c r="IKB224" s="187"/>
      <c r="IKC224" s="188"/>
      <c r="IKE224" s="186"/>
      <c r="IKF224" s="190"/>
      <c r="IKG224" s="190"/>
      <c r="IKH224" s="187"/>
      <c r="IKI224" s="187"/>
      <c r="IKJ224" s="187"/>
      <c r="IKK224" s="188"/>
      <c r="IKM224" s="186"/>
      <c r="IKN224" s="190"/>
      <c r="IKO224" s="190"/>
      <c r="IKP224" s="187"/>
      <c r="IKQ224" s="187"/>
      <c r="IKR224" s="187"/>
      <c r="IKS224" s="188"/>
      <c r="IKU224" s="186"/>
      <c r="IKV224" s="190"/>
      <c r="IKW224" s="190"/>
      <c r="IKX224" s="187"/>
      <c r="IKY224" s="187"/>
      <c r="IKZ224" s="187"/>
      <c r="ILA224" s="188"/>
      <c r="ILC224" s="186"/>
      <c r="ILD224" s="190"/>
      <c r="ILE224" s="190"/>
      <c r="ILF224" s="187"/>
      <c r="ILG224" s="187"/>
      <c r="ILH224" s="187"/>
      <c r="ILI224" s="188"/>
      <c r="ILK224" s="186"/>
      <c r="ILL224" s="190"/>
      <c r="ILM224" s="190"/>
      <c r="ILN224" s="187"/>
      <c r="ILO224" s="187"/>
      <c r="ILP224" s="187"/>
      <c r="ILQ224" s="188"/>
      <c r="ILS224" s="186"/>
      <c r="ILT224" s="190"/>
      <c r="ILU224" s="190"/>
      <c r="ILV224" s="187"/>
      <c r="ILW224" s="187"/>
      <c r="ILX224" s="187"/>
      <c r="ILY224" s="188"/>
      <c r="IMA224" s="186"/>
      <c r="IMB224" s="190"/>
      <c r="IMC224" s="190"/>
      <c r="IMD224" s="187"/>
      <c r="IME224" s="187"/>
      <c r="IMF224" s="187"/>
      <c r="IMG224" s="188"/>
      <c r="IMI224" s="186"/>
      <c r="IMJ224" s="190"/>
      <c r="IMK224" s="190"/>
      <c r="IML224" s="187"/>
      <c r="IMM224" s="187"/>
      <c r="IMN224" s="187"/>
      <c r="IMO224" s="188"/>
      <c r="IMQ224" s="186"/>
      <c r="IMR224" s="190"/>
      <c r="IMS224" s="190"/>
      <c r="IMT224" s="187"/>
      <c r="IMU224" s="187"/>
      <c r="IMV224" s="187"/>
      <c r="IMW224" s="188"/>
      <c r="IMY224" s="186"/>
      <c r="IMZ224" s="190"/>
      <c r="INA224" s="190"/>
      <c r="INB224" s="187"/>
      <c r="INC224" s="187"/>
      <c r="IND224" s="187"/>
      <c r="INE224" s="188"/>
      <c r="ING224" s="186"/>
      <c r="INH224" s="190"/>
      <c r="INI224" s="190"/>
      <c r="INJ224" s="187"/>
      <c r="INK224" s="187"/>
      <c r="INL224" s="187"/>
      <c r="INM224" s="188"/>
      <c r="INO224" s="186"/>
      <c r="INP224" s="190"/>
      <c r="INQ224" s="190"/>
      <c r="INR224" s="187"/>
      <c r="INS224" s="187"/>
      <c r="INT224" s="187"/>
      <c r="INU224" s="188"/>
      <c r="INW224" s="186"/>
      <c r="INX224" s="190"/>
      <c r="INY224" s="190"/>
      <c r="INZ224" s="187"/>
      <c r="IOA224" s="187"/>
      <c r="IOB224" s="187"/>
      <c r="IOC224" s="188"/>
      <c r="IOE224" s="186"/>
      <c r="IOF224" s="190"/>
      <c r="IOG224" s="190"/>
      <c r="IOH224" s="187"/>
      <c r="IOI224" s="187"/>
      <c r="IOJ224" s="187"/>
      <c r="IOK224" s="188"/>
      <c r="IOM224" s="186"/>
      <c r="ION224" s="190"/>
      <c r="IOO224" s="190"/>
      <c r="IOP224" s="187"/>
      <c r="IOQ224" s="187"/>
      <c r="IOR224" s="187"/>
      <c r="IOS224" s="188"/>
      <c r="IOU224" s="186"/>
      <c r="IOV224" s="190"/>
      <c r="IOW224" s="190"/>
      <c r="IOX224" s="187"/>
      <c r="IOY224" s="187"/>
      <c r="IOZ224" s="187"/>
      <c r="IPA224" s="188"/>
      <c r="IPC224" s="186"/>
      <c r="IPD224" s="190"/>
      <c r="IPE224" s="190"/>
      <c r="IPF224" s="187"/>
      <c r="IPG224" s="187"/>
      <c r="IPH224" s="187"/>
      <c r="IPI224" s="188"/>
      <c r="IPK224" s="186"/>
      <c r="IPL224" s="190"/>
      <c r="IPM224" s="190"/>
      <c r="IPN224" s="187"/>
      <c r="IPO224" s="187"/>
      <c r="IPP224" s="187"/>
      <c r="IPQ224" s="188"/>
      <c r="IPS224" s="186"/>
      <c r="IPT224" s="190"/>
      <c r="IPU224" s="190"/>
      <c r="IPV224" s="187"/>
      <c r="IPW224" s="187"/>
      <c r="IPX224" s="187"/>
      <c r="IPY224" s="188"/>
      <c r="IQA224" s="186"/>
      <c r="IQB224" s="190"/>
      <c r="IQC224" s="190"/>
      <c r="IQD224" s="187"/>
      <c r="IQE224" s="187"/>
      <c r="IQF224" s="187"/>
      <c r="IQG224" s="188"/>
      <c r="IQI224" s="186"/>
      <c r="IQJ224" s="190"/>
      <c r="IQK224" s="190"/>
      <c r="IQL224" s="187"/>
      <c r="IQM224" s="187"/>
      <c r="IQN224" s="187"/>
      <c r="IQO224" s="188"/>
      <c r="IQQ224" s="186"/>
      <c r="IQR224" s="190"/>
      <c r="IQS224" s="190"/>
      <c r="IQT224" s="187"/>
      <c r="IQU224" s="187"/>
      <c r="IQV224" s="187"/>
      <c r="IQW224" s="188"/>
      <c r="IQY224" s="186"/>
      <c r="IQZ224" s="190"/>
      <c r="IRA224" s="190"/>
      <c r="IRB224" s="187"/>
      <c r="IRC224" s="187"/>
      <c r="IRD224" s="187"/>
      <c r="IRE224" s="188"/>
      <c r="IRG224" s="186"/>
      <c r="IRH224" s="190"/>
      <c r="IRI224" s="190"/>
      <c r="IRJ224" s="187"/>
      <c r="IRK224" s="187"/>
      <c r="IRL224" s="187"/>
      <c r="IRM224" s="188"/>
      <c r="IRO224" s="186"/>
      <c r="IRP224" s="190"/>
      <c r="IRQ224" s="190"/>
      <c r="IRR224" s="187"/>
      <c r="IRS224" s="187"/>
      <c r="IRT224" s="187"/>
      <c r="IRU224" s="188"/>
      <c r="IRW224" s="186"/>
      <c r="IRX224" s="190"/>
      <c r="IRY224" s="190"/>
      <c r="IRZ224" s="187"/>
      <c r="ISA224" s="187"/>
      <c r="ISB224" s="187"/>
      <c r="ISC224" s="188"/>
      <c r="ISE224" s="186"/>
      <c r="ISF224" s="190"/>
      <c r="ISG224" s="190"/>
      <c r="ISH224" s="187"/>
      <c r="ISI224" s="187"/>
      <c r="ISJ224" s="187"/>
      <c r="ISK224" s="188"/>
      <c r="ISM224" s="186"/>
      <c r="ISN224" s="190"/>
      <c r="ISO224" s="190"/>
      <c r="ISP224" s="187"/>
      <c r="ISQ224" s="187"/>
      <c r="ISR224" s="187"/>
      <c r="ISS224" s="188"/>
      <c r="ISU224" s="186"/>
      <c r="ISV224" s="190"/>
      <c r="ISW224" s="190"/>
      <c r="ISX224" s="187"/>
      <c r="ISY224" s="187"/>
      <c r="ISZ224" s="187"/>
      <c r="ITA224" s="188"/>
      <c r="ITC224" s="186"/>
      <c r="ITD224" s="190"/>
      <c r="ITE224" s="190"/>
      <c r="ITF224" s="187"/>
      <c r="ITG224" s="187"/>
      <c r="ITH224" s="187"/>
      <c r="ITI224" s="188"/>
      <c r="ITK224" s="186"/>
      <c r="ITL224" s="190"/>
      <c r="ITM224" s="190"/>
      <c r="ITN224" s="187"/>
      <c r="ITO224" s="187"/>
      <c r="ITP224" s="187"/>
      <c r="ITQ224" s="188"/>
      <c r="ITS224" s="186"/>
      <c r="ITT224" s="190"/>
      <c r="ITU224" s="190"/>
      <c r="ITV224" s="187"/>
      <c r="ITW224" s="187"/>
      <c r="ITX224" s="187"/>
      <c r="ITY224" s="188"/>
      <c r="IUA224" s="186"/>
      <c r="IUB224" s="190"/>
      <c r="IUC224" s="190"/>
      <c r="IUD224" s="187"/>
      <c r="IUE224" s="187"/>
      <c r="IUF224" s="187"/>
      <c r="IUG224" s="188"/>
      <c r="IUI224" s="186"/>
      <c r="IUJ224" s="190"/>
      <c r="IUK224" s="190"/>
      <c r="IUL224" s="187"/>
      <c r="IUM224" s="187"/>
      <c r="IUN224" s="187"/>
      <c r="IUO224" s="188"/>
      <c r="IUQ224" s="186"/>
      <c r="IUR224" s="190"/>
      <c r="IUS224" s="190"/>
      <c r="IUT224" s="187"/>
      <c r="IUU224" s="187"/>
      <c r="IUV224" s="187"/>
      <c r="IUW224" s="188"/>
      <c r="IUY224" s="186"/>
      <c r="IUZ224" s="190"/>
      <c r="IVA224" s="190"/>
      <c r="IVB224" s="187"/>
      <c r="IVC224" s="187"/>
      <c r="IVD224" s="187"/>
      <c r="IVE224" s="188"/>
      <c r="IVG224" s="186"/>
      <c r="IVH224" s="190"/>
      <c r="IVI224" s="190"/>
      <c r="IVJ224" s="187"/>
      <c r="IVK224" s="187"/>
      <c r="IVL224" s="187"/>
      <c r="IVM224" s="188"/>
      <c r="IVO224" s="186"/>
      <c r="IVP224" s="190"/>
      <c r="IVQ224" s="190"/>
      <c r="IVR224" s="187"/>
      <c r="IVS224" s="187"/>
      <c r="IVT224" s="187"/>
      <c r="IVU224" s="188"/>
      <c r="IVW224" s="186"/>
      <c r="IVX224" s="190"/>
      <c r="IVY224" s="190"/>
      <c r="IVZ224" s="187"/>
      <c r="IWA224" s="187"/>
      <c r="IWB224" s="187"/>
      <c r="IWC224" s="188"/>
      <c r="IWE224" s="186"/>
      <c r="IWF224" s="190"/>
      <c r="IWG224" s="190"/>
      <c r="IWH224" s="187"/>
      <c r="IWI224" s="187"/>
      <c r="IWJ224" s="187"/>
      <c r="IWK224" s="188"/>
      <c r="IWM224" s="186"/>
      <c r="IWN224" s="190"/>
      <c r="IWO224" s="190"/>
      <c r="IWP224" s="187"/>
      <c r="IWQ224" s="187"/>
      <c r="IWR224" s="187"/>
      <c r="IWS224" s="188"/>
      <c r="IWU224" s="186"/>
      <c r="IWV224" s="190"/>
      <c r="IWW224" s="190"/>
      <c r="IWX224" s="187"/>
      <c r="IWY224" s="187"/>
      <c r="IWZ224" s="187"/>
      <c r="IXA224" s="188"/>
      <c r="IXC224" s="186"/>
      <c r="IXD224" s="190"/>
      <c r="IXE224" s="190"/>
      <c r="IXF224" s="187"/>
      <c r="IXG224" s="187"/>
      <c r="IXH224" s="187"/>
      <c r="IXI224" s="188"/>
      <c r="IXK224" s="186"/>
      <c r="IXL224" s="190"/>
      <c r="IXM224" s="190"/>
      <c r="IXN224" s="187"/>
      <c r="IXO224" s="187"/>
      <c r="IXP224" s="187"/>
      <c r="IXQ224" s="188"/>
      <c r="IXS224" s="186"/>
      <c r="IXT224" s="190"/>
      <c r="IXU224" s="190"/>
      <c r="IXV224" s="187"/>
      <c r="IXW224" s="187"/>
      <c r="IXX224" s="187"/>
      <c r="IXY224" s="188"/>
      <c r="IYA224" s="186"/>
      <c r="IYB224" s="190"/>
      <c r="IYC224" s="190"/>
      <c r="IYD224" s="187"/>
      <c r="IYE224" s="187"/>
      <c r="IYF224" s="187"/>
      <c r="IYG224" s="188"/>
      <c r="IYI224" s="186"/>
      <c r="IYJ224" s="190"/>
      <c r="IYK224" s="190"/>
      <c r="IYL224" s="187"/>
      <c r="IYM224" s="187"/>
      <c r="IYN224" s="187"/>
      <c r="IYO224" s="188"/>
      <c r="IYQ224" s="186"/>
      <c r="IYR224" s="190"/>
      <c r="IYS224" s="190"/>
      <c r="IYT224" s="187"/>
      <c r="IYU224" s="187"/>
      <c r="IYV224" s="187"/>
      <c r="IYW224" s="188"/>
      <c r="IYY224" s="186"/>
      <c r="IYZ224" s="190"/>
      <c r="IZA224" s="190"/>
      <c r="IZB224" s="187"/>
      <c r="IZC224" s="187"/>
      <c r="IZD224" s="187"/>
      <c r="IZE224" s="188"/>
      <c r="IZG224" s="186"/>
      <c r="IZH224" s="190"/>
      <c r="IZI224" s="190"/>
      <c r="IZJ224" s="187"/>
      <c r="IZK224" s="187"/>
      <c r="IZL224" s="187"/>
      <c r="IZM224" s="188"/>
      <c r="IZO224" s="186"/>
      <c r="IZP224" s="190"/>
      <c r="IZQ224" s="190"/>
      <c r="IZR224" s="187"/>
      <c r="IZS224" s="187"/>
      <c r="IZT224" s="187"/>
      <c r="IZU224" s="188"/>
      <c r="IZW224" s="186"/>
      <c r="IZX224" s="190"/>
      <c r="IZY224" s="190"/>
      <c r="IZZ224" s="187"/>
      <c r="JAA224" s="187"/>
      <c r="JAB224" s="187"/>
      <c r="JAC224" s="188"/>
      <c r="JAE224" s="186"/>
      <c r="JAF224" s="190"/>
      <c r="JAG224" s="190"/>
      <c r="JAH224" s="187"/>
      <c r="JAI224" s="187"/>
      <c r="JAJ224" s="187"/>
      <c r="JAK224" s="188"/>
      <c r="JAM224" s="186"/>
      <c r="JAN224" s="190"/>
      <c r="JAO224" s="190"/>
      <c r="JAP224" s="187"/>
      <c r="JAQ224" s="187"/>
      <c r="JAR224" s="187"/>
      <c r="JAS224" s="188"/>
      <c r="JAU224" s="186"/>
      <c r="JAV224" s="190"/>
      <c r="JAW224" s="190"/>
      <c r="JAX224" s="187"/>
      <c r="JAY224" s="187"/>
      <c r="JAZ224" s="187"/>
      <c r="JBA224" s="188"/>
      <c r="JBC224" s="186"/>
      <c r="JBD224" s="190"/>
      <c r="JBE224" s="190"/>
      <c r="JBF224" s="187"/>
      <c r="JBG224" s="187"/>
      <c r="JBH224" s="187"/>
      <c r="JBI224" s="188"/>
      <c r="JBK224" s="186"/>
      <c r="JBL224" s="190"/>
      <c r="JBM224" s="190"/>
      <c r="JBN224" s="187"/>
      <c r="JBO224" s="187"/>
      <c r="JBP224" s="187"/>
      <c r="JBQ224" s="188"/>
      <c r="JBS224" s="186"/>
      <c r="JBT224" s="190"/>
      <c r="JBU224" s="190"/>
      <c r="JBV224" s="187"/>
      <c r="JBW224" s="187"/>
      <c r="JBX224" s="187"/>
      <c r="JBY224" s="188"/>
      <c r="JCA224" s="186"/>
      <c r="JCB224" s="190"/>
      <c r="JCC224" s="190"/>
      <c r="JCD224" s="187"/>
      <c r="JCE224" s="187"/>
      <c r="JCF224" s="187"/>
      <c r="JCG224" s="188"/>
      <c r="JCI224" s="186"/>
      <c r="JCJ224" s="190"/>
      <c r="JCK224" s="190"/>
      <c r="JCL224" s="187"/>
      <c r="JCM224" s="187"/>
      <c r="JCN224" s="187"/>
      <c r="JCO224" s="188"/>
      <c r="JCQ224" s="186"/>
      <c r="JCR224" s="190"/>
      <c r="JCS224" s="190"/>
      <c r="JCT224" s="187"/>
      <c r="JCU224" s="187"/>
      <c r="JCV224" s="187"/>
      <c r="JCW224" s="188"/>
      <c r="JCY224" s="186"/>
      <c r="JCZ224" s="190"/>
      <c r="JDA224" s="190"/>
      <c r="JDB224" s="187"/>
      <c r="JDC224" s="187"/>
      <c r="JDD224" s="187"/>
      <c r="JDE224" s="188"/>
      <c r="JDG224" s="186"/>
      <c r="JDH224" s="190"/>
      <c r="JDI224" s="190"/>
      <c r="JDJ224" s="187"/>
      <c r="JDK224" s="187"/>
      <c r="JDL224" s="187"/>
      <c r="JDM224" s="188"/>
      <c r="JDO224" s="186"/>
      <c r="JDP224" s="190"/>
      <c r="JDQ224" s="190"/>
      <c r="JDR224" s="187"/>
      <c r="JDS224" s="187"/>
      <c r="JDT224" s="187"/>
      <c r="JDU224" s="188"/>
      <c r="JDW224" s="186"/>
      <c r="JDX224" s="190"/>
      <c r="JDY224" s="190"/>
      <c r="JDZ224" s="187"/>
      <c r="JEA224" s="187"/>
      <c r="JEB224" s="187"/>
      <c r="JEC224" s="188"/>
      <c r="JEE224" s="186"/>
      <c r="JEF224" s="190"/>
      <c r="JEG224" s="190"/>
      <c r="JEH224" s="187"/>
      <c r="JEI224" s="187"/>
      <c r="JEJ224" s="187"/>
      <c r="JEK224" s="188"/>
      <c r="JEM224" s="186"/>
      <c r="JEN224" s="190"/>
      <c r="JEO224" s="190"/>
      <c r="JEP224" s="187"/>
      <c r="JEQ224" s="187"/>
      <c r="JER224" s="187"/>
      <c r="JES224" s="188"/>
      <c r="JEU224" s="186"/>
      <c r="JEV224" s="190"/>
      <c r="JEW224" s="190"/>
      <c r="JEX224" s="187"/>
      <c r="JEY224" s="187"/>
      <c r="JEZ224" s="187"/>
      <c r="JFA224" s="188"/>
      <c r="JFC224" s="186"/>
      <c r="JFD224" s="190"/>
      <c r="JFE224" s="190"/>
      <c r="JFF224" s="187"/>
      <c r="JFG224" s="187"/>
      <c r="JFH224" s="187"/>
      <c r="JFI224" s="188"/>
      <c r="JFK224" s="186"/>
      <c r="JFL224" s="190"/>
      <c r="JFM224" s="190"/>
      <c r="JFN224" s="187"/>
      <c r="JFO224" s="187"/>
      <c r="JFP224" s="187"/>
      <c r="JFQ224" s="188"/>
      <c r="JFS224" s="186"/>
      <c r="JFT224" s="190"/>
      <c r="JFU224" s="190"/>
      <c r="JFV224" s="187"/>
      <c r="JFW224" s="187"/>
      <c r="JFX224" s="187"/>
      <c r="JFY224" s="188"/>
      <c r="JGA224" s="186"/>
      <c r="JGB224" s="190"/>
      <c r="JGC224" s="190"/>
      <c r="JGD224" s="187"/>
      <c r="JGE224" s="187"/>
      <c r="JGF224" s="187"/>
      <c r="JGG224" s="188"/>
      <c r="JGI224" s="186"/>
      <c r="JGJ224" s="190"/>
      <c r="JGK224" s="190"/>
      <c r="JGL224" s="187"/>
      <c r="JGM224" s="187"/>
      <c r="JGN224" s="187"/>
      <c r="JGO224" s="188"/>
      <c r="JGQ224" s="186"/>
      <c r="JGR224" s="190"/>
      <c r="JGS224" s="190"/>
      <c r="JGT224" s="187"/>
      <c r="JGU224" s="187"/>
      <c r="JGV224" s="187"/>
      <c r="JGW224" s="188"/>
      <c r="JGY224" s="186"/>
      <c r="JGZ224" s="190"/>
      <c r="JHA224" s="190"/>
      <c r="JHB224" s="187"/>
      <c r="JHC224" s="187"/>
      <c r="JHD224" s="187"/>
      <c r="JHE224" s="188"/>
      <c r="JHG224" s="186"/>
      <c r="JHH224" s="190"/>
      <c r="JHI224" s="190"/>
      <c r="JHJ224" s="187"/>
      <c r="JHK224" s="187"/>
      <c r="JHL224" s="187"/>
      <c r="JHM224" s="188"/>
      <c r="JHO224" s="186"/>
      <c r="JHP224" s="190"/>
      <c r="JHQ224" s="190"/>
      <c r="JHR224" s="187"/>
      <c r="JHS224" s="187"/>
      <c r="JHT224" s="187"/>
      <c r="JHU224" s="188"/>
      <c r="JHW224" s="186"/>
      <c r="JHX224" s="190"/>
      <c r="JHY224" s="190"/>
      <c r="JHZ224" s="187"/>
      <c r="JIA224" s="187"/>
      <c r="JIB224" s="187"/>
      <c r="JIC224" s="188"/>
      <c r="JIE224" s="186"/>
      <c r="JIF224" s="190"/>
      <c r="JIG224" s="190"/>
      <c r="JIH224" s="187"/>
      <c r="JII224" s="187"/>
      <c r="JIJ224" s="187"/>
      <c r="JIK224" s="188"/>
      <c r="JIM224" s="186"/>
      <c r="JIN224" s="190"/>
      <c r="JIO224" s="190"/>
      <c r="JIP224" s="187"/>
      <c r="JIQ224" s="187"/>
      <c r="JIR224" s="187"/>
      <c r="JIS224" s="188"/>
      <c r="JIU224" s="186"/>
      <c r="JIV224" s="190"/>
      <c r="JIW224" s="190"/>
      <c r="JIX224" s="187"/>
      <c r="JIY224" s="187"/>
      <c r="JIZ224" s="187"/>
      <c r="JJA224" s="188"/>
      <c r="JJC224" s="186"/>
      <c r="JJD224" s="190"/>
      <c r="JJE224" s="190"/>
      <c r="JJF224" s="187"/>
      <c r="JJG224" s="187"/>
      <c r="JJH224" s="187"/>
      <c r="JJI224" s="188"/>
      <c r="JJK224" s="186"/>
      <c r="JJL224" s="190"/>
      <c r="JJM224" s="190"/>
      <c r="JJN224" s="187"/>
      <c r="JJO224" s="187"/>
      <c r="JJP224" s="187"/>
      <c r="JJQ224" s="188"/>
      <c r="JJS224" s="186"/>
      <c r="JJT224" s="190"/>
      <c r="JJU224" s="190"/>
      <c r="JJV224" s="187"/>
      <c r="JJW224" s="187"/>
      <c r="JJX224" s="187"/>
      <c r="JJY224" s="188"/>
      <c r="JKA224" s="186"/>
      <c r="JKB224" s="190"/>
      <c r="JKC224" s="190"/>
      <c r="JKD224" s="187"/>
      <c r="JKE224" s="187"/>
      <c r="JKF224" s="187"/>
      <c r="JKG224" s="188"/>
      <c r="JKI224" s="186"/>
      <c r="JKJ224" s="190"/>
      <c r="JKK224" s="190"/>
      <c r="JKL224" s="187"/>
      <c r="JKM224" s="187"/>
      <c r="JKN224" s="187"/>
      <c r="JKO224" s="188"/>
      <c r="JKQ224" s="186"/>
      <c r="JKR224" s="190"/>
      <c r="JKS224" s="190"/>
      <c r="JKT224" s="187"/>
      <c r="JKU224" s="187"/>
      <c r="JKV224" s="187"/>
      <c r="JKW224" s="188"/>
      <c r="JKY224" s="186"/>
      <c r="JKZ224" s="190"/>
      <c r="JLA224" s="190"/>
      <c r="JLB224" s="187"/>
      <c r="JLC224" s="187"/>
      <c r="JLD224" s="187"/>
      <c r="JLE224" s="188"/>
      <c r="JLG224" s="186"/>
      <c r="JLH224" s="190"/>
      <c r="JLI224" s="190"/>
      <c r="JLJ224" s="187"/>
      <c r="JLK224" s="187"/>
      <c r="JLL224" s="187"/>
      <c r="JLM224" s="188"/>
      <c r="JLO224" s="186"/>
      <c r="JLP224" s="190"/>
      <c r="JLQ224" s="190"/>
      <c r="JLR224" s="187"/>
      <c r="JLS224" s="187"/>
      <c r="JLT224" s="187"/>
      <c r="JLU224" s="188"/>
      <c r="JLW224" s="186"/>
      <c r="JLX224" s="190"/>
      <c r="JLY224" s="190"/>
      <c r="JLZ224" s="187"/>
      <c r="JMA224" s="187"/>
      <c r="JMB224" s="187"/>
      <c r="JMC224" s="188"/>
      <c r="JME224" s="186"/>
      <c r="JMF224" s="190"/>
      <c r="JMG224" s="190"/>
      <c r="JMH224" s="187"/>
      <c r="JMI224" s="187"/>
      <c r="JMJ224" s="187"/>
      <c r="JMK224" s="188"/>
      <c r="JMM224" s="186"/>
      <c r="JMN224" s="190"/>
      <c r="JMO224" s="190"/>
      <c r="JMP224" s="187"/>
      <c r="JMQ224" s="187"/>
      <c r="JMR224" s="187"/>
      <c r="JMS224" s="188"/>
      <c r="JMU224" s="186"/>
      <c r="JMV224" s="190"/>
      <c r="JMW224" s="190"/>
      <c r="JMX224" s="187"/>
      <c r="JMY224" s="187"/>
      <c r="JMZ224" s="187"/>
      <c r="JNA224" s="188"/>
      <c r="JNC224" s="186"/>
      <c r="JND224" s="190"/>
      <c r="JNE224" s="190"/>
      <c r="JNF224" s="187"/>
      <c r="JNG224" s="187"/>
      <c r="JNH224" s="187"/>
      <c r="JNI224" s="188"/>
      <c r="JNK224" s="186"/>
      <c r="JNL224" s="190"/>
      <c r="JNM224" s="190"/>
      <c r="JNN224" s="187"/>
      <c r="JNO224" s="187"/>
      <c r="JNP224" s="187"/>
      <c r="JNQ224" s="188"/>
      <c r="JNS224" s="186"/>
      <c r="JNT224" s="190"/>
      <c r="JNU224" s="190"/>
      <c r="JNV224" s="187"/>
      <c r="JNW224" s="187"/>
      <c r="JNX224" s="187"/>
      <c r="JNY224" s="188"/>
      <c r="JOA224" s="186"/>
      <c r="JOB224" s="190"/>
      <c r="JOC224" s="190"/>
      <c r="JOD224" s="187"/>
      <c r="JOE224" s="187"/>
      <c r="JOF224" s="187"/>
      <c r="JOG224" s="188"/>
      <c r="JOI224" s="186"/>
      <c r="JOJ224" s="190"/>
      <c r="JOK224" s="190"/>
      <c r="JOL224" s="187"/>
      <c r="JOM224" s="187"/>
      <c r="JON224" s="187"/>
      <c r="JOO224" s="188"/>
      <c r="JOQ224" s="186"/>
      <c r="JOR224" s="190"/>
      <c r="JOS224" s="190"/>
      <c r="JOT224" s="187"/>
      <c r="JOU224" s="187"/>
      <c r="JOV224" s="187"/>
      <c r="JOW224" s="188"/>
      <c r="JOY224" s="186"/>
      <c r="JOZ224" s="190"/>
      <c r="JPA224" s="190"/>
      <c r="JPB224" s="187"/>
      <c r="JPC224" s="187"/>
      <c r="JPD224" s="187"/>
      <c r="JPE224" s="188"/>
      <c r="JPG224" s="186"/>
      <c r="JPH224" s="190"/>
      <c r="JPI224" s="190"/>
      <c r="JPJ224" s="187"/>
      <c r="JPK224" s="187"/>
      <c r="JPL224" s="187"/>
      <c r="JPM224" s="188"/>
      <c r="JPO224" s="186"/>
      <c r="JPP224" s="190"/>
      <c r="JPQ224" s="190"/>
      <c r="JPR224" s="187"/>
      <c r="JPS224" s="187"/>
      <c r="JPT224" s="187"/>
      <c r="JPU224" s="188"/>
      <c r="JPW224" s="186"/>
      <c r="JPX224" s="190"/>
      <c r="JPY224" s="190"/>
      <c r="JPZ224" s="187"/>
      <c r="JQA224" s="187"/>
      <c r="JQB224" s="187"/>
      <c r="JQC224" s="188"/>
      <c r="JQE224" s="186"/>
      <c r="JQF224" s="190"/>
      <c r="JQG224" s="190"/>
      <c r="JQH224" s="187"/>
      <c r="JQI224" s="187"/>
      <c r="JQJ224" s="187"/>
      <c r="JQK224" s="188"/>
      <c r="JQM224" s="186"/>
      <c r="JQN224" s="190"/>
      <c r="JQO224" s="190"/>
      <c r="JQP224" s="187"/>
      <c r="JQQ224" s="187"/>
      <c r="JQR224" s="187"/>
      <c r="JQS224" s="188"/>
      <c r="JQU224" s="186"/>
      <c r="JQV224" s="190"/>
      <c r="JQW224" s="190"/>
      <c r="JQX224" s="187"/>
      <c r="JQY224" s="187"/>
      <c r="JQZ224" s="187"/>
      <c r="JRA224" s="188"/>
      <c r="JRC224" s="186"/>
      <c r="JRD224" s="190"/>
      <c r="JRE224" s="190"/>
      <c r="JRF224" s="187"/>
      <c r="JRG224" s="187"/>
      <c r="JRH224" s="187"/>
      <c r="JRI224" s="188"/>
      <c r="JRK224" s="186"/>
      <c r="JRL224" s="190"/>
      <c r="JRM224" s="190"/>
      <c r="JRN224" s="187"/>
      <c r="JRO224" s="187"/>
      <c r="JRP224" s="187"/>
      <c r="JRQ224" s="188"/>
      <c r="JRS224" s="186"/>
      <c r="JRT224" s="190"/>
      <c r="JRU224" s="190"/>
      <c r="JRV224" s="187"/>
      <c r="JRW224" s="187"/>
      <c r="JRX224" s="187"/>
      <c r="JRY224" s="188"/>
      <c r="JSA224" s="186"/>
      <c r="JSB224" s="190"/>
      <c r="JSC224" s="190"/>
      <c r="JSD224" s="187"/>
      <c r="JSE224" s="187"/>
      <c r="JSF224" s="187"/>
      <c r="JSG224" s="188"/>
      <c r="JSI224" s="186"/>
      <c r="JSJ224" s="190"/>
      <c r="JSK224" s="190"/>
      <c r="JSL224" s="187"/>
      <c r="JSM224" s="187"/>
      <c r="JSN224" s="187"/>
      <c r="JSO224" s="188"/>
      <c r="JSQ224" s="186"/>
      <c r="JSR224" s="190"/>
      <c r="JSS224" s="190"/>
      <c r="JST224" s="187"/>
      <c r="JSU224" s="187"/>
      <c r="JSV224" s="187"/>
      <c r="JSW224" s="188"/>
      <c r="JSY224" s="186"/>
      <c r="JSZ224" s="190"/>
      <c r="JTA224" s="190"/>
      <c r="JTB224" s="187"/>
      <c r="JTC224" s="187"/>
      <c r="JTD224" s="187"/>
      <c r="JTE224" s="188"/>
      <c r="JTG224" s="186"/>
      <c r="JTH224" s="190"/>
      <c r="JTI224" s="190"/>
      <c r="JTJ224" s="187"/>
      <c r="JTK224" s="187"/>
      <c r="JTL224" s="187"/>
      <c r="JTM224" s="188"/>
      <c r="JTO224" s="186"/>
      <c r="JTP224" s="190"/>
      <c r="JTQ224" s="190"/>
      <c r="JTR224" s="187"/>
      <c r="JTS224" s="187"/>
      <c r="JTT224" s="187"/>
      <c r="JTU224" s="188"/>
      <c r="JTW224" s="186"/>
      <c r="JTX224" s="190"/>
      <c r="JTY224" s="190"/>
      <c r="JTZ224" s="187"/>
      <c r="JUA224" s="187"/>
      <c r="JUB224" s="187"/>
      <c r="JUC224" s="188"/>
      <c r="JUE224" s="186"/>
      <c r="JUF224" s="190"/>
      <c r="JUG224" s="190"/>
      <c r="JUH224" s="187"/>
      <c r="JUI224" s="187"/>
      <c r="JUJ224" s="187"/>
      <c r="JUK224" s="188"/>
      <c r="JUM224" s="186"/>
      <c r="JUN224" s="190"/>
      <c r="JUO224" s="190"/>
      <c r="JUP224" s="187"/>
      <c r="JUQ224" s="187"/>
      <c r="JUR224" s="187"/>
      <c r="JUS224" s="188"/>
      <c r="JUU224" s="186"/>
      <c r="JUV224" s="190"/>
      <c r="JUW224" s="190"/>
      <c r="JUX224" s="187"/>
      <c r="JUY224" s="187"/>
      <c r="JUZ224" s="187"/>
      <c r="JVA224" s="188"/>
      <c r="JVC224" s="186"/>
      <c r="JVD224" s="190"/>
      <c r="JVE224" s="190"/>
      <c r="JVF224" s="187"/>
      <c r="JVG224" s="187"/>
      <c r="JVH224" s="187"/>
      <c r="JVI224" s="188"/>
      <c r="JVK224" s="186"/>
      <c r="JVL224" s="190"/>
      <c r="JVM224" s="190"/>
      <c r="JVN224" s="187"/>
      <c r="JVO224" s="187"/>
      <c r="JVP224" s="187"/>
      <c r="JVQ224" s="188"/>
      <c r="JVS224" s="186"/>
      <c r="JVT224" s="190"/>
      <c r="JVU224" s="190"/>
      <c r="JVV224" s="187"/>
      <c r="JVW224" s="187"/>
      <c r="JVX224" s="187"/>
      <c r="JVY224" s="188"/>
      <c r="JWA224" s="186"/>
      <c r="JWB224" s="190"/>
      <c r="JWC224" s="190"/>
      <c r="JWD224" s="187"/>
      <c r="JWE224" s="187"/>
      <c r="JWF224" s="187"/>
      <c r="JWG224" s="188"/>
      <c r="JWI224" s="186"/>
      <c r="JWJ224" s="190"/>
      <c r="JWK224" s="190"/>
      <c r="JWL224" s="187"/>
      <c r="JWM224" s="187"/>
      <c r="JWN224" s="187"/>
      <c r="JWO224" s="188"/>
      <c r="JWQ224" s="186"/>
      <c r="JWR224" s="190"/>
      <c r="JWS224" s="190"/>
      <c r="JWT224" s="187"/>
      <c r="JWU224" s="187"/>
      <c r="JWV224" s="187"/>
      <c r="JWW224" s="188"/>
      <c r="JWY224" s="186"/>
      <c r="JWZ224" s="190"/>
      <c r="JXA224" s="190"/>
      <c r="JXB224" s="187"/>
      <c r="JXC224" s="187"/>
      <c r="JXD224" s="187"/>
      <c r="JXE224" s="188"/>
      <c r="JXG224" s="186"/>
      <c r="JXH224" s="190"/>
      <c r="JXI224" s="190"/>
      <c r="JXJ224" s="187"/>
      <c r="JXK224" s="187"/>
      <c r="JXL224" s="187"/>
      <c r="JXM224" s="188"/>
      <c r="JXO224" s="186"/>
      <c r="JXP224" s="190"/>
      <c r="JXQ224" s="190"/>
      <c r="JXR224" s="187"/>
      <c r="JXS224" s="187"/>
      <c r="JXT224" s="187"/>
      <c r="JXU224" s="188"/>
      <c r="JXW224" s="186"/>
      <c r="JXX224" s="190"/>
      <c r="JXY224" s="190"/>
      <c r="JXZ224" s="187"/>
      <c r="JYA224" s="187"/>
      <c r="JYB224" s="187"/>
      <c r="JYC224" s="188"/>
      <c r="JYE224" s="186"/>
      <c r="JYF224" s="190"/>
      <c r="JYG224" s="190"/>
      <c r="JYH224" s="187"/>
      <c r="JYI224" s="187"/>
      <c r="JYJ224" s="187"/>
      <c r="JYK224" s="188"/>
      <c r="JYM224" s="186"/>
      <c r="JYN224" s="190"/>
      <c r="JYO224" s="190"/>
      <c r="JYP224" s="187"/>
      <c r="JYQ224" s="187"/>
      <c r="JYR224" s="187"/>
      <c r="JYS224" s="188"/>
      <c r="JYU224" s="186"/>
      <c r="JYV224" s="190"/>
      <c r="JYW224" s="190"/>
      <c r="JYX224" s="187"/>
      <c r="JYY224" s="187"/>
      <c r="JYZ224" s="187"/>
      <c r="JZA224" s="188"/>
      <c r="JZC224" s="186"/>
      <c r="JZD224" s="190"/>
      <c r="JZE224" s="190"/>
      <c r="JZF224" s="187"/>
      <c r="JZG224" s="187"/>
      <c r="JZH224" s="187"/>
      <c r="JZI224" s="188"/>
      <c r="JZK224" s="186"/>
      <c r="JZL224" s="190"/>
      <c r="JZM224" s="190"/>
      <c r="JZN224" s="187"/>
      <c r="JZO224" s="187"/>
      <c r="JZP224" s="187"/>
      <c r="JZQ224" s="188"/>
      <c r="JZS224" s="186"/>
      <c r="JZT224" s="190"/>
      <c r="JZU224" s="190"/>
      <c r="JZV224" s="187"/>
      <c r="JZW224" s="187"/>
      <c r="JZX224" s="187"/>
      <c r="JZY224" s="188"/>
      <c r="KAA224" s="186"/>
      <c r="KAB224" s="190"/>
      <c r="KAC224" s="190"/>
      <c r="KAD224" s="187"/>
      <c r="KAE224" s="187"/>
      <c r="KAF224" s="187"/>
      <c r="KAG224" s="188"/>
      <c r="KAI224" s="186"/>
      <c r="KAJ224" s="190"/>
      <c r="KAK224" s="190"/>
      <c r="KAL224" s="187"/>
      <c r="KAM224" s="187"/>
      <c r="KAN224" s="187"/>
      <c r="KAO224" s="188"/>
      <c r="KAQ224" s="186"/>
      <c r="KAR224" s="190"/>
      <c r="KAS224" s="190"/>
      <c r="KAT224" s="187"/>
      <c r="KAU224" s="187"/>
      <c r="KAV224" s="187"/>
      <c r="KAW224" s="188"/>
      <c r="KAY224" s="186"/>
      <c r="KAZ224" s="190"/>
      <c r="KBA224" s="190"/>
      <c r="KBB224" s="187"/>
      <c r="KBC224" s="187"/>
      <c r="KBD224" s="187"/>
      <c r="KBE224" s="188"/>
      <c r="KBG224" s="186"/>
      <c r="KBH224" s="190"/>
      <c r="KBI224" s="190"/>
      <c r="KBJ224" s="187"/>
      <c r="KBK224" s="187"/>
      <c r="KBL224" s="187"/>
      <c r="KBM224" s="188"/>
      <c r="KBO224" s="186"/>
      <c r="KBP224" s="190"/>
      <c r="KBQ224" s="190"/>
      <c r="KBR224" s="187"/>
      <c r="KBS224" s="187"/>
      <c r="KBT224" s="187"/>
      <c r="KBU224" s="188"/>
      <c r="KBW224" s="186"/>
      <c r="KBX224" s="190"/>
      <c r="KBY224" s="190"/>
      <c r="KBZ224" s="187"/>
      <c r="KCA224" s="187"/>
      <c r="KCB224" s="187"/>
      <c r="KCC224" s="188"/>
      <c r="KCE224" s="186"/>
      <c r="KCF224" s="190"/>
      <c r="KCG224" s="190"/>
      <c r="KCH224" s="187"/>
      <c r="KCI224" s="187"/>
      <c r="KCJ224" s="187"/>
      <c r="KCK224" s="188"/>
      <c r="KCM224" s="186"/>
      <c r="KCN224" s="190"/>
      <c r="KCO224" s="190"/>
      <c r="KCP224" s="187"/>
      <c r="KCQ224" s="187"/>
      <c r="KCR224" s="187"/>
      <c r="KCS224" s="188"/>
      <c r="KCU224" s="186"/>
      <c r="KCV224" s="190"/>
      <c r="KCW224" s="190"/>
      <c r="KCX224" s="187"/>
      <c r="KCY224" s="187"/>
      <c r="KCZ224" s="187"/>
      <c r="KDA224" s="188"/>
      <c r="KDC224" s="186"/>
      <c r="KDD224" s="190"/>
      <c r="KDE224" s="190"/>
      <c r="KDF224" s="187"/>
      <c r="KDG224" s="187"/>
      <c r="KDH224" s="187"/>
      <c r="KDI224" s="188"/>
      <c r="KDK224" s="186"/>
      <c r="KDL224" s="190"/>
      <c r="KDM224" s="190"/>
      <c r="KDN224" s="187"/>
      <c r="KDO224" s="187"/>
      <c r="KDP224" s="187"/>
      <c r="KDQ224" s="188"/>
      <c r="KDS224" s="186"/>
      <c r="KDT224" s="190"/>
      <c r="KDU224" s="190"/>
      <c r="KDV224" s="187"/>
      <c r="KDW224" s="187"/>
      <c r="KDX224" s="187"/>
      <c r="KDY224" s="188"/>
      <c r="KEA224" s="186"/>
      <c r="KEB224" s="190"/>
      <c r="KEC224" s="190"/>
      <c r="KED224" s="187"/>
      <c r="KEE224" s="187"/>
      <c r="KEF224" s="187"/>
      <c r="KEG224" s="188"/>
      <c r="KEI224" s="186"/>
      <c r="KEJ224" s="190"/>
      <c r="KEK224" s="190"/>
      <c r="KEL224" s="187"/>
      <c r="KEM224" s="187"/>
      <c r="KEN224" s="187"/>
      <c r="KEO224" s="188"/>
      <c r="KEQ224" s="186"/>
      <c r="KER224" s="190"/>
      <c r="KES224" s="190"/>
      <c r="KET224" s="187"/>
      <c r="KEU224" s="187"/>
      <c r="KEV224" s="187"/>
      <c r="KEW224" s="188"/>
      <c r="KEY224" s="186"/>
      <c r="KEZ224" s="190"/>
      <c r="KFA224" s="190"/>
      <c r="KFB224" s="187"/>
      <c r="KFC224" s="187"/>
      <c r="KFD224" s="187"/>
      <c r="KFE224" s="188"/>
      <c r="KFG224" s="186"/>
      <c r="KFH224" s="190"/>
      <c r="KFI224" s="190"/>
      <c r="KFJ224" s="187"/>
      <c r="KFK224" s="187"/>
      <c r="KFL224" s="187"/>
      <c r="KFM224" s="188"/>
      <c r="KFO224" s="186"/>
      <c r="KFP224" s="190"/>
      <c r="KFQ224" s="190"/>
      <c r="KFR224" s="187"/>
      <c r="KFS224" s="187"/>
      <c r="KFT224" s="187"/>
      <c r="KFU224" s="188"/>
      <c r="KFW224" s="186"/>
      <c r="KFX224" s="190"/>
      <c r="KFY224" s="190"/>
      <c r="KFZ224" s="187"/>
      <c r="KGA224" s="187"/>
      <c r="KGB224" s="187"/>
      <c r="KGC224" s="188"/>
      <c r="KGE224" s="186"/>
      <c r="KGF224" s="190"/>
      <c r="KGG224" s="190"/>
      <c r="KGH224" s="187"/>
      <c r="KGI224" s="187"/>
      <c r="KGJ224" s="187"/>
      <c r="KGK224" s="188"/>
      <c r="KGM224" s="186"/>
      <c r="KGN224" s="190"/>
      <c r="KGO224" s="190"/>
      <c r="KGP224" s="187"/>
      <c r="KGQ224" s="187"/>
      <c r="KGR224" s="187"/>
      <c r="KGS224" s="188"/>
      <c r="KGU224" s="186"/>
      <c r="KGV224" s="190"/>
      <c r="KGW224" s="190"/>
      <c r="KGX224" s="187"/>
      <c r="KGY224" s="187"/>
      <c r="KGZ224" s="187"/>
      <c r="KHA224" s="188"/>
      <c r="KHC224" s="186"/>
      <c r="KHD224" s="190"/>
      <c r="KHE224" s="190"/>
      <c r="KHF224" s="187"/>
      <c r="KHG224" s="187"/>
      <c r="KHH224" s="187"/>
      <c r="KHI224" s="188"/>
      <c r="KHK224" s="186"/>
      <c r="KHL224" s="190"/>
      <c r="KHM224" s="190"/>
      <c r="KHN224" s="187"/>
      <c r="KHO224" s="187"/>
      <c r="KHP224" s="187"/>
      <c r="KHQ224" s="188"/>
      <c r="KHS224" s="186"/>
      <c r="KHT224" s="190"/>
      <c r="KHU224" s="190"/>
      <c r="KHV224" s="187"/>
      <c r="KHW224" s="187"/>
      <c r="KHX224" s="187"/>
      <c r="KHY224" s="188"/>
      <c r="KIA224" s="186"/>
      <c r="KIB224" s="190"/>
      <c r="KIC224" s="190"/>
      <c r="KID224" s="187"/>
      <c r="KIE224" s="187"/>
      <c r="KIF224" s="187"/>
      <c r="KIG224" s="188"/>
      <c r="KII224" s="186"/>
      <c r="KIJ224" s="190"/>
      <c r="KIK224" s="190"/>
      <c r="KIL224" s="187"/>
      <c r="KIM224" s="187"/>
      <c r="KIN224" s="187"/>
      <c r="KIO224" s="188"/>
      <c r="KIQ224" s="186"/>
      <c r="KIR224" s="190"/>
      <c r="KIS224" s="190"/>
      <c r="KIT224" s="187"/>
      <c r="KIU224" s="187"/>
      <c r="KIV224" s="187"/>
      <c r="KIW224" s="188"/>
      <c r="KIY224" s="186"/>
      <c r="KIZ224" s="190"/>
      <c r="KJA224" s="190"/>
      <c r="KJB224" s="187"/>
      <c r="KJC224" s="187"/>
      <c r="KJD224" s="187"/>
      <c r="KJE224" s="188"/>
      <c r="KJG224" s="186"/>
      <c r="KJH224" s="190"/>
      <c r="KJI224" s="190"/>
      <c r="KJJ224" s="187"/>
      <c r="KJK224" s="187"/>
      <c r="KJL224" s="187"/>
      <c r="KJM224" s="188"/>
      <c r="KJO224" s="186"/>
      <c r="KJP224" s="190"/>
      <c r="KJQ224" s="190"/>
      <c r="KJR224" s="187"/>
      <c r="KJS224" s="187"/>
      <c r="KJT224" s="187"/>
      <c r="KJU224" s="188"/>
      <c r="KJW224" s="186"/>
      <c r="KJX224" s="190"/>
      <c r="KJY224" s="190"/>
      <c r="KJZ224" s="187"/>
      <c r="KKA224" s="187"/>
      <c r="KKB224" s="187"/>
      <c r="KKC224" s="188"/>
      <c r="KKE224" s="186"/>
      <c r="KKF224" s="190"/>
      <c r="KKG224" s="190"/>
      <c r="KKH224" s="187"/>
      <c r="KKI224" s="187"/>
      <c r="KKJ224" s="187"/>
      <c r="KKK224" s="188"/>
      <c r="KKM224" s="186"/>
      <c r="KKN224" s="190"/>
      <c r="KKO224" s="190"/>
      <c r="KKP224" s="187"/>
      <c r="KKQ224" s="187"/>
      <c r="KKR224" s="187"/>
      <c r="KKS224" s="188"/>
      <c r="KKU224" s="186"/>
      <c r="KKV224" s="190"/>
      <c r="KKW224" s="190"/>
      <c r="KKX224" s="187"/>
      <c r="KKY224" s="187"/>
      <c r="KKZ224" s="187"/>
      <c r="KLA224" s="188"/>
      <c r="KLC224" s="186"/>
      <c r="KLD224" s="190"/>
      <c r="KLE224" s="190"/>
      <c r="KLF224" s="187"/>
      <c r="KLG224" s="187"/>
      <c r="KLH224" s="187"/>
      <c r="KLI224" s="188"/>
      <c r="KLK224" s="186"/>
      <c r="KLL224" s="190"/>
      <c r="KLM224" s="190"/>
      <c r="KLN224" s="187"/>
      <c r="KLO224" s="187"/>
      <c r="KLP224" s="187"/>
      <c r="KLQ224" s="188"/>
      <c r="KLS224" s="186"/>
      <c r="KLT224" s="190"/>
      <c r="KLU224" s="190"/>
      <c r="KLV224" s="187"/>
      <c r="KLW224" s="187"/>
      <c r="KLX224" s="187"/>
      <c r="KLY224" s="188"/>
      <c r="KMA224" s="186"/>
      <c r="KMB224" s="190"/>
      <c r="KMC224" s="190"/>
      <c r="KMD224" s="187"/>
      <c r="KME224" s="187"/>
      <c r="KMF224" s="187"/>
      <c r="KMG224" s="188"/>
      <c r="KMI224" s="186"/>
      <c r="KMJ224" s="190"/>
      <c r="KMK224" s="190"/>
      <c r="KML224" s="187"/>
      <c r="KMM224" s="187"/>
      <c r="KMN224" s="187"/>
      <c r="KMO224" s="188"/>
      <c r="KMQ224" s="186"/>
      <c r="KMR224" s="190"/>
      <c r="KMS224" s="190"/>
      <c r="KMT224" s="187"/>
      <c r="KMU224" s="187"/>
      <c r="KMV224" s="187"/>
      <c r="KMW224" s="188"/>
      <c r="KMY224" s="186"/>
      <c r="KMZ224" s="190"/>
      <c r="KNA224" s="190"/>
      <c r="KNB224" s="187"/>
      <c r="KNC224" s="187"/>
      <c r="KND224" s="187"/>
      <c r="KNE224" s="188"/>
      <c r="KNG224" s="186"/>
      <c r="KNH224" s="190"/>
      <c r="KNI224" s="190"/>
      <c r="KNJ224" s="187"/>
      <c r="KNK224" s="187"/>
      <c r="KNL224" s="187"/>
      <c r="KNM224" s="188"/>
      <c r="KNO224" s="186"/>
      <c r="KNP224" s="190"/>
      <c r="KNQ224" s="190"/>
      <c r="KNR224" s="187"/>
      <c r="KNS224" s="187"/>
      <c r="KNT224" s="187"/>
      <c r="KNU224" s="188"/>
      <c r="KNW224" s="186"/>
      <c r="KNX224" s="190"/>
      <c r="KNY224" s="190"/>
      <c r="KNZ224" s="187"/>
      <c r="KOA224" s="187"/>
      <c r="KOB224" s="187"/>
      <c r="KOC224" s="188"/>
      <c r="KOE224" s="186"/>
      <c r="KOF224" s="190"/>
      <c r="KOG224" s="190"/>
      <c r="KOH224" s="187"/>
      <c r="KOI224" s="187"/>
      <c r="KOJ224" s="187"/>
      <c r="KOK224" s="188"/>
      <c r="KOM224" s="186"/>
      <c r="KON224" s="190"/>
      <c r="KOO224" s="190"/>
      <c r="KOP224" s="187"/>
      <c r="KOQ224" s="187"/>
      <c r="KOR224" s="187"/>
      <c r="KOS224" s="188"/>
      <c r="KOU224" s="186"/>
      <c r="KOV224" s="190"/>
      <c r="KOW224" s="190"/>
      <c r="KOX224" s="187"/>
      <c r="KOY224" s="187"/>
      <c r="KOZ224" s="187"/>
      <c r="KPA224" s="188"/>
      <c r="KPC224" s="186"/>
      <c r="KPD224" s="190"/>
      <c r="KPE224" s="190"/>
      <c r="KPF224" s="187"/>
      <c r="KPG224" s="187"/>
      <c r="KPH224" s="187"/>
      <c r="KPI224" s="188"/>
      <c r="KPK224" s="186"/>
      <c r="KPL224" s="190"/>
      <c r="KPM224" s="190"/>
      <c r="KPN224" s="187"/>
      <c r="KPO224" s="187"/>
      <c r="KPP224" s="187"/>
      <c r="KPQ224" s="188"/>
      <c r="KPS224" s="186"/>
      <c r="KPT224" s="190"/>
      <c r="KPU224" s="190"/>
      <c r="KPV224" s="187"/>
      <c r="KPW224" s="187"/>
      <c r="KPX224" s="187"/>
      <c r="KPY224" s="188"/>
      <c r="KQA224" s="186"/>
      <c r="KQB224" s="190"/>
      <c r="KQC224" s="190"/>
      <c r="KQD224" s="187"/>
      <c r="KQE224" s="187"/>
      <c r="KQF224" s="187"/>
      <c r="KQG224" s="188"/>
      <c r="KQI224" s="186"/>
      <c r="KQJ224" s="190"/>
      <c r="KQK224" s="190"/>
      <c r="KQL224" s="187"/>
      <c r="KQM224" s="187"/>
      <c r="KQN224" s="187"/>
      <c r="KQO224" s="188"/>
      <c r="KQQ224" s="186"/>
      <c r="KQR224" s="190"/>
      <c r="KQS224" s="190"/>
      <c r="KQT224" s="187"/>
      <c r="KQU224" s="187"/>
      <c r="KQV224" s="187"/>
      <c r="KQW224" s="188"/>
      <c r="KQY224" s="186"/>
      <c r="KQZ224" s="190"/>
      <c r="KRA224" s="190"/>
      <c r="KRB224" s="187"/>
      <c r="KRC224" s="187"/>
      <c r="KRD224" s="187"/>
      <c r="KRE224" s="188"/>
      <c r="KRG224" s="186"/>
      <c r="KRH224" s="190"/>
      <c r="KRI224" s="190"/>
      <c r="KRJ224" s="187"/>
      <c r="KRK224" s="187"/>
      <c r="KRL224" s="187"/>
      <c r="KRM224" s="188"/>
      <c r="KRO224" s="186"/>
      <c r="KRP224" s="190"/>
      <c r="KRQ224" s="190"/>
      <c r="KRR224" s="187"/>
      <c r="KRS224" s="187"/>
      <c r="KRT224" s="187"/>
      <c r="KRU224" s="188"/>
      <c r="KRW224" s="186"/>
      <c r="KRX224" s="190"/>
      <c r="KRY224" s="190"/>
      <c r="KRZ224" s="187"/>
      <c r="KSA224" s="187"/>
      <c r="KSB224" s="187"/>
      <c r="KSC224" s="188"/>
      <c r="KSE224" s="186"/>
      <c r="KSF224" s="190"/>
      <c r="KSG224" s="190"/>
      <c r="KSH224" s="187"/>
      <c r="KSI224" s="187"/>
      <c r="KSJ224" s="187"/>
      <c r="KSK224" s="188"/>
      <c r="KSM224" s="186"/>
      <c r="KSN224" s="190"/>
      <c r="KSO224" s="190"/>
      <c r="KSP224" s="187"/>
      <c r="KSQ224" s="187"/>
      <c r="KSR224" s="187"/>
      <c r="KSS224" s="188"/>
      <c r="KSU224" s="186"/>
      <c r="KSV224" s="190"/>
      <c r="KSW224" s="190"/>
      <c r="KSX224" s="187"/>
      <c r="KSY224" s="187"/>
      <c r="KSZ224" s="187"/>
      <c r="KTA224" s="188"/>
      <c r="KTC224" s="186"/>
      <c r="KTD224" s="190"/>
      <c r="KTE224" s="190"/>
      <c r="KTF224" s="187"/>
      <c r="KTG224" s="187"/>
      <c r="KTH224" s="187"/>
      <c r="KTI224" s="188"/>
      <c r="KTK224" s="186"/>
      <c r="KTL224" s="190"/>
      <c r="KTM224" s="190"/>
      <c r="KTN224" s="187"/>
      <c r="KTO224" s="187"/>
      <c r="KTP224" s="187"/>
      <c r="KTQ224" s="188"/>
      <c r="KTS224" s="186"/>
      <c r="KTT224" s="190"/>
      <c r="KTU224" s="190"/>
      <c r="KTV224" s="187"/>
      <c r="KTW224" s="187"/>
      <c r="KTX224" s="187"/>
      <c r="KTY224" s="188"/>
      <c r="KUA224" s="186"/>
      <c r="KUB224" s="190"/>
      <c r="KUC224" s="190"/>
      <c r="KUD224" s="187"/>
      <c r="KUE224" s="187"/>
      <c r="KUF224" s="187"/>
      <c r="KUG224" s="188"/>
      <c r="KUI224" s="186"/>
      <c r="KUJ224" s="190"/>
      <c r="KUK224" s="190"/>
      <c r="KUL224" s="187"/>
      <c r="KUM224" s="187"/>
      <c r="KUN224" s="187"/>
      <c r="KUO224" s="188"/>
      <c r="KUQ224" s="186"/>
      <c r="KUR224" s="190"/>
      <c r="KUS224" s="190"/>
      <c r="KUT224" s="187"/>
      <c r="KUU224" s="187"/>
      <c r="KUV224" s="187"/>
      <c r="KUW224" s="188"/>
      <c r="KUY224" s="186"/>
      <c r="KUZ224" s="190"/>
      <c r="KVA224" s="190"/>
      <c r="KVB224" s="187"/>
      <c r="KVC224" s="187"/>
      <c r="KVD224" s="187"/>
      <c r="KVE224" s="188"/>
      <c r="KVG224" s="186"/>
      <c r="KVH224" s="190"/>
      <c r="KVI224" s="190"/>
      <c r="KVJ224" s="187"/>
      <c r="KVK224" s="187"/>
      <c r="KVL224" s="187"/>
      <c r="KVM224" s="188"/>
      <c r="KVO224" s="186"/>
      <c r="KVP224" s="190"/>
      <c r="KVQ224" s="190"/>
      <c r="KVR224" s="187"/>
      <c r="KVS224" s="187"/>
      <c r="KVT224" s="187"/>
      <c r="KVU224" s="188"/>
      <c r="KVW224" s="186"/>
      <c r="KVX224" s="190"/>
      <c r="KVY224" s="190"/>
      <c r="KVZ224" s="187"/>
      <c r="KWA224" s="187"/>
      <c r="KWB224" s="187"/>
      <c r="KWC224" s="188"/>
      <c r="KWE224" s="186"/>
      <c r="KWF224" s="190"/>
      <c r="KWG224" s="190"/>
      <c r="KWH224" s="187"/>
      <c r="KWI224" s="187"/>
      <c r="KWJ224" s="187"/>
      <c r="KWK224" s="188"/>
      <c r="KWM224" s="186"/>
      <c r="KWN224" s="190"/>
      <c r="KWO224" s="190"/>
      <c r="KWP224" s="187"/>
      <c r="KWQ224" s="187"/>
      <c r="KWR224" s="187"/>
      <c r="KWS224" s="188"/>
      <c r="KWU224" s="186"/>
      <c r="KWV224" s="190"/>
      <c r="KWW224" s="190"/>
      <c r="KWX224" s="187"/>
      <c r="KWY224" s="187"/>
      <c r="KWZ224" s="187"/>
      <c r="KXA224" s="188"/>
      <c r="KXC224" s="186"/>
      <c r="KXD224" s="190"/>
      <c r="KXE224" s="190"/>
      <c r="KXF224" s="187"/>
      <c r="KXG224" s="187"/>
      <c r="KXH224" s="187"/>
      <c r="KXI224" s="188"/>
      <c r="KXK224" s="186"/>
      <c r="KXL224" s="190"/>
      <c r="KXM224" s="190"/>
      <c r="KXN224" s="187"/>
      <c r="KXO224" s="187"/>
      <c r="KXP224" s="187"/>
      <c r="KXQ224" s="188"/>
      <c r="KXS224" s="186"/>
      <c r="KXT224" s="190"/>
      <c r="KXU224" s="190"/>
      <c r="KXV224" s="187"/>
      <c r="KXW224" s="187"/>
      <c r="KXX224" s="187"/>
      <c r="KXY224" s="188"/>
      <c r="KYA224" s="186"/>
      <c r="KYB224" s="190"/>
      <c r="KYC224" s="190"/>
      <c r="KYD224" s="187"/>
      <c r="KYE224" s="187"/>
      <c r="KYF224" s="187"/>
      <c r="KYG224" s="188"/>
      <c r="KYI224" s="186"/>
      <c r="KYJ224" s="190"/>
      <c r="KYK224" s="190"/>
      <c r="KYL224" s="187"/>
      <c r="KYM224" s="187"/>
      <c r="KYN224" s="187"/>
      <c r="KYO224" s="188"/>
      <c r="KYQ224" s="186"/>
      <c r="KYR224" s="190"/>
      <c r="KYS224" s="190"/>
      <c r="KYT224" s="187"/>
      <c r="KYU224" s="187"/>
      <c r="KYV224" s="187"/>
      <c r="KYW224" s="188"/>
      <c r="KYY224" s="186"/>
      <c r="KYZ224" s="190"/>
      <c r="KZA224" s="190"/>
      <c r="KZB224" s="187"/>
      <c r="KZC224" s="187"/>
      <c r="KZD224" s="187"/>
      <c r="KZE224" s="188"/>
      <c r="KZG224" s="186"/>
      <c r="KZH224" s="190"/>
      <c r="KZI224" s="190"/>
      <c r="KZJ224" s="187"/>
      <c r="KZK224" s="187"/>
      <c r="KZL224" s="187"/>
      <c r="KZM224" s="188"/>
      <c r="KZO224" s="186"/>
      <c r="KZP224" s="190"/>
      <c r="KZQ224" s="190"/>
      <c r="KZR224" s="187"/>
      <c r="KZS224" s="187"/>
      <c r="KZT224" s="187"/>
      <c r="KZU224" s="188"/>
      <c r="KZW224" s="186"/>
      <c r="KZX224" s="190"/>
      <c r="KZY224" s="190"/>
      <c r="KZZ224" s="187"/>
      <c r="LAA224" s="187"/>
      <c r="LAB224" s="187"/>
      <c r="LAC224" s="188"/>
      <c r="LAE224" s="186"/>
      <c r="LAF224" s="190"/>
      <c r="LAG224" s="190"/>
      <c r="LAH224" s="187"/>
      <c r="LAI224" s="187"/>
      <c r="LAJ224" s="187"/>
      <c r="LAK224" s="188"/>
      <c r="LAM224" s="186"/>
      <c r="LAN224" s="190"/>
      <c r="LAO224" s="190"/>
      <c r="LAP224" s="187"/>
      <c r="LAQ224" s="187"/>
      <c r="LAR224" s="187"/>
      <c r="LAS224" s="188"/>
      <c r="LAU224" s="186"/>
      <c r="LAV224" s="190"/>
      <c r="LAW224" s="190"/>
      <c r="LAX224" s="187"/>
      <c r="LAY224" s="187"/>
      <c r="LAZ224" s="187"/>
      <c r="LBA224" s="188"/>
      <c r="LBC224" s="186"/>
      <c r="LBD224" s="190"/>
      <c r="LBE224" s="190"/>
      <c r="LBF224" s="187"/>
      <c r="LBG224" s="187"/>
      <c r="LBH224" s="187"/>
      <c r="LBI224" s="188"/>
      <c r="LBK224" s="186"/>
      <c r="LBL224" s="190"/>
      <c r="LBM224" s="190"/>
      <c r="LBN224" s="187"/>
      <c r="LBO224" s="187"/>
      <c r="LBP224" s="187"/>
      <c r="LBQ224" s="188"/>
      <c r="LBS224" s="186"/>
      <c r="LBT224" s="190"/>
      <c r="LBU224" s="190"/>
      <c r="LBV224" s="187"/>
      <c r="LBW224" s="187"/>
      <c r="LBX224" s="187"/>
      <c r="LBY224" s="188"/>
      <c r="LCA224" s="186"/>
      <c r="LCB224" s="190"/>
      <c r="LCC224" s="190"/>
      <c r="LCD224" s="187"/>
      <c r="LCE224" s="187"/>
      <c r="LCF224" s="187"/>
      <c r="LCG224" s="188"/>
      <c r="LCI224" s="186"/>
      <c r="LCJ224" s="190"/>
      <c r="LCK224" s="190"/>
      <c r="LCL224" s="187"/>
      <c r="LCM224" s="187"/>
      <c r="LCN224" s="187"/>
      <c r="LCO224" s="188"/>
      <c r="LCQ224" s="186"/>
      <c r="LCR224" s="190"/>
      <c r="LCS224" s="190"/>
      <c r="LCT224" s="187"/>
      <c r="LCU224" s="187"/>
      <c r="LCV224" s="187"/>
      <c r="LCW224" s="188"/>
      <c r="LCY224" s="186"/>
      <c r="LCZ224" s="190"/>
      <c r="LDA224" s="190"/>
      <c r="LDB224" s="187"/>
      <c r="LDC224" s="187"/>
      <c r="LDD224" s="187"/>
      <c r="LDE224" s="188"/>
      <c r="LDG224" s="186"/>
      <c r="LDH224" s="190"/>
      <c r="LDI224" s="190"/>
      <c r="LDJ224" s="187"/>
      <c r="LDK224" s="187"/>
      <c r="LDL224" s="187"/>
      <c r="LDM224" s="188"/>
      <c r="LDO224" s="186"/>
      <c r="LDP224" s="190"/>
      <c r="LDQ224" s="190"/>
      <c r="LDR224" s="187"/>
      <c r="LDS224" s="187"/>
      <c r="LDT224" s="187"/>
      <c r="LDU224" s="188"/>
      <c r="LDW224" s="186"/>
      <c r="LDX224" s="190"/>
      <c r="LDY224" s="190"/>
      <c r="LDZ224" s="187"/>
      <c r="LEA224" s="187"/>
      <c r="LEB224" s="187"/>
      <c r="LEC224" s="188"/>
      <c r="LEE224" s="186"/>
      <c r="LEF224" s="190"/>
      <c r="LEG224" s="190"/>
      <c r="LEH224" s="187"/>
      <c r="LEI224" s="187"/>
      <c r="LEJ224" s="187"/>
      <c r="LEK224" s="188"/>
      <c r="LEM224" s="186"/>
      <c r="LEN224" s="190"/>
      <c r="LEO224" s="190"/>
      <c r="LEP224" s="187"/>
      <c r="LEQ224" s="187"/>
      <c r="LER224" s="187"/>
      <c r="LES224" s="188"/>
      <c r="LEU224" s="186"/>
      <c r="LEV224" s="190"/>
      <c r="LEW224" s="190"/>
      <c r="LEX224" s="187"/>
      <c r="LEY224" s="187"/>
      <c r="LEZ224" s="187"/>
      <c r="LFA224" s="188"/>
      <c r="LFC224" s="186"/>
      <c r="LFD224" s="190"/>
      <c r="LFE224" s="190"/>
      <c r="LFF224" s="187"/>
      <c r="LFG224" s="187"/>
      <c r="LFH224" s="187"/>
      <c r="LFI224" s="188"/>
      <c r="LFK224" s="186"/>
      <c r="LFL224" s="190"/>
      <c r="LFM224" s="190"/>
      <c r="LFN224" s="187"/>
      <c r="LFO224" s="187"/>
      <c r="LFP224" s="187"/>
      <c r="LFQ224" s="188"/>
      <c r="LFS224" s="186"/>
      <c r="LFT224" s="190"/>
      <c r="LFU224" s="190"/>
      <c r="LFV224" s="187"/>
      <c r="LFW224" s="187"/>
      <c r="LFX224" s="187"/>
      <c r="LFY224" s="188"/>
      <c r="LGA224" s="186"/>
      <c r="LGB224" s="190"/>
      <c r="LGC224" s="190"/>
      <c r="LGD224" s="187"/>
      <c r="LGE224" s="187"/>
      <c r="LGF224" s="187"/>
      <c r="LGG224" s="188"/>
      <c r="LGI224" s="186"/>
      <c r="LGJ224" s="190"/>
      <c r="LGK224" s="190"/>
      <c r="LGL224" s="187"/>
      <c r="LGM224" s="187"/>
      <c r="LGN224" s="187"/>
      <c r="LGO224" s="188"/>
      <c r="LGQ224" s="186"/>
      <c r="LGR224" s="190"/>
      <c r="LGS224" s="190"/>
      <c r="LGT224" s="187"/>
      <c r="LGU224" s="187"/>
      <c r="LGV224" s="187"/>
      <c r="LGW224" s="188"/>
      <c r="LGY224" s="186"/>
      <c r="LGZ224" s="190"/>
      <c r="LHA224" s="190"/>
      <c r="LHB224" s="187"/>
      <c r="LHC224" s="187"/>
      <c r="LHD224" s="187"/>
      <c r="LHE224" s="188"/>
      <c r="LHG224" s="186"/>
      <c r="LHH224" s="190"/>
      <c r="LHI224" s="190"/>
      <c r="LHJ224" s="187"/>
      <c r="LHK224" s="187"/>
      <c r="LHL224" s="187"/>
      <c r="LHM224" s="188"/>
      <c r="LHO224" s="186"/>
      <c r="LHP224" s="190"/>
      <c r="LHQ224" s="190"/>
      <c r="LHR224" s="187"/>
      <c r="LHS224" s="187"/>
      <c r="LHT224" s="187"/>
      <c r="LHU224" s="188"/>
      <c r="LHW224" s="186"/>
      <c r="LHX224" s="190"/>
      <c r="LHY224" s="190"/>
      <c r="LHZ224" s="187"/>
      <c r="LIA224" s="187"/>
      <c r="LIB224" s="187"/>
      <c r="LIC224" s="188"/>
      <c r="LIE224" s="186"/>
      <c r="LIF224" s="190"/>
      <c r="LIG224" s="190"/>
      <c r="LIH224" s="187"/>
      <c r="LII224" s="187"/>
      <c r="LIJ224" s="187"/>
      <c r="LIK224" s="188"/>
      <c r="LIM224" s="186"/>
      <c r="LIN224" s="190"/>
      <c r="LIO224" s="190"/>
      <c r="LIP224" s="187"/>
      <c r="LIQ224" s="187"/>
      <c r="LIR224" s="187"/>
      <c r="LIS224" s="188"/>
      <c r="LIU224" s="186"/>
      <c r="LIV224" s="190"/>
      <c r="LIW224" s="190"/>
      <c r="LIX224" s="187"/>
      <c r="LIY224" s="187"/>
      <c r="LIZ224" s="187"/>
      <c r="LJA224" s="188"/>
      <c r="LJC224" s="186"/>
      <c r="LJD224" s="190"/>
      <c r="LJE224" s="190"/>
      <c r="LJF224" s="187"/>
      <c r="LJG224" s="187"/>
      <c r="LJH224" s="187"/>
      <c r="LJI224" s="188"/>
      <c r="LJK224" s="186"/>
      <c r="LJL224" s="190"/>
      <c r="LJM224" s="190"/>
      <c r="LJN224" s="187"/>
      <c r="LJO224" s="187"/>
      <c r="LJP224" s="187"/>
      <c r="LJQ224" s="188"/>
      <c r="LJS224" s="186"/>
      <c r="LJT224" s="190"/>
      <c r="LJU224" s="190"/>
      <c r="LJV224" s="187"/>
      <c r="LJW224" s="187"/>
      <c r="LJX224" s="187"/>
      <c r="LJY224" s="188"/>
      <c r="LKA224" s="186"/>
      <c r="LKB224" s="190"/>
      <c r="LKC224" s="190"/>
      <c r="LKD224" s="187"/>
      <c r="LKE224" s="187"/>
      <c r="LKF224" s="187"/>
      <c r="LKG224" s="188"/>
      <c r="LKI224" s="186"/>
      <c r="LKJ224" s="190"/>
      <c r="LKK224" s="190"/>
      <c r="LKL224" s="187"/>
      <c r="LKM224" s="187"/>
      <c r="LKN224" s="187"/>
      <c r="LKO224" s="188"/>
      <c r="LKQ224" s="186"/>
      <c r="LKR224" s="190"/>
      <c r="LKS224" s="190"/>
      <c r="LKT224" s="187"/>
      <c r="LKU224" s="187"/>
      <c r="LKV224" s="187"/>
      <c r="LKW224" s="188"/>
      <c r="LKY224" s="186"/>
      <c r="LKZ224" s="190"/>
      <c r="LLA224" s="190"/>
      <c r="LLB224" s="187"/>
      <c r="LLC224" s="187"/>
      <c r="LLD224" s="187"/>
      <c r="LLE224" s="188"/>
      <c r="LLG224" s="186"/>
      <c r="LLH224" s="190"/>
      <c r="LLI224" s="190"/>
      <c r="LLJ224" s="187"/>
      <c r="LLK224" s="187"/>
      <c r="LLL224" s="187"/>
      <c r="LLM224" s="188"/>
      <c r="LLO224" s="186"/>
      <c r="LLP224" s="190"/>
      <c r="LLQ224" s="190"/>
      <c r="LLR224" s="187"/>
      <c r="LLS224" s="187"/>
      <c r="LLT224" s="187"/>
      <c r="LLU224" s="188"/>
      <c r="LLW224" s="186"/>
      <c r="LLX224" s="190"/>
      <c r="LLY224" s="190"/>
      <c r="LLZ224" s="187"/>
      <c r="LMA224" s="187"/>
      <c r="LMB224" s="187"/>
      <c r="LMC224" s="188"/>
      <c r="LME224" s="186"/>
      <c r="LMF224" s="190"/>
      <c r="LMG224" s="190"/>
      <c r="LMH224" s="187"/>
      <c r="LMI224" s="187"/>
      <c r="LMJ224" s="187"/>
      <c r="LMK224" s="188"/>
      <c r="LMM224" s="186"/>
      <c r="LMN224" s="190"/>
      <c r="LMO224" s="190"/>
      <c r="LMP224" s="187"/>
      <c r="LMQ224" s="187"/>
      <c r="LMR224" s="187"/>
      <c r="LMS224" s="188"/>
      <c r="LMU224" s="186"/>
      <c r="LMV224" s="190"/>
      <c r="LMW224" s="190"/>
      <c r="LMX224" s="187"/>
      <c r="LMY224" s="187"/>
      <c r="LMZ224" s="187"/>
      <c r="LNA224" s="188"/>
      <c r="LNC224" s="186"/>
      <c r="LND224" s="190"/>
      <c r="LNE224" s="190"/>
      <c r="LNF224" s="187"/>
      <c r="LNG224" s="187"/>
      <c r="LNH224" s="187"/>
      <c r="LNI224" s="188"/>
      <c r="LNK224" s="186"/>
      <c r="LNL224" s="190"/>
      <c r="LNM224" s="190"/>
      <c r="LNN224" s="187"/>
      <c r="LNO224" s="187"/>
      <c r="LNP224" s="187"/>
      <c r="LNQ224" s="188"/>
      <c r="LNS224" s="186"/>
      <c r="LNT224" s="190"/>
      <c r="LNU224" s="190"/>
      <c r="LNV224" s="187"/>
      <c r="LNW224" s="187"/>
      <c r="LNX224" s="187"/>
      <c r="LNY224" s="188"/>
      <c r="LOA224" s="186"/>
      <c r="LOB224" s="190"/>
      <c r="LOC224" s="190"/>
      <c r="LOD224" s="187"/>
      <c r="LOE224" s="187"/>
      <c r="LOF224" s="187"/>
      <c r="LOG224" s="188"/>
      <c r="LOI224" s="186"/>
      <c r="LOJ224" s="190"/>
      <c r="LOK224" s="190"/>
      <c r="LOL224" s="187"/>
      <c r="LOM224" s="187"/>
      <c r="LON224" s="187"/>
      <c r="LOO224" s="188"/>
      <c r="LOQ224" s="186"/>
      <c r="LOR224" s="190"/>
      <c r="LOS224" s="190"/>
      <c r="LOT224" s="187"/>
      <c r="LOU224" s="187"/>
      <c r="LOV224" s="187"/>
      <c r="LOW224" s="188"/>
      <c r="LOY224" s="186"/>
      <c r="LOZ224" s="190"/>
      <c r="LPA224" s="190"/>
      <c r="LPB224" s="187"/>
      <c r="LPC224" s="187"/>
      <c r="LPD224" s="187"/>
      <c r="LPE224" s="188"/>
      <c r="LPG224" s="186"/>
      <c r="LPH224" s="190"/>
      <c r="LPI224" s="190"/>
      <c r="LPJ224" s="187"/>
      <c r="LPK224" s="187"/>
      <c r="LPL224" s="187"/>
      <c r="LPM224" s="188"/>
      <c r="LPO224" s="186"/>
      <c r="LPP224" s="190"/>
      <c r="LPQ224" s="190"/>
      <c r="LPR224" s="187"/>
      <c r="LPS224" s="187"/>
      <c r="LPT224" s="187"/>
      <c r="LPU224" s="188"/>
      <c r="LPW224" s="186"/>
      <c r="LPX224" s="190"/>
      <c r="LPY224" s="190"/>
      <c r="LPZ224" s="187"/>
      <c r="LQA224" s="187"/>
      <c r="LQB224" s="187"/>
      <c r="LQC224" s="188"/>
      <c r="LQE224" s="186"/>
      <c r="LQF224" s="190"/>
      <c r="LQG224" s="190"/>
      <c r="LQH224" s="187"/>
      <c r="LQI224" s="187"/>
      <c r="LQJ224" s="187"/>
      <c r="LQK224" s="188"/>
      <c r="LQM224" s="186"/>
      <c r="LQN224" s="190"/>
      <c r="LQO224" s="190"/>
      <c r="LQP224" s="187"/>
      <c r="LQQ224" s="187"/>
      <c r="LQR224" s="187"/>
      <c r="LQS224" s="188"/>
      <c r="LQU224" s="186"/>
      <c r="LQV224" s="190"/>
      <c r="LQW224" s="190"/>
      <c r="LQX224" s="187"/>
      <c r="LQY224" s="187"/>
      <c r="LQZ224" s="187"/>
      <c r="LRA224" s="188"/>
      <c r="LRC224" s="186"/>
      <c r="LRD224" s="190"/>
      <c r="LRE224" s="190"/>
      <c r="LRF224" s="187"/>
      <c r="LRG224" s="187"/>
      <c r="LRH224" s="187"/>
      <c r="LRI224" s="188"/>
      <c r="LRK224" s="186"/>
      <c r="LRL224" s="190"/>
      <c r="LRM224" s="190"/>
      <c r="LRN224" s="187"/>
      <c r="LRO224" s="187"/>
      <c r="LRP224" s="187"/>
      <c r="LRQ224" s="188"/>
      <c r="LRS224" s="186"/>
      <c r="LRT224" s="190"/>
      <c r="LRU224" s="190"/>
      <c r="LRV224" s="187"/>
      <c r="LRW224" s="187"/>
      <c r="LRX224" s="187"/>
      <c r="LRY224" s="188"/>
      <c r="LSA224" s="186"/>
      <c r="LSB224" s="190"/>
      <c r="LSC224" s="190"/>
      <c r="LSD224" s="187"/>
      <c r="LSE224" s="187"/>
      <c r="LSF224" s="187"/>
      <c r="LSG224" s="188"/>
      <c r="LSI224" s="186"/>
      <c r="LSJ224" s="190"/>
      <c r="LSK224" s="190"/>
      <c r="LSL224" s="187"/>
      <c r="LSM224" s="187"/>
      <c r="LSN224" s="187"/>
      <c r="LSO224" s="188"/>
      <c r="LSQ224" s="186"/>
      <c r="LSR224" s="190"/>
      <c r="LSS224" s="190"/>
      <c r="LST224" s="187"/>
      <c r="LSU224" s="187"/>
      <c r="LSV224" s="187"/>
      <c r="LSW224" s="188"/>
      <c r="LSY224" s="186"/>
      <c r="LSZ224" s="190"/>
      <c r="LTA224" s="190"/>
      <c r="LTB224" s="187"/>
      <c r="LTC224" s="187"/>
      <c r="LTD224" s="187"/>
      <c r="LTE224" s="188"/>
      <c r="LTG224" s="186"/>
      <c r="LTH224" s="190"/>
      <c r="LTI224" s="190"/>
      <c r="LTJ224" s="187"/>
      <c r="LTK224" s="187"/>
      <c r="LTL224" s="187"/>
      <c r="LTM224" s="188"/>
      <c r="LTO224" s="186"/>
      <c r="LTP224" s="190"/>
      <c r="LTQ224" s="190"/>
      <c r="LTR224" s="187"/>
      <c r="LTS224" s="187"/>
      <c r="LTT224" s="187"/>
      <c r="LTU224" s="188"/>
      <c r="LTW224" s="186"/>
      <c r="LTX224" s="190"/>
      <c r="LTY224" s="190"/>
      <c r="LTZ224" s="187"/>
      <c r="LUA224" s="187"/>
      <c r="LUB224" s="187"/>
      <c r="LUC224" s="188"/>
      <c r="LUE224" s="186"/>
      <c r="LUF224" s="190"/>
      <c r="LUG224" s="190"/>
      <c r="LUH224" s="187"/>
      <c r="LUI224" s="187"/>
      <c r="LUJ224" s="187"/>
      <c r="LUK224" s="188"/>
      <c r="LUM224" s="186"/>
      <c r="LUN224" s="190"/>
      <c r="LUO224" s="190"/>
      <c r="LUP224" s="187"/>
      <c r="LUQ224" s="187"/>
      <c r="LUR224" s="187"/>
      <c r="LUS224" s="188"/>
      <c r="LUU224" s="186"/>
      <c r="LUV224" s="190"/>
      <c r="LUW224" s="190"/>
      <c r="LUX224" s="187"/>
      <c r="LUY224" s="187"/>
      <c r="LUZ224" s="187"/>
      <c r="LVA224" s="188"/>
      <c r="LVC224" s="186"/>
      <c r="LVD224" s="190"/>
      <c r="LVE224" s="190"/>
      <c r="LVF224" s="187"/>
      <c r="LVG224" s="187"/>
      <c r="LVH224" s="187"/>
      <c r="LVI224" s="188"/>
      <c r="LVK224" s="186"/>
      <c r="LVL224" s="190"/>
      <c r="LVM224" s="190"/>
      <c r="LVN224" s="187"/>
      <c r="LVO224" s="187"/>
      <c r="LVP224" s="187"/>
      <c r="LVQ224" s="188"/>
      <c r="LVS224" s="186"/>
      <c r="LVT224" s="190"/>
      <c r="LVU224" s="190"/>
      <c r="LVV224" s="187"/>
      <c r="LVW224" s="187"/>
      <c r="LVX224" s="187"/>
      <c r="LVY224" s="188"/>
      <c r="LWA224" s="186"/>
      <c r="LWB224" s="190"/>
      <c r="LWC224" s="190"/>
      <c r="LWD224" s="187"/>
      <c r="LWE224" s="187"/>
      <c r="LWF224" s="187"/>
      <c r="LWG224" s="188"/>
      <c r="LWI224" s="186"/>
      <c r="LWJ224" s="190"/>
      <c r="LWK224" s="190"/>
      <c r="LWL224" s="187"/>
      <c r="LWM224" s="187"/>
      <c r="LWN224" s="187"/>
      <c r="LWO224" s="188"/>
      <c r="LWQ224" s="186"/>
      <c r="LWR224" s="190"/>
      <c r="LWS224" s="190"/>
      <c r="LWT224" s="187"/>
      <c r="LWU224" s="187"/>
      <c r="LWV224" s="187"/>
      <c r="LWW224" s="188"/>
      <c r="LWY224" s="186"/>
      <c r="LWZ224" s="190"/>
      <c r="LXA224" s="190"/>
      <c r="LXB224" s="187"/>
      <c r="LXC224" s="187"/>
      <c r="LXD224" s="187"/>
      <c r="LXE224" s="188"/>
      <c r="LXG224" s="186"/>
      <c r="LXH224" s="190"/>
      <c r="LXI224" s="190"/>
      <c r="LXJ224" s="187"/>
      <c r="LXK224" s="187"/>
      <c r="LXL224" s="187"/>
      <c r="LXM224" s="188"/>
      <c r="LXO224" s="186"/>
      <c r="LXP224" s="190"/>
      <c r="LXQ224" s="190"/>
      <c r="LXR224" s="187"/>
      <c r="LXS224" s="187"/>
      <c r="LXT224" s="187"/>
      <c r="LXU224" s="188"/>
      <c r="LXW224" s="186"/>
      <c r="LXX224" s="190"/>
      <c r="LXY224" s="190"/>
      <c r="LXZ224" s="187"/>
      <c r="LYA224" s="187"/>
      <c r="LYB224" s="187"/>
      <c r="LYC224" s="188"/>
      <c r="LYE224" s="186"/>
      <c r="LYF224" s="190"/>
      <c r="LYG224" s="190"/>
      <c r="LYH224" s="187"/>
      <c r="LYI224" s="187"/>
      <c r="LYJ224" s="187"/>
      <c r="LYK224" s="188"/>
      <c r="LYM224" s="186"/>
      <c r="LYN224" s="190"/>
      <c r="LYO224" s="190"/>
      <c r="LYP224" s="187"/>
      <c r="LYQ224" s="187"/>
      <c r="LYR224" s="187"/>
      <c r="LYS224" s="188"/>
      <c r="LYU224" s="186"/>
      <c r="LYV224" s="190"/>
      <c r="LYW224" s="190"/>
      <c r="LYX224" s="187"/>
      <c r="LYY224" s="187"/>
      <c r="LYZ224" s="187"/>
      <c r="LZA224" s="188"/>
      <c r="LZC224" s="186"/>
      <c r="LZD224" s="190"/>
      <c r="LZE224" s="190"/>
      <c r="LZF224" s="187"/>
      <c r="LZG224" s="187"/>
      <c r="LZH224" s="187"/>
      <c r="LZI224" s="188"/>
      <c r="LZK224" s="186"/>
      <c r="LZL224" s="190"/>
      <c r="LZM224" s="190"/>
      <c r="LZN224" s="187"/>
      <c r="LZO224" s="187"/>
      <c r="LZP224" s="187"/>
      <c r="LZQ224" s="188"/>
      <c r="LZS224" s="186"/>
      <c r="LZT224" s="190"/>
      <c r="LZU224" s="190"/>
      <c r="LZV224" s="187"/>
      <c r="LZW224" s="187"/>
      <c r="LZX224" s="187"/>
      <c r="LZY224" s="188"/>
      <c r="MAA224" s="186"/>
      <c r="MAB224" s="190"/>
      <c r="MAC224" s="190"/>
      <c r="MAD224" s="187"/>
      <c r="MAE224" s="187"/>
      <c r="MAF224" s="187"/>
      <c r="MAG224" s="188"/>
      <c r="MAI224" s="186"/>
      <c r="MAJ224" s="190"/>
      <c r="MAK224" s="190"/>
      <c r="MAL224" s="187"/>
      <c r="MAM224" s="187"/>
      <c r="MAN224" s="187"/>
      <c r="MAO224" s="188"/>
      <c r="MAQ224" s="186"/>
      <c r="MAR224" s="190"/>
      <c r="MAS224" s="190"/>
      <c r="MAT224" s="187"/>
      <c r="MAU224" s="187"/>
      <c r="MAV224" s="187"/>
      <c r="MAW224" s="188"/>
      <c r="MAY224" s="186"/>
      <c r="MAZ224" s="190"/>
      <c r="MBA224" s="190"/>
      <c r="MBB224" s="187"/>
      <c r="MBC224" s="187"/>
      <c r="MBD224" s="187"/>
      <c r="MBE224" s="188"/>
      <c r="MBG224" s="186"/>
      <c r="MBH224" s="190"/>
      <c r="MBI224" s="190"/>
      <c r="MBJ224" s="187"/>
      <c r="MBK224" s="187"/>
      <c r="MBL224" s="187"/>
      <c r="MBM224" s="188"/>
      <c r="MBO224" s="186"/>
      <c r="MBP224" s="190"/>
      <c r="MBQ224" s="190"/>
      <c r="MBR224" s="187"/>
      <c r="MBS224" s="187"/>
      <c r="MBT224" s="187"/>
      <c r="MBU224" s="188"/>
      <c r="MBW224" s="186"/>
      <c r="MBX224" s="190"/>
      <c r="MBY224" s="190"/>
      <c r="MBZ224" s="187"/>
      <c r="MCA224" s="187"/>
      <c r="MCB224" s="187"/>
      <c r="MCC224" s="188"/>
      <c r="MCE224" s="186"/>
      <c r="MCF224" s="190"/>
      <c r="MCG224" s="190"/>
      <c r="MCH224" s="187"/>
      <c r="MCI224" s="187"/>
      <c r="MCJ224" s="187"/>
      <c r="MCK224" s="188"/>
      <c r="MCM224" s="186"/>
      <c r="MCN224" s="190"/>
      <c r="MCO224" s="190"/>
      <c r="MCP224" s="187"/>
      <c r="MCQ224" s="187"/>
      <c r="MCR224" s="187"/>
      <c r="MCS224" s="188"/>
      <c r="MCU224" s="186"/>
      <c r="MCV224" s="190"/>
      <c r="MCW224" s="190"/>
      <c r="MCX224" s="187"/>
      <c r="MCY224" s="187"/>
      <c r="MCZ224" s="187"/>
      <c r="MDA224" s="188"/>
      <c r="MDC224" s="186"/>
      <c r="MDD224" s="190"/>
      <c r="MDE224" s="190"/>
      <c r="MDF224" s="187"/>
      <c r="MDG224" s="187"/>
      <c r="MDH224" s="187"/>
      <c r="MDI224" s="188"/>
      <c r="MDK224" s="186"/>
      <c r="MDL224" s="190"/>
      <c r="MDM224" s="190"/>
      <c r="MDN224" s="187"/>
      <c r="MDO224" s="187"/>
      <c r="MDP224" s="187"/>
      <c r="MDQ224" s="188"/>
      <c r="MDS224" s="186"/>
      <c r="MDT224" s="190"/>
      <c r="MDU224" s="190"/>
      <c r="MDV224" s="187"/>
      <c r="MDW224" s="187"/>
      <c r="MDX224" s="187"/>
      <c r="MDY224" s="188"/>
      <c r="MEA224" s="186"/>
      <c r="MEB224" s="190"/>
      <c r="MEC224" s="190"/>
      <c r="MED224" s="187"/>
      <c r="MEE224" s="187"/>
      <c r="MEF224" s="187"/>
      <c r="MEG224" s="188"/>
      <c r="MEI224" s="186"/>
      <c r="MEJ224" s="190"/>
      <c r="MEK224" s="190"/>
      <c r="MEL224" s="187"/>
      <c r="MEM224" s="187"/>
      <c r="MEN224" s="187"/>
      <c r="MEO224" s="188"/>
      <c r="MEQ224" s="186"/>
      <c r="MER224" s="190"/>
      <c r="MES224" s="190"/>
      <c r="MET224" s="187"/>
      <c r="MEU224" s="187"/>
      <c r="MEV224" s="187"/>
      <c r="MEW224" s="188"/>
      <c r="MEY224" s="186"/>
      <c r="MEZ224" s="190"/>
      <c r="MFA224" s="190"/>
      <c r="MFB224" s="187"/>
      <c r="MFC224" s="187"/>
      <c r="MFD224" s="187"/>
      <c r="MFE224" s="188"/>
      <c r="MFG224" s="186"/>
      <c r="MFH224" s="190"/>
      <c r="MFI224" s="190"/>
      <c r="MFJ224" s="187"/>
      <c r="MFK224" s="187"/>
      <c r="MFL224" s="187"/>
      <c r="MFM224" s="188"/>
      <c r="MFO224" s="186"/>
      <c r="MFP224" s="190"/>
      <c r="MFQ224" s="190"/>
      <c r="MFR224" s="187"/>
      <c r="MFS224" s="187"/>
      <c r="MFT224" s="187"/>
      <c r="MFU224" s="188"/>
      <c r="MFW224" s="186"/>
      <c r="MFX224" s="190"/>
      <c r="MFY224" s="190"/>
      <c r="MFZ224" s="187"/>
      <c r="MGA224" s="187"/>
      <c r="MGB224" s="187"/>
      <c r="MGC224" s="188"/>
      <c r="MGE224" s="186"/>
      <c r="MGF224" s="190"/>
      <c r="MGG224" s="190"/>
      <c r="MGH224" s="187"/>
      <c r="MGI224" s="187"/>
      <c r="MGJ224" s="187"/>
      <c r="MGK224" s="188"/>
      <c r="MGM224" s="186"/>
      <c r="MGN224" s="190"/>
      <c r="MGO224" s="190"/>
      <c r="MGP224" s="187"/>
      <c r="MGQ224" s="187"/>
      <c r="MGR224" s="187"/>
      <c r="MGS224" s="188"/>
      <c r="MGU224" s="186"/>
      <c r="MGV224" s="190"/>
      <c r="MGW224" s="190"/>
      <c r="MGX224" s="187"/>
      <c r="MGY224" s="187"/>
      <c r="MGZ224" s="187"/>
      <c r="MHA224" s="188"/>
      <c r="MHC224" s="186"/>
      <c r="MHD224" s="190"/>
      <c r="MHE224" s="190"/>
      <c r="MHF224" s="187"/>
      <c r="MHG224" s="187"/>
      <c r="MHH224" s="187"/>
      <c r="MHI224" s="188"/>
      <c r="MHK224" s="186"/>
      <c r="MHL224" s="190"/>
      <c r="MHM224" s="190"/>
      <c r="MHN224" s="187"/>
      <c r="MHO224" s="187"/>
      <c r="MHP224" s="187"/>
      <c r="MHQ224" s="188"/>
      <c r="MHS224" s="186"/>
      <c r="MHT224" s="190"/>
      <c r="MHU224" s="190"/>
      <c r="MHV224" s="187"/>
      <c r="MHW224" s="187"/>
      <c r="MHX224" s="187"/>
      <c r="MHY224" s="188"/>
      <c r="MIA224" s="186"/>
      <c r="MIB224" s="190"/>
      <c r="MIC224" s="190"/>
      <c r="MID224" s="187"/>
      <c r="MIE224" s="187"/>
      <c r="MIF224" s="187"/>
      <c r="MIG224" s="188"/>
      <c r="MII224" s="186"/>
      <c r="MIJ224" s="190"/>
      <c r="MIK224" s="190"/>
      <c r="MIL224" s="187"/>
      <c r="MIM224" s="187"/>
      <c r="MIN224" s="187"/>
      <c r="MIO224" s="188"/>
      <c r="MIQ224" s="186"/>
      <c r="MIR224" s="190"/>
      <c r="MIS224" s="190"/>
      <c r="MIT224" s="187"/>
      <c r="MIU224" s="187"/>
      <c r="MIV224" s="187"/>
      <c r="MIW224" s="188"/>
      <c r="MIY224" s="186"/>
      <c r="MIZ224" s="190"/>
      <c r="MJA224" s="190"/>
      <c r="MJB224" s="187"/>
      <c r="MJC224" s="187"/>
      <c r="MJD224" s="187"/>
      <c r="MJE224" s="188"/>
      <c r="MJG224" s="186"/>
      <c r="MJH224" s="190"/>
      <c r="MJI224" s="190"/>
      <c r="MJJ224" s="187"/>
      <c r="MJK224" s="187"/>
      <c r="MJL224" s="187"/>
      <c r="MJM224" s="188"/>
      <c r="MJO224" s="186"/>
      <c r="MJP224" s="190"/>
      <c r="MJQ224" s="190"/>
      <c r="MJR224" s="187"/>
      <c r="MJS224" s="187"/>
      <c r="MJT224" s="187"/>
      <c r="MJU224" s="188"/>
      <c r="MJW224" s="186"/>
      <c r="MJX224" s="190"/>
      <c r="MJY224" s="190"/>
      <c r="MJZ224" s="187"/>
      <c r="MKA224" s="187"/>
      <c r="MKB224" s="187"/>
      <c r="MKC224" s="188"/>
      <c r="MKE224" s="186"/>
      <c r="MKF224" s="190"/>
      <c r="MKG224" s="190"/>
      <c r="MKH224" s="187"/>
      <c r="MKI224" s="187"/>
      <c r="MKJ224" s="187"/>
      <c r="MKK224" s="188"/>
      <c r="MKM224" s="186"/>
      <c r="MKN224" s="190"/>
      <c r="MKO224" s="190"/>
      <c r="MKP224" s="187"/>
      <c r="MKQ224" s="187"/>
      <c r="MKR224" s="187"/>
      <c r="MKS224" s="188"/>
      <c r="MKU224" s="186"/>
      <c r="MKV224" s="190"/>
      <c r="MKW224" s="190"/>
      <c r="MKX224" s="187"/>
      <c r="MKY224" s="187"/>
      <c r="MKZ224" s="187"/>
      <c r="MLA224" s="188"/>
      <c r="MLC224" s="186"/>
      <c r="MLD224" s="190"/>
      <c r="MLE224" s="190"/>
      <c r="MLF224" s="187"/>
      <c r="MLG224" s="187"/>
      <c r="MLH224" s="187"/>
      <c r="MLI224" s="188"/>
      <c r="MLK224" s="186"/>
      <c r="MLL224" s="190"/>
      <c r="MLM224" s="190"/>
      <c r="MLN224" s="187"/>
      <c r="MLO224" s="187"/>
      <c r="MLP224" s="187"/>
      <c r="MLQ224" s="188"/>
      <c r="MLS224" s="186"/>
      <c r="MLT224" s="190"/>
      <c r="MLU224" s="190"/>
      <c r="MLV224" s="187"/>
      <c r="MLW224" s="187"/>
      <c r="MLX224" s="187"/>
      <c r="MLY224" s="188"/>
      <c r="MMA224" s="186"/>
      <c r="MMB224" s="190"/>
      <c r="MMC224" s="190"/>
      <c r="MMD224" s="187"/>
      <c r="MME224" s="187"/>
      <c r="MMF224" s="187"/>
      <c r="MMG224" s="188"/>
      <c r="MMI224" s="186"/>
      <c r="MMJ224" s="190"/>
      <c r="MMK224" s="190"/>
      <c r="MML224" s="187"/>
      <c r="MMM224" s="187"/>
      <c r="MMN224" s="187"/>
      <c r="MMO224" s="188"/>
      <c r="MMQ224" s="186"/>
      <c r="MMR224" s="190"/>
      <c r="MMS224" s="190"/>
      <c r="MMT224" s="187"/>
      <c r="MMU224" s="187"/>
      <c r="MMV224" s="187"/>
      <c r="MMW224" s="188"/>
      <c r="MMY224" s="186"/>
      <c r="MMZ224" s="190"/>
      <c r="MNA224" s="190"/>
      <c r="MNB224" s="187"/>
      <c r="MNC224" s="187"/>
      <c r="MND224" s="187"/>
      <c r="MNE224" s="188"/>
      <c r="MNG224" s="186"/>
      <c r="MNH224" s="190"/>
      <c r="MNI224" s="190"/>
      <c r="MNJ224" s="187"/>
      <c r="MNK224" s="187"/>
      <c r="MNL224" s="187"/>
      <c r="MNM224" s="188"/>
      <c r="MNO224" s="186"/>
      <c r="MNP224" s="190"/>
      <c r="MNQ224" s="190"/>
      <c r="MNR224" s="187"/>
      <c r="MNS224" s="187"/>
      <c r="MNT224" s="187"/>
      <c r="MNU224" s="188"/>
      <c r="MNW224" s="186"/>
      <c r="MNX224" s="190"/>
      <c r="MNY224" s="190"/>
      <c r="MNZ224" s="187"/>
      <c r="MOA224" s="187"/>
      <c r="MOB224" s="187"/>
      <c r="MOC224" s="188"/>
      <c r="MOE224" s="186"/>
      <c r="MOF224" s="190"/>
      <c r="MOG224" s="190"/>
      <c r="MOH224" s="187"/>
      <c r="MOI224" s="187"/>
      <c r="MOJ224" s="187"/>
      <c r="MOK224" s="188"/>
      <c r="MOM224" s="186"/>
      <c r="MON224" s="190"/>
      <c r="MOO224" s="190"/>
      <c r="MOP224" s="187"/>
      <c r="MOQ224" s="187"/>
      <c r="MOR224" s="187"/>
      <c r="MOS224" s="188"/>
      <c r="MOU224" s="186"/>
      <c r="MOV224" s="190"/>
      <c r="MOW224" s="190"/>
      <c r="MOX224" s="187"/>
      <c r="MOY224" s="187"/>
      <c r="MOZ224" s="187"/>
      <c r="MPA224" s="188"/>
      <c r="MPC224" s="186"/>
      <c r="MPD224" s="190"/>
      <c r="MPE224" s="190"/>
      <c r="MPF224" s="187"/>
      <c r="MPG224" s="187"/>
      <c r="MPH224" s="187"/>
      <c r="MPI224" s="188"/>
      <c r="MPK224" s="186"/>
      <c r="MPL224" s="190"/>
      <c r="MPM224" s="190"/>
      <c r="MPN224" s="187"/>
      <c r="MPO224" s="187"/>
      <c r="MPP224" s="187"/>
      <c r="MPQ224" s="188"/>
      <c r="MPS224" s="186"/>
      <c r="MPT224" s="190"/>
      <c r="MPU224" s="190"/>
      <c r="MPV224" s="187"/>
      <c r="MPW224" s="187"/>
      <c r="MPX224" s="187"/>
      <c r="MPY224" s="188"/>
      <c r="MQA224" s="186"/>
      <c r="MQB224" s="190"/>
      <c r="MQC224" s="190"/>
      <c r="MQD224" s="187"/>
      <c r="MQE224" s="187"/>
      <c r="MQF224" s="187"/>
      <c r="MQG224" s="188"/>
      <c r="MQI224" s="186"/>
      <c r="MQJ224" s="190"/>
      <c r="MQK224" s="190"/>
      <c r="MQL224" s="187"/>
      <c r="MQM224" s="187"/>
      <c r="MQN224" s="187"/>
      <c r="MQO224" s="188"/>
      <c r="MQQ224" s="186"/>
      <c r="MQR224" s="190"/>
      <c r="MQS224" s="190"/>
      <c r="MQT224" s="187"/>
      <c r="MQU224" s="187"/>
      <c r="MQV224" s="187"/>
      <c r="MQW224" s="188"/>
      <c r="MQY224" s="186"/>
      <c r="MQZ224" s="190"/>
      <c r="MRA224" s="190"/>
      <c r="MRB224" s="187"/>
      <c r="MRC224" s="187"/>
      <c r="MRD224" s="187"/>
      <c r="MRE224" s="188"/>
      <c r="MRG224" s="186"/>
      <c r="MRH224" s="190"/>
      <c r="MRI224" s="190"/>
      <c r="MRJ224" s="187"/>
      <c r="MRK224" s="187"/>
      <c r="MRL224" s="187"/>
      <c r="MRM224" s="188"/>
      <c r="MRO224" s="186"/>
      <c r="MRP224" s="190"/>
      <c r="MRQ224" s="190"/>
      <c r="MRR224" s="187"/>
      <c r="MRS224" s="187"/>
      <c r="MRT224" s="187"/>
      <c r="MRU224" s="188"/>
      <c r="MRW224" s="186"/>
      <c r="MRX224" s="190"/>
      <c r="MRY224" s="190"/>
      <c r="MRZ224" s="187"/>
      <c r="MSA224" s="187"/>
      <c r="MSB224" s="187"/>
      <c r="MSC224" s="188"/>
      <c r="MSE224" s="186"/>
      <c r="MSF224" s="190"/>
      <c r="MSG224" s="190"/>
      <c r="MSH224" s="187"/>
      <c r="MSI224" s="187"/>
      <c r="MSJ224" s="187"/>
      <c r="MSK224" s="188"/>
      <c r="MSM224" s="186"/>
      <c r="MSN224" s="190"/>
      <c r="MSO224" s="190"/>
      <c r="MSP224" s="187"/>
      <c r="MSQ224" s="187"/>
      <c r="MSR224" s="187"/>
      <c r="MSS224" s="188"/>
      <c r="MSU224" s="186"/>
      <c r="MSV224" s="190"/>
      <c r="MSW224" s="190"/>
      <c r="MSX224" s="187"/>
      <c r="MSY224" s="187"/>
      <c r="MSZ224" s="187"/>
      <c r="MTA224" s="188"/>
      <c r="MTC224" s="186"/>
      <c r="MTD224" s="190"/>
      <c r="MTE224" s="190"/>
      <c r="MTF224" s="187"/>
      <c r="MTG224" s="187"/>
      <c r="MTH224" s="187"/>
      <c r="MTI224" s="188"/>
      <c r="MTK224" s="186"/>
      <c r="MTL224" s="190"/>
      <c r="MTM224" s="190"/>
      <c r="MTN224" s="187"/>
      <c r="MTO224" s="187"/>
      <c r="MTP224" s="187"/>
      <c r="MTQ224" s="188"/>
      <c r="MTS224" s="186"/>
      <c r="MTT224" s="190"/>
      <c r="MTU224" s="190"/>
      <c r="MTV224" s="187"/>
      <c r="MTW224" s="187"/>
      <c r="MTX224" s="187"/>
      <c r="MTY224" s="188"/>
      <c r="MUA224" s="186"/>
      <c r="MUB224" s="190"/>
      <c r="MUC224" s="190"/>
      <c r="MUD224" s="187"/>
      <c r="MUE224" s="187"/>
      <c r="MUF224" s="187"/>
      <c r="MUG224" s="188"/>
      <c r="MUI224" s="186"/>
      <c r="MUJ224" s="190"/>
      <c r="MUK224" s="190"/>
      <c r="MUL224" s="187"/>
      <c r="MUM224" s="187"/>
      <c r="MUN224" s="187"/>
      <c r="MUO224" s="188"/>
      <c r="MUQ224" s="186"/>
      <c r="MUR224" s="190"/>
      <c r="MUS224" s="190"/>
      <c r="MUT224" s="187"/>
      <c r="MUU224" s="187"/>
      <c r="MUV224" s="187"/>
      <c r="MUW224" s="188"/>
      <c r="MUY224" s="186"/>
      <c r="MUZ224" s="190"/>
      <c r="MVA224" s="190"/>
      <c r="MVB224" s="187"/>
      <c r="MVC224" s="187"/>
      <c r="MVD224" s="187"/>
      <c r="MVE224" s="188"/>
      <c r="MVG224" s="186"/>
      <c r="MVH224" s="190"/>
      <c r="MVI224" s="190"/>
      <c r="MVJ224" s="187"/>
      <c r="MVK224" s="187"/>
      <c r="MVL224" s="187"/>
      <c r="MVM224" s="188"/>
      <c r="MVO224" s="186"/>
      <c r="MVP224" s="190"/>
      <c r="MVQ224" s="190"/>
      <c r="MVR224" s="187"/>
      <c r="MVS224" s="187"/>
      <c r="MVT224" s="187"/>
      <c r="MVU224" s="188"/>
      <c r="MVW224" s="186"/>
      <c r="MVX224" s="190"/>
      <c r="MVY224" s="190"/>
      <c r="MVZ224" s="187"/>
      <c r="MWA224" s="187"/>
      <c r="MWB224" s="187"/>
      <c r="MWC224" s="188"/>
      <c r="MWE224" s="186"/>
      <c r="MWF224" s="190"/>
      <c r="MWG224" s="190"/>
      <c r="MWH224" s="187"/>
      <c r="MWI224" s="187"/>
      <c r="MWJ224" s="187"/>
      <c r="MWK224" s="188"/>
      <c r="MWM224" s="186"/>
      <c r="MWN224" s="190"/>
      <c r="MWO224" s="190"/>
      <c r="MWP224" s="187"/>
      <c r="MWQ224" s="187"/>
      <c r="MWR224" s="187"/>
      <c r="MWS224" s="188"/>
      <c r="MWU224" s="186"/>
      <c r="MWV224" s="190"/>
      <c r="MWW224" s="190"/>
      <c r="MWX224" s="187"/>
      <c r="MWY224" s="187"/>
      <c r="MWZ224" s="187"/>
      <c r="MXA224" s="188"/>
      <c r="MXC224" s="186"/>
      <c r="MXD224" s="190"/>
      <c r="MXE224" s="190"/>
      <c r="MXF224" s="187"/>
      <c r="MXG224" s="187"/>
      <c r="MXH224" s="187"/>
      <c r="MXI224" s="188"/>
      <c r="MXK224" s="186"/>
      <c r="MXL224" s="190"/>
      <c r="MXM224" s="190"/>
      <c r="MXN224" s="187"/>
      <c r="MXO224" s="187"/>
      <c r="MXP224" s="187"/>
      <c r="MXQ224" s="188"/>
      <c r="MXS224" s="186"/>
      <c r="MXT224" s="190"/>
      <c r="MXU224" s="190"/>
      <c r="MXV224" s="187"/>
      <c r="MXW224" s="187"/>
      <c r="MXX224" s="187"/>
      <c r="MXY224" s="188"/>
      <c r="MYA224" s="186"/>
      <c r="MYB224" s="190"/>
      <c r="MYC224" s="190"/>
      <c r="MYD224" s="187"/>
      <c r="MYE224" s="187"/>
      <c r="MYF224" s="187"/>
      <c r="MYG224" s="188"/>
      <c r="MYI224" s="186"/>
      <c r="MYJ224" s="190"/>
      <c r="MYK224" s="190"/>
      <c r="MYL224" s="187"/>
      <c r="MYM224" s="187"/>
      <c r="MYN224" s="187"/>
      <c r="MYO224" s="188"/>
      <c r="MYQ224" s="186"/>
      <c r="MYR224" s="190"/>
      <c r="MYS224" s="190"/>
      <c r="MYT224" s="187"/>
      <c r="MYU224" s="187"/>
      <c r="MYV224" s="187"/>
      <c r="MYW224" s="188"/>
      <c r="MYY224" s="186"/>
      <c r="MYZ224" s="190"/>
      <c r="MZA224" s="190"/>
      <c r="MZB224" s="187"/>
      <c r="MZC224" s="187"/>
      <c r="MZD224" s="187"/>
      <c r="MZE224" s="188"/>
      <c r="MZG224" s="186"/>
      <c r="MZH224" s="190"/>
      <c r="MZI224" s="190"/>
      <c r="MZJ224" s="187"/>
      <c r="MZK224" s="187"/>
      <c r="MZL224" s="187"/>
      <c r="MZM224" s="188"/>
      <c r="MZO224" s="186"/>
      <c r="MZP224" s="190"/>
      <c r="MZQ224" s="190"/>
      <c r="MZR224" s="187"/>
      <c r="MZS224" s="187"/>
      <c r="MZT224" s="187"/>
      <c r="MZU224" s="188"/>
      <c r="MZW224" s="186"/>
      <c r="MZX224" s="190"/>
      <c r="MZY224" s="190"/>
      <c r="MZZ224" s="187"/>
      <c r="NAA224" s="187"/>
      <c r="NAB224" s="187"/>
      <c r="NAC224" s="188"/>
      <c r="NAE224" s="186"/>
      <c r="NAF224" s="190"/>
      <c r="NAG224" s="190"/>
      <c r="NAH224" s="187"/>
      <c r="NAI224" s="187"/>
      <c r="NAJ224" s="187"/>
      <c r="NAK224" s="188"/>
      <c r="NAM224" s="186"/>
      <c r="NAN224" s="190"/>
      <c r="NAO224" s="190"/>
      <c r="NAP224" s="187"/>
      <c r="NAQ224" s="187"/>
      <c r="NAR224" s="187"/>
      <c r="NAS224" s="188"/>
      <c r="NAU224" s="186"/>
      <c r="NAV224" s="190"/>
      <c r="NAW224" s="190"/>
      <c r="NAX224" s="187"/>
      <c r="NAY224" s="187"/>
      <c r="NAZ224" s="187"/>
      <c r="NBA224" s="188"/>
      <c r="NBC224" s="186"/>
      <c r="NBD224" s="190"/>
      <c r="NBE224" s="190"/>
      <c r="NBF224" s="187"/>
      <c r="NBG224" s="187"/>
      <c r="NBH224" s="187"/>
      <c r="NBI224" s="188"/>
      <c r="NBK224" s="186"/>
      <c r="NBL224" s="190"/>
      <c r="NBM224" s="190"/>
      <c r="NBN224" s="187"/>
      <c r="NBO224" s="187"/>
      <c r="NBP224" s="187"/>
      <c r="NBQ224" s="188"/>
      <c r="NBS224" s="186"/>
      <c r="NBT224" s="190"/>
      <c r="NBU224" s="190"/>
      <c r="NBV224" s="187"/>
      <c r="NBW224" s="187"/>
      <c r="NBX224" s="187"/>
      <c r="NBY224" s="188"/>
      <c r="NCA224" s="186"/>
      <c r="NCB224" s="190"/>
      <c r="NCC224" s="190"/>
      <c r="NCD224" s="187"/>
      <c r="NCE224" s="187"/>
      <c r="NCF224" s="187"/>
      <c r="NCG224" s="188"/>
      <c r="NCI224" s="186"/>
      <c r="NCJ224" s="190"/>
      <c r="NCK224" s="190"/>
      <c r="NCL224" s="187"/>
      <c r="NCM224" s="187"/>
      <c r="NCN224" s="187"/>
      <c r="NCO224" s="188"/>
      <c r="NCQ224" s="186"/>
      <c r="NCR224" s="190"/>
      <c r="NCS224" s="190"/>
      <c r="NCT224" s="187"/>
      <c r="NCU224" s="187"/>
      <c r="NCV224" s="187"/>
      <c r="NCW224" s="188"/>
      <c r="NCY224" s="186"/>
      <c r="NCZ224" s="190"/>
      <c r="NDA224" s="190"/>
      <c r="NDB224" s="187"/>
      <c r="NDC224" s="187"/>
      <c r="NDD224" s="187"/>
      <c r="NDE224" s="188"/>
      <c r="NDG224" s="186"/>
      <c r="NDH224" s="190"/>
      <c r="NDI224" s="190"/>
      <c r="NDJ224" s="187"/>
      <c r="NDK224" s="187"/>
      <c r="NDL224" s="187"/>
      <c r="NDM224" s="188"/>
      <c r="NDO224" s="186"/>
      <c r="NDP224" s="190"/>
      <c r="NDQ224" s="190"/>
      <c r="NDR224" s="187"/>
      <c r="NDS224" s="187"/>
      <c r="NDT224" s="187"/>
      <c r="NDU224" s="188"/>
      <c r="NDW224" s="186"/>
      <c r="NDX224" s="190"/>
      <c r="NDY224" s="190"/>
      <c r="NDZ224" s="187"/>
      <c r="NEA224" s="187"/>
      <c r="NEB224" s="187"/>
      <c r="NEC224" s="188"/>
      <c r="NEE224" s="186"/>
      <c r="NEF224" s="190"/>
      <c r="NEG224" s="190"/>
      <c r="NEH224" s="187"/>
      <c r="NEI224" s="187"/>
      <c r="NEJ224" s="187"/>
      <c r="NEK224" s="188"/>
      <c r="NEM224" s="186"/>
      <c r="NEN224" s="190"/>
      <c r="NEO224" s="190"/>
      <c r="NEP224" s="187"/>
      <c r="NEQ224" s="187"/>
      <c r="NER224" s="187"/>
      <c r="NES224" s="188"/>
      <c r="NEU224" s="186"/>
      <c r="NEV224" s="190"/>
      <c r="NEW224" s="190"/>
      <c r="NEX224" s="187"/>
      <c r="NEY224" s="187"/>
      <c r="NEZ224" s="187"/>
      <c r="NFA224" s="188"/>
      <c r="NFC224" s="186"/>
      <c r="NFD224" s="190"/>
      <c r="NFE224" s="190"/>
      <c r="NFF224" s="187"/>
      <c r="NFG224" s="187"/>
      <c r="NFH224" s="187"/>
      <c r="NFI224" s="188"/>
      <c r="NFK224" s="186"/>
      <c r="NFL224" s="190"/>
      <c r="NFM224" s="190"/>
      <c r="NFN224" s="187"/>
      <c r="NFO224" s="187"/>
      <c r="NFP224" s="187"/>
      <c r="NFQ224" s="188"/>
      <c r="NFS224" s="186"/>
      <c r="NFT224" s="190"/>
      <c r="NFU224" s="190"/>
      <c r="NFV224" s="187"/>
      <c r="NFW224" s="187"/>
      <c r="NFX224" s="187"/>
      <c r="NFY224" s="188"/>
      <c r="NGA224" s="186"/>
      <c r="NGB224" s="190"/>
      <c r="NGC224" s="190"/>
      <c r="NGD224" s="187"/>
      <c r="NGE224" s="187"/>
      <c r="NGF224" s="187"/>
      <c r="NGG224" s="188"/>
      <c r="NGI224" s="186"/>
      <c r="NGJ224" s="190"/>
      <c r="NGK224" s="190"/>
      <c r="NGL224" s="187"/>
      <c r="NGM224" s="187"/>
      <c r="NGN224" s="187"/>
      <c r="NGO224" s="188"/>
      <c r="NGQ224" s="186"/>
      <c r="NGR224" s="190"/>
      <c r="NGS224" s="190"/>
      <c r="NGT224" s="187"/>
      <c r="NGU224" s="187"/>
      <c r="NGV224" s="187"/>
      <c r="NGW224" s="188"/>
      <c r="NGY224" s="186"/>
      <c r="NGZ224" s="190"/>
      <c r="NHA224" s="190"/>
      <c r="NHB224" s="187"/>
      <c r="NHC224" s="187"/>
      <c r="NHD224" s="187"/>
      <c r="NHE224" s="188"/>
      <c r="NHG224" s="186"/>
      <c r="NHH224" s="190"/>
      <c r="NHI224" s="190"/>
      <c r="NHJ224" s="187"/>
      <c r="NHK224" s="187"/>
      <c r="NHL224" s="187"/>
      <c r="NHM224" s="188"/>
      <c r="NHO224" s="186"/>
      <c r="NHP224" s="190"/>
      <c r="NHQ224" s="190"/>
      <c r="NHR224" s="187"/>
      <c r="NHS224" s="187"/>
      <c r="NHT224" s="187"/>
      <c r="NHU224" s="188"/>
      <c r="NHW224" s="186"/>
      <c r="NHX224" s="190"/>
      <c r="NHY224" s="190"/>
      <c r="NHZ224" s="187"/>
      <c r="NIA224" s="187"/>
      <c r="NIB224" s="187"/>
      <c r="NIC224" s="188"/>
      <c r="NIE224" s="186"/>
      <c r="NIF224" s="190"/>
      <c r="NIG224" s="190"/>
      <c r="NIH224" s="187"/>
      <c r="NII224" s="187"/>
      <c r="NIJ224" s="187"/>
      <c r="NIK224" s="188"/>
      <c r="NIM224" s="186"/>
      <c r="NIN224" s="190"/>
      <c r="NIO224" s="190"/>
      <c r="NIP224" s="187"/>
      <c r="NIQ224" s="187"/>
      <c r="NIR224" s="187"/>
      <c r="NIS224" s="188"/>
      <c r="NIU224" s="186"/>
      <c r="NIV224" s="190"/>
      <c r="NIW224" s="190"/>
      <c r="NIX224" s="187"/>
      <c r="NIY224" s="187"/>
      <c r="NIZ224" s="187"/>
      <c r="NJA224" s="188"/>
      <c r="NJC224" s="186"/>
      <c r="NJD224" s="190"/>
      <c r="NJE224" s="190"/>
      <c r="NJF224" s="187"/>
      <c r="NJG224" s="187"/>
      <c r="NJH224" s="187"/>
      <c r="NJI224" s="188"/>
      <c r="NJK224" s="186"/>
      <c r="NJL224" s="190"/>
      <c r="NJM224" s="190"/>
      <c r="NJN224" s="187"/>
      <c r="NJO224" s="187"/>
      <c r="NJP224" s="187"/>
      <c r="NJQ224" s="188"/>
      <c r="NJS224" s="186"/>
      <c r="NJT224" s="190"/>
      <c r="NJU224" s="190"/>
      <c r="NJV224" s="187"/>
      <c r="NJW224" s="187"/>
      <c r="NJX224" s="187"/>
      <c r="NJY224" s="188"/>
      <c r="NKA224" s="186"/>
      <c r="NKB224" s="190"/>
      <c r="NKC224" s="190"/>
      <c r="NKD224" s="187"/>
      <c r="NKE224" s="187"/>
      <c r="NKF224" s="187"/>
      <c r="NKG224" s="188"/>
      <c r="NKI224" s="186"/>
      <c r="NKJ224" s="190"/>
      <c r="NKK224" s="190"/>
      <c r="NKL224" s="187"/>
      <c r="NKM224" s="187"/>
      <c r="NKN224" s="187"/>
      <c r="NKO224" s="188"/>
      <c r="NKQ224" s="186"/>
      <c r="NKR224" s="190"/>
      <c r="NKS224" s="190"/>
      <c r="NKT224" s="187"/>
      <c r="NKU224" s="187"/>
      <c r="NKV224" s="187"/>
      <c r="NKW224" s="188"/>
      <c r="NKY224" s="186"/>
      <c r="NKZ224" s="190"/>
      <c r="NLA224" s="190"/>
      <c r="NLB224" s="187"/>
      <c r="NLC224" s="187"/>
      <c r="NLD224" s="187"/>
      <c r="NLE224" s="188"/>
      <c r="NLG224" s="186"/>
      <c r="NLH224" s="190"/>
      <c r="NLI224" s="190"/>
      <c r="NLJ224" s="187"/>
      <c r="NLK224" s="187"/>
      <c r="NLL224" s="187"/>
      <c r="NLM224" s="188"/>
      <c r="NLO224" s="186"/>
      <c r="NLP224" s="190"/>
      <c r="NLQ224" s="190"/>
      <c r="NLR224" s="187"/>
      <c r="NLS224" s="187"/>
      <c r="NLT224" s="187"/>
      <c r="NLU224" s="188"/>
      <c r="NLW224" s="186"/>
      <c r="NLX224" s="190"/>
      <c r="NLY224" s="190"/>
      <c r="NLZ224" s="187"/>
      <c r="NMA224" s="187"/>
      <c r="NMB224" s="187"/>
      <c r="NMC224" s="188"/>
      <c r="NME224" s="186"/>
      <c r="NMF224" s="190"/>
      <c r="NMG224" s="190"/>
      <c r="NMH224" s="187"/>
      <c r="NMI224" s="187"/>
      <c r="NMJ224" s="187"/>
      <c r="NMK224" s="188"/>
      <c r="NMM224" s="186"/>
      <c r="NMN224" s="190"/>
      <c r="NMO224" s="190"/>
      <c r="NMP224" s="187"/>
      <c r="NMQ224" s="187"/>
      <c r="NMR224" s="187"/>
      <c r="NMS224" s="188"/>
      <c r="NMU224" s="186"/>
      <c r="NMV224" s="190"/>
      <c r="NMW224" s="190"/>
      <c r="NMX224" s="187"/>
      <c r="NMY224" s="187"/>
      <c r="NMZ224" s="187"/>
      <c r="NNA224" s="188"/>
      <c r="NNC224" s="186"/>
      <c r="NND224" s="190"/>
      <c r="NNE224" s="190"/>
      <c r="NNF224" s="187"/>
      <c r="NNG224" s="187"/>
      <c r="NNH224" s="187"/>
      <c r="NNI224" s="188"/>
      <c r="NNK224" s="186"/>
      <c r="NNL224" s="190"/>
      <c r="NNM224" s="190"/>
      <c r="NNN224" s="187"/>
      <c r="NNO224" s="187"/>
      <c r="NNP224" s="187"/>
      <c r="NNQ224" s="188"/>
      <c r="NNS224" s="186"/>
      <c r="NNT224" s="190"/>
      <c r="NNU224" s="190"/>
      <c r="NNV224" s="187"/>
      <c r="NNW224" s="187"/>
      <c r="NNX224" s="187"/>
      <c r="NNY224" s="188"/>
      <c r="NOA224" s="186"/>
      <c r="NOB224" s="190"/>
      <c r="NOC224" s="190"/>
      <c r="NOD224" s="187"/>
      <c r="NOE224" s="187"/>
      <c r="NOF224" s="187"/>
      <c r="NOG224" s="188"/>
      <c r="NOI224" s="186"/>
      <c r="NOJ224" s="190"/>
      <c r="NOK224" s="190"/>
      <c r="NOL224" s="187"/>
      <c r="NOM224" s="187"/>
      <c r="NON224" s="187"/>
      <c r="NOO224" s="188"/>
      <c r="NOQ224" s="186"/>
      <c r="NOR224" s="190"/>
      <c r="NOS224" s="190"/>
      <c r="NOT224" s="187"/>
      <c r="NOU224" s="187"/>
      <c r="NOV224" s="187"/>
      <c r="NOW224" s="188"/>
      <c r="NOY224" s="186"/>
      <c r="NOZ224" s="190"/>
      <c r="NPA224" s="190"/>
      <c r="NPB224" s="187"/>
      <c r="NPC224" s="187"/>
      <c r="NPD224" s="187"/>
      <c r="NPE224" s="188"/>
      <c r="NPG224" s="186"/>
      <c r="NPH224" s="190"/>
      <c r="NPI224" s="190"/>
      <c r="NPJ224" s="187"/>
      <c r="NPK224" s="187"/>
      <c r="NPL224" s="187"/>
      <c r="NPM224" s="188"/>
      <c r="NPO224" s="186"/>
      <c r="NPP224" s="190"/>
      <c r="NPQ224" s="190"/>
      <c r="NPR224" s="187"/>
      <c r="NPS224" s="187"/>
      <c r="NPT224" s="187"/>
      <c r="NPU224" s="188"/>
      <c r="NPW224" s="186"/>
      <c r="NPX224" s="190"/>
      <c r="NPY224" s="190"/>
      <c r="NPZ224" s="187"/>
      <c r="NQA224" s="187"/>
      <c r="NQB224" s="187"/>
      <c r="NQC224" s="188"/>
      <c r="NQE224" s="186"/>
      <c r="NQF224" s="190"/>
      <c r="NQG224" s="190"/>
      <c r="NQH224" s="187"/>
      <c r="NQI224" s="187"/>
      <c r="NQJ224" s="187"/>
      <c r="NQK224" s="188"/>
      <c r="NQM224" s="186"/>
      <c r="NQN224" s="190"/>
      <c r="NQO224" s="190"/>
      <c r="NQP224" s="187"/>
      <c r="NQQ224" s="187"/>
      <c r="NQR224" s="187"/>
      <c r="NQS224" s="188"/>
      <c r="NQU224" s="186"/>
      <c r="NQV224" s="190"/>
      <c r="NQW224" s="190"/>
      <c r="NQX224" s="187"/>
      <c r="NQY224" s="187"/>
      <c r="NQZ224" s="187"/>
      <c r="NRA224" s="188"/>
      <c r="NRC224" s="186"/>
      <c r="NRD224" s="190"/>
      <c r="NRE224" s="190"/>
      <c r="NRF224" s="187"/>
      <c r="NRG224" s="187"/>
      <c r="NRH224" s="187"/>
      <c r="NRI224" s="188"/>
      <c r="NRK224" s="186"/>
      <c r="NRL224" s="190"/>
      <c r="NRM224" s="190"/>
      <c r="NRN224" s="187"/>
      <c r="NRO224" s="187"/>
      <c r="NRP224" s="187"/>
      <c r="NRQ224" s="188"/>
      <c r="NRS224" s="186"/>
      <c r="NRT224" s="190"/>
      <c r="NRU224" s="190"/>
      <c r="NRV224" s="187"/>
      <c r="NRW224" s="187"/>
      <c r="NRX224" s="187"/>
      <c r="NRY224" s="188"/>
      <c r="NSA224" s="186"/>
      <c r="NSB224" s="190"/>
      <c r="NSC224" s="190"/>
      <c r="NSD224" s="187"/>
      <c r="NSE224" s="187"/>
      <c r="NSF224" s="187"/>
      <c r="NSG224" s="188"/>
      <c r="NSI224" s="186"/>
      <c r="NSJ224" s="190"/>
      <c r="NSK224" s="190"/>
      <c r="NSL224" s="187"/>
      <c r="NSM224" s="187"/>
      <c r="NSN224" s="187"/>
      <c r="NSO224" s="188"/>
      <c r="NSQ224" s="186"/>
      <c r="NSR224" s="190"/>
      <c r="NSS224" s="190"/>
      <c r="NST224" s="187"/>
      <c r="NSU224" s="187"/>
      <c r="NSV224" s="187"/>
      <c r="NSW224" s="188"/>
      <c r="NSY224" s="186"/>
      <c r="NSZ224" s="190"/>
      <c r="NTA224" s="190"/>
      <c r="NTB224" s="187"/>
      <c r="NTC224" s="187"/>
      <c r="NTD224" s="187"/>
      <c r="NTE224" s="188"/>
      <c r="NTG224" s="186"/>
      <c r="NTH224" s="190"/>
      <c r="NTI224" s="190"/>
      <c r="NTJ224" s="187"/>
      <c r="NTK224" s="187"/>
      <c r="NTL224" s="187"/>
      <c r="NTM224" s="188"/>
      <c r="NTO224" s="186"/>
      <c r="NTP224" s="190"/>
      <c r="NTQ224" s="190"/>
      <c r="NTR224" s="187"/>
      <c r="NTS224" s="187"/>
      <c r="NTT224" s="187"/>
      <c r="NTU224" s="188"/>
      <c r="NTW224" s="186"/>
      <c r="NTX224" s="190"/>
      <c r="NTY224" s="190"/>
      <c r="NTZ224" s="187"/>
      <c r="NUA224" s="187"/>
      <c r="NUB224" s="187"/>
      <c r="NUC224" s="188"/>
      <c r="NUE224" s="186"/>
      <c r="NUF224" s="190"/>
      <c r="NUG224" s="190"/>
      <c r="NUH224" s="187"/>
      <c r="NUI224" s="187"/>
      <c r="NUJ224" s="187"/>
      <c r="NUK224" s="188"/>
      <c r="NUM224" s="186"/>
      <c r="NUN224" s="190"/>
      <c r="NUO224" s="190"/>
      <c r="NUP224" s="187"/>
      <c r="NUQ224" s="187"/>
      <c r="NUR224" s="187"/>
      <c r="NUS224" s="188"/>
      <c r="NUU224" s="186"/>
      <c r="NUV224" s="190"/>
      <c r="NUW224" s="190"/>
      <c r="NUX224" s="187"/>
      <c r="NUY224" s="187"/>
      <c r="NUZ224" s="187"/>
      <c r="NVA224" s="188"/>
      <c r="NVC224" s="186"/>
      <c r="NVD224" s="190"/>
      <c r="NVE224" s="190"/>
      <c r="NVF224" s="187"/>
      <c r="NVG224" s="187"/>
      <c r="NVH224" s="187"/>
      <c r="NVI224" s="188"/>
      <c r="NVK224" s="186"/>
      <c r="NVL224" s="190"/>
      <c r="NVM224" s="190"/>
      <c r="NVN224" s="187"/>
      <c r="NVO224" s="187"/>
      <c r="NVP224" s="187"/>
      <c r="NVQ224" s="188"/>
      <c r="NVS224" s="186"/>
      <c r="NVT224" s="190"/>
      <c r="NVU224" s="190"/>
      <c r="NVV224" s="187"/>
      <c r="NVW224" s="187"/>
      <c r="NVX224" s="187"/>
      <c r="NVY224" s="188"/>
      <c r="NWA224" s="186"/>
      <c r="NWB224" s="190"/>
      <c r="NWC224" s="190"/>
      <c r="NWD224" s="187"/>
      <c r="NWE224" s="187"/>
      <c r="NWF224" s="187"/>
      <c r="NWG224" s="188"/>
      <c r="NWI224" s="186"/>
      <c r="NWJ224" s="190"/>
      <c r="NWK224" s="190"/>
      <c r="NWL224" s="187"/>
      <c r="NWM224" s="187"/>
      <c r="NWN224" s="187"/>
      <c r="NWO224" s="188"/>
      <c r="NWQ224" s="186"/>
      <c r="NWR224" s="190"/>
      <c r="NWS224" s="190"/>
      <c r="NWT224" s="187"/>
      <c r="NWU224" s="187"/>
      <c r="NWV224" s="187"/>
      <c r="NWW224" s="188"/>
      <c r="NWY224" s="186"/>
      <c r="NWZ224" s="190"/>
      <c r="NXA224" s="190"/>
      <c r="NXB224" s="187"/>
      <c r="NXC224" s="187"/>
      <c r="NXD224" s="187"/>
      <c r="NXE224" s="188"/>
      <c r="NXG224" s="186"/>
      <c r="NXH224" s="190"/>
      <c r="NXI224" s="190"/>
      <c r="NXJ224" s="187"/>
      <c r="NXK224" s="187"/>
      <c r="NXL224" s="187"/>
      <c r="NXM224" s="188"/>
      <c r="NXO224" s="186"/>
      <c r="NXP224" s="190"/>
      <c r="NXQ224" s="190"/>
      <c r="NXR224" s="187"/>
      <c r="NXS224" s="187"/>
      <c r="NXT224" s="187"/>
      <c r="NXU224" s="188"/>
      <c r="NXW224" s="186"/>
      <c r="NXX224" s="190"/>
      <c r="NXY224" s="190"/>
      <c r="NXZ224" s="187"/>
      <c r="NYA224" s="187"/>
      <c r="NYB224" s="187"/>
      <c r="NYC224" s="188"/>
      <c r="NYE224" s="186"/>
      <c r="NYF224" s="190"/>
      <c r="NYG224" s="190"/>
      <c r="NYH224" s="187"/>
      <c r="NYI224" s="187"/>
      <c r="NYJ224" s="187"/>
      <c r="NYK224" s="188"/>
      <c r="NYM224" s="186"/>
      <c r="NYN224" s="190"/>
      <c r="NYO224" s="190"/>
      <c r="NYP224" s="187"/>
      <c r="NYQ224" s="187"/>
      <c r="NYR224" s="187"/>
      <c r="NYS224" s="188"/>
      <c r="NYU224" s="186"/>
      <c r="NYV224" s="190"/>
      <c r="NYW224" s="190"/>
      <c r="NYX224" s="187"/>
      <c r="NYY224" s="187"/>
      <c r="NYZ224" s="187"/>
      <c r="NZA224" s="188"/>
      <c r="NZC224" s="186"/>
      <c r="NZD224" s="190"/>
      <c r="NZE224" s="190"/>
      <c r="NZF224" s="187"/>
      <c r="NZG224" s="187"/>
      <c r="NZH224" s="187"/>
      <c r="NZI224" s="188"/>
      <c r="NZK224" s="186"/>
      <c r="NZL224" s="190"/>
      <c r="NZM224" s="190"/>
      <c r="NZN224" s="187"/>
      <c r="NZO224" s="187"/>
      <c r="NZP224" s="187"/>
      <c r="NZQ224" s="188"/>
      <c r="NZS224" s="186"/>
      <c r="NZT224" s="190"/>
      <c r="NZU224" s="190"/>
      <c r="NZV224" s="187"/>
      <c r="NZW224" s="187"/>
      <c r="NZX224" s="187"/>
      <c r="NZY224" s="188"/>
      <c r="OAA224" s="186"/>
      <c r="OAB224" s="190"/>
      <c r="OAC224" s="190"/>
      <c r="OAD224" s="187"/>
      <c r="OAE224" s="187"/>
      <c r="OAF224" s="187"/>
      <c r="OAG224" s="188"/>
      <c r="OAI224" s="186"/>
      <c r="OAJ224" s="190"/>
      <c r="OAK224" s="190"/>
      <c r="OAL224" s="187"/>
      <c r="OAM224" s="187"/>
      <c r="OAN224" s="187"/>
      <c r="OAO224" s="188"/>
      <c r="OAQ224" s="186"/>
      <c r="OAR224" s="190"/>
      <c r="OAS224" s="190"/>
      <c r="OAT224" s="187"/>
      <c r="OAU224" s="187"/>
      <c r="OAV224" s="187"/>
      <c r="OAW224" s="188"/>
      <c r="OAY224" s="186"/>
      <c r="OAZ224" s="190"/>
      <c r="OBA224" s="190"/>
      <c r="OBB224" s="187"/>
      <c r="OBC224" s="187"/>
      <c r="OBD224" s="187"/>
      <c r="OBE224" s="188"/>
      <c r="OBG224" s="186"/>
      <c r="OBH224" s="190"/>
      <c r="OBI224" s="190"/>
      <c r="OBJ224" s="187"/>
      <c r="OBK224" s="187"/>
      <c r="OBL224" s="187"/>
      <c r="OBM224" s="188"/>
      <c r="OBO224" s="186"/>
      <c r="OBP224" s="190"/>
      <c r="OBQ224" s="190"/>
      <c r="OBR224" s="187"/>
      <c r="OBS224" s="187"/>
      <c r="OBT224" s="187"/>
      <c r="OBU224" s="188"/>
      <c r="OBW224" s="186"/>
      <c r="OBX224" s="190"/>
      <c r="OBY224" s="190"/>
      <c r="OBZ224" s="187"/>
      <c r="OCA224" s="187"/>
      <c r="OCB224" s="187"/>
      <c r="OCC224" s="188"/>
      <c r="OCE224" s="186"/>
      <c r="OCF224" s="190"/>
      <c r="OCG224" s="190"/>
      <c r="OCH224" s="187"/>
      <c r="OCI224" s="187"/>
      <c r="OCJ224" s="187"/>
      <c r="OCK224" s="188"/>
      <c r="OCM224" s="186"/>
      <c r="OCN224" s="190"/>
      <c r="OCO224" s="190"/>
      <c r="OCP224" s="187"/>
      <c r="OCQ224" s="187"/>
      <c r="OCR224" s="187"/>
      <c r="OCS224" s="188"/>
      <c r="OCU224" s="186"/>
      <c r="OCV224" s="190"/>
      <c r="OCW224" s="190"/>
      <c r="OCX224" s="187"/>
      <c r="OCY224" s="187"/>
      <c r="OCZ224" s="187"/>
      <c r="ODA224" s="188"/>
      <c r="ODC224" s="186"/>
      <c r="ODD224" s="190"/>
      <c r="ODE224" s="190"/>
      <c r="ODF224" s="187"/>
      <c r="ODG224" s="187"/>
      <c r="ODH224" s="187"/>
      <c r="ODI224" s="188"/>
      <c r="ODK224" s="186"/>
      <c r="ODL224" s="190"/>
      <c r="ODM224" s="190"/>
      <c r="ODN224" s="187"/>
      <c r="ODO224" s="187"/>
      <c r="ODP224" s="187"/>
      <c r="ODQ224" s="188"/>
      <c r="ODS224" s="186"/>
      <c r="ODT224" s="190"/>
      <c r="ODU224" s="190"/>
      <c r="ODV224" s="187"/>
      <c r="ODW224" s="187"/>
      <c r="ODX224" s="187"/>
      <c r="ODY224" s="188"/>
      <c r="OEA224" s="186"/>
      <c r="OEB224" s="190"/>
      <c r="OEC224" s="190"/>
      <c r="OED224" s="187"/>
      <c r="OEE224" s="187"/>
      <c r="OEF224" s="187"/>
      <c r="OEG224" s="188"/>
      <c r="OEI224" s="186"/>
      <c r="OEJ224" s="190"/>
      <c r="OEK224" s="190"/>
      <c r="OEL224" s="187"/>
      <c r="OEM224" s="187"/>
      <c r="OEN224" s="187"/>
      <c r="OEO224" s="188"/>
      <c r="OEQ224" s="186"/>
      <c r="OER224" s="190"/>
      <c r="OES224" s="190"/>
      <c r="OET224" s="187"/>
      <c r="OEU224" s="187"/>
      <c r="OEV224" s="187"/>
      <c r="OEW224" s="188"/>
      <c r="OEY224" s="186"/>
      <c r="OEZ224" s="190"/>
      <c r="OFA224" s="190"/>
      <c r="OFB224" s="187"/>
      <c r="OFC224" s="187"/>
      <c r="OFD224" s="187"/>
      <c r="OFE224" s="188"/>
      <c r="OFG224" s="186"/>
      <c r="OFH224" s="190"/>
      <c r="OFI224" s="190"/>
      <c r="OFJ224" s="187"/>
      <c r="OFK224" s="187"/>
      <c r="OFL224" s="187"/>
      <c r="OFM224" s="188"/>
      <c r="OFO224" s="186"/>
      <c r="OFP224" s="190"/>
      <c r="OFQ224" s="190"/>
      <c r="OFR224" s="187"/>
      <c r="OFS224" s="187"/>
      <c r="OFT224" s="187"/>
      <c r="OFU224" s="188"/>
      <c r="OFW224" s="186"/>
      <c r="OFX224" s="190"/>
      <c r="OFY224" s="190"/>
      <c r="OFZ224" s="187"/>
      <c r="OGA224" s="187"/>
      <c r="OGB224" s="187"/>
      <c r="OGC224" s="188"/>
      <c r="OGE224" s="186"/>
      <c r="OGF224" s="190"/>
      <c r="OGG224" s="190"/>
      <c r="OGH224" s="187"/>
      <c r="OGI224" s="187"/>
      <c r="OGJ224" s="187"/>
      <c r="OGK224" s="188"/>
      <c r="OGM224" s="186"/>
      <c r="OGN224" s="190"/>
      <c r="OGO224" s="190"/>
      <c r="OGP224" s="187"/>
      <c r="OGQ224" s="187"/>
      <c r="OGR224" s="187"/>
      <c r="OGS224" s="188"/>
      <c r="OGU224" s="186"/>
      <c r="OGV224" s="190"/>
      <c r="OGW224" s="190"/>
      <c r="OGX224" s="187"/>
      <c r="OGY224" s="187"/>
      <c r="OGZ224" s="187"/>
      <c r="OHA224" s="188"/>
      <c r="OHC224" s="186"/>
      <c r="OHD224" s="190"/>
      <c r="OHE224" s="190"/>
      <c r="OHF224" s="187"/>
      <c r="OHG224" s="187"/>
      <c r="OHH224" s="187"/>
      <c r="OHI224" s="188"/>
      <c r="OHK224" s="186"/>
      <c r="OHL224" s="190"/>
      <c r="OHM224" s="190"/>
      <c r="OHN224" s="187"/>
      <c r="OHO224" s="187"/>
      <c r="OHP224" s="187"/>
      <c r="OHQ224" s="188"/>
      <c r="OHS224" s="186"/>
      <c r="OHT224" s="190"/>
      <c r="OHU224" s="190"/>
      <c r="OHV224" s="187"/>
      <c r="OHW224" s="187"/>
      <c r="OHX224" s="187"/>
      <c r="OHY224" s="188"/>
      <c r="OIA224" s="186"/>
      <c r="OIB224" s="190"/>
      <c r="OIC224" s="190"/>
      <c r="OID224" s="187"/>
      <c r="OIE224" s="187"/>
      <c r="OIF224" s="187"/>
      <c r="OIG224" s="188"/>
      <c r="OII224" s="186"/>
      <c r="OIJ224" s="190"/>
      <c r="OIK224" s="190"/>
      <c r="OIL224" s="187"/>
      <c r="OIM224" s="187"/>
      <c r="OIN224" s="187"/>
      <c r="OIO224" s="188"/>
      <c r="OIQ224" s="186"/>
      <c r="OIR224" s="190"/>
      <c r="OIS224" s="190"/>
      <c r="OIT224" s="187"/>
      <c r="OIU224" s="187"/>
      <c r="OIV224" s="187"/>
      <c r="OIW224" s="188"/>
      <c r="OIY224" s="186"/>
      <c r="OIZ224" s="190"/>
      <c r="OJA224" s="190"/>
      <c r="OJB224" s="187"/>
      <c r="OJC224" s="187"/>
      <c r="OJD224" s="187"/>
      <c r="OJE224" s="188"/>
      <c r="OJG224" s="186"/>
      <c r="OJH224" s="190"/>
      <c r="OJI224" s="190"/>
      <c r="OJJ224" s="187"/>
      <c r="OJK224" s="187"/>
      <c r="OJL224" s="187"/>
      <c r="OJM224" s="188"/>
      <c r="OJO224" s="186"/>
      <c r="OJP224" s="190"/>
      <c r="OJQ224" s="190"/>
      <c r="OJR224" s="187"/>
      <c r="OJS224" s="187"/>
      <c r="OJT224" s="187"/>
      <c r="OJU224" s="188"/>
      <c r="OJW224" s="186"/>
      <c r="OJX224" s="190"/>
      <c r="OJY224" s="190"/>
      <c r="OJZ224" s="187"/>
      <c r="OKA224" s="187"/>
      <c r="OKB224" s="187"/>
      <c r="OKC224" s="188"/>
      <c r="OKE224" s="186"/>
      <c r="OKF224" s="190"/>
      <c r="OKG224" s="190"/>
      <c r="OKH224" s="187"/>
      <c r="OKI224" s="187"/>
      <c r="OKJ224" s="187"/>
      <c r="OKK224" s="188"/>
      <c r="OKM224" s="186"/>
      <c r="OKN224" s="190"/>
      <c r="OKO224" s="190"/>
      <c r="OKP224" s="187"/>
      <c r="OKQ224" s="187"/>
      <c r="OKR224" s="187"/>
      <c r="OKS224" s="188"/>
      <c r="OKU224" s="186"/>
      <c r="OKV224" s="190"/>
      <c r="OKW224" s="190"/>
      <c r="OKX224" s="187"/>
      <c r="OKY224" s="187"/>
      <c r="OKZ224" s="187"/>
      <c r="OLA224" s="188"/>
      <c r="OLC224" s="186"/>
      <c r="OLD224" s="190"/>
      <c r="OLE224" s="190"/>
      <c r="OLF224" s="187"/>
      <c r="OLG224" s="187"/>
      <c r="OLH224" s="187"/>
      <c r="OLI224" s="188"/>
      <c r="OLK224" s="186"/>
      <c r="OLL224" s="190"/>
      <c r="OLM224" s="190"/>
      <c r="OLN224" s="187"/>
      <c r="OLO224" s="187"/>
      <c r="OLP224" s="187"/>
      <c r="OLQ224" s="188"/>
      <c r="OLS224" s="186"/>
      <c r="OLT224" s="190"/>
      <c r="OLU224" s="190"/>
      <c r="OLV224" s="187"/>
      <c r="OLW224" s="187"/>
      <c r="OLX224" s="187"/>
      <c r="OLY224" s="188"/>
      <c r="OMA224" s="186"/>
      <c r="OMB224" s="190"/>
      <c r="OMC224" s="190"/>
      <c r="OMD224" s="187"/>
      <c r="OME224" s="187"/>
      <c r="OMF224" s="187"/>
      <c r="OMG224" s="188"/>
      <c r="OMI224" s="186"/>
      <c r="OMJ224" s="190"/>
      <c r="OMK224" s="190"/>
      <c r="OML224" s="187"/>
      <c r="OMM224" s="187"/>
      <c r="OMN224" s="187"/>
      <c r="OMO224" s="188"/>
      <c r="OMQ224" s="186"/>
      <c r="OMR224" s="190"/>
      <c r="OMS224" s="190"/>
      <c r="OMT224" s="187"/>
      <c r="OMU224" s="187"/>
      <c r="OMV224" s="187"/>
      <c r="OMW224" s="188"/>
      <c r="OMY224" s="186"/>
      <c r="OMZ224" s="190"/>
      <c r="ONA224" s="190"/>
      <c r="ONB224" s="187"/>
      <c r="ONC224" s="187"/>
      <c r="OND224" s="187"/>
      <c r="ONE224" s="188"/>
      <c r="ONG224" s="186"/>
      <c r="ONH224" s="190"/>
      <c r="ONI224" s="190"/>
      <c r="ONJ224" s="187"/>
      <c r="ONK224" s="187"/>
      <c r="ONL224" s="187"/>
      <c r="ONM224" s="188"/>
      <c r="ONO224" s="186"/>
      <c r="ONP224" s="190"/>
      <c r="ONQ224" s="190"/>
      <c r="ONR224" s="187"/>
      <c r="ONS224" s="187"/>
      <c r="ONT224" s="187"/>
      <c r="ONU224" s="188"/>
      <c r="ONW224" s="186"/>
      <c r="ONX224" s="190"/>
      <c r="ONY224" s="190"/>
      <c r="ONZ224" s="187"/>
      <c r="OOA224" s="187"/>
      <c r="OOB224" s="187"/>
      <c r="OOC224" s="188"/>
      <c r="OOE224" s="186"/>
      <c r="OOF224" s="190"/>
      <c r="OOG224" s="190"/>
      <c r="OOH224" s="187"/>
      <c r="OOI224" s="187"/>
      <c r="OOJ224" s="187"/>
      <c r="OOK224" s="188"/>
      <c r="OOM224" s="186"/>
      <c r="OON224" s="190"/>
      <c r="OOO224" s="190"/>
      <c r="OOP224" s="187"/>
      <c r="OOQ224" s="187"/>
      <c r="OOR224" s="187"/>
      <c r="OOS224" s="188"/>
      <c r="OOU224" s="186"/>
      <c r="OOV224" s="190"/>
      <c r="OOW224" s="190"/>
      <c r="OOX224" s="187"/>
      <c r="OOY224" s="187"/>
      <c r="OOZ224" s="187"/>
      <c r="OPA224" s="188"/>
      <c r="OPC224" s="186"/>
      <c r="OPD224" s="190"/>
      <c r="OPE224" s="190"/>
      <c r="OPF224" s="187"/>
      <c r="OPG224" s="187"/>
      <c r="OPH224" s="187"/>
      <c r="OPI224" s="188"/>
      <c r="OPK224" s="186"/>
      <c r="OPL224" s="190"/>
      <c r="OPM224" s="190"/>
      <c r="OPN224" s="187"/>
      <c r="OPO224" s="187"/>
      <c r="OPP224" s="187"/>
      <c r="OPQ224" s="188"/>
      <c r="OPS224" s="186"/>
      <c r="OPT224" s="190"/>
      <c r="OPU224" s="190"/>
      <c r="OPV224" s="187"/>
      <c r="OPW224" s="187"/>
      <c r="OPX224" s="187"/>
      <c r="OPY224" s="188"/>
      <c r="OQA224" s="186"/>
      <c r="OQB224" s="190"/>
      <c r="OQC224" s="190"/>
      <c r="OQD224" s="187"/>
      <c r="OQE224" s="187"/>
      <c r="OQF224" s="187"/>
      <c r="OQG224" s="188"/>
      <c r="OQI224" s="186"/>
      <c r="OQJ224" s="190"/>
      <c r="OQK224" s="190"/>
      <c r="OQL224" s="187"/>
      <c r="OQM224" s="187"/>
      <c r="OQN224" s="187"/>
      <c r="OQO224" s="188"/>
      <c r="OQQ224" s="186"/>
      <c r="OQR224" s="190"/>
      <c r="OQS224" s="190"/>
      <c r="OQT224" s="187"/>
      <c r="OQU224" s="187"/>
      <c r="OQV224" s="187"/>
      <c r="OQW224" s="188"/>
      <c r="OQY224" s="186"/>
      <c r="OQZ224" s="190"/>
      <c r="ORA224" s="190"/>
      <c r="ORB224" s="187"/>
      <c r="ORC224" s="187"/>
      <c r="ORD224" s="187"/>
      <c r="ORE224" s="188"/>
      <c r="ORG224" s="186"/>
      <c r="ORH224" s="190"/>
      <c r="ORI224" s="190"/>
      <c r="ORJ224" s="187"/>
      <c r="ORK224" s="187"/>
      <c r="ORL224" s="187"/>
      <c r="ORM224" s="188"/>
      <c r="ORO224" s="186"/>
      <c r="ORP224" s="190"/>
      <c r="ORQ224" s="190"/>
      <c r="ORR224" s="187"/>
      <c r="ORS224" s="187"/>
      <c r="ORT224" s="187"/>
      <c r="ORU224" s="188"/>
      <c r="ORW224" s="186"/>
      <c r="ORX224" s="190"/>
      <c r="ORY224" s="190"/>
      <c r="ORZ224" s="187"/>
      <c r="OSA224" s="187"/>
      <c r="OSB224" s="187"/>
      <c r="OSC224" s="188"/>
      <c r="OSE224" s="186"/>
      <c r="OSF224" s="190"/>
      <c r="OSG224" s="190"/>
      <c r="OSH224" s="187"/>
      <c r="OSI224" s="187"/>
      <c r="OSJ224" s="187"/>
      <c r="OSK224" s="188"/>
      <c r="OSM224" s="186"/>
      <c r="OSN224" s="190"/>
      <c r="OSO224" s="190"/>
      <c r="OSP224" s="187"/>
      <c r="OSQ224" s="187"/>
      <c r="OSR224" s="187"/>
      <c r="OSS224" s="188"/>
      <c r="OSU224" s="186"/>
      <c r="OSV224" s="190"/>
      <c r="OSW224" s="190"/>
      <c r="OSX224" s="187"/>
      <c r="OSY224" s="187"/>
      <c r="OSZ224" s="187"/>
      <c r="OTA224" s="188"/>
      <c r="OTC224" s="186"/>
      <c r="OTD224" s="190"/>
      <c r="OTE224" s="190"/>
      <c r="OTF224" s="187"/>
      <c r="OTG224" s="187"/>
      <c r="OTH224" s="187"/>
      <c r="OTI224" s="188"/>
      <c r="OTK224" s="186"/>
      <c r="OTL224" s="190"/>
      <c r="OTM224" s="190"/>
      <c r="OTN224" s="187"/>
      <c r="OTO224" s="187"/>
      <c r="OTP224" s="187"/>
      <c r="OTQ224" s="188"/>
      <c r="OTS224" s="186"/>
      <c r="OTT224" s="190"/>
      <c r="OTU224" s="190"/>
      <c r="OTV224" s="187"/>
      <c r="OTW224" s="187"/>
      <c r="OTX224" s="187"/>
      <c r="OTY224" s="188"/>
      <c r="OUA224" s="186"/>
      <c r="OUB224" s="190"/>
      <c r="OUC224" s="190"/>
      <c r="OUD224" s="187"/>
      <c r="OUE224" s="187"/>
      <c r="OUF224" s="187"/>
      <c r="OUG224" s="188"/>
      <c r="OUI224" s="186"/>
      <c r="OUJ224" s="190"/>
      <c r="OUK224" s="190"/>
      <c r="OUL224" s="187"/>
      <c r="OUM224" s="187"/>
      <c r="OUN224" s="187"/>
      <c r="OUO224" s="188"/>
      <c r="OUQ224" s="186"/>
      <c r="OUR224" s="190"/>
      <c r="OUS224" s="190"/>
      <c r="OUT224" s="187"/>
      <c r="OUU224" s="187"/>
      <c r="OUV224" s="187"/>
      <c r="OUW224" s="188"/>
      <c r="OUY224" s="186"/>
      <c r="OUZ224" s="190"/>
      <c r="OVA224" s="190"/>
      <c r="OVB224" s="187"/>
      <c r="OVC224" s="187"/>
      <c r="OVD224" s="187"/>
      <c r="OVE224" s="188"/>
      <c r="OVG224" s="186"/>
      <c r="OVH224" s="190"/>
      <c r="OVI224" s="190"/>
      <c r="OVJ224" s="187"/>
      <c r="OVK224" s="187"/>
      <c r="OVL224" s="187"/>
      <c r="OVM224" s="188"/>
      <c r="OVO224" s="186"/>
      <c r="OVP224" s="190"/>
      <c r="OVQ224" s="190"/>
      <c r="OVR224" s="187"/>
      <c r="OVS224" s="187"/>
      <c r="OVT224" s="187"/>
      <c r="OVU224" s="188"/>
      <c r="OVW224" s="186"/>
      <c r="OVX224" s="190"/>
      <c r="OVY224" s="190"/>
      <c r="OVZ224" s="187"/>
      <c r="OWA224" s="187"/>
      <c r="OWB224" s="187"/>
      <c r="OWC224" s="188"/>
      <c r="OWE224" s="186"/>
      <c r="OWF224" s="190"/>
      <c r="OWG224" s="190"/>
      <c r="OWH224" s="187"/>
      <c r="OWI224" s="187"/>
      <c r="OWJ224" s="187"/>
      <c r="OWK224" s="188"/>
      <c r="OWM224" s="186"/>
      <c r="OWN224" s="190"/>
      <c r="OWO224" s="190"/>
      <c r="OWP224" s="187"/>
      <c r="OWQ224" s="187"/>
      <c r="OWR224" s="187"/>
      <c r="OWS224" s="188"/>
      <c r="OWU224" s="186"/>
      <c r="OWV224" s="190"/>
      <c r="OWW224" s="190"/>
      <c r="OWX224" s="187"/>
      <c r="OWY224" s="187"/>
      <c r="OWZ224" s="187"/>
      <c r="OXA224" s="188"/>
      <c r="OXC224" s="186"/>
      <c r="OXD224" s="190"/>
      <c r="OXE224" s="190"/>
      <c r="OXF224" s="187"/>
      <c r="OXG224" s="187"/>
      <c r="OXH224" s="187"/>
      <c r="OXI224" s="188"/>
      <c r="OXK224" s="186"/>
      <c r="OXL224" s="190"/>
      <c r="OXM224" s="190"/>
      <c r="OXN224" s="187"/>
      <c r="OXO224" s="187"/>
      <c r="OXP224" s="187"/>
      <c r="OXQ224" s="188"/>
      <c r="OXS224" s="186"/>
      <c r="OXT224" s="190"/>
      <c r="OXU224" s="190"/>
      <c r="OXV224" s="187"/>
      <c r="OXW224" s="187"/>
      <c r="OXX224" s="187"/>
      <c r="OXY224" s="188"/>
      <c r="OYA224" s="186"/>
      <c r="OYB224" s="190"/>
      <c r="OYC224" s="190"/>
      <c r="OYD224" s="187"/>
      <c r="OYE224" s="187"/>
      <c r="OYF224" s="187"/>
      <c r="OYG224" s="188"/>
      <c r="OYI224" s="186"/>
      <c r="OYJ224" s="190"/>
      <c r="OYK224" s="190"/>
      <c r="OYL224" s="187"/>
      <c r="OYM224" s="187"/>
      <c r="OYN224" s="187"/>
      <c r="OYO224" s="188"/>
      <c r="OYQ224" s="186"/>
      <c r="OYR224" s="190"/>
      <c r="OYS224" s="190"/>
      <c r="OYT224" s="187"/>
      <c r="OYU224" s="187"/>
      <c r="OYV224" s="187"/>
      <c r="OYW224" s="188"/>
      <c r="OYY224" s="186"/>
      <c r="OYZ224" s="190"/>
      <c r="OZA224" s="190"/>
      <c r="OZB224" s="187"/>
      <c r="OZC224" s="187"/>
      <c r="OZD224" s="187"/>
      <c r="OZE224" s="188"/>
      <c r="OZG224" s="186"/>
      <c r="OZH224" s="190"/>
      <c r="OZI224" s="190"/>
      <c r="OZJ224" s="187"/>
      <c r="OZK224" s="187"/>
      <c r="OZL224" s="187"/>
      <c r="OZM224" s="188"/>
      <c r="OZO224" s="186"/>
      <c r="OZP224" s="190"/>
      <c r="OZQ224" s="190"/>
      <c r="OZR224" s="187"/>
      <c r="OZS224" s="187"/>
      <c r="OZT224" s="187"/>
      <c r="OZU224" s="188"/>
      <c r="OZW224" s="186"/>
      <c r="OZX224" s="190"/>
      <c r="OZY224" s="190"/>
      <c r="OZZ224" s="187"/>
      <c r="PAA224" s="187"/>
      <c r="PAB224" s="187"/>
      <c r="PAC224" s="188"/>
      <c r="PAE224" s="186"/>
      <c r="PAF224" s="190"/>
      <c r="PAG224" s="190"/>
      <c r="PAH224" s="187"/>
      <c r="PAI224" s="187"/>
      <c r="PAJ224" s="187"/>
      <c r="PAK224" s="188"/>
      <c r="PAM224" s="186"/>
      <c r="PAN224" s="190"/>
      <c r="PAO224" s="190"/>
      <c r="PAP224" s="187"/>
      <c r="PAQ224" s="187"/>
      <c r="PAR224" s="187"/>
      <c r="PAS224" s="188"/>
      <c r="PAU224" s="186"/>
      <c r="PAV224" s="190"/>
      <c r="PAW224" s="190"/>
      <c r="PAX224" s="187"/>
      <c r="PAY224" s="187"/>
      <c r="PAZ224" s="187"/>
      <c r="PBA224" s="188"/>
      <c r="PBC224" s="186"/>
      <c r="PBD224" s="190"/>
      <c r="PBE224" s="190"/>
      <c r="PBF224" s="187"/>
      <c r="PBG224" s="187"/>
      <c r="PBH224" s="187"/>
      <c r="PBI224" s="188"/>
      <c r="PBK224" s="186"/>
      <c r="PBL224" s="190"/>
      <c r="PBM224" s="190"/>
      <c r="PBN224" s="187"/>
      <c r="PBO224" s="187"/>
      <c r="PBP224" s="187"/>
      <c r="PBQ224" s="188"/>
      <c r="PBS224" s="186"/>
      <c r="PBT224" s="190"/>
      <c r="PBU224" s="190"/>
      <c r="PBV224" s="187"/>
      <c r="PBW224" s="187"/>
      <c r="PBX224" s="187"/>
      <c r="PBY224" s="188"/>
      <c r="PCA224" s="186"/>
      <c r="PCB224" s="190"/>
      <c r="PCC224" s="190"/>
      <c r="PCD224" s="187"/>
      <c r="PCE224" s="187"/>
      <c r="PCF224" s="187"/>
      <c r="PCG224" s="188"/>
      <c r="PCI224" s="186"/>
      <c r="PCJ224" s="190"/>
      <c r="PCK224" s="190"/>
      <c r="PCL224" s="187"/>
      <c r="PCM224" s="187"/>
      <c r="PCN224" s="187"/>
      <c r="PCO224" s="188"/>
      <c r="PCQ224" s="186"/>
      <c r="PCR224" s="190"/>
      <c r="PCS224" s="190"/>
      <c r="PCT224" s="187"/>
      <c r="PCU224" s="187"/>
      <c r="PCV224" s="187"/>
      <c r="PCW224" s="188"/>
      <c r="PCY224" s="186"/>
      <c r="PCZ224" s="190"/>
      <c r="PDA224" s="190"/>
      <c r="PDB224" s="187"/>
      <c r="PDC224" s="187"/>
      <c r="PDD224" s="187"/>
      <c r="PDE224" s="188"/>
      <c r="PDG224" s="186"/>
      <c r="PDH224" s="190"/>
      <c r="PDI224" s="190"/>
      <c r="PDJ224" s="187"/>
      <c r="PDK224" s="187"/>
      <c r="PDL224" s="187"/>
      <c r="PDM224" s="188"/>
      <c r="PDO224" s="186"/>
      <c r="PDP224" s="190"/>
      <c r="PDQ224" s="190"/>
      <c r="PDR224" s="187"/>
      <c r="PDS224" s="187"/>
      <c r="PDT224" s="187"/>
      <c r="PDU224" s="188"/>
      <c r="PDW224" s="186"/>
      <c r="PDX224" s="190"/>
      <c r="PDY224" s="190"/>
      <c r="PDZ224" s="187"/>
      <c r="PEA224" s="187"/>
      <c r="PEB224" s="187"/>
      <c r="PEC224" s="188"/>
      <c r="PEE224" s="186"/>
      <c r="PEF224" s="190"/>
      <c r="PEG224" s="190"/>
      <c r="PEH224" s="187"/>
      <c r="PEI224" s="187"/>
      <c r="PEJ224" s="187"/>
      <c r="PEK224" s="188"/>
      <c r="PEM224" s="186"/>
      <c r="PEN224" s="190"/>
      <c r="PEO224" s="190"/>
      <c r="PEP224" s="187"/>
      <c r="PEQ224" s="187"/>
      <c r="PER224" s="187"/>
      <c r="PES224" s="188"/>
      <c r="PEU224" s="186"/>
      <c r="PEV224" s="190"/>
      <c r="PEW224" s="190"/>
      <c r="PEX224" s="187"/>
      <c r="PEY224" s="187"/>
      <c r="PEZ224" s="187"/>
      <c r="PFA224" s="188"/>
      <c r="PFC224" s="186"/>
      <c r="PFD224" s="190"/>
      <c r="PFE224" s="190"/>
      <c r="PFF224" s="187"/>
      <c r="PFG224" s="187"/>
      <c r="PFH224" s="187"/>
      <c r="PFI224" s="188"/>
      <c r="PFK224" s="186"/>
      <c r="PFL224" s="190"/>
      <c r="PFM224" s="190"/>
      <c r="PFN224" s="187"/>
      <c r="PFO224" s="187"/>
      <c r="PFP224" s="187"/>
      <c r="PFQ224" s="188"/>
      <c r="PFS224" s="186"/>
      <c r="PFT224" s="190"/>
      <c r="PFU224" s="190"/>
      <c r="PFV224" s="187"/>
      <c r="PFW224" s="187"/>
      <c r="PFX224" s="187"/>
      <c r="PFY224" s="188"/>
      <c r="PGA224" s="186"/>
      <c r="PGB224" s="190"/>
      <c r="PGC224" s="190"/>
      <c r="PGD224" s="187"/>
      <c r="PGE224" s="187"/>
      <c r="PGF224" s="187"/>
      <c r="PGG224" s="188"/>
      <c r="PGI224" s="186"/>
      <c r="PGJ224" s="190"/>
      <c r="PGK224" s="190"/>
      <c r="PGL224" s="187"/>
      <c r="PGM224" s="187"/>
      <c r="PGN224" s="187"/>
      <c r="PGO224" s="188"/>
      <c r="PGQ224" s="186"/>
      <c r="PGR224" s="190"/>
      <c r="PGS224" s="190"/>
      <c r="PGT224" s="187"/>
      <c r="PGU224" s="187"/>
      <c r="PGV224" s="187"/>
      <c r="PGW224" s="188"/>
      <c r="PGY224" s="186"/>
      <c r="PGZ224" s="190"/>
      <c r="PHA224" s="190"/>
      <c r="PHB224" s="187"/>
      <c r="PHC224" s="187"/>
      <c r="PHD224" s="187"/>
      <c r="PHE224" s="188"/>
      <c r="PHG224" s="186"/>
      <c r="PHH224" s="190"/>
      <c r="PHI224" s="190"/>
      <c r="PHJ224" s="187"/>
      <c r="PHK224" s="187"/>
      <c r="PHL224" s="187"/>
      <c r="PHM224" s="188"/>
      <c r="PHO224" s="186"/>
      <c r="PHP224" s="190"/>
      <c r="PHQ224" s="190"/>
      <c r="PHR224" s="187"/>
      <c r="PHS224" s="187"/>
      <c r="PHT224" s="187"/>
      <c r="PHU224" s="188"/>
      <c r="PHW224" s="186"/>
      <c r="PHX224" s="190"/>
      <c r="PHY224" s="190"/>
      <c r="PHZ224" s="187"/>
      <c r="PIA224" s="187"/>
      <c r="PIB224" s="187"/>
      <c r="PIC224" s="188"/>
      <c r="PIE224" s="186"/>
      <c r="PIF224" s="190"/>
      <c r="PIG224" s="190"/>
      <c r="PIH224" s="187"/>
      <c r="PII224" s="187"/>
      <c r="PIJ224" s="187"/>
      <c r="PIK224" s="188"/>
      <c r="PIM224" s="186"/>
      <c r="PIN224" s="190"/>
      <c r="PIO224" s="190"/>
      <c r="PIP224" s="187"/>
      <c r="PIQ224" s="187"/>
      <c r="PIR224" s="187"/>
      <c r="PIS224" s="188"/>
      <c r="PIU224" s="186"/>
      <c r="PIV224" s="190"/>
      <c r="PIW224" s="190"/>
      <c r="PIX224" s="187"/>
      <c r="PIY224" s="187"/>
      <c r="PIZ224" s="187"/>
      <c r="PJA224" s="188"/>
      <c r="PJC224" s="186"/>
      <c r="PJD224" s="190"/>
      <c r="PJE224" s="190"/>
      <c r="PJF224" s="187"/>
      <c r="PJG224" s="187"/>
      <c r="PJH224" s="187"/>
      <c r="PJI224" s="188"/>
      <c r="PJK224" s="186"/>
      <c r="PJL224" s="190"/>
      <c r="PJM224" s="190"/>
      <c r="PJN224" s="187"/>
      <c r="PJO224" s="187"/>
      <c r="PJP224" s="187"/>
      <c r="PJQ224" s="188"/>
      <c r="PJS224" s="186"/>
      <c r="PJT224" s="190"/>
      <c r="PJU224" s="190"/>
      <c r="PJV224" s="187"/>
      <c r="PJW224" s="187"/>
      <c r="PJX224" s="187"/>
      <c r="PJY224" s="188"/>
      <c r="PKA224" s="186"/>
      <c r="PKB224" s="190"/>
      <c r="PKC224" s="190"/>
      <c r="PKD224" s="187"/>
      <c r="PKE224" s="187"/>
      <c r="PKF224" s="187"/>
      <c r="PKG224" s="188"/>
      <c r="PKI224" s="186"/>
      <c r="PKJ224" s="190"/>
      <c r="PKK224" s="190"/>
      <c r="PKL224" s="187"/>
      <c r="PKM224" s="187"/>
      <c r="PKN224" s="187"/>
      <c r="PKO224" s="188"/>
      <c r="PKQ224" s="186"/>
      <c r="PKR224" s="190"/>
      <c r="PKS224" s="190"/>
      <c r="PKT224" s="187"/>
      <c r="PKU224" s="187"/>
      <c r="PKV224" s="187"/>
      <c r="PKW224" s="188"/>
      <c r="PKY224" s="186"/>
      <c r="PKZ224" s="190"/>
      <c r="PLA224" s="190"/>
      <c r="PLB224" s="187"/>
      <c r="PLC224" s="187"/>
      <c r="PLD224" s="187"/>
      <c r="PLE224" s="188"/>
      <c r="PLG224" s="186"/>
      <c r="PLH224" s="190"/>
      <c r="PLI224" s="190"/>
      <c r="PLJ224" s="187"/>
      <c r="PLK224" s="187"/>
      <c r="PLL224" s="187"/>
      <c r="PLM224" s="188"/>
      <c r="PLO224" s="186"/>
      <c r="PLP224" s="190"/>
      <c r="PLQ224" s="190"/>
      <c r="PLR224" s="187"/>
      <c r="PLS224" s="187"/>
      <c r="PLT224" s="187"/>
      <c r="PLU224" s="188"/>
      <c r="PLW224" s="186"/>
      <c r="PLX224" s="190"/>
      <c r="PLY224" s="190"/>
      <c r="PLZ224" s="187"/>
      <c r="PMA224" s="187"/>
      <c r="PMB224" s="187"/>
      <c r="PMC224" s="188"/>
      <c r="PME224" s="186"/>
      <c r="PMF224" s="190"/>
      <c r="PMG224" s="190"/>
      <c r="PMH224" s="187"/>
      <c r="PMI224" s="187"/>
      <c r="PMJ224" s="187"/>
      <c r="PMK224" s="188"/>
      <c r="PMM224" s="186"/>
      <c r="PMN224" s="190"/>
      <c r="PMO224" s="190"/>
      <c r="PMP224" s="187"/>
      <c r="PMQ224" s="187"/>
      <c r="PMR224" s="187"/>
      <c r="PMS224" s="188"/>
      <c r="PMU224" s="186"/>
      <c r="PMV224" s="190"/>
      <c r="PMW224" s="190"/>
      <c r="PMX224" s="187"/>
      <c r="PMY224" s="187"/>
      <c r="PMZ224" s="187"/>
      <c r="PNA224" s="188"/>
      <c r="PNC224" s="186"/>
      <c r="PND224" s="190"/>
      <c r="PNE224" s="190"/>
      <c r="PNF224" s="187"/>
      <c r="PNG224" s="187"/>
      <c r="PNH224" s="187"/>
      <c r="PNI224" s="188"/>
      <c r="PNK224" s="186"/>
      <c r="PNL224" s="190"/>
      <c r="PNM224" s="190"/>
      <c r="PNN224" s="187"/>
      <c r="PNO224" s="187"/>
      <c r="PNP224" s="187"/>
      <c r="PNQ224" s="188"/>
      <c r="PNS224" s="186"/>
      <c r="PNT224" s="190"/>
      <c r="PNU224" s="190"/>
      <c r="PNV224" s="187"/>
      <c r="PNW224" s="187"/>
      <c r="PNX224" s="187"/>
      <c r="PNY224" s="188"/>
      <c r="POA224" s="186"/>
      <c r="POB224" s="190"/>
      <c r="POC224" s="190"/>
      <c r="POD224" s="187"/>
      <c r="POE224" s="187"/>
      <c r="POF224" s="187"/>
      <c r="POG224" s="188"/>
      <c r="POI224" s="186"/>
      <c r="POJ224" s="190"/>
      <c r="POK224" s="190"/>
      <c r="POL224" s="187"/>
      <c r="POM224" s="187"/>
      <c r="PON224" s="187"/>
      <c r="POO224" s="188"/>
      <c r="POQ224" s="186"/>
      <c r="POR224" s="190"/>
      <c r="POS224" s="190"/>
      <c r="POT224" s="187"/>
      <c r="POU224" s="187"/>
      <c r="POV224" s="187"/>
      <c r="POW224" s="188"/>
      <c r="POY224" s="186"/>
      <c r="POZ224" s="190"/>
      <c r="PPA224" s="190"/>
      <c r="PPB224" s="187"/>
      <c r="PPC224" s="187"/>
      <c r="PPD224" s="187"/>
      <c r="PPE224" s="188"/>
      <c r="PPG224" s="186"/>
      <c r="PPH224" s="190"/>
      <c r="PPI224" s="190"/>
      <c r="PPJ224" s="187"/>
      <c r="PPK224" s="187"/>
      <c r="PPL224" s="187"/>
      <c r="PPM224" s="188"/>
      <c r="PPO224" s="186"/>
      <c r="PPP224" s="190"/>
      <c r="PPQ224" s="190"/>
      <c r="PPR224" s="187"/>
      <c r="PPS224" s="187"/>
      <c r="PPT224" s="187"/>
      <c r="PPU224" s="188"/>
      <c r="PPW224" s="186"/>
      <c r="PPX224" s="190"/>
      <c r="PPY224" s="190"/>
      <c r="PPZ224" s="187"/>
      <c r="PQA224" s="187"/>
      <c r="PQB224" s="187"/>
      <c r="PQC224" s="188"/>
      <c r="PQE224" s="186"/>
      <c r="PQF224" s="190"/>
      <c r="PQG224" s="190"/>
      <c r="PQH224" s="187"/>
      <c r="PQI224" s="187"/>
      <c r="PQJ224" s="187"/>
      <c r="PQK224" s="188"/>
      <c r="PQM224" s="186"/>
      <c r="PQN224" s="190"/>
      <c r="PQO224" s="190"/>
      <c r="PQP224" s="187"/>
      <c r="PQQ224" s="187"/>
      <c r="PQR224" s="187"/>
      <c r="PQS224" s="188"/>
      <c r="PQU224" s="186"/>
      <c r="PQV224" s="190"/>
      <c r="PQW224" s="190"/>
      <c r="PQX224" s="187"/>
      <c r="PQY224" s="187"/>
      <c r="PQZ224" s="187"/>
      <c r="PRA224" s="188"/>
      <c r="PRC224" s="186"/>
      <c r="PRD224" s="190"/>
      <c r="PRE224" s="190"/>
      <c r="PRF224" s="187"/>
      <c r="PRG224" s="187"/>
      <c r="PRH224" s="187"/>
      <c r="PRI224" s="188"/>
      <c r="PRK224" s="186"/>
      <c r="PRL224" s="190"/>
      <c r="PRM224" s="190"/>
      <c r="PRN224" s="187"/>
      <c r="PRO224" s="187"/>
      <c r="PRP224" s="187"/>
      <c r="PRQ224" s="188"/>
      <c r="PRS224" s="186"/>
      <c r="PRT224" s="190"/>
      <c r="PRU224" s="190"/>
      <c r="PRV224" s="187"/>
      <c r="PRW224" s="187"/>
      <c r="PRX224" s="187"/>
      <c r="PRY224" s="188"/>
      <c r="PSA224" s="186"/>
      <c r="PSB224" s="190"/>
      <c r="PSC224" s="190"/>
      <c r="PSD224" s="187"/>
      <c r="PSE224" s="187"/>
      <c r="PSF224" s="187"/>
      <c r="PSG224" s="188"/>
      <c r="PSI224" s="186"/>
      <c r="PSJ224" s="190"/>
      <c r="PSK224" s="190"/>
      <c r="PSL224" s="187"/>
      <c r="PSM224" s="187"/>
      <c r="PSN224" s="187"/>
      <c r="PSO224" s="188"/>
      <c r="PSQ224" s="186"/>
      <c r="PSR224" s="190"/>
      <c r="PSS224" s="190"/>
      <c r="PST224" s="187"/>
      <c r="PSU224" s="187"/>
      <c r="PSV224" s="187"/>
      <c r="PSW224" s="188"/>
      <c r="PSY224" s="186"/>
      <c r="PSZ224" s="190"/>
      <c r="PTA224" s="190"/>
      <c r="PTB224" s="187"/>
      <c r="PTC224" s="187"/>
      <c r="PTD224" s="187"/>
      <c r="PTE224" s="188"/>
      <c r="PTG224" s="186"/>
      <c r="PTH224" s="190"/>
      <c r="PTI224" s="190"/>
      <c r="PTJ224" s="187"/>
      <c r="PTK224" s="187"/>
      <c r="PTL224" s="187"/>
      <c r="PTM224" s="188"/>
      <c r="PTO224" s="186"/>
      <c r="PTP224" s="190"/>
      <c r="PTQ224" s="190"/>
      <c r="PTR224" s="187"/>
      <c r="PTS224" s="187"/>
      <c r="PTT224" s="187"/>
      <c r="PTU224" s="188"/>
      <c r="PTW224" s="186"/>
      <c r="PTX224" s="190"/>
      <c r="PTY224" s="190"/>
      <c r="PTZ224" s="187"/>
      <c r="PUA224" s="187"/>
      <c r="PUB224" s="187"/>
      <c r="PUC224" s="188"/>
      <c r="PUE224" s="186"/>
      <c r="PUF224" s="190"/>
      <c r="PUG224" s="190"/>
      <c r="PUH224" s="187"/>
      <c r="PUI224" s="187"/>
      <c r="PUJ224" s="187"/>
      <c r="PUK224" s="188"/>
      <c r="PUM224" s="186"/>
      <c r="PUN224" s="190"/>
      <c r="PUO224" s="190"/>
      <c r="PUP224" s="187"/>
      <c r="PUQ224" s="187"/>
      <c r="PUR224" s="187"/>
      <c r="PUS224" s="188"/>
      <c r="PUU224" s="186"/>
      <c r="PUV224" s="190"/>
      <c r="PUW224" s="190"/>
      <c r="PUX224" s="187"/>
      <c r="PUY224" s="187"/>
      <c r="PUZ224" s="187"/>
      <c r="PVA224" s="188"/>
      <c r="PVC224" s="186"/>
      <c r="PVD224" s="190"/>
      <c r="PVE224" s="190"/>
      <c r="PVF224" s="187"/>
      <c r="PVG224" s="187"/>
      <c r="PVH224" s="187"/>
      <c r="PVI224" s="188"/>
      <c r="PVK224" s="186"/>
      <c r="PVL224" s="190"/>
      <c r="PVM224" s="190"/>
      <c r="PVN224" s="187"/>
      <c r="PVO224" s="187"/>
      <c r="PVP224" s="187"/>
      <c r="PVQ224" s="188"/>
      <c r="PVS224" s="186"/>
      <c r="PVT224" s="190"/>
      <c r="PVU224" s="190"/>
      <c r="PVV224" s="187"/>
      <c r="PVW224" s="187"/>
      <c r="PVX224" s="187"/>
      <c r="PVY224" s="188"/>
      <c r="PWA224" s="186"/>
      <c r="PWB224" s="190"/>
      <c r="PWC224" s="190"/>
      <c r="PWD224" s="187"/>
      <c r="PWE224" s="187"/>
      <c r="PWF224" s="187"/>
      <c r="PWG224" s="188"/>
      <c r="PWI224" s="186"/>
      <c r="PWJ224" s="190"/>
      <c r="PWK224" s="190"/>
      <c r="PWL224" s="187"/>
      <c r="PWM224" s="187"/>
      <c r="PWN224" s="187"/>
      <c r="PWO224" s="188"/>
      <c r="PWQ224" s="186"/>
      <c r="PWR224" s="190"/>
      <c r="PWS224" s="190"/>
      <c r="PWT224" s="187"/>
      <c r="PWU224" s="187"/>
      <c r="PWV224" s="187"/>
      <c r="PWW224" s="188"/>
      <c r="PWY224" s="186"/>
      <c r="PWZ224" s="190"/>
      <c r="PXA224" s="190"/>
      <c r="PXB224" s="187"/>
      <c r="PXC224" s="187"/>
      <c r="PXD224" s="187"/>
      <c r="PXE224" s="188"/>
      <c r="PXG224" s="186"/>
      <c r="PXH224" s="190"/>
      <c r="PXI224" s="190"/>
      <c r="PXJ224" s="187"/>
      <c r="PXK224" s="187"/>
      <c r="PXL224" s="187"/>
      <c r="PXM224" s="188"/>
      <c r="PXO224" s="186"/>
      <c r="PXP224" s="190"/>
      <c r="PXQ224" s="190"/>
      <c r="PXR224" s="187"/>
      <c r="PXS224" s="187"/>
      <c r="PXT224" s="187"/>
      <c r="PXU224" s="188"/>
      <c r="PXW224" s="186"/>
      <c r="PXX224" s="190"/>
      <c r="PXY224" s="190"/>
      <c r="PXZ224" s="187"/>
      <c r="PYA224" s="187"/>
      <c r="PYB224" s="187"/>
      <c r="PYC224" s="188"/>
      <c r="PYE224" s="186"/>
      <c r="PYF224" s="190"/>
      <c r="PYG224" s="190"/>
      <c r="PYH224" s="187"/>
      <c r="PYI224" s="187"/>
      <c r="PYJ224" s="187"/>
      <c r="PYK224" s="188"/>
      <c r="PYM224" s="186"/>
      <c r="PYN224" s="190"/>
      <c r="PYO224" s="190"/>
      <c r="PYP224" s="187"/>
      <c r="PYQ224" s="187"/>
      <c r="PYR224" s="187"/>
      <c r="PYS224" s="188"/>
      <c r="PYU224" s="186"/>
      <c r="PYV224" s="190"/>
      <c r="PYW224" s="190"/>
      <c r="PYX224" s="187"/>
      <c r="PYY224" s="187"/>
      <c r="PYZ224" s="187"/>
      <c r="PZA224" s="188"/>
      <c r="PZC224" s="186"/>
      <c r="PZD224" s="190"/>
      <c r="PZE224" s="190"/>
      <c r="PZF224" s="187"/>
      <c r="PZG224" s="187"/>
      <c r="PZH224" s="187"/>
      <c r="PZI224" s="188"/>
      <c r="PZK224" s="186"/>
      <c r="PZL224" s="190"/>
      <c r="PZM224" s="190"/>
      <c r="PZN224" s="187"/>
      <c r="PZO224" s="187"/>
      <c r="PZP224" s="187"/>
      <c r="PZQ224" s="188"/>
      <c r="PZS224" s="186"/>
      <c r="PZT224" s="190"/>
      <c r="PZU224" s="190"/>
      <c r="PZV224" s="187"/>
      <c r="PZW224" s="187"/>
      <c r="PZX224" s="187"/>
      <c r="PZY224" s="188"/>
      <c r="QAA224" s="186"/>
      <c r="QAB224" s="190"/>
      <c r="QAC224" s="190"/>
      <c r="QAD224" s="187"/>
      <c r="QAE224" s="187"/>
      <c r="QAF224" s="187"/>
      <c r="QAG224" s="188"/>
      <c r="QAI224" s="186"/>
      <c r="QAJ224" s="190"/>
      <c r="QAK224" s="190"/>
      <c r="QAL224" s="187"/>
      <c r="QAM224" s="187"/>
      <c r="QAN224" s="187"/>
      <c r="QAO224" s="188"/>
      <c r="QAQ224" s="186"/>
      <c r="QAR224" s="190"/>
      <c r="QAS224" s="190"/>
      <c r="QAT224" s="187"/>
      <c r="QAU224" s="187"/>
      <c r="QAV224" s="187"/>
      <c r="QAW224" s="188"/>
      <c r="QAY224" s="186"/>
      <c r="QAZ224" s="190"/>
      <c r="QBA224" s="190"/>
      <c r="QBB224" s="187"/>
      <c r="QBC224" s="187"/>
      <c r="QBD224" s="187"/>
      <c r="QBE224" s="188"/>
      <c r="QBG224" s="186"/>
      <c r="QBH224" s="190"/>
      <c r="QBI224" s="190"/>
      <c r="QBJ224" s="187"/>
      <c r="QBK224" s="187"/>
      <c r="QBL224" s="187"/>
      <c r="QBM224" s="188"/>
      <c r="QBO224" s="186"/>
      <c r="QBP224" s="190"/>
      <c r="QBQ224" s="190"/>
      <c r="QBR224" s="187"/>
      <c r="QBS224" s="187"/>
      <c r="QBT224" s="187"/>
      <c r="QBU224" s="188"/>
      <c r="QBW224" s="186"/>
      <c r="QBX224" s="190"/>
      <c r="QBY224" s="190"/>
      <c r="QBZ224" s="187"/>
      <c r="QCA224" s="187"/>
      <c r="QCB224" s="187"/>
      <c r="QCC224" s="188"/>
      <c r="QCE224" s="186"/>
      <c r="QCF224" s="190"/>
      <c r="QCG224" s="190"/>
      <c r="QCH224" s="187"/>
      <c r="QCI224" s="187"/>
      <c r="QCJ224" s="187"/>
      <c r="QCK224" s="188"/>
      <c r="QCM224" s="186"/>
      <c r="QCN224" s="190"/>
      <c r="QCO224" s="190"/>
      <c r="QCP224" s="187"/>
      <c r="QCQ224" s="187"/>
      <c r="QCR224" s="187"/>
      <c r="QCS224" s="188"/>
      <c r="QCU224" s="186"/>
      <c r="QCV224" s="190"/>
      <c r="QCW224" s="190"/>
      <c r="QCX224" s="187"/>
      <c r="QCY224" s="187"/>
      <c r="QCZ224" s="187"/>
      <c r="QDA224" s="188"/>
      <c r="QDC224" s="186"/>
      <c r="QDD224" s="190"/>
      <c r="QDE224" s="190"/>
      <c r="QDF224" s="187"/>
      <c r="QDG224" s="187"/>
      <c r="QDH224" s="187"/>
      <c r="QDI224" s="188"/>
      <c r="QDK224" s="186"/>
      <c r="QDL224" s="190"/>
      <c r="QDM224" s="190"/>
      <c r="QDN224" s="187"/>
      <c r="QDO224" s="187"/>
      <c r="QDP224" s="187"/>
      <c r="QDQ224" s="188"/>
      <c r="QDS224" s="186"/>
      <c r="QDT224" s="190"/>
      <c r="QDU224" s="190"/>
      <c r="QDV224" s="187"/>
      <c r="QDW224" s="187"/>
      <c r="QDX224" s="187"/>
      <c r="QDY224" s="188"/>
      <c r="QEA224" s="186"/>
      <c r="QEB224" s="190"/>
      <c r="QEC224" s="190"/>
      <c r="QED224" s="187"/>
      <c r="QEE224" s="187"/>
      <c r="QEF224" s="187"/>
      <c r="QEG224" s="188"/>
      <c r="QEI224" s="186"/>
      <c r="QEJ224" s="190"/>
      <c r="QEK224" s="190"/>
      <c r="QEL224" s="187"/>
      <c r="QEM224" s="187"/>
      <c r="QEN224" s="187"/>
      <c r="QEO224" s="188"/>
      <c r="QEQ224" s="186"/>
      <c r="QER224" s="190"/>
      <c r="QES224" s="190"/>
      <c r="QET224" s="187"/>
      <c r="QEU224" s="187"/>
      <c r="QEV224" s="187"/>
      <c r="QEW224" s="188"/>
      <c r="QEY224" s="186"/>
      <c r="QEZ224" s="190"/>
      <c r="QFA224" s="190"/>
      <c r="QFB224" s="187"/>
      <c r="QFC224" s="187"/>
      <c r="QFD224" s="187"/>
      <c r="QFE224" s="188"/>
      <c r="QFG224" s="186"/>
      <c r="QFH224" s="190"/>
      <c r="QFI224" s="190"/>
      <c r="QFJ224" s="187"/>
      <c r="QFK224" s="187"/>
      <c r="QFL224" s="187"/>
      <c r="QFM224" s="188"/>
      <c r="QFO224" s="186"/>
      <c r="QFP224" s="190"/>
      <c r="QFQ224" s="190"/>
      <c r="QFR224" s="187"/>
      <c r="QFS224" s="187"/>
      <c r="QFT224" s="187"/>
      <c r="QFU224" s="188"/>
      <c r="QFW224" s="186"/>
      <c r="QFX224" s="190"/>
      <c r="QFY224" s="190"/>
      <c r="QFZ224" s="187"/>
      <c r="QGA224" s="187"/>
      <c r="QGB224" s="187"/>
      <c r="QGC224" s="188"/>
      <c r="QGE224" s="186"/>
      <c r="QGF224" s="190"/>
      <c r="QGG224" s="190"/>
      <c r="QGH224" s="187"/>
      <c r="QGI224" s="187"/>
      <c r="QGJ224" s="187"/>
      <c r="QGK224" s="188"/>
      <c r="QGM224" s="186"/>
      <c r="QGN224" s="190"/>
      <c r="QGO224" s="190"/>
      <c r="QGP224" s="187"/>
      <c r="QGQ224" s="187"/>
      <c r="QGR224" s="187"/>
      <c r="QGS224" s="188"/>
      <c r="QGU224" s="186"/>
      <c r="QGV224" s="190"/>
      <c r="QGW224" s="190"/>
      <c r="QGX224" s="187"/>
      <c r="QGY224" s="187"/>
      <c r="QGZ224" s="187"/>
      <c r="QHA224" s="188"/>
      <c r="QHC224" s="186"/>
      <c r="QHD224" s="190"/>
      <c r="QHE224" s="190"/>
      <c r="QHF224" s="187"/>
      <c r="QHG224" s="187"/>
      <c r="QHH224" s="187"/>
      <c r="QHI224" s="188"/>
      <c r="QHK224" s="186"/>
      <c r="QHL224" s="190"/>
      <c r="QHM224" s="190"/>
      <c r="QHN224" s="187"/>
      <c r="QHO224" s="187"/>
      <c r="QHP224" s="187"/>
      <c r="QHQ224" s="188"/>
      <c r="QHS224" s="186"/>
      <c r="QHT224" s="190"/>
      <c r="QHU224" s="190"/>
      <c r="QHV224" s="187"/>
      <c r="QHW224" s="187"/>
      <c r="QHX224" s="187"/>
      <c r="QHY224" s="188"/>
      <c r="QIA224" s="186"/>
      <c r="QIB224" s="190"/>
      <c r="QIC224" s="190"/>
      <c r="QID224" s="187"/>
      <c r="QIE224" s="187"/>
      <c r="QIF224" s="187"/>
      <c r="QIG224" s="188"/>
      <c r="QII224" s="186"/>
      <c r="QIJ224" s="190"/>
      <c r="QIK224" s="190"/>
      <c r="QIL224" s="187"/>
      <c r="QIM224" s="187"/>
      <c r="QIN224" s="187"/>
      <c r="QIO224" s="188"/>
      <c r="QIQ224" s="186"/>
      <c r="QIR224" s="190"/>
      <c r="QIS224" s="190"/>
      <c r="QIT224" s="187"/>
      <c r="QIU224" s="187"/>
      <c r="QIV224" s="187"/>
      <c r="QIW224" s="188"/>
      <c r="QIY224" s="186"/>
      <c r="QIZ224" s="190"/>
      <c r="QJA224" s="190"/>
      <c r="QJB224" s="187"/>
      <c r="QJC224" s="187"/>
      <c r="QJD224" s="187"/>
      <c r="QJE224" s="188"/>
      <c r="QJG224" s="186"/>
      <c r="QJH224" s="190"/>
      <c r="QJI224" s="190"/>
      <c r="QJJ224" s="187"/>
      <c r="QJK224" s="187"/>
      <c r="QJL224" s="187"/>
      <c r="QJM224" s="188"/>
      <c r="QJO224" s="186"/>
      <c r="QJP224" s="190"/>
      <c r="QJQ224" s="190"/>
      <c r="QJR224" s="187"/>
      <c r="QJS224" s="187"/>
      <c r="QJT224" s="187"/>
      <c r="QJU224" s="188"/>
      <c r="QJW224" s="186"/>
      <c r="QJX224" s="190"/>
      <c r="QJY224" s="190"/>
      <c r="QJZ224" s="187"/>
      <c r="QKA224" s="187"/>
      <c r="QKB224" s="187"/>
      <c r="QKC224" s="188"/>
      <c r="QKE224" s="186"/>
      <c r="QKF224" s="190"/>
      <c r="QKG224" s="190"/>
      <c r="QKH224" s="187"/>
      <c r="QKI224" s="187"/>
      <c r="QKJ224" s="187"/>
      <c r="QKK224" s="188"/>
      <c r="QKM224" s="186"/>
      <c r="QKN224" s="190"/>
      <c r="QKO224" s="190"/>
      <c r="QKP224" s="187"/>
      <c r="QKQ224" s="187"/>
      <c r="QKR224" s="187"/>
      <c r="QKS224" s="188"/>
      <c r="QKU224" s="186"/>
      <c r="QKV224" s="190"/>
      <c r="QKW224" s="190"/>
      <c r="QKX224" s="187"/>
      <c r="QKY224" s="187"/>
      <c r="QKZ224" s="187"/>
      <c r="QLA224" s="188"/>
      <c r="QLC224" s="186"/>
      <c r="QLD224" s="190"/>
      <c r="QLE224" s="190"/>
      <c r="QLF224" s="187"/>
      <c r="QLG224" s="187"/>
      <c r="QLH224" s="187"/>
      <c r="QLI224" s="188"/>
      <c r="QLK224" s="186"/>
      <c r="QLL224" s="190"/>
      <c r="QLM224" s="190"/>
      <c r="QLN224" s="187"/>
      <c r="QLO224" s="187"/>
      <c r="QLP224" s="187"/>
      <c r="QLQ224" s="188"/>
      <c r="QLS224" s="186"/>
      <c r="QLT224" s="190"/>
      <c r="QLU224" s="190"/>
      <c r="QLV224" s="187"/>
      <c r="QLW224" s="187"/>
      <c r="QLX224" s="187"/>
      <c r="QLY224" s="188"/>
      <c r="QMA224" s="186"/>
      <c r="QMB224" s="190"/>
      <c r="QMC224" s="190"/>
      <c r="QMD224" s="187"/>
      <c r="QME224" s="187"/>
      <c r="QMF224" s="187"/>
      <c r="QMG224" s="188"/>
      <c r="QMI224" s="186"/>
      <c r="QMJ224" s="190"/>
      <c r="QMK224" s="190"/>
      <c r="QML224" s="187"/>
      <c r="QMM224" s="187"/>
      <c r="QMN224" s="187"/>
      <c r="QMO224" s="188"/>
      <c r="QMQ224" s="186"/>
      <c r="QMR224" s="190"/>
      <c r="QMS224" s="190"/>
      <c r="QMT224" s="187"/>
      <c r="QMU224" s="187"/>
      <c r="QMV224" s="187"/>
      <c r="QMW224" s="188"/>
      <c r="QMY224" s="186"/>
      <c r="QMZ224" s="190"/>
      <c r="QNA224" s="190"/>
      <c r="QNB224" s="187"/>
      <c r="QNC224" s="187"/>
      <c r="QND224" s="187"/>
      <c r="QNE224" s="188"/>
      <c r="QNG224" s="186"/>
      <c r="QNH224" s="190"/>
      <c r="QNI224" s="190"/>
      <c r="QNJ224" s="187"/>
      <c r="QNK224" s="187"/>
      <c r="QNL224" s="187"/>
      <c r="QNM224" s="188"/>
      <c r="QNO224" s="186"/>
      <c r="QNP224" s="190"/>
      <c r="QNQ224" s="190"/>
      <c r="QNR224" s="187"/>
      <c r="QNS224" s="187"/>
      <c r="QNT224" s="187"/>
      <c r="QNU224" s="188"/>
      <c r="QNW224" s="186"/>
      <c r="QNX224" s="190"/>
      <c r="QNY224" s="190"/>
      <c r="QNZ224" s="187"/>
      <c r="QOA224" s="187"/>
      <c r="QOB224" s="187"/>
      <c r="QOC224" s="188"/>
      <c r="QOE224" s="186"/>
      <c r="QOF224" s="190"/>
      <c r="QOG224" s="190"/>
      <c r="QOH224" s="187"/>
      <c r="QOI224" s="187"/>
      <c r="QOJ224" s="187"/>
      <c r="QOK224" s="188"/>
      <c r="QOM224" s="186"/>
      <c r="QON224" s="190"/>
      <c r="QOO224" s="190"/>
      <c r="QOP224" s="187"/>
      <c r="QOQ224" s="187"/>
      <c r="QOR224" s="187"/>
      <c r="QOS224" s="188"/>
      <c r="QOU224" s="186"/>
      <c r="QOV224" s="190"/>
      <c r="QOW224" s="190"/>
      <c r="QOX224" s="187"/>
      <c r="QOY224" s="187"/>
      <c r="QOZ224" s="187"/>
      <c r="QPA224" s="188"/>
      <c r="QPC224" s="186"/>
      <c r="QPD224" s="190"/>
      <c r="QPE224" s="190"/>
      <c r="QPF224" s="187"/>
      <c r="QPG224" s="187"/>
      <c r="QPH224" s="187"/>
      <c r="QPI224" s="188"/>
      <c r="QPK224" s="186"/>
      <c r="QPL224" s="190"/>
      <c r="QPM224" s="190"/>
      <c r="QPN224" s="187"/>
      <c r="QPO224" s="187"/>
      <c r="QPP224" s="187"/>
      <c r="QPQ224" s="188"/>
      <c r="QPS224" s="186"/>
      <c r="QPT224" s="190"/>
      <c r="QPU224" s="190"/>
      <c r="QPV224" s="187"/>
      <c r="QPW224" s="187"/>
      <c r="QPX224" s="187"/>
      <c r="QPY224" s="188"/>
      <c r="QQA224" s="186"/>
      <c r="QQB224" s="190"/>
      <c r="QQC224" s="190"/>
      <c r="QQD224" s="187"/>
      <c r="QQE224" s="187"/>
      <c r="QQF224" s="187"/>
      <c r="QQG224" s="188"/>
      <c r="QQI224" s="186"/>
      <c r="QQJ224" s="190"/>
      <c r="QQK224" s="190"/>
      <c r="QQL224" s="187"/>
      <c r="QQM224" s="187"/>
      <c r="QQN224" s="187"/>
      <c r="QQO224" s="188"/>
      <c r="QQQ224" s="186"/>
      <c r="QQR224" s="190"/>
      <c r="QQS224" s="190"/>
      <c r="QQT224" s="187"/>
      <c r="QQU224" s="187"/>
      <c r="QQV224" s="187"/>
      <c r="QQW224" s="188"/>
      <c r="QQY224" s="186"/>
      <c r="QQZ224" s="190"/>
      <c r="QRA224" s="190"/>
      <c r="QRB224" s="187"/>
      <c r="QRC224" s="187"/>
      <c r="QRD224" s="187"/>
      <c r="QRE224" s="188"/>
      <c r="QRG224" s="186"/>
      <c r="QRH224" s="190"/>
      <c r="QRI224" s="190"/>
      <c r="QRJ224" s="187"/>
      <c r="QRK224" s="187"/>
      <c r="QRL224" s="187"/>
      <c r="QRM224" s="188"/>
      <c r="QRO224" s="186"/>
      <c r="QRP224" s="190"/>
      <c r="QRQ224" s="190"/>
      <c r="QRR224" s="187"/>
      <c r="QRS224" s="187"/>
      <c r="QRT224" s="187"/>
      <c r="QRU224" s="188"/>
      <c r="QRW224" s="186"/>
      <c r="QRX224" s="190"/>
      <c r="QRY224" s="190"/>
      <c r="QRZ224" s="187"/>
      <c r="QSA224" s="187"/>
      <c r="QSB224" s="187"/>
      <c r="QSC224" s="188"/>
      <c r="QSE224" s="186"/>
      <c r="QSF224" s="190"/>
      <c r="QSG224" s="190"/>
      <c r="QSH224" s="187"/>
      <c r="QSI224" s="187"/>
      <c r="QSJ224" s="187"/>
      <c r="QSK224" s="188"/>
      <c r="QSM224" s="186"/>
      <c r="QSN224" s="190"/>
      <c r="QSO224" s="190"/>
      <c r="QSP224" s="187"/>
      <c r="QSQ224" s="187"/>
      <c r="QSR224" s="187"/>
      <c r="QSS224" s="188"/>
      <c r="QSU224" s="186"/>
      <c r="QSV224" s="190"/>
      <c r="QSW224" s="190"/>
      <c r="QSX224" s="187"/>
      <c r="QSY224" s="187"/>
      <c r="QSZ224" s="187"/>
      <c r="QTA224" s="188"/>
      <c r="QTC224" s="186"/>
      <c r="QTD224" s="190"/>
      <c r="QTE224" s="190"/>
      <c r="QTF224" s="187"/>
      <c r="QTG224" s="187"/>
      <c r="QTH224" s="187"/>
      <c r="QTI224" s="188"/>
      <c r="QTK224" s="186"/>
      <c r="QTL224" s="190"/>
      <c r="QTM224" s="190"/>
      <c r="QTN224" s="187"/>
      <c r="QTO224" s="187"/>
      <c r="QTP224" s="187"/>
      <c r="QTQ224" s="188"/>
      <c r="QTS224" s="186"/>
      <c r="QTT224" s="190"/>
      <c r="QTU224" s="190"/>
      <c r="QTV224" s="187"/>
      <c r="QTW224" s="187"/>
      <c r="QTX224" s="187"/>
      <c r="QTY224" s="188"/>
      <c r="QUA224" s="186"/>
      <c r="QUB224" s="190"/>
      <c r="QUC224" s="190"/>
      <c r="QUD224" s="187"/>
      <c r="QUE224" s="187"/>
      <c r="QUF224" s="187"/>
      <c r="QUG224" s="188"/>
      <c r="QUI224" s="186"/>
      <c r="QUJ224" s="190"/>
      <c r="QUK224" s="190"/>
      <c r="QUL224" s="187"/>
      <c r="QUM224" s="187"/>
      <c r="QUN224" s="187"/>
      <c r="QUO224" s="188"/>
      <c r="QUQ224" s="186"/>
      <c r="QUR224" s="190"/>
      <c r="QUS224" s="190"/>
      <c r="QUT224" s="187"/>
      <c r="QUU224" s="187"/>
      <c r="QUV224" s="187"/>
      <c r="QUW224" s="188"/>
      <c r="QUY224" s="186"/>
      <c r="QUZ224" s="190"/>
      <c r="QVA224" s="190"/>
      <c r="QVB224" s="187"/>
      <c r="QVC224" s="187"/>
      <c r="QVD224" s="187"/>
      <c r="QVE224" s="188"/>
      <c r="QVG224" s="186"/>
      <c r="QVH224" s="190"/>
      <c r="QVI224" s="190"/>
      <c r="QVJ224" s="187"/>
      <c r="QVK224" s="187"/>
      <c r="QVL224" s="187"/>
      <c r="QVM224" s="188"/>
      <c r="QVO224" s="186"/>
      <c r="QVP224" s="190"/>
      <c r="QVQ224" s="190"/>
      <c r="QVR224" s="187"/>
      <c r="QVS224" s="187"/>
      <c r="QVT224" s="187"/>
      <c r="QVU224" s="188"/>
      <c r="QVW224" s="186"/>
      <c r="QVX224" s="190"/>
      <c r="QVY224" s="190"/>
      <c r="QVZ224" s="187"/>
      <c r="QWA224" s="187"/>
      <c r="QWB224" s="187"/>
      <c r="QWC224" s="188"/>
      <c r="QWE224" s="186"/>
      <c r="QWF224" s="190"/>
      <c r="QWG224" s="190"/>
      <c r="QWH224" s="187"/>
      <c r="QWI224" s="187"/>
      <c r="QWJ224" s="187"/>
      <c r="QWK224" s="188"/>
      <c r="QWM224" s="186"/>
      <c r="QWN224" s="190"/>
      <c r="QWO224" s="190"/>
      <c r="QWP224" s="187"/>
      <c r="QWQ224" s="187"/>
      <c r="QWR224" s="187"/>
      <c r="QWS224" s="188"/>
      <c r="QWU224" s="186"/>
      <c r="QWV224" s="190"/>
      <c r="QWW224" s="190"/>
      <c r="QWX224" s="187"/>
      <c r="QWY224" s="187"/>
      <c r="QWZ224" s="187"/>
      <c r="QXA224" s="188"/>
      <c r="QXC224" s="186"/>
      <c r="QXD224" s="190"/>
      <c r="QXE224" s="190"/>
      <c r="QXF224" s="187"/>
      <c r="QXG224" s="187"/>
      <c r="QXH224" s="187"/>
      <c r="QXI224" s="188"/>
      <c r="QXK224" s="186"/>
      <c r="QXL224" s="190"/>
      <c r="QXM224" s="190"/>
      <c r="QXN224" s="187"/>
      <c r="QXO224" s="187"/>
      <c r="QXP224" s="187"/>
      <c r="QXQ224" s="188"/>
      <c r="QXS224" s="186"/>
      <c r="QXT224" s="190"/>
      <c r="QXU224" s="190"/>
      <c r="QXV224" s="187"/>
      <c r="QXW224" s="187"/>
      <c r="QXX224" s="187"/>
      <c r="QXY224" s="188"/>
      <c r="QYA224" s="186"/>
      <c r="QYB224" s="190"/>
      <c r="QYC224" s="190"/>
      <c r="QYD224" s="187"/>
      <c r="QYE224" s="187"/>
      <c r="QYF224" s="187"/>
      <c r="QYG224" s="188"/>
      <c r="QYI224" s="186"/>
      <c r="QYJ224" s="190"/>
      <c r="QYK224" s="190"/>
      <c r="QYL224" s="187"/>
      <c r="QYM224" s="187"/>
      <c r="QYN224" s="187"/>
      <c r="QYO224" s="188"/>
      <c r="QYQ224" s="186"/>
      <c r="QYR224" s="190"/>
      <c r="QYS224" s="190"/>
      <c r="QYT224" s="187"/>
      <c r="QYU224" s="187"/>
      <c r="QYV224" s="187"/>
      <c r="QYW224" s="188"/>
      <c r="QYY224" s="186"/>
      <c r="QYZ224" s="190"/>
      <c r="QZA224" s="190"/>
      <c r="QZB224" s="187"/>
      <c r="QZC224" s="187"/>
      <c r="QZD224" s="187"/>
      <c r="QZE224" s="188"/>
      <c r="QZG224" s="186"/>
      <c r="QZH224" s="190"/>
      <c r="QZI224" s="190"/>
      <c r="QZJ224" s="187"/>
      <c r="QZK224" s="187"/>
      <c r="QZL224" s="187"/>
      <c r="QZM224" s="188"/>
      <c r="QZO224" s="186"/>
      <c r="QZP224" s="190"/>
      <c r="QZQ224" s="190"/>
      <c r="QZR224" s="187"/>
      <c r="QZS224" s="187"/>
      <c r="QZT224" s="187"/>
      <c r="QZU224" s="188"/>
      <c r="QZW224" s="186"/>
      <c r="QZX224" s="190"/>
      <c r="QZY224" s="190"/>
      <c r="QZZ224" s="187"/>
      <c r="RAA224" s="187"/>
      <c r="RAB224" s="187"/>
      <c r="RAC224" s="188"/>
      <c r="RAE224" s="186"/>
      <c r="RAF224" s="190"/>
      <c r="RAG224" s="190"/>
      <c r="RAH224" s="187"/>
      <c r="RAI224" s="187"/>
      <c r="RAJ224" s="187"/>
      <c r="RAK224" s="188"/>
      <c r="RAM224" s="186"/>
      <c r="RAN224" s="190"/>
      <c r="RAO224" s="190"/>
      <c r="RAP224" s="187"/>
      <c r="RAQ224" s="187"/>
      <c r="RAR224" s="187"/>
      <c r="RAS224" s="188"/>
      <c r="RAU224" s="186"/>
      <c r="RAV224" s="190"/>
      <c r="RAW224" s="190"/>
      <c r="RAX224" s="187"/>
      <c r="RAY224" s="187"/>
      <c r="RAZ224" s="187"/>
      <c r="RBA224" s="188"/>
      <c r="RBC224" s="186"/>
      <c r="RBD224" s="190"/>
      <c r="RBE224" s="190"/>
      <c r="RBF224" s="187"/>
      <c r="RBG224" s="187"/>
      <c r="RBH224" s="187"/>
      <c r="RBI224" s="188"/>
      <c r="RBK224" s="186"/>
      <c r="RBL224" s="190"/>
      <c r="RBM224" s="190"/>
      <c r="RBN224" s="187"/>
      <c r="RBO224" s="187"/>
      <c r="RBP224" s="187"/>
      <c r="RBQ224" s="188"/>
      <c r="RBS224" s="186"/>
      <c r="RBT224" s="190"/>
      <c r="RBU224" s="190"/>
      <c r="RBV224" s="187"/>
      <c r="RBW224" s="187"/>
      <c r="RBX224" s="187"/>
      <c r="RBY224" s="188"/>
      <c r="RCA224" s="186"/>
      <c r="RCB224" s="190"/>
      <c r="RCC224" s="190"/>
      <c r="RCD224" s="187"/>
      <c r="RCE224" s="187"/>
      <c r="RCF224" s="187"/>
      <c r="RCG224" s="188"/>
      <c r="RCI224" s="186"/>
      <c r="RCJ224" s="190"/>
      <c r="RCK224" s="190"/>
      <c r="RCL224" s="187"/>
      <c r="RCM224" s="187"/>
      <c r="RCN224" s="187"/>
      <c r="RCO224" s="188"/>
      <c r="RCQ224" s="186"/>
      <c r="RCR224" s="190"/>
      <c r="RCS224" s="190"/>
      <c r="RCT224" s="187"/>
      <c r="RCU224" s="187"/>
      <c r="RCV224" s="187"/>
      <c r="RCW224" s="188"/>
      <c r="RCY224" s="186"/>
      <c r="RCZ224" s="190"/>
      <c r="RDA224" s="190"/>
      <c r="RDB224" s="187"/>
      <c r="RDC224" s="187"/>
      <c r="RDD224" s="187"/>
      <c r="RDE224" s="188"/>
      <c r="RDG224" s="186"/>
      <c r="RDH224" s="190"/>
      <c r="RDI224" s="190"/>
      <c r="RDJ224" s="187"/>
      <c r="RDK224" s="187"/>
      <c r="RDL224" s="187"/>
      <c r="RDM224" s="188"/>
      <c r="RDO224" s="186"/>
      <c r="RDP224" s="190"/>
      <c r="RDQ224" s="190"/>
      <c r="RDR224" s="187"/>
      <c r="RDS224" s="187"/>
      <c r="RDT224" s="187"/>
      <c r="RDU224" s="188"/>
      <c r="RDW224" s="186"/>
      <c r="RDX224" s="190"/>
      <c r="RDY224" s="190"/>
      <c r="RDZ224" s="187"/>
      <c r="REA224" s="187"/>
      <c r="REB224" s="187"/>
      <c r="REC224" s="188"/>
      <c r="REE224" s="186"/>
      <c r="REF224" s="190"/>
      <c r="REG224" s="190"/>
      <c r="REH224" s="187"/>
      <c r="REI224" s="187"/>
      <c r="REJ224" s="187"/>
      <c r="REK224" s="188"/>
      <c r="REM224" s="186"/>
      <c r="REN224" s="190"/>
      <c r="REO224" s="190"/>
      <c r="REP224" s="187"/>
      <c r="REQ224" s="187"/>
      <c r="RER224" s="187"/>
      <c r="RES224" s="188"/>
      <c r="REU224" s="186"/>
      <c r="REV224" s="190"/>
      <c r="REW224" s="190"/>
      <c r="REX224" s="187"/>
      <c r="REY224" s="187"/>
      <c r="REZ224" s="187"/>
      <c r="RFA224" s="188"/>
      <c r="RFC224" s="186"/>
      <c r="RFD224" s="190"/>
      <c r="RFE224" s="190"/>
      <c r="RFF224" s="187"/>
      <c r="RFG224" s="187"/>
      <c r="RFH224" s="187"/>
      <c r="RFI224" s="188"/>
      <c r="RFK224" s="186"/>
      <c r="RFL224" s="190"/>
      <c r="RFM224" s="190"/>
      <c r="RFN224" s="187"/>
      <c r="RFO224" s="187"/>
      <c r="RFP224" s="187"/>
      <c r="RFQ224" s="188"/>
      <c r="RFS224" s="186"/>
      <c r="RFT224" s="190"/>
      <c r="RFU224" s="190"/>
      <c r="RFV224" s="187"/>
      <c r="RFW224" s="187"/>
      <c r="RFX224" s="187"/>
      <c r="RFY224" s="188"/>
      <c r="RGA224" s="186"/>
      <c r="RGB224" s="190"/>
      <c r="RGC224" s="190"/>
      <c r="RGD224" s="187"/>
      <c r="RGE224" s="187"/>
      <c r="RGF224" s="187"/>
      <c r="RGG224" s="188"/>
      <c r="RGI224" s="186"/>
      <c r="RGJ224" s="190"/>
      <c r="RGK224" s="190"/>
      <c r="RGL224" s="187"/>
      <c r="RGM224" s="187"/>
      <c r="RGN224" s="187"/>
      <c r="RGO224" s="188"/>
      <c r="RGQ224" s="186"/>
      <c r="RGR224" s="190"/>
      <c r="RGS224" s="190"/>
      <c r="RGT224" s="187"/>
      <c r="RGU224" s="187"/>
      <c r="RGV224" s="187"/>
      <c r="RGW224" s="188"/>
      <c r="RGY224" s="186"/>
      <c r="RGZ224" s="190"/>
      <c r="RHA224" s="190"/>
      <c r="RHB224" s="187"/>
      <c r="RHC224" s="187"/>
      <c r="RHD224" s="187"/>
      <c r="RHE224" s="188"/>
      <c r="RHG224" s="186"/>
      <c r="RHH224" s="190"/>
      <c r="RHI224" s="190"/>
      <c r="RHJ224" s="187"/>
      <c r="RHK224" s="187"/>
      <c r="RHL224" s="187"/>
      <c r="RHM224" s="188"/>
      <c r="RHO224" s="186"/>
      <c r="RHP224" s="190"/>
      <c r="RHQ224" s="190"/>
      <c r="RHR224" s="187"/>
      <c r="RHS224" s="187"/>
      <c r="RHT224" s="187"/>
      <c r="RHU224" s="188"/>
      <c r="RHW224" s="186"/>
      <c r="RHX224" s="190"/>
      <c r="RHY224" s="190"/>
      <c r="RHZ224" s="187"/>
      <c r="RIA224" s="187"/>
      <c r="RIB224" s="187"/>
      <c r="RIC224" s="188"/>
      <c r="RIE224" s="186"/>
      <c r="RIF224" s="190"/>
      <c r="RIG224" s="190"/>
      <c r="RIH224" s="187"/>
      <c r="RII224" s="187"/>
      <c r="RIJ224" s="187"/>
      <c r="RIK224" s="188"/>
      <c r="RIM224" s="186"/>
      <c r="RIN224" s="190"/>
      <c r="RIO224" s="190"/>
      <c r="RIP224" s="187"/>
      <c r="RIQ224" s="187"/>
      <c r="RIR224" s="187"/>
      <c r="RIS224" s="188"/>
      <c r="RIU224" s="186"/>
      <c r="RIV224" s="190"/>
      <c r="RIW224" s="190"/>
      <c r="RIX224" s="187"/>
      <c r="RIY224" s="187"/>
      <c r="RIZ224" s="187"/>
      <c r="RJA224" s="188"/>
      <c r="RJC224" s="186"/>
      <c r="RJD224" s="190"/>
      <c r="RJE224" s="190"/>
      <c r="RJF224" s="187"/>
      <c r="RJG224" s="187"/>
      <c r="RJH224" s="187"/>
      <c r="RJI224" s="188"/>
      <c r="RJK224" s="186"/>
      <c r="RJL224" s="190"/>
      <c r="RJM224" s="190"/>
      <c r="RJN224" s="187"/>
      <c r="RJO224" s="187"/>
      <c r="RJP224" s="187"/>
      <c r="RJQ224" s="188"/>
      <c r="RJS224" s="186"/>
      <c r="RJT224" s="190"/>
      <c r="RJU224" s="190"/>
      <c r="RJV224" s="187"/>
      <c r="RJW224" s="187"/>
      <c r="RJX224" s="187"/>
      <c r="RJY224" s="188"/>
      <c r="RKA224" s="186"/>
      <c r="RKB224" s="190"/>
      <c r="RKC224" s="190"/>
      <c r="RKD224" s="187"/>
      <c r="RKE224" s="187"/>
      <c r="RKF224" s="187"/>
      <c r="RKG224" s="188"/>
      <c r="RKI224" s="186"/>
      <c r="RKJ224" s="190"/>
      <c r="RKK224" s="190"/>
      <c r="RKL224" s="187"/>
      <c r="RKM224" s="187"/>
      <c r="RKN224" s="187"/>
      <c r="RKO224" s="188"/>
      <c r="RKQ224" s="186"/>
      <c r="RKR224" s="190"/>
      <c r="RKS224" s="190"/>
      <c r="RKT224" s="187"/>
      <c r="RKU224" s="187"/>
      <c r="RKV224" s="187"/>
      <c r="RKW224" s="188"/>
      <c r="RKY224" s="186"/>
      <c r="RKZ224" s="190"/>
      <c r="RLA224" s="190"/>
      <c r="RLB224" s="187"/>
      <c r="RLC224" s="187"/>
      <c r="RLD224" s="187"/>
      <c r="RLE224" s="188"/>
      <c r="RLG224" s="186"/>
      <c r="RLH224" s="190"/>
      <c r="RLI224" s="190"/>
      <c r="RLJ224" s="187"/>
      <c r="RLK224" s="187"/>
      <c r="RLL224" s="187"/>
      <c r="RLM224" s="188"/>
      <c r="RLO224" s="186"/>
      <c r="RLP224" s="190"/>
      <c r="RLQ224" s="190"/>
      <c r="RLR224" s="187"/>
      <c r="RLS224" s="187"/>
      <c r="RLT224" s="187"/>
      <c r="RLU224" s="188"/>
      <c r="RLW224" s="186"/>
      <c r="RLX224" s="190"/>
      <c r="RLY224" s="190"/>
      <c r="RLZ224" s="187"/>
      <c r="RMA224" s="187"/>
      <c r="RMB224" s="187"/>
      <c r="RMC224" s="188"/>
      <c r="RME224" s="186"/>
      <c r="RMF224" s="190"/>
      <c r="RMG224" s="190"/>
      <c r="RMH224" s="187"/>
      <c r="RMI224" s="187"/>
      <c r="RMJ224" s="187"/>
      <c r="RMK224" s="188"/>
      <c r="RMM224" s="186"/>
      <c r="RMN224" s="190"/>
      <c r="RMO224" s="190"/>
      <c r="RMP224" s="187"/>
      <c r="RMQ224" s="187"/>
      <c r="RMR224" s="187"/>
      <c r="RMS224" s="188"/>
      <c r="RMU224" s="186"/>
      <c r="RMV224" s="190"/>
      <c r="RMW224" s="190"/>
      <c r="RMX224" s="187"/>
      <c r="RMY224" s="187"/>
      <c r="RMZ224" s="187"/>
      <c r="RNA224" s="188"/>
      <c r="RNC224" s="186"/>
      <c r="RND224" s="190"/>
      <c r="RNE224" s="190"/>
      <c r="RNF224" s="187"/>
      <c r="RNG224" s="187"/>
      <c r="RNH224" s="187"/>
      <c r="RNI224" s="188"/>
      <c r="RNK224" s="186"/>
      <c r="RNL224" s="190"/>
      <c r="RNM224" s="190"/>
      <c r="RNN224" s="187"/>
      <c r="RNO224" s="187"/>
      <c r="RNP224" s="187"/>
      <c r="RNQ224" s="188"/>
      <c r="RNS224" s="186"/>
      <c r="RNT224" s="190"/>
      <c r="RNU224" s="190"/>
      <c r="RNV224" s="187"/>
      <c r="RNW224" s="187"/>
      <c r="RNX224" s="187"/>
      <c r="RNY224" s="188"/>
      <c r="ROA224" s="186"/>
      <c r="ROB224" s="190"/>
      <c r="ROC224" s="190"/>
      <c r="ROD224" s="187"/>
      <c r="ROE224" s="187"/>
      <c r="ROF224" s="187"/>
      <c r="ROG224" s="188"/>
      <c r="ROI224" s="186"/>
      <c r="ROJ224" s="190"/>
      <c r="ROK224" s="190"/>
      <c r="ROL224" s="187"/>
      <c r="ROM224" s="187"/>
      <c r="RON224" s="187"/>
      <c r="ROO224" s="188"/>
      <c r="ROQ224" s="186"/>
      <c r="ROR224" s="190"/>
      <c r="ROS224" s="190"/>
      <c r="ROT224" s="187"/>
      <c r="ROU224" s="187"/>
      <c r="ROV224" s="187"/>
      <c r="ROW224" s="188"/>
      <c r="ROY224" s="186"/>
      <c r="ROZ224" s="190"/>
      <c r="RPA224" s="190"/>
      <c r="RPB224" s="187"/>
      <c r="RPC224" s="187"/>
      <c r="RPD224" s="187"/>
      <c r="RPE224" s="188"/>
      <c r="RPG224" s="186"/>
      <c r="RPH224" s="190"/>
      <c r="RPI224" s="190"/>
      <c r="RPJ224" s="187"/>
      <c r="RPK224" s="187"/>
      <c r="RPL224" s="187"/>
      <c r="RPM224" s="188"/>
      <c r="RPO224" s="186"/>
      <c r="RPP224" s="190"/>
      <c r="RPQ224" s="190"/>
      <c r="RPR224" s="187"/>
      <c r="RPS224" s="187"/>
      <c r="RPT224" s="187"/>
      <c r="RPU224" s="188"/>
      <c r="RPW224" s="186"/>
      <c r="RPX224" s="190"/>
      <c r="RPY224" s="190"/>
      <c r="RPZ224" s="187"/>
      <c r="RQA224" s="187"/>
      <c r="RQB224" s="187"/>
      <c r="RQC224" s="188"/>
      <c r="RQE224" s="186"/>
      <c r="RQF224" s="190"/>
      <c r="RQG224" s="190"/>
      <c r="RQH224" s="187"/>
      <c r="RQI224" s="187"/>
      <c r="RQJ224" s="187"/>
      <c r="RQK224" s="188"/>
      <c r="RQM224" s="186"/>
      <c r="RQN224" s="190"/>
      <c r="RQO224" s="190"/>
      <c r="RQP224" s="187"/>
      <c r="RQQ224" s="187"/>
      <c r="RQR224" s="187"/>
      <c r="RQS224" s="188"/>
      <c r="RQU224" s="186"/>
      <c r="RQV224" s="190"/>
      <c r="RQW224" s="190"/>
      <c r="RQX224" s="187"/>
      <c r="RQY224" s="187"/>
      <c r="RQZ224" s="187"/>
      <c r="RRA224" s="188"/>
      <c r="RRC224" s="186"/>
      <c r="RRD224" s="190"/>
      <c r="RRE224" s="190"/>
      <c r="RRF224" s="187"/>
      <c r="RRG224" s="187"/>
      <c r="RRH224" s="187"/>
      <c r="RRI224" s="188"/>
      <c r="RRK224" s="186"/>
      <c r="RRL224" s="190"/>
      <c r="RRM224" s="190"/>
      <c r="RRN224" s="187"/>
      <c r="RRO224" s="187"/>
      <c r="RRP224" s="187"/>
      <c r="RRQ224" s="188"/>
      <c r="RRS224" s="186"/>
      <c r="RRT224" s="190"/>
      <c r="RRU224" s="190"/>
      <c r="RRV224" s="187"/>
      <c r="RRW224" s="187"/>
      <c r="RRX224" s="187"/>
      <c r="RRY224" s="188"/>
      <c r="RSA224" s="186"/>
      <c r="RSB224" s="190"/>
      <c r="RSC224" s="190"/>
      <c r="RSD224" s="187"/>
      <c r="RSE224" s="187"/>
      <c r="RSF224" s="187"/>
      <c r="RSG224" s="188"/>
      <c r="RSI224" s="186"/>
      <c r="RSJ224" s="190"/>
      <c r="RSK224" s="190"/>
      <c r="RSL224" s="187"/>
      <c r="RSM224" s="187"/>
      <c r="RSN224" s="187"/>
      <c r="RSO224" s="188"/>
      <c r="RSQ224" s="186"/>
      <c r="RSR224" s="190"/>
      <c r="RSS224" s="190"/>
      <c r="RST224" s="187"/>
      <c r="RSU224" s="187"/>
      <c r="RSV224" s="187"/>
      <c r="RSW224" s="188"/>
      <c r="RSY224" s="186"/>
      <c r="RSZ224" s="190"/>
      <c r="RTA224" s="190"/>
      <c r="RTB224" s="187"/>
      <c r="RTC224" s="187"/>
      <c r="RTD224" s="187"/>
      <c r="RTE224" s="188"/>
      <c r="RTG224" s="186"/>
      <c r="RTH224" s="190"/>
      <c r="RTI224" s="190"/>
      <c r="RTJ224" s="187"/>
      <c r="RTK224" s="187"/>
      <c r="RTL224" s="187"/>
      <c r="RTM224" s="188"/>
      <c r="RTO224" s="186"/>
      <c r="RTP224" s="190"/>
      <c r="RTQ224" s="190"/>
      <c r="RTR224" s="187"/>
      <c r="RTS224" s="187"/>
      <c r="RTT224" s="187"/>
      <c r="RTU224" s="188"/>
      <c r="RTW224" s="186"/>
      <c r="RTX224" s="190"/>
      <c r="RTY224" s="190"/>
      <c r="RTZ224" s="187"/>
      <c r="RUA224" s="187"/>
      <c r="RUB224" s="187"/>
      <c r="RUC224" s="188"/>
      <c r="RUE224" s="186"/>
      <c r="RUF224" s="190"/>
      <c r="RUG224" s="190"/>
      <c r="RUH224" s="187"/>
      <c r="RUI224" s="187"/>
      <c r="RUJ224" s="187"/>
      <c r="RUK224" s="188"/>
      <c r="RUM224" s="186"/>
      <c r="RUN224" s="190"/>
      <c r="RUO224" s="190"/>
      <c r="RUP224" s="187"/>
      <c r="RUQ224" s="187"/>
      <c r="RUR224" s="187"/>
      <c r="RUS224" s="188"/>
      <c r="RUU224" s="186"/>
      <c r="RUV224" s="190"/>
      <c r="RUW224" s="190"/>
      <c r="RUX224" s="187"/>
      <c r="RUY224" s="187"/>
      <c r="RUZ224" s="187"/>
      <c r="RVA224" s="188"/>
      <c r="RVC224" s="186"/>
      <c r="RVD224" s="190"/>
      <c r="RVE224" s="190"/>
      <c r="RVF224" s="187"/>
      <c r="RVG224" s="187"/>
      <c r="RVH224" s="187"/>
      <c r="RVI224" s="188"/>
      <c r="RVK224" s="186"/>
      <c r="RVL224" s="190"/>
      <c r="RVM224" s="190"/>
      <c r="RVN224" s="187"/>
      <c r="RVO224" s="187"/>
      <c r="RVP224" s="187"/>
      <c r="RVQ224" s="188"/>
      <c r="RVS224" s="186"/>
      <c r="RVT224" s="190"/>
      <c r="RVU224" s="190"/>
      <c r="RVV224" s="187"/>
      <c r="RVW224" s="187"/>
      <c r="RVX224" s="187"/>
      <c r="RVY224" s="188"/>
      <c r="RWA224" s="186"/>
      <c r="RWB224" s="190"/>
      <c r="RWC224" s="190"/>
      <c r="RWD224" s="187"/>
      <c r="RWE224" s="187"/>
      <c r="RWF224" s="187"/>
      <c r="RWG224" s="188"/>
      <c r="RWI224" s="186"/>
      <c r="RWJ224" s="190"/>
      <c r="RWK224" s="190"/>
      <c r="RWL224" s="187"/>
      <c r="RWM224" s="187"/>
      <c r="RWN224" s="187"/>
      <c r="RWO224" s="188"/>
      <c r="RWQ224" s="186"/>
      <c r="RWR224" s="190"/>
      <c r="RWS224" s="190"/>
      <c r="RWT224" s="187"/>
      <c r="RWU224" s="187"/>
      <c r="RWV224" s="187"/>
      <c r="RWW224" s="188"/>
      <c r="RWY224" s="186"/>
      <c r="RWZ224" s="190"/>
      <c r="RXA224" s="190"/>
      <c r="RXB224" s="187"/>
      <c r="RXC224" s="187"/>
      <c r="RXD224" s="187"/>
      <c r="RXE224" s="188"/>
      <c r="RXG224" s="186"/>
      <c r="RXH224" s="190"/>
      <c r="RXI224" s="190"/>
      <c r="RXJ224" s="187"/>
      <c r="RXK224" s="187"/>
      <c r="RXL224" s="187"/>
      <c r="RXM224" s="188"/>
      <c r="RXO224" s="186"/>
      <c r="RXP224" s="190"/>
      <c r="RXQ224" s="190"/>
      <c r="RXR224" s="187"/>
      <c r="RXS224" s="187"/>
      <c r="RXT224" s="187"/>
      <c r="RXU224" s="188"/>
      <c r="RXW224" s="186"/>
      <c r="RXX224" s="190"/>
      <c r="RXY224" s="190"/>
      <c r="RXZ224" s="187"/>
      <c r="RYA224" s="187"/>
      <c r="RYB224" s="187"/>
      <c r="RYC224" s="188"/>
      <c r="RYE224" s="186"/>
      <c r="RYF224" s="190"/>
      <c r="RYG224" s="190"/>
      <c r="RYH224" s="187"/>
      <c r="RYI224" s="187"/>
      <c r="RYJ224" s="187"/>
      <c r="RYK224" s="188"/>
      <c r="RYM224" s="186"/>
      <c r="RYN224" s="190"/>
      <c r="RYO224" s="190"/>
      <c r="RYP224" s="187"/>
      <c r="RYQ224" s="187"/>
      <c r="RYR224" s="187"/>
      <c r="RYS224" s="188"/>
      <c r="RYU224" s="186"/>
      <c r="RYV224" s="190"/>
      <c r="RYW224" s="190"/>
      <c r="RYX224" s="187"/>
      <c r="RYY224" s="187"/>
      <c r="RYZ224" s="187"/>
      <c r="RZA224" s="188"/>
      <c r="RZC224" s="186"/>
      <c r="RZD224" s="190"/>
      <c r="RZE224" s="190"/>
      <c r="RZF224" s="187"/>
      <c r="RZG224" s="187"/>
      <c r="RZH224" s="187"/>
      <c r="RZI224" s="188"/>
      <c r="RZK224" s="186"/>
      <c r="RZL224" s="190"/>
      <c r="RZM224" s="190"/>
      <c r="RZN224" s="187"/>
      <c r="RZO224" s="187"/>
      <c r="RZP224" s="187"/>
      <c r="RZQ224" s="188"/>
      <c r="RZS224" s="186"/>
      <c r="RZT224" s="190"/>
      <c r="RZU224" s="190"/>
      <c r="RZV224" s="187"/>
      <c r="RZW224" s="187"/>
      <c r="RZX224" s="187"/>
      <c r="RZY224" s="188"/>
      <c r="SAA224" s="186"/>
      <c r="SAB224" s="190"/>
      <c r="SAC224" s="190"/>
      <c r="SAD224" s="187"/>
      <c r="SAE224" s="187"/>
      <c r="SAF224" s="187"/>
      <c r="SAG224" s="188"/>
      <c r="SAI224" s="186"/>
      <c r="SAJ224" s="190"/>
      <c r="SAK224" s="190"/>
      <c r="SAL224" s="187"/>
      <c r="SAM224" s="187"/>
      <c r="SAN224" s="187"/>
      <c r="SAO224" s="188"/>
      <c r="SAQ224" s="186"/>
      <c r="SAR224" s="190"/>
      <c r="SAS224" s="190"/>
      <c r="SAT224" s="187"/>
      <c r="SAU224" s="187"/>
      <c r="SAV224" s="187"/>
      <c r="SAW224" s="188"/>
      <c r="SAY224" s="186"/>
      <c r="SAZ224" s="190"/>
      <c r="SBA224" s="190"/>
      <c r="SBB224" s="187"/>
      <c r="SBC224" s="187"/>
      <c r="SBD224" s="187"/>
      <c r="SBE224" s="188"/>
      <c r="SBG224" s="186"/>
      <c r="SBH224" s="190"/>
      <c r="SBI224" s="190"/>
      <c r="SBJ224" s="187"/>
      <c r="SBK224" s="187"/>
      <c r="SBL224" s="187"/>
      <c r="SBM224" s="188"/>
      <c r="SBO224" s="186"/>
      <c r="SBP224" s="190"/>
      <c r="SBQ224" s="190"/>
      <c r="SBR224" s="187"/>
      <c r="SBS224" s="187"/>
      <c r="SBT224" s="187"/>
      <c r="SBU224" s="188"/>
      <c r="SBW224" s="186"/>
      <c r="SBX224" s="190"/>
      <c r="SBY224" s="190"/>
      <c r="SBZ224" s="187"/>
      <c r="SCA224" s="187"/>
      <c r="SCB224" s="187"/>
      <c r="SCC224" s="188"/>
      <c r="SCE224" s="186"/>
      <c r="SCF224" s="190"/>
      <c r="SCG224" s="190"/>
      <c r="SCH224" s="187"/>
      <c r="SCI224" s="187"/>
      <c r="SCJ224" s="187"/>
      <c r="SCK224" s="188"/>
      <c r="SCM224" s="186"/>
      <c r="SCN224" s="190"/>
      <c r="SCO224" s="190"/>
      <c r="SCP224" s="187"/>
      <c r="SCQ224" s="187"/>
      <c r="SCR224" s="187"/>
      <c r="SCS224" s="188"/>
      <c r="SCU224" s="186"/>
      <c r="SCV224" s="190"/>
      <c r="SCW224" s="190"/>
      <c r="SCX224" s="187"/>
      <c r="SCY224" s="187"/>
      <c r="SCZ224" s="187"/>
      <c r="SDA224" s="188"/>
      <c r="SDC224" s="186"/>
      <c r="SDD224" s="190"/>
      <c r="SDE224" s="190"/>
      <c r="SDF224" s="187"/>
      <c r="SDG224" s="187"/>
      <c r="SDH224" s="187"/>
      <c r="SDI224" s="188"/>
      <c r="SDK224" s="186"/>
      <c r="SDL224" s="190"/>
      <c r="SDM224" s="190"/>
      <c r="SDN224" s="187"/>
      <c r="SDO224" s="187"/>
      <c r="SDP224" s="187"/>
      <c r="SDQ224" s="188"/>
      <c r="SDS224" s="186"/>
      <c r="SDT224" s="190"/>
      <c r="SDU224" s="190"/>
      <c r="SDV224" s="187"/>
      <c r="SDW224" s="187"/>
      <c r="SDX224" s="187"/>
      <c r="SDY224" s="188"/>
      <c r="SEA224" s="186"/>
      <c r="SEB224" s="190"/>
      <c r="SEC224" s="190"/>
      <c r="SED224" s="187"/>
      <c r="SEE224" s="187"/>
      <c r="SEF224" s="187"/>
      <c r="SEG224" s="188"/>
      <c r="SEI224" s="186"/>
      <c r="SEJ224" s="190"/>
      <c r="SEK224" s="190"/>
      <c r="SEL224" s="187"/>
      <c r="SEM224" s="187"/>
      <c r="SEN224" s="187"/>
      <c r="SEO224" s="188"/>
      <c r="SEQ224" s="186"/>
      <c r="SER224" s="190"/>
      <c r="SES224" s="190"/>
      <c r="SET224" s="187"/>
      <c r="SEU224" s="187"/>
      <c r="SEV224" s="187"/>
      <c r="SEW224" s="188"/>
      <c r="SEY224" s="186"/>
      <c r="SEZ224" s="190"/>
      <c r="SFA224" s="190"/>
      <c r="SFB224" s="187"/>
      <c r="SFC224" s="187"/>
      <c r="SFD224" s="187"/>
      <c r="SFE224" s="188"/>
      <c r="SFG224" s="186"/>
      <c r="SFH224" s="190"/>
      <c r="SFI224" s="190"/>
      <c r="SFJ224" s="187"/>
      <c r="SFK224" s="187"/>
      <c r="SFL224" s="187"/>
      <c r="SFM224" s="188"/>
      <c r="SFO224" s="186"/>
      <c r="SFP224" s="190"/>
      <c r="SFQ224" s="190"/>
      <c r="SFR224" s="187"/>
      <c r="SFS224" s="187"/>
      <c r="SFT224" s="187"/>
      <c r="SFU224" s="188"/>
      <c r="SFW224" s="186"/>
      <c r="SFX224" s="190"/>
      <c r="SFY224" s="190"/>
      <c r="SFZ224" s="187"/>
      <c r="SGA224" s="187"/>
      <c r="SGB224" s="187"/>
      <c r="SGC224" s="188"/>
      <c r="SGE224" s="186"/>
      <c r="SGF224" s="190"/>
      <c r="SGG224" s="190"/>
      <c r="SGH224" s="187"/>
      <c r="SGI224" s="187"/>
      <c r="SGJ224" s="187"/>
      <c r="SGK224" s="188"/>
      <c r="SGM224" s="186"/>
      <c r="SGN224" s="190"/>
      <c r="SGO224" s="190"/>
      <c r="SGP224" s="187"/>
      <c r="SGQ224" s="187"/>
      <c r="SGR224" s="187"/>
      <c r="SGS224" s="188"/>
      <c r="SGU224" s="186"/>
      <c r="SGV224" s="190"/>
      <c r="SGW224" s="190"/>
      <c r="SGX224" s="187"/>
      <c r="SGY224" s="187"/>
      <c r="SGZ224" s="187"/>
      <c r="SHA224" s="188"/>
      <c r="SHC224" s="186"/>
      <c r="SHD224" s="190"/>
      <c r="SHE224" s="190"/>
      <c r="SHF224" s="187"/>
      <c r="SHG224" s="187"/>
      <c r="SHH224" s="187"/>
      <c r="SHI224" s="188"/>
      <c r="SHK224" s="186"/>
      <c r="SHL224" s="190"/>
      <c r="SHM224" s="190"/>
      <c r="SHN224" s="187"/>
      <c r="SHO224" s="187"/>
      <c r="SHP224" s="187"/>
      <c r="SHQ224" s="188"/>
      <c r="SHS224" s="186"/>
      <c r="SHT224" s="190"/>
      <c r="SHU224" s="190"/>
      <c r="SHV224" s="187"/>
      <c r="SHW224" s="187"/>
      <c r="SHX224" s="187"/>
      <c r="SHY224" s="188"/>
      <c r="SIA224" s="186"/>
      <c r="SIB224" s="190"/>
      <c r="SIC224" s="190"/>
      <c r="SID224" s="187"/>
      <c r="SIE224" s="187"/>
      <c r="SIF224" s="187"/>
      <c r="SIG224" s="188"/>
      <c r="SII224" s="186"/>
      <c r="SIJ224" s="190"/>
      <c r="SIK224" s="190"/>
      <c r="SIL224" s="187"/>
      <c r="SIM224" s="187"/>
      <c r="SIN224" s="187"/>
      <c r="SIO224" s="188"/>
      <c r="SIQ224" s="186"/>
      <c r="SIR224" s="190"/>
      <c r="SIS224" s="190"/>
      <c r="SIT224" s="187"/>
      <c r="SIU224" s="187"/>
      <c r="SIV224" s="187"/>
      <c r="SIW224" s="188"/>
      <c r="SIY224" s="186"/>
      <c r="SIZ224" s="190"/>
      <c r="SJA224" s="190"/>
      <c r="SJB224" s="187"/>
      <c r="SJC224" s="187"/>
      <c r="SJD224" s="187"/>
      <c r="SJE224" s="188"/>
      <c r="SJG224" s="186"/>
      <c r="SJH224" s="190"/>
      <c r="SJI224" s="190"/>
      <c r="SJJ224" s="187"/>
      <c r="SJK224" s="187"/>
      <c r="SJL224" s="187"/>
      <c r="SJM224" s="188"/>
      <c r="SJO224" s="186"/>
      <c r="SJP224" s="190"/>
      <c r="SJQ224" s="190"/>
      <c r="SJR224" s="187"/>
      <c r="SJS224" s="187"/>
      <c r="SJT224" s="187"/>
      <c r="SJU224" s="188"/>
      <c r="SJW224" s="186"/>
      <c r="SJX224" s="190"/>
      <c r="SJY224" s="190"/>
      <c r="SJZ224" s="187"/>
      <c r="SKA224" s="187"/>
      <c r="SKB224" s="187"/>
      <c r="SKC224" s="188"/>
      <c r="SKE224" s="186"/>
      <c r="SKF224" s="190"/>
      <c r="SKG224" s="190"/>
      <c r="SKH224" s="187"/>
      <c r="SKI224" s="187"/>
      <c r="SKJ224" s="187"/>
      <c r="SKK224" s="188"/>
      <c r="SKM224" s="186"/>
      <c r="SKN224" s="190"/>
      <c r="SKO224" s="190"/>
      <c r="SKP224" s="187"/>
      <c r="SKQ224" s="187"/>
      <c r="SKR224" s="187"/>
      <c r="SKS224" s="188"/>
      <c r="SKU224" s="186"/>
      <c r="SKV224" s="190"/>
      <c r="SKW224" s="190"/>
      <c r="SKX224" s="187"/>
      <c r="SKY224" s="187"/>
      <c r="SKZ224" s="187"/>
      <c r="SLA224" s="188"/>
      <c r="SLC224" s="186"/>
      <c r="SLD224" s="190"/>
      <c r="SLE224" s="190"/>
      <c r="SLF224" s="187"/>
      <c r="SLG224" s="187"/>
      <c r="SLH224" s="187"/>
      <c r="SLI224" s="188"/>
      <c r="SLK224" s="186"/>
      <c r="SLL224" s="190"/>
      <c r="SLM224" s="190"/>
      <c r="SLN224" s="187"/>
      <c r="SLO224" s="187"/>
      <c r="SLP224" s="187"/>
      <c r="SLQ224" s="188"/>
      <c r="SLS224" s="186"/>
      <c r="SLT224" s="190"/>
      <c r="SLU224" s="190"/>
      <c r="SLV224" s="187"/>
      <c r="SLW224" s="187"/>
      <c r="SLX224" s="187"/>
      <c r="SLY224" s="188"/>
      <c r="SMA224" s="186"/>
      <c r="SMB224" s="190"/>
      <c r="SMC224" s="190"/>
      <c r="SMD224" s="187"/>
      <c r="SME224" s="187"/>
      <c r="SMF224" s="187"/>
      <c r="SMG224" s="188"/>
      <c r="SMI224" s="186"/>
      <c r="SMJ224" s="190"/>
      <c r="SMK224" s="190"/>
      <c r="SML224" s="187"/>
      <c r="SMM224" s="187"/>
      <c r="SMN224" s="187"/>
      <c r="SMO224" s="188"/>
      <c r="SMQ224" s="186"/>
      <c r="SMR224" s="190"/>
      <c r="SMS224" s="190"/>
      <c r="SMT224" s="187"/>
      <c r="SMU224" s="187"/>
      <c r="SMV224" s="187"/>
      <c r="SMW224" s="188"/>
      <c r="SMY224" s="186"/>
      <c r="SMZ224" s="190"/>
      <c r="SNA224" s="190"/>
      <c r="SNB224" s="187"/>
      <c r="SNC224" s="187"/>
      <c r="SND224" s="187"/>
      <c r="SNE224" s="188"/>
      <c r="SNG224" s="186"/>
      <c r="SNH224" s="190"/>
      <c r="SNI224" s="190"/>
      <c r="SNJ224" s="187"/>
      <c r="SNK224" s="187"/>
      <c r="SNL224" s="187"/>
      <c r="SNM224" s="188"/>
      <c r="SNO224" s="186"/>
      <c r="SNP224" s="190"/>
      <c r="SNQ224" s="190"/>
      <c r="SNR224" s="187"/>
      <c r="SNS224" s="187"/>
      <c r="SNT224" s="187"/>
      <c r="SNU224" s="188"/>
      <c r="SNW224" s="186"/>
      <c r="SNX224" s="190"/>
      <c r="SNY224" s="190"/>
      <c r="SNZ224" s="187"/>
      <c r="SOA224" s="187"/>
      <c r="SOB224" s="187"/>
      <c r="SOC224" s="188"/>
      <c r="SOE224" s="186"/>
      <c r="SOF224" s="190"/>
      <c r="SOG224" s="190"/>
      <c r="SOH224" s="187"/>
      <c r="SOI224" s="187"/>
      <c r="SOJ224" s="187"/>
      <c r="SOK224" s="188"/>
      <c r="SOM224" s="186"/>
      <c r="SON224" s="190"/>
      <c r="SOO224" s="190"/>
      <c r="SOP224" s="187"/>
      <c r="SOQ224" s="187"/>
      <c r="SOR224" s="187"/>
      <c r="SOS224" s="188"/>
      <c r="SOU224" s="186"/>
      <c r="SOV224" s="190"/>
      <c r="SOW224" s="190"/>
      <c r="SOX224" s="187"/>
      <c r="SOY224" s="187"/>
      <c r="SOZ224" s="187"/>
      <c r="SPA224" s="188"/>
      <c r="SPC224" s="186"/>
      <c r="SPD224" s="190"/>
      <c r="SPE224" s="190"/>
      <c r="SPF224" s="187"/>
      <c r="SPG224" s="187"/>
      <c r="SPH224" s="187"/>
      <c r="SPI224" s="188"/>
      <c r="SPK224" s="186"/>
      <c r="SPL224" s="190"/>
      <c r="SPM224" s="190"/>
      <c r="SPN224" s="187"/>
      <c r="SPO224" s="187"/>
      <c r="SPP224" s="187"/>
      <c r="SPQ224" s="188"/>
      <c r="SPS224" s="186"/>
      <c r="SPT224" s="190"/>
      <c r="SPU224" s="190"/>
      <c r="SPV224" s="187"/>
      <c r="SPW224" s="187"/>
      <c r="SPX224" s="187"/>
      <c r="SPY224" s="188"/>
      <c r="SQA224" s="186"/>
      <c r="SQB224" s="190"/>
      <c r="SQC224" s="190"/>
      <c r="SQD224" s="187"/>
      <c r="SQE224" s="187"/>
      <c r="SQF224" s="187"/>
      <c r="SQG224" s="188"/>
      <c r="SQI224" s="186"/>
      <c r="SQJ224" s="190"/>
      <c r="SQK224" s="190"/>
      <c r="SQL224" s="187"/>
      <c r="SQM224" s="187"/>
      <c r="SQN224" s="187"/>
      <c r="SQO224" s="188"/>
      <c r="SQQ224" s="186"/>
      <c r="SQR224" s="190"/>
      <c r="SQS224" s="190"/>
      <c r="SQT224" s="187"/>
      <c r="SQU224" s="187"/>
      <c r="SQV224" s="187"/>
      <c r="SQW224" s="188"/>
      <c r="SQY224" s="186"/>
      <c r="SQZ224" s="190"/>
      <c r="SRA224" s="190"/>
      <c r="SRB224" s="187"/>
      <c r="SRC224" s="187"/>
      <c r="SRD224" s="187"/>
      <c r="SRE224" s="188"/>
      <c r="SRG224" s="186"/>
      <c r="SRH224" s="190"/>
      <c r="SRI224" s="190"/>
      <c r="SRJ224" s="187"/>
      <c r="SRK224" s="187"/>
      <c r="SRL224" s="187"/>
      <c r="SRM224" s="188"/>
      <c r="SRO224" s="186"/>
      <c r="SRP224" s="190"/>
      <c r="SRQ224" s="190"/>
      <c r="SRR224" s="187"/>
      <c r="SRS224" s="187"/>
      <c r="SRT224" s="187"/>
      <c r="SRU224" s="188"/>
      <c r="SRW224" s="186"/>
      <c r="SRX224" s="190"/>
      <c r="SRY224" s="190"/>
      <c r="SRZ224" s="187"/>
      <c r="SSA224" s="187"/>
      <c r="SSB224" s="187"/>
      <c r="SSC224" s="188"/>
      <c r="SSE224" s="186"/>
      <c r="SSF224" s="190"/>
      <c r="SSG224" s="190"/>
      <c r="SSH224" s="187"/>
      <c r="SSI224" s="187"/>
      <c r="SSJ224" s="187"/>
      <c r="SSK224" s="188"/>
      <c r="SSM224" s="186"/>
      <c r="SSN224" s="190"/>
      <c r="SSO224" s="190"/>
      <c r="SSP224" s="187"/>
      <c r="SSQ224" s="187"/>
      <c r="SSR224" s="187"/>
      <c r="SSS224" s="188"/>
      <c r="SSU224" s="186"/>
      <c r="SSV224" s="190"/>
      <c r="SSW224" s="190"/>
      <c r="SSX224" s="187"/>
      <c r="SSY224" s="187"/>
      <c r="SSZ224" s="187"/>
      <c r="STA224" s="188"/>
      <c r="STC224" s="186"/>
      <c r="STD224" s="190"/>
      <c r="STE224" s="190"/>
      <c r="STF224" s="187"/>
      <c r="STG224" s="187"/>
      <c r="STH224" s="187"/>
      <c r="STI224" s="188"/>
      <c r="STK224" s="186"/>
      <c r="STL224" s="190"/>
      <c r="STM224" s="190"/>
      <c r="STN224" s="187"/>
      <c r="STO224" s="187"/>
      <c r="STP224" s="187"/>
      <c r="STQ224" s="188"/>
      <c r="STS224" s="186"/>
      <c r="STT224" s="190"/>
      <c r="STU224" s="190"/>
      <c r="STV224" s="187"/>
      <c r="STW224" s="187"/>
      <c r="STX224" s="187"/>
      <c r="STY224" s="188"/>
      <c r="SUA224" s="186"/>
      <c r="SUB224" s="190"/>
      <c r="SUC224" s="190"/>
      <c r="SUD224" s="187"/>
      <c r="SUE224" s="187"/>
      <c r="SUF224" s="187"/>
      <c r="SUG224" s="188"/>
      <c r="SUI224" s="186"/>
      <c r="SUJ224" s="190"/>
      <c r="SUK224" s="190"/>
      <c r="SUL224" s="187"/>
      <c r="SUM224" s="187"/>
      <c r="SUN224" s="187"/>
      <c r="SUO224" s="188"/>
      <c r="SUQ224" s="186"/>
      <c r="SUR224" s="190"/>
      <c r="SUS224" s="190"/>
      <c r="SUT224" s="187"/>
      <c r="SUU224" s="187"/>
      <c r="SUV224" s="187"/>
      <c r="SUW224" s="188"/>
      <c r="SUY224" s="186"/>
      <c r="SUZ224" s="190"/>
      <c r="SVA224" s="190"/>
      <c r="SVB224" s="187"/>
      <c r="SVC224" s="187"/>
      <c r="SVD224" s="187"/>
      <c r="SVE224" s="188"/>
      <c r="SVG224" s="186"/>
      <c r="SVH224" s="190"/>
      <c r="SVI224" s="190"/>
      <c r="SVJ224" s="187"/>
      <c r="SVK224" s="187"/>
      <c r="SVL224" s="187"/>
      <c r="SVM224" s="188"/>
      <c r="SVO224" s="186"/>
      <c r="SVP224" s="190"/>
      <c r="SVQ224" s="190"/>
      <c r="SVR224" s="187"/>
      <c r="SVS224" s="187"/>
      <c r="SVT224" s="187"/>
      <c r="SVU224" s="188"/>
      <c r="SVW224" s="186"/>
      <c r="SVX224" s="190"/>
      <c r="SVY224" s="190"/>
      <c r="SVZ224" s="187"/>
      <c r="SWA224" s="187"/>
      <c r="SWB224" s="187"/>
      <c r="SWC224" s="188"/>
      <c r="SWE224" s="186"/>
      <c r="SWF224" s="190"/>
      <c r="SWG224" s="190"/>
      <c r="SWH224" s="187"/>
      <c r="SWI224" s="187"/>
      <c r="SWJ224" s="187"/>
      <c r="SWK224" s="188"/>
      <c r="SWM224" s="186"/>
      <c r="SWN224" s="190"/>
      <c r="SWO224" s="190"/>
      <c r="SWP224" s="187"/>
      <c r="SWQ224" s="187"/>
      <c r="SWR224" s="187"/>
      <c r="SWS224" s="188"/>
      <c r="SWU224" s="186"/>
      <c r="SWV224" s="190"/>
      <c r="SWW224" s="190"/>
      <c r="SWX224" s="187"/>
      <c r="SWY224" s="187"/>
      <c r="SWZ224" s="187"/>
      <c r="SXA224" s="188"/>
      <c r="SXC224" s="186"/>
      <c r="SXD224" s="190"/>
      <c r="SXE224" s="190"/>
      <c r="SXF224" s="187"/>
      <c r="SXG224" s="187"/>
      <c r="SXH224" s="187"/>
      <c r="SXI224" s="188"/>
      <c r="SXK224" s="186"/>
      <c r="SXL224" s="190"/>
      <c r="SXM224" s="190"/>
      <c r="SXN224" s="187"/>
      <c r="SXO224" s="187"/>
      <c r="SXP224" s="187"/>
      <c r="SXQ224" s="188"/>
      <c r="SXS224" s="186"/>
      <c r="SXT224" s="190"/>
      <c r="SXU224" s="190"/>
      <c r="SXV224" s="187"/>
      <c r="SXW224" s="187"/>
      <c r="SXX224" s="187"/>
      <c r="SXY224" s="188"/>
      <c r="SYA224" s="186"/>
      <c r="SYB224" s="190"/>
      <c r="SYC224" s="190"/>
      <c r="SYD224" s="187"/>
      <c r="SYE224" s="187"/>
      <c r="SYF224" s="187"/>
      <c r="SYG224" s="188"/>
      <c r="SYI224" s="186"/>
      <c r="SYJ224" s="190"/>
      <c r="SYK224" s="190"/>
      <c r="SYL224" s="187"/>
      <c r="SYM224" s="187"/>
      <c r="SYN224" s="187"/>
      <c r="SYO224" s="188"/>
      <c r="SYQ224" s="186"/>
      <c r="SYR224" s="190"/>
      <c r="SYS224" s="190"/>
      <c r="SYT224" s="187"/>
      <c r="SYU224" s="187"/>
      <c r="SYV224" s="187"/>
      <c r="SYW224" s="188"/>
      <c r="SYY224" s="186"/>
      <c r="SYZ224" s="190"/>
      <c r="SZA224" s="190"/>
      <c r="SZB224" s="187"/>
      <c r="SZC224" s="187"/>
      <c r="SZD224" s="187"/>
      <c r="SZE224" s="188"/>
      <c r="SZG224" s="186"/>
      <c r="SZH224" s="190"/>
      <c r="SZI224" s="190"/>
      <c r="SZJ224" s="187"/>
      <c r="SZK224" s="187"/>
      <c r="SZL224" s="187"/>
      <c r="SZM224" s="188"/>
      <c r="SZO224" s="186"/>
      <c r="SZP224" s="190"/>
      <c r="SZQ224" s="190"/>
      <c r="SZR224" s="187"/>
      <c r="SZS224" s="187"/>
      <c r="SZT224" s="187"/>
      <c r="SZU224" s="188"/>
      <c r="SZW224" s="186"/>
      <c r="SZX224" s="190"/>
      <c r="SZY224" s="190"/>
      <c r="SZZ224" s="187"/>
      <c r="TAA224" s="187"/>
      <c r="TAB224" s="187"/>
      <c r="TAC224" s="188"/>
      <c r="TAE224" s="186"/>
      <c r="TAF224" s="190"/>
      <c r="TAG224" s="190"/>
      <c r="TAH224" s="187"/>
      <c r="TAI224" s="187"/>
      <c r="TAJ224" s="187"/>
      <c r="TAK224" s="188"/>
      <c r="TAM224" s="186"/>
      <c r="TAN224" s="190"/>
      <c r="TAO224" s="190"/>
      <c r="TAP224" s="187"/>
      <c r="TAQ224" s="187"/>
      <c r="TAR224" s="187"/>
      <c r="TAS224" s="188"/>
      <c r="TAU224" s="186"/>
      <c r="TAV224" s="190"/>
      <c r="TAW224" s="190"/>
      <c r="TAX224" s="187"/>
      <c r="TAY224" s="187"/>
      <c r="TAZ224" s="187"/>
      <c r="TBA224" s="188"/>
      <c r="TBC224" s="186"/>
      <c r="TBD224" s="190"/>
      <c r="TBE224" s="190"/>
      <c r="TBF224" s="187"/>
      <c r="TBG224" s="187"/>
      <c r="TBH224" s="187"/>
      <c r="TBI224" s="188"/>
      <c r="TBK224" s="186"/>
      <c r="TBL224" s="190"/>
      <c r="TBM224" s="190"/>
      <c r="TBN224" s="187"/>
      <c r="TBO224" s="187"/>
      <c r="TBP224" s="187"/>
      <c r="TBQ224" s="188"/>
      <c r="TBS224" s="186"/>
      <c r="TBT224" s="190"/>
      <c r="TBU224" s="190"/>
      <c r="TBV224" s="187"/>
      <c r="TBW224" s="187"/>
      <c r="TBX224" s="187"/>
      <c r="TBY224" s="188"/>
      <c r="TCA224" s="186"/>
      <c r="TCB224" s="190"/>
      <c r="TCC224" s="190"/>
      <c r="TCD224" s="187"/>
      <c r="TCE224" s="187"/>
      <c r="TCF224" s="187"/>
      <c r="TCG224" s="188"/>
      <c r="TCI224" s="186"/>
      <c r="TCJ224" s="190"/>
      <c r="TCK224" s="190"/>
      <c r="TCL224" s="187"/>
      <c r="TCM224" s="187"/>
      <c r="TCN224" s="187"/>
      <c r="TCO224" s="188"/>
      <c r="TCQ224" s="186"/>
      <c r="TCR224" s="190"/>
      <c r="TCS224" s="190"/>
      <c r="TCT224" s="187"/>
      <c r="TCU224" s="187"/>
      <c r="TCV224" s="187"/>
      <c r="TCW224" s="188"/>
      <c r="TCY224" s="186"/>
      <c r="TCZ224" s="190"/>
      <c r="TDA224" s="190"/>
      <c r="TDB224" s="187"/>
      <c r="TDC224" s="187"/>
      <c r="TDD224" s="187"/>
      <c r="TDE224" s="188"/>
      <c r="TDG224" s="186"/>
      <c r="TDH224" s="190"/>
      <c r="TDI224" s="190"/>
      <c r="TDJ224" s="187"/>
      <c r="TDK224" s="187"/>
      <c r="TDL224" s="187"/>
      <c r="TDM224" s="188"/>
      <c r="TDO224" s="186"/>
      <c r="TDP224" s="190"/>
      <c r="TDQ224" s="190"/>
      <c r="TDR224" s="187"/>
      <c r="TDS224" s="187"/>
      <c r="TDT224" s="187"/>
      <c r="TDU224" s="188"/>
      <c r="TDW224" s="186"/>
      <c r="TDX224" s="190"/>
      <c r="TDY224" s="190"/>
      <c r="TDZ224" s="187"/>
      <c r="TEA224" s="187"/>
      <c r="TEB224" s="187"/>
      <c r="TEC224" s="188"/>
      <c r="TEE224" s="186"/>
      <c r="TEF224" s="190"/>
      <c r="TEG224" s="190"/>
      <c r="TEH224" s="187"/>
      <c r="TEI224" s="187"/>
      <c r="TEJ224" s="187"/>
      <c r="TEK224" s="188"/>
      <c r="TEM224" s="186"/>
      <c r="TEN224" s="190"/>
      <c r="TEO224" s="190"/>
      <c r="TEP224" s="187"/>
      <c r="TEQ224" s="187"/>
      <c r="TER224" s="187"/>
      <c r="TES224" s="188"/>
      <c r="TEU224" s="186"/>
      <c r="TEV224" s="190"/>
      <c r="TEW224" s="190"/>
      <c r="TEX224" s="187"/>
      <c r="TEY224" s="187"/>
      <c r="TEZ224" s="187"/>
      <c r="TFA224" s="188"/>
      <c r="TFC224" s="186"/>
      <c r="TFD224" s="190"/>
      <c r="TFE224" s="190"/>
      <c r="TFF224" s="187"/>
      <c r="TFG224" s="187"/>
      <c r="TFH224" s="187"/>
      <c r="TFI224" s="188"/>
      <c r="TFK224" s="186"/>
      <c r="TFL224" s="190"/>
      <c r="TFM224" s="190"/>
      <c r="TFN224" s="187"/>
      <c r="TFO224" s="187"/>
      <c r="TFP224" s="187"/>
      <c r="TFQ224" s="188"/>
      <c r="TFS224" s="186"/>
      <c r="TFT224" s="190"/>
      <c r="TFU224" s="190"/>
      <c r="TFV224" s="187"/>
      <c r="TFW224" s="187"/>
      <c r="TFX224" s="187"/>
      <c r="TFY224" s="188"/>
      <c r="TGA224" s="186"/>
      <c r="TGB224" s="190"/>
      <c r="TGC224" s="190"/>
      <c r="TGD224" s="187"/>
      <c r="TGE224" s="187"/>
      <c r="TGF224" s="187"/>
      <c r="TGG224" s="188"/>
      <c r="TGI224" s="186"/>
      <c r="TGJ224" s="190"/>
      <c r="TGK224" s="190"/>
      <c r="TGL224" s="187"/>
      <c r="TGM224" s="187"/>
      <c r="TGN224" s="187"/>
      <c r="TGO224" s="188"/>
      <c r="TGQ224" s="186"/>
      <c r="TGR224" s="190"/>
      <c r="TGS224" s="190"/>
      <c r="TGT224" s="187"/>
      <c r="TGU224" s="187"/>
      <c r="TGV224" s="187"/>
      <c r="TGW224" s="188"/>
      <c r="TGY224" s="186"/>
      <c r="TGZ224" s="190"/>
      <c r="THA224" s="190"/>
      <c r="THB224" s="187"/>
      <c r="THC224" s="187"/>
      <c r="THD224" s="187"/>
      <c r="THE224" s="188"/>
      <c r="THG224" s="186"/>
      <c r="THH224" s="190"/>
      <c r="THI224" s="190"/>
      <c r="THJ224" s="187"/>
      <c r="THK224" s="187"/>
      <c r="THL224" s="187"/>
      <c r="THM224" s="188"/>
      <c r="THO224" s="186"/>
      <c r="THP224" s="190"/>
      <c r="THQ224" s="190"/>
      <c r="THR224" s="187"/>
      <c r="THS224" s="187"/>
      <c r="THT224" s="187"/>
      <c r="THU224" s="188"/>
      <c r="THW224" s="186"/>
      <c r="THX224" s="190"/>
      <c r="THY224" s="190"/>
      <c r="THZ224" s="187"/>
      <c r="TIA224" s="187"/>
      <c r="TIB224" s="187"/>
      <c r="TIC224" s="188"/>
      <c r="TIE224" s="186"/>
      <c r="TIF224" s="190"/>
      <c r="TIG224" s="190"/>
      <c r="TIH224" s="187"/>
      <c r="TII224" s="187"/>
      <c r="TIJ224" s="187"/>
      <c r="TIK224" s="188"/>
      <c r="TIM224" s="186"/>
      <c r="TIN224" s="190"/>
      <c r="TIO224" s="190"/>
      <c r="TIP224" s="187"/>
      <c r="TIQ224" s="187"/>
      <c r="TIR224" s="187"/>
      <c r="TIS224" s="188"/>
      <c r="TIU224" s="186"/>
      <c r="TIV224" s="190"/>
      <c r="TIW224" s="190"/>
      <c r="TIX224" s="187"/>
      <c r="TIY224" s="187"/>
      <c r="TIZ224" s="187"/>
      <c r="TJA224" s="188"/>
      <c r="TJC224" s="186"/>
      <c r="TJD224" s="190"/>
      <c r="TJE224" s="190"/>
      <c r="TJF224" s="187"/>
      <c r="TJG224" s="187"/>
      <c r="TJH224" s="187"/>
      <c r="TJI224" s="188"/>
      <c r="TJK224" s="186"/>
      <c r="TJL224" s="190"/>
      <c r="TJM224" s="190"/>
      <c r="TJN224" s="187"/>
      <c r="TJO224" s="187"/>
      <c r="TJP224" s="187"/>
      <c r="TJQ224" s="188"/>
      <c r="TJS224" s="186"/>
      <c r="TJT224" s="190"/>
      <c r="TJU224" s="190"/>
      <c r="TJV224" s="187"/>
      <c r="TJW224" s="187"/>
      <c r="TJX224" s="187"/>
      <c r="TJY224" s="188"/>
      <c r="TKA224" s="186"/>
      <c r="TKB224" s="190"/>
      <c r="TKC224" s="190"/>
      <c r="TKD224" s="187"/>
      <c r="TKE224" s="187"/>
      <c r="TKF224" s="187"/>
      <c r="TKG224" s="188"/>
      <c r="TKI224" s="186"/>
      <c r="TKJ224" s="190"/>
      <c r="TKK224" s="190"/>
      <c r="TKL224" s="187"/>
      <c r="TKM224" s="187"/>
      <c r="TKN224" s="187"/>
      <c r="TKO224" s="188"/>
      <c r="TKQ224" s="186"/>
      <c r="TKR224" s="190"/>
      <c r="TKS224" s="190"/>
      <c r="TKT224" s="187"/>
      <c r="TKU224" s="187"/>
      <c r="TKV224" s="187"/>
      <c r="TKW224" s="188"/>
      <c r="TKY224" s="186"/>
      <c r="TKZ224" s="190"/>
      <c r="TLA224" s="190"/>
      <c r="TLB224" s="187"/>
      <c r="TLC224" s="187"/>
      <c r="TLD224" s="187"/>
      <c r="TLE224" s="188"/>
      <c r="TLG224" s="186"/>
      <c r="TLH224" s="190"/>
      <c r="TLI224" s="190"/>
      <c r="TLJ224" s="187"/>
      <c r="TLK224" s="187"/>
      <c r="TLL224" s="187"/>
      <c r="TLM224" s="188"/>
      <c r="TLO224" s="186"/>
      <c r="TLP224" s="190"/>
      <c r="TLQ224" s="190"/>
      <c r="TLR224" s="187"/>
      <c r="TLS224" s="187"/>
      <c r="TLT224" s="187"/>
      <c r="TLU224" s="188"/>
      <c r="TLW224" s="186"/>
      <c r="TLX224" s="190"/>
      <c r="TLY224" s="190"/>
      <c r="TLZ224" s="187"/>
      <c r="TMA224" s="187"/>
      <c r="TMB224" s="187"/>
      <c r="TMC224" s="188"/>
      <c r="TME224" s="186"/>
      <c r="TMF224" s="190"/>
      <c r="TMG224" s="190"/>
      <c r="TMH224" s="187"/>
      <c r="TMI224" s="187"/>
      <c r="TMJ224" s="187"/>
      <c r="TMK224" s="188"/>
      <c r="TMM224" s="186"/>
      <c r="TMN224" s="190"/>
      <c r="TMO224" s="190"/>
      <c r="TMP224" s="187"/>
      <c r="TMQ224" s="187"/>
      <c r="TMR224" s="187"/>
      <c r="TMS224" s="188"/>
      <c r="TMU224" s="186"/>
      <c r="TMV224" s="190"/>
      <c r="TMW224" s="190"/>
      <c r="TMX224" s="187"/>
      <c r="TMY224" s="187"/>
      <c r="TMZ224" s="187"/>
      <c r="TNA224" s="188"/>
      <c r="TNC224" s="186"/>
      <c r="TND224" s="190"/>
      <c r="TNE224" s="190"/>
      <c r="TNF224" s="187"/>
      <c r="TNG224" s="187"/>
      <c r="TNH224" s="187"/>
      <c r="TNI224" s="188"/>
      <c r="TNK224" s="186"/>
      <c r="TNL224" s="190"/>
      <c r="TNM224" s="190"/>
      <c r="TNN224" s="187"/>
      <c r="TNO224" s="187"/>
      <c r="TNP224" s="187"/>
      <c r="TNQ224" s="188"/>
      <c r="TNS224" s="186"/>
      <c r="TNT224" s="190"/>
      <c r="TNU224" s="190"/>
      <c r="TNV224" s="187"/>
      <c r="TNW224" s="187"/>
      <c r="TNX224" s="187"/>
      <c r="TNY224" s="188"/>
      <c r="TOA224" s="186"/>
      <c r="TOB224" s="190"/>
      <c r="TOC224" s="190"/>
      <c r="TOD224" s="187"/>
      <c r="TOE224" s="187"/>
      <c r="TOF224" s="187"/>
      <c r="TOG224" s="188"/>
      <c r="TOI224" s="186"/>
      <c r="TOJ224" s="190"/>
      <c r="TOK224" s="190"/>
      <c r="TOL224" s="187"/>
      <c r="TOM224" s="187"/>
      <c r="TON224" s="187"/>
      <c r="TOO224" s="188"/>
      <c r="TOQ224" s="186"/>
      <c r="TOR224" s="190"/>
      <c r="TOS224" s="190"/>
      <c r="TOT224" s="187"/>
      <c r="TOU224" s="187"/>
      <c r="TOV224" s="187"/>
      <c r="TOW224" s="188"/>
      <c r="TOY224" s="186"/>
      <c r="TOZ224" s="190"/>
      <c r="TPA224" s="190"/>
      <c r="TPB224" s="187"/>
      <c r="TPC224" s="187"/>
      <c r="TPD224" s="187"/>
      <c r="TPE224" s="188"/>
      <c r="TPG224" s="186"/>
      <c r="TPH224" s="190"/>
      <c r="TPI224" s="190"/>
      <c r="TPJ224" s="187"/>
      <c r="TPK224" s="187"/>
      <c r="TPL224" s="187"/>
      <c r="TPM224" s="188"/>
      <c r="TPO224" s="186"/>
      <c r="TPP224" s="190"/>
      <c r="TPQ224" s="190"/>
      <c r="TPR224" s="187"/>
      <c r="TPS224" s="187"/>
      <c r="TPT224" s="187"/>
      <c r="TPU224" s="188"/>
      <c r="TPW224" s="186"/>
      <c r="TPX224" s="190"/>
      <c r="TPY224" s="190"/>
      <c r="TPZ224" s="187"/>
      <c r="TQA224" s="187"/>
      <c r="TQB224" s="187"/>
      <c r="TQC224" s="188"/>
      <c r="TQE224" s="186"/>
      <c r="TQF224" s="190"/>
      <c r="TQG224" s="190"/>
      <c r="TQH224" s="187"/>
      <c r="TQI224" s="187"/>
      <c r="TQJ224" s="187"/>
      <c r="TQK224" s="188"/>
      <c r="TQM224" s="186"/>
      <c r="TQN224" s="190"/>
      <c r="TQO224" s="190"/>
      <c r="TQP224" s="187"/>
      <c r="TQQ224" s="187"/>
      <c r="TQR224" s="187"/>
      <c r="TQS224" s="188"/>
      <c r="TQU224" s="186"/>
      <c r="TQV224" s="190"/>
      <c r="TQW224" s="190"/>
      <c r="TQX224" s="187"/>
      <c r="TQY224" s="187"/>
      <c r="TQZ224" s="187"/>
      <c r="TRA224" s="188"/>
      <c r="TRC224" s="186"/>
      <c r="TRD224" s="190"/>
      <c r="TRE224" s="190"/>
      <c r="TRF224" s="187"/>
      <c r="TRG224" s="187"/>
      <c r="TRH224" s="187"/>
      <c r="TRI224" s="188"/>
      <c r="TRK224" s="186"/>
      <c r="TRL224" s="190"/>
      <c r="TRM224" s="190"/>
      <c r="TRN224" s="187"/>
      <c r="TRO224" s="187"/>
      <c r="TRP224" s="187"/>
      <c r="TRQ224" s="188"/>
      <c r="TRS224" s="186"/>
      <c r="TRT224" s="190"/>
      <c r="TRU224" s="190"/>
      <c r="TRV224" s="187"/>
      <c r="TRW224" s="187"/>
      <c r="TRX224" s="187"/>
      <c r="TRY224" s="188"/>
      <c r="TSA224" s="186"/>
      <c r="TSB224" s="190"/>
      <c r="TSC224" s="190"/>
      <c r="TSD224" s="187"/>
      <c r="TSE224" s="187"/>
      <c r="TSF224" s="187"/>
      <c r="TSG224" s="188"/>
      <c r="TSI224" s="186"/>
      <c r="TSJ224" s="190"/>
      <c r="TSK224" s="190"/>
      <c r="TSL224" s="187"/>
      <c r="TSM224" s="187"/>
      <c r="TSN224" s="187"/>
      <c r="TSO224" s="188"/>
      <c r="TSQ224" s="186"/>
      <c r="TSR224" s="190"/>
      <c r="TSS224" s="190"/>
      <c r="TST224" s="187"/>
      <c r="TSU224" s="187"/>
      <c r="TSV224" s="187"/>
      <c r="TSW224" s="188"/>
      <c r="TSY224" s="186"/>
      <c r="TSZ224" s="190"/>
      <c r="TTA224" s="190"/>
      <c r="TTB224" s="187"/>
      <c r="TTC224" s="187"/>
      <c r="TTD224" s="187"/>
      <c r="TTE224" s="188"/>
      <c r="TTG224" s="186"/>
      <c r="TTH224" s="190"/>
      <c r="TTI224" s="190"/>
      <c r="TTJ224" s="187"/>
      <c r="TTK224" s="187"/>
      <c r="TTL224" s="187"/>
      <c r="TTM224" s="188"/>
      <c r="TTO224" s="186"/>
      <c r="TTP224" s="190"/>
      <c r="TTQ224" s="190"/>
      <c r="TTR224" s="187"/>
      <c r="TTS224" s="187"/>
      <c r="TTT224" s="187"/>
      <c r="TTU224" s="188"/>
      <c r="TTW224" s="186"/>
      <c r="TTX224" s="190"/>
      <c r="TTY224" s="190"/>
      <c r="TTZ224" s="187"/>
      <c r="TUA224" s="187"/>
      <c r="TUB224" s="187"/>
      <c r="TUC224" s="188"/>
      <c r="TUE224" s="186"/>
      <c r="TUF224" s="190"/>
      <c r="TUG224" s="190"/>
      <c r="TUH224" s="187"/>
      <c r="TUI224" s="187"/>
      <c r="TUJ224" s="187"/>
      <c r="TUK224" s="188"/>
      <c r="TUM224" s="186"/>
      <c r="TUN224" s="190"/>
      <c r="TUO224" s="190"/>
      <c r="TUP224" s="187"/>
      <c r="TUQ224" s="187"/>
      <c r="TUR224" s="187"/>
      <c r="TUS224" s="188"/>
      <c r="TUU224" s="186"/>
      <c r="TUV224" s="190"/>
      <c r="TUW224" s="190"/>
      <c r="TUX224" s="187"/>
      <c r="TUY224" s="187"/>
      <c r="TUZ224" s="187"/>
      <c r="TVA224" s="188"/>
      <c r="TVC224" s="186"/>
      <c r="TVD224" s="190"/>
      <c r="TVE224" s="190"/>
      <c r="TVF224" s="187"/>
      <c r="TVG224" s="187"/>
      <c r="TVH224" s="187"/>
      <c r="TVI224" s="188"/>
      <c r="TVK224" s="186"/>
      <c r="TVL224" s="190"/>
      <c r="TVM224" s="190"/>
      <c r="TVN224" s="187"/>
      <c r="TVO224" s="187"/>
      <c r="TVP224" s="187"/>
      <c r="TVQ224" s="188"/>
      <c r="TVS224" s="186"/>
      <c r="TVT224" s="190"/>
      <c r="TVU224" s="190"/>
      <c r="TVV224" s="187"/>
      <c r="TVW224" s="187"/>
      <c r="TVX224" s="187"/>
      <c r="TVY224" s="188"/>
      <c r="TWA224" s="186"/>
      <c r="TWB224" s="190"/>
      <c r="TWC224" s="190"/>
      <c r="TWD224" s="187"/>
      <c r="TWE224" s="187"/>
      <c r="TWF224" s="187"/>
      <c r="TWG224" s="188"/>
      <c r="TWI224" s="186"/>
      <c r="TWJ224" s="190"/>
      <c r="TWK224" s="190"/>
      <c r="TWL224" s="187"/>
      <c r="TWM224" s="187"/>
      <c r="TWN224" s="187"/>
      <c r="TWO224" s="188"/>
      <c r="TWQ224" s="186"/>
      <c r="TWR224" s="190"/>
      <c r="TWS224" s="190"/>
      <c r="TWT224" s="187"/>
      <c r="TWU224" s="187"/>
      <c r="TWV224" s="187"/>
      <c r="TWW224" s="188"/>
      <c r="TWY224" s="186"/>
      <c r="TWZ224" s="190"/>
      <c r="TXA224" s="190"/>
      <c r="TXB224" s="187"/>
      <c r="TXC224" s="187"/>
      <c r="TXD224" s="187"/>
      <c r="TXE224" s="188"/>
      <c r="TXG224" s="186"/>
      <c r="TXH224" s="190"/>
      <c r="TXI224" s="190"/>
      <c r="TXJ224" s="187"/>
      <c r="TXK224" s="187"/>
      <c r="TXL224" s="187"/>
      <c r="TXM224" s="188"/>
      <c r="TXO224" s="186"/>
      <c r="TXP224" s="190"/>
      <c r="TXQ224" s="190"/>
      <c r="TXR224" s="187"/>
      <c r="TXS224" s="187"/>
      <c r="TXT224" s="187"/>
      <c r="TXU224" s="188"/>
      <c r="TXW224" s="186"/>
      <c r="TXX224" s="190"/>
      <c r="TXY224" s="190"/>
      <c r="TXZ224" s="187"/>
      <c r="TYA224" s="187"/>
      <c r="TYB224" s="187"/>
      <c r="TYC224" s="188"/>
      <c r="TYE224" s="186"/>
      <c r="TYF224" s="190"/>
      <c r="TYG224" s="190"/>
      <c r="TYH224" s="187"/>
      <c r="TYI224" s="187"/>
      <c r="TYJ224" s="187"/>
      <c r="TYK224" s="188"/>
      <c r="TYM224" s="186"/>
      <c r="TYN224" s="190"/>
      <c r="TYO224" s="190"/>
      <c r="TYP224" s="187"/>
      <c r="TYQ224" s="187"/>
      <c r="TYR224" s="187"/>
      <c r="TYS224" s="188"/>
      <c r="TYU224" s="186"/>
      <c r="TYV224" s="190"/>
      <c r="TYW224" s="190"/>
      <c r="TYX224" s="187"/>
      <c r="TYY224" s="187"/>
      <c r="TYZ224" s="187"/>
      <c r="TZA224" s="188"/>
      <c r="TZC224" s="186"/>
      <c r="TZD224" s="190"/>
      <c r="TZE224" s="190"/>
      <c r="TZF224" s="187"/>
      <c r="TZG224" s="187"/>
      <c r="TZH224" s="187"/>
      <c r="TZI224" s="188"/>
      <c r="TZK224" s="186"/>
      <c r="TZL224" s="190"/>
      <c r="TZM224" s="190"/>
      <c r="TZN224" s="187"/>
      <c r="TZO224" s="187"/>
      <c r="TZP224" s="187"/>
      <c r="TZQ224" s="188"/>
      <c r="TZS224" s="186"/>
      <c r="TZT224" s="190"/>
      <c r="TZU224" s="190"/>
      <c r="TZV224" s="187"/>
      <c r="TZW224" s="187"/>
      <c r="TZX224" s="187"/>
      <c r="TZY224" s="188"/>
      <c r="UAA224" s="186"/>
      <c r="UAB224" s="190"/>
      <c r="UAC224" s="190"/>
      <c r="UAD224" s="187"/>
      <c r="UAE224" s="187"/>
      <c r="UAF224" s="187"/>
      <c r="UAG224" s="188"/>
      <c r="UAI224" s="186"/>
      <c r="UAJ224" s="190"/>
      <c r="UAK224" s="190"/>
      <c r="UAL224" s="187"/>
      <c r="UAM224" s="187"/>
      <c r="UAN224" s="187"/>
      <c r="UAO224" s="188"/>
      <c r="UAQ224" s="186"/>
      <c r="UAR224" s="190"/>
      <c r="UAS224" s="190"/>
      <c r="UAT224" s="187"/>
      <c r="UAU224" s="187"/>
      <c r="UAV224" s="187"/>
      <c r="UAW224" s="188"/>
      <c r="UAY224" s="186"/>
      <c r="UAZ224" s="190"/>
      <c r="UBA224" s="190"/>
      <c r="UBB224" s="187"/>
      <c r="UBC224" s="187"/>
      <c r="UBD224" s="187"/>
      <c r="UBE224" s="188"/>
      <c r="UBG224" s="186"/>
      <c r="UBH224" s="190"/>
      <c r="UBI224" s="190"/>
      <c r="UBJ224" s="187"/>
      <c r="UBK224" s="187"/>
      <c r="UBL224" s="187"/>
      <c r="UBM224" s="188"/>
      <c r="UBO224" s="186"/>
      <c r="UBP224" s="190"/>
      <c r="UBQ224" s="190"/>
      <c r="UBR224" s="187"/>
      <c r="UBS224" s="187"/>
      <c r="UBT224" s="187"/>
      <c r="UBU224" s="188"/>
      <c r="UBW224" s="186"/>
      <c r="UBX224" s="190"/>
      <c r="UBY224" s="190"/>
      <c r="UBZ224" s="187"/>
      <c r="UCA224" s="187"/>
      <c r="UCB224" s="187"/>
      <c r="UCC224" s="188"/>
      <c r="UCE224" s="186"/>
      <c r="UCF224" s="190"/>
      <c r="UCG224" s="190"/>
      <c r="UCH224" s="187"/>
      <c r="UCI224" s="187"/>
      <c r="UCJ224" s="187"/>
      <c r="UCK224" s="188"/>
      <c r="UCM224" s="186"/>
      <c r="UCN224" s="190"/>
      <c r="UCO224" s="190"/>
      <c r="UCP224" s="187"/>
      <c r="UCQ224" s="187"/>
      <c r="UCR224" s="187"/>
      <c r="UCS224" s="188"/>
      <c r="UCU224" s="186"/>
      <c r="UCV224" s="190"/>
      <c r="UCW224" s="190"/>
      <c r="UCX224" s="187"/>
      <c r="UCY224" s="187"/>
      <c r="UCZ224" s="187"/>
      <c r="UDA224" s="188"/>
      <c r="UDC224" s="186"/>
      <c r="UDD224" s="190"/>
      <c r="UDE224" s="190"/>
      <c r="UDF224" s="187"/>
      <c r="UDG224" s="187"/>
      <c r="UDH224" s="187"/>
      <c r="UDI224" s="188"/>
      <c r="UDK224" s="186"/>
      <c r="UDL224" s="190"/>
      <c r="UDM224" s="190"/>
      <c r="UDN224" s="187"/>
      <c r="UDO224" s="187"/>
      <c r="UDP224" s="187"/>
      <c r="UDQ224" s="188"/>
      <c r="UDS224" s="186"/>
      <c r="UDT224" s="190"/>
      <c r="UDU224" s="190"/>
      <c r="UDV224" s="187"/>
      <c r="UDW224" s="187"/>
      <c r="UDX224" s="187"/>
      <c r="UDY224" s="188"/>
      <c r="UEA224" s="186"/>
      <c r="UEB224" s="190"/>
      <c r="UEC224" s="190"/>
      <c r="UED224" s="187"/>
      <c r="UEE224" s="187"/>
      <c r="UEF224" s="187"/>
      <c r="UEG224" s="188"/>
      <c r="UEI224" s="186"/>
      <c r="UEJ224" s="190"/>
      <c r="UEK224" s="190"/>
      <c r="UEL224" s="187"/>
      <c r="UEM224" s="187"/>
      <c r="UEN224" s="187"/>
      <c r="UEO224" s="188"/>
      <c r="UEQ224" s="186"/>
      <c r="UER224" s="190"/>
      <c r="UES224" s="190"/>
      <c r="UET224" s="187"/>
      <c r="UEU224" s="187"/>
      <c r="UEV224" s="187"/>
      <c r="UEW224" s="188"/>
      <c r="UEY224" s="186"/>
      <c r="UEZ224" s="190"/>
      <c r="UFA224" s="190"/>
      <c r="UFB224" s="187"/>
      <c r="UFC224" s="187"/>
      <c r="UFD224" s="187"/>
      <c r="UFE224" s="188"/>
      <c r="UFG224" s="186"/>
      <c r="UFH224" s="190"/>
      <c r="UFI224" s="190"/>
      <c r="UFJ224" s="187"/>
      <c r="UFK224" s="187"/>
      <c r="UFL224" s="187"/>
      <c r="UFM224" s="188"/>
      <c r="UFO224" s="186"/>
      <c r="UFP224" s="190"/>
      <c r="UFQ224" s="190"/>
      <c r="UFR224" s="187"/>
      <c r="UFS224" s="187"/>
      <c r="UFT224" s="187"/>
      <c r="UFU224" s="188"/>
      <c r="UFW224" s="186"/>
      <c r="UFX224" s="190"/>
      <c r="UFY224" s="190"/>
      <c r="UFZ224" s="187"/>
      <c r="UGA224" s="187"/>
      <c r="UGB224" s="187"/>
      <c r="UGC224" s="188"/>
      <c r="UGE224" s="186"/>
      <c r="UGF224" s="190"/>
      <c r="UGG224" s="190"/>
      <c r="UGH224" s="187"/>
      <c r="UGI224" s="187"/>
      <c r="UGJ224" s="187"/>
      <c r="UGK224" s="188"/>
      <c r="UGM224" s="186"/>
      <c r="UGN224" s="190"/>
      <c r="UGO224" s="190"/>
      <c r="UGP224" s="187"/>
      <c r="UGQ224" s="187"/>
      <c r="UGR224" s="187"/>
      <c r="UGS224" s="188"/>
      <c r="UGU224" s="186"/>
      <c r="UGV224" s="190"/>
      <c r="UGW224" s="190"/>
      <c r="UGX224" s="187"/>
      <c r="UGY224" s="187"/>
      <c r="UGZ224" s="187"/>
      <c r="UHA224" s="188"/>
      <c r="UHC224" s="186"/>
      <c r="UHD224" s="190"/>
      <c r="UHE224" s="190"/>
      <c r="UHF224" s="187"/>
      <c r="UHG224" s="187"/>
      <c r="UHH224" s="187"/>
      <c r="UHI224" s="188"/>
      <c r="UHK224" s="186"/>
      <c r="UHL224" s="190"/>
      <c r="UHM224" s="190"/>
      <c r="UHN224" s="187"/>
      <c r="UHO224" s="187"/>
      <c r="UHP224" s="187"/>
      <c r="UHQ224" s="188"/>
      <c r="UHS224" s="186"/>
      <c r="UHT224" s="190"/>
      <c r="UHU224" s="190"/>
      <c r="UHV224" s="187"/>
      <c r="UHW224" s="187"/>
      <c r="UHX224" s="187"/>
      <c r="UHY224" s="188"/>
      <c r="UIA224" s="186"/>
      <c r="UIB224" s="190"/>
      <c r="UIC224" s="190"/>
      <c r="UID224" s="187"/>
      <c r="UIE224" s="187"/>
      <c r="UIF224" s="187"/>
      <c r="UIG224" s="188"/>
      <c r="UII224" s="186"/>
      <c r="UIJ224" s="190"/>
      <c r="UIK224" s="190"/>
      <c r="UIL224" s="187"/>
      <c r="UIM224" s="187"/>
      <c r="UIN224" s="187"/>
      <c r="UIO224" s="188"/>
      <c r="UIQ224" s="186"/>
      <c r="UIR224" s="190"/>
      <c r="UIS224" s="190"/>
      <c r="UIT224" s="187"/>
      <c r="UIU224" s="187"/>
      <c r="UIV224" s="187"/>
      <c r="UIW224" s="188"/>
      <c r="UIY224" s="186"/>
      <c r="UIZ224" s="190"/>
      <c r="UJA224" s="190"/>
      <c r="UJB224" s="187"/>
      <c r="UJC224" s="187"/>
      <c r="UJD224" s="187"/>
      <c r="UJE224" s="188"/>
      <c r="UJG224" s="186"/>
      <c r="UJH224" s="190"/>
      <c r="UJI224" s="190"/>
      <c r="UJJ224" s="187"/>
      <c r="UJK224" s="187"/>
      <c r="UJL224" s="187"/>
      <c r="UJM224" s="188"/>
      <c r="UJO224" s="186"/>
      <c r="UJP224" s="190"/>
      <c r="UJQ224" s="190"/>
      <c r="UJR224" s="187"/>
      <c r="UJS224" s="187"/>
      <c r="UJT224" s="187"/>
      <c r="UJU224" s="188"/>
      <c r="UJW224" s="186"/>
      <c r="UJX224" s="190"/>
      <c r="UJY224" s="190"/>
      <c r="UJZ224" s="187"/>
      <c r="UKA224" s="187"/>
      <c r="UKB224" s="187"/>
      <c r="UKC224" s="188"/>
      <c r="UKE224" s="186"/>
      <c r="UKF224" s="190"/>
      <c r="UKG224" s="190"/>
      <c r="UKH224" s="187"/>
      <c r="UKI224" s="187"/>
      <c r="UKJ224" s="187"/>
      <c r="UKK224" s="188"/>
      <c r="UKM224" s="186"/>
      <c r="UKN224" s="190"/>
      <c r="UKO224" s="190"/>
      <c r="UKP224" s="187"/>
      <c r="UKQ224" s="187"/>
      <c r="UKR224" s="187"/>
      <c r="UKS224" s="188"/>
      <c r="UKU224" s="186"/>
      <c r="UKV224" s="190"/>
      <c r="UKW224" s="190"/>
      <c r="UKX224" s="187"/>
      <c r="UKY224" s="187"/>
      <c r="UKZ224" s="187"/>
      <c r="ULA224" s="188"/>
      <c r="ULC224" s="186"/>
      <c r="ULD224" s="190"/>
      <c r="ULE224" s="190"/>
      <c r="ULF224" s="187"/>
      <c r="ULG224" s="187"/>
      <c r="ULH224" s="187"/>
      <c r="ULI224" s="188"/>
      <c r="ULK224" s="186"/>
      <c r="ULL224" s="190"/>
      <c r="ULM224" s="190"/>
      <c r="ULN224" s="187"/>
      <c r="ULO224" s="187"/>
      <c r="ULP224" s="187"/>
      <c r="ULQ224" s="188"/>
      <c r="ULS224" s="186"/>
      <c r="ULT224" s="190"/>
      <c r="ULU224" s="190"/>
      <c r="ULV224" s="187"/>
      <c r="ULW224" s="187"/>
      <c r="ULX224" s="187"/>
      <c r="ULY224" s="188"/>
      <c r="UMA224" s="186"/>
      <c r="UMB224" s="190"/>
      <c r="UMC224" s="190"/>
      <c r="UMD224" s="187"/>
      <c r="UME224" s="187"/>
      <c r="UMF224" s="187"/>
      <c r="UMG224" s="188"/>
      <c r="UMI224" s="186"/>
      <c r="UMJ224" s="190"/>
      <c r="UMK224" s="190"/>
      <c r="UML224" s="187"/>
      <c r="UMM224" s="187"/>
      <c r="UMN224" s="187"/>
      <c r="UMO224" s="188"/>
      <c r="UMQ224" s="186"/>
      <c r="UMR224" s="190"/>
      <c r="UMS224" s="190"/>
      <c r="UMT224" s="187"/>
      <c r="UMU224" s="187"/>
      <c r="UMV224" s="187"/>
      <c r="UMW224" s="188"/>
      <c r="UMY224" s="186"/>
      <c r="UMZ224" s="190"/>
      <c r="UNA224" s="190"/>
      <c r="UNB224" s="187"/>
      <c r="UNC224" s="187"/>
      <c r="UND224" s="187"/>
      <c r="UNE224" s="188"/>
      <c r="UNG224" s="186"/>
      <c r="UNH224" s="190"/>
      <c r="UNI224" s="190"/>
      <c r="UNJ224" s="187"/>
      <c r="UNK224" s="187"/>
      <c r="UNL224" s="187"/>
      <c r="UNM224" s="188"/>
      <c r="UNO224" s="186"/>
      <c r="UNP224" s="190"/>
      <c r="UNQ224" s="190"/>
      <c r="UNR224" s="187"/>
      <c r="UNS224" s="187"/>
      <c r="UNT224" s="187"/>
      <c r="UNU224" s="188"/>
      <c r="UNW224" s="186"/>
      <c r="UNX224" s="190"/>
      <c r="UNY224" s="190"/>
      <c r="UNZ224" s="187"/>
      <c r="UOA224" s="187"/>
      <c r="UOB224" s="187"/>
      <c r="UOC224" s="188"/>
      <c r="UOE224" s="186"/>
      <c r="UOF224" s="190"/>
      <c r="UOG224" s="190"/>
      <c r="UOH224" s="187"/>
      <c r="UOI224" s="187"/>
      <c r="UOJ224" s="187"/>
      <c r="UOK224" s="188"/>
      <c r="UOM224" s="186"/>
      <c r="UON224" s="190"/>
      <c r="UOO224" s="190"/>
      <c r="UOP224" s="187"/>
      <c r="UOQ224" s="187"/>
      <c r="UOR224" s="187"/>
      <c r="UOS224" s="188"/>
      <c r="UOU224" s="186"/>
      <c r="UOV224" s="190"/>
      <c r="UOW224" s="190"/>
      <c r="UOX224" s="187"/>
      <c r="UOY224" s="187"/>
      <c r="UOZ224" s="187"/>
      <c r="UPA224" s="188"/>
      <c r="UPC224" s="186"/>
      <c r="UPD224" s="190"/>
      <c r="UPE224" s="190"/>
      <c r="UPF224" s="187"/>
      <c r="UPG224" s="187"/>
      <c r="UPH224" s="187"/>
      <c r="UPI224" s="188"/>
      <c r="UPK224" s="186"/>
      <c r="UPL224" s="190"/>
      <c r="UPM224" s="190"/>
      <c r="UPN224" s="187"/>
      <c r="UPO224" s="187"/>
      <c r="UPP224" s="187"/>
      <c r="UPQ224" s="188"/>
      <c r="UPS224" s="186"/>
      <c r="UPT224" s="190"/>
      <c r="UPU224" s="190"/>
      <c r="UPV224" s="187"/>
      <c r="UPW224" s="187"/>
      <c r="UPX224" s="187"/>
      <c r="UPY224" s="188"/>
      <c r="UQA224" s="186"/>
      <c r="UQB224" s="190"/>
      <c r="UQC224" s="190"/>
      <c r="UQD224" s="187"/>
      <c r="UQE224" s="187"/>
      <c r="UQF224" s="187"/>
      <c r="UQG224" s="188"/>
      <c r="UQI224" s="186"/>
      <c r="UQJ224" s="190"/>
      <c r="UQK224" s="190"/>
      <c r="UQL224" s="187"/>
      <c r="UQM224" s="187"/>
      <c r="UQN224" s="187"/>
      <c r="UQO224" s="188"/>
      <c r="UQQ224" s="186"/>
      <c r="UQR224" s="190"/>
      <c r="UQS224" s="190"/>
      <c r="UQT224" s="187"/>
      <c r="UQU224" s="187"/>
      <c r="UQV224" s="187"/>
      <c r="UQW224" s="188"/>
      <c r="UQY224" s="186"/>
      <c r="UQZ224" s="190"/>
      <c r="URA224" s="190"/>
      <c r="URB224" s="187"/>
      <c r="URC224" s="187"/>
      <c r="URD224" s="187"/>
      <c r="URE224" s="188"/>
      <c r="URG224" s="186"/>
      <c r="URH224" s="190"/>
      <c r="URI224" s="190"/>
      <c r="URJ224" s="187"/>
      <c r="URK224" s="187"/>
      <c r="URL224" s="187"/>
      <c r="URM224" s="188"/>
      <c r="URO224" s="186"/>
      <c r="URP224" s="190"/>
      <c r="URQ224" s="190"/>
      <c r="URR224" s="187"/>
      <c r="URS224" s="187"/>
      <c r="URT224" s="187"/>
      <c r="URU224" s="188"/>
      <c r="URW224" s="186"/>
      <c r="URX224" s="190"/>
      <c r="URY224" s="190"/>
      <c r="URZ224" s="187"/>
      <c r="USA224" s="187"/>
      <c r="USB224" s="187"/>
      <c r="USC224" s="188"/>
      <c r="USE224" s="186"/>
      <c r="USF224" s="190"/>
      <c r="USG224" s="190"/>
      <c r="USH224" s="187"/>
      <c r="USI224" s="187"/>
      <c r="USJ224" s="187"/>
      <c r="USK224" s="188"/>
      <c r="USM224" s="186"/>
      <c r="USN224" s="190"/>
      <c r="USO224" s="190"/>
      <c r="USP224" s="187"/>
      <c r="USQ224" s="187"/>
      <c r="USR224" s="187"/>
      <c r="USS224" s="188"/>
      <c r="USU224" s="186"/>
      <c r="USV224" s="190"/>
      <c r="USW224" s="190"/>
      <c r="USX224" s="187"/>
      <c r="USY224" s="187"/>
      <c r="USZ224" s="187"/>
      <c r="UTA224" s="188"/>
      <c r="UTC224" s="186"/>
      <c r="UTD224" s="190"/>
      <c r="UTE224" s="190"/>
      <c r="UTF224" s="187"/>
      <c r="UTG224" s="187"/>
      <c r="UTH224" s="187"/>
      <c r="UTI224" s="188"/>
      <c r="UTK224" s="186"/>
      <c r="UTL224" s="190"/>
      <c r="UTM224" s="190"/>
      <c r="UTN224" s="187"/>
      <c r="UTO224" s="187"/>
      <c r="UTP224" s="187"/>
      <c r="UTQ224" s="188"/>
      <c r="UTS224" s="186"/>
      <c r="UTT224" s="190"/>
      <c r="UTU224" s="190"/>
      <c r="UTV224" s="187"/>
      <c r="UTW224" s="187"/>
      <c r="UTX224" s="187"/>
      <c r="UTY224" s="188"/>
      <c r="UUA224" s="186"/>
      <c r="UUB224" s="190"/>
      <c r="UUC224" s="190"/>
      <c r="UUD224" s="187"/>
      <c r="UUE224" s="187"/>
      <c r="UUF224" s="187"/>
      <c r="UUG224" s="188"/>
      <c r="UUI224" s="186"/>
      <c r="UUJ224" s="190"/>
      <c r="UUK224" s="190"/>
      <c r="UUL224" s="187"/>
      <c r="UUM224" s="187"/>
      <c r="UUN224" s="187"/>
      <c r="UUO224" s="188"/>
      <c r="UUQ224" s="186"/>
      <c r="UUR224" s="190"/>
      <c r="UUS224" s="190"/>
      <c r="UUT224" s="187"/>
      <c r="UUU224" s="187"/>
      <c r="UUV224" s="187"/>
      <c r="UUW224" s="188"/>
      <c r="UUY224" s="186"/>
      <c r="UUZ224" s="190"/>
      <c r="UVA224" s="190"/>
      <c r="UVB224" s="187"/>
      <c r="UVC224" s="187"/>
      <c r="UVD224" s="187"/>
      <c r="UVE224" s="188"/>
      <c r="UVG224" s="186"/>
      <c r="UVH224" s="190"/>
      <c r="UVI224" s="190"/>
      <c r="UVJ224" s="187"/>
      <c r="UVK224" s="187"/>
      <c r="UVL224" s="187"/>
      <c r="UVM224" s="188"/>
      <c r="UVO224" s="186"/>
      <c r="UVP224" s="190"/>
      <c r="UVQ224" s="190"/>
      <c r="UVR224" s="187"/>
      <c r="UVS224" s="187"/>
      <c r="UVT224" s="187"/>
      <c r="UVU224" s="188"/>
      <c r="UVW224" s="186"/>
      <c r="UVX224" s="190"/>
      <c r="UVY224" s="190"/>
      <c r="UVZ224" s="187"/>
      <c r="UWA224" s="187"/>
      <c r="UWB224" s="187"/>
      <c r="UWC224" s="188"/>
      <c r="UWE224" s="186"/>
      <c r="UWF224" s="190"/>
      <c r="UWG224" s="190"/>
      <c r="UWH224" s="187"/>
      <c r="UWI224" s="187"/>
      <c r="UWJ224" s="187"/>
      <c r="UWK224" s="188"/>
      <c r="UWM224" s="186"/>
      <c r="UWN224" s="190"/>
      <c r="UWO224" s="190"/>
      <c r="UWP224" s="187"/>
      <c r="UWQ224" s="187"/>
      <c r="UWR224" s="187"/>
      <c r="UWS224" s="188"/>
      <c r="UWU224" s="186"/>
      <c r="UWV224" s="190"/>
      <c r="UWW224" s="190"/>
      <c r="UWX224" s="187"/>
      <c r="UWY224" s="187"/>
      <c r="UWZ224" s="187"/>
      <c r="UXA224" s="188"/>
      <c r="UXC224" s="186"/>
      <c r="UXD224" s="190"/>
      <c r="UXE224" s="190"/>
      <c r="UXF224" s="187"/>
      <c r="UXG224" s="187"/>
      <c r="UXH224" s="187"/>
      <c r="UXI224" s="188"/>
      <c r="UXK224" s="186"/>
      <c r="UXL224" s="190"/>
      <c r="UXM224" s="190"/>
      <c r="UXN224" s="187"/>
      <c r="UXO224" s="187"/>
      <c r="UXP224" s="187"/>
      <c r="UXQ224" s="188"/>
      <c r="UXS224" s="186"/>
      <c r="UXT224" s="190"/>
      <c r="UXU224" s="190"/>
      <c r="UXV224" s="187"/>
      <c r="UXW224" s="187"/>
      <c r="UXX224" s="187"/>
      <c r="UXY224" s="188"/>
      <c r="UYA224" s="186"/>
      <c r="UYB224" s="190"/>
      <c r="UYC224" s="190"/>
      <c r="UYD224" s="187"/>
      <c r="UYE224" s="187"/>
      <c r="UYF224" s="187"/>
      <c r="UYG224" s="188"/>
      <c r="UYI224" s="186"/>
      <c r="UYJ224" s="190"/>
      <c r="UYK224" s="190"/>
      <c r="UYL224" s="187"/>
      <c r="UYM224" s="187"/>
      <c r="UYN224" s="187"/>
      <c r="UYO224" s="188"/>
      <c r="UYQ224" s="186"/>
      <c r="UYR224" s="190"/>
      <c r="UYS224" s="190"/>
      <c r="UYT224" s="187"/>
      <c r="UYU224" s="187"/>
      <c r="UYV224" s="187"/>
      <c r="UYW224" s="188"/>
      <c r="UYY224" s="186"/>
      <c r="UYZ224" s="190"/>
      <c r="UZA224" s="190"/>
      <c r="UZB224" s="187"/>
      <c r="UZC224" s="187"/>
      <c r="UZD224" s="187"/>
      <c r="UZE224" s="188"/>
      <c r="UZG224" s="186"/>
      <c r="UZH224" s="190"/>
      <c r="UZI224" s="190"/>
      <c r="UZJ224" s="187"/>
      <c r="UZK224" s="187"/>
      <c r="UZL224" s="187"/>
      <c r="UZM224" s="188"/>
      <c r="UZO224" s="186"/>
      <c r="UZP224" s="190"/>
      <c r="UZQ224" s="190"/>
      <c r="UZR224" s="187"/>
      <c r="UZS224" s="187"/>
      <c r="UZT224" s="187"/>
      <c r="UZU224" s="188"/>
      <c r="UZW224" s="186"/>
      <c r="UZX224" s="190"/>
      <c r="UZY224" s="190"/>
      <c r="UZZ224" s="187"/>
      <c r="VAA224" s="187"/>
      <c r="VAB224" s="187"/>
      <c r="VAC224" s="188"/>
      <c r="VAE224" s="186"/>
      <c r="VAF224" s="190"/>
      <c r="VAG224" s="190"/>
      <c r="VAH224" s="187"/>
      <c r="VAI224" s="187"/>
      <c r="VAJ224" s="187"/>
      <c r="VAK224" s="188"/>
      <c r="VAM224" s="186"/>
      <c r="VAN224" s="190"/>
      <c r="VAO224" s="190"/>
      <c r="VAP224" s="187"/>
      <c r="VAQ224" s="187"/>
      <c r="VAR224" s="187"/>
      <c r="VAS224" s="188"/>
      <c r="VAU224" s="186"/>
      <c r="VAV224" s="190"/>
      <c r="VAW224" s="190"/>
      <c r="VAX224" s="187"/>
      <c r="VAY224" s="187"/>
      <c r="VAZ224" s="187"/>
      <c r="VBA224" s="188"/>
      <c r="VBC224" s="186"/>
      <c r="VBD224" s="190"/>
      <c r="VBE224" s="190"/>
      <c r="VBF224" s="187"/>
      <c r="VBG224" s="187"/>
      <c r="VBH224" s="187"/>
      <c r="VBI224" s="188"/>
      <c r="VBK224" s="186"/>
      <c r="VBL224" s="190"/>
      <c r="VBM224" s="190"/>
      <c r="VBN224" s="187"/>
      <c r="VBO224" s="187"/>
      <c r="VBP224" s="187"/>
      <c r="VBQ224" s="188"/>
      <c r="VBS224" s="186"/>
      <c r="VBT224" s="190"/>
      <c r="VBU224" s="190"/>
      <c r="VBV224" s="187"/>
      <c r="VBW224" s="187"/>
      <c r="VBX224" s="187"/>
      <c r="VBY224" s="188"/>
      <c r="VCA224" s="186"/>
      <c r="VCB224" s="190"/>
      <c r="VCC224" s="190"/>
      <c r="VCD224" s="187"/>
      <c r="VCE224" s="187"/>
      <c r="VCF224" s="187"/>
      <c r="VCG224" s="188"/>
      <c r="VCI224" s="186"/>
      <c r="VCJ224" s="190"/>
      <c r="VCK224" s="190"/>
      <c r="VCL224" s="187"/>
      <c r="VCM224" s="187"/>
      <c r="VCN224" s="187"/>
      <c r="VCO224" s="188"/>
      <c r="VCQ224" s="186"/>
      <c r="VCR224" s="190"/>
      <c r="VCS224" s="190"/>
      <c r="VCT224" s="187"/>
      <c r="VCU224" s="187"/>
      <c r="VCV224" s="187"/>
      <c r="VCW224" s="188"/>
      <c r="VCY224" s="186"/>
      <c r="VCZ224" s="190"/>
      <c r="VDA224" s="190"/>
      <c r="VDB224" s="187"/>
      <c r="VDC224" s="187"/>
      <c r="VDD224" s="187"/>
      <c r="VDE224" s="188"/>
      <c r="VDG224" s="186"/>
      <c r="VDH224" s="190"/>
      <c r="VDI224" s="190"/>
      <c r="VDJ224" s="187"/>
      <c r="VDK224" s="187"/>
      <c r="VDL224" s="187"/>
      <c r="VDM224" s="188"/>
      <c r="VDO224" s="186"/>
      <c r="VDP224" s="190"/>
      <c r="VDQ224" s="190"/>
      <c r="VDR224" s="187"/>
      <c r="VDS224" s="187"/>
      <c r="VDT224" s="187"/>
      <c r="VDU224" s="188"/>
      <c r="VDW224" s="186"/>
      <c r="VDX224" s="190"/>
      <c r="VDY224" s="190"/>
      <c r="VDZ224" s="187"/>
      <c r="VEA224" s="187"/>
      <c r="VEB224" s="187"/>
      <c r="VEC224" s="188"/>
      <c r="VEE224" s="186"/>
      <c r="VEF224" s="190"/>
      <c r="VEG224" s="190"/>
      <c r="VEH224" s="187"/>
      <c r="VEI224" s="187"/>
      <c r="VEJ224" s="187"/>
      <c r="VEK224" s="188"/>
      <c r="VEM224" s="186"/>
      <c r="VEN224" s="190"/>
      <c r="VEO224" s="190"/>
      <c r="VEP224" s="187"/>
      <c r="VEQ224" s="187"/>
      <c r="VER224" s="187"/>
      <c r="VES224" s="188"/>
      <c r="VEU224" s="186"/>
      <c r="VEV224" s="190"/>
      <c r="VEW224" s="190"/>
      <c r="VEX224" s="187"/>
      <c r="VEY224" s="187"/>
      <c r="VEZ224" s="187"/>
      <c r="VFA224" s="188"/>
      <c r="VFC224" s="186"/>
      <c r="VFD224" s="190"/>
      <c r="VFE224" s="190"/>
      <c r="VFF224" s="187"/>
      <c r="VFG224" s="187"/>
      <c r="VFH224" s="187"/>
      <c r="VFI224" s="188"/>
      <c r="VFK224" s="186"/>
      <c r="VFL224" s="190"/>
      <c r="VFM224" s="190"/>
      <c r="VFN224" s="187"/>
      <c r="VFO224" s="187"/>
      <c r="VFP224" s="187"/>
      <c r="VFQ224" s="188"/>
      <c r="VFS224" s="186"/>
      <c r="VFT224" s="190"/>
      <c r="VFU224" s="190"/>
      <c r="VFV224" s="187"/>
      <c r="VFW224" s="187"/>
      <c r="VFX224" s="187"/>
      <c r="VFY224" s="188"/>
      <c r="VGA224" s="186"/>
      <c r="VGB224" s="190"/>
      <c r="VGC224" s="190"/>
      <c r="VGD224" s="187"/>
      <c r="VGE224" s="187"/>
      <c r="VGF224" s="187"/>
      <c r="VGG224" s="188"/>
      <c r="VGI224" s="186"/>
      <c r="VGJ224" s="190"/>
      <c r="VGK224" s="190"/>
      <c r="VGL224" s="187"/>
      <c r="VGM224" s="187"/>
      <c r="VGN224" s="187"/>
      <c r="VGO224" s="188"/>
      <c r="VGQ224" s="186"/>
      <c r="VGR224" s="190"/>
      <c r="VGS224" s="190"/>
      <c r="VGT224" s="187"/>
      <c r="VGU224" s="187"/>
      <c r="VGV224" s="187"/>
      <c r="VGW224" s="188"/>
      <c r="VGY224" s="186"/>
      <c r="VGZ224" s="190"/>
      <c r="VHA224" s="190"/>
      <c r="VHB224" s="187"/>
      <c r="VHC224" s="187"/>
      <c r="VHD224" s="187"/>
      <c r="VHE224" s="188"/>
      <c r="VHG224" s="186"/>
      <c r="VHH224" s="190"/>
      <c r="VHI224" s="190"/>
      <c r="VHJ224" s="187"/>
      <c r="VHK224" s="187"/>
      <c r="VHL224" s="187"/>
      <c r="VHM224" s="188"/>
      <c r="VHO224" s="186"/>
      <c r="VHP224" s="190"/>
      <c r="VHQ224" s="190"/>
      <c r="VHR224" s="187"/>
      <c r="VHS224" s="187"/>
      <c r="VHT224" s="187"/>
      <c r="VHU224" s="188"/>
      <c r="VHW224" s="186"/>
      <c r="VHX224" s="190"/>
      <c r="VHY224" s="190"/>
      <c r="VHZ224" s="187"/>
      <c r="VIA224" s="187"/>
      <c r="VIB224" s="187"/>
      <c r="VIC224" s="188"/>
      <c r="VIE224" s="186"/>
      <c r="VIF224" s="190"/>
      <c r="VIG224" s="190"/>
      <c r="VIH224" s="187"/>
      <c r="VII224" s="187"/>
      <c r="VIJ224" s="187"/>
      <c r="VIK224" s="188"/>
      <c r="VIM224" s="186"/>
      <c r="VIN224" s="190"/>
      <c r="VIO224" s="190"/>
      <c r="VIP224" s="187"/>
      <c r="VIQ224" s="187"/>
      <c r="VIR224" s="187"/>
      <c r="VIS224" s="188"/>
      <c r="VIU224" s="186"/>
      <c r="VIV224" s="190"/>
      <c r="VIW224" s="190"/>
      <c r="VIX224" s="187"/>
      <c r="VIY224" s="187"/>
      <c r="VIZ224" s="187"/>
      <c r="VJA224" s="188"/>
      <c r="VJC224" s="186"/>
      <c r="VJD224" s="190"/>
      <c r="VJE224" s="190"/>
      <c r="VJF224" s="187"/>
      <c r="VJG224" s="187"/>
      <c r="VJH224" s="187"/>
      <c r="VJI224" s="188"/>
      <c r="VJK224" s="186"/>
      <c r="VJL224" s="190"/>
      <c r="VJM224" s="190"/>
      <c r="VJN224" s="187"/>
      <c r="VJO224" s="187"/>
      <c r="VJP224" s="187"/>
      <c r="VJQ224" s="188"/>
      <c r="VJS224" s="186"/>
      <c r="VJT224" s="190"/>
      <c r="VJU224" s="190"/>
      <c r="VJV224" s="187"/>
      <c r="VJW224" s="187"/>
      <c r="VJX224" s="187"/>
      <c r="VJY224" s="188"/>
      <c r="VKA224" s="186"/>
      <c r="VKB224" s="190"/>
      <c r="VKC224" s="190"/>
      <c r="VKD224" s="187"/>
      <c r="VKE224" s="187"/>
      <c r="VKF224" s="187"/>
      <c r="VKG224" s="188"/>
      <c r="VKI224" s="186"/>
      <c r="VKJ224" s="190"/>
      <c r="VKK224" s="190"/>
      <c r="VKL224" s="187"/>
      <c r="VKM224" s="187"/>
      <c r="VKN224" s="187"/>
      <c r="VKO224" s="188"/>
      <c r="VKQ224" s="186"/>
      <c r="VKR224" s="190"/>
      <c r="VKS224" s="190"/>
      <c r="VKT224" s="187"/>
      <c r="VKU224" s="187"/>
      <c r="VKV224" s="187"/>
      <c r="VKW224" s="188"/>
      <c r="VKY224" s="186"/>
      <c r="VKZ224" s="190"/>
      <c r="VLA224" s="190"/>
      <c r="VLB224" s="187"/>
      <c r="VLC224" s="187"/>
      <c r="VLD224" s="187"/>
      <c r="VLE224" s="188"/>
      <c r="VLG224" s="186"/>
      <c r="VLH224" s="190"/>
      <c r="VLI224" s="190"/>
      <c r="VLJ224" s="187"/>
      <c r="VLK224" s="187"/>
      <c r="VLL224" s="187"/>
      <c r="VLM224" s="188"/>
      <c r="VLO224" s="186"/>
      <c r="VLP224" s="190"/>
      <c r="VLQ224" s="190"/>
      <c r="VLR224" s="187"/>
      <c r="VLS224" s="187"/>
      <c r="VLT224" s="187"/>
      <c r="VLU224" s="188"/>
      <c r="VLW224" s="186"/>
      <c r="VLX224" s="190"/>
      <c r="VLY224" s="190"/>
      <c r="VLZ224" s="187"/>
      <c r="VMA224" s="187"/>
      <c r="VMB224" s="187"/>
      <c r="VMC224" s="188"/>
      <c r="VME224" s="186"/>
      <c r="VMF224" s="190"/>
      <c r="VMG224" s="190"/>
      <c r="VMH224" s="187"/>
      <c r="VMI224" s="187"/>
      <c r="VMJ224" s="187"/>
      <c r="VMK224" s="188"/>
      <c r="VMM224" s="186"/>
      <c r="VMN224" s="190"/>
      <c r="VMO224" s="190"/>
      <c r="VMP224" s="187"/>
      <c r="VMQ224" s="187"/>
      <c r="VMR224" s="187"/>
      <c r="VMS224" s="188"/>
      <c r="VMU224" s="186"/>
      <c r="VMV224" s="190"/>
      <c r="VMW224" s="190"/>
      <c r="VMX224" s="187"/>
      <c r="VMY224" s="187"/>
      <c r="VMZ224" s="187"/>
      <c r="VNA224" s="188"/>
      <c r="VNC224" s="186"/>
      <c r="VND224" s="190"/>
      <c r="VNE224" s="190"/>
      <c r="VNF224" s="187"/>
      <c r="VNG224" s="187"/>
      <c r="VNH224" s="187"/>
      <c r="VNI224" s="188"/>
      <c r="VNK224" s="186"/>
      <c r="VNL224" s="190"/>
      <c r="VNM224" s="190"/>
      <c r="VNN224" s="187"/>
      <c r="VNO224" s="187"/>
      <c r="VNP224" s="187"/>
      <c r="VNQ224" s="188"/>
      <c r="VNS224" s="186"/>
      <c r="VNT224" s="190"/>
      <c r="VNU224" s="190"/>
      <c r="VNV224" s="187"/>
      <c r="VNW224" s="187"/>
      <c r="VNX224" s="187"/>
      <c r="VNY224" s="188"/>
      <c r="VOA224" s="186"/>
      <c r="VOB224" s="190"/>
      <c r="VOC224" s="190"/>
      <c r="VOD224" s="187"/>
      <c r="VOE224" s="187"/>
      <c r="VOF224" s="187"/>
      <c r="VOG224" s="188"/>
      <c r="VOI224" s="186"/>
      <c r="VOJ224" s="190"/>
      <c r="VOK224" s="190"/>
      <c r="VOL224" s="187"/>
      <c r="VOM224" s="187"/>
      <c r="VON224" s="187"/>
      <c r="VOO224" s="188"/>
      <c r="VOQ224" s="186"/>
      <c r="VOR224" s="190"/>
      <c r="VOS224" s="190"/>
      <c r="VOT224" s="187"/>
      <c r="VOU224" s="187"/>
      <c r="VOV224" s="187"/>
      <c r="VOW224" s="188"/>
      <c r="VOY224" s="186"/>
      <c r="VOZ224" s="190"/>
      <c r="VPA224" s="190"/>
      <c r="VPB224" s="187"/>
      <c r="VPC224" s="187"/>
      <c r="VPD224" s="187"/>
      <c r="VPE224" s="188"/>
      <c r="VPG224" s="186"/>
      <c r="VPH224" s="190"/>
      <c r="VPI224" s="190"/>
      <c r="VPJ224" s="187"/>
      <c r="VPK224" s="187"/>
      <c r="VPL224" s="187"/>
      <c r="VPM224" s="188"/>
      <c r="VPO224" s="186"/>
      <c r="VPP224" s="190"/>
      <c r="VPQ224" s="190"/>
      <c r="VPR224" s="187"/>
      <c r="VPS224" s="187"/>
      <c r="VPT224" s="187"/>
      <c r="VPU224" s="188"/>
      <c r="VPW224" s="186"/>
      <c r="VPX224" s="190"/>
      <c r="VPY224" s="190"/>
      <c r="VPZ224" s="187"/>
      <c r="VQA224" s="187"/>
      <c r="VQB224" s="187"/>
      <c r="VQC224" s="188"/>
      <c r="VQE224" s="186"/>
      <c r="VQF224" s="190"/>
      <c r="VQG224" s="190"/>
      <c r="VQH224" s="187"/>
      <c r="VQI224" s="187"/>
      <c r="VQJ224" s="187"/>
      <c r="VQK224" s="188"/>
      <c r="VQM224" s="186"/>
      <c r="VQN224" s="190"/>
      <c r="VQO224" s="190"/>
      <c r="VQP224" s="187"/>
      <c r="VQQ224" s="187"/>
      <c r="VQR224" s="187"/>
      <c r="VQS224" s="188"/>
      <c r="VQU224" s="186"/>
      <c r="VQV224" s="190"/>
      <c r="VQW224" s="190"/>
      <c r="VQX224" s="187"/>
      <c r="VQY224" s="187"/>
      <c r="VQZ224" s="187"/>
      <c r="VRA224" s="188"/>
      <c r="VRC224" s="186"/>
      <c r="VRD224" s="190"/>
      <c r="VRE224" s="190"/>
      <c r="VRF224" s="187"/>
      <c r="VRG224" s="187"/>
      <c r="VRH224" s="187"/>
      <c r="VRI224" s="188"/>
      <c r="VRK224" s="186"/>
      <c r="VRL224" s="190"/>
      <c r="VRM224" s="190"/>
      <c r="VRN224" s="187"/>
      <c r="VRO224" s="187"/>
      <c r="VRP224" s="187"/>
      <c r="VRQ224" s="188"/>
      <c r="VRS224" s="186"/>
      <c r="VRT224" s="190"/>
      <c r="VRU224" s="190"/>
      <c r="VRV224" s="187"/>
      <c r="VRW224" s="187"/>
      <c r="VRX224" s="187"/>
      <c r="VRY224" s="188"/>
      <c r="VSA224" s="186"/>
      <c r="VSB224" s="190"/>
      <c r="VSC224" s="190"/>
      <c r="VSD224" s="187"/>
      <c r="VSE224" s="187"/>
      <c r="VSF224" s="187"/>
      <c r="VSG224" s="188"/>
      <c r="VSI224" s="186"/>
      <c r="VSJ224" s="190"/>
      <c r="VSK224" s="190"/>
      <c r="VSL224" s="187"/>
      <c r="VSM224" s="187"/>
      <c r="VSN224" s="187"/>
      <c r="VSO224" s="188"/>
      <c r="VSQ224" s="186"/>
      <c r="VSR224" s="190"/>
      <c r="VSS224" s="190"/>
      <c r="VST224" s="187"/>
      <c r="VSU224" s="187"/>
      <c r="VSV224" s="187"/>
      <c r="VSW224" s="188"/>
      <c r="VSY224" s="186"/>
      <c r="VSZ224" s="190"/>
      <c r="VTA224" s="190"/>
      <c r="VTB224" s="187"/>
      <c r="VTC224" s="187"/>
      <c r="VTD224" s="187"/>
      <c r="VTE224" s="188"/>
      <c r="VTG224" s="186"/>
      <c r="VTH224" s="190"/>
      <c r="VTI224" s="190"/>
      <c r="VTJ224" s="187"/>
      <c r="VTK224" s="187"/>
      <c r="VTL224" s="187"/>
      <c r="VTM224" s="188"/>
      <c r="VTO224" s="186"/>
      <c r="VTP224" s="190"/>
      <c r="VTQ224" s="190"/>
      <c r="VTR224" s="187"/>
      <c r="VTS224" s="187"/>
      <c r="VTT224" s="187"/>
      <c r="VTU224" s="188"/>
      <c r="VTW224" s="186"/>
      <c r="VTX224" s="190"/>
      <c r="VTY224" s="190"/>
      <c r="VTZ224" s="187"/>
      <c r="VUA224" s="187"/>
      <c r="VUB224" s="187"/>
      <c r="VUC224" s="188"/>
      <c r="VUE224" s="186"/>
      <c r="VUF224" s="190"/>
      <c r="VUG224" s="190"/>
      <c r="VUH224" s="187"/>
      <c r="VUI224" s="187"/>
      <c r="VUJ224" s="187"/>
      <c r="VUK224" s="188"/>
      <c r="VUM224" s="186"/>
      <c r="VUN224" s="190"/>
      <c r="VUO224" s="190"/>
      <c r="VUP224" s="187"/>
      <c r="VUQ224" s="187"/>
      <c r="VUR224" s="187"/>
      <c r="VUS224" s="188"/>
      <c r="VUU224" s="186"/>
      <c r="VUV224" s="190"/>
      <c r="VUW224" s="190"/>
      <c r="VUX224" s="187"/>
      <c r="VUY224" s="187"/>
      <c r="VUZ224" s="187"/>
      <c r="VVA224" s="188"/>
      <c r="VVC224" s="186"/>
      <c r="VVD224" s="190"/>
      <c r="VVE224" s="190"/>
      <c r="VVF224" s="187"/>
      <c r="VVG224" s="187"/>
      <c r="VVH224" s="187"/>
      <c r="VVI224" s="188"/>
      <c r="VVK224" s="186"/>
      <c r="VVL224" s="190"/>
      <c r="VVM224" s="190"/>
      <c r="VVN224" s="187"/>
      <c r="VVO224" s="187"/>
      <c r="VVP224" s="187"/>
      <c r="VVQ224" s="188"/>
      <c r="VVS224" s="186"/>
      <c r="VVT224" s="190"/>
      <c r="VVU224" s="190"/>
      <c r="VVV224" s="187"/>
      <c r="VVW224" s="187"/>
      <c r="VVX224" s="187"/>
      <c r="VVY224" s="188"/>
      <c r="VWA224" s="186"/>
      <c r="VWB224" s="190"/>
      <c r="VWC224" s="190"/>
      <c r="VWD224" s="187"/>
      <c r="VWE224" s="187"/>
      <c r="VWF224" s="187"/>
      <c r="VWG224" s="188"/>
      <c r="VWI224" s="186"/>
      <c r="VWJ224" s="190"/>
      <c r="VWK224" s="190"/>
      <c r="VWL224" s="187"/>
      <c r="VWM224" s="187"/>
      <c r="VWN224" s="187"/>
      <c r="VWO224" s="188"/>
      <c r="VWQ224" s="186"/>
      <c r="VWR224" s="190"/>
      <c r="VWS224" s="190"/>
      <c r="VWT224" s="187"/>
      <c r="VWU224" s="187"/>
      <c r="VWV224" s="187"/>
      <c r="VWW224" s="188"/>
      <c r="VWY224" s="186"/>
      <c r="VWZ224" s="190"/>
      <c r="VXA224" s="190"/>
      <c r="VXB224" s="187"/>
      <c r="VXC224" s="187"/>
      <c r="VXD224" s="187"/>
      <c r="VXE224" s="188"/>
      <c r="VXG224" s="186"/>
      <c r="VXH224" s="190"/>
      <c r="VXI224" s="190"/>
      <c r="VXJ224" s="187"/>
      <c r="VXK224" s="187"/>
      <c r="VXL224" s="187"/>
      <c r="VXM224" s="188"/>
      <c r="VXO224" s="186"/>
      <c r="VXP224" s="190"/>
      <c r="VXQ224" s="190"/>
      <c r="VXR224" s="187"/>
      <c r="VXS224" s="187"/>
      <c r="VXT224" s="187"/>
      <c r="VXU224" s="188"/>
      <c r="VXW224" s="186"/>
      <c r="VXX224" s="190"/>
      <c r="VXY224" s="190"/>
      <c r="VXZ224" s="187"/>
      <c r="VYA224" s="187"/>
      <c r="VYB224" s="187"/>
      <c r="VYC224" s="188"/>
      <c r="VYE224" s="186"/>
      <c r="VYF224" s="190"/>
      <c r="VYG224" s="190"/>
      <c r="VYH224" s="187"/>
      <c r="VYI224" s="187"/>
      <c r="VYJ224" s="187"/>
      <c r="VYK224" s="188"/>
      <c r="VYM224" s="186"/>
      <c r="VYN224" s="190"/>
      <c r="VYO224" s="190"/>
      <c r="VYP224" s="187"/>
      <c r="VYQ224" s="187"/>
      <c r="VYR224" s="187"/>
      <c r="VYS224" s="188"/>
      <c r="VYU224" s="186"/>
      <c r="VYV224" s="190"/>
      <c r="VYW224" s="190"/>
      <c r="VYX224" s="187"/>
      <c r="VYY224" s="187"/>
      <c r="VYZ224" s="187"/>
      <c r="VZA224" s="188"/>
      <c r="VZC224" s="186"/>
      <c r="VZD224" s="190"/>
      <c r="VZE224" s="190"/>
      <c r="VZF224" s="187"/>
      <c r="VZG224" s="187"/>
      <c r="VZH224" s="187"/>
      <c r="VZI224" s="188"/>
      <c r="VZK224" s="186"/>
      <c r="VZL224" s="190"/>
      <c r="VZM224" s="190"/>
      <c r="VZN224" s="187"/>
      <c r="VZO224" s="187"/>
      <c r="VZP224" s="187"/>
      <c r="VZQ224" s="188"/>
      <c r="VZS224" s="186"/>
      <c r="VZT224" s="190"/>
      <c r="VZU224" s="190"/>
      <c r="VZV224" s="187"/>
      <c r="VZW224" s="187"/>
      <c r="VZX224" s="187"/>
      <c r="VZY224" s="188"/>
      <c r="WAA224" s="186"/>
      <c r="WAB224" s="190"/>
      <c r="WAC224" s="190"/>
      <c r="WAD224" s="187"/>
      <c r="WAE224" s="187"/>
      <c r="WAF224" s="187"/>
      <c r="WAG224" s="188"/>
      <c r="WAI224" s="186"/>
      <c r="WAJ224" s="190"/>
      <c r="WAK224" s="190"/>
      <c r="WAL224" s="187"/>
      <c r="WAM224" s="187"/>
      <c r="WAN224" s="187"/>
      <c r="WAO224" s="188"/>
      <c r="WAQ224" s="186"/>
      <c r="WAR224" s="190"/>
      <c r="WAS224" s="190"/>
      <c r="WAT224" s="187"/>
      <c r="WAU224" s="187"/>
      <c r="WAV224" s="187"/>
      <c r="WAW224" s="188"/>
      <c r="WAY224" s="186"/>
      <c r="WAZ224" s="190"/>
      <c r="WBA224" s="190"/>
      <c r="WBB224" s="187"/>
      <c r="WBC224" s="187"/>
      <c r="WBD224" s="187"/>
      <c r="WBE224" s="188"/>
      <c r="WBG224" s="186"/>
      <c r="WBH224" s="190"/>
      <c r="WBI224" s="190"/>
      <c r="WBJ224" s="187"/>
      <c r="WBK224" s="187"/>
      <c r="WBL224" s="187"/>
      <c r="WBM224" s="188"/>
      <c r="WBO224" s="186"/>
      <c r="WBP224" s="190"/>
      <c r="WBQ224" s="190"/>
      <c r="WBR224" s="187"/>
      <c r="WBS224" s="187"/>
      <c r="WBT224" s="187"/>
      <c r="WBU224" s="188"/>
      <c r="WBW224" s="186"/>
      <c r="WBX224" s="190"/>
      <c r="WBY224" s="190"/>
      <c r="WBZ224" s="187"/>
      <c r="WCA224" s="187"/>
      <c r="WCB224" s="187"/>
      <c r="WCC224" s="188"/>
      <c r="WCE224" s="186"/>
      <c r="WCF224" s="190"/>
      <c r="WCG224" s="190"/>
      <c r="WCH224" s="187"/>
      <c r="WCI224" s="187"/>
      <c r="WCJ224" s="187"/>
      <c r="WCK224" s="188"/>
      <c r="WCM224" s="186"/>
      <c r="WCN224" s="190"/>
      <c r="WCO224" s="190"/>
      <c r="WCP224" s="187"/>
      <c r="WCQ224" s="187"/>
      <c r="WCR224" s="187"/>
      <c r="WCS224" s="188"/>
      <c r="WCU224" s="186"/>
      <c r="WCV224" s="190"/>
      <c r="WCW224" s="190"/>
      <c r="WCX224" s="187"/>
      <c r="WCY224" s="187"/>
      <c r="WCZ224" s="187"/>
      <c r="WDA224" s="188"/>
      <c r="WDC224" s="186"/>
      <c r="WDD224" s="190"/>
      <c r="WDE224" s="190"/>
      <c r="WDF224" s="187"/>
      <c r="WDG224" s="187"/>
      <c r="WDH224" s="187"/>
      <c r="WDI224" s="188"/>
      <c r="WDK224" s="186"/>
      <c r="WDL224" s="190"/>
      <c r="WDM224" s="190"/>
      <c r="WDN224" s="187"/>
      <c r="WDO224" s="187"/>
      <c r="WDP224" s="187"/>
      <c r="WDQ224" s="188"/>
      <c r="WDS224" s="186"/>
      <c r="WDT224" s="190"/>
      <c r="WDU224" s="190"/>
      <c r="WDV224" s="187"/>
      <c r="WDW224" s="187"/>
      <c r="WDX224" s="187"/>
      <c r="WDY224" s="188"/>
      <c r="WEA224" s="186"/>
      <c r="WEB224" s="190"/>
      <c r="WEC224" s="190"/>
      <c r="WED224" s="187"/>
      <c r="WEE224" s="187"/>
      <c r="WEF224" s="187"/>
      <c r="WEG224" s="188"/>
      <c r="WEI224" s="186"/>
      <c r="WEJ224" s="190"/>
      <c r="WEK224" s="190"/>
      <c r="WEL224" s="187"/>
      <c r="WEM224" s="187"/>
      <c r="WEN224" s="187"/>
      <c r="WEO224" s="188"/>
      <c r="WEQ224" s="186"/>
      <c r="WER224" s="190"/>
      <c r="WES224" s="190"/>
      <c r="WET224" s="187"/>
      <c r="WEU224" s="187"/>
      <c r="WEV224" s="187"/>
      <c r="WEW224" s="188"/>
      <c r="WEY224" s="186"/>
      <c r="WEZ224" s="190"/>
      <c r="WFA224" s="190"/>
      <c r="WFB224" s="187"/>
      <c r="WFC224" s="187"/>
      <c r="WFD224" s="187"/>
      <c r="WFE224" s="188"/>
      <c r="WFG224" s="186"/>
      <c r="WFH224" s="190"/>
      <c r="WFI224" s="190"/>
      <c r="WFJ224" s="187"/>
      <c r="WFK224" s="187"/>
      <c r="WFL224" s="187"/>
      <c r="WFM224" s="188"/>
      <c r="WFO224" s="186"/>
      <c r="WFP224" s="190"/>
      <c r="WFQ224" s="190"/>
      <c r="WFR224" s="187"/>
      <c r="WFS224" s="187"/>
      <c r="WFT224" s="187"/>
      <c r="WFU224" s="188"/>
      <c r="WFW224" s="186"/>
      <c r="WFX224" s="190"/>
      <c r="WFY224" s="190"/>
      <c r="WFZ224" s="187"/>
      <c r="WGA224" s="187"/>
      <c r="WGB224" s="187"/>
      <c r="WGC224" s="188"/>
      <c r="WGE224" s="186"/>
      <c r="WGF224" s="190"/>
      <c r="WGG224" s="190"/>
      <c r="WGH224" s="187"/>
      <c r="WGI224" s="187"/>
      <c r="WGJ224" s="187"/>
      <c r="WGK224" s="188"/>
      <c r="WGM224" s="186"/>
      <c r="WGN224" s="190"/>
      <c r="WGO224" s="190"/>
      <c r="WGP224" s="187"/>
      <c r="WGQ224" s="187"/>
      <c r="WGR224" s="187"/>
      <c r="WGS224" s="188"/>
      <c r="WGU224" s="186"/>
      <c r="WGV224" s="190"/>
      <c r="WGW224" s="190"/>
      <c r="WGX224" s="187"/>
      <c r="WGY224" s="187"/>
      <c r="WGZ224" s="187"/>
      <c r="WHA224" s="188"/>
      <c r="WHC224" s="186"/>
      <c r="WHD224" s="190"/>
      <c r="WHE224" s="190"/>
      <c r="WHF224" s="187"/>
      <c r="WHG224" s="187"/>
      <c r="WHH224" s="187"/>
      <c r="WHI224" s="188"/>
      <c r="WHK224" s="186"/>
      <c r="WHL224" s="190"/>
      <c r="WHM224" s="190"/>
      <c r="WHN224" s="187"/>
      <c r="WHO224" s="187"/>
      <c r="WHP224" s="187"/>
      <c r="WHQ224" s="188"/>
      <c r="WHS224" s="186"/>
      <c r="WHT224" s="190"/>
      <c r="WHU224" s="190"/>
      <c r="WHV224" s="187"/>
      <c r="WHW224" s="187"/>
      <c r="WHX224" s="187"/>
      <c r="WHY224" s="188"/>
      <c r="WIA224" s="186"/>
      <c r="WIB224" s="190"/>
      <c r="WIC224" s="190"/>
      <c r="WID224" s="187"/>
      <c r="WIE224" s="187"/>
      <c r="WIF224" s="187"/>
      <c r="WIG224" s="188"/>
      <c r="WII224" s="186"/>
      <c r="WIJ224" s="190"/>
      <c r="WIK224" s="190"/>
      <c r="WIL224" s="187"/>
      <c r="WIM224" s="187"/>
      <c r="WIN224" s="187"/>
      <c r="WIO224" s="188"/>
      <c r="WIQ224" s="186"/>
      <c r="WIR224" s="190"/>
      <c r="WIS224" s="190"/>
      <c r="WIT224" s="187"/>
      <c r="WIU224" s="187"/>
      <c r="WIV224" s="187"/>
      <c r="WIW224" s="188"/>
      <c r="WIY224" s="186"/>
      <c r="WIZ224" s="190"/>
      <c r="WJA224" s="190"/>
      <c r="WJB224" s="187"/>
      <c r="WJC224" s="187"/>
      <c r="WJD224" s="187"/>
      <c r="WJE224" s="188"/>
      <c r="WJG224" s="186"/>
      <c r="WJH224" s="190"/>
      <c r="WJI224" s="190"/>
      <c r="WJJ224" s="187"/>
      <c r="WJK224" s="187"/>
      <c r="WJL224" s="187"/>
      <c r="WJM224" s="188"/>
      <c r="WJO224" s="186"/>
      <c r="WJP224" s="190"/>
      <c r="WJQ224" s="190"/>
      <c r="WJR224" s="187"/>
      <c r="WJS224" s="187"/>
      <c r="WJT224" s="187"/>
      <c r="WJU224" s="188"/>
      <c r="WJW224" s="186"/>
      <c r="WJX224" s="190"/>
      <c r="WJY224" s="190"/>
      <c r="WJZ224" s="187"/>
      <c r="WKA224" s="187"/>
      <c r="WKB224" s="187"/>
      <c r="WKC224" s="188"/>
      <c r="WKE224" s="186"/>
      <c r="WKF224" s="190"/>
      <c r="WKG224" s="190"/>
      <c r="WKH224" s="187"/>
      <c r="WKI224" s="187"/>
      <c r="WKJ224" s="187"/>
      <c r="WKK224" s="188"/>
      <c r="WKM224" s="186"/>
      <c r="WKN224" s="190"/>
      <c r="WKO224" s="190"/>
      <c r="WKP224" s="187"/>
      <c r="WKQ224" s="187"/>
      <c r="WKR224" s="187"/>
      <c r="WKS224" s="188"/>
      <c r="WKU224" s="186"/>
      <c r="WKV224" s="190"/>
      <c r="WKW224" s="190"/>
      <c r="WKX224" s="187"/>
      <c r="WKY224" s="187"/>
      <c r="WKZ224" s="187"/>
      <c r="WLA224" s="188"/>
      <c r="WLC224" s="186"/>
      <c r="WLD224" s="190"/>
      <c r="WLE224" s="190"/>
      <c r="WLF224" s="187"/>
      <c r="WLG224" s="187"/>
      <c r="WLH224" s="187"/>
      <c r="WLI224" s="188"/>
      <c r="WLK224" s="186"/>
      <c r="WLL224" s="190"/>
      <c r="WLM224" s="190"/>
      <c r="WLN224" s="187"/>
      <c r="WLO224" s="187"/>
      <c r="WLP224" s="187"/>
      <c r="WLQ224" s="188"/>
      <c r="WLS224" s="186"/>
      <c r="WLT224" s="190"/>
      <c r="WLU224" s="190"/>
      <c r="WLV224" s="187"/>
      <c r="WLW224" s="187"/>
      <c r="WLX224" s="187"/>
      <c r="WLY224" s="188"/>
      <c r="WMA224" s="186"/>
      <c r="WMB224" s="190"/>
      <c r="WMC224" s="190"/>
      <c r="WMD224" s="187"/>
      <c r="WME224" s="187"/>
      <c r="WMF224" s="187"/>
      <c r="WMG224" s="188"/>
      <c r="WMI224" s="186"/>
      <c r="WMJ224" s="190"/>
      <c r="WMK224" s="190"/>
      <c r="WML224" s="187"/>
      <c r="WMM224" s="187"/>
      <c r="WMN224" s="187"/>
      <c r="WMO224" s="188"/>
      <c r="WMQ224" s="186"/>
      <c r="WMR224" s="190"/>
      <c r="WMS224" s="190"/>
      <c r="WMT224" s="187"/>
      <c r="WMU224" s="187"/>
      <c r="WMV224" s="187"/>
      <c r="WMW224" s="188"/>
      <c r="WMY224" s="186"/>
      <c r="WMZ224" s="190"/>
      <c r="WNA224" s="190"/>
      <c r="WNB224" s="187"/>
      <c r="WNC224" s="187"/>
      <c r="WND224" s="187"/>
      <c r="WNE224" s="188"/>
      <c r="WNG224" s="186"/>
      <c r="WNH224" s="190"/>
      <c r="WNI224" s="190"/>
      <c r="WNJ224" s="187"/>
      <c r="WNK224" s="187"/>
      <c r="WNL224" s="187"/>
      <c r="WNM224" s="188"/>
      <c r="WNO224" s="186"/>
      <c r="WNP224" s="190"/>
      <c r="WNQ224" s="190"/>
      <c r="WNR224" s="187"/>
      <c r="WNS224" s="187"/>
      <c r="WNT224" s="187"/>
      <c r="WNU224" s="188"/>
      <c r="WNW224" s="186"/>
      <c r="WNX224" s="190"/>
      <c r="WNY224" s="190"/>
      <c r="WNZ224" s="187"/>
      <c r="WOA224" s="187"/>
      <c r="WOB224" s="187"/>
      <c r="WOC224" s="188"/>
      <c r="WOE224" s="186"/>
      <c r="WOF224" s="190"/>
      <c r="WOG224" s="190"/>
      <c r="WOH224" s="187"/>
      <c r="WOI224" s="187"/>
      <c r="WOJ224" s="187"/>
      <c r="WOK224" s="188"/>
      <c r="WOM224" s="186"/>
      <c r="WON224" s="190"/>
      <c r="WOO224" s="190"/>
      <c r="WOP224" s="187"/>
      <c r="WOQ224" s="187"/>
      <c r="WOR224" s="187"/>
      <c r="WOS224" s="188"/>
      <c r="WOU224" s="186"/>
      <c r="WOV224" s="190"/>
      <c r="WOW224" s="190"/>
      <c r="WOX224" s="187"/>
      <c r="WOY224" s="187"/>
      <c r="WOZ224" s="187"/>
      <c r="WPA224" s="188"/>
      <c r="WPC224" s="186"/>
      <c r="WPD224" s="190"/>
      <c r="WPE224" s="190"/>
      <c r="WPF224" s="187"/>
      <c r="WPG224" s="187"/>
      <c r="WPH224" s="187"/>
      <c r="WPI224" s="188"/>
      <c r="WPK224" s="186"/>
      <c r="WPL224" s="190"/>
      <c r="WPM224" s="190"/>
      <c r="WPN224" s="187"/>
      <c r="WPO224" s="187"/>
      <c r="WPP224" s="187"/>
      <c r="WPQ224" s="188"/>
      <c r="WPS224" s="186"/>
      <c r="WPT224" s="190"/>
      <c r="WPU224" s="190"/>
      <c r="WPV224" s="187"/>
      <c r="WPW224" s="187"/>
      <c r="WPX224" s="187"/>
      <c r="WPY224" s="188"/>
      <c r="WQA224" s="186"/>
      <c r="WQB224" s="190"/>
      <c r="WQC224" s="190"/>
      <c r="WQD224" s="187"/>
      <c r="WQE224" s="187"/>
      <c r="WQF224" s="187"/>
      <c r="WQG224" s="188"/>
      <c r="WQI224" s="186"/>
      <c r="WQJ224" s="190"/>
      <c r="WQK224" s="190"/>
      <c r="WQL224" s="187"/>
      <c r="WQM224" s="187"/>
      <c r="WQN224" s="187"/>
      <c r="WQO224" s="188"/>
      <c r="WQQ224" s="186"/>
      <c r="WQR224" s="190"/>
      <c r="WQS224" s="190"/>
      <c r="WQT224" s="187"/>
      <c r="WQU224" s="187"/>
      <c r="WQV224" s="187"/>
      <c r="WQW224" s="188"/>
      <c r="WQY224" s="186"/>
      <c r="WQZ224" s="190"/>
      <c r="WRA224" s="190"/>
      <c r="WRB224" s="187"/>
      <c r="WRC224" s="187"/>
      <c r="WRD224" s="187"/>
      <c r="WRE224" s="188"/>
      <c r="WRG224" s="186"/>
      <c r="WRH224" s="190"/>
      <c r="WRI224" s="190"/>
      <c r="WRJ224" s="187"/>
      <c r="WRK224" s="187"/>
      <c r="WRL224" s="187"/>
      <c r="WRM224" s="188"/>
      <c r="WRO224" s="186"/>
      <c r="WRP224" s="190"/>
      <c r="WRQ224" s="190"/>
      <c r="WRR224" s="187"/>
      <c r="WRS224" s="187"/>
      <c r="WRT224" s="187"/>
      <c r="WRU224" s="188"/>
      <c r="WRW224" s="186"/>
      <c r="WRX224" s="190"/>
      <c r="WRY224" s="190"/>
      <c r="WRZ224" s="187"/>
      <c r="WSA224" s="187"/>
      <c r="WSB224" s="187"/>
      <c r="WSC224" s="188"/>
      <c r="WSE224" s="186"/>
      <c r="WSF224" s="190"/>
      <c r="WSG224" s="190"/>
      <c r="WSH224" s="187"/>
      <c r="WSI224" s="187"/>
      <c r="WSJ224" s="187"/>
      <c r="WSK224" s="188"/>
      <c r="WSM224" s="186"/>
      <c r="WSN224" s="190"/>
      <c r="WSO224" s="190"/>
      <c r="WSP224" s="187"/>
      <c r="WSQ224" s="187"/>
      <c r="WSR224" s="187"/>
      <c r="WSS224" s="188"/>
      <c r="WSU224" s="186"/>
      <c r="WSV224" s="190"/>
      <c r="WSW224" s="190"/>
      <c r="WSX224" s="187"/>
      <c r="WSY224" s="187"/>
      <c r="WSZ224" s="187"/>
      <c r="WTA224" s="188"/>
      <c r="WTC224" s="186"/>
      <c r="WTD224" s="190"/>
      <c r="WTE224" s="190"/>
      <c r="WTF224" s="187"/>
      <c r="WTG224" s="187"/>
      <c r="WTH224" s="187"/>
      <c r="WTI224" s="188"/>
      <c r="WTK224" s="186"/>
      <c r="WTL224" s="190"/>
      <c r="WTM224" s="190"/>
      <c r="WTN224" s="187"/>
      <c r="WTO224" s="187"/>
      <c r="WTP224" s="187"/>
      <c r="WTQ224" s="188"/>
      <c r="WTS224" s="186"/>
      <c r="WTT224" s="190"/>
      <c r="WTU224" s="190"/>
      <c r="WTV224" s="187"/>
      <c r="WTW224" s="187"/>
      <c r="WTX224" s="187"/>
      <c r="WTY224" s="188"/>
      <c r="WUA224" s="186"/>
      <c r="WUB224" s="190"/>
      <c r="WUC224" s="190"/>
      <c r="WUD224" s="187"/>
      <c r="WUE224" s="187"/>
      <c r="WUF224" s="187"/>
      <c r="WUG224" s="188"/>
      <c r="WUI224" s="186"/>
      <c r="WUJ224" s="190"/>
      <c r="WUK224" s="190"/>
      <c r="WUL224" s="187"/>
      <c r="WUM224" s="187"/>
      <c r="WUN224" s="187"/>
      <c r="WUO224" s="188"/>
      <c r="WUQ224" s="186"/>
      <c r="WUR224" s="190"/>
      <c r="WUS224" s="190"/>
      <c r="WUT224" s="187"/>
      <c r="WUU224" s="187"/>
      <c r="WUV224" s="187"/>
      <c r="WUW224" s="188"/>
      <c r="WUY224" s="186"/>
      <c r="WUZ224" s="190"/>
      <c r="WVA224" s="190"/>
      <c r="WVB224" s="187"/>
      <c r="WVC224" s="187"/>
      <c r="WVD224" s="187"/>
      <c r="WVE224" s="188"/>
      <c r="WVG224" s="186"/>
      <c r="WVH224" s="190"/>
      <c r="WVI224" s="190"/>
      <c r="WVJ224" s="187"/>
      <c r="WVK224" s="187"/>
      <c r="WVL224" s="187"/>
      <c r="WVM224" s="188"/>
      <c r="WVO224" s="186"/>
      <c r="WVP224" s="190"/>
      <c r="WVQ224" s="190"/>
      <c r="WVR224" s="187"/>
      <c r="WVS224" s="187"/>
      <c r="WVT224" s="187"/>
      <c r="WVU224" s="188"/>
      <c r="WVW224" s="186"/>
      <c r="WVX224" s="190"/>
      <c r="WVY224" s="190"/>
      <c r="WVZ224" s="187"/>
      <c r="WWA224" s="187"/>
      <c r="WWB224" s="187"/>
      <c r="WWC224" s="188"/>
      <c r="WWE224" s="186"/>
      <c r="WWF224" s="190"/>
      <c r="WWG224" s="190"/>
      <c r="WWH224" s="187"/>
      <c r="WWI224" s="187"/>
      <c r="WWJ224" s="187"/>
      <c r="WWK224" s="188"/>
      <c r="WWM224" s="186"/>
      <c r="WWN224" s="190"/>
      <c r="WWO224" s="190"/>
      <c r="WWP224" s="187"/>
      <c r="WWQ224" s="187"/>
      <c r="WWR224" s="187"/>
      <c r="WWS224" s="188"/>
      <c r="WWU224" s="186"/>
      <c r="WWV224" s="190"/>
      <c r="WWW224" s="190"/>
      <c r="WWX224" s="187"/>
      <c r="WWY224" s="187"/>
      <c r="WWZ224" s="187"/>
      <c r="WXA224" s="188"/>
      <c r="WXC224" s="186"/>
      <c r="WXD224" s="190"/>
      <c r="WXE224" s="190"/>
      <c r="WXF224" s="187"/>
      <c r="WXG224" s="187"/>
      <c r="WXH224" s="187"/>
      <c r="WXI224" s="188"/>
      <c r="WXK224" s="186"/>
      <c r="WXL224" s="190"/>
      <c r="WXM224" s="190"/>
      <c r="WXN224" s="187"/>
      <c r="WXO224" s="187"/>
      <c r="WXP224" s="187"/>
      <c r="WXQ224" s="188"/>
      <c r="WXS224" s="186"/>
      <c r="WXT224" s="190"/>
      <c r="WXU224" s="190"/>
      <c r="WXV224" s="187"/>
      <c r="WXW224" s="187"/>
      <c r="WXX224" s="187"/>
      <c r="WXY224" s="188"/>
      <c r="WYA224" s="186"/>
      <c r="WYB224" s="190"/>
      <c r="WYC224" s="190"/>
      <c r="WYD224" s="187"/>
      <c r="WYE224" s="187"/>
      <c r="WYF224" s="187"/>
      <c r="WYG224" s="188"/>
      <c r="WYI224" s="186"/>
      <c r="WYJ224" s="190"/>
      <c r="WYK224" s="190"/>
      <c r="WYL224" s="187"/>
      <c r="WYM224" s="187"/>
      <c r="WYN224" s="187"/>
      <c r="WYO224" s="188"/>
      <c r="WYQ224" s="186"/>
      <c r="WYR224" s="190"/>
      <c r="WYS224" s="190"/>
      <c r="WYT224" s="187"/>
      <c r="WYU224" s="187"/>
      <c r="WYV224" s="187"/>
      <c r="WYW224" s="188"/>
      <c r="WYY224" s="186"/>
      <c r="WYZ224" s="190"/>
      <c r="WZA224" s="190"/>
      <c r="WZB224" s="187"/>
      <c r="WZC224" s="187"/>
      <c r="WZD224" s="187"/>
      <c r="WZE224" s="188"/>
      <c r="WZG224" s="186"/>
      <c r="WZH224" s="190"/>
      <c r="WZI224" s="190"/>
      <c r="WZJ224" s="187"/>
      <c r="WZK224" s="187"/>
      <c r="WZL224" s="187"/>
      <c r="WZM224" s="188"/>
      <c r="WZO224" s="186"/>
      <c r="WZP224" s="190"/>
      <c r="WZQ224" s="190"/>
      <c r="WZR224" s="187"/>
      <c r="WZS224" s="187"/>
      <c r="WZT224" s="187"/>
      <c r="WZU224" s="188"/>
      <c r="WZW224" s="186"/>
      <c r="WZX224" s="190"/>
      <c r="WZY224" s="190"/>
      <c r="WZZ224" s="187"/>
      <c r="XAA224" s="187"/>
      <c r="XAB224" s="187"/>
      <c r="XAC224" s="188"/>
      <c r="XAE224" s="186"/>
      <c r="XAF224" s="190"/>
      <c r="XAG224" s="190"/>
      <c r="XAH224" s="187"/>
      <c r="XAI224" s="187"/>
      <c r="XAJ224" s="187"/>
      <c r="XAK224" s="188"/>
      <c r="XAM224" s="186"/>
      <c r="XAN224" s="190"/>
      <c r="XAO224" s="190"/>
      <c r="XAP224" s="187"/>
      <c r="XAQ224" s="187"/>
      <c r="XAR224" s="187"/>
      <c r="XAS224" s="188"/>
      <c r="XAU224" s="186"/>
      <c r="XAV224" s="190"/>
      <c r="XAW224" s="190"/>
      <c r="XAX224" s="187"/>
      <c r="XAY224" s="187"/>
      <c r="XAZ224" s="187"/>
      <c r="XBA224" s="188"/>
      <c r="XBC224" s="186"/>
      <c r="XBD224" s="190"/>
      <c r="XBE224" s="190"/>
      <c r="XBF224" s="187"/>
      <c r="XBG224" s="187"/>
      <c r="XBH224" s="187"/>
      <c r="XBI224" s="188"/>
      <c r="XBK224" s="186"/>
      <c r="XBL224" s="190"/>
      <c r="XBM224" s="190"/>
      <c r="XBN224" s="187"/>
      <c r="XBO224" s="187"/>
      <c r="XBP224" s="187"/>
      <c r="XBQ224" s="188"/>
      <c r="XBS224" s="186"/>
      <c r="XBT224" s="190"/>
      <c r="XBU224" s="190"/>
      <c r="XBV224" s="187"/>
      <c r="XBW224" s="187"/>
      <c r="XBX224" s="187"/>
      <c r="XBY224" s="188"/>
      <c r="XCA224" s="186"/>
      <c r="XCB224" s="190"/>
      <c r="XCC224" s="190"/>
      <c r="XCD224" s="187"/>
      <c r="XCE224" s="187"/>
      <c r="XCF224" s="187"/>
      <c r="XCG224" s="188"/>
      <c r="XCI224" s="186"/>
      <c r="XCJ224" s="190"/>
      <c r="XCK224" s="190"/>
      <c r="XCL224" s="187"/>
      <c r="XCM224" s="187"/>
      <c r="XCN224" s="187"/>
      <c r="XCO224" s="188"/>
      <c r="XCQ224" s="186"/>
      <c r="XCR224" s="190"/>
      <c r="XCS224" s="190"/>
      <c r="XCT224" s="187"/>
      <c r="XCU224" s="187"/>
      <c r="XCV224" s="187"/>
      <c r="XCW224" s="188"/>
      <c r="XCY224" s="186"/>
      <c r="XCZ224" s="190"/>
      <c r="XDA224" s="190"/>
      <c r="XDB224" s="187"/>
      <c r="XDC224" s="187"/>
      <c r="XDD224" s="187"/>
      <c r="XDE224" s="188"/>
      <c r="XDG224" s="186"/>
      <c r="XDH224" s="190"/>
      <c r="XDI224" s="190"/>
      <c r="XDJ224" s="187"/>
      <c r="XDK224" s="187"/>
      <c r="XDL224" s="187"/>
      <c r="XDM224" s="188"/>
      <c r="XDO224" s="186"/>
      <c r="XDP224" s="190"/>
      <c r="XDQ224" s="190"/>
      <c r="XDR224" s="187"/>
      <c r="XDS224" s="187"/>
      <c r="XDT224" s="187"/>
      <c r="XDU224" s="188"/>
      <c r="XDW224" s="186"/>
      <c r="XDX224" s="190"/>
      <c r="XDY224" s="190"/>
      <c r="XDZ224" s="187"/>
      <c r="XEA224" s="187"/>
      <c r="XEB224" s="187"/>
      <c r="XEC224" s="188"/>
      <c r="XEE224" s="186"/>
      <c r="XEF224" s="190"/>
      <c r="XEG224" s="190"/>
      <c r="XEH224" s="187"/>
      <c r="XEI224" s="187"/>
      <c r="XEJ224" s="187"/>
      <c r="XEK224" s="188"/>
      <c r="XEM224" s="186"/>
      <c r="XEN224" s="190"/>
      <c r="XEO224" s="190"/>
      <c r="XEP224" s="187"/>
      <c r="XEQ224" s="187"/>
      <c r="XER224" s="187"/>
      <c r="XES224" s="188"/>
      <c r="XEU224" s="186"/>
      <c r="XEV224" s="190"/>
      <c r="XEW224" s="190"/>
      <c r="XEX224" s="187"/>
      <c r="XEY224" s="187"/>
      <c r="XEZ224" s="187"/>
      <c r="XFA224" s="188"/>
      <c r="XFC224" s="186"/>
      <c r="XFD224" s="190"/>
    </row>
  </sheetData>
  <mergeCells count="2296">
    <mergeCell ref="D13:E16"/>
    <mergeCell ref="C185:C190"/>
    <mergeCell ref="D180:F180"/>
    <mergeCell ref="D181:F181"/>
    <mergeCell ref="D182:F182"/>
    <mergeCell ref="E219:F219"/>
    <mergeCell ref="E223:F223"/>
    <mergeCell ref="E224:F224"/>
    <mergeCell ref="C184:F184"/>
    <mergeCell ref="D190:F190"/>
    <mergeCell ref="C191:F191"/>
    <mergeCell ref="H8:H9"/>
    <mergeCell ref="C214:F214"/>
    <mergeCell ref="C196:C198"/>
    <mergeCell ref="C200:C203"/>
    <mergeCell ref="C205:C210"/>
    <mergeCell ref="C212:C213"/>
    <mergeCell ref="C215:C216"/>
    <mergeCell ref="D196:F196"/>
    <mergeCell ref="D203:F203"/>
    <mergeCell ref="D189:F189"/>
    <mergeCell ref="B218:F218"/>
    <mergeCell ref="E49:F49"/>
    <mergeCell ref="E50:F50"/>
    <mergeCell ref="E105:E106"/>
    <mergeCell ref="C211:F211"/>
    <mergeCell ref="B219:B224"/>
    <mergeCell ref="C219:D222"/>
    <mergeCell ref="C223:D224"/>
    <mergeCell ref="D209:F209"/>
    <mergeCell ref="D210:F210"/>
    <mergeCell ref="D208:F208"/>
    <mergeCell ref="D197:F197"/>
    <mergeCell ref="D198:F198"/>
    <mergeCell ref="D200:F200"/>
    <mergeCell ref="D201:F201"/>
    <mergeCell ref="D212:F212"/>
    <mergeCell ref="D213:F213"/>
    <mergeCell ref="D215:F215"/>
    <mergeCell ref="D216:F216"/>
    <mergeCell ref="D205:F205"/>
    <mergeCell ref="D206:F206"/>
    <mergeCell ref="D207:F207"/>
    <mergeCell ref="C180:C183"/>
    <mergeCell ref="E220:F220"/>
    <mergeCell ref="E222:F222"/>
    <mergeCell ref="D153:F153"/>
    <mergeCell ref="D154:F154"/>
    <mergeCell ref="C164:F164"/>
    <mergeCell ref="D158:F158"/>
    <mergeCell ref="D171:F171"/>
    <mergeCell ref="D172:F172"/>
    <mergeCell ref="D173:F173"/>
    <mergeCell ref="D174:F174"/>
    <mergeCell ref="D175:F175"/>
    <mergeCell ref="C163:F163"/>
    <mergeCell ref="D156:F156"/>
    <mergeCell ref="D157:F157"/>
    <mergeCell ref="D177:F177"/>
    <mergeCell ref="D176:F176"/>
    <mergeCell ref="C169:F169"/>
    <mergeCell ref="D162:F162"/>
    <mergeCell ref="D202:F202"/>
    <mergeCell ref="D183:F183"/>
    <mergeCell ref="D185:F185"/>
    <mergeCell ref="D186:F186"/>
    <mergeCell ref="D187:F187"/>
    <mergeCell ref="D188:F188"/>
    <mergeCell ref="C156:C158"/>
    <mergeCell ref="B192:F192"/>
    <mergeCell ref="B193:F194"/>
    <mergeCell ref="B195:B217"/>
    <mergeCell ref="C217:F217"/>
    <mergeCell ref="C195:F195"/>
    <mergeCell ref="C199:F199"/>
    <mergeCell ref="C204:F204"/>
    <mergeCell ref="C12:C16"/>
    <mergeCell ref="C11:F11"/>
    <mergeCell ref="D12:F12"/>
    <mergeCell ref="B10:K10"/>
    <mergeCell ref="D160:F160"/>
    <mergeCell ref="C160:C162"/>
    <mergeCell ref="C155:F155"/>
    <mergeCell ref="C159:F159"/>
    <mergeCell ref="B140:B191"/>
    <mergeCell ref="C140:F140"/>
    <mergeCell ref="C151:F151"/>
    <mergeCell ref="C141:C150"/>
    <mergeCell ref="C152:C154"/>
    <mergeCell ref="D141:F141"/>
    <mergeCell ref="D142:F142"/>
    <mergeCell ref="D143:F143"/>
    <mergeCell ref="D161:F161"/>
    <mergeCell ref="D152:F152"/>
    <mergeCell ref="C109:F109"/>
    <mergeCell ref="C114:F114"/>
    <mergeCell ref="C179:F179"/>
    <mergeCell ref="C165:C168"/>
    <mergeCell ref="C170:C178"/>
    <mergeCell ref="D165:F165"/>
    <mergeCell ref="D166:F166"/>
    <mergeCell ref="D167:F167"/>
    <mergeCell ref="D168:F168"/>
    <mergeCell ref="D170:F170"/>
    <mergeCell ref="D178:F178"/>
    <mergeCell ref="D144:F144"/>
    <mergeCell ref="D149:F149"/>
    <mergeCell ref="D150:F150"/>
    <mergeCell ref="D146:F146"/>
    <mergeCell ref="C118:C133"/>
    <mergeCell ref="D119:D125"/>
    <mergeCell ref="D127:D133"/>
    <mergeCell ref="D126:F126"/>
    <mergeCell ref="E127:F127"/>
    <mergeCell ref="E129:F129"/>
    <mergeCell ref="E125:F125"/>
    <mergeCell ref="E123:F123"/>
    <mergeCell ref="E124:F124"/>
    <mergeCell ref="E121:F121"/>
    <mergeCell ref="E122:F122"/>
    <mergeCell ref="E132:F132"/>
    <mergeCell ref="E133:F133"/>
    <mergeCell ref="C134:F134"/>
    <mergeCell ref="D135:F135"/>
    <mergeCell ref="D136:F136"/>
    <mergeCell ref="D137:F137"/>
    <mergeCell ref="C135:C137"/>
    <mergeCell ref="C138:F138"/>
    <mergeCell ref="B139:K139"/>
    <mergeCell ref="D147:F147"/>
    <mergeCell ref="C92:F92"/>
    <mergeCell ref="D93:F93"/>
    <mergeCell ref="D104:F104"/>
    <mergeCell ref="C93:C108"/>
    <mergeCell ref="D94:D103"/>
    <mergeCell ref="D105:D108"/>
    <mergeCell ref="D65:F65"/>
    <mergeCell ref="E108:F108"/>
    <mergeCell ref="D84:F84"/>
    <mergeCell ref="D79:F79"/>
    <mergeCell ref="D118:F118"/>
    <mergeCell ref="C110:C113"/>
    <mergeCell ref="C115:C116"/>
    <mergeCell ref="D110:E111"/>
    <mergeCell ref="D145:F145"/>
    <mergeCell ref="D112:F112"/>
    <mergeCell ref="D113:F113"/>
    <mergeCell ref="D115:F115"/>
    <mergeCell ref="D116:F116"/>
    <mergeCell ref="E130:F130"/>
    <mergeCell ref="E120:F120"/>
    <mergeCell ref="E128:F128"/>
    <mergeCell ref="C117:F117"/>
    <mergeCell ref="D41:F41"/>
    <mergeCell ref="D52:F52"/>
    <mergeCell ref="E95:F95"/>
    <mergeCell ref="D53:D59"/>
    <mergeCell ref="D67:F67"/>
    <mergeCell ref="D68:F68"/>
    <mergeCell ref="D69:F69"/>
    <mergeCell ref="D72:F72"/>
    <mergeCell ref="C60:F60"/>
    <mergeCell ref="D61:F61"/>
    <mergeCell ref="D62:F62"/>
    <mergeCell ref="D63:F63"/>
    <mergeCell ref="D64:F64"/>
    <mergeCell ref="D73:F73"/>
    <mergeCell ref="D74:F74"/>
    <mergeCell ref="D75:F75"/>
    <mergeCell ref="C76:F76"/>
    <mergeCell ref="D77:F77"/>
    <mergeCell ref="D78:F78"/>
    <mergeCell ref="D80:F80"/>
    <mergeCell ref="C81:F81"/>
    <mergeCell ref="C61:C70"/>
    <mergeCell ref="C72:C75"/>
    <mergeCell ref="C77:C80"/>
    <mergeCell ref="C82:F82"/>
    <mergeCell ref="C83:C91"/>
    <mergeCell ref="D83:F83"/>
    <mergeCell ref="D85:E86"/>
    <mergeCell ref="D87:F87"/>
    <mergeCell ref="D88:E89"/>
    <mergeCell ref="D90:F90"/>
    <mergeCell ref="D91:F91"/>
    <mergeCell ref="F1:K6"/>
    <mergeCell ref="E46:F46"/>
    <mergeCell ref="E58:F58"/>
    <mergeCell ref="E47:F47"/>
    <mergeCell ref="E43:F43"/>
    <mergeCell ref="E221:F221"/>
    <mergeCell ref="E119:F119"/>
    <mergeCell ref="E94:F94"/>
    <mergeCell ref="E96:E97"/>
    <mergeCell ref="E100:E101"/>
    <mergeCell ref="E102:F102"/>
    <mergeCell ref="E103:F103"/>
    <mergeCell ref="E98:E99"/>
    <mergeCell ref="E131:F131"/>
    <mergeCell ref="E107:F107"/>
    <mergeCell ref="G193:G194"/>
    <mergeCell ref="A8:A9"/>
    <mergeCell ref="G8:G9"/>
    <mergeCell ref="K8:K9"/>
    <mergeCell ref="E24:F24"/>
    <mergeCell ref="E25:F25"/>
    <mergeCell ref="E27:F27"/>
    <mergeCell ref="E28:F28"/>
    <mergeCell ref="E19:F19"/>
    <mergeCell ref="I8:I9"/>
    <mergeCell ref="J8:J9"/>
    <mergeCell ref="E26:F26"/>
    <mergeCell ref="B8:F9"/>
    <mergeCell ref="B12:B138"/>
    <mergeCell ref="C17:F17"/>
    <mergeCell ref="C18:C39"/>
    <mergeCell ref="D18:F18"/>
    <mergeCell ref="D19:D31"/>
    <mergeCell ref="D32:F32"/>
    <mergeCell ref="D33:D39"/>
    <mergeCell ref="E30:F30"/>
    <mergeCell ref="E39:F39"/>
    <mergeCell ref="E45:F45"/>
    <mergeCell ref="E57:F57"/>
    <mergeCell ref="E59:F59"/>
    <mergeCell ref="E42:F42"/>
    <mergeCell ref="E38:F38"/>
    <mergeCell ref="E51:F51"/>
    <mergeCell ref="M71:N71"/>
    <mergeCell ref="U71:V71"/>
    <mergeCell ref="AC71:AD71"/>
    <mergeCell ref="AK71:AL71"/>
    <mergeCell ref="AS71:AT71"/>
    <mergeCell ref="HE71:HF71"/>
    <mergeCell ref="BA71:BB71"/>
    <mergeCell ref="BI71:BJ71"/>
    <mergeCell ref="BQ71:BR71"/>
    <mergeCell ref="BY71:BZ71"/>
    <mergeCell ref="E44:F44"/>
    <mergeCell ref="E55:F55"/>
    <mergeCell ref="D70:F70"/>
    <mergeCell ref="C71:F71"/>
    <mergeCell ref="E48:F48"/>
    <mergeCell ref="E54:F54"/>
    <mergeCell ref="C41:C59"/>
    <mergeCell ref="D42:D51"/>
    <mergeCell ref="D66:F66"/>
    <mergeCell ref="CG71:CH71"/>
    <mergeCell ref="C40:F40"/>
    <mergeCell ref="HM71:HN71"/>
    <mergeCell ref="HU71:HV71"/>
    <mergeCell ref="IC71:ID71"/>
    <mergeCell ref="IK71:IL71"/>
    <mergeCell ref="FQ71:FR71"/>
    <mergeCell ref="FY71:FZ71"/>
    <mergeCell ref="GG71:GH71"/>
    <mergeCell ref="GO71:GP71"/>
    <mergeCell ref="GW71:GX71"/>
    <mergeCell ref="EC71:ED71"/>
    <mergeCell ref="EK71:EL71"/>
    <mergeCell ref="ES71:ET71"/>
    <mergeCell ref="FA71:FB71"/>
    <mergeCell ref="FI71:FJ71"/>
    <mergeCell ref="CO71:CP71"/>
    <mergeCell ref="CW71:CX71"/>
    <mergeCell ref="DE71:DF71"/>
    <mergeCell ref="DM71:DN71"/>
    <mergeCell ref="DU71:DV71"/>
    <mergeCell ref="NI71:NJ71"/>
    <mergeCell ref="KG71:KH71"/>
    <mergeCell ref="KO71:KP71"/>
    <mergeCell ref="KW71:KX71"/>
    <mergeCell ref="LE71:LF71"/>
    <mergeCell ref="NQ71:NR71"/>
    <mergeCell ref="NY71:NZ71"/>
    <mergeCell ref="OG71:OH71"/>
    <mergeCell ref="OO71:OP71"/>
    <mergeCell ref="LU71:LV71"/>
    <mergeCell ref="MC71:MD71"/>
    <mergeCell ref="MK71:ML71"/>
    <mergeCell ref="MS71:MT71"/>
    <mergeCell ref="NA71:NB71"/>
    <mergeCell ref="LM71:LN71"/>
    <mergeCell ref="IS71:IT71"/>
    <mergeCell ref="JA71:JB71"/>
    <mergeCell ref="JI71:JJ71"/>
    <mergeCell ref="JQ71:JR71"/>
    <mergeCell ref="JY71:JZ71"/>
    <mergeCell ref="TM71:TN71"/>
    <mergeCell ref="TU71:TV71"/>
    <mergeCell ref="UC71:UD71"/>
    <mergeCell ref="UK71:UL71"/>
    <mergeCell ref="US71:UT71"/>
    <mergeCell ref="RY71:RZ71"/>
    <mergeCell ref="SG71:SH71"/>
    <mergeCell ref="SO71:SP71"/>
    <mergeCell ref="SW71:SX71"/>
    <mergeCell ref="TE71:TF71"/>
    <mergeCell ref="QK71:QL71"/>
    <mergeCell ref="QS71:QT71"/>
    <mergeCell ref="RA71:RB71"/>
    <mergeCell ref="RI71:RJ71"/>
    <mergeCell ref="RQ71:RR71"/>
    <mergeCell ref="OW71:OX71"/>
    <mergeCell ref="PE71:PF71"/>
    <mergeCell ref="PM71:PN71"/>
    <mergeCell ref="PU71:PV71"/>
    <mergeCell ref="QC71:QD71"/>
    <mergeCell ref="ZQ71:ZR71"/>
    <mergeCell ref="ZY71:ZZ71"/>
    <mergeCell ref="AAG71:AAH71"/>
    <mergeCell ref="AAO71:AAP71"/>
    <mergeCell ref="AAW71:AAX71"/>
    <mergeCell ref="YC71:YD71"/>
    <mergeCell ref="YK71:YL71"/>
    <mergeCell ref="YS71:YT71"/>
    <mergeCell ref="ZA71:ZB71"/>
    <mergeCell ref="ZI71:ZJ71"/>
    <mergeCell ref="WO71:WP71"/>
    <mergeCell ref="WW71:WX71"/>
    <mergeCell ref="XE71:XF71"/>
    <mergeCell ref="XM71:XN71"/>
    <mergeCell ref="XU71:XV71"/>
    <mergeCell ref="VA71:VB71"/>
    <mergeCell ref="VI71:VJ71"/>
    <mergeCell ref="VQ71:VR71"/>
    <mergeCell ref="VY71:VZ71"/>
    <mergeCell ref="WG71:WH71"/>
    <mergeCell ref="AFU71:AFV71"/>
    <mergeCell ref="AGC71:AGD71"/>
    <mergeCell ref="AGK71:AGL71"/>
    <mergeCell ref="AGS71:AGT71"/>
    <mergeCell ref="AHA71:AHB71"/>
    <mergeCell ref="AEG71:AEH71"/>
    <mergeCell ref="AEO71:AEP71"/>
    <mergeCell ref="AEW71:AEX71"/>
    <mergeCell ref="AFE71:AFF71"/>
    <mergeCell ref="AFM71:AFN71"/>
    <mergeCell ref="ACS71:ACT71"/>
    <mergeCell ref="ADA71:ADB71"/>
    <mergeCell ref="ADI71:ADJ71"/>
    <mergeCell ref="ADQ71:ADR71"/>
    <mergeCell ref="ADY71:ADZ71"/>
    <mergeCell ref="ABE71:ABF71"/>
    <mergeCell ref="ABM71:ABN71"/>
    <mergeCell ref="ABU71:ABV71"/>
    <mergeCell ref="ACC71:ACD71"/>
    <mergeCell ref="ACK71:ACL71"/>
    <mergeCell ref="ALY71:ALZ71"/>
    <mergeCell ref="AMG71:AMH71"/>
    <mergeCell ref="AMO71:AMP71"/>
    <mergeCell ref="AMW71:AMX71"/>
    <mergeCell ref="ANE71:ANF71"/>
    <mergeCell ref="AKK71:AKL71"/>
    <mergeCell ref="AKS71:AKT71"/>
    <mergeCell ref="ALA71:ALB71"/>
    <mergeCell ref="ALI71:ALJ71"/>
    <mergeCell ref="ALQ71:ALR71"/>
    <mergeCell ref="AIW71:AIX71"/>
    <mergeCell ref="AJE71:AJF71"/>
    <mergeCell ref="AJM71:AJN71"/>
    <mergeCell ref="AJU71:AJV71"/>
    <mergeCell ref="AKC71:AKD71"/>
    <mergeCell ref="AHI71:AHJ71"/>
    <mergeCell ref="AHQ71:AHR71"/>
    <mergeCell ref="AHY71:AHZ71"/>
    <mergeCell ref="AIG71:AIH71"/>
    <mergeCell ref="AIO71:AIP71"/>
    <mergeCell ref="ASC71:ASD71"/>
    <mergeCell ref="ASK71:ASL71"/>
    <mergeCell ref="ASS71:AST71"/>
    <mergeCell ref="ATA71:ATB71"/>
    <mergeCell ref="ATI71:ATJ71"/>
    <mergeCell ref="AQO71:AQP71"/>
    <mergeCell ref="AQW71:AQX71"/>
    <mergeCell ref="ARE71:ARF71"/>
    <mergeCell ref="ARM71:ARN71"/>
    <mergeCell ref="ARU71:ARV71"/>
    <mergeCell ref="APA71:APB71"/>
    <mergeCell ref="API71:APJ71"/>
    <mergeCell ref="APQ71:APR71"/>
    <mergeCell ref="APY71:APZ71"/>
    <mergeCell ref="AQG71:AQH71"/>
    <mergeCell ref="ANM71:ANN71"/>
    <mergeCell ref="ANU71:ANV71"/>
    <mergeCell ref="AOC71:AOD71"/>
    <mergeCell ref="AOK71:AOL71"/>
    <mergeCell ref="AOS71:AOT71"/>
    <mergeCell ref="AYG71:AYH71"/>
    <mergeCell ref="AYO71:AYP71"/>
    <mergeCell ref="AYW71:AYX71"/>
    <mergeCell ref="AZE71:AZF71"/>
    <mergeCell ref="AZM71:AZN71"/>
    <mergeCell ref="AWS71:AWT71"/>
    <mergeCell ref="AXA71:AXB71"/>
    <mergeCell ref="AXI71:AXJ71"/>
    <mergeCell ref="AXQ71:AXR71"/>
    <mergeCell ref="AXY71:AXZ71"/>
    <mergeCell ref="AVE71:AVF71"/>
    <mergeCell ref="AVM71:AVN71"/>
    <mergeCell ref="AVU71:AVV71"/>
    <mergeCell ref="AWC71:AWD71"/>
    <mergeCell ref="AWK71:AWL71"/>
    <mergeCell ref="ATQ71:ATR71"/>
    <mergeCell ref="ATY71:ATZ71"/>
    <mergeCell ref="AUG71:AUH71"/>
    <mergeCell ref="AUO71:AUP71"/>
    <mergeCell ref="AUW71:AUX71"/>
    <mergeCell ref="BEK71:BEL71"/>
    <mergeCell ref="BES71:BET71"/>
    <mergeCell ref="BFA71:BFB71"/>
    <mergeCell ref="BFI71:BFJ71"/>
    <mergeCell ref="BFQ71:BFR71"/>
    <mergeCell ref="BCW71:BCX71"/>
    <mergeCell ref="BDE71:BDF71"/>
    <mergeCell ref="BDM71:BDN71"/>
    <mergeCell ref="BDU71:BDV71"/>
    <mergeCell ref="BEC71:BED71"/>
    <mergeCell ref="BBI71:BBJ71"/>
    <mergeCell ref="BBQ71:BBR71"/>
    <mergeCell ref="BBY71:BBZ71"/>
    <mergeCell ref="BCG71:BCH71"/>
    <mergeCell ref="BCO71:BCP71"/>
    <mergeCell ref="AZU71:AZV71"/>
    <mergeCell ref="BAC71:BAD71"/>
    <mergeCell ref="BAK71:BAL71"/>
    <mergeCell ref="BAS71:BAT71"/>
    <mergeCell ref="BBA71:BBB71"/>
    <mergeCell ref="BKO71:BKP71"/>
    <mergeCell ref="BKW71:BKX71"/>
    <mergeCell ref="BLE71:BLF71"/>
    <mergeCell ref="BLM71:BLN71"/>
    <mergeCell ref="BLU71:BLV71"/>
    <mergeCell ref="BJA71:BJB71"/>
    <mergeCell ref="BJI71:BJJ71"/>
    <mergeCell ref="BJQ71:BJR71"/>
    <mergeCell ref="BJY71:BJZ71"/>
    <mergeCell ref="BKG71:BKH71"/>
    <mergeCell ref="BHM71:BHN71"/>
    <mergeCell ref="BHU71:BHV71"/>
    <mergeCell ref="BIC71:BID71"/>
    <mergeCell ref="BIK71:BIL71"/>
    <mergeCell ref="BIS71:BIT71"/>
    <mergeCell ref="BFY71:BFZ71"/>
    <mergeCell ref="BGG71:BGH71"/>
    <mergeCell ref="BGO71:BGP71"/>
    <mergeCell ref="BGW71:BGX71"/>
    <mergeCell ref="BHE71:BHF71"/>
    <mergeCell ref="BQS71:BQT71"/>
    <mergeCell ref="BRA71:BRB71"/>
    <mergeCell ref="BRI71:BRJ71"/>
    <mergeCell ref="BRQ71:BRR71"/>
    <mergeCell ref="BRY71:BRZ71"/>
    <mergeCell ref="BPE71:BPF71"/>
    <mergeCell ref="BPM71:BPN71"/>
    <mergeCell ref="BPU71:BPV71"/>
    <mergeCell ref="BQC71:BQD71"/>
    <mergeCell ref="BQK71:BQL71"/>
    <mergeCell ref="BNQ71:BNR71"/>
    <mergeCell ref="BNY71:BNZ71"/>
    <mergeCell ref="BOG71:BOH71"/>
    <mergeCell ref="BOO71:BOP71"/>
    <mergeCell ref="BOW71:BOX71"/>
    <mergeCell ref="BMC71:BMD71"/>
    <mergeCell ref="BMK71:BML71"/>
    <mergeCell ref="BMS71:BMT71"/>
    <mergeCell ref="BNA71:BNB71"/>
    <mergeCell ref="BNI71:BNJ71"/>
    <mergeCell ref="BWW71:BWX71"/>
    <mergeCell ref="BXE71:BXF71"/>
    <mergeCell ref="BXM71:BXN71"/>
    <mergeCell ref="BXU71:BXV71"/>
    <mergeCell ref="BYC71:BYD71"/>
    <mergeCell ref="BVI71:BVJ71"/>
    <mergeCell ref="BVQ71:BVR71"/>
    <mergeCell ref="BVY71:BVZ71"/>
    <mergeCell ref="BWG71:BWH71"/>
    <mergeCell ref="BWO71:BWP71"/>
    <mergeCell ref="BTU71:BTV71"/>
    <mergeCell ref="BUC71:BUD71"/>
    <mergeCell ref="BUK71:BUL71"/>
    <mergeCell ref="BUS71:BUT71"/>
    <mergeCell ref="BVA71:BVB71"/>
    <mergeCell ref="BSG71:BSH71"/>
    <mergeCell ref="BSO71:BSP71"/>
    <mergeCell ref="BSW71:BSX71"/>
    <mergeCell ref="BTE71:BTF71"/>
    <mergeCell ref="BTM71:BTN71"/>
    <mergeCell ref="CDA71:CDB71"/>
    <mergeCell ref="CDI71:CDJ71"/>
    <mergeCell ref="CDQ71:CDR71"/>
    <mergeCell ref="CDY71:CDZ71"/>
    <mergeCell ref="CEG71:CEH71"/>
    <mergeCell ref="CBM71:CBN71"/>
    <mergeCell ref="CBU71:CBV71"/>
    <mergeCell ref="CCC71:CCD71"/>
    <mergeCell ref="CCK71:CCL71"/>
    <mergeCell ref="CCS71:CCT71"/>
    <mergeCell ref="BZY71:BZZ71"/>
    <mergeCell ref="CAG71:CAH71"/>
    <mergeCell ref="CAO71:CAP71"/>
    <mergeCell ref="CAW71:CAX71"/>
    <mergeCell ref="CBE71:CBF71"/>
    <mergeCell ref="BYK71:BYL71"/>
    <mergeCell ref="BYS71:BYT71"/>
    <mergeCell ref="BZA71:BZB71"/>
    <mergeCell ref="BZI71:BZJ71"/>
    <mergeCell ref="BZQ71:BZR71"/>
    <mergeCell ref="CJE71:CJF71"/>
    <mergeCell ref="CJM71:CJN71"/>
    <mergeCell ref="CJU71:CJV71"/>
    <mergeCell ref="CKC71:CKD71"/>
    <mergeCell ref="CKK71:CKL71"/>
    <mergeCell ref="CHQ71:CHR71"/>
    <mergeCell ref="CHY71:CHZ71"/>
    <mergeCell ref="CIG71:CIH71"/>
    <mergeCell ref="CIO71:CIP71"/>
    <mergeCell ref="CIW71:CIX71"/>
    <mergeCell ref="CGC71:CGD71"/>
    <mergeCell ref="CGK71:CGL71"/>
    <mergeCell ref="CGS71:CGT71"/>
    <mergeCell ref="CHA71:CHB71"/>
    <mergeCell ref="CHI71:CHJ71"/>
    <mergeCell ref="CEO71:CEP71"/>
    <mergeCell ref="CEW71:CEX71"/>
    <mergeCell ref="CFE71:CFF71"/>
    <mergeCell ref="CFM71:CFN71"/>
    <mergeCell ref="CFU71:CFV71"/>
    <mergeCell ref="CPI71:CPJ71"/>
    <mergeCell ref="CPQ71:CPR71"/>
    <mergeCell ref="CPY71:CPZ71"/>
    <mergeCell ref="CQG71:CQH71"/>
    <mergeCell ref="CQO71:CQP71"/>
    <mergeCell ref="CNU71:CNV71"/>
    <mergeCell ref="COC71:COD71"/>
    <mergeCell ref="COK71:COL71"/>
    <mergeCell ref="COS71:COT71"/>
    <mergeCell ref="CPA71:CPB71"/>
    <mergeCell ref="CMG71:CMH71"/>
    <mergeCell ref="CMO71:CMP71"/>
    <mergeCell ref="CMW71:CMX71"/>
    <mergeCell ref="CNE71:CNF71"/>
    <mergeCell ref="CNM71:CNN71"/>
    <mergeCell ref="CKS71:CKT71"/>
    <mergeCell ref="CLA71:CLB71"/>
    <mergeCell ref="CLI71:CLJ71"/>
    <mergeCell ref="CLQ71:CLR71"/>
    <mergeCell ref="CLY71:CLZ71"/>
    <mergeCell ref="CVM71:CVN71"/>
    <mergeCell ref="CVU71:CVV71"/>
    <mergeCell ref="CWC71:CWD71"/>
    <mergeCell ref="CWK71:CWL71"/>
    <mergeCell ref="CWS71:CWT71"/>
    <mergeCell ref="CTY71:CTZ71"/>
    <mergeCell ref="CUG71:CUH71"/>
    <mergeCell ref="CUO71:CUP71"/>
    <mergeCell ref="CUW71:CUX71"/>
    <mergeCell ref="CVE71:CVF71"/>
    <mergeCell ref="CSK71:CSL71"/>
    <mergeCell ref="CSS71:CST71"/>
    <mergeCell ref="CTA71:CTB71"/>
    <mergeCell ref="CTI71:CTJ71"/>
    <mergeCell ref="CTQ71:CTR71"/>
    <mergeCell ref="CQW71:CQX71"/>
    <mergeCell ref="CRE71:CRF71"/>
    <mergeCell ref="CRM71:CRN71"/>
    <mergeCell ref="CRU71:CRV71"/>
    <mergeCell ref="CSC71:CSD71"/>
    <mergeCell ref="DBQ71:DBR71"/>
    <mergeCell ref="DBY71:DBZ71"/>
    <mergeCell ref="DCG71:DCH71"/>
    <mergeCell ref="DCO71:DCP71"/>
    <mergeCell ref="DCW71:DCX71"/>
    <mergeCell ref="DAC71:DAD71"/>
    <mergeCell ref="DAK71:DAL71"/>
    <mergeCell ref="DAS71:DAT71"/>
    <mergeCell ref="DBA71:DBB71"/>
    <mergeCell ref="DBI71:DBJ71"/>
    <mergeCell ref="CYO71:CYP71"/>
    <mergeCell ref="CYW71:CYX71"/>
    <mergeCell ref="CZE71:CZF71"/>
    <mergeCell ref="CZM71:CZN71"/>
    <mergeCell ref="CZU71:CZV71"/>
    <mergeCell ref="CXA71:CXB71"/>
    <mergeCell ref="CXI71:CXJ71"/>
    <mergeCell ref="CXQ71:CXR71"/>
    <mergeCell ref="CXY71:CXZ71"/>
    <mergeCell ref="CYG71:CYH71"/>
    <mergeCell ref="DHU71:DHV71"/>
    <mergeCell ref="DIC71:DID71"/>
    <mergeCell ref="DIK71:DIL71"/>
    <mergeCell ref="DIS71:DIT71"/>
    <mergeCell ref="DJA71:DJB71"/>
    <mergeCell ref="DGG71:DGH71"/>
    <mergeCell ref="DGO71:DGP71"/>
    <mergeCell ref="DGW71:DGX71"/>
    <mergeCell ref="DHE71:DHF71"/>
    <mergeCell ref="DHM71:DHN71"/>
    <mergeCell ref="DES71:DET71"/>
    <mergeCell ref="DFA71:DFB71"/>
    <mergeCell ref="DFI71:DFJ71"/>
    <mergeCell ref="DFQ71:DFR71"/>
    <mergeCell ref="DFY71:DFZ71"/>
    <mergeCell ref="DDE71:DDF71"/>
    <mergeCell ref="DDM71:DDN71"/>
    <mergeCell ref="DDU71:DDV71"/>
    <mergeCell ref="DEC71:DED71"/>
    <mergeCell ref="DEK71:DEL71"/>
    <mergeCell ref="DNY71:DNZ71"/>
    <mergeCell ref="DOG71:DOH71"/>
    <mergeCell ref="DOO71:DOP71"/>
    <mergeCell ref="DOW71:DOX71"/>
    <mergeCell ref="DPE71:DPF71"/>
    <mergeCell ref="DMK71:DML71"/>
    <mergeCell ref="DMS71:DMT71"/>
    <mergeCell ref="DNA71:DNB71"/>
    <mergeCell ref="DNI71:DNJ71"/>
    <mergeCell ref="DNQ71:DNR71"/>
    <mergeCell ref="DKW71:DKX71"/>
    <mergeCell ref="DLE71:DLF71"/>
    <mergeCell ref="DLM71:DLN71"/>
    <mergeCell ref="DLU71:DLV71"/>
    <mergeCell ref="DMC71:DMD71"/>
    <mergeCell ref="DJI71:DJJ71"/>
    <mergeCell ref="DJQ71:DJR71"/>
    <mergeCell ref="DJY71:DJZ71"/>
    <mergeCell ref="DKG71:DKH71"/>
    <mergeCell ref="DKO71:DKP71"/>
    <mergeCell ref="DUC71:DUD71"/>
    <mergeCell ref="DUK71:DUL71"/>
    <mergeCell ref="DUS71:DUT71"/>
    <mergeCell ref="DVA71:DVB71"/>
    <mergeCell ref="DVI71:DVJ71"/>
    <mergeCell ref="DSO71:DSP71"/>
    <mergeCell ref="DSW71:DSX71"/>
    <mergeCell ref="DTE71:DTF71"/>
    <mergeCell ref="DTM71:DTN71"/>
    <mergeCell ref="DTU71:DTV71"/>
    <mergeCell ref="DRA71:DRB71"/>
    <mergeCell ref="DRI71:DRJ71"/>
    <mergeCell ref="DRQ71:DRR71"/>
    <mergeCell ref="DRY71:DRZ71"/>
    <mergeCell ref="DSG71:DSH71"/>
    <mergeCell ref="DPM71:DPN71"/>
    <mergeCell ref="DPU71:DPV71"/>
    <mergeCell ref="DQC71:DQD71"/>
    <mergeCell ref="DQK71:DQL71"/>
    <mergeCell ref="DQS71:DQT71"/>
    <mergeCell ref="EAG71:EAH71"/>
    <mergeCell ref="EAO71:EAP71"/>
    <mergeCell ref="EAW71:EAX71"/>
    <mergeCell ref="EBE71:EBF71"/>
    <mergeCell ref="EBM71:EBN71"/>
    <mergeCell ref="DYS71:DYT71"/>
    <mergeCell ref="DZA71:DZB71"/>
    <mergeCell ref="DZI71:DZJ71"/>
    <mergeCell ref="DZQ71:DZR71"/>
    <mergeCell ref="DZY71:DZZ71"/>
    <mergeCell ref="DXE71:DXF71"/>
    <mergeCell ref="DXM71:DXN71"/>
    <mergeCell ref="DXU71:DXV71"/>
    <mergeCell ref="DYC71:DYD71"/>
    <mergeCell ref="DYK71:DYL71"/>
    <mergeCell ref="DVQ71:DVR71"/>
    <mergeCell ref="DVY71:DVZ71"/>
    <mergeCell ref="DWG71:DWH71"/>
    <mergeCell ref="DWO71:DWP71"/>
    <mergeCell ref="DWW71:DWX71"/>
    <mergeCell ref="EGK71:EGL71"/>
    <mergeCell ref="EGS71:EGT71"/>
    <mergeCell ref="EHA71:EHB71"/>
    <mergeCell ref="EHI71:EHJ71"/>
    <mergeCell ref="EHQ71:EHR71"/>
    <mergeCell ref="EEW71:EEX71"/>
    <mergeCell ref="EFE71:EFF71"/>
    <mergeCell ref="EFM71:EFN71"/>
    <mergeCell ref="EFU71:EFV71"/>
    <mergeCell ref="EGC71:EGD71"/>
    <mergeCell ref="EDI71:EDJ71"/>
    <mergeCell ref="EDQ71:EDR71"/>
    <mergeCell ref="EDY71:EDZ71"/>
    <mergeCell ref="EEG71:EEH71"/>
    <mergeCell ref="EEO71:EEP71"/>
    <mergeCell ref="EBU71:EBV71"/>
    <mergeCell ref="ECC71:ECD71"/>
    <mergeCell ref="ECK71:ECL71"/>
    <mergeCell ref="ECS71:ECT71"/>
    <mergeCell ref="EDA71:EDB71"/>
    <mergeCell ref="EMO71:EMP71"/>
    <mergeCell ref="EMW71:EMX71"/>
    <mergeCell ref="ENE71:ENF71"/>
    <mergeCell ref="ENM71:ENN71"/>
    <mergeCell ref="ENU71:ENV71"/>
    <mergeCell ref="ELA71:ELB71"/>
    <mergeCell ref="ELI71:ELJ71"/>
    <mergeCell ref="ELQ71:ELR71"/>
    <mergeCell ref="ELY71:ELZ71"/>
    <mergeCell ref="EMG71:EMH71"/>
    <mergeCell ref="EJM71:EJN71"/>
    <mergeCell ref="EJU71:EJV71"/>
    <mergeCell ref="EKC71:EKD71"/>
    <mergeCell ref="EKK71:EKL71"/>
    <mergeCell ref="EKS71:EKT71"/>
    <mergeCell ref="EHY71:EHZ71"/>
    <mergeCell ref="EIG71:EIH71"/>
    <mergeCell ref="EIO71:EIP71"/>
    <mergeCell ref="EIW71:EIX71"/>
    <mergeCell ref="EJE71:EJF71"/>
    <mergeCell ref="ESS71:EST71"/>
    <mergeCell ref="ETA71:ETB71"/>
    <mergeCell ref="ETI71:ETJ71"/>
    <mergeCell ref="ETQ71:ETR71"/>
    <mergeCell ref="ETY71:ETZ71"/>
    <mergeCell ref="ERE71:ERF71"/>
    <mergeCell ref="ERM71:ERN71"/>
    <mergeCell ref="ERU71:ERV71"/>
    <mergeCell ref="ESC71:ESD71"/>
    <mergeCell ref="ESK71:ESL71"/>
    <mergeCell ref="EPQ71:EPR71"/>
    <mergeCell ref="EPY71:EPZ71"/>
    <mergeCell ref="EQG71:EQH71"/>
    <mergeCell ref="EQO71:EQP71"/>
    <mergeCell ref="EQW71:EQX71"/>
    <mergeCell ref="EOC71:EOD71"/>
    <mergeCell ref="EOK71:EOL71"/>
    <mergeCell ref="EOS71:EOT71"/>
    <mergeCell ref="EPA71:EPB71"/>
    <mergeCell ref="EPI71:EPJ71"/>
    <mergeCell ref="EYW71:EYX71"/>
    <mergeCell ref="EZE71:EZF71"/>
    <mergeCell ref="EZM71:EZN71"/>
    <mergeCell ref="EZU71:EZV71"/>
    <mergeCell ref="FAC71:FAD71"/>
    <mergeCell ref="EXI71:EXJ71"/>
    <mergeCell ref="EXQ71:EXR71"/>
    <mergeCell ref="EXY71:EXZ71"/>
    <mergeCell ref="EYG71:EYH71"/>
    <mergeCell ref="EYO71:EYP71"/>
    <mergeCell ref="EVU71:EVV71"/>
    <mergeCell ref="EWC71:EWD71"/>
    <mergeCell ref="EWK71:EWL71"/>
    <mergeCell ref="EWS71:EWT71"/>
    <mergeCell ref="EXA71:EXB71"/>
    <mergeCell ref="EUG71:EUH71"/>
    <mergeCell ref="EUO71:EUP71"/>
    <mergeCell ref="EUW71:EUX71"/>
    <mergeCell ref="EVE71:EVF71"/>
    <mergeCell ref="EVM71:EVN71"/>
    <mergeCell ref="FFA71:FFB71"/>
    <mergeCell ref="FFI71:FFJ71"/>
    <mergeCell ref="FFQ71:FFR71"/>
    <mergeCell ref="FFY71:FFZ71"/>
    <mergeCell ref="FGG71:FGH71"/>
    <mergeCell ref="FDM71:FDN71"/>
    <mergeCell ref="FDU71:FDV71"/>
    <mergeCell ref="FEC71:FED71"/>
    <mergeCell ref="FEK71:FEL71"/>
    <mergeCell ref="FES71:FET71"/>
    <mergeCell ref="FBY71:FBZ71"/>
    <mergeCell ref="FCG71:FCH71"/>
    <mergeCell ref="FCO71:FCP71"/>
    <mergeCell ref="FCW71:FCX71"/>
    <mergeCell ref="FDE71:FDF71"/>
    <mergeCell ref="FAK71:FAL71"/>
    <mergeCell ref="FAS71:FAT71"/>
    <mergeCell ref="FBA71:FBB71"/>
    <mergeCell ref="FBI71:FBJ71"/>
    <mergeCell ref="FBQ71:FBR71"/>
    <mergeCell ref="FLE71:FLF71"/>
    <mergeCell ref="FLM71:FLN71"/>
    <mergeCell ref="FLU71:FLV71"/>
    <mergeCell ref="FMC71:FMD71"/>
    <mergeCell ref="FMK71:FML71"/>
    <mergeCell ref="FJQ71:FJR71"/>
    <mergeCell ref="FJY71:FJZ71"/>
    <mergeCell ref="FKG71:FKH71"/>
    <mergeCell ref="FKO71:FKP71"/>
    <mergeCell ref="FKW71:FKX71"/>
    <mergeCell ref="FIC71:FID71"/>
    <mergeCell ref="FIK71:FIL71"/>
    <mergeCell ref="FIS71:FIT71"/>
    <mergeCell ref="FJA71:FJB71"/>
    <mergeCell ref="FJI71:FJJ71"/>
    <mergeCell ref="FGO71:FGP71"/>
    <mergeCell ref="FGW71:FGX71"/>
    <mergeCell ref="FHE71:FHF71"/>
    <mergeCell ref="FHM71:FHN71"/>
    <mergeCell ref="FHU71:FHV71"/>
    <mergeCell ref="FRI71:FRJ71"/>
    <mergeCell ref="FRQ71:FRR71"/>
    <mergeCell ref="FRY71:FRZ71"/>
    <mergeCell ref="FSG71:FSH71"/>
    <mergeCell ref="FSO71:FSP71"/>
    <mergeCell ref="FPU71:FPV71"/>
    <mergeCell ref="FQC71:FQD71"/>
    <mergeCell ref="FQK71:FQL71"/>
    <mergeCell ref="FQS71:FQT71"/>
    <mergeCell ref="FRA71:FRB71"/>
    <mergeCell ref="FOG71:FOH71"/>
    <mergeCell ref="FOO71:FOP71"/>
    <mergeCell ref="FOW71:FOX71"/>
    <mergeCell ref="FPE71:FPF71"/>
    <mergeCell ref="FPM71:FPN71"/>
    <mergeCell ref="FMS71:FMT71"/>
    <mergeCell ref="FNA71:FNB71"/>
    <mergeCell ref="FNI71:FNJ71"/>
    <mergeCell ref="FNQ71:FNR71"/>
    <mergeCell ref="FNY71:FNZ71"/>
    <mergeCell ref="FXM71:FXN71"/>
    <mergeCell ref="FXU71:FXV71"/>
    <mergeCell ref="FYC71:FYD71"/>
    <mergeCell ref="FYK71:FYL71"/>
    <mergeCell ref="FYS71:FYT71"/>
    <mergeCell ref="FVY71:FVZ71"/>
    <mergeCell ref="FWG71:FWH71"/>
    <mergeCell ref="FWO71:FWP71"/>
    <mergeCell ref="FWW71:FWX71"/>
    <mergeCell ref="FXE71:FXF71"/>
    <mergeCell ref="FUK71:FUL71"/>
    <mergeCell ref="FUS71:FUT71"/>
    <mergeCell ref="FVA71:FVB71"/>
    <mergeCell ref="FVI71:FVJ71"/>
    <mergeCell ref="FVQ71:FVR71"/>
    <mergeCell ref="FSW71:FSX71"/>
    <mergeCell ref="FTE71:FTF71"/>
    <mergeCell ref="FTM71:FTN71"/>
    <mergeCell ref="FTU71:FTV71"/>
    <mergeCell ref="FUC71:FUD71"/>
    <mergeCell ref="GDQ71:GDR71"/>
    <mergeCell ref="GDY71:GDZ71"/>
    <mergeCell ref="GEG71:GEH71"/>
    <mergeCell ref="GEO71:GEP71"/>
    <mergeCell ref="GEW71:GEX71"/>
    <mergeCell ref="GCC71:GCD71"/>
    <mergeCell ref="GCK71:GCL71"/>
    <mergeCell ref="GCS71:GCT71"/>
    <mergeCell ref="GDA71:GDB71"/>
    <mergeCell ref="GDI71:GDJ71"/>
    <mergeCell ref="GAO71:GAP71"/>
    <mergeCell ref="GAW71:GAX71"/>
    <mergeCell ref="GBE71:GBF71"/>
    <mergeCell ref="GBM71:GBN71"/>
    <mergeCell ref="GBU71:GBV71"/>
    <mergeCell ref="FZA71:FZB71"/>
    <mergeCell ref="FZI71:FZJ71"/>
    <mergeCell ref="FZQ71:FZR71"/>
    <mergeCell ref="FZY71:FZZ71"/>
    <mergeCell ref="GAG71:GAH71"/>
    <mergeCell ref="GJU71:GJV71"/>
    <mergeCell ref="GKC71:GKD71"/>
    <mergeCell ref="GKK71:GKL71"/>
    <mergeCell ref="GKS71:GKT71"/>
    <mergeCell ref="GLA71:GLB71"/>
    <mergeCell ref="GIG71:GIH71"/>
    <mergeCell ref="GIO71:GIP71"/>
    <mergeCell ref="GIW71:GIX71"/>
    <mergeCell ref="GJE71:GJF71"/>
    <mergeCell ref="GJM71:GJN71"/>
    <mergeCell ref="GGS71:GGT71"/>
    <mergeCell ref="GHA71:GHB71"/>
    <mergeCell ref="GHI71:GHJ71"/>
    <mergeCell ref="GHQ71:GHR71"/>
    <mergeCell ref="GHY71:GHZ71"/>
    <mergeCell ref="GFE71:GFF71"/>
    <mergeCell ref="GFM71:GFN71"/>
    <mergeCell ref="GFU71:GFV71"/>
    <mergeCell ref="GGC71:GGD71"/>
    <mergeCell ref="GGK71:GGL71"/>
    <mergeCell ref="GPY71:GPZ71"/>
    <mergeCell ref="GQG71:GQH71"/>
    <mergeCell ref="GQO71:GQP71"/>
    <mergeCell ref="GQW71:GQX71"/>
    <mergeCell ref="GRE71:GRF71"/>
    <mergeCell ref="GOK71:GOL71"/>
    <mergeCell ref="GOS71:GOT71"/>
    <mergeCell ref="GPA71:GPB71"/>
    <mergeCell ref="GPI71:GPJ71"/>
    <mergeCell ref="GPQ71:GPR71"/>
    <mergeCell ref="GMW71:GMX71"/>
    <mergeCell ref="GNE71:GNF71"/>
    <mergeCell ref="GNM71:GNN71"/>
    <mergeCell ref="GNU71:GNV71"/>
    <mergeCell ref="GOC71:GOD71"/>
    <mergeCell ref="GLI71:GLJ71"/>
    <mergeCell ref="GLQ71:GLR71"/>
    <mergeCell ref="GLY71:GLZ71"/>
    <mergeCell ref="GMG71:GMH71"/>
    <mergeCell ref="GMO71:GMP71"/>
    <mergeCell ref="GWC71:GWD71"/>
    <mergeCell ref="GWK71:GWL71"/>
    <mergeCell ref="GWS71:GWT71"/>
    <mergeCell ref="GXA71:GXB71"/>
    <mergeCell ref="GXI71:GXJ71"/>
    <mergeCell ref="GUO71:GUP71"/>
    <mergeCell ref="GUW71:GUX71"/>
    <mergeCell ref="GVE71:GVF71"/>
    <mergeCell ref="GVM71:GVN71"/>
    <mergeCell ref="GVU71:GVV71"/>
    <mergeCell ref="GTA71:GTB71"/>
    <mergeCell ref="GTI71:GTJ71"/>
    <mergeCell ref="GTQ71:GTR71"/>
    <mergeCell ref="GTY71:GTZ71"/>
    <mergeCell ref="GUG71:GUH71"/>
    <mergeCell ref="GRM71:GRN71"/>
    <mergeCell ref="GRU71:GRV71"/>
    <mergeCell ref="GSC71:GSD71"/>
    <mergeCell ref="GSK71:GSL71"/>
    <mergeCell ref="GSS71:GST71"/>
    <mergeCell ref="HCG71:HCH71"/>
    <mergeCell ref="HCO71:HCP71"/>
    <mergeCell ref="HCW71:HCX71"/>
    <mergeCell ref="HDE71:HDF71"/>
    <mergeCell ref="HDM71:HDN71"/>
    <mergeCell ref="HAS71:HAT71"/>
    <mergeCell ref="HBA71:HBB71"/>
    <mergeCell ref="HBI71:HBJ71"/>
    <mergeCell ref="HBQ71:HBR71"/>
    <mergeCell ref="HBY71:HBZ71"/>
    <mergeCell ref="GZE71:GZF71"/>
    <mergeCell ref="GZM71:GZN71"/>
    <mergeCell ref="GZU71:GZV71"/>
    <mergeCell ref="HAC71:HAD71"/>
    <mergeCell ref="HAK71:HAL71"/>
    <mergeCell ref="GXQ71:GXR71"/>
    <mergeCell ref="GXY71:GXZ71"/>
    <mergeCell ref="GYG71:GYH71"/>
    <mergeCell ref="GYO71:GYP71"/>
    <mergeCell ref="GYW71:GYX71"/>
    <mergeCell ref="HIK71:HIL71"/>
    <mergeCell ref="HIS71:HIT71"/>
    <mergeCell ref="HJA71:HJB71"/>
    <mergeCell ref="HJI71:HJJ71"/>
    <mergeCell ref="HJQ71:HJR71"/>
    <mergeCell ref="HGW71:HGX71"/>
    <mergeCell ref="HHE71:HHF71"/>
    <mergeCell ref="HHM71:HHN71"/>
    <mergeCell ref="HHU71:HHV71"/>
    <mergeCell ref="HIC71:HID71"/>
    <mergeCell ref="HFI71:HFJ71"/>
    <mergeCell ref="HFQ71:HFR71"/>
    <mergeCell ref="HFY71:HFZ71"/>
    <mergeCell ref="HGG71:HGH71"/>
    <mergeCell ref="HGO71:HGP71"/>
    <mergeCell ref="HDU71:HDV71"/>
    <mergeCell ref="HEC71:HED71"/>
    <mergeCell ref="HEK71:HEL71"/>
    <mergeCell ref="HES71:HET71"/>
    <mergeCell ref="HFA71:HFB71"/>
    <mergeCell ref="HOO71:HOP71"/>
    <mergeCell ref="HOW71:HOX71"/>
    <mergeCell ref="HPE71:HPF71"/>
    <mergeCell ref="HPM71:HPN71"/>
    <mergeCell ref="HPU71:HPV71"/>
    <mergeCell ref="HNA71:HNB71"/>
    <mergeCell ref="HNI71:HNJ71"/>
    <mergeCell ref="HNQ71:HNR71"/>
    <mergeCell ref="HNY71:HNZ71"/>
    <mergeCell ref="HOG71:HOH71"/>
    <mergeCell ref="HLM71:HLN71"/>
    <mergeCell ref="HLU71:HLV71"/>
    <mergeCell ref="HMC71:HMD71"/>
    <mergeCell ref="HMK71:HML71"/>
    <mergeCell ref="HMS71:HMT71"/>
    <mergeCell ref="HJY71:HJZ71"/>
    <mergeCell ref="HKG71:HKH71"/>
    <mergeCell ref="HKO71:HKP71"/>
    <mergeCell ref="HKW71:HKX71"/>
    <mergeCell ref="HLE71:HLF71"/>
    <mergeCell ref="HUS71:HUT71"/>
    <mergeCell ref="HVA71:HVB71"/>
    <mergeCell ref="HVI71:HVJ71"/>
    <mergeCell ref="HVQ71:HVR71"/>
    <mergeCell ref="HVY71:HVZ71"/>
    <mergeCell ref="HTE71:HTF71"/>
    <mergeCell ref="HTM71:HTN71"/>
    <mergeCell ref="HTU71:HTV71"/>
    <mergeCell ref="HUC71:HUD71"/>
    <mergeCell ref="HUK71:HUL71"/>
    <mergeCell ref="HRQ71:HRR71"/>
    <mergeCell ref="HRY71:HRZ71"/>
    <mergeCell ref="HSG71:HSH71"/>
    <mergeCell ref="HSO71:HSP71"/>
    <mergeCell ref="HSW71:HSX71"/>
    <mergeCell ref="HQC71:HQD71"/>
    <mergeCell ref="HQK71:HQL71"/>
    <mergeCell ref="HQS71:HQT71"/>
    <mergeCell ref="HRA71:HRB71"/>
    <mergeCell ref="HRI71:HRJ71"/>
    <mergeCell ref="IAW71:IAX71"/>
    <mergeCell ref="IBE71:IBF71"/>
    <mergeCell ref="IBM71:IBN71"/>
    <mergeCell ref="IBU71:IBV71"/>
    <mergeCell ref="ICC71:ICD71"/>
    <mergeCell ref="HZI71:HZJ71"/>
    <mergeCell ref="HZQ71:HZR71"/>
    <mergeCell ref="HZY71:HZZ71"/>
    <mergeCell ref="IAG71:IAH71"/>
    <mergeCell ref="IAO71:IAP71"/>
    <mergeCell ref="HXU71:HXV71"/>
    <mergeCell ref="HYC71:HYD71"/>
    <mergeCell ref="HYK71:HYL71"/>
    <mergeCell ref="HYS71:HYT71"/>
    <mergeCell ref="HZA71:HZB71"/>
    <mergeCell ref="HWG71:HWH71"/>
    <mergeCell ref="HWO71:HWP71"/>
    <mergeCell ref="HWW71:HWX71"/>
    <mergeCell ref="HXE71:HXF71"/>
    <mergeCell ref="HXM71:HXN71"/>
    <mergeCell ref="IHA71:IHB71"/>
    <mergeCell ref="IHI71:IHJ71"/>
    <mergeCell ref="IHQ71:IHR71"/>
    <mergeCell ref="IHY71:IHZ71"/>
    <mergeCell ref="IIG71:IIH71"/>
    <mergeCell ref="IFM71:IFN71"/>
    <mergeCell ref="IFU71:IFV71"/>
    <mergeCell ref="IGC71:IGD71"/>
    <mergeCell ref="IGK71:IGL71"/>
    <mergeCell ref="IGS71:IGT71"/>
    <mergeCell ref="IDY71:IDZ71"/>
    <mergeCell ref="IEG71:IEH71"/>
    <mergeCell ref="IEO71:IEP71"/>
    <mergeCell ref="IEW71:IEX71"/>
    <mergeCell ref="IFE71:IFF71"/>
    <mergeCell ref="ICK71:ICL71"/>
    <mergeCell ref="ICS71:ICT71"/>
    <mergeCell ref="IDA71:IDB71"/>
    <mergeCell ref="IDI71:IDJ71"/>
    <mergeCell ref="IDQ71:IDR71"/>
    <mergeCell ref="INE71:INF71"/>
    <mergeCell ref="INM71:INN71"/>
    <mergeCell ref="INU71:INV71"/>
    <mergeCell ref="IOC71:IOD71"/>
    <mergeCell ref="IOK71:IOL71"/>
    <mergeCell ref="ILQ71:ILR71"/>
    <mergeCell ref="ILY71:ILZ71"/>
    <mergeCell ref="IMG71:IMH71"/>
    <mergeCell ref="IMO71:IMP71"/>
    <mergeCell ref="IMW71:IMX71"/>
    <mergeCell ref="IKC71:IKD71"/>
    <mergeCell ref="IKK71:IKL71"/>
    <mergeCell ref="IKS71:IKT71"/>
    <mergeCell ref="ILA71:ILB71"/>
    <mergeCell ref="ILI71:ILJ71"/>
    <mergeCell ref="IIO71:IIP71"/>
    <mergeCell ref="IIW71:IIX71"/>
    <mergeCell ref="IJE71:IJF71"/>
    <mergeCell ref="IJM71:IJN71"/>
    <mergeCell ref="IJU71:IJV71"/>
    <mergeCell ref="ITI71:ITJ71"/>
    <mergeCell ref="ITQ71:ITR71"/>
    <mergeCell ref="ITY71:ITZ71"/>
    <mergeCell ref="IUG71:IUH71"/>
    <mergeCell ref="IUO71:IUP71"/>
    <mergeCell ref="IRU71:IRV71"/>
    <mergeCell ref="ISC71:ISD71"/>
    <mergeCell ref="ISK71:ISL71"/>
    <mergeCell ref="ISS71:IST71"/>
    <mergeCell ref="ITA71:ITB71"/>
    <mergeCell ref="IQG71:IQH71"/>
    <mergeCell ref="IQO71:IQP71"/>
    <mergeCell ref="IQW71:IQX71"/>
    <mergeCell ref="IRE71:IRF71"/>
    <mergeCell ref="IRM71:IRN71"/>
    <mergeCell ref="IOS71:IOT71"/>
    <mergeCell ref="IPA71:IPB71"/>
    <mergeCell ref="IPI71:IPJ71"/>
    <mergeCell ref="IPQ71:IPR71"/>
    <mergeCell ref="IPY71:IPZ71"/>
    <mergeCell ref="IZM71:IZN71"/>
    <mergeCell ref="IZU71:IZV71"/>
    <mergeCell ref="JAC71:JAD71"/>
    <mergeCell ref="JAK71:JAL71"/>
    <mergeCell ref="JAS71:JAT71"/>
    <mergeCell ref="IXY71:IXZ71"/>
    <mergeCell ref="IYG71:IYH71"/>
    <mergeCell ref="IYO71:IYP71"/>
    <mergeCell ref="IYW71:IYX71"/>
    <mergeCell ref="IZE71:IZF71"/>
    <mergeCell ref="IWK71:IWL71"/>
    <mergeCell ref="IWS71:IWT71"/>
    <mergeCell ref="IXA71:IXB71"/>
    <mergeCell ref="IXI71:IXJ71"/>
    <mergeCell ref="IXQ71:IXR71"/>
    <mergeCell ref="IUW71:IUX71"/>
    <mergeCell ref="IVE71:IVF71"/>
    <mergeCell ref="IVM71:IVN71"/>
    <mergeCell ref="IVU71:IVV71"/>
    <mergeCell ref="IWC71:IWD71"/>
    <mergeCell ref="JFQ71:JFR71"/>
    <mergeCell ref="JFY71:JFZ71"/>
    <mergeCell ref="JGG71:JGH71"/>
    <mergeCell ref="JGO71:JGP71"/>
    <mergeCell ref="JGW71:JGX71"/>
    <mergeCell ref="JEC71:JED71"/>
    <mergeCell ref="JEK71:JEL71"/>
    <mergeCell ref="JES71:JET71"/>
    <mergeCell ref="JFA71:JFB71"/>
    <mergeCell ref="JFI71:JFJ71"/>
    <mergeCell ref="JCO71:JCP71"/>
    <mergeCell ref="JCW71:JCX71"/>
    <mergeCell ref="JDE71:JDF71"/>
    <mergeCell ref="JDM71:JDN71"/>
    <mergeCell ref="JDU71:JDV71"/>
    <mergeCell ref="JBA71:JBB71"/>
    <mergeCell ref="JBI71:JBJ71"/>
    <mergeCell ref="JBQ71:JBR71"/>
    <mergeCell ref="JBY71:JBZ71"/>
    <mergeCell ref="JCG71:JCH71"/>
    <mergeCell ref="JLU71:JLV71"/>
    <mergeCell ref="JMC71:JMD71"/>
    <mergeCell ref="JMK71:JML71"/>
    <mergeCell ref="JMS71:JMT71"/>
    <mergeCell ref="JNA71:JNB71"/>
    <mergeCell ref="JKG71:JKH71"/>
    <mergeCell ref="JKO71:JKP71"/>
    <mergeCell ref="JKW71:JKX71"/>
    <mergeCell ref="JLE71:JLF71"/>
    <mergeCell ref="JLM71:JLN71"/>
    <mergeCell ref="JIS71:JIT71"/>
    <mergeCell ref="JJA71:JJB71"/>
    <mergeCell ref="JJI71:JJJ71"/>
    <mergeCell ref="JJQ71:JJR71"/>
    <mergeCell ref="JJY71:JJZ71"/>
    <mergeCell ref="JHE71:JHF71"/>
    <mergeCell ref="JHM71:JHN71"/>
    <mergeCell ref="JHU71:JHV71"/>
    <mergeCell ref="JIC71:JID71"/>
    <mergeCell ref="JIK71:JIL71"/>
    <mergeCell ref="JRY71:JRZ71"/>
    <mergeCell ref="JSG71:JSH71"/>
    <mergeCell ref="JSO71:JSP71"/>
    <mergeCell ref="JSW71:JSX71"/>
    <mergeCell ref="JTE71:JTF71"/>
    <mergeCell ref="JQK71:JQL71"/>
    <mergeCell ref="JQS71:JQT71"/>
    <mergeCell ref="JRA71:JRB71"/>
    <mergeCell ref="JRI71:JRJ71"/>
    <mergeCell ref="JRQ71:JRR71"/>
    <mergeCell ref="JOW71:JOX71"/>
    <mergeCell ref="JPE71:JPF71"/>
    <mergeCell ref="JPM71:JPN71"/>
    <mergeCell ref="JPU71:JPV71"/>
    <mergeCell ref="JQC71:JQD71"/>
    <mergeCell ref="JNI71:JNJ71"/>
    <mergeCell ref="JNQ71:JNR71"/>
    <mergeCell ref="JNY71:JNZ71"/>
    <mergeCell ref="JOG71:JOH71"/>
    <mergeCell ref="JOO71:JOP71"/>
    <mergeCell ref="JYC71:JYD71"/>
    <mergeCell ref="JYK71:JYL71"/>
    <mergeCell ref="JYS71:JYT71"/>
    <mergeCell ref="JZA71:JZB71"/>
    <mergeCell ref="JZI71:JZJ71"/>
    <mergeCell ref="JWO71:JWP71"/>
    <mergeCell ref="JWW71:JWX71"/>
    <mergeCell ref="JXE71:JXF71"/>
    <mergeCell ref="JXM71:JXN71"/>
    <mergeCell ref="JXU71:JXV71"/>
    <mergeCell ref="JVA71:JVB71"/>
    <mergeCell ref="JVI71:JVJ71"/>
    <mergeCell ref="JVQ71:JVR71"/>
    <mergeCell ref="JVY71:JVZ71"/>
    <mergeCell ref="JWG71:JWH71"/>
    <mergeCell ref="JTM71:JTN71"/>
    <mergeCell ref="JTU71:JTV71"/>
    <mergeCell ref="JUC71:JUD71"/>
    <mergeCell ref="JUK71:JUL71"/>
    <mergeCell ref="JUS71:JUT71"/>
    <mergeCell ref="KEG71:KEH71"/>
    <mergeCell ref="KEO71:KEP71"/>
    <mergeCell ref="KEW71:KEX71"/>
    <mergeCell ref="KFE71:KFF71"/>
    <mergeCell ref="KFM71:KFN71"/>
    <mergeCell ref="KCS71:KCT71"/>
    <mergeCell ref="KDA71:KDB71"/>
    <mergeCell ref="KDI71:KDJ71"/>
    <mergeCell ref="KDQ71:KDR71"/>
    <mergeCell ref="KDY71:KDZ71"/>
    <mergeCell ref="KBE71:KBF71"/>
    <mergeCell ref="KBM71:KBN71"/>
    <mergeCell ref="KBU71:KBV71"/>
    <mergeCell ref="KCC71:KCD71"/>
    <mergeCell ref="KCK71:KCL71"/>
    <mergeCell ref="JZQ71:JZR71"/>
    <mergeCell ref="JZY71:JZZ71"/>
    <mergeCell ref="KAG71:KAH71"/>
    <mergeCell ref="KAO71:KAP71"/>
    <mergeCell ref="KAW71:KAX71"/>
    <mergeCell ref="KKK71:KKL71"/>
    <mergeCell ref="KKS71:KKT71"/>
    <mergeCell ref="KLA71:KLB71"/>
    <mergeCell ref="KLI71:KLJ71"/>
    <mergeCell ref="KLQ71:KLR71"/>
    <mergeCell ref="KIW71:KIX71"/>
    <mergeCell ref="KJE71:KJF71"/>
    <mergeCell ref="KJM71:KJN71"/>
    <mergeCell ref="KJU71:KJV71"/>
    <mergeCell ref="KKC71:KKD71"/>
    <mergeCell ref="KHI71:KHJ71"/>
    <mergeCell ref="KHQ71:KHR71"/>
    <mergeCell ref="KHY71:KHZ71"/>
    <mergeCell ref="KIG71:KIH71"/>
    <mergeCell ref="KIO71:KIP71"/>
    <mergeCell ref="KFU71:KFV71"/>
    <mergeCell ref="KGC71:KGD71"/>
    <mergeCell ref="KGK71:KGL71"/>
    <mergeCell ref="KGS71:KGT71"/>
    <mergeCell ref="KHA71:KHB71"/>
    <mergeCell ref="KQO71:KQP71"/>
    <mergeCell ref="KQW71:KQX71"/>
    <mergeCell ref="KRE71:KRF71"/>
    <mergeCell ref="KRM71:KRN71"/>
    <mergeCell ref="KRU71:KRV71"/>
    <mergeCell ref="KPA71:KPB71"/>
    <mergeCell ref="KPI71:KPJ71"/>
    <mergeCell ref="KPQ71:KPR71"/>
    <mergeCell ref="KPY71:KPZ71"/>
    <mergeCell ref="KQG71:KQH71"/>
    <mergeCell ref="KNM71:KNN71"/>
    <mergeCell ref="KNU71:KNV71"/>
    <mergeCell ref="KOC71:KOD71"/>
    <mergeCell ref="KOK71:KOL71"/>
    <mergeCell ref="KOS71:KOT71"/>
    <mergeCell ref="KLY71:KLZ71"/>
    <mergeCell ref="KMG71:KMH71"/>
    <mergeCell ref="KMO71:KMP71"/>
    <mergeCell ref="KMW71:KMX71"/>
    <mergeCell ref="KNE71:KNF71"/>
    <mergeCell ref="KWS71:KWT71"/>
    <mergeCell ref="KXA71:KXB71"/>
    <mergeCell ref="KXI71:KXJ71"/>
    <mergeCell ref="KXQ71:KXR71"/>
    <mergeCell ref="KXY71:KXZ71"/>
    <mergeCell ref="KVE71:KVF71"/>
    <mergeCell ref="KVM71:KVN71"/>
    <mergeCell ref="KVU71:KVV71"/>
    <mergeCell ref="KWC71:KWD71"/>
    <mergeCell ref="KWK71:KWL71"/>
    <mergeCell ref="KTQ71:KTR71"/>
    <mergeCell ref="KTY71:KTZ71"/>
    <mergeCell ref="KUG71:KUH71"/>
    <mergeCell ref="KUO71:KUP71"/>
    <mergeCell ref="KUW71:KUX71"/>
    <mergeCell ref="KSC71:KSD71"/>
    <mergeCell ref="KSK71:KSL71"/>
    <mergeCell ref="KSS71:KST71"/>
    <mergeCell ref="KTA71:KTB71"/>
    <mergeCell ref="KTI71:KTJ71"/>
    <mergeCell ref="LCW71:LCX71"/>
    <mergeCell ref="LDE71:LDF71"/>
    <mergeCell ref="LDM71:LDN71"/>
    <mergeCell ref="LDU71:LDV71"/>
    <mergeCell ref="LEC71:LED71"/>
    <mergeCell ref="LBI71:LBJ71"/>
    <mergeCell ref="LBQ71:LBR71"/>
    <mergeCell ref="LBY71:LBZ71"/>
    <mergeCell ref="LCG71:LCH71"/>
    <mergeCell ref="LCO71:LCP71"/>
    <mergeCell ref="KZU71:KZV71"/>
    <mergeCell ref="LAC71:LAD71"/>
    <mergeCell ref="LAK71:LAL71"/>
    <mergeCell ref="LAS71:LAT71"/>
    <mergeCell ref="LBA71:LBB71"/>
    <mergeCell ref="KYG71:KYH71"/>
    <mergeCell ref="KYO71:KYP71"/>
    <mergeCell ref="KYW71:KYX71"/>
    <mergeCell ref="KZE71:KZF71"/>
    <mergeCell ref="KZM71:KZN71"/>
    <mergeCell ref="LJA71:LJB71"/>
    <mergeCell ref="LJI71:LJJ71"/>
    <mergeCell ref="LJQ71:LJR71"/>
    <mergeCell ref="LJY71:LJZ71"/>
    <mergeCell ref="LKG71:LKH71"/>
    <mergeCell ref="LHM71:LHN71"/>
    <mergeCell ref="LHU71:LHV71"/>
    <mergeCell ref="LIC71:LID71"/>
    <mergeCell ref="LIK71:LIL71"/>
    <mergeCell ref="LIS71:LIT71"/>
    <mergeCell ref="LFY71:LFZ71"/>
    <mergeCell ref="LGG71:LGH71"/>
    <mergeCell ref="LGO71:LGP71"/>
    <mergeCell ref="LGW71:LGX71"/>
    <mergeCell ref="LHE71:LHF71"/>
    <mergeCell ref="LEK71:LEL71"/>
    <mergeCell ref="LES71:LET71"/>
    <mergeCell ref="LFA71:LFB71"/>
    <mergeCell ref="LFI71:LFJ71"/>
    <mergeCell ref="LFQ71:LFR71"/>
    <mergeCell ref="LPE71:LPF71"/>
    <mergeCell ref="LPM71:LPN71"/>
    <mergeCell ref="LPU71:LPV71"/>
    <mergeCell ref="LQC71:LQD71"/>
    <mergeCell ref="LQK71:LQL71"/>
    <mergeCell ref="LNQ71:LNR71"/>
    <mergeCell ref="LNY71:LNZ71"/>
    <mergeCell ref="LOG71:LOH71"/>
    <mergeCell ref="LOO71:LOP71"/>
    <mergeCell ref="LOW71:LOX71"/>
    <mergeCell ref="LMC71:LMD71"/>
    <mergeCell ref="LMK71:LML71"/>
    <mergeCell ref="LMS71:LMT71"/>
    <mergeCell ref="LNA71:LNB71"/>
    <mergeCell ref="LNI71:LNJ71"/>
    <mergeCell ref="LKO71:LKP71"/>
    <mergeCell ref="LKW71:LKX71"/>
    <mergeCell ref="LLE71:LLF71"/>
    <mergeCell ref="LLM71:LLN71"/>
    <mergeCell ref="LLU71:LLV71"/>
    <mergeCell ref="LVI71:LVJ71"/>
    <mergeCell ref="LVQ71:LVR71"/>
    <mergeCell ref="LVY71:LVZ71"/>
    <mergeCell ref="LWG71:LWH71"/>
    <mergeCell ref="LWO71:LWP71"/>
    <mergeCell ref="LTU71:LTV71"/>
    <mergeCell ref="LUC71:LUD71"/>
    <mergeCell ref="LUK71:LUL71"/>
    <mergeCell ref="LUS71:LUT71"/>
    <mergeCell ref="LVA71:LVB71"/>
    <mergeCell ref="LSG71:LSH71"/>
    <mergeCell ref="LSO71:LSP71"/>
    <mergeCell ref="LSW71:LSX71"/>
    <mergeCell ref="LTE71:LTF71"/>
    <mergeCell ref="LTM71:LTN71"/>
    <mergeCell ref="LQS71:LQT71"/>
    <mergeCell ref="LRA71:LRB71"/>
    <mergeCell ref="LRI71:LRJ71"/>
    <mergeCell ref="LRQ71:LRR71"/>
    <mergeCell ref="LRY71:LRZ71"/>
    <mergeCell ref="MBM71:MBN71"/>
    <mergeCell ref="MBU71:MBV71"/>
    <mergeCell ref="MCC71:MCD71"/>
    <mergeCell ref="MCK71:MCL71"/>
    <mergeCell ref="MCS71:MCT71"/>
    <mergeCell ref="LZY71:LZZ71"/>
    <mergeCell ref="MAG71:MAH71"/>
    <mergeCell ref="MAO71:MAP71"/>
    <mergeCell ref="MAW71:MAX71"/>
    <mergeCell ref="MBE71:MBF71"/>
    <mergeCell ref="LYK71:LYL71"/>
    <mergeCell ref="LYS71:LYT71"/>
    <mergeCell ref="LZA71:LZB71"/>
    <mergeCell ref="LZI71:LZJ71"/>
    <mergeCell ref="LZQ71:LZR71"/>
    <mergeCell ref="LWW71:LWX71"/>
    <mergeCell ref="LXE71:LXF71"/>
    <mergeCell ref="LXM71:LXN71"/>
    <mergeCell ref="LXU71:LXV71"/>
    <mergeCell ref="LYC71:LYD71"/>
    <mergeCell ref="MHQ71:MHR71"/>
    <mergeCell ref="MHY71:MHZ71"/>
    <mergeCell ref="MIG71:MIH71"/>
    <mergeCell ref="MIO71:MIP71"/>
    <mergeCell ref="MIW71:MIX71"/>
    <mergeCell ref="MGC71:MGD71"/>
    <mergeCell ref="MGK71:MGL71"/>
    <mergeCell ref="MGS71:MGT71"/>
    <mergeCell ref="MHA71:MHB71"/>
    <mergeCell ref="MHI71:MHJ71"/>
    <mergeCell ref="MEO71:MEP71"/>
    <mergeCell ref="MEW71:MEX71"/>
    <mergeCell ref="MFE71:MFF71"/>
    <mergeCell ref="MFM71:MFN71"/>
    <mergeCell ref="MFU71:MFV71"/>
    <mergeCell ref="MDA71:MDB71"/>
    <mergeCell ref="MDI71:MDJ71"/>
    <mergeCell ref="MDQ71:MDR71"/>
    <mergeCell ref="MDY71:MDZ71"/>
    <mergeCell ref="MEG71:MEH71"/>
    <mergeCell ref="MNU71:MNV71"/>
    <mergeCell ref="MOC71:MOD71"/>
    <mergeCell ref="MOK71:MOL71"/>
    <mergeCell ref="MOS71:MOT71"/>
    <mergeCell ref="MPA71:MPB71"/>
    <mergeCell ref="MMG71:MMH71"/>
    <mergeCell ref="MMO71:MMP71"/>
    <mergeCell ref="MMW71:MMX71"/>
    <mergeCell ref="MNE71:MNF71"/>
    <mergeCell ref="MNM71:MNN71"/>
    <mergeCell ref="MKS71:MKT71"/>
    <mergeCell ref="MLA71:MLB71"/>
    <mergeCell ref="MLI71:MLJ71"/>
    <mergeCell ref="MLQ71:MLR71"/>
    <mergeCell ref="MLY71:MLZ71"/>
    <mergeCell ref="MJE71:MJF71"/>
    <mergeCell ref="MJM71:MJN71"/>
    <mergeCell ref="MJU71:MJV71"/>
    <mergeCell ref="MKC71:MKD71"/>
    <mergeCell ref="MKK71:MKL71"/>
    <mergeCell ref="MTY71:MTZ71"/>
    <mergeCell ref="MUG71:MUH71"/>
    <mergeCell ref="MUO71:MUP71"/>
    <mergeCell ref="MUW71:MUX71"/>
    <mergeCell ref="MVE71:MVF71"/>
    <mergeCell ref="MSK71:MSL71"/>
    <mergeCell ref="MSS71:MST71"/>
    <mergeCell ref="MTA71:MTB71"/>
    <mergeCell ref="MTI71:MTJ71"/>
    <mergeCell ref="MTQ71:MTR71"/>
    <mergeCell ref="MQW71:MQX71"/>
    <mergeCell ref="MRE71:MRF71"/>
    <mergeCell ref="MRM71:MRN71"/>
    <mergeCell ref="MRU71:MRV71"/>
    <mergeCell ref="MSC71:MSD71"/>
    <mergeCell ref="MPI71:MPJ71"/>
    <mergeCell ref="MPQ71:MPR71"/>
    <mergeCell ref="MPY71:MPZ71"/>
    <mergeCell ref="MQG71:MQH71"/>
    <mergeCell ref="MQO71:MQP71"/>
    <mergeCell ref="NAC71:NAD71"/>
    <mergeCell ref="NAK71:NAL71"/>
    <mergeCell ref="NAS71:NAT71"/>
    <mergeCell ref="NBA71:NBB71"/>
    <mergeCell ref="NBI71:NBJ71"/>
    <mergeCell ref="MYO71:MYP71"/>
    <mergeCell ref="MYW71:MYX71"/>
    <mergeCell ref="MZE71:MZF71"/>
    <mergeCell ref="MZM71:MZN71"/>
    <mergeCell ref="MZU71:MZV71"/>
    <mergeCell ref="MXA71:MXB71"/>
    <mergeCell ref="MXI71:MXJ71"/>
    <mergeCell ref="MXQ71:MXR71"/>
    <mergeCell ref="MXY71:MXZ71"/>
    <mergeCell ref="MYG71:MYH71"/>
    <mergeCell ref="MVM71:MVN71"/>
    <mergeCell ref="MVU71:MVV71"/>
    <mergeCell ref="MWC71:MWD71"/>
    <mergeCell ref="MWK71:MWL71"/>
    <mergeCell ref="MWS71:MWT71"/>
    <mergeCell ref="NGG71:NGH71"/>
    <mergeCell ref="NGO71:NGP71"/>
    <mergeCell ref="NGW71:NGX71"/>
    <mergeCell ref="NHE71:NHF71"/>
    <mergeCell ref="NHM71:NHN71"/>
    <mergeCell ref="NES71:NET71"/>
    <mergeCell ref="NFA71:NFB71"/>
    <mergeCell ref="NFI71:NFJ71"/>
    <mergeCell ref="NFQ71:NFR71"/>
    <mergeCell ref="NFY71:NFZ71"/>
    <mergeCell ref="NDE71:NDF71"/>
    <mergeCell ref="NDM71:NDN71"/>
    <mergeCell ref="NDU71:NDV71"/>
    <mergeCell ref="NEC71:NED71"/>
    <mergeCell ref="NEK71:NEL71"/>
    <mergeCell ref="NBQ71:NBR71"/>
    <mergeCell ref="NBY71:NBZ71"/>
    <mergeCell ref="NCG71:NCH71"/>
    <mergeCell ref="NCO71:NCP71"/>
    <mergeCell ref="NCW71:NCX71"/>
    <mergeCell ref="NMK71:NML71"/>
    <mergeCell ref="NMS71:NMT71"/>
    <mergeCell ref="NNA71:NNB71"/>
    <mergeCell ref="NNI71:NNJ71"/>
    <mergeCell ref="NNQ71:NNR71"/>
    <mergeCell ref="NKW71:NKX71"/>
    <mergeCell ref="NLE71:NLF71"/>
    <mergeCell ref="NLM71:NLN71"/>
    <mergeCell ref="NLU71:NLV71"/>
    <mergeCell ref="NMC71:NMD71"/>
    <mergeCell ref="NJI71:NJJ71"/>
    <mergeCell ref="NJQ71:NJR71"/>
    <mergeCell ref="NJY71:NJZ71"/>
    <mergeCell ref="NKG71:NKH71"/>
    <mergeCell ref="NKO71:NKP71"/>
    <mergeCell ref="NHU71:NHV71"/>
    <mergeCell ref="NIC71:NID71"/>
    <mergeCell ref="NIK71:NIL71"/>
    <mergeCell ref="NIS71:NIT71"/>
    <mergeCell ref="NJA71:NJB71"/>
    <mergeCell ref="NSO71:NSP71"/>
    <mergeCell ref="NSW71:NSX71"/>
    <mergeCell ref="NTE71:NTF71"/>
    <mergeCell ref="NTM71:NTN71"/>
    <mergeCell ref="NTU71:NTV71"/>
    <mergeCell ref="NRA71:NRB71"/>
    <mergeCell ref="NRI71:NRJ71"/>
    <mergeCell ref="NRQ71:NRR71"/>
    <mergeCell ref="NRY71:NRZ71"/>
    <mergeCell ref="NSG71:NSH71"/>
    <mergeCell ref="NPM71:NPN71"/>
    <mergeCell ref="NPU71:NPV71"/>
    <mergeCell ref="NQC71:NQD71"/>
    <mergeCell ref="NQK71:NQL71"/>
    <mergeCell ref="NQS71:NQT71"/>
    <mergeCell ref="NNY71:NNZ71"/>
    <mergeCell ref="NOG71:NOH71"/>
    <mergeCell ref="NOO71:NOP71"/>
    <mergeCell ref="NOW71:NOX71"/>
    <mergeCell ref="NPE71:NPF71"/>
    <mergeCell ref="NYS71:NYT71"/>
    <mergeCell ref="NZA71:NZB71"/>
    <mergeCell ref="NZI71:NZJ71"/>
    <mergeCell ref="NZQ71:NZR71"/>
    <mergeCell ref="NZY71:NZZ71"/>
    <mergeCell ref="NXE71:NXF71"/>
    <mergeCell ref="NXM71:NXN71"/>
    <mergeCell ref="NXU71:NXV71"/>
    <mergeCell ref="NYC71:NYD71"/>
    <mergeCell ref="NYK71:NYL71"/>
    <mergeCell ref="NVQ71:NVR71"/>
    <mergeCell ref="NVY71:NVZ71"/>
    <mergeCell ref="NWG71:NWH71"/>
    <mergeCell ref="NWO71:NWP71"/>
    <mergeCell ref="NWW71:NWX71"/>
    <mergeCell ref="NUC71:NUD71"/>
    <mergeCell ref="NUK71:NUL71"/>
    <mergeCell ref="NUS71:NUT71"/>
    <mergeCell ref="NVA71:NVB71"/>
    <mergeCell ref="NVI71:NVJ71"/>
    <mergeCell ref="OEW71:OEX71"/>
    <mergeCell ref="OFE71:OFF71"/>
    <mergeCell ref="OFM71:OFN71"/>
    <mergeCell ref="OFU71:OFV71"/>
    <mergeCell ref="OGC71:OGD71"/>
    <mergeCell ref="ODI71:ODJ71"/>
    <mergeCell ref="ODQ71:ODR71"/>
    <mergeCell ref="ODY71:ODZ71"/>
    <mergeCell ref="OEG71:OEH71"/>
    <mergeCell ref="OEO71:OEP71"/>
    <mergeCell ref="OBU71:OBV71"/>
    <mergeCell ref="OCC71:OCD71"/>
    <mergeCell ref="OCK71:OCL71"/>
    <mergeCell ref="OCS71:OCT71"/>
    <mergeCell ref="ODA71:ODB71"/>
    <mergeCell ref="OAG71:OAH71"/>
    <mergeCell ref="OAO71:OAP71"/>
    <mergeCell ref="OAW71:OAX71"/>
    <mergeCell ref="OBE71:OBF71"/>
    <mergeCell ref="OBM71:OBN71"/>
    <mergeCell ref="OLA71:OLB71"/>
    <mergeCell ref="OLI71:OLJ71"/>
    <mergeCell ref="OLQ71:OLR71"/>
    <mergeCell ref="OLY71:OLZ71"/>
    <mergeCell ref="OMG71:OMH71"/>
    <mergeCell ref="OJM71:OJN71"/>
    <mergeCell ref="OJU71:OJV71"/>
    <mergeCell ref="OKC71:OKD71"/>
    <mergeCell ref="OKK71:OKL71"/>
    <mergeCell ref="OKS71:OKT71"/>
    <mergeCell ref="OHY71:OHZ71"/>
    <mergeCell ref="OIG71:OIH71"/>
    <mergeCell ref="OIO71:OIP71"/>
    <mergeCell ref="OIW71:OIX71"/>
    <mergeCell ref="OJE71:OJF71"/>
    <mergeCell ref="OGK71:OGL71"/>
    <mergeCell ref="OGS71:OGT71"/>
    <mergeCell ref="OHA71:OHB71"/>
    <mergeCell ref="OHI71:OHJ71"/>
    <mergeCell ref="OHQ71:OHR71"/>
    <mergeCell ref="ORE71:ORF71"/>
    <mergeCell ref="ORM71:ORN71"/>
    <mergeCell ref="ORU71:ORV71"/>
    <mergeCell ref="OSC71:OSD71"/>
    <mergeCell ref="OSK71:OSL71"/>
    <mergeCell ref="OPQ71:OPR71"/>
    <mergeCell ref="OPY71:OPZ71"/>
    <mergeCell ref="OQG71:OQH71"/>
    <mergeCell ref="OQO71:OQP71"/>
    <mergeCell ref="OQW71:OQX71"/>
    <mergeCell ref="OOC71:OOD71"/>
    <mergeCell ref="OOK71:OOL71"/>
    <mergeCell ref="OOS71:OOT71"/>
    <mergeCell ref="OPA71:OPB71"/>
    <mergeCell ref="OPI71:OPJ71"/>
    <mergeCell ref="OMO71:OMP71"/>
    <mergeCell ref="OMW71:OMX71"/>
    <mergeCell ref="ONE71:ONF71"/>
    <mergeCell ref="ONM71:ONN71"/>
    <mergeCell ref="ONU71:ONV71"/>
    <mergeCell ref="OXI71:OXJ71"/>
    <mergeCell ref="OXQ71:OXR71"/>
    <mergeCell ref="OXY71:OXZ71"/>
    <mergeCell ref="OYG71:OYH71"/>
    <mergeCell ref="OYO71:OYP71"/>
    <mergeCell ref="OVU71:OVV71"/>
    <mergeCell ref="OWC71:OWD71"/>
    <mergeCell ref="OWK71:OWL71"/>
    <mergeCell ref="OWS71:OWT71"/>
    <mergeCell ref="OXA71:OXB71"/>
    <mergeCell ref="OUG71:OUH71"/>
    <mergeCell ref="OUO71:OUP71"/>
    <mergeCell ref="OUW71:OUX71"/>
    <mergeCell ref="OVE71:OVF71"/>
    <mergeCell ref="OVM71:OVN71"/>
    <mergeCell ref="OSS71:OST71"/>
    <mergeCell ref="OTA71:OTB71"/>
    <mergeCell ref="OTI71:OTJ71"/>
    <mergeCell ref="OTQ71:OTR71"/>
    <mergeCell ref="OTY71:OTZ71"/>
    <mergeCell ref="PDM71:PDN71"/>
    <mergeCell ref="PDU71:PDV71"/>
    <mergeCell ref="PEC71:PED71"/>
    <mergeCell ref="PEK71:PEL71"/>
    <mergeCell ref="PES71:PET71"/>
    <mergeCell ref="PBY71:PBZ71"/>
    <mergeCell ref="PCG71:PCH71"/>
    <mergeCell ref="PCO71:PCP71"/>
    <mergeCell ref="PCW71:PCX71"/>
    <mergeCell ref="PDE71:PDF71"/>
    <mergeCell ref="PAK71:PAL71"/>
    <mergeCell ref="PAS71:PAT71"/>
    <mergeCell ref="PBA71:PBB71"/>
    <mergeCell ref="PBI71:PBJ71"/>
    <mergeCell ref="PBQ71:PBR71"/>
    <mergeCell ref="OYW71:OYX71"/>
    <mergeCell ref="OZE71:OZF71"/>
    <mergeCell ref="OZM71:OZN71"/>
    <mergeCell ref="OZU71:OZV71"/>
    <mergeCell ref="PAC71:PAD71"/>
    <mergeCell ref="PJQ71:PJR71"/>
    <mergeCell ref="PJY71:PJZ71"/>
    <mergeCell ref="PKG71:PKH71"/>
    <mergeCell ref="PKO71:PKP71"/>
    <mergeCell ref="PKW71:PKX71"/>
    <mergeCell ref="PIC71:PID71"/>
    <mergeCell ref="PIK71:PIL71"/>
    <mergeCell ref="PIS71:PIT71"/>
    <mergeCell ref="PJA71:PJB71"/>
    <mergeCell ref="PJI71:PJJ71"/>
    <mergeCell ref="PGO71:PGP71"/>
    <mergeCell ref="PGW71:PGX71"/>
    <mergeCell ref="PHE71:PHF71"/>
    <mergeCell ref="PHM71:PHN71"/>
    <mergeCell ref="PHU71:PHV71"/>
    <mergeCell ref="PFA71:PFB71"/>
    <mergeCell ref="PFI71:PFJ71"/>
    <mergeCell ref="PFQ71:PFR71"/>
    <mergeCell ref="PFY71:PFZ71"/>
    <mergeCell ref="PGG71:PGH71"/>
    <mergeCell ref="PPU71:PPV71"/>
    <mergeCell ref="PQC71:PQD71"/>
    <mergeCell ref="PQK71:PQL71"/>
    <mergeCell ref="PQS71:PQT71"/>
    <mergeCell ref="PRA71:PRB71"/>
    <mergeCell ref="POG71:POH71"/>
    <mergeCell ref="POO71:POP71"/>
    <mergeCell ref="POW71:POX71"/>
    <mergeCell ref="PPE71:PPF71"/>
    <mergeCell ref="PPM71:PPN71"/>
    <mergeCell ref="PMS71:PMT71"/>
    <mergeCell ref="PNA71:PNB71"/>
    <mergeCell ref="PNI71:PNJ71"/>
    <mergeCell ref="PNQ71:PNR71"/>
    <mergeCell ref="PNY71:PNZ71"/>
    <mergeCell ref="PLE71:PLF71"/>
    <mergeCell ref="PLM71:PLN71"/>
    <mergeCell ref="PLU71:PLV71"/>
    <mergeCell ref="PMC71:PMD71"/>
    <mergeCell ref="PMK71:PML71"/>
    <mergeCell ref="PVY71:PVZ71"/>
    <mergeCell ref="PWG71:PWH71"/>
    <mergeCell ref="PWO71:PWP71"/>
    <mergeCell ref="PWW71:PWX71"/>
    <mergeCell ref="PXE71:PXF71"/>
    <mergeCell ref="PUK71:PUL71"/>
    <mergeCell ref="PUS71:PUT71"/>
    <mergeCell ref="PVA71:PVB71"/>
    <mergeCell ref="PVI71:PVJ71"/>
    <mergeCell ref="PVQ71:PVR71"/>
    <mergeCell ref="PSW71:PSX71"/>
    <mergeCell ref="PTE71:PTF71"/>
    <mergeCell ref="PTM71:PTN71"/>
    <mergeCell ref="PTU71:PTV71"/>
    <mergeCell ref="PUC71:PUD71"/>
    <mergeCell ref="PRI71:PRJ71"/>
    <mergeCell ref="PRQ71:PRR71"/>
    <mergeCell ref="PRY71:PRZ71"/>
    <mergeCell ref="PSG71:PSH71"/>
    <mergeCell ref="PSO71:PSP71"/>
    <mergeCell ref="QCC71:QCD71"/>
    <mergeCell ref="QCK71:QCL71"/>
    <mergeCell ref="QCS71:QCT71"/>
    <mergeCell ref="QDA71:QDB71"/>
    <mergeCell ref="QDI71:QDJ71"/>
    <mergeCell ref="QAO71:QAP71"/>
    <mergeCell ref="QAW71:QAX71"/>
    <mergeCell ref="QBE71:QBF71"/>
    <mergeCell ref="QBM71:QBN71"/>
    <mergeCell ref="QBU71:QBV71"/>
    <mergeCell ref="PZA71:PZB71"/>
    <mergeCell ref="PZI71:PZJ71"/>
    <mergeCell ref="PZQ71:PZR71"/>
    <mergeCell ref="PZY71:PZZ71"/>
    <mergeCell ref="QAG71:QAH71"/>
    <mergeCell ref="PXM71:PXN71"/>
    <mergeCell ref="PXU71:PXV71"/>
    <mergeCell ref="PYC71:PYD71"/>
    <mergeCell ref="PYK71:PYL71"/>
    <mergeCell ref="PYS71:PYT71"/>
    <mergeCell ref="QIG71:QIH71"/>
    <mergeCell ref="QIO71:QIP71"/>
    <mergeCell ref="QIW71:QIX71"/>
    <mergeCell ref="QJE71:QJF71"/>
    <mergeCell ref="QJM71:QJN71"/>
    <mergeCell ref="QGS71:QGT71"/>
    <mergeCell ref="QHA71:QHB71"/>
    <mergeCell ref="QHI71:QHJ71"/>
    <mergeCell ref="QHQ71:QHR71"/>
    <mergeCell ref="QHY71:QHZ71"/>
    <mergeCell ref="QFE71:QFF71"/>
    <mergeCell ref="QFM71:QFN71"/>
    <mergeCell ref="QFU71:QFV71"/>
    <mergeCell ref="QGC71:QGD71"/>
    <mergeCell ref="QGK71:QGL71"/>
    <mergeCell ref="QDQ71:QDR71"/>
    <mergeCell ref="QDY71:QDZ71"/>
    <mergeCell ref="QEG71:QEH71"/>
    <mergeCell ref="QEO71:QEP71"/>
    <mergeCell ref="QEW71:QEX71"/>
    <mergeCell ref="QOK71:QOL71"/>
    <mergeCell ref="QOS71:QOT71"/>
    <mergeCell ref="QPA71:QPB71"/>
    <mergeCell ref="QPI71:QPJ71"/>
    <mergeCell ref="QPQ71:QPR71"/>
    <mergeCell ref="QMW71:QMX71"/>
    <mergeCell ref="QNE71:QNF71"/>
    <mergeCell ref="QNM71:QNN71"/>
    <mergeCell ref="QNU71:QNV71"/>
    <mergeCell ref="QOC71:QOD71"/>
    <mergeCell ref="QLI71:QLJ71"/>
    <mergeCell ref="QLQ71:QLR71"/>
    <mergeCell ref="QLY71:QLZ71"/>
    <mergeCell ref="QMG71:QMH71"/>
    <mergeCell ref="QMO71:QMP71"/>
    <mergeCell ref="QJU71:QJV71"/>
    <mergeCell ref="QKC71:QKD71"/>
    <mergeCell ref="QKK71:QKL71"/>
    <mergeCell ref="QKS71:QKT71"/>
    <mergeCell ref="QLA71:QLB71"/>
    <mergeCell ref="QUO71:QUP71"/>
    <mergeCell ref="QUW71:QUX71"/>
    <mergeCell ref="QVE71:QVF71"/>
    <mergeCell ref="QVM71:QVN71"/>
    <mergeCell ref="QVU71:QVV71"/>
    <mergeCell ref="QTA71:QTB71"/>
    <mergeCell ref="QTI71:QTJ71"/>
    <mergeCell ref="QTQ71:QTR71"/>
    <mergeCell ref="QTY71:QTZ71"/>
    <mergeCell ref="QUG71:QUH71"/>
    <mergeCell ref="QRM71:QRN71"/>
    <mergeCell ref="QRU71:QRV71"/>
    <mergeCell ref="QSC71:QSD71"/>
    <mergeCell ref="QSK71:QSL71"/>
    <mergeCell ref="QSS71:QST71"/>
    <mergeCell ref="QPY71:QPZ71"/>
    <mergeCell ref="QQG71:QQH71"/>
    <mergeCell ref="QQO71:QQP71"/>
    <mergeCell ref="QQW71:QQX71"/>
    <mergeCell ref="QRE71:QRF71"/>
    <mergeCell ref="RAS71:RAT71"/>
    <mergeCell ref="RBA71:RBB71"/>
    <mergeCell ref="RBI71:RBJ71"/>
    <mergeCell ref="RBQ71:RBR71"/>
    <mergeCell ref="RBY71:RBZ71"/>
    <mergeCell ref="QZE71:QZF71"/>
    <mergeCell ref="QZM71:QZN71"/>
    <mergeCell ref="QZU71:QZV71"/>
    <mergeCell ref="RAC71:RAD71"/>
    <mergeCell ref="RAK71:RAL71"/>
    <mergeCell ref="QXQ71:QXR71"/>
    <mergeCell ref="QXY71:QXZ71"/>
    <mergeCell ref="QYG71:QYH71"/>
    <mergeCell ref="QYO71:QYP71"/>
    <mergeCell ref="QYW71:QYX71"/>
    <mergeCell ref="QWC71:QWD71"/>
    <mergeCell ref="QWK71:QWL71"/>
    <mergeCell ref="QWS71:QWT71"/>
    <mergeCell ref="QXA71:QXB71"/>
    <mergeCell ref="QXI71:QXJ71"/>
    <mergeCell ref="RGW71:RGX71"/>
    <mergeCell ref="RHE71:RHF71"/>
    <mergeCell ref="RHM71:RHN71"/>
    <mergeCell ref="RHU71:RHV71"/>
    <mergeCell ref="RIC71:RID71"/>
    <mergeCell ref="RFI71:RFJ71"/>
    <mergeCell ref="RFQ71:RFR71"/>
    <mergeCell ref="RFY71:RFZ71"/>
    <mergeCell ref="RGG71:RGH71"/>
    <mergeCell ref="RGO71:RGP71"/>
    <mergeCell ref="RDU71:RDV71"/>
    <mergeCell ref="REC71:RED71"/>
    <mergeCell ref="REK71:REL71"/>
    <mergeCell ref="RES71:RET71"/>
    <mergeCell ref="RFA71:RFB71"/>
    <mergeCell ref="RCG71:RCH71"/>
    <mergeCell ref="RCO71:RCP71"/>
    <mergeCell ref="RCW71:RCX71"/>
    <mergeCell ref="RDE71:RDF71"/>
    <mergeCell ref="RDM71:RDN71"/>
    <mergeCell ref="RNA71:RNB71"/>
    <mergeCell ref="RNI71:RNJ71"/>
    <mergeCell ref="RNQ71:RNR71"/>
    <mergeCell ref="RNY71:RNZ71"/>
    <mergeCell ref="ROG71:ROH71"/>
    <mergeCell ref="RLM71:RLN71"/>
    <mergeCell ref="RLU71:RLV71"/>
    <mergeCell ref="RMC71:RMD71"/>
    <mergeCell ref="RMK71:RML71"/>
    <mergeCell ref="RMS71:RMT71"/>
    <mergeCell ref="RJY71:RJZ71"/>
    <mergeCell ref="RKG71:RKH71"/>
    <mergeCell ref="RKO71:RKP71"/>
    <mergeCell ref="RKW71:RKX71"/>
    <mergeCell ref="RLE71:RLF71"/>
    <mergeCell ref="RIK71:RIL71"/>
    <mergeCell ref="RIS71:RIT71"/>
    <mergeCell ref="RJA71:RJB71"/>
    <mergeCell ref="RJI71:RJJ71"/>
    <mergeCell ref="RJQ71:RJR71"/>
    <mergeCell ref="RTE71:RTF71"/>
    <mergeCell ref="RTM71:RTN71"/>
    <mergeCell ref="RTU71:RTV71"/>
    <mergeCell ref="RUC71:RUD71"/>
    <mergeCell ref="RUK71:RUL71"/>
    <mergeCell ref="RRQ71:RRR71"/>
    <mergeCell ref="RRY71:RRZ71"/>
    <mergeCell ref="RSG71:RSH71"/>
    <mergeCell ref="RSO71:RSP71"/>
    <mergeCell ref="RSW71:RSX71"/>
    <mergeCell ref="RQC71:RQD71"/>
    <mergeCell ref="RQK71:RQL71"/>
    <mergeCell ref="RQS71:RQT71"/>
    <mergeCell ref="RRA71:RRB71"/>
    <mergeCell ref="RRI71:RRJ71"/>
    <mergeCell ref="ROO71:ROP71"/>
    <mergeCell ref="ROW71:ROX71"/>
    <mergeCell ref="RPE71:RPF71"/>
    <mergeCell ref="RPM71:RPN71"/>
    <mergeCell ref="RPU71:RPV71"/>
    <mergeCell ref="RZI71:RZJ71"/>
    <mergeCell ref="RZQ71:RZR71"/>
    <mergeCell ref="RZY71:RZZ71"/>
    <mergeCell ref="SAG71:SAH71"/>
    <mergeCell ref="SAO71:SAP71"/>
    <mergeCell ref="RXU71:RXV71"/>
    <mergeCell ref="RYC71:RYD71"/>
    <mergeCell ref="RYK71:RYL71"/>
    <mergeCell ref="RYS71:RYT71"/>
    <mergeCell ref="RZA71:RZB71"/>
    <mergeCell ref="RWG71:RWH71"/>
    <mergeCell ref="RWO71:RWP71"/>
    <mergeCell ref="RWW71:RWX71"/>
    <mergeCell ref="RXE71:RXF71"/>
    <mergeCell ref="RXM71:RXN71"/>
    <mergeCell ref="RUS71:RUT71"/>
    <mergeCell ref="RVA71:RVB71"/>
    <mergeCell ref="RVI71:RVJ71"/>
    <mergeCell ref="RVQ71:RVR71"/>
    <mergeCell ref="RVY71:RVZ71"/>
    <mergeCell ref="SFM71:SFN71"/>
    <mergeCell ref="SFU71:SFV71"/>
    <mergeCell ref="SGC71:SGD71"/>
    <mergeCell ref="SGK71:SGL71"/>
    <mergeCell ref="SGS71:SGT71"/>
    <mergeCell ref="SDY71:SDZ71"/>
    <mergeCell ref="SEG71:SEH71"/>
    <mergeCell ref="SEO71:SEP71"/>
    <mergeCell ref="SEW71:SEX71"/>
    <mergeCell ref="SFE71:SFF71"/>
    <mergeCell ref="SCK71:SCL71"/>
    <mergeCell ref="SCS71:SCT71"/>
    <mergeCell ref="SDA71:SDB71"/>
    <mergeCell ref="SDI71:SDJ71"/>
    <mergeCell ref="SDQ71:SDR71"/>
    <mergeCell ref="SAW71:SAX71"/>
    <mergeCell ref="SBE71:SBF71"/>
    <mergeCell ref="SBM71:SBN71"/>
    <mergeCell ref="SBU71:SBV71"/>
    <mergeCell ref="SCC71:SCD71"/>
    <mergeCell ref="SLQ71:SLR71"/>
    <mergeCell ref="SLY71:SLZ71"/>
    <mergeCell ref="SMG71:SMH71"/>
    <mergeCell ref="SMO71:SMP71"/>
    <mergeCell ref="SMW71:SMX71"/>
    <mergeCell ref="SKC71:SKD71"/>
    <mergeCell ref="SKK71:SKL71"/>
    <mergeCell ref="SKS71:SKT71"/>
    <mergeCell ref="SLA71:SLB71"/>
    <mergeCell ref="SLI71:SLJ71"/>
    <mergeCell ref="SIO71:SIP71"/>
    <mergeCell ref="SIW71:SIX71"/>
    <mergeCell ref="SJE71:SJF71"/>
    <mergeCell ref="SJM71:SJN71"/>
    <mergeCell ref="SJU71:SJV71"/>
    <mergeCell ref="SHA71:SHB71"/>
    <mergeCell ref="SHI71:SHJ71"/>
    <mergeCell ref="SHQ71:SHR71"/>
    <mergeCell ref="SHY71:SHZ71"/>
    <mergeCell ref="SIG71:SIH71"/>
    <mergeCell ref="SRU71:SRV71"/>
    <mergeCell ref="SSC71:SSD71"/>
    <mergeCell ref="SSK71:SSL71"/>
    <mergeCell ref="SSS71:SST71"/>
    <mergeCell ref="STA71:STB71"/>
    <mergeCell ref="SQG71:SQH71"/>
    <mergeCell ref="SQO71:SQP71"/>
    <mergeCell ref="SQW71:SQX71"/>
    <mergeCell ref="SRE71:SRF71"/>
    <mergeCell ref="SRM71:SRN71"/>
    <mergeCell ref="SOS71:SOT71"/>
    <mergeCell ref="SPA71:SPB71"/>
    <mergeCell ref="SPI71:SPJ71"/>
    <mergeCell ref="SPQ71:SPR71"/>
    <mergeCell ref="SPY71:SPZ71"/>
    <mergeCell ref="SNE71:SNF71"/>
    <mergeCell ref="SNM71:SNN71"/>
    <mergeCell ref="SNU71:SNV71"/>
    <mergeCell ref="SOC71:SOD71"/>
    <mergeCell ref="SOK71:SOL71"/>
    <mergeCell ref="SXY71:SXZ71"/>
    <mergeCell ref="SYG71:SYH71"/>
    <mergeCell ref="SYO71:SYP71"/>
    <mergeCell ref="SYW71:SYX71"/>
    <mergeCell ref="SZE71:SZF71"/>
    <mergeCell ref="SWK71:SWL71"/>
    <mergeCell ref="SWS71:SWT71"/>
    <mergeCell ref="SXA71:SXB71"/>
    <mergeCell ref="SXI71:SXJ71"/>
    <mergeCell ref="SXQ71:SXR71"/>
    <mergeCell ref="SUW71:SUX71"/>
    <mergeCell ref="SVE71:SVF71"/>
    <mergeCell ref="SVM71:SVN71"/>
    <mergeCell ref="SVU71:SVV71"/>
    <mergeCell ref="SWC71:SWD71"/>
    <mergeCell ref="STI71:STJ71"/>
    <mergeCell ref="STQ71:STR71"/>
    <mergeCell ref="STY71:STZ71"/>
    <mergeCell ref="SUG71:SUH71"/>
    <mergeCell ref="SUO71:SUP71"/>
    <mergeCell ref="TEC71:TED71"/>
    <mergeCell ref="TEK71:TEL71"/>
    <mergeCell ref="TES71:TET71"/>
    <mergeCell ref="TFA71:TFB71"/>
    <mergeCell ref="TFI71:TFJ71"/>
    <mergeCell ref="TCO71:TCP71"/>
    <mergeCell ref="TCW71:TCX71"/>
    <mergeCell ref="TDE71:TDF71"/>
    <mergeCell ref="TDM71:TDN71"/>
    <mergeCell ref="TDU71:TDV71"/>
    <mergeCell ref="TBA71:TBB71"/>
    <mergeCell ref="TBI71:TBJ71"/>
    <mergeCell ref="TBQ71:TBR71"/>
    <mergeCell ref="TBY71:TBZ71"/>
    <mergeCell ref="TCG71:TCH71"/>
    <mergeCell ref="SZM71:SZN71"/>
    <mergeCell ref="SZU71:SZV71"/>
    <mergeCell ref="TAC71:TAD71"/>
    <mergeCell ref="TAK71:TAL71"/>
    <mergeCell ref="TAS71:TAT71"/>
    <mergeCell ref="TKG71:TKH71"/>
    <mergeCell ref="TKO71:TKP71"/>
    <mergeCell ref="TKW71:TKX71"/>
    <mergeCell ref="TLE71:TLF71"/>
    <mergeCell ref="TLM71:TLN71"/>
    <mergeCell ref="TIS71:TIT71"/>
    <mergeCell ref="TJA71:TJB71"/>
    <mergeCell ref="TJI71:TJJ71"/>
    <mergeCell ref="TJQ71:TJR71"/>
    <mergeCell ref="TJY71:TJZ71"/>
    <mergeCell ref="THE71:THF71"/>
    <mergeCell ref="THM71:THN71"/>
    <mergeCell ref="THU71:THV71"/>
    <mergeCell ref="TIC71:TID71"/>
    <mergeCell ref="TIK71:TIL71"/>
    <mergeCell ref="TFQ71:TFR71"/>
    <mergeCell ref="TFY71:TFZ71"/>
    <mergeCell ref="TGG71:TGH71"/>
    <mergeCell ref="TGO71:TGP71"/>
    <mergeCell ref="TGW71:TGX71"/>
    <mergeCell ref="TQK71:TQL71"/>
    <mergeCell ref="TQS71:TQT71"/>
    <mergeCell ref="TRA71:TRB71"/>
    <mergeCell ref="TRI71:TRJ71"/>
    <mergeCell ref="TRQ71:TRR71"/>
    <mergeCell ref="TOW71:TOX71"/>
    <mergeCell ref="TPE71:TPF71"/>
    <mergeCell ref="TPM71:TPN71"/>
    <mergeCell ref="TPU71:TPV71"/>
    <mergeCell ref="TQC71:TQD71"/>
    <mergeCell ref="TNI71:TNJ71"/>
    <mergeCell ref="TNQ71:TNR71"/>
    <mergeCell ref="TNY71:TNZ71"/>
    <mergeCell ref="TOG71:TOH71"/>
    <mergeCell ref="TOO71:TOP71"/>
    <mergeCell ref="TLU71:TLV71"/>
    <mergeCell ref="TMC71:TMD71"/>
    <mergeCell ref="TMK71:TML71"/>
    <mergeCell ref="TMS71:TMT71"/>
    <mergeCell ref="TNA71:TNB71"/>
    <mergeCell ref="TWO71:TWP71"/>
    <mergeCell ref="TWW71:TWX71"/>
    <mergeCell ref="TXE71:TXF71"/>
    <mergeCell ref="TXM71:TXN71"/>
    <mergeCell ref="TXU71:TXV71"/>
    <mergeCell ref="TVA71:TVB71"/>
    <mergeCell ref="TVI71:TVJ71"/>
    <mergeCell ref="TVQ71:TVR71"/>
    <mergeCell ref="TVY71:TVZ71"/>
    <mergeCell ref="TWG71:TWH71"/>
    <mergeCell ref="TTM71:TTN71"/>
    <mergeCell ref="TTU71:TTV71"/>
    <mergeCell ref="TUC71:TUD71"/>
    <mergeCell ref="TUK71:TUL71"/>
    <mergeCell ref="TUS71:TUT71"/>
    <mergeCell ref="TRY71:TRZ71"/>
    <mergeCell ref="TSG71:TSH71"/>
    <mergeCell ref="TSO71:TSP71"/>
    <mergeCell ref="TSW71:TSX71"/>
    <mergeCell ref="TTE71:TTF71"/>
    <mergeCell ref="UCS71:UCT71"/>
    <mergeCell ref="UDA71:UDB71"/>
    <mergeCell ref="UDI71:UDJ71"/>
    <mergeCell ref="UDQ71:UDR71"/>
    <mergeCell ref="UDY71:UDZ71"/>
    <mergeCell ref="UBE71:UBF71"/>
    <mergeCell ref="UBM71:UBN71"/>
    <mergeCell ref="UBU71:UBV71"/>
    <mergeCell ref="UCC71:UCD71"/>
    <mergeCell ref="UCK71:UCL71"/>
    <mergeCell ref="TZQ71:TZR71"/>
    <mergeCell ref="TZY71:TZZ71"/>
    <mergeCell ref="UAG71:UAH71"/>
    <mergeCell ref="UAO71:UAP71"/>
    <mergeCell ref="UAW71:UAX71"/>
    <mergeCell ref="TYC71:TYD71"/>
    <mergeCell ref="TYK71:TYL71"/>
    <mergeCell ref="TYS71:TYT71"/>
    <mergeCell ref="TZA71:TZB71"/>
    <mergeCell ref="TZI71:TZJ71"/>
    <mergeCell ref="ULQ71:ULR71"/>
    <mergeCell ref="UIW71:UIX71"/>
    <mergeCell ref="UJE71:UJF71"/>
    <mergeCell ref="UJM71:UJN71"/>
    <mergeCell ref="UJU71:UJV71"/>
    <mergeCell ref="UKC71:UKD71"/>
    <mergeCell ref="UHI71:UHJ71"/>
    <mergeCell ref="UHQ71:UHR71"/>
    <mergeCell ref="UHY71:UHZ71"/>
    <mergeCell ref="UIG71:UIH71"/>
    <mergeCell ref="UIO71:UIP71"/>
    <mergeCell ref="UFU71:UFV71"/>
    <mergeCell ref="UGC71:UGD71"/>
    <mergeCell ref="UGK71:UGL71"/>
    <mergeCell ref="UGS71:UGT71"/>
    <mergeCell ref="UHA71:UHB71"/>
    <mergeCell ref="UEG71:UEH71"/>
    <mergeCell ref="UEO71:UEP71"/>
    <mergeCell ref="UEW71:UEX71"/>
    <mergeCell ref="UFE71:UFF71"/>
    <mergeCell ref="UFM71:UFN71"/>
    <mergeCell ref="WWS71:WWT71"/>
    <mergeCell ref="WTY71:WTZ71"/>
    <mergeCell ref="WUG71:WUH71"/>
    <mergeCell ref="WUO71:WUP71"/>
    <mergeCell ref="WTQ71:WTR71"/>
    <mergeCell ref="WDY71:WDZ71"/>
    <mergeCell ref="WEG71:WEH71"/>
    <mergeCell ref="WAG71:WAH71"/>
    <mergeCell ref="VRQ71:VRR71"/>
    <mergeCell ref="WAW71:WAX71"/>
    <mergeCell ref="WAO71:WAP71"/>
    <mergeCell ref="VYK71:VYL71"/>
    <mergeCell ref="WDQ71:WDR71"/>
    <mergeCell ref="WQO71:WQP71"/>
    <mergeCell ref="WNU71:WNV71"/>
    <mergeCell ref="WLI71:WLJ71"/>
    <mergeCell ref="WGS71:WGT71"/>
    <mergeCell ref="WFE71:WFF71"/>
    <mergeCell ref="VZA71:VZB71"/>
    <mergeCell ref="VZI71:VZJ71"/>
    <mergeCell ref="VZQ71:VZR71"/>
    <mergeCell ref="WOS71:WOT71"/>
    <mergeCell ref="WEW71:WEX71"/>
    <mergeCell ref="WOC71:WOD71"/>
    <mergeCell ref="WNM71:WNN71"/>
    <mergeCell ref="WKC71:WKD71"/>
    <mergeCell ref="WOK71:WOL71"/>
    <mergeCell ref="WTI71:WTJ71"/>
    <mergeCell ref="WCC71:WCD71"/>
    <mergeCell ref="WKK71:WKL71"/>
    <mergeCell ref="WCK71:WCL71"/>
    <mergeCell ref="WLQ71:WLR71"/>
    <mergeCell ref="VVQ71:VVR71"/>
    <mergeCell ref="VVY71:VVZ71"/>
    <mergeCell ref="VWG71:VWH71"/>
    <mergeCell ref="USC71:USD71"/>
    <mergeCell ref="USK71:USL71"/>
    <mergeCell ref="USS71:UST71"/>
    <mergeCell ref="UTA71:UTB71"/>
    <mergeCell ref="UTI71:UTJ71"/>
    <mergeCell ref="UWC71:UWD71"/>
    <mergeCell ref="VHU71:VHV71"/>
    <mergeCell ref="VIC71:VID71"/>
    <mergeCell ref="VIK71:VIL71"/>
    <mergeCell ref="VIS71:VIT71"/>
    <mergeCell ref="VOW71:VOX71"/>
    <mergeCell ref="VMK71:VML71"/>
    <mergeCell ref="VMS71:VMT71"/>
    <mergeCell ref="VLU71:VLV71"/>
    <mergeCell ref="VOO71:VOP71"/>
    <mergeCell ref="UYG71:UYH71"/>
    <mergeCell ref="UYO71:UYP71"/>
    <mergeCell ref="VFQ71:VFR71"/>
    <mergeCell ref="VHM71:VHN71"/>
    <mergeCell ref="UXQ71:UXR71"/>
    <mergeCell ref="UXY71:UXZ71"/>
    <mergeCell ref="UVE71:UVF71"/>
    <mergeCell ref="UVM71:UVN71"/>
    <mergeCell ref="VEC71:VED71"/>
    <mergeCell ref="VBI71:VBJ71"/>
    <mergeCell ref="UZU71:UZV71"/>
    <mergeCell ref="VAC71:VAD71"/>
    <mergeCell ref="UYW71:UYX71"/>
    <mergeCell ref="UZE71:UZF71"/>
    <mergeCell ref="XFA71:XFB71"/>
    <mergeCell ref="XEC71:XED71"/>
    <mergeCell ref="XEK71:XEL71"/>
    <mergeCell ref="WXA71:WXB71"/>
    <mergeCell ref="WXI71:WXJ71"/>
    <mergeCell ref="WXQ71:WXR71"/>
    <mergeCell ref="VUS71:VUT71"/>
    <mergeCell ref="VVA71:VVB71"/>
    <mergeCell ref="XDE71:XDF71"/>
    <mergeCell ref="WYO71:WYP71"/>
    <mergeCell ref="XES71:XET71"/>
    <mergeCell ref="WZM71:WZN71"/>
    <mergeCell ref="WZU71:WZV71"/>
    <mergeCell ref="WYW71:WYX71"/>
    <mergeCell ref="WZE71:WZF71"/>
    <mergeCell ref="VVI71:VVJ71"/>
    <mergeCell ref="XAS71:XAT71"/>
    <mergeCell ref="XBA71:XBB71"/>
    <mergeCell ref="XBI71:XBJ71"/>
    <mergeCell ref="WRM71:WRN71"/>
    <mergeCell ref="VXE71:VXF71"/>
    <mergeCell ref="WIG71:WIH71"/>
    <mergeCell ref="WBE71:WBF71"/>
    <mergeCell ref="WBM71:WBN71"/>
    <mergeCell ref="WXY71:WXZ71"/>
    <mergeCell ref="WYG71:WYH71"/>
    <mergeCell ref="XBQ71:XBR71"/>
    <mergeCell ref="XBY71:XBZ71"/>
    <mergeCell ref="WRU71:WRV71"/>
    <mergeCell ref="WDA71:WDB71"/>
    <mergeCell ref="WHI71:WHJ71"/>
    <mergeCell ref="WEO71:WEP71"/>
    <mergeCell ref="VWO71:VWP71"/>
    <mergeCell ref="VWW71:VWX71"/>
    <mergeCell ref="VSG71:VSH71"/>
    <mergeCell ref="VTE71:VTF71"/>
    <mergeCell ref="WPA71:WPB71"/>
    <mergeCell ref="WMG71:WMH71"/>
    <mergeCell ref="WMO71:WMP71"/>
    <mergeCell ref="VYS71:VYT71"/>
    <mergeCell ref="VXM71:VXN71"/>
    <mergeCell ref="VXU71:VXV71"/>
    <mergeCell ref="VYC71:VYD71"/>
    <mergeCell ref="VPE71:VPF71"/>
    <mergeCell ref="VPM71:VPN71"/>
    <mergeCell ref="WKS71:WKT71"/>
    <mergeCell ref="WLA71:WLB71"/>
    <mergeCell ref="VRI71:VRJ71"/>
    <mergeCell ref="VQK71:VQL71"/>
    <mergeCell ref="VSO71:VSP71"/>
    <mergeCell ref="VUC71:VUD71"/>
    <mergeCell ref="VSW71:VSX71"/>
    <mergeCell ref="VTM71:VTN71"/>
    <mergeCell ref="WFM71:WFN71"/>
    <mergeCell ref="WFU71:WFV71"/>
    <mergeCell ref="WLY71:WLZ71"/>
    <mergeCell ref="WGK71:WGL71"/>
    <mergeCell ref="WMW71:WMX71"/>
    <mergeCell ref="WNE71:WNF71"/>
    <mergeCell ref="WHA71:WHB71"/>
    <mergeCell ref="WDI71:WDJ71"/>
    <mergeCell ref="WBU71:WBV71"/>
    <mergeCell ref="VUK71:VUL71"/>
    <mergeCell ref="VZY71:VZZ71"/>
    <mergeCell ref="XDM71:XDN71"/>
    <mergeCell ref="XCO71:XCP71"/>
    <mergeCell ref="XCW71:XCX71"/>
    <mergeCell ref="XAC71:XAD71"/>
    <mergeCell ref="XAK71:XAL71"/>
    <mergeCell ref="XDU71:XDV71"/>
    <mergeCell ref="WQW71:WQX71"/>
    <mergeCell ref="WRE71:WRF71"/>
    <mergeCell ref="WJE71:WJF71"/>
    <mergeCell ref="WJM71:WJN71"/>
    <mergeCell ref="WVM71:WVN71"/>
    <mergeCell ref="VRY71:VRZ71"/>
    <mergeCell ref="VTU71:VTV71"/>
    <mergeCell ref="XCG71:XCH71"/>
    <mergeCell ref="WHY71:WHZ71"/>
    <mergeCell ref="WIO71:WIP71"/>
    <mergeCell ref="WIW71:WIX71"/>
    <mergeCell ref="WGC71:WGD71"/>
    <mergeCell ref="WVU71:WVV71"/>
    <mergeCell ref="WWC71:WWD71"/>
    <mergeCell ref="WWK71:WWL71"/>
    <mergeCell ref="WUW71:WUX71"/>
    <mergeCell ref="WVE71:WVF71"/>
    <mergeCell ref="WSK71:WSL71"/>
    <mergeCell ref="WSS71:WST71"/>
    <mergeCell ref="WTA71:WTB71"/>
    <mergeCell ref="WSC71:WSD71"/>
    <mergeCell ref="WPI71:WPJ71"/>
    <mergeCell ref="WPQ71:WPR71"/>
    <mergeCell ref="WPY71:WPZ71"/>
    <mergeCell ref="WQG71:WQH71"/>
    <mergeCell ref="WHQ71:WHR71"/>
    <mergeCell ref="WJU71:WJV71"/>
    <mergeCell ref="WCS71:WCT71"/>
    <mergeCell ref="VMC71:VMD71"/>
    <mergeCell ref="VRA71:VRB71"/>
    <mergeCell ref="VEK71:VEL71"/>
    <mergeCell ref="VES71:VET71"/>
    <mergeCell ref="VFA71:VFB71"/>
    <mergeCell ref="VFI71:VFJ71"/>
    <mergeCell ref="VNQ71:VNR71"/>
    <mergeCell ref="VNY71:VNZ71"/>
    <mergeCell ref="VOG71:VOH71"/>
    <mergeCell ref="VJY71:VJZ71"/>
    <mergeCell ref="VKG71:VKH71"/>
    <mergeCell ref="VQS71:VQT71"/>
    <mergeCell ref="VAK71:VAL71"/>
    <mergeCell ref="VAS71:VAT71"/>
    <mergeCell ref="VBA71:VBB71"/>
    <mergeCell ref="VBQ71:VBR71"/>
    <mergeCell ref="VBY71:VBZ71"/>
    <mergeCell ref="VCG71:VCH71"/>
    <mergeCell ref="VCO71:VCP71"/>
    <mergeCell ref="VNA71:VNB71"/>
    <mergeCell ref="VNI71:VNJ71"/>
    <mergeCell ref="VJA71:VJB71"/>
    <mergeCell ref="VJI71:VJJ71"/>
    <mergeCell ref="VJQ71:VJR71"/>
    <mergeCell ref="VKO71:VKP71"/>
    <mergeCell ref="VKW71:VKX71"/>
    <mergeCell ref="VPU71:VPV71"/>
    <mergeCell ref="VQC71:VQD71"/>
    <mergeCell ref="VLE71:VLF71"/>
    <mergeCell ref="VLM71:VLN71"/>
    <mergeCell ref="VDM71:VDN71"/>
    <mergeCell ref="VDU71:VDV71"/>
    <mergeCell ref="UZM71:UZN71"/>
    <mergeCell ref="UQO71:UQP71"/>
    <mergeCell ref="UQW71:UQX71"/>
    <mergeCell ref="URE71:URF71"/>
    <mergeCell ref="URM71:URN71"/>
    <mergeCell ref="URU71:URV71"/>
    <mergeCell ref="UVU71:UVV71"/>
    <mergeCell ref="UPA71:UPB71"/>
    <mergeCell ref="UPI71:UPJ71"/>
    <mergeCell ref="UPQ71:UPR71"/>
    <mergeCell ref="UPY71:UPZ71"/>
    <mergeCell ref="UQG71:UQH71"/>
    <mergeCell ref="UWS71:UWT71"/>
    <mergeCell ref="UXA71:UXB71"/>
    <mergeCell ref="UXI71:UXJ71"/>
    <mergeCell ref="UWK71:UWL71"/>
    <mergeCell ref="UTQ71:UTR71"/>
    <mergeCell ref="UTY71:UTZ71"/>
    <mergeCell ref="UUG71:UUH71"/>
    <mergeCell ref="UUO71:UUP71"/>
    <mergeCell ref="UUW71:UUX71"/>
    <mergeCell ref="D148:F148"/>
    <mergeCell ref="H193:H194"/>
    <mergeCell ref="VFY71:VFZ71"/>
    <mergeCell ref="VGG71:VGH71"/>
    <mergeCell ref="VGO71:VGP71"/>
    <mergeCell ref="VGW71:VGX71"/>
    <mergeCell ref="VHE71:VHF71"/>
    <mergeCell ref="E20:E23"/>
    <mergeCell ref="E34:E35"/>
    <mergeCell ref="UNM71:UNN71"/>
    <mergeCell ref="UNU71:UNV71"/>
    <mergeCell ref="UOC71:UOD71"/>
    <mergeCell ref="UOK71:UOL71"/>
    <mergeCell ref="UOS71:UOT71"/>
    <mergeCell ref="ULY71:ULZ71"/>
    <mergeCell ref="UMG71:UMH71"/>
    <mergeCell ref="UMO71:UMP71"/>
    <mergeCell ref="UMW71:UMX71"/>
    <mergeCell ref="UNE71:UNF71"/>
    <mergeCell ref="UKK71:UKL71"/>
    <mergeCell ref="UKS71:UKT71"/>
    <mergeCell ref="ULA71:ULB71"/>
    <mergeCell ref="ULI71:ULJ71"/>
    <mergeCell ref="E53:F53"/>
    <mergeCell ref="E56:F56"/>
    <mergeCell ref="E29:F29"/>
    <mergeCell ref="E31:F31"/>
    <mergeCell ref="E33:F33"/>
    <mergeCell ref="E36:F36"/>
    <mergeCell ref="E37:F37"/>
    <mergeCell ref="VCW71:VCX71"/>
    <mergeCell ref="VDE71:VDF71"/>
  </mergeCells>
  <dataValidations count="20">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I65207:J65207 IZ65207:JA65207 SV65207:SW65207 ACR65207:ACS65207 AMN65207:AMO65207 AWJ65207:AWK65207 BGF65207:BGG65207 BQB65207:BQC65207 BZX65207:BZY65207 CJT65207:CJU65207 CTP65207:CTQ65207 DDL65207:DDM65207 DNH65207:DNI65207 DXD65207:DXE65207 EGZ65207:EHA65207 EQV65207:EQW65207 FAR65207:FAS65207 FKN65207:FKO65207 FUJ65207:FUK65207 GEF65207:GEG65207 GOB65207:GOC65207 GXX65207:GXY65207 HHT65207:HHU65207 HRP65207:HRQ65207 IBL65207:IBM65207 ILH65207:ILI65207 IVD65207:IVE65207 JEZ65207:JFA65207 JOV65207:JOW65207 JYR65207:JYS65207 KIN65207:KIO65207 KSJ65207:KSK65207 LCF65207:LCG65207 LMB65207:LMC65207 LVX65207:LVY65207 MFT65207:MFU65207 MPP65207:MPQ65207 MZL65207:MZM65207 NJH65207:NJI65207 NTD65207:NTE65207 OCZ65207:ODA65207 OMV65207:OMW65207 OWR65207:OWS65207 PGN65207:PGO65207 PQJ65207:PQK65207 QAF65207:QAG65207 QKB65207:QKC65207 QTX65207:QTY65207 RDT65207:RDU65207 RNP65207:RNQ65207 RXL65207:RXM65207 SHH65207:SHI65207 SRD65207:SRE65207 TAZ65207:TBA65207 TKV65207:TKW65207 TUR65207:TUS65207 UEN65207:UEO65207 UOJ65207:UOK65207 UYF65207:UYG65207 VIB65207:VIC65207 VRX65207:VRY65207 WBT65207:WBU65207 WLP65207:WLQ65207 WVL65207:WVM65207 I130743:J130743 IZ130743:JA130743 SV130743:SW130743 ACR130743:ACS130743 AMN130743:AMO130743 AWJ130743:AWK130743 BGF130743:BGG130743 BQB130743:BQC130743 BZX130743:BZY130743 CJT130743:CJU130743 CTP130743:CTQ130743 DDL130743:DDM130743 DNH130743:DNI130743 DXD130743:DXE130743 EGZ130743:EHA130743 EQV130743:EQW130743 FAR130743:FAS130743 FKN130743:FKO130743 FUJ130743:FUK130743 GEF130743:GEG130743 GOB130743:GOC130743 GXX130743:GXY130743 HHT130743:HHU130743 HRP130743:HRQ130743 IBL130743:IBM130743 ILH130743:ILI130743 IVD130743:IVE130743 JEZ130743:JFA130743 JOV130743:JOW130743 JYR130743:JYS130743 KIN130743:KIO130743 KSJ130743:KSK130743 LCF130743:LCG130743 LMB130743:LMC130743 LVX130743:LVY130743 MFT130743:MFU130743 MPP130743:MPQ130743 MZL130743:MZM130743 NJH130743:NJI130743 NTD130743:NTE130743 OCZ130743:ODA130743 OMV130743:OMW130743 OWR130743:OWS130743 PGN130743:PGO130743 PQJ130743:PQK130743 QAF130743:QAG130743 QKB130743:QKC130743 QTX130743:QTY130743 RDT130743:RDU130743 RNP130743:RNQ130743 RXL130743:RXM130743 SHH130743:SHI130743 SRD130743:SRE130743 TAZ130743:TBA130743 TKV130743:TKW130743 TUR130743:TUS130743 UEN130743:UEO130743 UOJ130743:UOK130743 UYF130743:UYG130743 VIB130743:VIC130743 VRX130743:VRY130743 WBT130743:WBU130743 WLP130743:WLQ130743 WVL130743:WVM130743 I196279:J196279 IZ196279:JA196279 SV196279:SW196279 ACR196279:ACS196279 AMN196279:AMO196279 AWJ196279:AWK196279 BGF196279:BGG196279 BQB196279:BQC196279 BZX196279:BZY196279 CJT196279:CJU196279 CTP196279:CTQ196279 DDL196279:DDM196279 DNH196279:DNI196279 DXD196279:DXE196279 EGZ196279:EHA196279 EQV196279:EQW196279 FAR196279:FAS196279 FKN196279:FKO196279 FUJ196279:FUK196279 GEF196279:GEG196279 GOB196279:GOC196279 GXX196279:GXY196279 HHT196279:HHU196279 HRP196279:HRQ196279 IBL196279:IBM196279 ILH196279:ILI196279 IVD196279:IVE196279 JEZ196279:JFA196279 JOV196279:JOW196279 JYR196279:JYS196279 KIN196279:KIO196279 KSJ196279:KSK196279 LCF196279:LCG196279 LMB196279:LMC196279 LVX196279:LVY196279 MFT196279:MFU196279 MPP196279:MPQ196279 MZL196279:MZM196279 NJH196279:NJI196279 NTD196279:NTE196279 OCZ196279:ODA196279 OMV196279:OMW196279 OWR196279:OWS196279 PGN196279:PGO196279 PQJ196279:PQK196279 QAF196279:QAG196279 QKB196279:QKC196279 QTX196279:QTY196279 RDT196279:RDU196279 RNP196279:RNQ196279 RXL196279:RXM196279 SHH196279:SHI196279 SRD196279:SRE196279 TAZ196279:TBA196279 TKV196279:TKW196279 TUR196279:TUS196279 UEN196279:UEO196279 UOJ196279:UOK196279 UYF196279:UYG196279 VIB196279:VIC196279 VRX196279:VRY196279 WBT196279:WBU196279 WLP196279:WLQ196279 WVL196279:WVM196279 I261815:J261815 IZ261815:JA261815 SV261815:SW261815 ACR261815:ACS261815 AMN261815:AMO261815 AWJ261815:AWK261815 BGF261815:BGG261815 BQB261815:BQC261815 BZX261815:BZY261815 CJT261815:CJU261815 CTP261815:CTQ261815 DDL261815:DDM261815 DNH261815:DNI261815 DXD261815:DXE261815 EGZ261815:EHA261815 EQV261815:EQW261815 FAR261815:FAS261815 FKN261815:FKO261815 FUJ261815:FUK261815 GEF261815:GEG261815 GOB261815:GOC261815 GXX261815:GXY261815 HHT261815:HHU261815 HRP261815:HRQ261815 IBL261815:IBM261815 ILH261815:ILI261815 IVD261815:IVE261815 JEZ261815:JFA261815 JOV261815:JOW261815 JYR261815:JYS261815 KIN261815:KIO261815 KSJ261815:KSK261815 LCF261815:LCG261815 LMB261815:LMC261815 LVX261815:LVY261815 MFT261815:MFU261815 MPP261815:MPQ261815 MZL261815:MZM261815 NJH261815:NJI261815 NTD261815:NTE261815 OCZ261815:ODA261815 OMV261815:OMW261815 OWR261815:OWS261815 PGN261815:PGO261815 PQJ261815:PQK261815 QAF261815:QAG261815 QKB261815:QKC261815 QTX261815:QTY261815 RDT261815:RDU261815 RNP261815:RNQ261815 RXL261815:RXM261815 SHH261815:SHI261815 SRD261815:SRE261815 TAZ261815:TBA261815 TKV261815:TKW261815 TUR261815:TUS261815 UEN261815:UEO261815 UOJ261815:UOK261815 UYF261815:UYG261815 VIB261815:VIC261815 VRX261815:VRY261815 WBT261815:WBU261815 WLP261815:WLQ261815 WVL261815:WVM261815 I327351:J327351 IZ327351:JA327351 SV327351:SW327351 ACR327351:ACS327351 AMN327351:AMO327351 AWJ327351:AWK327351 BGF327351:BGG327351 BQB327351:BQC327351 BZX327351:BZY327351 CJT327351:CJU327351 CTP327351:CTQ327351 DDL327351:DDM327351 DNH327351:DNI327351 DXD327351:DXE327351 EGZ327351:EHA327351 EQV327351:EQW327351 FAR327351:FAS327351 FKN327351:FKO327351 FUJ327351:FUK327351 GEF327351:GEG327351 GOB327351:GOC327351 GXX327351:GXY327351 HHT327351:HHU327351 HRP327351:HRQ327351 IBL327351:IBM327351 ILH327351:ILI327351 IVD327351:IVE327351 JEZ327351:JFA327351 JOV327351:JOW327351 JYR327351:JYS327351 KIN327351:KIO327351 KSJ327351:KSK327351 LCF327351:LCG327351 LMB327351:LMC327351 LVX327351:LVY327351 MFT327351:MFU327351 MPP327351:MPQ327351 MZL327351:MZM327351 NJH327351:NJI327351 NTD327351:NTE327351 OCZ327351:ODA327351 OMV327351:OMW327351 OWR327351:OWS327351 PGN327351:PGO327351 PQJ327351:PQK327351 QAF327351:QAG327351 QKB327351:QKC327351 QTX327351:QTY327351 RDT327351:RDU327351 RNP327351:RNQ327351 RXL327351:RXM327351 SHH327351:SHI327351 SRD327351:SRE327351 TAZ327351:TBA327351 TKV327351:TKW327351 TUR327351:TUS327351 UEN327351:UEO327351 UOJ327351:UOK327351 UYF327351:UYG327351 VIB327351:VIC327351 VRX327351:VRY327351 WBT327351:WBU327351 WLP327351:WLQ327351 WVL327351:WVM327351 I392887:J392887 IZ392887:JA392887 SV392887:SW392887 ACR392887:ACS392887 AMN392887:AMO392887 AWJ392887:AWK392887 BGF392887:BGG392887 BQB392887:BQC392887 BZX392887:BZY392887 CJT392887:CJU392887 CTP392887:CTQ392887 DDL392887:DDM392887 DNH392887:DNI392887 DXD392887:DXE392887 EGZ392887:EHA392887 EQV392887:EQW392887 FAR392887:FAS392887 FKN392887:FKO392887 FUJ392887:FUK392887 GEF392887:GEG392887 GOB392887:GOC392887 GXX392887:GXY392887 HHT392887:HHU392887 HRP392887:HRQ392887 IBL392887:IBM392887 ILH392887:ILI392887 IVD392887:IVE392887 JEZ392887:JFA392887 JOV392887:JOW392887 JYR392887:JYS392887 KIN392887:KIO392887 KSJ392887:KSK392887 LCF392887:LCG392887 LMB392887:LMC392887 LVX392887:LVY392887 MFT392887:MFU392887 MPP392887:MPQ392887 MZL392887:MZM392887 NJH392887:NJI392887 NTD392887:NTE392887 OCZ392887:ODA392887 OMV392887:OMW392887 OWR392887:OWS392887 PGN392887:PGO392887 PQJ392887:PQK392887 QAF392887:QAG392887 QKB392887:QKC392887 QTX392887:QTY392887 RDT392887:RDU392887 RNP392887:RNQ392887 RXL392887:RXM392887 SHH392887:SHI392887 SRD392887:SRE392887 TAZ392887:TBA392887 TKV392887:TKW392887 TUR392887:TUS392887 UEN392887:UEO392887 UOJ392887:UOK392887 UYF392887:UYG392887 VIB392887:VIC392887 VRX392887:VRY392887 WBT392887:WBU392887 WLP392887:WLQ392887 WVL392887:WVM392887 I458423:J458423 IZ458423:JA458423 SV458423:SW458423 ACR458423:ACS458423 AMN458423:AMO458423 AWJ458423:AWK458423 BGF458423:BGG458423 BQB458423:BQC458423 BZX458423:BZY458423 CJT458423:CJU458423 CTP458423:CTQ458423 DDL458423:DDM458423 DNH458423:DNI458423 DXD458423:DXE458423 EGZ458423:EHA458423 EQV458423:EQW458423 FAR458423:FAS458423 FKN458423:FKO458423 FUJ458423:FUK458423 GEF458423:GEG458423 GOB458423:GOC458423 GXX458423:GXY458423 HHT458423:HHU458423 HRP458423:HRQ458423 IBL458423:IBM458423 ILH458423:ILI458423 IVD458423:IVE458423 JEZ458423:JFA458423 JOV458423:JOW458423 JYR458423:JYS458423 KIN458423:KIO458423 KSJ458423:KSK458423 LCF458423:LCG458423 LMB458423:LMC458423 LVX458423:LVY458423 MFT458423:MFU458423 MPP458423:MPQ458423 MZL458423:MZM458423 NJH458423:NJI458423 NTD458423:NTE458423 OCZ458423:ODA458423 OMV458423:OMW458423 OWR458423:OWS458423 PGN458423:PGO458423 PQJ458423:PQK458423 QAF458423:QAG458423 QKB458423:QKC458423 QTX458423:QTY458423 RDT458423:RDU458423 RNP458423:RNQ458423 RXL458423:RXM458423 SHH458423:SHI458423 SRD458423:SRE458423 TAZ458423:TBA458423 TKV458423:TKW458423 TUR458423:TUS458423 UEN458423:UEO458423 UOJ458423:UOK458423 UYF458423:UYG458423 VIB458423:VIC458423 VRX458423:VRY458423 WBT458423:WBU458423 WLP458423:WLQ458423 WVL458423:WVM458423 I523959:J523959 IZ523959:JA523959 SV523959:SW523959 ACR523959:ACS523959 AMN523959:AMO523959 AWJ523959:AWK523959 BGF523959:BGG523959 BQB523959:BQC523959 BZX523959:BZY523959 CJT523959:CJU523959 CTP523959:CTQ523959 DDL523959:DDM523959 DNH523959:DNI523959 DXD523959:DXE523959 EGZ523959:EHA523959 EQV523959:EQW523959 FAR523959:FAS523959 FKN523959:FKO523959 FUJ523959:FUK523959 GEF523959:GEG523959 GOB523959:GOC523959 GXX523959:GXY523959 HHT523959:HHU523959 HRP523959:HRQ523959 IBL523959:IBM523959 ILH523959:ILI523959 IVD523959:IVE523959 JEZ523959:JFA523959 JOV523959:JOW523959 JYR523959:JYS523959 KIN523959:KIO523959 KSJ523959:KSK523959 LCF523959:LCG523959 LMB523959:LMC523959 LVX523959:LVY523959 MFT523959:MFU523959 MPP523959:MPQ523959 MZL523959:MZM523959 NJH523959:NJI523959 NTD523959:NTE523959 OCZ523959:ODA523959 OMV523959:OMW523959 OWR523959:OWS523959 PGN523959:PGO523959 PQJ523959:PQK523959 QAF523959:QAG523959 QKB523959:QKC523959 QTX523959:QTY523959 RDT523959:RDU523959 RNP523959:RNQ523959 RXL523959:RXM523959 SHH523959:SHI523959 SRD523959:SRE523959 TAZ523959:TBA523959 TKV523959:TKW523959 TUR523959:TUS523959 UEN523959:UEO523959 UOJ523959:UOK523959 UYF523959:UYG523959 VIB523959:VIC523959 VRX523959:VRY523959 WBT523959:WBU523959 WLP523959:WLQ523959 WVL523959:WVM523959 I589495:J589495 IZ589495:JA589495 SV589495:SW589495 ACR589495:ACS589495 AMN589495:AMO589495 AWJ589495:AWK589495 BGF589495:BGG589495 BQB589495:BQC589495 BZX589495:BZY589495 CJT589495:CJU589495 CTP589495:CTQ589495 DDL589495:DDM589495 DNH589495:DNI589495 DXD589495:DXE589495 EGZ589495:EHA589495 EQV589495:EQW589495 FAR589495:FAS589495 FKN589495:FKO589495 FUJ589495:FUK589495 GEF589495:GEG589495 GOB589495:GOC589495 GXX589495:GXY589495 HHT589495:HHU589495 HRP589495:HRQ589495 IBL589495:IBM589495 ILH589495:ILI589495 IVD589495:IVE589495 JEZ589495:JFA589495 JOV589495:JOW589495 JYR589495:JYS589495 KIN589495:KIO589495 KSJ589495:KSK589495 LCF589495:LCG589495 LMB589495:LMC589495 LVX589495:LVY589495 MFT589495:MFU589495 MPP589495:MPQ589495 MZL589495:MZM589495 NJH589495:NJI589495 NTD589495:NTE589495 OCZ589495:ODA589495 OMV589495:OMW589495 OWR589495:OWS589495 PGN589495:PGO589495 PQJ589495:PQK589495 QAF589495:QAG589495 QKB589495:QKC589495 QTX589495:QTY589495 RDT589495:RDU589495 RNP589495:RNQ589495 RXL589495:RXM589495 SHH589495:SHI589495 SRD589495:SRE589495 TAZ589495:TBA589495 TKV589495:TKW589495 TUR589495:TUS589495 UEN589495:UEO589495 UOJ589495:UOK589495 UYF589495:UYG589495 VIB589495:VIC589495 VRX589495:VRY589495 WBT589495:WBU589495 WLP589495:WLQ589495 WVL589495:WVM589495 I655031:J655031 IZ655031:JA655031 SV655031:SW655031 ACR655031:ACS655031 AMN655031:AMO655031 AWJ655031:AWK655031 BGF655031:BGG655031 BQB655031:BQC655031 BZX655031:BZY655031 CJT655031:CJU655031 CTP655031:CTQ655031 DDL655031:DDM655031 DNH655031:DNI655031 DXD655031:DXE655031 EGZ655031:EHA655031 EQV655031:EQW655031 FAR655031:FAS655031 FKN655031:FKO655031 FUJ655031:FUK655031 GEF655031:GEG655031 GOB655031:GOC655031 GXX655031:GXY655031 HHT655031:HHU655031 HRP655031:HRQ655031 IBL655031:IBM655031 ILH655031:ILI655031 IVD655031:IVE655031 JEZ655031:JFA655031 JOV655031:JOW655031 JYR655031:JYS655031 KIN655031:KIO655031 KSJ655031:KSK655031 LCF655031:LCG655031 LMB655031:LMC655031 LVX655031:LVY655031 MFT655031:MFU655031 MPP655031:MPQ655031 MZL655031:MZM655031 NJH655031:NJI655031 NTD655031:NTE655031 OCZ655031:ODA655031 OMV655031:OMW655031 OWR655031:OWS655031 PGN655031:PGO655031 PQJ655031:PQK655031 QAF655031:QAG655031 QKB655031:QKC655031 QTX655031:QTY655031 RDT655031:RDU655031 RNP655031:RNQ655031 RXL655031:RXM655031 SHH655031:SHI655031 SRD655031:SRE655031 TAZ655031:TBA655031 TKV655031:TKW655031 TUR655031:TUS655031 UEN655031:UEO655031 UOJ655031:UOK655031 UYF655031:UYG655031 VIB655031:VIC655031 VRX655031:VRY655031 WBT655031:WBU655031 WLP655031:WLQ655031 WVL655031:WVM655031 I720567:J720567 IZ720567:JA720567 SV720567:SW720567 ACR720567:ACS720567 AMN720567:AMO720567 AWJ720567:AWK720567 BGF720567:BGG720567 BQB720567:BQC720567 BZX720567:BZY720567 CJT720567:CJU720567 CTP720567:CTQ720567 DDL720567:DDM720567 DNH720567:DNI720567 DXD720567:DXE720567 EGZ720567:EHA720567 EQV720567:EQW720567 FAR720567:FAS720567 FKN720567:FKO720567 FUJ720567:FUK720567 GEF720567:GEG720567 GOB720567:GOC720567 GXX720567:GXY720567 HHT720567:HHU720567 HRP720567:HRQ720567 IBL720567:IBM720567 ILH720567:ILI720567 IVD720567:IVE720567 JEZ720567:JFA720567 JOV720567:JOW720567 JYR720567:JYS720567 KIN720567:KIO720567 KSJ720567:KSK720567 LCF720567:LCG720567 LMB720567:LMC720567 LVX720567:LVY720567 MFT720567:MFU720567 MPP720567:MPQ720567 MZL720567:MZM720567 NJH720567:NJI720567 NTD720567:NTE720567 OCZ720567:ODA720567 OMV720567:OMW720567 OWR720567:OWS720567 PGN720567:PGO720567 PQJ720567:PQK720567 QAF720567:QAG720567 QKB720567:QKC720567 QTX720567:QTY720567 RDT720567:RDU720567 RNP720567:RNQ720567 RXL720567:RXM720567 SHH720567:SHI720567 SRD720567:SRE720567 TAZ720567:TBA720567 TKV720567:TKW720567 TUR720567:TUS720567 UEN720567:UEO720567 UOJ720567:UOK720567 UYF720567:UYG720567 VIB720567:VIC720567 VRX720567:VRY720567 WBT720567:WBU720567 WLP720567:WLQ720567 WVL720567:WVM720567 I786103:J786103 IZ786103:JA786103 SV786103:SW786103 ACR786103:ACS786103 AMN786103:AMO786103 AWJ786103:AWK786103 BGF786103:BGG786103 BQB786103:BQC786103 BZX786103:BZY786103 CJT786103:CJU786103 CTP786103:CTQ786103 DDL786103:DDM786103 DNH786103:DNI786103 DXD786103:DXE786103 EGZ786103:EHA786103 EQV786103:EQW786103 FAR786103:FAS786103 FKN786103:FKO786103 FUJ786103:FUK786103 GEF786103:GEG786103 GOB786103:GOC786103 GXX786103:GXY786103 HHT786103:HHU786103 HRP786103:HRQ786103 IBL786103:IBM786103 ILH786103:ILI786103 IVD786103:IVE786103 JEZ786103:JFA786103 JOV786103:JOW786103 JYR786103:JYS786103 KIN786103:KIO786103 KSJ786103:KSK786103 LCF786103:LCG786103 LMB786103:LMC786103 LVX786103:LVY786103 MFT786103:MFU786103 MPP786103:MPQ786103 MZL786103:MZM786103 NJH786103:NJI786103 NTD786103:NTE786103 OCZ786103:ODA786103 OMV786103:OMW786103 OWR786103:OWS786103 PGN786103:PGO786103 PQJ786103:PQK786103 QAF786103:QAG786103 QKB786103:QKC786103 QTX786103:QTY786103 RDT786103:RDU786103 RNP786103:RNQ786103 RXL786103:RXM786103 SHH786103:SHI786103 SRD786103:SRE786103 TAZ786103:TBA786103 TKV786103:TKW786103 TUR786103:TUS786103 UEN786103:UEO786103 UOJ786103:UOK786103 UYF786103:UYG786103 VIB786103:VIC786103 VRX786103:VRY786103 WBT786103:WBU786103 WLP786103:WLQ786103 WVL786103:WVM786103 I851639:J851639 IZ851639:JA851639 SV851639:SW851639 ACR851639:ACS851639 AMN851639:AMO851639 AWJ851639:AWK851639 BGF851639:BGG851639 BQB851639:BQC851639 BZX851639:BZY851639 CJT851639:CJU851639 CTP851639:CTQ851639 DDL851639:DDM851639 DNH851639:DNI851639 DXD851639:DXE851639 EGZ851639:EHA851639 EQV851639:EQW851639 FAR851639:FAS851639 FKN851639:FKO851639 FUJ851639:FUK851639 GEF851639:GEG851639 GOB851639:GOC851639 GXX851639:GXY851639 HHT851639:HHU851639 HRP851639:HRQ851639 IBL851639:IBM851639 ILH851639:ILI851639 IVD851639:IVE851639 JEZ851639:JFA851639 JOV851639:JOW851639 JYR851639:JYS851639 KIN851639:KIO851639 KSJ851639:KSK851639 LCF851639:LCG851639 LMB851639:LMC851639 LVX851639:LVY851639 MFT851639:MFU851639 MPP851639:MPQ851639 MZL851639:MZM851639 NJH851639:NJI851639 NTD851639:NTE851639 OCZ851639:ODA851639 OMV851639:OMW851639 OWR851639:OWS851639 PGN851639:PGO851639 PQJ851639:PQK851639 QAF851639:QAG851639 QKB851639:QKC851639 QTX851639:QTY851639 RDT851639:RDU851639 RNP851639:RNQ851639 RXL851639:RXM851639 SHH851639:SHI851639 SRD851639:SRE851639 TAZ851639:TBA851639 TKV851639:TKW851639 TUR851639:TUS851639 UEN851639:UEO851639 UOJ851639:UOK851639 UYF851639:UYG851639 VIB851639:VIC851639 VRX851639:VRY851639 WBT851639:WBU851639 WLP851639:WLQ851639 WVL851639:WVM851639 I917175:J917175 IZ917175:JA917175 SV917175:SW917175 ACR917175:ACS917175 AMN917175:AMO917175 AWJ917175:AWK917175 BGF917175:BGG917175 BQB917175:BQC917175 BZX917175:BZY917175 CJT917175:CJU917175 CTP917175:CTQ917175 DDL917175:DDM917175 DNH917175:DNI917175 DXD917175:DXE917175 EGZ917175:EHA917175 EQV917175:EQW917175 FAR917175:FAS917175 FKN917175:FKO917175 FUJ917175:FUK917175 GEF917175:GEG917175 GOB917175:GOC917175 GXX917175:GXY917175 HHT917175:HHU917175 HRP917175:HRQ917175 IBL917175:IBM917175 ILH917175:ILI917175 IVD917175:IVE917175 JEZ917175:JFA917175 JOV917175:JOW917175 JYR917175:JYS917175 KIN917175:KIO917175 KSJ917175:KSK917175 LCF917175:LCG917175 LMB917175:LMC917175 LVX917175:LVY917175 MFT917175:MFU917175 MPP917175:MPQ917175 MZL917175:MZM917175 NJH917175:NJI917175 NTD917175:NTE917175 OCZ917175:ODA917175 OMV917175:OMW917175 OWR917175:OWS917175 PGN917175:PGO917175 PQJ917175:PQK917175 QAF917175:QAG917175 QKB917175:QKC917175 QTX917175:QTY917175 RDT917175:RDU917175 RNP917175:RNQ917175 RXL917175:RXM917175 SHH917175:SHI917175 SRD917175:SRE917175 TAZ917175:TBA917175 TKV917175:TKW917175 TUR917175:TUS917175 UEN917175:UEO917175 UOJ917175:UOK917175 UYF917175:UYG917175 VIB917175:VIC917175 VRX917175:VRY917175 WBT917175:WBU917175 WLP917175:WLQ917175 WVL917175:WVM917175 I982711:J982711 IZ982711:JA982711 SV982711:SW982711 ACR982711:ACS982711 AMN982711:AMO982711 AWJ982711:AWK982711 BGF982711:BGG982711 BQB982711:BQC982711 BZX982711:BZY982711 CJT982711:CJU982711 CTP982711:CTQ982711 DDL982711:DDM982711 DNH982711:DNI982711 DXD982711:DXE982711 EGZ982711:EHA982711 EQV982711:EQW982711 FAR982711:FAS982711 FKN982711:FKO982711 FUJ982711:FUK982711 GEF982711:GEG982711 GOB982711:GOC982711 GXX982711:GXY982711 HHT982711:HHU982711 HRP982711:HRQ982711 IBL982711:IBM982711 ILH982711:ILI982711 IVD982711:IVE982711 JEZ982711:JFA982711 JOV982711:JOW982711 JYR982711:JYS982711 KIN982711:KIO982711 KSJ982711:KSK982711 LCF982711:LCG982711 LMB982711:LMC982711 LVX982711:LVY982711 MFT982711:MFU982711 MPP982711:MPQ982711 MZL982711:MZM982711 NJH982711:NJI982711 NTD982711:NTE982711 OCZ982711:ODA982711 OMV982711:OMW982711 OWR982711:OWS982711 PGN982711:PGO982711 PQJ982711:PQK982711 QAF982711:QAG982711 QKB982711:QKC982711 QTX982711:QTY982711 RDT982711:RDU982711 RNP982711:RNQ982711 RXL982711:RXM982711 SHH982711:SHI982711 SRD982711:SRE982711 TAZ982711:TBA982711 TKV982711:TKW982711 TUR982711:TUS982711 UEN982711:UEO982711 UOJ982711:UOK982711 UYF982711:UYG982711 VIB982711:VIC982711 VRX982711:VRY982711 WBT982711:WBU982711 WLP982711:WLQ982711 WVL982711:WVM982711" xr:uid="{00000000-0002-0000-0100-000000000000}"/>
    <dataValidation type="decimal" allowBlank="1" showInputMessage="1" showErrorMessage="1" sqref="G131208:G131225 IY65672:IY65689 SU65672:SU65689 ACQ65672:ACQ65689 AMM65672:AMM65689 AWI65672:AWI65689 BGE65672:BGE65689 BQA65672:BQA65689 BZW65672:BZW65689 CJS65672:CJS65689 CTO65672:CTO65689 DDK65672:DDK65689 DNG65672:DNG65689 DXC65672:DXC65689 EGY65672:EGY65689 EQU65672:EQU65689 FAQ65672:FAQ65689 FKM65672:FKM65689 FUI65672:FUI65689 GEE65672:GEE65689 GOA65672:GOA65689 GXW65672:GXW65689 HHS65672:HHS65689 HRO65672:HRO65689 IBK65672:IBK65689 ILG65672:ILG65689 IVC65672:IVC65689 JEY65672:JEY65689 JOU65672:JOU65689 JYQ65672:JYQ65689 KIM65672:KIM65689 KSI65672:KSI65689 LCE65672:LCE65689 LMA65672:LMA65689 LVW65672:LVW65689 MFS65672:MFS65689 MPO65672:MPO65689 MZK65672:MZK65689 NJG65672:NJG65689 NTC65672:NTC65689 OCY65672:OCY65689 OMU65672:OMU65689 OWQ65672:OWQ65689 PGM65672:PGM65689 PQI65672:PQI65689 QAE65672:QAE65689 QKA65672:QKA65689 QTW65672:QTW65689 RDS65672:RDS65689 RNO65672:RNO65689 RXK65672:RXK65689 SHG65672:SHG65689 SRC65672:SRC65689 TAY65672:TAY65689 TKU65672:TKU65689 TUQ65672:TUQ65689 UEM65672:UEM65689 UOI65672:UOI65689 UYE65672:UYE65689 VIA65672:VIA65689 VRW65672:VRW65689 WBS65672:WBS65689 WLO65672:WLO65689 WVK65672:WVK65689 G196744:G196761 IY131208:IY131225 SU131208:SU131225 ACQ131208:ACQ131225 AMM131208:AMM131225 AWI131208:AWI131225 BGE131208:BGE131225 BQA131208:BQA131225 BZW131208:BZW131225 CJS131208:CJS131225 CTO131208:CTO131225 DDK131208:DDK131225 DNG131208:DNG131225 DXC131208:DXC131225 EGY131208:EGY131225 EQU131208:EQU131225 FAQ131208:FAQ131225 FKM131208:FKM131225 FUI131208:FUI131225 GEE131208:GEE131225 GOA131208:GOA131225 GXW131208:GXW131225 HHS131208:HHS131225 HRO131208:HRO131225 IBK131208:IBK131225 ILG131208:ILG131225 IVC131208:IVC131225 JEY131208:JEY131225 JOU131208:JOU131225 JYQ131208:JYQ131225 KIM131208:KIM131225 KSI131208:KSI131225 LCE131208:LCE131225 LMA131208:LMA131225 LVW131208:LVW131225 MFS131208:MFS131225 MPO131208:MPO131225 MZK131208:MZK131225 NJG131208:NJG131225 NTC131208:NTC131225 OCY131208:OCY131225 OMU131208:OMU131225 OWQ131208:OWQ131225 PGM131208:PGM131225 PQI131208:PQI131225 QAE131208:QAE131225 QKA131208:QKA131225 QTW131208:QTW131225 RDS131208:RDS131225 RNO131208:RNO131225 RXK131208:RXK131225 SHG131208:SHG131225 SRC131208:SRC131225 TAY131208:TAY131225 TKU131208:TKU131225 TUQ131208:TUQ131225 UEM131208:UEM131225 UOI131208:UOI131225 UYE131208:UYE131225 VIA131208:VIA131225 VRW131208:VRW131225 WBS131208:WBS131225 WLO131208:WLO131225 WVK131208:WVK131225 G262280:G262297 IY196744:IY196761 SU196744:SU196761 ACQ196744:ACQ196761 AMM196744:AMM196761 AWI196744:AWI196761 BGE196744:BGE196761 BQA196744:BQA196761 BZW196744:BZW196761 CJS196744:CJS196761 CTO196744:CTO196761 DDK196744:DDK196761 DNG196744:DNG196761 DXC196744:DXC196761 EGY196744:EGY196761 EQU196744:EQU196761 FAQ196744:FAQ196761 FKM196744:FKM196761 FUI196744:FUI196761 GEE196744:GEE196761 GOA196744:GOA196761 GXW196744:GXW196761 HHS196744:HHS196761 HRO196744:HRO196761 IBK196744:IBK196761 ILG196744:ILG196761 IVC196744:IVC196761 JEY196744:JEY196761 JOU196744:JOU196761 JYQ196744:JYQ196761 KIM196744:KIM196761 KSI196744:KSI196761 LCE196744:LCE196761 LMA196744:LMA196761 LVW196744:LVW196761 MFS196744:MFS196761 MPO196744:MPO196761 MZK196744:MZK196761 NJG196744:NJG196761 NTC196744:NTC196761 OCY196744:OCY196761 OMU196744:OMU196761 OWQ196744:OWQ196761 PGM196744:PGM196761 PQI196744:PQI196761 QAE196744:QAE196761 QKA196744:QKA196761 QTW196744:QTW196761 RDS196744:RDS196761 RNO196744:RNO196761 RXK196744:RXK196761 SHG196744:SHG196761 SRC196744:SRC196761 TAY196744:TAY196761 TKU196744:TKU196761 TUQ196744:TUQ196761 UEM196744:UEM196761 UOI196744:UOI196761 UYE196744:UYE196761 VIA196744:VIA196761 VRW196744:VRW196761 WBS196744:WBS196761 WLO196744:WLO196761 WVK196744:WVK196761 G327816:G327833 IY262280:IY262297 SU262280:SU262297 ACQ262280:ACQ262297 AMM262280:AMM262297 AWI262280:AWI262297 BGE262280:BGE262297 BQA262280:BQA262297 BZW262280:BZW262297 CJS262280:CJS262297 CTO262280:CTO262297 DDK262280:DDK262297 DNG262280:DNG262297 DXC262280:DXC262297 EGY262280:EGY262297 EQU262280:EQU262297 FAQ262280:FAQ262297 FKM262280:FKM262297 FUI262280:FUI262297 GEE262280:GEE262297 GOA262280:GOA262297 GXW262280:GXW262297 HHS262280:HHS262297 HRO262280:HRO262297 IBK262280:IBK262297 ILG262280:ILG262297 IVC262280:IVC262297 JEY262280:JEY262297 JOU262280:JOU262297 JYQ262280:JYQ262297 KIM262280:KIM262297 KSI262280:KSI262297 LCE262280:LCE262297 LMA262280:LMA262297 LVW262280:LVW262297 MFS262280:MFS262297 MPO262280:MPO262297 MZK262280:MZK262297 NJG262280:NJG262297 NTC262280:NTC262297 OCY262280:OCY262297 OMU262280:OMU262297 OWQ262280:OWQ262297 PGM262280:PGM262297 PQI262280:PQI262297 QAE262280:QAE262297 QKA262280:QKA262297 QTW262280:QTW262297 RDS262280:RDS262297 RNO262280:RNO262297 RXK262280:RXK262297 SHG262280:SHG262297 SRC262280:SRC262297 TAY262280:TAY262297 TKU262280:TKU262297 TUQ262280:TUQ262297 UEM262280:UEM262297 UOI262280:UOI262297 UYE262280:UYE262297 VIA262280:VIA262297 VRW262280:VRW262297 WBS262280:WBS262297 WLO262280:WLO262297 WVK262280:WVK262297 G393352:G393369 IY327816:IY327833 SU327816:SU327833 ACQ327816:ACQ327833 AMM327816:AMM327833 AWI327816:AWI327833 BGE327816:BGE327833 BQA327816:BQA327833 BZW327816:BZW327833 CJS327816:CJS327833 CTO327816:CTO327833 DDK327816:DDK327833 DNG327816:DNG327833 DXC327816:DXC327833 EGY327816:EGY327833 EQU327816:EQU327833 FAQ327816:FAQ327833 FKM327816:FKM327833 FUI327816:FUI327833 GEE327816:GEE327833 GOA327816:GOA327833 GXW327816:GXW327833 HHS327816:HHS327833 HRO327816:HRO327833 IBK327816:IBK327833 ILG327816:ILG327833 IVC327816:IVC327833 JEY327816:JEY327833 JOU327816:JOU327833 JYQ327816:JYQ327833 KIM327816:KIM327833 KSI327816:KSI327833 LCE327816:LCE327833 LMA327816:LMA327833 LVW327816:LVW327833 MFS327816:MFS327833 MPO327816:MPO327833 MZK327816:MZK327833 NJG327816:NJG327833 NTC327816:NTC327833 OCY327816:OCY327833 OMU327816:OMU327833 OWQ327816:OWQ327833 PGM327816:PGM327833 PQI327816:PQI327833 QAE327816:QAE327833 QKA327816:QKA327833 QTW327816:QTW327833 RDS327816:RDS327833 RNO327816:RNO327833 RXK327816:RXK327833 SHG327816:SHG327833 SRC327816:SRC327833 TAY327816:TAY327833 TKU327816:TKU327833 TUQ327816:TUQ327833 UEM327816:UEM327833 UOI327816:UOI327833 UYE327816:UYE327833 VIA327816:VIA327833 VRW327816:VRW327833 WBS327816:WBS327833 WLO327816:WLO327833 WVK327816:WVK327833 G458888:G458905 IY393352:IY393369 SU393352:SU393369 ACQ393352:ACQ393369 AMM393352:AMM393369 AWI393352:AWI393369 BGE393352:BGE393369 BQA393352:BQA393369 BZW393352:BZW393369 CJS393352:CJS393369 CTO393352:CTO393369 DDK393352:DDK393369 DNG393352:DNG393369 DXC393352:DXC393369 EGY393352:EGY393369 EQU393352:EQU393369 FAQ393352:FAQ393369 FKM393352:FKM393369 FUI393352:FUI393369 GEE393352:GEE393369 GOA393352:GOA393369 GXW393352:GXW393369 HHS393352:HHS393369 HRO393352:HRO393369 IBK393352:IBK393369 ILG393352:ILG393369 IVC393352:IVC393369 JEY393352:JEY393369 JOU393352:JOU393369 JYQ393352:JYQ393369 KIM393352:KIM393369 KSI393352:KSI393369 LCE393352:LCE393369 LMA393352:LMA393369 LVW393352:LVW393369 MFS393352:MFS393369 MPO393352:MPO393369 MZK393352:MZK393369 NJG393352:NJG393369 NTC393352:NTC393369 OCY393352:OCY393369 OMU393352:OMU393369 OWQ393352:OWQ393369 PGM393352:PGM393369 PQI393352:PQI393369 QAE393352:QAE393369 QKA393352:QKA393369 QTW393352:QTW393369 RDS393352:RDS393369 RNO393352:RNO393369 RXK393352:RXK393369 SHG393352:SHG393369 SRC393352:SRC393369 TAY393352:TAY393369 TKU393352:TKU393369 TUQ393352:TUQ393369 UEM393352:UEM393369 UOI393352:UOI393369 UYE393352:UYE393369 VIA393352:VIA393369 VRW393352:VRW393369 WBS393352:WBS393369 WLO393352:WLO393369 WVK393352:WVK393369 G524424:G524441 IY458888:IY458905 SU458888:SU458905 ACQ458888:ACQ458905 AMM458888:AMM458905 AWI458888:AWI458905 BGE458888:BGE458905 BQA458888:BQA458905 BZW458888:BZW458905 CJS458888:CJS458905 CTO458888:CTO458905 DDK458888:DDK458905 DNG458888:DNG458905 DXC458888:DXC458905 EGY458888:EGY458905 EQU458888:EQU458905 FAQ458888:FAQ458905 FKM458888:FKM458905 FUI458888:FUI458905 GEE458888:GEE458905 GOA458888:GOA458905 GXW458888:GXW458905 HHS458888:HHS458905 HRO458888:HRO458905 IBK458888:IBK458905 ILG458888:ILG458905 IVC458888:IVC458905 JEY458888:JEY458905 JOU458888:JOU458905 JYQ458888:JYQ458905 KIM458888:KIM458905 KSI458888:KSI458905 LCE458888:LCE458905 LMA458888:LMA458905 LVW458888:LVW458905 MFS458888:MFS458905 MPO458888:MPO458905 MZK458888:MZK458905 NJG458888:NJG458905 NTC458888:NTC458905 OCY458888:OCY458905 OMU458888:OMU458905 OWQ458888:OWQ458905 PGM458888:PGM458905 PQI458888:PQI458905 QAE458888:QAE458905 QKA458888:QKA458905 QTW458888:QTW458905 RDS458888:RDS458905 RNO458888:RNO458905 RXK458888:RXK458905 SHG458888:SHG458905 SRC458888:SRC458905 TAY458888:TAY458905 TKU458888:TKU458905 TUQ458888:TUQ458905 UEM458888:UEM458905 UOI458888:UOI458905 UYE458888:UYE458905 VIA458888:VIA458905 VRW458888:VRW458905 WBS458888:WBS458905 WLO458888:WLO458905 WVK458888:WVK458905 G589960:G589977 IY524424:IY524441 SU524424:SU524441 ACQ524424:ACQ524441 AMM524424:AMM524441 AWI524424:AWI524441 BGE524424:BGE524441 BQA524424:BQA524441 BZW524424:BZW524441 CJS524424:CJS524441 CTO524424:CTO524441 DDK524424:DDK524441 DNG524424:DNG524441 DXC524424:DXC524441 EGY524424:EGY524441 EQU524424:EQU524441 FAQ524424:FAQ524441 FKM524424:FKM524441 FUI524424:FUI524441 GEE524424:GEE524441 GOA524424:GOA524441 GXW524424:GXW524441 HHS524424:HHS524441 HRO524424:HRO524441 IBK524424:IBK524441 ILG524424:ILG524441 IVC524424:IVC524441 JEY524424:JEY524441 JOU524424:JOU524441 JYQ524424:JYQ524441 KIM524424:KIM524441 KSI524424:KSI524441 LCE524424:LCE524441 LMA524424:LMA524441 LVW524424:LVW524441 MFS524424:MFS524441 MPO524424:MPO524441 MZK524424:MZK524441 NJG524424:NJG524441 NTC524424:NTC524441 OCY524424:OCY524441 OMU524424:OMU524441 OWQ524424:OWQ524441 PGM524424:PGM524441 PQI524424:PQI524441 QAE524424:QAE524441 QKA524424:QKA524441 QTW524424:QTW524441 RDS524424:RDS524441 RNO524424:RNO524441 RXK524424:RXK524441 SHG524424:SHG524441 SRC524424:SRC524441 TAY524424:TAY524441 TKU524424:TKU524441 TUQ524424:TUQ524441 UEM524424:UEM524441 UOI524424:UOI524441 UYE524424:UYE524441 VIA524424:VIA524441 VRW524424:VRW524441 WBS524424:WBS524441 WLO524424:WLO524441 WVK524424:WVK524441 G655496:G655513 IY589960:IY589977 SU589960:SU589977 ACQ589960:ACQ589977 AMM589960:AMM589977 AWI589960:AWI589977 BGE589960:BGE589977 BQA589960:BQA589977 BZW589960:BZW589977 CJS589960:CJS589977 CTO589960:CTO589977 DDK589960:DDK589977 DNG589960:DNG589977 DXC589960:DXC589977 EGY589960:EGY589977 EQU589960:EQU589977 FAQ589960:FAQ589977 FKM589960:FKM589977 FUI589960:FUI589977 GEE589960:GEE589977 GOA589960:GOA589977 GXW589960:GXW589977 HHS589960:HHS589977 HRO589960:HRO589977 IBK589960:IBK589977 ILG589960:ILG589977 IVC589960:IVC589977 JEY589960:JEY589977 JOU589960:JOU589977 JYQ589960:JYQ589977 KIM589960:KIM589977 KSI589960:KSI589977 LCE589960:LCE589977 LMA589960:LMA589977 LVW589960:LVW589977 MFS589960:MFS589977 MPO589960:MPO589977 MZK589960:MZK589977 NJG589960:NJG589977 NTC589960:NTC589977 OCY589960:OCY589977 OMU589960:OMU589977 OWQ589960:OWQ589977 PGM589960:PGM589977 PQI589960:PQI589977 QAE589960:QAE589977 QKA589960:QKA589977 QTW589960:QTW589977 RDS589960:RDS589977 RNO589960:RNO589977 RXK589960:RXK589977 SHG589960:SHG589977 SRC589960:SRC589977 TAY589960:TAY589977 TKU589960:TKU589977 TUQ589960:TUQ589977 UEM589960:UEM589977 UOI589960:UOI589977 UYE589960:UYE589977 VIA589960:VIA589977 VRW589960:VRW589977 WBS589960:WBS589977 WLO589960:WLO589977 WVK589960:WVK589977 G721032:G721049 IY655496:IY655513 SU655496:SU655513 ACQ655496:ACQ655513 AMM655496:AMM655513 AWI655496:AWI655513 BGE655496:BGE655513 BQA655496:BQA655513 BZW655496:BZW655513 CJS655496:CJS655513 CTO655496:CTO655513 DDK655496:DDK655513 DNG655496:DNG655513 DXC655496:DXC655513 EGY655496:EGY655513 EQU655496:EQU655513 FAQ655496:FAQ655513 FKM655496:FKM655513 FUI655496:FUI655513 GEE655496:GEE655513 GOA655496:GOA655513 GXW655496:GXW655513 HHS655496:HHS655513 HRO655496:HRO655513 IBK655496:IBK655513 ILG655496:ILG655513 IVC655496:IVC655513 JEY655496:JEY655513 JOU655496:JOU655513 JYQ655496:JYQ655513 KIM655496:KIM655513 KSI655496:KSI655513 LCE655496:LCE655513 LMA655496:LMA655513 LVW655496:LVW655513 MFS655496:MFS655513 MPO655496:MPO655513 MZK655496:MZK655513 NJG655496:NJG655513 NTC655496:NTC655513 OCY655496:OCY655513 OMU655496:OMU655513 OWQ655496:OWQ655513 PGM655496:PGM655513 PQI655496:PQI655513 QAE655496:QAE655513 QKA655496:QKA655513 QTW655496:QTW655513 RDS655496:RDS655513 RNO655496:RNO655513 RXK655496:RXK655513 SHG655496:SHG655513 SRC655496:SRC655513 TAY655496:TAY655513 TKU655496:TKU655513 TUQ655496:TUQ655513 UEM655496:UEM655513 UOI655496:UOI655513 UYE655496:UYE655513 VIA655496:VIA655513 VRW655496:VRW655513 WBS655496:WBS655513 WLO655496:WLO655513 WVK655496:WVK655513 G786568:G786585 IY721032:IY721049 SU721032:SU721049 ACQ721032:ACQ721049 AMM721032:AMM721049 AWI721032:AWI721049 BGE721032:BGE721049 BQA721032:BQA721049 BZW721032:BZW721049 CJS721032:CJS721049 CTO721032:CTO721049 DDK721032:DDK721049 DNG721032:DNG721049 DXC721032:DXC721049 EGY721032:EGY721049 EQU721032:EQU721049 FAQ721032:FAQ721049 FKM721032:FKM721049 FUI721032:FUI721049 GEE721032:GEE721049 GOA721032:GOA721049 GXW721032:GXW721049 HHS721032:HHS721049 HRO721032:HRO721049 IBK721032:IBK721049 ILG721032:ILG721049 IVC721032:IVC721049 JEY721032:JEY721049 JOU721032:JOU721049 JYQ721032:JYQ721049 KIM721032:KIM721049 KSI721032:KSI721049 LCE721032:LCE721049 LMA721032:LMA721049 LVW721032:LVW721049 MFS721032:MFS721049 MPO721032:MPO721049 MZK721032:MZK721049 NJG721032:NJG721049 NTC721032:NTC721049 OCY721032:OCY721049 OMU721032:OMU721049 OWQ721032:OWQ721049 PGM721032:PGM721049 PQI721032:PQI721049 QAE721032:QAE721049 QKA721032:QKA721049 QTW721032:QTW721049 RDS721032:RDS721049 RNO721032:RNO721049 RXK721032:RXK721049 SHG721032:SHG721049 SRC721032:SRC721049 TAY721032:TAY721049 TKU721032:TKU721049 TUQ721032:TUQ721049 UEM721032:UEM721049 UOI721032:UOI721049 UYE721032:UYE721049 VIA721032:VIA721049 VRW721032:VRW721049 WBS721032:WBS721049 WLO721032:WLO721049 WVK721032:WVK721049 G852104:G852121 IY786568:IY786585 SU786568:SU786585 ACQ786568:ACQ786585 AMM786568:AMM786585 AWI786568:AWI786585 BGE786568:BGE786585 BQA786568:BQA786585 BZW786568:BZW786585 CJS786568:CJS786585 CTO786568:CTO786585 DDK786568:DDK786585 DNG786568:DNG786585 DXC786568:DXC786585 EGY786568:EGY786585 EQU786568:EQU786585 FAQ786568:FAQ786585 FKM786568:FKM786585 FUI786568:FUI786585 GEE786568:GEE786585 GOA786568:GOA786585 GXW786568:GXW786585 HHS786568:HHS786585 HRO786568:HRO786585 IBK786568:IBK786585 ILG786568:ILG786585 IVC786568:IVC786585 JEY786568:JEY786585 JOU786568:JOU786585 JYQ786568:JYQ786585 KIM786568:KIM786585 KSI786568:KSI786585 LCE786568:LCE786585 LMA786568:LMA786585 LVW786568:LVW786585 MFS786568:MFS786585 MPO786568:MPO786585 MZK786568:MZK786585 NJG786568:NJG786585 NTC786568:NTC786585 OCY786568:OCY786585 OMU786568:OMU786585 OWQ786568:OWQ786585 PGM786568:PGM786585 PQI786568:PQI786585 QAE786568:QAE786585 QKA786568:QKA786585 QTW786568:QTW786585 RDS786568:RDS786585 RNO786568:RNO786585 RXK786568:RXK786585 SHG786568:SHG786585 SRC786568:SRC786585 TAY786568:TAY786585 TKU786568:TKU786585 TUQ786568:TUQ786585 UEM786568:UEM786585 UOI786568:UOI786585 UYE786568:UYE786585 VIA786568:VIA786585 VRW786568:VRW786585 WBS786568:WBS786585 WLO786568:WLO786585 WVK786568:WVK786585 G917640:G917657 IY852104:IY852121 SU852104:SU852121 ACQ852104:ACQ852121 AMM852104:AMM852121 AWI852104:AWI852121 BGE852104:BGE852121 BQA852104:BQA852121 BZW852104:BZW852121 CJS852104:CJS852121 CTO852104:CTO852121 DDK852104:DDK852121 DNG852104:DNG852121 DXC852104:DXC852121 EGY852104:EGY852121 EQU852104:EQU852121 FAQ852104:FAQ852121 FKM852104:FKM852121 FUI852104:FUI852121 GEE852104:GEE852121 GOA852104:GOA852121 GXW852104:GXW852121 HHS852104:HHS852121 HRO852104:HRO852121 IBK852104:IBK852121 ILG852104:ILG852121 IVC852104:IVC852121 JEY852104:JEY852121 JOU852104:JOU852121 JYQ852104:JYQ852121 KIM852104:KIM852121 KSI852104:KSI852121 LCE852104:LCE852121 LMA852104:LMA852121 LVW852104:LVW852121 MFS852104:MFS852121 MPO852104:MPO852121 MZK852104:MZK852121 NJG852104:NJG852121 NTC852104:NTC852121 OCY852104:OCY852121 OMU852104:OMU852121 OWQ852104:OWQ852121 PGM852104:PGM852121 PQI852104:PQI852121 QAE852104:QAE852121 QKA852104:QKA852121 QTW852104:QTW852121 RDS852104:RDS852121 RNO852104:RNO852121 RXK852104:RXK852121 SHG852104:SHG852121 SRC852104:SRC852121 TAY852104:TAY852121 TKU852104:TKU852121 TUQ852104:TUQ852121 UEM852104:UEM852121 UOI852104:UOI852121 UYE852104:UYE852121 VIA852104:VIA852121 VRW852104:VRW852121 WBS852104:WBS852121 WLO852104:WLO852121 WVK852104:WVK852121 G983176:G983193 IY917640:IY917657 SU917640:SU917657 ACQ917640:ACQ917657 AMM917640:AMM917657 AWI917640:AWI917657 BGE917640:BGE917657 BQA917640:BQA917657 BZW917640:BZW917657 CJS917640:CJS917657 CTO917640:CTO917657 DDK917640:DDK917657 DNG917640:DNG917657 DXC917640:DXC917657 EGY917640:EGY917657 EQU917640:EQU917657 FAQ917640:FAQ917657 FKM917640:FKM917657 FUI917640:FUI917657 GEE917640:GEE917657 GOA917640:GOA917657 GXW917640:GXW917657 HHS917640:HHS917657 HRO917640:HRO917657 IBK917640:IBK917657 ILG917640:ILG917657 IVC917640:IVC917657 JEY917640:JEY917657 JOU917640:JOU917657 JYQ917640:JYQ917657 KIM917640:KIM917657 KSI917640:KSI917657 LCE917640:LCE917657 LMA917640:LMA917657 LVW917640:LVW917657 MFS917640:MFS917657 MPO917640:MPO917657 MZK917640:MZK917657 NJG917640:NJG917657 NTC917640:NTC917657 OCY917640:OCY917657 OMU917640:OMU917657 OWQ917640:OWQ917657 PGM917640:PGM917657 PQI917640:PQI917657 QAE917640:QAE917657 QKA917640:QKA917657 QTW917640:QTW917657 RDS917640:RDS917657 RNO917640:RNO917657 RXK917640:RXK917657 SHG917640:SHG917657 SRC917640:SRC917657 TAY917640:TAY917657 TKU917640:TKU917657 TUQ917640:TUQ917657 UEM917640:UEM917657 UOI917640:UOI917657 UYE917640:UYE917657 VIA917640:VIA917657 VRW917640:VRW917657 WBS917640:WBS917657 WLO917640:WLO917657 WVK917640:WVK917657 G65702:G65719 IY983176:IY983193 SU983176:SU983193 ACQ983176:ACQ983193 AMM983176:AMM983193 AWI983176:AWI983193 BGE983176:BGE983193 BQA983176:BQA983193 BZW983176:BZW983193 CJS983176:CJS983193 CTO983176:CTO983193 DDK983176:DDK983193 DNG983176:DNG983193 DXC983176:DXC983193 EGY983176:EGY983193 EQU983176:EQU983193 FAQ983176:FAQ983193 FKM983176:FKM983193 FUI983176:FUI983193 GEE983176:GEE983193 GOA983176:GOA983193 GXW983176:GXW983193 HHS983176:HHS983193 HRO983176:HRO983193 IBK983176:IBK983193 ILG983176:ILG983193 IVC983176:IVC983193 JEY983176:JEY983193 JOU983176:JOU983193 JYQ983176:JYQ983193 KIM983176:KIM983193 KSI983176:KSI983193 LCE983176:LCE983193 LMA983176:LMA983193 LVW983176:LVW983193 MFS983176:MFS983193 MPO983176:MPO983193 MZK983176:MZK983193 NJG983176:NJG983193 NTC983176:NTC983193 OCY983176:OCY983193 OMU983176:OMU983193 OWQ983176:OWQ983193 PGM983176:PGM983193 PQI983176:PQI983193 QAE983176:QAE983193 QKA983176:QKA983193 QTW983176:QTW983193 RDS983176:RDS983193 RNO983176:RNO983193 RXK983176:RXK983193 SHG983176:SHG983193 SRC983176:SRC983193 TAY983176:TAY983193 TKU983176:TKU983193 TUQ983176:TUQ983193 UEM983176:UEM983193 UOI983176:UOI983193 UYE983176:UYE983193 VIA983176:VIA983193 VRW983176:VRW983193 WBS983176:WBS983193 WLO983176:WLO983193 WVK983176:WVK983193 G131238:G131255 IY65702:IY65719 SU65702:SU65719 ACQ65702:ACQ65719 AMM65702:AMM65719 AWI65702:AWI65719 BGE65702:BGE65719 BQA65702:BQA65719 BZW65702:BZW65719 CJS65702:CJS65719 CTO65702:CTO65719 DDK65702:DDK65719 DNG65702:DNG65719 DXC65702:DXC65719 EGY65702:EGY65719 EQU65702:EQU65719 FAQ65702:FAQ65719 FKM65702:FKM65719 FUI65702:FUI65719 GEE65702:GEE65719 GOA65702:GOA65719 GXW65702:GXW65719 HHS65702:HHS65719 HRO65702:HRO65719 IBK65702:IBK65719 ILG65702:ILG65719 IVC65702:IVC65719 JEY65702:JEY65719 JOU65702:JOU65719 JYQ65702:JYQ65719 KIM65702:KIM65719 KSI65702:KSI65719 LCE65702:LCE65719 LMA65702:LMA65719 LVW65702:LVW65719 MFS65702:MFS65719 MPO65702:MPO65719 MZK65702:MZK65719 NJG65702:NJG65719 NTC65702:NTC65719 OCY65702:OCY65719 OMU65702:OMU65719 OWQ65702:OWQ65719 PGM65702:PGM65719 PQI65702:PQI65719 QAE65702:QAE65719 QKA65702:QKA65719 QTW65702:QTW65719 RDS65702:RDS65719 RNO65702:RNO65719 RXK65702:RXK65719 SHG65702:SHG65719 SRC65702:SRC65719 TAY65702:TAY65719 TKU65702:TKU65719 TUQ65702:TUQ65719 UEM65702:UEM65719 UOI65702:UOI65719 UYE65702:UYE65719 VIA65702:VIA65719 VRW65702:VRW65719 WBS65702:WBS65719 WLO65702:WLO65719 WVK65702:WVK65719 G196774:G196791 IY131238:IY131255 SU131238:SU131255 ACQ131238:ACQ131255 AMM131238:AMM131255 AWI131238:AWI131255 BGE131238:BGE131255 BQA131238:BQA131255 BZW131238:BZW131255 CJS131238:CJS131255 CTO131238:CTO131255 DDK131238:DDK131255 DNG131238:DNG131255 DXC131238:DXC131255 EGY131238:EGY131255 EQU131238:EQU131255 FAQ131238:FAQ131255 FKM131238:FKM131255 FUI131238:FUI131255 GEE131238:GEE131255 GOA131238:GOA131255 GXW131238:GXW131255 HHS131238:HHS131255 HRO131238:HRO131255 IBK131238:IBK131255 ILG131238:ILG131255 IVC131238:IVC131255 JEY131238:JEY131255 JOU131238:JOU131255 JYQ131238:JYQ131255 KIM131238:KIM131255 KSI131238:KSI131255 LCE131238:LCE131255 LMA131238:LMA131255 LVW131238:LVW131255 MFS131238:MFS131255 MPO131238:MPO131255 MZK131238:MZK131255 NJG131238:NJG131255 NTC131238:NTC131255 OCY131238:OCY131255 OMU131238:OMU131255 OWQ131238:OWQ131255 PGM131238:PGM131255 PQI131238:PQI131255 QAE131238:QAE131255 QKA131238:QKA131255 QTW131238:QTW131255 RDS131238:RDS131255 RNO131238:RNO131255 RXK131238:RXK131255 SHG131238:SHG131255 SRC131238:SRC131255 TAY131238:TAY131255 TKU131238:TKU131255 TUQ131238:TUQ131255 UEM131238:UEM131255 UOI131238:UOI131255 UYE131238:UYE131255 VIA131238:VIA131255 VRW131238:VRW131255 WBS131238:WBS131255 WLO131238:WLO131255 WVK131238:WVK131255 G262310:G262327 IY196774:IY196791 SU196774:SU196791 ACQ196774:ACQ196791 AMM196774:AMM196791 AWI196774:AWI196791 BGE196774:BGE196791 BQA196774:BQA196791 BZW196774:BZW196791 CJS196774:CJS196791 CTO196774:CTO196791 DDK196774:DDK196791 DNG196774:DNG196791 DXC196774:DXC196791 EGY196774:EGY196791 EQU196774:EQU196791 FAQ196774:FAQ196791 FKM196774:FKM196791 FUI196774:FUI196791 GEE196774:GEE196791 GOA196774:GOA196791 GXW196774:GXW196791 HHS196774:HHS196791 HRO196774:HRO196791 IBK196774:IBK196791 ILG196774:ILG196791 IVC196774:IVC196791 JEY196774:JEY196791 JOU196774:JOU196791 JYQ196774:JYQ196791 KIM196774:KIM196791 KSI196774:KSI196791 LCE196774:LCE196791 LMA196774:LMA196791 LVW196774:LVW196791 MFS196774:MFS196791 MPO196774:MPO196791 MZK196774:MZK196791 NJG196774:NJG196791 NTC196774:NTC196791 OCY196774:OCY196791 OMU196774:OMU196791 OWQ196774:OWQ196791 PGM196774:PGM196791 PQI196774:PQI196791 QAE196774:QAE196791 QKA196774:QKA196791 QTW196774:QTW196791 RDS196774:RDS196791 RNO196774:RNO196791 RXK196774:RXK196791 SHG196774:SHG196791 SRC196774:SRC196791 TAY196774:TAY196791 TKU196774:TKU196791 TUQ196774:TUQ196791 UEM196774:UEM196791 UOI196774:UOI196791 UYE196774:UYE196791 VIA196774:VIA196791 VRW196774:VRW196791 WBS196774:WBS196791 WLO196774:WLO196791 WVK196774:WVK196791 G327846:G327863 IY262310:IY262327 SU262310:SU262327 ACQ262310:ACQ262327 AMM262310:AMM262327 AWI262310:AWI262327 BGE262310:BGE262327 BQA262310:BQA262327 BZW262310:BZW262327 CJS262310:CJS262327 CTO262310:CTO262327 DDK262310:DDK262327 DNG262310:DNG262327 DXC262310:DXC262327 EGY262310:EGY262327 EQU262310:EQU262327 FAQ262310:FAQ262327 FKM262310:FKM262327 FUI262310:FUI262327 GEE262310:GEE262327 GOA262310:GOA262327 GXW262310:GXW262327 HHS262310:HHS262327 HRO262310:HRO262327 IBK262310:IBK262327 ILG262310:ILG262327 IVC262310:IVC262327 JEY262310:JEY262327 JOU262310:JOU262327 JYQ262310:JYQ262327 KIM262310:KIM262327 KSI262310:KSI262327 LCE262310:LCE262327 LMA262310:LMA262327 LVW262310:LVW262327 MFS262310:MFS262327 MPO262310:MPO262327 MZK262310:MZK262327 NJG262310:NJG262327 NTC262310:NTC262327 OCY262310:OCY262327 OMU262310:OMU262327 OWQ262310:OWQ262327 PGM262310:PGM262327 PQI262310:PQI262327 QAE262310:QAE262327 QKA262310:QKA262327 QTW262310:QTW262327 RDS262310:RDS262327 RNO262310:RNO262327 RXK262310:RXK262327 SHG262310:SHG262327 SRC262310:SRC262327 TAY262310:TAY262327 TKU262310:TKU262327 TUQ262310:TUQ262327 UEM262310:UEM262327 UOI262310:UOI262327 UYE262310:UYE262327 VIA262310:VIA262327 VRW262310:VRW262327 WBS262310:WBS262327 WLO262310:WLO262327 WVK262310:WVK262327 G393382:G393399 IY327846:IY327863 SU327846:SU327863 ACQ327846:ACQ327863 AMM327846:AMM327863 AWI327846:AWI327863 BGE327846:BGE327863 BQA327846:BQA327863 BZW327846:BZW327863 CJS327846:CJS327863 CTO327846:CTO327863 DDK327846:DDK327863 DNG327846:DNG327863 DXC327846:DXC327863 EGY327846:EGY327863 EQU327846:EQU327863 FAQ327846:FAQ327863 FKM327846:FKM327863 FUI327846:FUI327863 GEE327846:GEE327863 GOA327846:GOA327863 GXW327846:GXW327863 HHS327846:HHS327863 HRO327846:HRO327863 IBK327846:IBK327863 ILG327846:ILG327863 IVC327846:IVC327863 JEY327846:JEY327863 JOU327846:JOU327863 JYQ327846:JYQ327863 KIM327846:KIM327863 KSI327846:KSI327863 LCE327846:LCE327863 LMA327846:LMA327863 LVW327846:LVW327863 MFS327846:MFS327863 MPO327846:MPO327863 MZK327846:MZK327863 NJG327846:NJG327863 NTC327846:NTC327863 OCY327846:OCY327863 OMU327846:OMU327863 OWQ327846:OWQ327863 PGM327846:PGM327863 PQI327846:PQI327863 QAE327846:QAE327863 QKA327846:QKA327863 QTW327846:QTW327863 RDS327846:RDS327863 RNO327846:RNO327863 RXK327846:RXK327863 SHG327846:SHG327863 SRC327846:SRC327863 TAY327846:TAY327863 TKU327846:TKU327863 TUQ327846:TUQ327863 UEM327846:UEM327863 UOI327846:UOI327863 UYE327846:UYE327863 VIA327846:VIA327863 VRW327846:VRW327863 WBS327846:WBS327863 WLO327846:WLO327863 WVK327846:WVK327863 G458918:G458935 IY393382:IY393399 SU393382:SU393399 ACQ393382:ACQ393399 AMM393382:AMM393399 AWI393382:AWI393399 BGE393382:BGE393399 BQA393382:BQA393399 BZW393382:BZW393399 CJS393382:CJS393399 CTO393382:CTO393399 DDK393382:DDK393399 DNG393382:DNG393399 DXC393382:DXC393399 EGY393382:EGY393399 EQU393382:EQU393399 FAQ393382:FAQ393399 FKM393382:FKM393399 FUI393382:FUI393399 GEE393382:GEE393399 GOA393382:GOA393399 GXW393382:GXW393399 HHS393382:HHS393399 HRO393382:HRO393399 IBK393382:IBK393399 ILG393382:ILG393399 IVC393382:IVC393399 JEY393382:JEY393399 JOU393382:JOU393399 JYQ393382:JYQ393399 KIM393382:KIM393399 KSI393382:KSI393399 LCE393382:LCE393399 LMA393382:LMA393399 LVW393382:LVW393399 MFS393382:MFS393399 MPO393382:MPO393399 MZK393382:MZK393399 NJG393382:NJG393399 NTC393382:NTC393399 OCY393382:OCY393399 OMU393382:OMU393399 OWQ393382:OWQ393399 PGM393382:PGM393399 PQI393382:PQI393399 QAE393382:QAE393399 QKA393382:QKA393399 QTW393382:QTW393399 RDS393382:RDS393399 RNO393382:RNO393399 RXK393382:RXK393399 SHG393382:SHG393399 SRC393382:SRC393399 TAY393382:TAY393399 TKU393382:TKU393399 TUQ393382:TUQ393399 UEM393382:UEM393399 UOI393382:UOI393399 UYE393382:UYE393399 VIA393382:VIA393399 VRW393382:VRW393399 WBS393382:WBS393399 WLO393382:WLO393399 WVK393382:WVK393399 G524454:G524471 IY458918:IY458935 SU458918:SU458935 ACQ458918:ACQ458935 AMM458918:AMM458935 AWI458918:AWI458935 BGE458918:BGE458935 BQA458918:BQA458935 BZW458918:BZW458935 CJS458918:CJS458935 CTO458918:CTO458935 DDK458918:DDK458935 DNG458918:DNG458935 DXC458918:DXC458935 EGY458918:EGY458935 EQU458918:EQU458935 FAQ458918:FAQ458935 FKM458918:FKM458935 FUI458918:FUI458935 GEE458918:GEE458935 GOA458918:GOA458935 GXW458918:GXW458935 HHS458918:HHS458935 HRO458918:HRO458935 IBK458918:IBK458935 ILG458918:ILG458935 IVC458918:IVC458935 JEY458918:JEY458935 JOU458918:JOU458935 JYQ458918:JYQ458935 KIM458918:KIM458935 KSI458918:KSI458935 LCE458918:LCE458935 LMA458918:LMA458935 LVW458918:LVW458935 MFS458918:MFS458935 MPO458918:MPO458935 MZK458918:MZK458935 NJG458918:NJG458935 NTC458918:NTC458935 OCY458918:OCY458935 OMU458918:OMU458935 OWQ458918:OWQ458935 PGM458918:PGM458935 PQI458918:PQI458935 QAE458918:QAE458935 QKA458918:QKA458935 QTW458918:QTW458935 RDS458918:RDS458935 RNO458918:RNO458935 RXK458918:RXK458935 SHG458918:SHG458935 SRC458918:SRC458935 TAY458918:TAY458935 TKU458918:TKU458935 TUQ458918:TUQ458935 UEM458918:UEM458935 UOI458918:UOI458935 UYE458918:UYE458935 VIA458918:VIA458935 VRW458918:VRW458935 WBS458918:WBS458935 WLO458918:WLO458935 WVK458918:WVK458935 G589990:G590007 IY524454:IY524471 SU524454:SU524471 ACQ524454:ACQ524471 AMM524454:AMM524471 AWI524454:AWI524471 BGE524454:BGE524471 BQA524454:BQA524471 BZW524454:BZW524471 CJS524454:CJS524471 CTO524454:CTO524471 DDK524454:DDK524471 DNG524454:DNG524471 DXC524454:DXC524471 EGY524454:EGY524471 EQU524454:EQU524471 FAQ524454:FAQ524471 FKM524454:FKM524471 FUI524454:FUI524471 GEE524454:GEE524471 GOA524454:GOA524471 GXW524454:GXW524471 HHS524454:HHS524471 HRO524454:HRO524471 IBK524454:IBK524471 ILG524454:ILG524471 IVC524454:IVC524471 JEY524454:JEY524471 JOU524454:JOU524471 JYQ524454:JYQ524471 KIM524454:KIM524471 KSI524454:KSI524471 LCE524454:LCE524471 LMA524454:LMA524471 LVW524454:LVW524471 MFS524454:MFS524471 MPO524454:MPO524471 MZK524454:MZK524471 NJG524454:NJG524471 NTC524454:NTC524471 OCY524454:OCY524471 OMU524454:OMU524471 OWQ524454:OWQ524471 PGM524454:PGM524471 PQI524454:PQI524471 QAE524454:QAE524471 QKA524454:QKA524471 QTW524454:QTW524471 RDS524454:RDS524471 RNO524454:RNO524471 RXK524454:RXK524471 SHG524454:SHG524471 SRC524454:SRC524471 TAY524454:TAY524471 TKU524454:TKU524471 TUQ524454:TUQ524471 UEM524454:UEM524471 UOI524454:UOI524471 UYE524454:UYE524471 VIA524454:VIA524471 VRW524454:VRW524471 WBS524454:WBS524471 WLO524454:WLO524471 WVK524454:WVK524471 G655526:G655543 IY589990:IY590007 SU589990:SU590007 ACQ589990:ACQ590007 AMM589990:AMM590007 AWI589990:AWI590007 BGE589990:BGE590007 BQA589990:BQA590007 BZW589990:BZW590007 CJS589990:CJS590007 CTO589990:CTO590007 DDK589990:DDK590007 DNG589990:DNG590007 DXC589990:DXC590007 EGY589990:EGY590007 EQU589990:EQU590007 FAQ589990:FAQ590007 FKM589990:FKM590007 FUI589990:FUI590007 GEE589990:GEE590007 GOA589990:GOA590007 GXW589990:GXW590007 HHS589990:HHS590007 HRO589990:HRO590007 IBK589990:IBK590007 ILG589990:ILG590007 IVC589990:IVC590007 JEY589990:JEY590007 JOU589990:JOU590007 JYQ589990:JYQ590007 KIM589990:KIM590007 KSI589990:KSI590007 LCE589990:LCE590007 LMA589990:LMA590007 LVW589990:LVW590007 MFS589990:MFS590007 MPO589990:MPO590007 MZK589990:MZK590007 NJG589990:NJG590007 NTC589990:NTC590007 OCY589990:OCY590007 OMU589990:OMU590007 OWQ589990:OWQ590007 PGM589990:PGM590007 PQI589990:PQI590007 QAE589990:QAE590007 QKA589990:QKA590007 QTW589990:QTW590007 RDS589990:RDS590007 RNO589990:RNO590007 RXK589990:RXK590007 SHG589990:SHG590007 SRC589990:SRC590007 TAY589990:TAY590007 TKU589990:TKU590007 TUQ589990:TUQ590007 UEM589990:UEM590007 UOI589990:UOI590007 UYE589990:UYE590007 VIA589990:VIA590007 VRW589990:VRW590007 WBS589990:WBS590007 WLO589990:WLO590007 WVK589990:WVK590007 G721062:G721079 IY655526:IY655543 SU655526:SU655543 ACQ655526:ACQ655543 AMM655526:AMM655543 AWI655526:AWI655543 BGE655526:BGE655543 BQA655526:BQA655543 BZW655526:BZW655543 CJS655526:CJS655543 CTO655526:CTO655543 DDK655526:DDK655543 DNG655526:DNG655543 DXC655526:DXC655543 EGY655526:EGY655543 EQU655526:EQU655543 FAQ655526:FAQ655543 FKM655526:FKM655543 FUI655526:FUI655543 GEE655526:GEE655543 GOA655526:GOA655543 GXW655526:GXW655543 HHS655526:HHS655543 HRO655526:HRO655543 IBK655526:IBK655543 ILG655526:ILG655543 IVC655526:IVC655543 JEY655526:JEY655543 JOU655526:JOU655543 JYQ655526:JYQ655543 KIM655526:KIM655543 KSI655526:KSI655543 LCE655526:LCE655543 LMA655526:LMA655543 LVW655526:LVW655543 MFS655526:MFS655543 MPO655526:MPO655543 MZK655526:MZK655543 NJG655526:NJG655543 NTC655526:NTC655543 OCY655526:OCY655543 OMU655526:OMU655543 OWQ655526:OWQ655543 PGM655526:PGM655543 PQI655526:PQI655543 QAE655526:QAE655543 QKA655526:QKA655543 QTW655526:QTW655543 RDS655526:RDS655543 RNO655526:RNO655543 RXK655526:RXK655543 SHG655526:SHG655543 SRC655526:SRC655543 TAY655526:TAY655543 TKU655526:TKU655543 TUQ655526:TUQ655543 UEM655526:UEM655543 UOI655526:UOI655543 UYE655526:UYE655543 VIA655526:VIA655543 VRW655526:VRW655543 WBS655526:WBS655543 WLO655526:WLO655543 WVK655526:WVK655543 G786598:G786615 IY721062:IY721079 SU721062:SU721079 ACQ721062:ACQ721079 AMM721062:AMM721079 AWI721062:AWI721079 BGE721062:BGE721079 BQA721062:BQA721079 BZW721062:BZW721079 CJS721062:CJS721079 CTO721062:CTO721079 DDK721062:DDK721079 DNG721062:DNG721079 DXC721062:DXC721079 EGY721062:EGY721079 EQU721062:EQU721079 FAQ721062:FAQ721079 FKM721062:FKM721079 FUI721062:FUI721079 GEE721062:GEE721079 GOA721062:GOA721079 GXW721062:GXW721079 HHS721062:HHS721079 HRO721062:HRO721079 IBK721062:IBK721079 ILG721062:ILG721079 IVC721062:IVC721079 JEY721062:JEY721079 JOU721062:JOU721079 JYQ721062:JYQ721079 KIM721062:KIM721079 KSI721062:KSI721079 LCE721062:LCE721079 LMA721062:LMA721079 LVW721062:LVW721079 MFS721062:MFS721079 MPO721062:MPO721079 MZK721062:MZK721079 NJG721062:NJG721079 NTC721062:NTC721079 OCY721062:OCY721079 OMU721062:OMU721079 OWQ721062:OWQ721079 PGM721062:PGM721079 PQI721062:PQI721079 QAE721062:QAE721079 QKA721062:QKA721079 QTW721062:QTW721079 RDS721062:RDS721079 RNO721062:RNO721079 RXK721062:RXK721079 SHG721062:SHG721079 SRC721062:SRC721079 TAY721062:TAY721079 TKU721062:TKU721079 TUQ721062:TUQ721079 UEM721062:UEM721079 UOI721062:UOI721079 UYE721062:UYE721079 VIA721062:VIA721079 VRW721062:VRW721079 WBS721062:WBS721079 WLO721062:WLO721079 WVK721062:WVK721079 G852134:G852151 IY786598:IY786615 SU786598:SU786615 ACQ786598:ACQ786615 AMM786598:AMM786615 AWI786598:AWI786615 BGE786598:BGE786615 BQA786598:BQA786615 BZW786598:BZW786615 CJS786598:CJS786615 CTO786598:CTO786615 DDK786598:DDK786615 DNG786598:DNG786615 DXC786598:DXC786615 EGY786598:EGY786615 EQU786598:EQU786615 FAQ786598:FAQ786615 FKM786598:FKM786615 FUI786598:FUI786615 GEE786598:GEE786615 GOA786598:GOA786615 GXW786598:GXW786615 HHS786598:HHS786615 HRO786598:HRO786615 IBK786598:IBK786615 ILG786598:ILG786615 IVC786598:IVC786615 JEY786598:JEY786615 JOU786598:JOU786615 JYQ786598:JYQ786615 KIM786598:KIM786615 KSI786598:KSI786615 LCE786598:LCE786615 LMA786598:LMA786615 LVW786598:LVW786615 MFS786598:MFS786615 MPO786598:MPO786615 MZK786598:MZK786615 NJG786598:NJG786615 NTC786598:NTC786615 OCY786598:OCY786615 OMU786598:OMU786615 OWQ786598:OWQ786615 PGM786598:PGM786615 PQI786598:PQI786615 QAE786598:QAE786615 QKA786598:QKA786615 QTW786598:QTW786615 RDS786598:RDS786615 RNO786598:RNO786615 RXK786598:RXK786615 SHG786598:SHG786615 SRC786598:SRC786615 TAY786598:TAY786615 TKU786598:TKU786615 TUQ786598:TUQ786615 UEM786598:UEM786615 UOI786598:UOI786615 UYE786598:UYE786615 VIA786598:VIA786615 VRW786598:VRW786615 WBS786598:WBS786615 WLO786598:WLO786615 WVK786598:WVK786615 G917670:G917687 IY852134:IY852151 SU852134:SU852151 ACQ852134:ACQ852151 AMM852134:AMM852151 AWI852134:AWI852151 BGE852134:BGE852151 BQA852134:BQA852151 BZW852134:BZW852151 CJS852134:CJS852151 CTO852134:CTO852151 DDK852134:DDK852151 DNG852134:DNG852151 DXC852134:DXC852151 EGY852134:EGY852151 EQU852134:EQU852151 FAQ852134:FAQ852151 FKM852134:FKM852151 FUI852134:FUI852151 GEE852134:GEE852151 GOA852134:GOA852151 GXW852134:GXW852151 HHS852134:HHS852151 HRO852134:HRO852151 IBK852134:IBK852151 ILG852134:ILG852151 IVC852134:IVC852151 JEY852134:JEY852151 JOU852134:JOU852151 JYQ852134:JYQ852151 KIM852134:KIM852151 KSI852134:KSI852151 LCE852134:LCE852151 LMA852134:LMA852151 LVW852134:LVW852151 MFS852134:MFS852151 MPO852134:MPO852151 MZK852134:MZK852151 NJG852134:NJG852151 NTC852134:NTC852151 OCY852134:OCY852151 OMU852134:OMU852151 OWQ852134:OWQ852151 PGM852134:PGM852151 PQI852134:PQI852151 QAE852134:QAE852151 QKA852134:QKA852151 QTW852134:QTW852151 RDS852134:RDS852151 RNO852134:RNO852151 RXK852134:RXK852151 SHG852134:SHG852151 SRC852134:SRC852151 TAY852134:TAY852151 TKU852134:TKU852151 TUQ852134:TUQ852151 UEM852134:UEM852151 UOI852134:UOI852151 UYE852134:UYE852151 VIA852134:VIA852151 VRW852134:VRW852151 WBS852134:WBS852151 WLO852134:WLO852151 WVK852134:WVK852151 G983206:G983223 IY917670:IY917687 SU917670:SU917687 ACQ917670:ACQ917687 AMM917670:AMM917687 AWI917670:AWI917687 BGE917670:BGE917687 BQA917670:BQA917687 BZW917670:BZW917687 CJS917670:CJS917687 CTO917670:CTO917687 DDK917670:DDK917687 DNG917670:DNG917687 DXC917670:DXC917687 EGY917670:EGY917687 EQU917670:EQU917687 FAQ917670:FAQ917687 FKM917670:FKM917687 FUI917670:FUI917687 GEE917670:GEE917687 GOA917670:GOA917687 GXW917670:GXW917687 HHS917670:HHS917687 HRO917670:HRO917687 IBK917670:IBK917687 ILG917670:ILG917687 IVC917670:IVC917687 JEY917670:JEY917687 JOU917670:JOU917687 JYQ917670:JYQ917687 KIM917670:KIM917687 KSI917670:KSI917687 LCE917670:LCE917687 LMA917670:LMA917687 LVW917670:LVW917687 MFS917670:MFS917687 MPO917670:MPO917687 MZK917670:MZK917687 NJG917670:NJG917687 NTC917670:NTC917687 OCY917670:OCY917687 OMU917670:OMU917687 OWQ917670:OWQ917687 PGM917670:PGM917687 PQI917670:PQI917687 QAE917670:QAE917687 QKA917670:QKA917687 QTW917670:QTW917687 RDS917670:RDS917687 RNO917670:RNO917687 RXK917670:RXK917687 SHG917670:SHG917687 SRC917670:SRC917687 TAY917670:TAY917687 TKU917670:TKU917687 TUQ917670:TUQ917687 UEM917670:UEM917687 UOI917670:UOI917687 UYE917670:UYE917687 VIA917670:VIA917687 VRW917670:VRW917687 WBS917670:WBS917687 WLO917670:WLO917687 WVK917670:WVK917687 G65666:G65670 IY983206:IY983223 SU983206:SU983223 ACQ983206:ACQ983223 AMM983206:AMM983223 AWI983206:AWI983223 BGE983206:BGE983223 BQA983206:BQA983223 BZW983206:BZW983223 CJS983206:CJS983223 CTO983206:CTO983223 DDK983206:DDK983223 DNG983206:DNG983223 DXC983206:DXC983223 EGY983206:EGY983223 EQU983206:EQU983223 FAQ983206:FAQ983223 FKM983206:FKM983223 FUI983206:FUI983223 GEE983206:GEE983223 GOA983206:GOA983223 GXW983206:GXW983223 HHS983206:HHS983223 HRO983206:HRO983223 IBK983206:IBK983223 ILG983206:ILG983223 IVC983206:IVC983223 JEY983206:JEY983223 JOU983206:JOU983223 JYQ983206:JYQ983223 KIM983206:KIM983223 KSI983206:KSI983223 LCE983206:LCE983223 LMA983206:LMA983223 LVW983206:LVW983223 MFS983206:MFS983223 MPO983206:MPO983223 MZK983206:MZK983223 NJG983206:NJG983223 NTC983206:NTC983223 OCY983206:OCY983223 OMU983206:OMU983223 OWQ983206:OWQ983223 PGM983206:PGM983223 PQI983206:PQI983223 QAE983206:QAE983223 QKA983206:QKA983223 QTW983206:QTW983223 RDS983206:RDS983223 RNO983206:RNO983223 RXK983206:RXK983223 SHG983206:SHG983223 SRC983206:SRC983223 TAY983206:TAY983223 TKU983206:TKU983223 TUQ983206:TUQ983223 UEM983206:UEM983223 UOI983206:UOI983223 UYE983206:UYE983223 VIA983206:VIA983223 VRW983206:VRW983223 WBS983206:WBS983223 WLO983206:WLO983223 WVK983206:WVK983223 G131202:G131206 IY65666:IY65670 SU65666:SU65670 ACQ65666:ACQ65670 AMM65666:AMM65670 AWI65666:AWI65670 BGE65666:BGE65670 BQA65666:BQA65670 BZW65666:BZW65670 CJS65666:CJS65670 CTO65666:CTO65670 DDK65666:DDK65670 DNG65666:DNG65670 DXC65666:DXC65670 EGY65666:EGY65670 EQU65666:EQU65670 FAQ65666:FAQ65670 FKM65666:FKM65670 FUI65666:FUI65670 GEE65666:GEE65670 GOA65666:GOA65670 GXW65666:GXW65670 HHS65666:HHS65670 HRO65666:HRO65670 IBK65666:IBK65670 ILG65666:ILG65670 IVC65666:IVC65670 JEY65666:JEY65670 JOU65666:JOU65670 JYQ65666:JYQ65670 KIM65666:KIM65670 KSI65666:KSI65670 LCE65666:LCE65670 LMA65666:LMA65670 LVW65666:LVW65670 MFS65666:MFS65670 MPO65666:MPO65670 MZK65666:MZK65670 NJG65666:NJG65670 NTC65666:NTC65670 OCY65666:OCY65670 OMU65666:OMU65670 OWQ65666:OWQ65670 PGM65666:PGM65670 PQI65666:PQI65670 QAE65666:QAE65670 QKA65666:QKA65670 QTW65666:QTW65670 RDS65666:RDS65670 RNO65666:RNO65670 RXK65666:RXK65670 SHG65666:SHG65670 SRC65666:SRC65670 TAY65666:TAY65670 TKU65666:TKU65670 TUQ65666:TUQ65670 UEM65666:UEM65670 UOI65666:UOI65670 UYE65666:UYE65670 VIA65666:VIA65670 VRW65666:VRW65670 WBS65666:WBS65670 WLO65666:WLO65670 WVK65666:WVK65670 G196738:G196742 IY131202:IY131206 SU131202:SU131206 ACQ131202:ACQ131206 AMM131202:AMM131206 AWI131202:AWI131206 BGE131202:BGE131206 BQA131202:BQA131206 BZW131202:BZW131206 CJS131202:CJS131206 CTO131202:CTO131206 DDK131202:DDK131206 DNG131202:DNG131206 DXC131202:DXC131206 EGY131202:EGY131206 EQU131202:EQU131206 FAQ131202:FAQ131206 FKM131202:FKM131206 FUI131202:FUI131206 GEE131202:GEE131206 GOA131202:GOA131206 GXW131202:GXW131206 HHS131202:HHS131206 HRO131202:HRO131206 IBK131202:IBK131206 ILG131202:ILG131206 IVC131202:IVC131206 JEY131202:JEY131206 JOU131202:JOU131206 JYQ131202:JYQ131206 KIM131202:KIM131206 KSI131202:KSI131206 LCE131202:LCE131206 LMA131202:LMA131206 LVW131202:LVW131206 MFS131202:MFS131206 MPO131202:MPO131206 MZK131202:MZK131206 NJG131202:NJG131206 NTC131202:NTC131206 OCY131202:OCY131206 OMU131202:OMU131206 OWQ131202:OWQ131206 PGM131202:PGM131206 PQI131202:PQI131206 QAE131202:QAE131206 QKA131202:QKA131206 QTW131202:QTW131206 RDS131202:RDS131206 RNO131202:RNO131206 RXK131202:RXK131206 SHG131202:SHG131206 SRC131202:SRC131206 TAY131202:TAY131206 TKU131202:TKU131206 TUQ131202:TUQ131206 UEM131202:UEM131206 UOI131202:UOI131206 UYE131202:UYE131206 VIA131202:VIA131206 VRW131202:VRW131206 WBS131202:WBS131206 WLO131202:WLO131206 WVK131202:WVK131206 G262274:G262278 IY196738:IY196742 SU196738:SU196742 ACQ196738:ACQ196742 AMM196738:AMM196742 AWI196738:AWI196742 BGE196738:BGE196742 BQA196738:BQA196742 BZW196738:BZW196742 CJS196738:CJS196742 CTO196738:CTO196742 DDK196738:DDK196742 DNG196738:DNG196742 DXC196738:DXC196742 EGY196738:EGY196742 EQU196738:EQU196742 FAQ196738:FAQ196742 FKM196738:FKM196742 FUI196738:FUI196742 GEE196738:GEE196742 GOA196738:GOA196742 GXW196738:GXW196742 HHS196738:HHS196742 HRO196738:HRO196742 IBK196738:IBK196742 ILG196738:ILG196742 IVC196738:IVC196742 JEY196738:JEY196742 JOU196738:JOU196742 JYQ196738:JYQ196742 KIM196738:KIM196742 KSI196738:KSI196742 LCE196738:LCE196742 LMA196738:LMA196742 LVW196738:LVW196742 MFS196738:MFS196742 MPO196738:MPO196742 MZK196738:MZK196742 NJG196738:NJG196742 NTC196738:NTC196742 OCY196738:OCY196742 OMU196738:OMU196742 OWQ196738:OWQ196742 PGM196738:PGM196742 PQI196738:PQI196742 QAE196738:QAE196742 QKA196738:QKA196742 QTW196738:QTW196742 RDS196738:RDS196742 RNO196738:RNO196742 RXK196738:RXK196742 SHG196738:SHG196742 SRC196738:SRC196742 TAY196738:TAY196742 TKU196738:TKU196742 TUQ196738:TUQ196742 UEM196738:UEM196742 UOI196738:UOI196742 UYE196738:UYE196742 VIA196738:VIA196742 VRW196738:VRW196742 WBS196738:WBS196742 WLO196738:WLO196742 WVK196738:WVK196742 G327810:G327814 IY262274:IY262278 SU262274:SU262278 ACQ262274:ACQ262278 AMM262274:AMM262278 AWI262274:AWI262278 BGE262274:BGE262278 BQA262274:BQA262278 BZW262274:BZW262278 CJS262274:CJS262278 CTO262274:CTO262278 DDK262274:DDK262278 DNG262274:DNG262278 DXC262274:DXC262278 EGY262274:EGY262278 EQU262274:EQU262278 FAQ262274:FAQ262278 FKM262274:FKM262278 FUI262274:FUI262278 GEE262274:GEE262278 GOA262274:GOA262278 GXW262274:GXW262278 HHS262274:HHS262278 HRO262274:HRO262278 IBK262274:IBK262278 ILG262274:ILG262278 IVC262274:IVC262278 JEY262274:JEY262278 JOU262274:JOU262278 JYQ262274:JYQ262278 KIM262274:KIM262278 KSI262274:KSI262278 LCE262274:LCE262278 LMA262274:LMA262278 LVW262274:LVW262278 MFS262274:MFS262278 MPO262274:MPO262278 MZK262274:MZK262278 NJG262274:NJG262278 NTC262274:NTC262278 OCY262274:OCY262278 OMU262274:OMU262278 OWQ262274:OWQ262278 PGM262274:PGM262278 PQI262274:PQI262278 QAE262274:QAE262278 QKA262274:QKA262278 QTW262274:QTW262278 RDS262274:RDS262278 RNO262274:RNO262278 RXK262274:RXK262278 SHG262274:SHG262278 SRC262274:SRC262278 TAY262274:TAY262278 TKU262274:TKU262278 TUQ262274:TUQ262278 UEM262274:UEM262278 UOI262274:UOI262278 UYE262274:UYE262278 VIA262274:VIA262278 VRW262274:VRW262278 WBS262274:WBS262278 WLO262274:WLO262278 WVK262274:WVK262278 G393346:G393350 IY327810:IY327814 SU327810:SU327814 ACQ327810:ACQ327814 AMM327810:AMM327814 AWI327810:AWI327814 BGE327810:BGE327814 BQA327810:BQA327814 BZW327810:BZW327814 CJS327810:CJS327814 CTO327810:CTO327814 DDK327810:DDK327814 DNG327810:DNG327814 DXC327810:DXC327814 EGY327810:EGY327814 EQU327810:EQU327814 FAQ327810:FAQ327814 FKM327810:FKM327814 FUI327810:FUI327814 GEE327810:GEE327814 GOA327810:GOA327814 GXW327810:GXW327814 HHS327810:HHS327814 HRO327810:HRO327814 IBK327810:IBK327814 ILG327810:ILG327814 IVC327810:IVC327814 JEY327810:JEY327814 JOU327810:JOU327814 JYQ327810:JYQ327814 KIM327810:KIM327814 KSI327810:KSI327814 LCE327810:LCE327814 LMA327810:LMA327814 LVW327810:LVW327814 MFS327810:MFS327814 MPO327810:MPO327814 MZK327810:MZK327814 NJG327810:NJG327814 NTC327810:NTC327814 OCY327810:OCY327814 OMU327810:OMU327814 OWQ327810:OWQ327814 PGM327810:PGM327814 PQI327810:PQI327814 QAE327810:QAE327814 QKA327810:QKA327814 QTW327810:QTW327814 RDS327810:RDS327814 RNO327810:RNO327814 RXK327810:RXK327814 SHG327810:SHG327814 SRC327810:SRC327814 TAY327810:TAY327814 TKU327810:TKU327814 TUQ327810:TUQ327814 UEM327810:UEM327814 UOI327810:UOI327814 UYE327810:UYE327814 VIA327810:VIA327814 VRW327810:VRW327814 WBS327810:WBS327814 WLO327810:WLO327814 WVK327810:WVK327814 G458882:G458886 IY393346:IY393350 SU393346:SU393350 ACQ393346:ACQ393350 AMM393346:AMM393350 AWI393346:AWI393350 BGE393346:BGE393350 BQA393346:BQA393350 BZW393346:BZW393350 CJS393346:CJS393350 CTO393346:CTO393350 DDK393346:DDK393350 DNG393346:DNG393350 DXC393346:DXC393350 EGY393346:EGY393350 EQU393346:EQU393350 FAQ393346:FAQ393350 FKM393346:FKM393350 FUI393346:FUI393350 GEE393346:GEE393350 GOA393346:GOA393350 GXW393346:GXW393350 HHS393346:HHS393350 HRO393346:HRO393350 IBK393346:IBK393350 ILG393346:ILG393350 IVC393346:IVC393350 JEY393346:JEY393350 JOU393346:JOU393350 JYQ393346:JYQ393350 KIM393346:KIM393350 KSI393346:KSI393350 LCE393346:LCE393350 LMA393346:LMA393350 LVW393346:LVW393350 MFS393346:MFS393350 MPO393346:MPO393350 MZK393346:MZK393350 NJG393346:NJG393350 NTC393346:NTC393350 OCY393346:OCY393350 OMU393346:OMU393350 OWQ393346:OWQ393350 PGM393346:PGM393350 PQI393346:PQI393350 QAE393346:QAE393350 QKA393346:QKA393350 QTW393346:QTW393350 RDS393346:RDS393350 RNO393346:RNO393350 RXK393346:RXK393350 SHG393346:SHG393350 SRC393346:SRC393350 TAY393346:TAY393350 TKU393346:TKU393350 TUQ393346:TUQ393350 UEM393346:UEM393350 UOI393346:UOI393350 UYE393346:UYE393350 VIA393346:VIA393350 VRW393346:VRW393350 WBS393346:WBS393350 WLO393346:WLO393350 WVK393346:WVK393350 G524418:G524422 IY458882:IY458886 SU458882:SU458886 ACQ458882:ACQ458886 AMM458882:AMM458886 AWI458882:AWI458886 BGE458882:BGE458886 BQA458882:BQA458886 BZW458882:BZW458886 CJS458882:CJS458886 CTO458882:CTO458886 DDK458882:DDK458886 DNG458882:DNG458886 DXC458882:DXC458886 EGY458882:EGY458886 EQU458882:EQU458886 FAQ458882:FAQ458886 FKM458882:FKM458886 FUI458882:FUI458886 GEE458882:GEE458886 GOA458882:GOA458886 GXW458882:GXW458886 HHS458882:HHS458886 HRO458882:HRO458886 IBK458882:IBK458886 ILG458882:ILG458886 IVC458882:IVC458886 JEY458882:JEY458886 JOU458882:JOU458886 JYQ458882:JYQ458886 KIM458882:KIM458886 KSI458882:KSI458886 LCE458882:LCE458886 LMA458882:LMA458886 LVW458882:LVW458886 MFS458882:MFS458886 MPO458882:MPO458886 MZK458882:MZK458886 NJG458882:NJG458886 NTC458882:NTC458886 OCY458882:OCY458886 OMU458882:OMU458886 OWQ458882:OWQ458886 PGM458882:PGM458886 PQI458882:PQI458886 QAE458882:QAE458886 QKA458882:QKA458886 QTW458882:QTW458886 RDS458882:RDS458886 RNO458882:RNO458886 RXK458882:RXK458886 SHG458882:SHG458886 SRC458882:SRC458886 TAY458882:TAY458886 TKU458882:TKU458886 TUQ458882:TUQ458886 UEM458882:UEM458886 UOI458882:UOI458886 UYE458882:UYE458886 VIA458882:VIA458886 VRW458882:VRW458886 WBS458882:WBS458886 WLO458882:WLO458886 WVK458882:WVK458886 G589954:G589958 IY524418:IY524422 SU524418:SU524422 ACQ524418:ACQ524422 AMM524418:AMM524422 AWI524418:AWI524422 BGE524418:BGE524422 BQA524418:BQA524422 BZW524418:BZW524422 CJS524418:CJS524422 CTO524418:CTO524422 DDK524418:DDK524422 DNG524418:DNG524422 DXC524418:DXC524422 EGY524418:EGY524422 EQU524418:EQU524422 FAQ524418:FAQ524422 FKM524418:FKM524422 FUI524418:FUI524422 GEE524418:GEE524422 GOA524418:GOA524422 GXW524418:GXW524422 HHS524418:HHS524422 HRO524418:HRO524422 IBK524418:IBK524422 ILG524418:ILG524422 IVC524418:IVC524422 JEY524418:JEY524422 JOU524418:JOU524422 JYQ524418:JYQ524422 KIM524418:KIM524422 KSI524418:KSI524422 LCE524418:LCE524422 LMA524418:LMA524422 LVW524418:LVW524422 MFS524418:MFS524422 MPO524418:MPO524422 MZK524418:MZK524422 NJG524418:NJG524422 NTC524418:NTC524422 OCY524418:OCY524422 OMU524418:OMU524422 OWQ524418:OWQ524422 PGM524418:PGM524422 PQI524418:PQI524422 QAE524418:QAE524422 QKA524418:QKA524422 QTW524418:QTW524422 RDS524418:RDS524422 RNO524418:RNO524422 RXK524418:RXK524422 SHG524418:SHG524422 SRC524418:SRC524422 TAY524418:TAY524422 TKU524418:TKU524422 TUQ524418:TUQ524422 UEM524418:UEM524422 UOI524418:UOI524422 UYE524418:UYE524422 VIA524418:VIA524422 VRW524418:VRW524422 WBS524418:WBS524422 WLO524418:WLO524422 WVK524418:WVK524422 G655490:G655494 IY589954:IY589958 SU589954:SU589958 ACQ589954:ACQ589958 AMM589954:AMM589958 AWI589954:AWI589958 BGE589954:BGE589958 BQA589954:BQA589958 BZW589954:BZW589958 CJS589954:CJS589958 CTO589954:CTO589958 DDK589954:DDK589958 DNG589954:DNG589958 DXC589954:DXC589958 EGY589954:EGY589958 EQU589954:EQU589958 FAQ589954:FAQ589958 FKM589954:FKM589958 FUI589954:FUI589958 GEE589954:GEE589958 GOA589954:GOA589958 GXW589954:GXW589958 HHS589954:HHS589958 HRO589954:HRO589958 IBK589954:IBK589958 ILG589954:ILG589958 IVC589954:IVC589958 JEY589954:JEY589958 JOU589954:JOU589958 JYQ589954:JYQ589958 KIM589954:KIM589958 KSI589954:KSI589958 LCE589954:LCE589958 LMA589954:LMA589958 LVW589954:LVW589958 MFS589954:MFS589958 MPO589954:MPO589958 MZK589954:MZK589958 NJG589954:NJG589958 NTC589954:NTC589958 OCY589954:OCY589958 OMU589954:OMU589958 OWQ589954:OWQ589958 PGM589954:PGM589958 PQI589954:PQI589958 QAE589954:QAE589958 QKA589954:QKA589958 QTW589954:QTW589958 RDS589954:RDS589958 RNO589954:RNO589958 RXK589954:RXK589958 SHG589954:SHG589958 SRC589954:SRC589958 TAY589954:TAY589958 TKU589954:TKU589958 TUQ589954:TUQ589958 UEM589954:UEM589958 UOI589954:UOI589958 UYE589954:UYE589958 VIA589954:VIA589958 VRW589954:VRW589958 WBS589954:WBS589958 WLO589954:WLO589958 WVK589954:WVK589958 G721026:G721030 IY655490:IY655494 SU655490:SU655494 ACQ655490:ACQ655494 AMM655490:AMM655494 AWI655490:AWI655494 BGE655490:BGE655494 BQA655490:BQA655494 BZW655490:BZW655494 CJS655490:CJS655494 CTO655490:CTO655494 DDK655490:DDK655494 DNG655490:DNG655494 DXC655490:DXC655494 EGY655490:EGY655494 EQU655490:EQU655494 FAQ655490:FAQ655494 FKM655490:FKM655494 FUI655490:FUI655494 GEE655490:GEE655494 GOA655490:GOA655494 GXW655490:GXW655494 HHS655490:HHS655494 HRO655490:HRO655494 IBK655490:IBK655494 ILG655490:ILG655494 IVC655490:IVC655494 JEY655490:JEY655494 JOU655490:JOU655494 JYQ655490:JYQ655494 KIM655490:KIM655494 KSI655490:KSI655494 LCE655490:LCE655494 LMA655490:LMA655494 LVW655490:LVW655494 MFS655490:MFS655494 MPO655490:MPO655494 MZK655490:MZK655494 NJG655490:NJG655494 NTC655490:NTC655494 OCY655490:OCY655494 OMU655490:OMU655494 OWQ655490:OWQ655494 PGM655490:PGM655494 PQI655490:PQI655494 QAE655490:QAE655494 QKA655490:QKA655494 QTW655490:QTW655494 RDS655490:RDS655494 RNO655490:RNO655494 RXK655490:RXK655494 SHG655490:SHG655494 SRC655490:SRC655494 TAY655490:TAY655494 TKU655490:TKU655494 TUQ655490:TUQ655494 UEM655490:UEM655494 UOI655490:UOI655494 UYE655490:UYE655494 VIA655490:VIA655494 VRW655490:VRW655494 WBS655490:WBS655494 WLO655490:WLO655494 WVK655490:WVK655494 G786562:G786566 IY721026:IY721030 SU721026:SU721030 ACQ721026:ACQ721030 AMM721026:AMM721030 AWI721026:AWI721030 BGE721026:BGE721030 BQA721026:BQA721030 BZW721026:BZW721030 CJS721026:CJS721030 CTO721026:CTO721030 DDK721026:DDK721030 DNG721026:DNG721030 DXC721026:DXC721030 EGY721026:EGY721030 EQU721026:EQU721030 FAQ721026:FAQ721030 FKM721026:FKM721030 FUI721026:FUI721030 GEE721026:GEE721030 GOA721026:GOA721030 GXW721026:GXW721030 HHS721026:HHS721030 HRO721026:HRO721030 IBK721026:IBK721030 ILG721026:ILG721030 IVC721026:IVC721030 JEY721026:JEY721030 JOU721026:JOU721030 JYQ721026:JYQ721030 KIM721026:KIM721030 KSI721026:KSI721030 LCE721026:LCE721030 LMA721026:LMA721030 LVW721026:LVW721030 MFS721026:MFS721030 MPO721026:MPO721030 MZK721026:MZK721030 NJG721026:NJG721030 NTC721026:NTC721030 OCY721026:OCY721030 OMU721026:OMU721030 OWQ721026:OWQ721030 PGM721026:PGM721030 PQI721026:PQI721030 QAE721026:QAE721030 QKA721026:QKA721030 QTW721026:QTW721030 RDS721026:RDS721030 RNO721026:RNO721030 RXK721026:RXK721030 SHG721026:SHG721030 SRC721026:SRC721030 TAY721026:TAY721030 TKU721026:TKU721030 TUQ721026:TUQ721030 UEM721026:UEM721030 UOI721026:UOI721030 UYE721026:UYE721030 VIA721026:VIA721030 VRW721026:VRW721030 WBS721026:WBS721030 WLO721026:WLO721030 WVK721026:WVK721030 G852098:G852102 IY786562:IY786566 SU786562:SU786566 ACQ786562:ACQ786566 AMM786562:AMM786566 AWI786562:AWI786566 BGE786562:BGE786566 BQA786562:BQA786566 BZW786562:BZW786566 CJS786562:CJS786566 CTO786562:CTO786566 DDK786562:DDK786566 DNG786562:DNG786566 DXC786562:DXC786566 EGY786562:EGY786566 EQU786562:EQU786566 FAQ786562:FAQ786566 FKM786562:FKM786566 FUI786562:FUI786566 GEE786562:GEE786566 GOA786562:GOA786566 GXW786562:GXW786566 HHS786562:HHS786566 HRO786562:HRO786566 IBK786562:IBK786566 ILG786562:ILG786566 IVC786562:IVC786566 JEY786562:JEY786566 JOU786562:JOU786566 JYQ786562:JYQ786566 KIM786562:KIM786566 KSI786562:KSI786566 LCE786562:LCE786566 LMA786562:LMA786566 LVW786562:LVW786566 MFS786562:MFS786566 MPO786562:MPO786566 MZK786562:MZK786566 NJG786562:NJG786566 NTC786562:NTC786566 OCY786562:OCY786566 OMU786562:OMU786566 OWQ786562:OWQ786566 PGM786562:PGM786566 PQI786562:PQI786566 QAE786562:QAE786566 QKA786562:QKA786566 QTW786562:QTW786566 RDS786562:RDS786566 RNO786562:RNO786566 RXK786562:RXK786566 SHG786562:SHG786566 SRC786562:SRC786566 TAY786562:TAY786566 TKU786562:TKU786566 TUQ786562:TUQ786566 UEM786562:UEM786566 UOI786562:UOI786566 UYE786562:UYE786566 VIA786562:VIA786566 VRW786562:VRW786566 WBS786562:WBS786566 WLO786562:WLO786566 WVK786562:WVK786566 G917634:G917638 IY852098:IY852102 SU852098:SU852102 ACQ852098:ACQ852102 AMM852098:AMM852102 AWI852098:AWI852102 BGE852098:BGE852102 BQA852098:BQA852102 BZW852098:BZW852102 CJS852098:CJS852102 CTO852098:CTO852102 DDK852098:DDK852102 DNG852098:DNG852102 DXC852098:DXC852102 EGY852098:EGY852102 EQU852098:EQU852102 FAQ852098:FAQ852102 FKM852098:FKM852102 FUI852098:FUI852102 GEE852098:GEE852102 GOA852098:GOA852102 GXW852098:GXW852102 HHS852098:HHS852102 HRO852098:HRO852102 IBK852098:IBK852102 ILG852098:ILG852102 IVC852098:IVC852102 JEY852098:JEY852102 JOU852098:JOU852102 JYQ852098:JYQ852102 KIM852098:KIM852102 KSI852098:KSI852102 LCE852098:LCE852102 LMA852098:LMA852102 LVW852098:LVW852102 MFS852098:MFS852102 MPO852098:MPO852102 MZK852098:MZK852102 NJG852098:NJG852102 NTC852098:NTC852102 OCY852098:OCY852102 OMU852098:OMU852102 OWQ852098:OWQ852102 PGM852098:PGM852102 PQI852098:PQI852102 QAE852098:QAE852102 QKA852098:QKA852102 QTW852098:QTW852102 RDS852098:RDS852102 RNO852098:RNO852102 RXK852098:RXK852102 SHG852098:SHG852102 SRC852098:SRC852102 TAY852098:TAY852102 TKU852098:TKU852102 TUQ852098:TUQ852102 UEM852098:UEM852102 UOI852098:UOI852102 UYE852098:UYE852102 VIA852098:VIA852102 VRW852098:VRW852102 WBS852098:WBS852102 WLO852098:WLO852102 WVK852098:WVK852102 G983170:G983174 IY917634:IY917638 SU917634:SU917638 ACQ917634:ACQ917638 AMM917634:AMM917638 AWI917634:AWI917638 BGE917634:BGE917638 BQA917634:BQA917638 BZW917634:BZW917638 CJS917634:CJS917638 CTO917634:CTO917638 DDK917634:DDK917638 DNG917634:DNG917638 DXC917634:DXC917638 EGY917634:EGY917638 EQU917634:EQU917638 FAQ917634:FAQ917638 FKM917634:FKM917638 FUI917634:FUI917638 GEE917634:GEE917638 GOA917634:GOA917638 GXW917634:GXW917638 HHS917634:HHS917638 HRO917634:HRO917638 IBK917634:IBK917638 ILG917634:ILG917638 IVC917634:IVC917638 JEY917634:JEY917638 JOU917634:JOU917638 JYQ917634:JYQ917638 KIM917634:KIM917638 KSI917634:KSI917638 LCE917634:LCE917638 LMA917634:LMA917638 LVW917634:LVW917638 MFS917634:MFS917638 MPO917634:MPO917638 MZK917634:MZK917638 NJG917634:NJG917638 NTC917634:NTC917638 OCY917634:OCY917638 OMU917634:OMU917638 OWQ917634:OWQ917638 PGM917634:PGM917638 PQI917634:PQI917638 QAE917634:QAE917638 QKA917634:QKA917638 QTW917634:QTW917638 RDS917634:RDS917638 RNO917634:RNO917638 RXK917634:RXK917638 SHG917634:SHG917638 SRC917634:SRC917638 TAY917634:TAY917638 TKU917634:TKU917638 TUQ917634:TUQ917638 UEM917634:UEM917638 UOI917634:UOI917638 UYE917634:UYE917638 VIA917634:VIA917638 VRW917634:VRW917638 WBS917634:WBS917638 WLO917634:WLO917638 WVK917634:WVK917638 G65722:G65728 IY983170:IY983174 SU983170:SU983174 ACQ983170:ACQ983174 AMM983170:AMM983174 AWI983170:AWI983174 BGE983170:BGE983174 BQA983170:BQA983174 BZW983170:BZW983174 CJS983170:CJS983174 CTO983170:CTO983174 DDK983170:DDK983174 DNG983170:DNG983174 DXC983170:DXC983174 EGY983170:EGY983174 EQU983170:EQU983174 FAQ983170:FAQ983174 FKM983170:FKM983174 FUI983170:FUI983174 GEE983170:GEE983174 GOA983170:GOA983174 GXW983170:GXW983174 HHS983170:HHS983174 HRO983170:HRO983174 IBK983170:IBK983174 ILG983170:ILG983174 IVC983170:IVC983174 JEY983170:JEY983174 JOU983170:JOU983174 JYQ983170:JYQ983174 KIM983170:KIM983174 KSI983170:KSI983174 LCE983170:LCE983174 LMA983170:LMA983174 LVW983170:LVW983174 MFS983170:MFS983174 MPO983170:MPO983174 MZK983170:MZK983174 NJG983170:NJG983174 NTC983170:NTC983174 OCY983170:OCY983174 OMU983170:OMU983174 OWQ983170:OWQ983174 PGM983170:PGM983174 PQI983170:PQI983174 QAE983170:QAE983174 QKA983170:QKA983174 QTW983170:QTW983174 RDS983170:RDS983174 RNO983170:RNO983174 RXK983170:RXK983174 SHG983170:SHG983174 SRC983170:SRC983174 TAY983170:TAY983174 TKU983170:TKU983174 TUQ983170:TUQ983174 UEM983170:UEM983174 UOI983170:UOI983174 UYE983170:UYE983174 VIA983170:VIA983174 VRW983170:VRW983174 WBS983170:WBS983174 WLO983170:WLO983174 WVK983170:WVK983174 G131258:G131264 IY65722:IY65728 SU65722:SU65728 ACQ65722:ACQ65728 AMM65722:AMM65728 AWI65722:AWI65728 BGE65722:BGE65728 BQA65722:BQA65728 BZW65722:BZW65728 CJS65722:CJS65728 CTO65722:CTO65728 DDK65722:DDK65728 DNG65722:DNG65728 DXC65722:DXC65728 EGY65722:EGY65728 EQU65722:EQU65728 FAQ65722:FAQ65728 FKM65722:FKM65728 FUI65722:FUI65728 GEE65722:GEE65728 GOA65722:GOA65728 GXW65722:GXW65728 HHS65722:HHS65728 HRO65722:HRO65728 IBK65722:IBK65728 ILG65722:ILG65728 IVC65722:IVC65728 JEY65722:JEY65728 JOU65722:JOU65728 JYQ65722:JYQ65728 KIM65722:KIM65728 KSI65722:KSI65728 LCE65722:LCE65728 LMA65722:LMA65728 LVW65722:LVW65728 MFS65722:MFS65728 MPO65722:MPO65728 MZK65722:MZK65728 NJG65722:NJG65728 NTC65722:NTC65728 OCY65722:OCY65728 OMU65722:OMU65728 OWQ65722:OWQ65728 PGM65722:PGM65728 PQI65722:PQI65728 QAE65722:QAE65728 QKA65722:QKA65728 QTW65722:QTW65728 RDS65722:RDS65728 RNO65722:RNO65728 RXK65722:RXK65728 SHG65722:SHG65728 SRC65722:SRC65728 TAY65722:TAY65728 TKU65722:TKU65728 TUQ65722:TUQ65728 UEM65722:UEM65728 UOI65722:UOI65728 UYE65722:UYE65728 VIA65722:VIA65728 VRW65722:VRW65728 WBS65722:WBS65728 WLO65722:WLO65728 WVK65722:WVK65728 G196794:G196800 IY131258:IY131264 SU131258:SU131264 ACQ131258:ACQ131264 AMM131258:AMM131264 AWI131258:AWI131264 BGE131258:BGE131264 BQA131258:BQA131264 BZW131258:BZW131264 CJS131258:CJS131264 CTO131258:CTO131264 DDK131258:DDK131264 DNG131258:DNG131264 DXC131258:DXC131264 EGY131258:EGY131264 EQU131258:EQU131264 FAQ131258:FAQ131264 FKM131258:FKM131264 FUI131258:FUI131264 GEE131258:GEE131264 GOA131258:GOA131264 GXW131258:GXW131264 HHS131258:HHS131264 HRO131258:HRO131264 IBK131258:IBK131264 ILG131258:ILG131264 IVC131258:IVC131264 JEY131258:JEY131264 JOU131258:JOU131264 JYQ131258:JYQ131264 KIM131258:KIM131264 KSI131258:KSI131264 LCE131258:LCE131264 LMA131258:LMA131264 LVW131258:LVW131264 MFS131258:MFS131264 MPO131258:MPO131264 MZK131258:MZK131264 NJG131258:NJG131264 NTC131258:NTC131264 OCY131258:OCY131264 OMU131258:OMU131264 OWQ131258:OWQ131264 PGM131258:PGM131264 PQI131258:PQI131264 QAE131258:QAE131264 QKA131258:QKA131264 QTW131258:QTW131264 RDS131258:RDS131264 RNO131258:RNO131264 RXK131258:RXK131264 SHG131258:SHG131264 SRC131258:SRC131264 TAY131258:TAY131264 TKU131258:TKU131264 TUQ131258:TUQ131264 UEM131258:UEM131264 UOI131258:UOI131264 UYE131258:UYE131264 VIA131258:VIA131264 VRW131258:VRW131264 WBS131258:WBS131264 WLO131258:WLO131264 WVK131258:WVK131264 G262330:G262336 IY196794:IY196800 SU196794:SU196800 ACQ196794:ACQ196800 AMM196794:AMM196800 AWI196794:AWI196800 BGE196794:BGE196800 BQA196794:BQA196800 BZW196794:BZW196800 CJS196794:CJS196800 CTO196794:CTO196800 DDK196794:DDK196800 DNG196794:DNG196800 DXC196794:DXC196800 EGY196794:EGY196800 EQU196794:EQU196800 FAQ196794:FAQ196800 FKM196794:FKM196800 FUI196794:FUI196800 GEE196794:GEE196800 GOA196794:GOA196800 GXW196794:GXW196800 HHS196794:HHS196800 HRO196794:HRO196800 IBK196794:IBK196800 ILG196794:ILG196800 IVC196794:IVC196800 JEY196794:JEY196800 JOU196794:JOU196800 JYQ196794:JYQ196800 KIM196794:KIM196800 KSI196794:KSI196800 LCE196794:LCE196800 LMA196794:LMA196800 LVW196794:LVW196800 MFS196794:MFS196800 MPO196794:MPO196800 MZK196794:MZK196800 NJG196794:NJG196800 NTC196794:NTC196800 OCY196794:OCY196800 OMU196794:OMU196800 OWQ196794:OWQ196800 PGM196794:PGM196800 PQI196794:PQI196800 QAE196794:QAE196800 QKA196794:QKA196800 QTW196794:QTW196800 RDS196794:RDS196800 RNO196794:RNO196800 RXK196794:RXK196800 SHG196794:SHG196800 SRC196794:SRC196800 TAY196794:TAY196800 TKU196794:TKU196800 TUQ196794:TUQ196800 UEM196794:UEM196800 UOI196794:UOI196800 UYE196794:UYE196800 VIA196794:VIA196800 VRW196794:VRW196800 WBS196794:WBS196800 WLO196794:WLO196800 WVK196794:WVK196800 G327866:G327872 IY262330:IY262336 SU262330:SU262336 ACQ262330:ACQ262336 AMM262330:AMM262336 AWI262330:AWI262336 BGE262330:BGE262336 BQA262330:BQA262336 BZW262330:BZW262336 CJS262330:CJS262336 CTO262330:CTO262336 DDK262330:DDK262336 DNG262330:DNG262336 DXC262330:DXC262336 EGY262330:EGY262336 EQU262330:EQU262336 FAQ262330:FAQ262336 FKM262330:FKM262336 FUI262330:FUI262336 GEE262330:GEE262336 GOA262330:GOA262336 GXW262330:GXW262336 HHS262330:HHS262336 HRO262330:HRO262336 IBK262330:IBK262336 ILG262330:ILG262336 IVC262330:IVC262336 JEY262330:JEY262336 JOU262330:JOU262336 JYQ262330:JYQ262336 KIM262330:KIM262336 KSI262330:KSI262336 LCE262330:LCE262336 LMA262330:LMA262336 LVW262330:LVW262336 MFS262330:MFS262336 MPO262330:MPO262336 MZK262330:MZK262336 NJG262330:NJG262336 NTC262330:NTC262336 OCY262330:OCY262336 OMU262330:OMU262336 OWQ262330:OWQ262336 PGM262330:PGM262336 PQI262330:PQI262336 QAE262330:QAE262336 QKA262330:QKA262336 QTW262330:QTW262336 RDS262330:RDS262336 RNO262330:RNO262336 RXK262330:RXK262336 SHG262330:SHG262336 SRC262330:SRC262336 TAY262330:TAY262336 TKU262330:TKU262336 TUQ262330:TUQ262336 UEM262330:UEM262336 UOI262330:UOI262336 UYE262330:UYE262336 VIA262330:VIA262336 VRW262330:VRW262336 WBS262330:WBS262336 WLO262330:WLO262336 WVK262330:WVK262336 G393402:G393408 IY327866:IY327872 SU327866:SU327872 ACQ327866:ACQ327872 AMM327866:AMM327872 AWI327866:AWI327872 BGE327866:BGE327872 BQA327866:BQA327872 BZW327866:BZW327872 CJS327866:CJS327872 CTO327866:CTO327872 DDK327866:DDK327872 DNG327866:DNG327872 DXC327866:DXC327872 EGY327866:EGY327872 EQU327866:EQU327872 FAQ327866:FAQ327872 FKM327866:FKM327872 FUI327866:FUI327872 GEE327866:GEE327872 GOA327866:GOA327872 GXW327866:GXW327872 HHS327866:HHS327872 HRO327866:HRO327872 IBK327866:IBK327872 ILG327866:ILG327872 IVC327866:IVC327872 JEY327866:JEY327872 JOU327866:JOU327872 JYQ327866:JYQ327872 KIM327866:KIM327872 KSI327866:KSI327872 LCE327866:LCE327872 LMA327866:LMA327872 LVW327866:LVW327872 MFS327866:MFS327872 MPO327866:MPO327872 MZK327866:MZK327872 NJG327866:NJG327872 NTC327866:NTC327872 OCY327866:OCY327872 OMU327866:OMU327872 OWQ327866:OWQ327872 PGM327866:PGM327872 PQI327866:PQI327872 QAE327866:QAE327872 QKA327866:QKA327872 QTW327866:QTW327872 RDS327866:RDS327872 RNO327866:RNO327872 RXK327866:RXK327872 SHG327866:SHG327872 SRC327866:SRC327872 TAY327866:TAY327872 TKU327866:TKU327872 TUQ327866:TUQ327872 UEM327866:UEM327872 UOI327866:UOI327872 UYE327866:UYE327872 VIA327866:VIA327872 VRW327866:VRW327872 WBS327866:WBS327872 WLO327866:WLO327872 WVK327866:WVK327872 G458938:G458944 IY393402:IY393408 SU393402:SU393408 ACQ393402:ACQ393408 AMM393402:AMM393408 AWI393402:AWI393408 BGE393402:BGE393408 BQA393402:BQA393408 BZW393402:BZW393408 CJS393402:CJS393408 CTO393402:CTO393408 DDK393402:DDK393408 DNG393402:DNG393408 DXC393402:DXC393408 EGY393402:EGY393408 EQU393402:EQU393408 FAQ393402:FAQ393408 FKM393402:FKM393408 FUI393402:FUI393408 GEE393402:GEE393408 GOA393402:GOA393408 GXW393402:GXW393408 HHS393402:HHS393408 HRO393402:HRO393408 IBK393402:IBK393408 ILG393402:ILG393408 IVC393402:IVC393408 JEY393402:JEY393408 JOU393402:JOU393408 JYQ393402:JYQ393408 KIM393402:KIM393408 KSI393402:KSI393408 LCE393402:LCE393408 LMA393402:LMA393408 LVW393402:LVW393408 MFS393402:MFS393408 MPO393402:MPO393408 MZK393402:MZK393408 NJG393402:NJG393408 NTC393402:NTC393408 OCY393402:OCY393408 OMU393402:OMU393408 OWQ393402:OWQ393408 PGM393402:PGM393408 PQI393402:PQI393408 QAE393402:QAE393408 QKA393402:QKA393408 QTW393402:QTW393408 RDS393402:RDS393408 RNO393402:RNO393408 RXK393402:RXK393408 SHG393402:SHG393408 SRC393402:SRC393408 TAY393402:TAY393408 TKU393402:TKU393408 TUQ393402:TUQ393408 UEM393402:UEM393408 UOI393402:UOI393408 UYE393402:UYE393408 VIA393402:VIA393408 VRW393402:VRW393408 WBS393402:WBS393408 WLO393402:WLO393408 WVK393402:WVK393408 G524474:G524480 IY458938:IY458944 SU458938:SU458944 ACQ458938:ACQ458944 AMM458938:AMM458944 AWI458938:AWI458944 BGE458938:BGE458944 BQA458938:BQA458944 BZW458938:BZW458944 CJS458938:CJS458944 CTO458938:CTO458944 DDK458938:DDK458944 DNG458938:DNG458944 DXC458938:DXC458944 EGY458938:EGY458944 EQU458938:EQU458944 FAQ458938:FAQ458944 FKM458938:FKM458944 FUI458938:FUI458944 GEE458938:GEE458944 GOA458938:GOA458944 GXW458938:GXW458944 HHS458938:HHS458944 HRO458938:HRO458944 IBK458938:IBK458944 ILG458938:ILG458944 IVC458938:IVC458944 JEY458938:JEY458944 JOU458938:JOU458944 JYQ458938:JYQ458944 KIM458938:KIM458944 KSI458938:KSI458944 LCE458938:LCE458944 LMA458938:LMA458944 LVW458938:LVW458944 MFS458938:MFS458944 MPO458938:MPO458944 MZK458938:MZK458944 NJG458938:NJG458944 NTC458938:NTC458944 OCY458938:OCY458944 OMU458938:OMU458944 OWQ458938:OWQ458944 PGM458938:PGM458944 PQI458938:PQI458944 QAE458938:QAE458944 QKA458938:QKA458944 QTW458938:QTW458944 RDS458938:RDS458944 RNO458938:RNO458944 RXK458938:RXK458944 SHG458938:SHG458944 SRC458938:SRC458944 TAY458938:TAY458944 TKU458938:TKU458944 TUQ458938:TUQ458944 UEM458938:UEM458944 UOI458938:UOI458944 UYE458938:UYE458944 VIA458938:VIA458944 VRW458938:VRW458944 WBS458938:WBS458944 WLO458938:WLO458944 WVK458938:WVK458944 G590010:G590016 IY524474:IY524480 SU524474:SU524480 ACQ524474:ACQ524480 AMM524474:AMM524480 AWI524474:AWI524480 BGE524474:BGE524480 BQA524474:BQA524480 BZW524474:BZW524480 CJS524474:CJS524480 CTO524474:CTO524480 DDK524474:DDK524480 DNG524474:DNG524480 DXC524474:DXC524480 EGY524474:EGY524480 EQU524474:EQU524480 FAQ524474:FAQ524480 FKM524474:FKM524480 FUI524474:FUI524480 GEE524474:GEE524480 GOA524474:GOA524480 GXW524474:GXW524480 HHS524474:HHS524480 HRO524474:HRO524480 IBK524474:IBK524480 ILG524474:ILG524480 IVC524474:IVC524480 JEY524474:JEY524480 JOU524474:JOU524480 JYQ524474:JYQ524480 KIM524474:KIM524480 KSI524474:KSI524480 LCE524474:LCE524480 LMA524474:LMA524480 LVW524474:LVW524480 MFS524474:MFS524480 MPO524474:MPO524480 MZK524474:MZK524480 NJG524474:NJG524480 NTC524474:NTC524480 OCY524474:OCY524480 OMU524474:OMU524480 OWQ524474:OWQ524480 PGM524474:PGM524480 PQI524474:PQI524480 QAE524474:QAE524480 QKA524474:QKA524480 QTW524474:QTW524480 RDS524474:RDS524480 RNO524474:RNO524480 RXK524474:RXK524480 SHG524474:SHG524480 SRC524474:SRC524480 TAY524474:TAY524480 TKU524474:TKU524480 TUQ524474:TUQ524480 UEM524474:UEM524480 UOI524474:UOI524480 UYE524474:UYE524480 VIA524474:VIA524480 VRW524474:VRW524480 WBS524474:WBS524480 WLO524474:WLO524480 WVK524474:WVK524480 G655546:G655552 IY590010:IY590016 SU590010:SU590016 ACQ590010:ACQ590016 AMM590010:AMM590016 AWI590010:AWI590016 BGE590010:BGE590016 BQA590010:BQA590016 BZW590010:BZW590016 CJS590010:CJS590016 CTO590010:CTO590016 DDK590010:DDK590016 DNG590010:DNG590016 DXC590010:DXC590016 EGY590010:EGY590016 EQU590010:EQU590016 FAQ590010:FAQ590016 FKM590010:FKM590016 FUI590010:FUI590016 GEE590010:GEE590016 GOA590010:GOA590016 GXW590010:GXW590016 HHS590010:HHS590016 HRO590010:HRO590016 IBK590010:IBK590016 ILG590010:ILG590016 IVC590010:IVC590016 JEY590010:JEY590016 JOU590010:JOU590016 JYQ590010:JYQ590016 KIM590010:KIM590016 KSI590010:KSI590016 LCE590010:LCE590016 LMA590010:LMA590016 LVW590010:LVW590016 MFS590010:MFS590016 MPO590010:MPO590016 MZK590010:MZK590016 NJG590010:NJG590016 NTC590010:NTC590016 OCY590010:OCY590016 OMU590010:OMU590016 OWQ590010:OWQ590016 PGM590010:PGM590016 PQI590010:PQI590016 QAE590010:QAE590016 QKA590010:QKA590016 QTW590010:QTW590016 RDS590010:RDS590016 RNO590010:RNO590016 RXK590010:RXK590016 SHG590010:SHG590016 SRC590010:SRC590016 TAY590010:TAY590016 TKU590010:TKU590016 TUQ590010:TUQ590016 UEM590010:UEM590016 UOI590010:UOI590016 UYE590010:UYE590016 VIA590010:VIA590016 VRW590010:VRW590016 WBS590010:WBS590016 WLO590010:WLO590016 WVK590010:WVK590016 G721082:G721088 IY655546:IY655552 SU655546:SU655552 ACQ655546:ACQ655552 AMM655546:AMM655552 AWI655546:AWI655552 BGE655546:BGE655552 BQA655546:BQA655552 BZW655546:BZW655552 CJS655546:CJS655552 CTO655546:CTO655552 DDK655546:DDK655552 DNG655546:DNG655552 DXC655546:DXC655552 EGY655546:EGY655552 EQU655546:EQU655552 FAQ655546:FAQ655552 FKM655546:FKM655552 FUI655546:FUI655552 GEE655546:GEE655552 GOA655546:GOA655552 GXW655546:GXW655552 HHS655546:HHS655552 HRO655546:HRO655552 IBK655546:IBK655552 ILG655546:ILG655552 IVC655546:IVC655552 JEY655546:JEY655552 JOU655546:JOU655552 JYQ655546:JYQ655552 KIM655546:KIM655552 KSI655546:KSI655552 LCE655546:LCE655552 LMA655546:LMA655552 LVW655546:LVW655552 MFS655546:MFS655552 MPO655546:MPO655552 MZK655546:MZK655552 NJG655546:NJG655552 NTC655546:NTC655552 OCY655546:OCY655552 OMU655546:OMU655552 OWQ655546:OWQ655552 PGM655546:PGM655552 PQI655546:PQI655552 QAE655546:QAE655552 QKA655546:QKA655552 QTW655546:QTW655552 RDS655546:RDS655552 RNO655546:RNO655552 RXK655546:RXK655552 SHG655546:SHG655552 SRC655546:SRC655552 TAY655546:TAY655552 TKU655546:TKU655552 TUQ655546:TUQ655552 UEM655546:UEM655552 UOI655546:UOI655552 UYE655546:UYE655552 VIA655546:VIA655552 VRW655546:VRW655552 WBS655546:WBS655552 WLO655546:WLO655552 WVK655546:WVK655552 G786618:G786624 IY721082:IY721088 SU721082:SU721088 ACQ721082:ACQ721088 AMM721082:AMM721088 AWI721082:AWI721088 BGE721082:BGE721088 BQA721082:BQA721088 BZW721082:BZW721088 CJS721082:CJS721088 CTO721082:CTO721088 DDK721082:DDK721088 DNG721082:DNG721088 DXC721082:DXC721088 EGY721082:EGY721088 EQU721082:EQU721088 FAQ721082:FAQ721088 FKM721082:FKM721088 FUI721082:FUI721088 GEE721082:GEE721088 GOA721082:GOA721088 GXW721082:GXW721088 HHS721082:HHS721088 HRO721082:HRO721088 IBK721082:IBK721088 ILG721082:ILG721088 IVC721082:IVC721088 JEY721082:JEY721088 JOU721082:JOU721088 JYQ721082:JYQ721088 KIM721082:KIM721088 KSI721082:KSI721088 LCE721082:LCE721088 LMA721082:LMA721088 LVW721082:LVW721088 MFS721082:MFS721088 MPO721082:MPO721088 MZK721082:MZK721088 NJG721082:NJG721088 NTC721082:NTC721088 OCY721082:OCY721088 OMU721082:OMU721088 OWQ721082:OWQ721088 PGM721082:PGM721088 PQI721082:PQI721088 QAE721082:QAE721088 QKA721082:QKA721088 QTW721082:QTW721088 RDS721082:RDS721088 RNO721082:RNO721088 RXK721082:RXK721088 SHG721082:SHG721088 SRC721082:SRC721088 TAY721082:TAY721088 TKU721082:TKU721088 TUQ721082:TUQ721088 UEM721082:UEM721088 UOI721082:UOI721088 UYE721082:UYE721088 VIA721082:VIA721088 VRW721082:VRW721088 WBS721082:WBS721088 WLO721082:WLO721088 WVK721082:WVK721088 G852154:G852160 IY786618:IY786624 SU786618:SU786624 ACQ786618:ACQ786624 AMM786618:AMM786624 AWI786618:AWI786624 BGE786618:BGE786624 BQA786618:BQA786624 BZW786618:BZW786624 CJS786618:CJS786624 CTO786618:CTO786624 DDK786618:DDK786624 DNG786618:DNG786624 DXC786618:DXC786624 EGY786618:EGY786624 EQU786618:EQU786624 FAQ786618:FAQ786624 FKM786618:FKM786624 FUI786618:FUI786624 GEE786618:GEE786624 GOA786618:GOA786624 GXW786618:GXW786624 HHS786618:HHS786624 HRO786618:HRO786624 IBK786618:IBK786624 ILG786618:ILG786624 IVC786618:IVC786624 JEY786618:JEY786624 JOU786618:JOU786624 JYQ786618:JYQ786624 KIM786618:KIM786624 KSI786618:KSI786624 LCE786618:LCE786624 LMA786618:LMA786624 LVW786618:LVW786624 MFS786618:MFS786624 MPO786618:MPO786624 MZK786618:MZK786624 NJG786618:NJG786624 NTC786618:NTC786624 OCY786618:OCY786624 OMU786618:OMU786624 OWQ786618:OWQ786624 PGM786618:PGM786624 PQI786618:PQI786624 QAE786618:QAE786624 QKA786618:QKA786624 QTW786618:QTW786624 RDS786618:RDS786624 RNO786618:RNO786624 RXK786618:RXK786624 SHG786618:SHG786624 SRC786618:SRC786624 TAY786618:TAY786624 TKU786618:TKU786624 TUQ786618:TUQ786624 UEM786618:UEM786624 UOI786618:UOI786624 UYE786618:UYE786624 VIA786618:VIA786624 VRW786618:VRW786624 WBS786618:WBS786624 WLO786618:WLO786624 WVK786618:WVK786624 G917690:G917696 IY852154:IY852160 SU852154:SU852160 ACQ852154:ACQ852160 AMM852154:AMM852160 AWI852154:AWI852160 BGE852154:BGE852160 BQA852154:BQA852160 BZW852154:BZW852160 CJS852154:CJS852160 CTO852154:CTO852160 DDK852154:DDK852160 DNG852154:DNG852160 DXC852154:DXC852160 EGY852154:EGY852160 EQU852154:EQU852160 FAQ852154:FAQ852160 FKM852154:FKM852160 FUI852154:FUI852160 GEE852154:GEE852160 GOA852154:GOA852160 GXW852154:GXW852160 HHS852154:HHS852160 HRO852154:HRO852160 IBK852154:IBK852160 ILG852154:ILG852160 IVC852154:IVC852160 JEY852154:JEY852160 JOU852154:JOU852160 JYQ852154:JYQ852160 KIM852154:KIM852160 KSI852154:KSI852160 LCE852154:LCE852160 LMA852154:LMA852160 LVW852154:LVW852160 MFS852154:MFS852160 MPO852154:MPO852160 MZK852154:MZK852160 NJG852154:NJG852160 NTC852154:NTC852160 OCY852154:OCY852160 OMU852154:OMU852160 OWQ852154:OWQ852160 PGM852154:PGM852160 PQI852154:PQI852160 QAE852154:QAE852160 QKA852154:QKA852160 QTW852154:QTW852160 RDS852154:RDS852160 RNO852154:RNO852160 RXK852154:RXK852160 SHG852154:SHG852160 SRC852154:SRC852160 TAY852154:TAY852160 TKU852154:TKU852160 TUQ852154:TUQ852160 UEM852154:UEM852160 UOI852154:UOI852160 UYE852154:UYE852160 VIA852154:VIA852160 VRW852154:VRW852160 WBS852154:WBS852160 WLO852154:WLO852160 WVK852154:WVK852160 G983226:G983232 IY917690:IY917696 SU917690:SU917696 ACQ917690:ACQ917696 AMM917690:AMM917696 AWI917690:AWI917696 BGE917690:BGE917696 BQA917690:BQA917696 BZW917690:BZW917696 CJS917690:CJS917696 CTO917690:CTO917696 DDK917690:DDK917696 DNG917690:DNG917696 DXC917690:DXC917696 EGY917690:EGY917696 EQU917690:EQU917696 FAQ917690:FAQ917696 FKM917690:FKM917696 FUI917690:FUI917696 GEE917690:GEE917696 GOA917690:GOA917696 GXW917690:GXW917696 HHS917690:HHS917696 HRO917690:HRO917696 IBK917690:IBK917696 ILG917690:ILG917696 IVC917690:IVC917696 JEY917690:JEY917696 JOU917690:JOU917696 JYQ917690:JYQ917696 KIM917690:KIM917696 KSI917690:KSI917696 LCE917690:LCE917696 LMA917690:LMA917696 LVW917690:LVW917696 MFS917690:MFS917696 MPO917690:MPO917696 MZK917690:MZK917696 NJG917690:NJG917696 NTC917690:NTC917696 OCY917690:OCY917696 OMU917690:OMU917696 OWQ917690:OWQ917696 PGM917690:PGM917696 PQI917690:PQI917696 QAE917690:QAE917696 QKA917690:QKA917696 QTW917690:QTW917696 RDS917690:RDS917696 RNO917690:RNO917696 RXK917690:RXK917696 SHG917690:SHG917696 SRC917690:SRC917696 TAY917690:TAY917696 TKU917690:TKU917696 TUQ917690:TUQ917696 UEM917690:UEM917696 UOI917690:UOI917696 UYE917690:UYE917696 VIA917690:VIA917696 VRW917690:VRW917696 WBS917690:WBS917696 WLO917690:WLO917696 WVK917690:WVK917696 G65730:G65739 IY983226:IY983232 SU983226:SU983232 ACQ983226:ACQ983232 AMM983226:AMM983232 AWI983226:AWI983232 BGE983226:BGE983232 BQA983226:BQA983232 BZW983226:BZW983232 CJS983226:CJS983232 CTO983226:CTO983232 DDK983226:DDK983232 DNG983226:DNG983232 DXC983226:DXC983232 EGY983226:EGY983232 EQU983226:EQU983232 FAQ983226:FAQ983232 FKM983226:FKM983232 FUI983226:FUI983232 GEE983226:GEE983232 GOA983226:GOA983232 GXW983226:GXW983232 HHS983226:HHS983232 HRO983226:HRO983232 IBK983226:IBK983232 ILG983226:ILG983232 IVC983226:IVC983232 JEY983226:JEY983232 JOU983226:JOU983232 JYQ983226:JYQ983232 KIM983226:KIM983232 KSI983226:KSI983232 LCE983226:LCE983232 LMA983226:LMA983232 LVW983226:LVW983232 MFS983226:MFS983232 MPO983226:MPO983232 MZK983226:MZK983232 NJG983226:NJG983232 NTC983226:NTC983232 OCY983226:OCY983232 OMU983226:OMU983232 OWQ983226:OWQ983232 PGM983226:PGM983232 PQI983226:PQI983232 QAE983226:QAE983232 QKA983226:QKA983232 QTW983226:QTW983232 RDS983226:RDS983232 RNO983226:RNO983232 RXK983226:RXK983232 SHG983226:SHG983232 SRC983226:SRC983232 TAY983226:TAY983232 TKU983226:TKU983232 TUQ983226:TUQ983232 UEM983226:UEM983232 UOI983226:UOI983232 UYE983226:UYE983232 VIA983226:VIA983232 VRW983226:VRW983232 WBS983226:WBS983232 WLO983226:WLO983232 WVK983226:WVK983232 G131266:G131275 IY65730:IY65739 SU65730:SU65739 ACQ65730:ACQ65739 AMM65730:AMM65739 AWI65730:AWI65739 BGE65730:BGE65739 BQA65730:BQA65739 BZW65730:BZW65739 CJS65730:CJS65739 CTO65730:CTO65739 DDK65730:DDK65739 DNG65730:DNG65739 DXC65730:DXC65739 EGY65730:EGY65739 EQU65730:EQU65739 FAQ65730:FAQ65739 FKM65730:FKM65739 FUI65730:FUI65739 GEE65730:GEE65739 GOA65730:GOA65739 GXW65730:GXW65739 HHS65730:HHS65739 HRO65730:HRO65739 IBK65730:IBK65739 ILG65730:ILG65739 IVC65730:IVC65739 JEY65730:JEY65739 JOU65730:JOU65739 JYQ65730:JYQ65739 KIM65730:KIM65739 KSI65730:KSI65739 LCE65730:LCE65739 LMA65730:LMA65739 LVW65730:LVW65739 MFS65730:MFS65739 MPO65730:MPO65739 MZK65730:MZK65739 NJG65730:NJG65739 NTC65730:NTC65739 OCY65730:OCY65739 OMU65730:OMU65739 OWQ65730:OWQ65739 PGM65730:PGM65739 PQI65730:PQI65739 QAE65730:QAE65739 QKA65730:QKA65739 QTW65730:QTW65739 RDS65730:RDS65739 RNO65730:RNO65739 RXK65730:RXK65739 SHG65730:SHG65739 SRC65730:SRC65739 TAY65730:TAY65739 TKU65730:TKU65739 TUQ65730:TUQ65739 UEM65730:UEM65739 UOI65730:UOI65739 UYE65730:UYE65739 VIA65730:VIA65739 VRW65730:VRW65739 WBS65730:WBS65739 WLO65730:WLO65739 WVK65730:WVK65739 G196802:G196811 IY131266:IY131275 SU131266:SU131275 ACQ131266:ACQ131275 AMM131266:AMM131275 AWI131266:AWI131275 BGE131266:BGE131275 BQA131266:BQA131275 BZW131266:BZW131275 CJS131266:CJS131275 CTO131266:CTO131275 DDK131266:DDK131275 DNG131266:DNG131275 DXC131266:DXC131275 EGY131266:EGY131275 EQU131266:EQU131275 FAQ131266:FAQ131275 FKM131266:FKM131275 FUI131266:FUI131275 GEE131266:GEE131275 GOA131266:GOA131275 GXW131266:GXW131275 HHS131266:HHS131275 HRO131266:HRO131275 IBK131266:IBK131275 ILG131266:ILG131275 IVC131266:IVC131275 JEY131266:JEY131275 JOU131266:JOU131275 JYQ131266:JYQ131275 KIM131266:KIM131275 KSI131266:KSI131275 LCE131266:LCE131275 LMA131266:LMA131275 LVW131266:LVW131275 MFS131266:MFS131275 MPO131266:MPO131275 MZK131266:MZK131275 NJG131266:NJG131275 NTC131266:NTC131275 OCY131266:OCY131275 OMU131266:OMU131275 OWQ131266:OWQ131275 PGM131266:PGM131275 PQI131266:PQI131275 QAE131266:QAE131275 QKA131266:QKA131275 QTW131266:QTW131275 RDS131266:RDS131275 RNO131266:RNO131275 RXK131266:RXK131275 SHG131266:SHG131275 SRC131266:SRC131275 TAY131266:TAY131275 TKU131266:TKU131275 TUQ131266:TUQ131275 UEM131266:UEM131275 UOI131266:UOI131275 UYE131266:UYE131275 VIA131266:VIA131275 VRW131266:VRW131275 WBS131266:WBS131275 WLO131266:WLO131275 WVK131266:WVK131275 G262338:G262347 IY196802:IY196811 SU196802:SU196811 ACQ196802:ACQ196811 AMM196802:AMM196811 AWI196802:AWI196811 BGE196802:BGE196811 BQA196802:BQA196811 BZW196802:BZW196811 CJS196802:CJS196811 CTO196802:CTO196811 DDK196802:DDK196811 DNG196802:DNG196811 DXC196802:DXC196811 EGY196802:EGY196811 EQU196802:EQU196811 FAQ196802:FAQ196811 FKM196802:FKM196811 FUI196802:FUI196811 GEE196802:GEE196811 GOA196802:GOA196811 GXW196802:GXW196811 HHS196802:HHS196811 HRO196802:HRO196811 IBK196802:IBK196811 ILG196802:ILG196811 IVC196802:IVC196811 JEY196802:JEY196811 JOU196802:JOU196811 JYQ196802:JYQ196811 KIM196802:KIM196811 KSI196802:KSI196811 LCE196802:LCE196811 LMA196802:LMA196811 LVW196802:LVW196811 MFS196802:MFS196811 MPO196802:MPO196811 MZK196802:MZK196811 NJG196802:NJG196811 NTC196802:NTC196811 OCY196802:OCY196811 OMU196802:OMU196811 OWQ196802:OWQ196811 PGM196802:PGM196811 PQI196802:PQI196811 QAE196802:QAE196811 QKA196802:QKA196811 QTW196802:QTW196811 RDS196802:RDS196811 RNO196802:RNO196811 RXK196802:RXK196811 SHG196802:SHG196811 SRC196802:SRC196811 TAY196802:TAY196811 TKU196802:TKU196811 TUQ196802:TUQ196811 UEM196802:UEM196811 UOI196802:UOI196811 UYE196802:UYE196811 VIA196802:VIA196811 VRW196802:VRW196811 WBS196802:WBS196811 WLO196802:WLO196811 WVK196802:WVK196811 G327874:G327883 IY262338:IY262347 SU262338:SU262347 ACQ262338:ACQ262347 AMM262338:AMM262347 AWI262338:AWI262347 BGE262338:BGE262347 BQA262338:BQA262347 BZW262338:BZW262347 CJS262338:CJS262347 CTO262338:CTO262347 DDK262338:DDK262347 DNG262338:DNG262347 DXC262338:DXC262347 EGY262338:EGY262347 EQU262338:EQU262347 FAQ262338:FAQ262347 FKM262338:FKM262347 FUI262338:FUI262347 GEE262338:GEE262347 GOA262338:GOA262347 GXW262338:GXW262347 HHS262338:HHS262347 HRO262338:HRO262347 IBK262338:IBK262347 ILG262338:ILG262347 IVC262338:IVC262347 JEY262338:JEY262347 JOU262338:JOU262347 JYQ262338:JYQ262347 KIM262338:KIM262347 KSI262338:KSI262347 LCE262338:LCE262347 LMA262338:LMA262347 LVW262338:LVW262347 MFS262338:MFS262347 MPO262338:MPO262347 MZK262338:MZK262347 NJG262338:NJG262347 NTC262338:NTC262347 OCY262338:OCY262347 OMU262338:OMU262347 OWQ262338:OWQ262347 PGM262338:PGM262347 PQI262338:PQI262347 QAE262338:QAE262347 QKA262338:QKA262347 QTW262338:QTW262347 RDS262338:RDS262347 RNO262338:RNO262347 RXK262338:RXK262347 SHG262338:SHG262347 SRC262338:SRC262347 TAY262338:TAY262347 TKU262338:TKU262347 TUQ262338:TUQ262347 UEM262338:UEM262347 UOI262338:UOI262347 UYE262338:UYE262347 VIA262338:VIA262347 VRW262338:VRW262347 WBS262338:WBS262347 WLO262338:WLO262347 WVK262338:WVK262347 G393410:G393419 IY327874:IY327883 SU327874:SU327883 ACQ327874:ACQ327883 AMM327874:AMM327883 AWI327874:AWI327883 BGE327874:BGE327883 BQA327874:BQA327883 BZW327874:BZW327883 CJS327874:CJS327883 CTO327874:CTO327883 DDK327874:DDK327883 DNG327874:DNG327883 DXC327874:DXC327883 EGY327874:EGY327883 EQU327874:EQU327883 FAQ327874:FAQ327883 FKM327874:FKM327883 FUI327874:FUI327883 GEE327874:GEE327883 GOA327874:GOA327883 GXW327874:GXW327883 HHS327874:HHS327883 HRO327874:HRO327883 IBK327874:IBK327883 ILG327874:ILG327883 IVC327874:IVC327883 JEY327874:JEY327883 JOU327874:JOU327883 JYQ327874:JYQ327883 KIM327874:KIM327883 KSI327874:KSI327883 LCE327874:LCE327883 LMA327874:LMA327883 LVW327874:LVW327883 MFS327874:MFS327883 MPO327874:MPO327883 MZK327874:MZK327883 NJG327874:NJG327883 NTC327874:NTC327883 OCY327874:OCY327883 OMU327874:OMU327883 OWQ327874:OWQ327883 PGM327874:PGM327883 PQI327874:PQI327883 QAE327874:QAE327883 QKA327874:QKA327883 QTW327874:QTW327883 RDS327874:RDS327883 RNO327874:RNO327883 RXK327874:RXK327883 SHG327874:SHG327883 SRC327874:SRC327883 TAY327874:TAY327883 TKU327874:TKU327883 TUQ327874:TUQ327883 UEM327874:UEM327883 UOI327874:UOI327883 UYE327874:UYE327883 VIA327874:VIA327883 VRW327874:VRW327883 WBS327874:WBS327883 WLO327874:WLO327883 WVK327874:WVK327883 G458946:G458955 IY393410:IY393419 SU393410:SU393419 ACQ393410:ACQ393419 AMM393410:AMM393419 AWI393410:AWI393419 BGE393410:BGE393419 BQA393410:BQA393419 BZW393410:BZW393419 CJS393410:CJS393419 CTO393410:CTO393419 DDK393410:DDK393419 DNG393410:DNG393419 DXC393410:DXC393419 EGY393410:EGY393419 EQU393410:EQU393419 FAQ393410:FAQ393419 FKM393410:FKM393419 FUI393410:FUI393419 GEE393410:GEE393419 GOA393410:GOA393419 GXW393410:GXW393419 HHS393410:HHS393419 HRO393410:HRO393419 IBK393410:IBK393419 ILG393410:ILG393419 IVC393410:IVC393419 JEY393410:JEY393419 JOU393410:JOU393419 JYQ393410:JYQ393419 KIM393410:KIM393419 KSI393410:KSI393419 LCE393410:LCE393419 LMA393410:LMA393419 LVW393410:LVW393419 MFS393410:MFS393419 MPO393410:MPO393419 MZK393410:MZK393419 NJG393410:NJG393419 NTC393410:NTC393419 OCY393410:OCY393419 OMU393410:OMU393419 OWQ393410:OWQ393419 PGM393410:PGM393419 PQI393410:PQI393419 QAE393410:QAE393419 QKA393410:QKA393419 QTW393410:QTW393419 RDS393410:RDS393419 RNO393410:RNO393419 RXK393410:RXK393419 SHG393410:SHG393419 SRC393410:SRC393419 TAY393410:TAY393419 TKU393410:TKU393419 TUQ393410:TUQ393419 UEM393410:UEM393419 UOI393410:UOI393419 UYE393410:UYE393419 VIA393410:VIA393419 VRW393410:VRW393419 WBS393410:WBS393419 WLO393410:WLO393419 WVK393410:WVK393419 G524482:G524491 IY458946:IY458955 SU458946:SU458955 ACQ458946:ACQ458955 AMM458946:AMM458955 AWI458946:AWI458955 BGE458946:BGE458955 BQA458946:BQA458955 BZW458946:BZW458955 CJS458946:CJS458955 CTO458946:CTO458955 DDK458946:DDK458955 DNG458946:DNG458955 DXC458946:DXC458955 EGY458946:EGY458955 EQU458946:EQU458955 FAQ458946:FAQ458955 FKM458946:FKM458955 FUI458946:FUI458955 GEE458946:GEE458955 GOA458946:GOA458955 GXW458946:GXW458955 HHS458946:HHS458955 HRO458946:HRO458955 IBK458946:IBK458955 ILG458946:ILG458955 IVC458946:IVC458955 JEY458946:JEY458955 JOU458946:JOU458955 JYQ458946:JYQ458955 KIM458946:KIM458955 KSI458946:KSI458955 LCE458946:LCE458955 LMA458946:LMA458955 LVW458946:LVW458955 MFS458946:MFS458955 MPO458946:MPO458955 MZK458946:MZK458955 NJG458946:NJG458955 NTC458946:NTC458955 OCY458946:OCY458955 OMU458946:OMU458955 OWQ458946:OWQ458955 PGM458946:PGM458955 PQI458946:PQI458955 QAE458946:QAE458955 QKA458946:QKA458955 QTW458946:QTW458955 RDS458946:RDS458955 RNO458946:RNO458955 RXK458946:RXK458955 SHG458946:SHG458955 SRC458946:SRC458955 TAY458946:TAY458955 TKU458946:TKU458955 TUQ458946:TUQ458955 UEM458946:UEM458955 UOI458946:UOI458955 UYE458946:UYE458955 VIA458946:VIA458955 VRW458946:VRW458955 WBS458946:WBS458955 WLO458946:WLO458955 WVK458946:WVK458955 G590018:G590027 IY524482:IY524491 SU524482:SU524491 ACQ524482:ACQ524491 AMM524482:AMM524491 AWI524482:AWI524491 BGE524482:BGE524491 BQA524482:BQA524491 BZW524482:BZW524491 CJS524482:CJS524491 CTO524482:CTO524491 DDK524482:DDK524491 DNG524482:DNG524491 DXC524482:DXC524491 EGY524482:EGY524491 EQU524482:EQU524491 FAQ524482:FAQ524491 FKM524482:FKM524491 FUI524482:FUI524491 GEE524482:GEE524491 GOA524482:GOA524491 GXW524482:GXW524491 HHS524482:HHS524491 HRO524482:HRO524491 IBK524482:IBK524491 ILG524482:ILG524491 IVC524482:IVC524491 JEY524482:JEY524491 JOU524482:JOU524491 JYQ524482:JYQ524491 KIM524482:KIM524491 KSI524482:KSI524491 LCE524482:LCE524491 LMA524482:LMA524491 LVW524482:LVW524491 MFS524482:MFS524491 MPO524482:MPO524491 MZK524482:MZK524491 NJG524482:NJG524491 NTC524482:NTC524491 OCY524482:OCY524491 OMU524482:OMU524491 OWQ524482:OWQ524491 PGM524482:PGM524491 PQI524482:PQI524491 QAE524482:QAE524491 QKA524482:QKA524491 QTW524482:QTW524491 RDS524482:RDS524491 RNO524482:RNO524491 RXK524482:RXK524491 SHG524482:SHG524491 SRC524482:SRC524491 TAY524482:TAY524491 TKU524482:TKU524491 TUQ524482:TUQ524491 UEM524482:UEM524491 UOI524482:UOI524491 UYE524482:UYE524491 VIA524482:VIA524491 VRW524482:VRW524491 WBS524482:WBS524491 WLO524482:WLO524491 WVK524482:WVK524491 G655554:G655563 IY590018:IY590027 SU590018:SU590027 ACQ590018:ACQ590027 AMM590018:AMM590027 AWI590018:AWI590027 BGE590018:BGE590027 BQA590018:BQA590027 BZW590018:BZW590027 CJS590018:CJS590027 CTO590018:CTO590027 DDK590018:DDK590027 DNG590018:DNG590027 DXC590018:DXC590027 EGY590018:EGY590027 EQU590018:EQU590027 FAQ590018:FAQ590027 FKM590018:FKM590027 FUI590018:FUI590027 GEE590018:GEE590027 GOA590018:GOA590027 GXW590018:GXW590027 HHS590018:HHS590027 HRO590018:HRO590027 IBK590018:IBK590027 ILG590018:ILG590027 IVC590018:IVC590027 JEY590018:JEY590027 JOU590018:JOU590027 JYQ590018:JYQ590027 KIM590018:KIM590027 KSI590018:KSI590027 LCE590018:LCE590027 LMA590018:LMA590027 LVW590018:LVW590027 MFS590018:MFS590027 MPO590018:MPO590027 MZK590018:MZK590027 NJG590018:NJG590027 NTC590018:NTC590027 OCY590018:OCY590027 OMU590018:OMU590027 OWQ590018:OWQ590027 PGM590018:PGM590027 PQI590018:PQI590027 QAE590018:QAE590027 QKA590018:QKA590027 QTW590018:QTW590027 RDS590018:RDS590027 RNO590018:RNO590027 RXK590018:RXK590027 SHG590018:SHG590027 SRC590018:SRC590027 TAY590018:TAY590027 TKU590018:TKU590027 TUQ590018:TUQ590027 UEM590018:UEM590027 UOI590018:UOI590027 UYE590018:UYE590027 VIA590018:VIA590027 VRW590018:VRW590027 WBS590018:WBS590027 WLO590018:WLO590027 WVK590018:WVK590027 G721090:G721099 IY655554:IY655563 SU655554:SU655563 ACQ655554:ACQ655563 AMM655554:AMM655563 AWI655554:AWI655563 BGE655554:BGE655563 BQA655554:BQA655563 BZW655554:BZW655563 CJS655554:CJS655563 CTO655554:CTO655563 DDK655554:DDK655563 DNG655554:DNG655563 DXC655554:DXC655563 EGY655554:EGY655563 EQU655554:EQU655563 FAQ655554:FAQ655563 FKM655554:FKM655563 FUI655554:FUI655563 GEE655554:GEE655563 GOA655554:GOA655563 GXW655554:GXW655563 HHS655554:HHS655563 HRO655554:HRO655563 IBK655554:IBK655563 ILG655554:ILG655563 IVC655554:IVC655563 JEY655554:JEY655563 JOU655554:JOU655563 JYQ655554:JYQ655563 KIM655554:KIM655563 KSI655554:KSI655563 LCE655554:LCE655563 LMA655554:LMA655563 LVW655554:LVW655563 MFS655554:MFS655563 MPO655554:MPO655563 MZK655554:MZK655563 NJG655554:NJG655563 NTC655554:NTC655563 OCY655554:OCY655563 OMU655554:OMU655563 OWQ655554:OWQ655563 PGM655554:PGM655563 PQI655554:PQI655563 QAE655554:QAE655563 QKA655554:QKA655563 QTW655554:QTW655563 RDS655554:RDS655563 RNO655554:RNO655563 RXK655554:RXK655563 SHG655554:SHG655563 SRC655554:SRC655563 TAY655554:TAY655563 TKU655554:TKU655563 TUQ655554:TUQ655563 UEM655554:UEM655563 UOI655554:UOI655563 UYE655554:UYE655563 VIA655554:VIA655563 VRW655554:VRW655563 WBS655554:WBS655563 WLO655554:WLO655563 WVK655554:WVK655563 G786626:G786635 IY721090:IY721099 SU721090:SU721099 ACQ721090:ACQ721099 AMM721090:AMM721099 AWI721090:AWI721099 BGE721090:BGE721099 BQA721090:BQA721099 BZW721090:BZW721099 CJS721090:CJS721099 CTO721090:CTO721099 DDK721090:DDK721099 DNG721090:DNG721099 DXC721090:DXC721099 EGY721090:EGY721099 EQU721090:EQU721099 FAQ721090:FAQ721099 FKM721090:FKM721099 FUI721090:FUI721099 GEE721090:GEE721099 GOA721090:GOA721099 GXW721090:GXW721099 HHS721090:HHS721099 HRO721090:HRO721099 IBK721090:IBK721099 ILG721090:ILG721099 IVC721090:IVC721099 JEY721090:JEY721099 JOU721090:JOU721099 JYQ721090:JYQ721099 KIM721090:KIM721099 KSI721090:KSI721099 LCE721090:LCE721099 LMA721090:LMA721099 LVW721090:LVW721099 MFS721090:MFS721099 MPO721090:MPO721099 MZK721090:MZK721099 NJG721090:NJG721099 NTC721090:NTC721099 OCY721090:OCY721099 OMU721090:OMU721099 OWQ721090:OWQ721099 PGM721090:PGM721099 PQI721090:PQI721099 QAE721090:QAE721099 QKA721090:QKA721099 QTW721090:QTW721099 RDS721090:RDS721099 RNO721090:RNO721099 RXK721090:RXK721099 SHG721090:SHG721099 SRC721090:SRC721099 TAY721090:TAY721099 TKU721090:TKU721099 TUQ721090:TUQ721099 UEM721090:UEM721099 UOI721090:UOI721099 UYE721090:UYE721099 VIA721090:VIA721099 VRW721090:VRW721099 WBS721090:WBS721099 WLO721090:WLO721099 WVK721090:WVK721099 G852162:G852171 IY786626:IY786635 SU786626:SU786635 ACQ786626:ACQ786635 AMM786626:AMM786635 AWI786626:AWI786635 BGE786626:BGE786635 BQA786626:BQA786635 BZW786626:BZW786635 CJS786626:CJS786635 CTO786626:CTO786635 DDK786626:DDK786635 DNG786626:DNG786635 DXC786626:DXC786635 EGY786626:EGY786635 EQU786626:EQU786635 FAQ786626:FAQ786635 FKM786626:FKM786635 FUI786626:FUI786635 GEE786626:GEE786635 GOA786626:GOA786635 GXW786626:GXW786635 HHS786626:HHS786635 HRO786626:HRO786635 IBK786626:IBK786635 ILG786626:ILG786635 IVC786626:IVC786635 JEY786626:JEY786635 JOU786626:JOU786635 JYQ786626:JYQ786635 KIM786626:KIM786635 KSI786626:KSI786635 LCE786626:LCE786635 LMA786626:LMA786635 LVW786626:LVW786635 MFS786626:MFS786635 MPO786626:MPO786635 MZK786626:MZK786635 NJG786626:NJG786635 NTC786626:NTC786635 OCY786626:OCY786635 OMU786626:OMU786635 OWQ786626:OWQ786635 PGM786626:PGM786635 PQI786626:PQI786635 QAE786626:QAE786635 QKA786626:QKA786635 QTW786626:QTW786635 RDS786626:RDS786635 RNO786626:RNO786635 RXK786626:RXK786635 SHG786626:SHG786635 SRC786626:SRC786635 TAY786626:TAY786635 TKU786626:TKU786635 TUQ786626:TUQ786635 UEM786626:UEM786635 UOI786626:UOI786635 UYE786626:UYE786635 VIA786626:VIA786635 VRW786626:VRW786635 WBS786626:WBS786635 WLO786626:WLO786635 WVK786626:WVK786635 G917698:G917707 IY852162:IY852171 SU852162:SU852171 ACQ852162:ACQ852171 AMM852162:AMM852171 AWI852162:AWI852171 BGE852162:BGE852171 BQA852162:BQA852171 BZW852162:BZW852171 CJS852162:CJS852171 CTO852162:CTO852171 DDK852162:DDK852171 DNG852162:DNG852171 DXC852162:DXC852171 EGY852162:EGY852171 EQU852162:EQU852171 FAQ852162:FAQ852171 FKM852162:FKM852171 FUI852162:FUI852171 GEE852162:GEE852171 GOA852162:GOA852171 GXW852162:GXW852171 HHS852162:HHS852171 HRO852162:HRO852171 IBK852162:IBK852171 ILG852162:ILG852171 IVC852162:IVC852171 JEY852162:JEY852171 JOU852162:JOU852171 JYQ852162:JYQ852171 KIM852162:KIM852171 KSI852162:KSI852171 LCE852162:LCE852171 LMA852162:LMA852171 LVW852162:LVW852171 MFS852162:MFS852171 MPO852162:MPO852171 MZK852162:MZK852171 NJG852162:NJG852171 NTC852162:NTC852171 OCY852162:OCY852171 OMU852162:OMU852171 OWQ852162:OWQ852171 PGM852162:PGM852171 PQI852162:PQI852171 QAE852162:QAE852171 QKA852162:QKA852171 QTW852162:QTW852171 RDS852162:RDS852171 RNO852162:RNO852171 RXK852162:RXK852171 SHG852162:SHG852171 SRC852162:SRC852171 TAY852162:TAY852171 TKU852162:TKU852171 TUQ852162:TUQ852171 UEM852162:UEM852171 UOI852162:UOI852171 UYE852162:UYE852171 VIA852162:VIA852171 VRW852162:VRW852171 WBS852162:WBS852171 WLO852162:WLO852171 WVK852162:WVK852171 G983234:G983243 IY917698:IY917707 SU917698:SU917707 ACQ917698:ACQ917707 AMM917698:AMM917707 AWI917698:AWI917707 BGE917698:BGE917707 BQA917698:BQA917707 BZW917698:BZW917707 CJS917698:CJS917707 CTO917698:CTO917707 DDK917698:DDK917707 DNG917698:DNG917707 DXC917698:DXC917707 EGY917698:EGY917707 EQU917698:EQU917707 FAQ917698:FAQ917707 FKM917698:FKM917707 FUI917698:FUI917707 GEE917698:GEE917707 GOA917698:GOA917707 GXW917698:GXW917707 HHS917698:HHS917707 HRO917698:HRO917707 IBK917698:IBK917707 ILG917698:ILG917707 IVC917698:IVC917707 JEY917698:JEY917707 JOU917698:JOU917707 JYQ917698:JYQ917707 KIM917698:KIM917707 KSI917698:KSI917707 LCE917698:LCE917707 LMA917698:LMA917707 LVW917698:LVW917707 MFS917698:MFS917707 MPO917698:MPO917707 MZK917698:MZK917707 NJG917698:NJG917707 NTC917698:NTC917707 OCY917698:OCY917707 OMU917698:OMU917707 OWQ917698:OWQ917707 PGM917698:PGM917707 PQI917698:PQI917707 QAE917698:QAE917707 QKA917698:QKA917707 QTW917698:QTW917707 RDS917698:RDS917707 RNO917698:RNO917707 RXK917698:RXK917707 SHG917698:SHG917707 SRC917698:SRC917707 TAY917698:TAY917707 TKU917698:TKU917707 TUQ917698:TUQ917707 UEM917698:UEM917707 UOI917698:UOI917707 UYE917698:UYE917707 VIA917698:VIA917707 VRW917698:VRW917707 WBS917698:WBS917707 WLO917698:WLO917707 WVK917698:WVK917707 WVK983234:WVK983243 IY983234:IY983243 SU983234:SU983243 ACQ983234:ACQ983243 AMM983234:AMM983243 AWI983234:AWI983243 BGE983234:BGE983243 BQA983234:BQA983243 BZW983234:BZW983243 CJS983234:CJS983243 CTO983234:CTO983243 DDK983234:DDK983243 DNG983234:DNG983243 DXC983234:DXC983243 EGY983234:EGY983243 EQU983234:EQU983243 FAQ983234:FAQ983243 FKM983234:FKM983243 FUI983234:FUI983243 GEE983234:GEE983243 GOA983234:GOA983243 GXW983234:GXW983243 HHS983234:HHS983243 HRO983234:HRO983243 IBK983234:IBK983243 ILG983234:ILG983243 IVC983234:IVC983243 JEY983234:JEY983243 JOU983234:JOU983243 JYQ983234:JYQ983243 KIM983234:KIM983243 KSI983234:KSI983243 LCE983234:LCE983243 LMA983234:LMA983243 LVW983234:LVW983243 MFS983234:MFS983243 MPO983234:MPO983243 MZK983234:MZK983243 NJG983234:NJG983243 NTC983234:NTC983243 OCY983234:OCY983243 OMU983234:OMU983243 OWQ983234:OWQ983243 PGM983234:PGM983243 PQI983234:PQI983243 QAE983234:QAE983243 QKA983234:QKA983243 QTW983234:QTW983243 RDS983234:RDS983243 RNO983234:RNO983243 RXK983234:RXK983243 SHG983234:SHG983243 SRC983234:SRC983243 TAY983234:TAY983243 TKU983234:TKU983243 TUQ983234:TUQ983243 UEM983234:UEM983243 UOI983234:UOI983243 UYE983234:UYE983243 VIA983234:VIA983243 VRW983234:VRW983243 WBS983234:WBS983243 WLO983234:WLO983243 G65672:G65689" xr:uid="{00000000-0002-0000-0100-000001000000}">
      <formula1>-9.99999999999999E+26</formula1>
      <formula2>9.99999999999999E+31</formula2>
    </dataValidation>
    <dataValidation type="decimal" allowBlank="1" showInputMessage="1" showErrorMessage="1" error="Digite solo valores" prompt="Digite valor positivo si es Credito_x000a_Digite con signo negavito si es debito" sqref="WVK982936:WVK982952 IY215:IY216 SU215:SU216 ACQ215:ACQ216 AMM215:AMM216 AWI215:AWI216 BGE215:BGE216 BQA215:BQA216 BZW215:BZW216 CJS215:CJS216 CTO215:CTO216 DDK215:DDK216 DNG215:DNG216 DXC215:DXC216 EGY215:EGY216 EQU215:EQU216 FAQ215:FAQ216 FKM215:FKM216 FUI215:FUI216 GEE215:GEE216 GOA215:GOA216 GXW215:GXW216 HHS215:HHS216 HRO215:HRO216 IBK215:IBK216 ILG215:ILG216 IVC215:IVC216 JEY215:JEY216 JOU215:JOU216 JYQ215:JYQ216 KIM215:KIM216 KSI215:KSI216 LCE215:LCE216 LMA215:LMA216 LVW215:LVW216 MFS215:MFS216 MPO215:MPO216 MZK215:MZK216 NJG215:NJG216 NTC215:NTC216 OCY215:OCY216 OMU215:OMU216 OWQ215:OWQ216 PGM215:PGM216 PQI215:PQI216 QAE215:QAE216 QKA215:QKA216 QTW215:QTW216 RDS215:RDS216 RNO215:RNO216 RXK215:RXK216 SHG215:SHG216 SRC215:SRC216 TAY215:TAY216 TKU215:TKU216 TUQ215:TUQ216 UEM215:UEM216 UOI215:UOI216 UYE215:UYE216 VIA215:VIA216 VRW215:VRW216 WBS215:WBS216 WLO215:WLO216 WVK215:WVK216 G130986:G131002 IY65450:IY65466 SU65450:SU65466 ACQ65450:ACQ65466 AMM65450:AMM65466 AWI65450:AWI65466 BGE65450:BGE65466 BQA65450:BQA65466 BZW65450:BZW65466 CJS65450:CJS65466 CTO65450:CTO65466 DDK65450:DDK65466 DNG65450:DNG65466 DXC65450:DXC65466 EGY65450:EGY65466 EQU65450:EQU65466 FAQ65450:FAQ65466 FKM65450:FKM65466 FUI65450:FUI65466 GEE65450:GEE65466 GOA65450:GOA65466 GXW65450:GXW65466 HHS65450:HHS65466 HRO65450:HRO65466 IBK65450:IBK65466 ILG65450:ILG65466 IVC65450:IVC65466 JEY65450:JEY65466 JOU65450:JOU65466 JYQ65450:JYQ65466 KIM65450:KIM65466 KSI65450:KSI65466 LCE65450:LCE65466 LMA65450:LMA65466 LVW65450:LVW65466 MFS65450:MFS65466 MPO65450:MPO65466 MZK65450:MZK65466 NJG65450:NJG65466 NTC65450:NTC65466 OCY65450:OCY65466 OMU65450:OMU65466 OWQ65450:OWQ65466 PGM65450:PGM65466 PQI65450:PQI65466 QAE65450:QAE65466 QKA65450:QKA65466 QTW65450:QTW65466 RDS65450:RDS65466 RNO65450:RNO65466 RXK65450:RXK65466 SHG65450:SHG65466 SRC65450:SRC65466 TAY65450:TAY65466 TKU65450:TKU65466 TUQ65450:TUQ65466 UEM65450:UEM65466 UOI65450:UOI65466 UYE65450:UYE65466 VIA65450:VIA65466 VRW65450:VRW65466 WBS65450:WBS65466 WLO65450:WLO65466 WVK65450:WVK65466 G196522:G196538 IY130986:IY131002 SU130986:SU131002 ACQ130986:ACQ131002 AMM130986:AMM131002 AWI130986:AWI131002 BGE130986:BGE131002 BQA130986:BQA131002 BZW130986:BZW131002 CJS130986:CJS131002 CTO130986:CTO131002 DDK130986:DDK131002 DNG130986:DNG131002 DXC130986:DXC131002 EGY130986:EGY131002 EQU130986:EQU131002 FAQ130986:FAQ131002 FKM130986:FKM131002 FUI130986:FUI131002 GEE130986:GEE131002 GOA130986:GOA131002 GXW130986:GXW131002 HHS130986:HHS131002 HRO130986:HRO131002 IBK130986:IBK131002 ILG130986:ILG131002 IVC130986:IVC131002 JEY130986:JEY131002 JOU130986:JOU131002 JYQ130986:JYQ131002 KIM130986:KIM131002 KSI130986:KSI131002 LCE130986:LCE131002 LMA130986:LMA131002 LVW130986:LVW131002 MFS130986:MFS131002 MPO130986:MPO131002 MZK130986:MZK131002 NJG130986:NJG131002 NTC130986:NTC131002 OCY130986:OCY131002 OMU130986:OMU131002 OWQ130986:OWQ131002 PGM130986:PGM131002 PQI130986:PQI131002 QAE130986:QAE131002 QKA130986:QKA131002 QTW130986:QTW131002 RDS130986:RDS131002 RNO130986:RNO131002 RXK130986:RXK131002 SHG130986:SHG131002 SRC130986:SRC131002 TAY130986:TAY131002 TKU130986:TKU131002 TUQ130986:TUQ131002 UEM130986:UEM131002 UOI130986:UOI131002 UYE130986:UYE131002 VIA130986:VIA131002 VRW130986:VRW131002 WBS130986:WBS131002 WLO130986:WLO131002 WVK130986:WVK131002 G262058:G262074 IY196522:IY196538 SU196522:SU196538 ACQ196522:ACQ196538 AMM196522:AMM196538 AWI196522:AWI196538 BGE196522:BGE196538 BQA196522:BQA196538 BZW196522:BZW196538 CJS196522:CJS196538 CTO196522:CTO196538 DDK196522:DDK196538 DNG196522:DNG196538 DXC196522:DXC196538 EGY196522:EGY196538 EQU196522:EQU196538 FAQ196522:FAQ196538 FKM196522:FKM196538 FUI196522:FUI196538 GEE196522:GEE196538 GOA196522:GOA196538 GXW196522:GXW196538 HHS196522:HHS196538 HRO196522:HRO196538 IBK196522:IBK196538 ILG196522:ILG196538 IVC196522:IVC196538 JEY196522:JEY196538 JOU196522:JOU196538 JYQ196522:JYQ196538 KIM196522:KIM196538 KSI196522:KSI196538 LCE196522:LCE196538 LMA196522:LMA196538 LVW196522:LVW196538 MFS196522:MFS196538 MPO196522:MPO196538 MZK196522:MZK196538 NJG196522:NJG196538 NTC196522:NTC196538 OCY196522:OCY196538 OMU196522:OMU196538 OWQ196522:OWQ196538 PGM196522:PGM196538 PQI196522:PQI196538 QAE196522:QAE196538 QKA196522:QKA196538 QTW196522:QTW196538 RDS196522:RDS196538 RNO196522:RNO196538 RXK196522:RXK196538 SHG196522:SHG196538 SRC196522:SRC196538 TAY196522:TAY196538 TKU196522:TKU196538 TUQ196522:TUQ196538 UEM196522:UEM196538 UOI196522:UOI196538 UYE196522:UYE196538 VIA196522:VIA196538 VRW196522:VRW196538 WBS196522:WBS196538 WLO196522:WLO196538 WVK196522:WVK196538 G327594:G327610 IY262058:IY262074 SU262058:SU262074 ACQ262058:ACQ262074 AMM262058:AMM262074 AWI262058:AWI262074 BGE262058:BGE262074 BQA262058:BQA262074 BZW262058:BZW262074 CJS262058:CJS262074 CTO262058:CTO262074 DDK262058:DDK262074 DNG262058:DNG262074 DXC262058:DXC262074 EGY262058:EGY262074 EQU262058:EQU262074 FAQ262058:FAQ262074 FKM262058:FKM262074 FUI262058:FUI262074 GEE262058:GEE262074 GOA262058:GOA262074 GXW262058:GXW262074 HHS262058:HHS262074 HRO262058:HRO262074 IBK262058:IBK262074 ILG262058:ILG262074 IVC262058:IVC262074 JEY262058:JEY262074 JOU262058:JOU262074 JYQ262058:JYQ262074 KIM262058:KIM262074 KSI262058:KSI262074 LCE262058:LCE262074 LMA262058:LMA262074 LVW262058:LVW262074 MFS262058:MFS262074 MPO262058:MPO262074 MZK262058:MZK262074 NJG262058:NJG262074 NTC262058:NTC262074 OCY262058:OCY262074 OMU262058:OMU262074 OWQ262058:OWQ262074 PGM262058:PGM262074 PQI262058:PQI262074 QAE262058:QAE262074 QKA262058:QKA262074 QTW262058:QTW262074 RDS262058:RDS262074 RNO262058:RNO262074 RXK262058:RXK262074 SHG262058:SHG262074 SRC262058:SRC262074 TAY262058:TAY262074 TKU262058:TKU262074 TUQ262058:TUQ262074 UEM262058:UEM262074 UOI262058:UOI262074 UYE262058:UYE262074 VIA262058:VIA262074 VRW262058:VRW262074 WBS262058:WBS262074 WLO262058:WLO262074 WVK262058:WVK262074 G393130:G393146 IY327594:IY327610 SU327594:SU327610 ACQ327594:ACQ327610 AMM327594:AMM327610 AWI327594:AWI327610 BGE327594:BGE327610 BQA327594:BQA327610 BZW327594:BZW327610 CJS327594:CJS327610 CTO327594:CTO327610 DDK327594:DDK327610 DNG327594:DNG327610 DXC327594:DXC327610 EGY327594:EGY327610 EQU327594:EQU327610 FAQ327594:FAQ327610 FKM327594:FKM327610 FUI327594:FUI327610 GEE327594:GEE327610 GOA327594:GOA327610 GXW327594:GXW327610 HHS327594:HHS327610 HRO327594:HRO327610 IBK327594:IBK327610 ILG327594:ILG327610 IVC327594:IVC327610 JEY327594:JEY327610 JOU327594:JOU327610 JYQ327594:JYQ327610 KIM327594:KIM327610 KSI327594:KSI327610 LCE327594:LCE327610 LMA327594:LMA327610 LVW327594:LVW327610 MFS327594:MFS327610 MPO327594:MPO327610 MZK327594:MZK327610 NJG327594:NJG327610 NTC327594:NTC327610 OCY327594:OCY327610 OMU327594:OMU327610 OWQ327594:OWQ327610 PGM327594:PGM327610 PQI327594:PQI327610 QAE327594:QAE327610 QKA327594:QKA327610 QTW327594:QTW327610 RDS327594:RDS327610 RNO327594:RNO327610 RXK327594:RXK327610 SHG327594:SHG327610 SRC327594:SRC327610 TAY327594:TAY327610 TKU327594:TKU327610 TUQ327594:TUQ327610 UEM327594:UEM327610 UOI327594:UOI327610 UYE327594:UYE327610 VIA327594:VIA327610 VRW327594:VRW327610 WBS327594:WBS327610 WLO327594:WLO327610 WVK327594:WVK327610 G458666:G458682 IY393130:IY393146 SU393130:SU393146 ACQ393130:ACQ393146 AMM393130:AMM393146 AWI393130:AWI393146 BGE393130:BGE393146 BQA393130:BQA393146 BZW393130:BZW393146 CJS393130:CJS393146 CTO393130:CTO393146 DDK393130:DDK393146 DNG393130:DNG393146 DXC393130:DXC393146 EGY393130:EGY393146 EQU393130:EQU393146 FAQ393130:FAQ393146 FKM393130:FKM393146 FUI393130:FUI393146 GEE393130:GEE393146 GOA393130:GOA393146 GXW393130:GXW393146 HHS393130:HHS393146 HRO393130:HRO393146 IBK393130:IBK393146 ILG393130:ILG393146 IVC393130:IVC393146 JEY393130:JEY393146 JOU393130:JOU393146 JYQ393130:JYQ393146 KIM393130:KIM393146 KSI393130:KSI393146 LCE393130:LCE393146 LMA393130:LMA393146 LVW393130:LVW393146 MFS393130:MFS393146 MPO393130:MPO393146 MZK393130:MZK393146 NJG393130:NJG393146 NTC393130:NTC393146 OCY393130:OCY393146 OMU393130:OMU393146 OWQ393130:OWQ393146 PGM393130:PGM393146 PQI393130:PQI393146 QAE393130:QAE393146 QKA393130:QKA393146 QTW393130:QTW393146 RDS393130:RDS393146 RNO393130:RNO393146 RXK393130:RXK393146 SHG393130:SHG393146 SRC393130:SRC393146 TAY393130:TAY393146 TKU393130:TKU393146 TUQ393130:TUQ393146 UEM393130:UEM393146 UOI393130:UOI393146 UYE393130:UYE393146 VIA393130:VIA393146 VRW393130:VRW393146 WBS393130:WBS393146 WLO393130:WLO393146 WVK393130:WVK393146 G524202:G524218 IY458666:IY458682 SU458666:SU458682 ACQ458666:ACQ458682 AMM458666:AMM458682 AWI458666:AWI458682 BGE458666:BGE458682 BQA458666:BQA458682 BZW458666:BZW458682 CJS458666:CJS458682 CTO458666:CTO458682 DDK458666:DDK458682 DNG458666:DNG458682 DXC458666:DXC458682 EGY458666:EGY458682 EQU458666:EQU458682 FAQ458666:FAQ458682 FKM458666:FKM458682 FUI458666:FUI458682 GEE458666:GEE458682 GOA458666:GOA458682 GXW458666:GXW458682 HHS458666:HHS458682 HRO458666:HRO458682 IBK458666:IBK458682 ILG458666:ILG458682 IVC458666:IVC458682 JEY458666:JEY458682 JOU458666:JOU458682 JYQ458666:JYQ458682 KIM458666:KIM458682 KSI458666:KSI458682 LCE458666:LCE458682 LMA458666:LMA458682 LVW458666:LVW458682 MFS458666:MFS458682 MPO458666:MPO458682 MZK458666:MZK458682 NJG458666:NJG458682 NTC458666:NTC458682 OCY458666:OCY458682 OMU458666:OMU458682 OWQ458666:OWQ458682 PGM458666:PGM458682 PQI458666:PQI458682 QAE458666:QAE458682 QKA458666:QKA458682 QTW458666:QTW458682 RDS458666:RDS458682 RNO458666:RNO458682 RXK458666:RXK458682 SHG458666:SHG458682 SRC458666:SRC458682 TAY458666:TAY458682 TKU458666:TKU458682 TUQ458666:TUQ458682 UEM458666:UEM458682 UOI458666:UOI458682 UYE458666:UYE458682 VIA458666:VIA458682 VRW458666:VRW458682 WBS458666:WBS458682 WLO458666:WLO458682 WVK458666:WVK458682 G589738:G589754 IY524202:IY524218 SU524202:SU524218 ACQ524202:ACQ524218 AMM524202:AMM524218 AWI524202:AWI524218 BGE524202:BGE524218 BQA524202:BQA524218 BZW524202:BZW524218 CJS524202:CJS524218 CTO524202:CTO524218 DDK524202:DDK524218 DNG524202:DNG524218 DXC524202:DXC524218 EGY524202:EGY524218 EQU524202:EQU524218 FAQ524202:FAQ524218 FKM524202:FKM524218 FUI524202:FUI524218 GEE524202:GEE524218 GOA524202:GOA524218 GXW524202:GXW524218 HHS524202:HHS524218 HRO524202:HRO524218 IBK524202:IBK524218 ILG524202:ILG524218 IVC524202:IVC524218 JEY524202:JEY524218 JOU524202:JOU524218 JYQ524202:JYQ524218 KIM524202:KIM524218 KSI524202:KSI524218 LCE524202:LCE524218 LMA524202:LMA524218 LVW524202:LVW524218 MFS524202:MFS524218 MPO524202:MPO524218 MZK524202:MZK524218 NJG524202:NJG524218 NTC524202:NTC524218 OCY524202:OCY524218 OMU524202:OMU524218 OWQ524202:OWQ524218 PGM524202:PGM524218 PQI524202:PQI524218 QAE524202:QAE524218 QKA524202:QKA524218 QTW524202:QTW524218 RDS524202:RDS524218 RNO524202:RNO524218 RXK524202:RXK524218 SHG524202:SHG524218 SRC524202:SRC524218 TAY524202:TAY524218 TKU524202:TKU524218 TUQ524202:TUQ524218 UEM524202:UEM524218 UOI524202:UOI524218 UYE524202:UYE524218 VIA524202:VIA524218 VRW524202:VRW524218 WBS524202:WBS524218 WLO524202:WLO524218 WVK524202:WVK524218 G655274:G655290 IY589738:IY589754 SU589738:SU589754 ACQ589738:ACQ589754 AMM589738:AMM589754 AWI589738:AWI589754 BGE589738:BGE589754 BQA589738:BQA589754 BZW589738:BZW589754 CJS589738:CJS589754 CTO589738:CTO589754 DDK589738:DDK589754 DNG589738:DNG589754 DXC589738:DXC589754 EGY589738:EGY589754 EQU589738:EQU589754 FAQ589738:FAQ589754 FKM589738:FKM589754 FUI589738:FUI589754 GEE589738:GEE589754 GOA589738:GOA589754 GXW589738:GXW589754 HHS589738:HHS589754 HRO589738:HRO589754 IBK589738:IBK589754 ILG589738:ILG589754 IVC589738:IVC589754 JEY589738:JEY589754 JOU589738:JOU589754 JYQ589738:JYQ589754 KIM589738:KIM589754 KSI589738:KSI589754 LCE589738:LCE589754 LMA589738:LMA589754 LVW589738:LVW589754 MFS589738:MFS589754 MPO589738:MPO589754 MZK589738:MZK589754 NJG589738:NJG589754 NTC589738:NTC589754 OCY589738:OCY589754 OMU589738:OMU589754 OWQ589738:OWQ589754 PGM589738:PGM589754 PQI589738:PQI589754 QAE589738:QAE589754 QKA589738:QKA589754 QTW589738:QTW589754 RDS589738:RDS589754 RNO589738:RNO589754 RXK589738:RXK589754 SHG589738:SHG589754 SRC589738:SRC589754 TAY589738:TAY589754 TKU589738:TKU589754 TUQ589738:TUQ589754 UEM589738:UEM589754 UOI589738:UOI589754 UYE589738:UYE589754 VIA589738:VIA589754 VRW589738:VRW589754 WBS589738:WBS589754 WLO589738:WLO589754 WVK589738:WVK589754 G720810:G720826 IY655274:IY655290 SU655274:SU655290 ACQ655274:ACQ655290 AMM655274:AMM655290 AWI655274:AWI655290 BGE655274:BGE655290 BQA655274:BQA655290 BZW655274:BZW655290 CJS655274:CJS655290 CTO655274:CTO655290 DDK655274:DDK655290 DNG655274:DNG655290 DXC655274:DXC655290 EGY655274:EGY655290 EQU655274:EQU655290 FAQ655274:FAQ655290 FKM655274:FKM655290 FUI655274:FUI655290 GEE655274:GEE655290 GOA655274:GOA655290 GXW655274:GXW655290 HHS655274:HHS655290 HRO655274:HRO655290 IBK655274:IBK655290 ILG655274:ILG655290 IVC655274:IVC655290 JEY655274:JEY655290 JOU655274:JOU655290 JYQ655274:JYQ655290 KIM655274:KIM655290 KSI655274:KSI655290 LCE655274:LCE655290 LMA655274:LMA655290 LVW655274:LVW655290 MFS655274:MFS655290 MPO655274:MPO655290 MZK655274:MZK655290 NJG655274:NJG655290 NTC655274:NTC655290 OCY655274:OCY655290 OMU655274:OMU655290 OWQ655274:OWQ655290 PGM655274:PGM655290 PQI655274:PQI655290 QAE655274:QAE655290 QKA655274:QKA655290 QTW655274:QTW655290 RDS655274:RDS655290 RNO655274:RNO655290 RXK655274:RXK655290 SHG655274:SHG655290 SRC655274:SRC655290 TAY655274:TAY655290 TKU655274:TKU655290 TUQ655274:TUQ655290 UEM655274:UEM655290 UOI655274:UOI655290 UYE655274:UYE655290 VIA655274:VIA655290 VRW655274:VRW655290 WBS655274:WBS655290 WLO655274:WLO655290 WVK655274:WVK655290 G786346:G786362 IY720810:IY720826 SU720810:SU720826 ACQ720810:ACQ720826 AMM720810:AMM720826 AWI720810:AWI720826 BGE720810:BGE720826 BQA720810:BQA720826 BZW720810:BZW720826 CJS720810:CJS720826 CTO720810:CTO720826 DDK720810:DDK720826 DNG720810:DNG720826 DXC720810:DXC720826 EGY720810:EGY720826 EQU720810:EQU720826 FAQ720810:FAQ720826 FKM720810:FKM720826 FUI720810:FUI720826 GEE720810:GEE720826 GOA720810:GOA720826 GXW720810:GXW720826 HHS720810:HHS720826 HRO720810:HRO720826 IBK720810:IBK720826 ILG720810:ILG720826 IVC720810:IVC720826 JEY720810:JEY720826 JOU720810:JOU720826 JYQ720810:JYQ720826 KIM720810:KIM720826 KSI720810:KSI720826 LCE720810:LCE720826 LMA720810:LMA720826 LVW720810:LVW720826 MFS720810:MFS720826 MPO720810:MPO720826 MZK720810:MZK720826 NJG720810:NJG720826 NTC720810:NTC720826 OCY720810:OCY720826 OMU720810:OMU720826 OWQ720810:OWQ720826 PGM720810:PGM720826 PQI720810:PQI720826 QAE720810:QAE720826 QKA720810:QKA720826 QTW720810:QTW720826 RDS720810:RDS720826 RNO720810:RNO720826 RXK720810:RXK720826 SHG720810:SHG720826 SRC720810:SRC720826 TAY720810:TAY720826 TKU720810:TKU720826 TUQ720810:TUQ720826 UEM720810:UEM720826 UOI720810:UOI720826 UYE720810:UYE720826 VIA720810:VIA720826 VRW720810:VRW720826 WBS720810:WBS720826 WLO720810:WLO720826 WVK720810:WVK720826 G851882:G851898 IY786346:IY786362 SU786346:SU786362 ACQ786346:ACQ786362 AMM786346:AMM786362 AWI786346:AWI786362 BGE786346:BGE786362 BQA786346:BQA786362 BZW786346:BZW786362 CJS786346:CJS786362 CTO786346:CTO786362 DDK786346:DDK786362 DNG786346:DNG786362 DXC786346:DXC786362 EGY786346:EGY786362 EQU786346:EQU786362 FAQ786346:FAQ786362 FKM786346:FKM786362 FUI786346:FUI786362 GEE786346:GEE786362 GOA786346:GOA786362 GXW786346:GXW786362 HHS786346:HHS786362 HRO786346:HRO786362 IBK786346:IBK786362 ILG786346:ILG786362 IVC786346:IVC786362 JEY786346:JEY786362 JOU786346:JOU786362 JYQ786346:JYQ786362 KIM786346:KIM786362 KSI786346:KSI786362 LCE786346:LCE786362 LMA786346:LMA786362 LVW786346:LVW786362 MFS786346:MFS786362 MPO786346:MPO786362 MZK786346:MZK786362 NJG786346:NJG786362 NTC786346:NTC786362 OCY786346:OCY786362 OMU786346:OMU786362 OWQ786346:OWQ786362 PGM786346:PGM786362 PQI786346:PQI786362 QAE786346:QAE786362 QKA786346:QKA786362 QTW786346:QTW786362 RDS786346:RDS786362 RNO786346:RNO786362 RXK786346:RXK786362 SHG786346:SHG786362 SRC786346:SRC786362 TAY786346:TAY786362 TKU786346:TKU786362 TUQ786346:TUQ786362 UEM786346:UEM786362 UOI786346:UOI786362 UYE786346:UYE786362 VIA786346:VIA786362 VRW786346:VRW786362 WBS786346:WBS786362 WLO786346:WLO786362 WVK786346:WVK786362 G917418:G917434 IY851882:IY851898 SU851882:SU851898 ACQ851882:ACQ851898 AMM851882:AMM851898 AWI851882:AWI851898 BGE851882:BGE851898 BQA851882:BQA851898 BZW851882:BZW851898 CJS851882:CJS851898 CTO851882:CTO851898 DDK851882:DDK851898 DNG851882:DNG851898 DXC851882:DXC851898 EGY851882:EGY851898 EQU851882:EQU851898 FAQ851882:FAQ851898 FKM851882:FKM851898 FUI851882:FUI851898 GEE851882:GEE851898 GOA851882:GOA851898 GXW851882:GXW851898 HHS851882:HHS851898 HRO851882:HRO851898 IBK851882:IBK851898 ILG851882:ILG851898 IVC851882:IVC851898 JEY851882:JEY851898 JOU851882:JOU851898 JYQ851882:JYQ851898 KIM851882:KIM851898 KSI851882:KSI851898 LCE851882:LCE851898 LMA851882:LMA851898 LVW851882:LVW851898 MFS851882:MFS851898 MPO851882:MPO851898 MZK851882:MZK851898 NJG851882:NJG851898 NTC851882:NTC851898 OCY851882:OCY851898 OMU851882:OMU851898 OWQ851882:OWQ851898 PGM851882:PGM851898 PQI851882:PQI851898 QAE851882:QAE851898 QKA851882:QKA851898 QTW851882:QTW851898 RDS851882:RDS851898 RNO851882:RNO851898 RXK851882:RXK851898 SHG851882:SHG851898 SRC851882:SRC851898 TAY851882:TAY851898 TKU851882:TKU851898 TUQ851882:TUQ851898 UEM851882:UEM851898 UOI851882:UOI851898 UYE851882:UYE851898 VIA851882:VIA851898 VRW851882:VRW851898 WBS851882:WBS851898 WLO851882:WLO851898 WVK851882:WVK851898 G982954:G982970 IY917418:IY917434 SU917418:SU917434 ACQ917418:ACQ917434 AMM917418:AMM917434 AWI917418:AWI917434 BGE917418:BGE917434 BQA917418:BQA917434 BZW917418:BZW917434 CJS917418:CJS917434 CTO917418:CTO917434 DDK917418:DDK917434 DNG917418:DNG917434 DXC917418:DXC917434 EGY917418:EGY917434 EQU917418:EQU917434 FAQ917418:FAQ917434 FKM917418:FKM917434 FUI917418:FUI917434 GEE917418:GEE917434 GOA917418:GOA917434 GXW917418:GXW917434 HHS917418:HHS917434 HRO917418:HRO917434 IBK917418:IBK917434 ILG917418:ILG917434 IVC917418:IVC917434 JEY917418:JEY917434 JOU917418:JOU917434 JYQ917418:JYQ917434 KIM917418:KIM917434 KSI917418:KSI917434 LCE917418:LCE917434 LMA917418:LMA917434 LVW917418:LVW917434 MFS917418:MFS917434 MPO917418:MPO917434 MZK917418:MZK917434 NJG917418:NJG917434 NTC917418:NTC917434 OCY917418:OCY917434 OMU917418:OMU917434 OWQ917418:OWQ917434 PGM917418:PGM917434 PQI917418:PQI917434 QAE917418:QAE917434 QKA917418:QKA917434 QTW917418:QTW917434 RDS917418:RDS917434 RNO917418:RNO917434 RXK917418:RXK917434 SHG917418:SHG917434 SRC917418:SRC917434 TAY917418:TAY917434 TKU917418:TKU917434 TUQ917418:TUQ917434 UEM917418:UEM917434 UOI917418:UOI917434 UYE917418:UYE917434 VIA917418:VIA917434 VRW917418:VRW917434 WBS917418:WBS917434 WLO917418:WLO917434 WVK917418:WVK917434 G65432:G65448 IY982954:IY982970 SU982954:SU982970 ACQ982954:ACQ982970 AMM982954:AMM982970 AWI982954:AWI982970 BGE982954:BGE982970 BQA982954:BQA982970 BZW982954:BZW982970 CJS982954:CJS982970 CTO982954:CTO982970 DDK982954:DDK982970 DNG982954:DNG982970 DXC982954:DXC982970 EGY982954:EGY982970 EQU982954:EQU982970 FAQ982954:FAQ982970 FKM982954:FKM982970 FUI982954:FUI982970 GEE982954:GEE982970 GOA982954:GOA982970 GXW982954:GXW982970 HHS982954:HHS982970 HRO982954:HRO982970 IBK982954:IBK982970 ILG982954:ILG982970 IVC982954:IVC982970 JEY982954:JEY982970 JOU982954:JOU982970 JYQ982954:JYQ982970 KIM982954:KIM982970 KSI982954:KSI982970 LCE982954:LCE982970 LMA982954:LMA982970 LVW982954:LVW982970 MFS982954:MFS982970 MPO982954:MPO982970 MZK982954:MZK982970 NJG982954:NJG982970 NTC982954:NTC982970 OCY982954:OCY982970 OMU982954:OMU982970 OWQ982954:OWQ982970 PGM982954:PGM982970 PQI982954:PQI982970 QAE982954:QAE982970 QKA982954:QKA982970 QTW982954:QTW982970 RDS982954:RDS982970 RNO982954:RNO982970 RXK982954:RXK982970 SHG982954:SHG982970 SRC982954:SRC982970 TAY982954:TAY982970 TKU982954:TKU982970 TUQ982954:TUQ982970 UEM982954:UEM982970 UOI982954:UOI982970 UYE982954:UYE982970 VIA982954:VIA982970 VRW982954:VRW982970 WBS982954:WBS982970 WLO982954:WLO982970 WVK982954:WVK982970 G130968:G130984 IY65432:IY65448 SU65432:SU65448 ACQ65432:ACQ65448 AMM65432:AMM65448 AWI65432:AWI65448 BGE65432:BGE65448 BQA65432:BQA65448 BZW65432:BZW65448 CJS65432:CJS65448 CTO65432:CTO65448 DDK65432:DDK65448 DNG65432:DNG65448 DXC65432:DXC65448 EGY65432:EGY65448 EQU65432:EQU65448 FAQ65432:FAQ65448 FKM65432:FKM65448 FUI65432:FUI65448 GEE65432:GEE65448 GOA65432:GOA65448 GXW65432:GXW65448 HHS65432:HHS65448 HRO65432:HRO65448 IBK65432:IBK65448 ILG65432:ILG65448 IVC65432:IVC65448 JEY65432:JEY65448 JOU65432:JOU65448 JYQ65432:JYQ65448 KIM65432:KIM65448 KSI65432:KSI65448 LCE65432:LCE65448 LMA65432:LMA65448 LVW65432:LVW65448 MFS65432:MFS65448 MPO65432:MPO65448 MZK65432:MZK65448 NJG65432:NJG65448 NTC65432:NTC65448 OCY65432:OCY65448 OMU65432:OMU65448 OWQ65432:OWQ65448 PGM65432:PGM65448 PQI65432:PQI65448 QAE65432:QAE65448 QKA65432:QKA65448 QTW65432:QTW65448 RDS65432:RDS65448 RNO65432:RNO65448 RXK65432:RXK65448 SHG65432:SHG65448 SRC65432:SRC65448 TAY65432:TAY65448 TKU65432:TKU65448 TUQ65432:TUQ65448 UEM65432:UEM65448 UOI65432:UOI65448 UYE65432:UYE65448 VIA65432:VIA65448 VRW65432:VRW65448 WBS65432:WBS65448 WLO65432:WLO65448 WVK65432:WVK65448 G196504:G196520 IY130968:IY130984 SU130968:SU130984 ACQ130968:ACQ130984 AMM130968:AMM130984 AWI130968:AWI130984 BGE130968:BGE130984 BQA130968:BQA130984 BZW130968:BZW130984 CJS130968:CJS130984 CTO130968:CTO130984 DDK130968:DDK130984 DNG130968:DNG130984 DXC130968:DXC130984 EGY130968:EGY130984 EQU130968:EQU130984 FAQ130968:FAQ130984 FKM130968:FKM130984 FUI130968:FUI130984 GEE130968:GEE130984 GOA130968:GOA130984 GXW130968:GXW130984 HHS130968:HHS130984 HRO130968:HRO130984 IBK130968:IBK130984 ILG130968:ILG130984 IVC130968:IVC130984 JEY130968:JEY130984 JOU130968:JOU130984 JYQ130968:JYQ130984 KIM130968:KIM130984 KSI130968:KSI130984 LCE130968:LCE130984 LMA130968:LMA130984 LVW130968:LVW130984 MFS130968:MFS130984 MPO130968:MPO130984 MZK130968:MZK130984 NJG130968:NJG130984 NTC130968:NTC130984 OCY130968:OCY130984 OMU130968:OMU130984 OWQ130968:OWQ130984 PGM130968:PGM130984 PQI130968:PQI130984 QAE130968:QAE130984 QKA130968:QKA130984 QTW130968:QTW130984 RDS130968:RDS130984 RNO130968:RNO130984 RXK130968:RXK130984 SHG130968:SHG130984 SRC130968:SRC130984 TAY130968:TAY130984 TKU130968:TKU130984 TUQ130968:TUQ130984 UEM130968:UEM130984 UOI130968:UOI130984 UYE130968:UYE130984 VIA130968:VIA130984 VRW130968:VRW130984 WBS130968:WBS130984 WLO130968:WLO130984 WVK130968:WVK130984 G262040:G262056 IY196504:IY196520 SU196504:SU196520 ACQ196504:ACQ196520 AMM196504:AMM196520 AWI196504:AWI196520 BGE196504:BGE196520 BQA196504:BQA196520 BZW196504:BZW196520 CJS196504:CJS196520 CTO196504:CTO196520 DDK196504:DDK196520 DNG196504:DNG196520 DXC196504:DXC196520 EGY196504:EGY196520 EQU196504:EQU196520 FAQ196504:FAQ196520 FKM196504:FKM196520 FUI196504:FUI196520 GEE196504:GEE196520 GOA196504:GOA196520 GXW196504:GXW196520 HHS196504:HHS196520 HRO196504:HRO196520 IBK196504:IBK196520 ILG196504:ILG196520 IVC196504:IVC196520 JEY196504:JEY196520 JOU196504:JOU196520 JYQ196504:JYQ196520 KIM196504:KIM196520 KSI196504:KSI196520 LCE196504:LCE196520 LMA196504:LMA196520 LVW196504:LVW196520 MFS196504:MFS196520 MPO196504:MPO196520 MZK196504:MZK196520 NJG196504:NJG196520 NTC196504:NTC196520 OCY196504:OCY196520 OMU196504:OMU196520 OWQ196504:OWQ196520 PGM196504:PGM196520 PQI196504:PQI196520 QAE196504:QAE196520 QKA196504:QKA196520 QTW196504:QTW196520 RDS196504:RDS196520 RNO196504:RNO196520 RXK196504:RXK196520 SHG196504:SHG196520 SRC196504:SRC196520 TAY196504:TAY196520 TKU196504:TKU196520 TUQ196504:TUQ196520 UEM196504:UEM196520 UOI196504:UOI196520 UYE196504:UYE196520 VIA196504:VIA196520 VRW196504:VRW196520 WBS196504:WBS196520 WLO196504:WLO196520 WVK196504:WVK196520 G327576:G327592 IY262040:IY262056 SU262040:SU262056 ACQ262040:ACQ262056 AMM262040:AMM262056 AWI262040:AWI262056 BGE262040:BGE262056 BQA262040:BQA262056 BZW262040:BZW262056 CJS262040:CJS262056 CTO262040:CTO262056 DDK262040:DDK262056 DNG262040:DNG262056 DXC262040:DXC262056 EGY262040:EGY262056 EQU262040:EQU262056 FAQ262040:FAQ262056 FKM262040:FKM262056 FUI262040:FUI262056 GEE262040:GEE262056 GOA262040:GOA262056 GXW262040:GXW262056 HHS262040:HHS262056 HRO262040:HRO262056 IBK262040:IBK262056 ILG262040:ILG262056 IVC262040:IVC262056 JEY262040:JEY262056 JOU262040:JOU262056 JYQ262040:JYQ262056 KIM262040:KIM262056 KSI262040:KSI262056 LCE262040:LCE262056 LMA262040:LMA262056 LVW262040:LVW262056 MFS262040:MFS262056 MPO262040:MPO262056 MZK262040:MZK262056 NJG262040:NJG262056 NTC262040:NTC262056 OCY262040:OCY262056 OMU262040:OMU262056 OWQ262040:OWQ262056 PGM262040:PGM262056 PQI262040:PQI262056 QAE262040:QAE262056 QKA262040:QKA262056 QTW262040:QTW262056 RDS262040:RDS262056 RNO262040:RNO262056 RXK262040:RXK262056 SHG262040:SHG262056 SRC262040:SRC262056 TAY262040:TAY262056 TKU262040:TKU262056 TUQ262040:TUQ262056 UEM262040:UEM262056 UOI262040:UOI262056 UYE262040:UYE262056 VIA262040:VIA262056 VRW262040:VRW262056 WBS262040:WBS262056 WLO262040:WLO262056 WVK262040:WVK262056 G393112:G393128 IY327576:IY327592 SU327576:SU327592 ACQ327576:ACQ327592 AMM327576:AMM327592 AWI327576:AWI327592 BGE327576:BGE327592 BQA327576:BQA327592 BZW327576:BZW327592 CJS327576:CJS327592 CTO327576:CTO327592 DDK327576:DDK327592 DNG327576:DNG327592 DXC327576:DXC327592 EGY327576:EGY327592 EQU327576:EQU327592 FAQ327576:FAQ327592 FKM327576:FKM327592 FUI327576:FUI327592 GEE327576:GEE327592 GOA327576:GOA327592 GXW327576:GXW327592 HHS327576:HHS327592 HRO327576:HRO327592 IBK327576:IBK327592 ILG327576:ILG327592 IVC327576:IVC327592 JEY327576:JEY327592 JOU327576:JOU327592 JYQ327576:JYQ327592 KIM327576:KIM327592 KSI327576:KSI327592 LCE327576:LCE327592 LMA327576:LMA327592 LVW327576:LVW327592 MFS327576:MFS327592 MPO327576:MPO327592 MZK327576:MZK327592 NJG327576:NJG327592 NTC327576:NTC327592 OCY327576:OCY327592 OMU327576:OMU327592 OWQ327576:OWQ327592 PGM327576:PGM327592 PQI327576:PQI327592 QAE327576:QAE327592 QKA327576:QKA327592 QTW327576:QTW327592 RDS327576:RDS327592 RNO327576:RNO327592 RXK327576:RXK327592 SHG327576:SHG327592 SRC327576:SRC327592 TAY327576:TAY327592 TKU327576:TKU327592 TUQ327576:TUQ327592 UEM327576:UEM327592 UOI327576:UOI327592 UYE327576:UYE327592 VIA327576:VIA327592 VRW327576:VRW327592 WBS327576:WBS327592 WLO327576:WLO327592 WVK327576:WVK327592 G458648:G458664 IY393112:IY393128 SU393112:SU393128 ACQ393112:ACQ393128 AMM393112:AMM393128 AWI393112:AWI393128 BGE393112:BGE393128 BQA393112:BQA393128 BZW393112:BZW393128 CJS393112:CJS393128 CTO393112:CTO393128 DDK393112:DDK393128 DNG393112:DNG393128 DXC393112:DXC393128 EGY393112:EGY393128 EQU393112:EQU393128 FAQ393112:FAQ393128 FKM393112:FKM393128 FUI393112:FUI393128 GEE393112:GEE393128 GOA393112:GOA393128 GXW393112:GXW393128 HHS393112:HHS393128 HRO393112:HRO393128 IBK393112:IBK393128 ILG393112:ILG393128 IVC393112:IVC393128 JEY393112:JEY393128 JOU393112:JOU393128 JYQ393112:JYQ393128 KIM393112:KIM393128 KSI393112:KSI393128 LCE393112:LCE393128 LMA393112:LMA393128 LVW393112:LVW393128 MFS393112:MFS393128 MPO393112:MPO393128 MZK393112:MZK393128 NJG393112:NJG393128 NTC393112:NTC393128 OCY393112:OCY393128 OMU393112:OMU393128 OWQ393112:OWQ393128 PGM393112:PGM393128 PQI393112:PQI393128 QAE393112:QAE393128 QKA393112:QKA393128 QTW393112:QTW393128 RDS393112:RDS393128 RNO393112:RNO393128 RXK393112:RXK393128 SHG393112:SHG393128 SRC393112:SRC393128 TAY393112:TAY393128 TKU393112:TKU393128 TUQ393112:TUQ393128 UEM393112:UEM393128 UOI393112:UOI393128 UYE393112:UYE393128 VIA393112:VIA393128 VRW393112:VRW393128 WBS393112:WBS393128 WLO393112:WLO393128 WVK393112:WVK393128 G524184:G524200 IY458648:IY458664 SU458648:SU458664 ACQ458648:ACQ458664 AMM458648:AMM458664 AWI458648:AWI458664 BGE458648:BGE458664 BQA458648:BQA458664 BZW458648:BZW458664 CJS458648:CJS458664 CTO458648:CTO458664 DDK458648:DDK458664 DNG458648:DNG458664 DXC458648:DXC458664 EGY458648:EGY458664 EQU458648:EQU458664 FAQ458648:FAQ458664 FKM458648:FKM458664 FUI458648:FUI458664 GEE458648:GEE458664 GOA458648:GOA458664 GXW458648:GXW458664 HHS458648:HHS458664 HRO458648:HRO458664 IBK458648:IBK458664 ILG458648:ILG458664 IVC458648:IVC458664 JEY458648:JEY458664 JOU458648:JOU458664 JYQ458648:JYQ458664 KIM458648:KIM458664 KSI458648:KSI458664 LCE458648:LCE458664 LMA458648:LMA458664 LVW458648:LVW458664 MFS458648:MFS458664 MPO458648:MPO458664 MZK458648:MZK458664 NJG458648:NJG458664 NTC458648:NTC458664 OCY458648:OCY458664 OMU458648:OMU458664 OWQ458648:OWQ458664 PGM458648:PGM458664 PQI458648:PQI458664 QAE458648:QAE458664 QKA458648:QKA458664 QTW458648:QTW458664 RDS458648:RDS458664 RNO458648:RNO458664 RXK458648:RXK458664 SHG458648:SHG458664 SRC458648:SRC458664 TAY458648:TAY458664 TKU458648:TKU458664 TUQ458648:TUQ458664 UEM458648:UEM458664 UOI458648:UOI458664 UYE458648:UYE458664 VIA458648:VIA458664 VRW458648:VRW458664 WBS458648:WBS458664 WLO458648:WLO458664 WVK458648:WVK458664 G589720:G589736 IY524184:IY524200 SU524184:SU524200 ACQ524184:ACQ524200 AMM524184:AMM524200 AWI524184:AWI524200 BGE524184:BGE524200 BQA524184:BQA524200 BZW524184:BZW524200 CJS524184:CJS524200 CTO524184:CTO524200 DDK524184:DDK524200 DNG524184:DNG524200 DXC524184:DXC524200 EGY524184:EGY524200 EQU524184:EQU524200 FAQ524184:FAQ524200 FKM524184:FKM524200 FUI524184:FUI524200 GEE524184:GEE524200 GOA524184:GOA524200 GXW524184:GXW524200 HHS524184:HHS524200 HRO524184:HRO524200 IBK524184:IBK524200 ILG524184:ILG524200 IVC524184:IVC524200 JEY524184:JEY524200 JOU524184:JOU524200 JYQ524184:JYQ524200 KIM524184:KIM524200 KSI524184:KSI524200 LCE524184:LCE524200 LMA524184:LMA524200 LVW524184:LVW524200 MFS524184:MFS524200 MPO524184:MPO524200 MZK524184:MZK524200 NJG524184:NJG524200 NTC524184:NTC524200 OCY524184:OCY524200 OMU524184:OMU524200 OWQ524184:OWQ524200 PGM524184:PGM524200 PQI524184:PQI524200 QAE524184:QAE524200 QKA524184:QKA524200 QTW524184:QTW524200 RDS524184:RDS524200 RNO524184:RNO524200 RXK524184:RXK524200 SHG524184:SHG524200 SRC524184:SRC524200 TAY524184:TAY524200 TKU524184:TKU524200 TUQ524184:TUQ524200 UEM524184:UEM524200 UOI524184:UOI524200 UYE524184:UYE524200 VIA524184:VIA524200 VRW524184:VRW524200 WBS524184:WBS524200 WLO524184:WLO524200 WVK524184:WVK524200 G655256:G655272 IY589720:IY589736 SU589720:SU589736 ACQ589720:ACQ589736 AMM589720:AMM589736 AWI589720:AWI589736 BGE589720:BGE589736 BQA589720:BQA589736 BZW589720:BZW589736 CJS589720:CJS589736 CTO589720:CTO589736 DDK589720:DDK589736 DNG589720:DNG589736 DXC589720:DXC589736 EGY589720:EGY589736 EQU589720:EQU589736 FAQ589720:FAQ589736 FKM589720:FKM589736 FUI589720:FUI589736 GEE589720:GEE589736 GOA589720:GOA589736 GXW589720:GXW589736 HHS589720:HHS589736 HRO589720:HRO589736 IBK589720:IBK589736 ILG589720:ILG589736 IVC589720:IVC589736 JEY589720:JEY589736 JOU589720:JOU589736 JYQ589720:JYQ589736 KIM589720:KIM589736 KSI589720:KSI589736 LCE589720:LCE589736 LMA589720:LMA589736 LVW589720:LVW589736 MFS589720:MFS589736 MPO589720:MPO589736 MZK589720:MZK589736 NJG589720:NJG589736 NTC589720:NTC589736 OCY589720:OCY589736 OMU589720:OMU589736 OWQ589720:OWQ589736 PGM589720:PGM589736 PQI589720:PQI589736 QAE589720:QAE589736 QKA589720:QKA589736 QTW589720:QTW589736 RDS589720:RDS589736 RNO589720:RNO589736 RXK589720:RXK589736 SHG589720:SHG589736 SRC589720:SRC589736 TAY589720:TAY589736 TKU589720:TKU589736 TUQ589720:TUQ589736 UEM589720:UEM589736 UOI589720:UOI589736 UYE589720:UYE589736 VIA589720:VIA589736 VRW589720:VRW589736 WBS589720:WBS589736 WLO589720:WLO589736 WVK589720:WVK589736 G720792:G720808 IY655256:IY655272 SU655256:SU655272 ACQ655256:ACQ655272 AMM655256:AMM655272 AWI655256:AWI655272 BGE655256:BGE655272 BQA655256:BQA655272 BZW655256:BZW655272 CJS655256:CJS655272 CTO655256:CTO655272 DDK655256:DDK655272 DNG655256:DNG655272 DXC655256:DXC655272 EGY655256:EGY655272 EQU655256:EQU655272 FAQ655256:FAQ655272 FKM655256:FKM655272 FUI655256:FUI655272 GEE655256:GEE655272 GOA655256:GOA655272 GXW655256:GXW655272 HHS655256:HHS655272 HRO655256:HRO655272 IBK655256:IBK655272 ILG655256:ILG655272 IVC655256:IVC655272 JEY655256:JEY655272 JOU655256:JOU655272 JYQ655256:JYQ655272 KIM655256:KIM655272 KSI655256:KSI655272 LCE655256:LCE655272 LMA655256:LMA655272 LVW655256:LVW655272 MFS655256:MFS655272 MPO655256:MPO655272 MZK655256:MZK655272 NJG655256:NJG655272 NTC655256:NTC655272 OCY655256:OCY655272 OMU655256:OMU655272 OWQ655256:OWQ655272 PGM655256:PGM655272 PQI655256:PQI655272 QAE655256:QAE655272 QKA655256:QKA655272 QTW655256:QTW655272 RDS655256:RDS655272 RNO655256:RNO655272 RXK655256:RXK655272 SHG655256:SHG655272 SRC655256:SRC655272 TAY655256:TAY655272 TKU655256:TKU655272 TUQ655256:TUQ655272 UEM655256:UEM655272 UOI655256:UOI655272 UYE655256:UYE655272 VIA655256:VIA655272 VRW655256:VRW655272 WBS655256:WBS655272 WLO655256:WLO655272 WVK655256:WVK655272 G786328:G786344 IY720792:IY720808 SU720792:SU720808 ACQ720792:ACQ720808 AMM720792:AMM720808 AWI720792:AWI720808 BGE720792:BGE720808 BQA720792:BQA720808 BZW720792:BZW720808 CJS720792:CJS720808 CTO720792:CTO720808 DDK720792:DDK720808 DNG720792:DNG720808 DXC720792:DXC720808 EGY720792:EGY720808 EQU720792:EQU720808 FAQ720792:FAQ720808 FKM720792:FKM720808 FUI720792:FUI720808 GEE720792:GEE720808 GOA720792:GOA720808 GXW720792:GXW720808 HHS720792:HHS720808 HRO720792:HRO720808 IBK720792:IBK720808 ILG720792:ILG720808 IVC720792:IVC720808 JEY720792:JEY720808 JOU720792:JOU720808 JYQ720792:JYQ720808 KIM720792:KIM720808 KSI720792:KSI720808 LCE720792:LCE720808 LMA720792:LMA720808 LVW720792:LVW720808 MFS720792:MFS720808 MPO720792:MPO720808 MZK720792:MZK720808 NJG720792:NJG720808 NTC720792:NTC720808 OCY720792:OCY720808 OMU720792:OMU720808 OWQ720792:OWQ720808 PGM720792:PGM720808 PQI720792:PQI720808 QAE720792:QAE720808 QKA720792:QKA720808 QTW720792:QTW720808 RDS720792:RDS720808 RNO720792:RNO720808 RXK720792:RXK720808 SHG720792:SHG720808 SRC720792:SRC720808 TAY720792:TAY720808 TKU720792:TKU720808 TUQ720792:TUQ720808 UEM720792:UEM720808 UOI720792:UOI720808 UYE720792:UYE720808 VIA720792:VIA720808 VRW720792:VRW720808 WBS720792:WBS720808 WLO720792:WLO720808 WVK720792:WVK720808 G851864:G851880 IY786328:IY786344 SU786328:SU786344 ACQ786328:ACQ786344 AMM786328:AMM786344 AWI786328:AWI786344 BGE786328:BGE786344 BQA786328:BQA786344 BZW786328:BZW786344 CJS786328:CJS786344 CTO786328:CTO786344 DDK786328:DDK786344 DNG786328:DNG786344 DXC786328:DXC786344 EGY786328:EGY786344 EQU786328:EQU786344 FAQ786328:FAQ786344 FKM786328:FKM786344 FUI786328:FUI786344 GEE786328:GEE786344 GOA786328:GOA786344 GXW786328:GXW786344 HHS786328:HHS786344 HRO786328:HRO786344 IBK786328:IBK786344 ILG786328:ILG786344 IVC786328:IVC786344 JEY786328:JEY786344 JOU786328:JOU786344 JYQ786328:JYQ786344 KIM786328:KIM786344 KSI786328:KSI786344 LCE786328:LCE786344 LMA786328:LMA786344 LVW786328:LVW786344 MFS786328:MFS786344 MPO786328:MPO786344 MZK786328:MZK786344 NJG786328:NJG786344 NTC786328:NTC786344 OCY786328:OCY786344 OMU786328:OMU786344 OWQ786328:OWQ786344 PGM786328:PGM786344 PQI786328:PQI786344 QAE786328:QAE786344 QKA786328:QKA786344 QTW786328:QTW786344 RDS786328:RDS786344 RNO786328:RNO786344 RXK786328:RXK786344 SHG786328:SHG786344 SRC786328:SRC786344 TAY786328:TAY786344 TKU786328:TKU786344 TUQ786328:TUQ786344 UEM786328:UEM786344 UOI786328:UOI786344 UYE786328:UYE786344 VIA786328:VIA786344 VRW786328:VRW786344 WBS786328:WBS786344 WLO786328:WLO786344 WVK786328:WVK786344 G917400:G917416 IY851864:IY851880 SU851864:SU851880 ACQ851864:ACQ851880 AMM851864:AMM851880 AWI851864:AWI851880 BGE851864:BGE851880 BQA851864:BQA851880 BZW851864:BZW851880 CJS851864:CJS851880 CTO851864:CTO851880 DDK851864:DDK851880 DNG851864:DNG851880 DXC851864:DXC851880 EGY851864:EGY851880 EQU851864:EQU851880 FAQ851864:FAQ851880 FKM851864:FKM851880 FUI851864:FUI851880 GEE851864:GEE851880 GOA851864:GOA851880 GXW851864:GXW851880 HHS851864:HHS851880 HRO851864:HRO851880 IBK851864:IBK851880 ILG851864:ILG851880 IVC851864:IVC851880 JEY851864:JEY851880 JOU851864:JOU851880 JYQ851864:JYQ851880 KIM851864:KIM851880 KSI851864:KSI851880 LCE851864:LCE851880 LMA851864:LMA851880 LVW851864:LVW851880 MFS851864:MFS851880 MPO851864:MPO851880 MZK851864:MZK851880 NJG851864:NJG851880 NTC851864:NTC851880 OCY851864:OCY851880 OMU851864:OMU851880 OWQ851864:OWQ851880 PGM851864:PGM851880 PQI851864:PQI851880 QAE851864:QAE851880 QKA851864:QKA851880 QTW851864:QTW851880 RDS851864:RDS851880 RNO851864:RNO851880 RXK851864:RXK851880 SHG851864:SHG851880 SRC851864:SRC851880 TAY851864:TAY851880 TKU851864:TKU851880 TUQ851864:TUQ851880 UEM851864:UEM851880 UOI851864:UOI851880 UYE851864:UYE851880 VIA851864:VIA851880 VRW851864:VRW851880 WBS851864:WBS851880 WLO851864:WLO851880 WVK851864:WVK851880 G982936:G982952 IY917400:IY917416 SU917400:SU917416 ACQ917400:ACQ917416 AMM917400:AMM917416 AWI917400:AWI917416 BGE917400:BGE917416 BQA917400:BQA917416 BZW917400:BZW917416 CJS917400:CJS917416 CTO917400:CTO917416 DDK917400:DDK917416 DNG917400:DNG917416 DXC917400:DXC917416 EGY917400:EGY917416 EQU917400:EQU917416 FAQ917400:FAQ917416 FKM917400:FKM917416 FUI917400:FUI917416 GEE917400:GEE917416 GOA917400:GOA917416 GXW917400:GXW917416 HHS917400:HHS917416 HRO917400:HRO917416 IBK917400:IBK917416 ILG917400:ILG917416 IVC917400:IVC917416 JEY917400:JEY917416 JOU917400:JOU917416 JYQ917400:JYQ917416 KIM917400:KIM917416 KSI917400:KSI917416 LCE917400:LCE917416 LMA917400:LMA917416 LVW917400:LVW917416 MFS917400:MFS917416 MPO917400:MPO917416 MZK917400:MZK917416 NJG917400:NJG917416 NTC917400:NTC917416 OCY917400:OCY917416 OMU917400:OMU917416 OWQ917400:OWQ917416 PGM917400:PGM917416 PQI917400:PQI917416 QAE917400:QAE917416 QKA917400:QKA917416 QTW917400:QTW917416 RDS917400:RDS917416 RNO917400:RNO917416 RXK917400:RXK917416 SHG917400:SHG917416 SRC917400:SRC917416 TAY917400:TAY917416 TKU917400:TKU917416 TUQ917400:TUQ917416 UEM917400:UEM917416 UOI917400:UOI917416 UYE917400:UYE917416 VIA917400:VIA917416 VRW917400:VRW917416 WBS917400:WBS917416 WLO917400:WLO917416 WVK917400:WVK917416 WLO982936:WLO982952 IY982936:IY982952 SU982936:SU982952 ACQ982936:ACQ982952 AMM982936:AMM982952 AWI982936:AWI982952 BGE982936:BGE982952 BQA982936:BQA982952 BZW982936:BZW982952 CJS982936:CJS982952 CTO982936:CTO982952 DDK982936:DDK982952 DNG982936:DNG982952 DXC982936:DXC982952 EGY982936:EGY982952 EQU982936:EQU982952 FAQ982936:FAQ982952 FKM982936:FKM982952 FUI982936:FUI982952 GEE982936:GEE982952 GOA982936:GOA982952 GXW982936:GXW982952 HHS982936:HHS982952 HRO982936:HRO982952 IBK982936:IBK982952 ILG982936:ILG982952 IVC982936:IVC982952 JEY982936:JEY982952 JOU982936:JOU982952 JYQ982936:JYQ982952 KIM982936:KIM982952 KSI982936:KSI982952 LCE982936:LCE982952 LMA982936:LMA982952 LVW982936:LVW982952 MFS982936:MFS982952 MPO982936:MPO982952 MZK982936:MZK982952 NJG982936:NJG982952 NTC982936:NTC982952 OCY982936:OCY982952 OMU982936:OMU982952 OWQ982936:OWQ982952 PGM982936:PGM982952 PQI982936:PQI982952 QAE982936:QAE982952 QKA982936:QKA982952 QTW982936:QTW982952 RDS982936:RDS982952 RNO982936:RNO982952 RXK982936:RXK982952 SHG982936:SHG982952 SRC982936:SRC982952 TAY982936:TAY982952 TKU982936:TKU982952 TUQ982936:TUQ982952 UEM982936:UEM982952 UOI982936:UOI982952 UYE982936:UYE982952 VIA982936:VIA982952 VRW982936:VRW982952 WBS982936:WBS982952 G65450:G65466" xr:uid="{00000000-0002-0000-0100-000002000000}">
      <formula1>-9.99999999999999E+23</formula1>
      <formula2>9.99999999999999E+25</formula2>
    </dataValidation>
    <dataValidation allowBlank="1" showInputMessage="1" showErrorMessage="1" prompt="Corresponde a semoviente diferentes  a los incluidos en activos biológicos" sqref="E65266:F65266 IX65266 ST65266 ACP65266 AML65266 AWH65266 BGD65266 BPZ65266 BZV65266 CJR65266 CTN65266 DDJ65266 DNF65266 DXB65266 EGX65266 EQT65266 FAP65266 FKL65266 FUH65266 GED65266 GNZ65266 GXV65266 HHR65266 HRN65266 IBJ65266 ILF65266 IVB65266 JEX65266 JOT65266 JYP65266 KIL65266 KSH65266 LCD65266 LLZ65266 LVV65266 MFR65266 MPN65266 MZJ65266 NJF65266 NTB65266 OCX65266 OMT65266 OWP65266 PGL65266 PQH65266 QAD65266 QJZ65266 QTV65266 RDR65266 RNN65266 RXJ65266 SHF65266 SRB65266 TAX65266 TKT65266 TUP65266 UEL65266 UOH65266 UYD65266 VHZ65266 VRV65266 WBR65266 WLN65266 WVJ65266 E130802:F130802 IX130802 ST130802 ACP130802 AML130802 AWH130802 BGD130802 BPZ130802 BZV130802 CJR130802 CTN130802 DDJ130802 DNF130802 DXB130802 EGX130802 EQT130802 FAP130802 FKL130802 FUH130802 GED130802 GNZ130802 GXV130802 HHR130802 HRN130802 IBJ130802 ILF130802 IVB130802 JEX130802 JOT130802 JYP130802 KIL130802 KSH130802 LCD130802 LLZ130802 LVV130802 MFR130802 MPN130802 MZJ130802 NJF130802 NTB130802 OCX130802 OMT130802 OWP130802 PGL130802 PQH130802 QAD130802 QJZ130802 QTV130802 RDR130802 RNN130802 RXJ130802 SHF130802 SRB130802 TAX130802 TKT130802 TUP130802 UEL130802 UOH130802 UYD130802 VHZ130802 VRV130802 WBR130802 WLN130802 WVJ130802 E196338:F196338 IX196338 ST196338 ACP196338 AML196338 AWH196338 BGD196338 BPZ196338 BZV196338 CJR196338 CTN196338 DDJ196338 DNF196338 DXB196338 EGX196338 EQT196338 FAP196338 FKL196338 FUH196338 GED196338 GNZ196338 GXV196338 HHR196338 HRN196338 IBJ196338 ILF196338 IVB196338 JEX196338 JOT196338 JYP196338 KIL196338 KSH196338 LCD196338 LLZ196338 LVV196338 MFR196338 MPN196338 MZJ196338 NJF196338 NTB196338 OCX196338 OMT196338 OWP196338 PGL196338 PQH196338 QAD196338 QJZ196338 QTV196338 RDR196338 RNN196338 RXJ196338 SHF196338 SRB196338 TAX196338 TKT196338 TUP196338 UEL196338 UOH196338 UYD196338 VHZ196338 VRV196338 WBR196338 WLN196338 WVJ196338 E261874:F261874 IX261874 ST261874 ACP261874 AML261874 AWH261874 BGD261874 BPZ261874 BZV261874 CJR261874 CTN261874 DDJ261874 DNF261874 DXB261874 EGX261874 EQT261874 FAP261874 FKL261874 FUH261874 GED261874 GNZ261874 GXV261874 HHR261874 HRN261874 IBJ261874 ILF261874 IVB261874 JEX261874 JOT261874 JYP261874 KIL261874 KSH261874 LCD261874 LLZ261874 LVV261874 MFR261874 MPN261874 MZJ261874 NJF261874 NTB261874 OCX261874 OMT261874 OWP261874 PGL261874 PQH261874 QAD261874 QJZ261874 QTV261874 RDR261874 RNN261874 RXJ261874 SHF261874 SRB261874 TAX261874 TKT261874 TUP261874 UEL261874 UOH261874 UYD261874 VHZ261874 VRV261874 WBR261874 WLN261874 WVJ261874 E327410:F327410 IX327410 ST327410 ACP327410 AML327410 AWH327410 BGD327410 BPZ327410 BZV327410 CJR327410 CTN327410 DDJ327410 DNF327410 DXB327410 EGX327410 EQT327410 FAP327410 FKL327410 FUH327410 GED327410 GNZ327410 GXV327410 HHR327410 HRN327410 IBJ327410 ILF327410 IVB327410 JEX327410 JOT327410 JYP327410 KIL327410 KSH327410 LCD327410 LLZ327410 LVV327410 MFR327410 MPN327410 MZJ327410 NJF327410 NTB327410 OCX327410 OMT327410 OWP327410 PGL327410 PQH327410 QAD327410 QJZ327410 QTV327410 RDR327410 RNN327410 RXJ327410 SHF327410 SRB327410 TAX327410 TKT327410 TUP327410 UEL327410 UOH327410 UYD327410 VHZ327410 VRV327410 WBR327410 WLN327410 WVJ327410 E392946:F392946 IX392946 ST392946 ACP392946 AML392946 AWH392946 BGD392946 BPZ392946 BZV392946 CJR392946 CTN392946 DDJ392946 DNF392946 DXB392946 EGX392946 EQT392946 FAP392946 FKL392946 FUH392946 GED392946 GNZ392946 GXV392946 HHR392946 HRN392946 IBJ392946 ILF392946 IVB392946 JEX392946 JOT392946 JYP392946 KIL392946 KSH392946 LCD392946 LLZ392946 LVV392946 MFR392946 MPN392946 MZJ392946 NJF392946 NTB392946 OCX392946 OMT392946 OWP392946 PGL392946 PQH392946 QAD392946 QJZ392946 QTV392946 RDR392946 RNN392946 RXJ392946 SHF392946 SRB392946 TAX392946 TKT392946 TUP392946 UEL392946 UOH392946 UYD392946 VHZ392946 VRV392946 WBR392946 WLN392946 WVJ392946 E458482:F458482 IX458482 ST458482 ACP458482 AML458482 AWH458482 BGD458482 BPZ458482 BZV458482 CJR458482 CTN458482 DDJ458482 DNF458482 DXB458482 EGX458482 EQT458482 FAP458482 FKL458482 FUH458482 GED458482 GNZ458482 GXV458482 HHR458482 HRN458482 IBJ458482 ILF458482 IVB458482 JEX458482 JOT458482 JYP458482 KIL458482 KSH458482 LCD458482 LLZ458482 LVV458482 MFR458482 MPN458482 MZJ458482 NJF458482 NTB458482 OCX458482 OMT458482 OWP458482 PGL458482 PQH458482 QAD458482 QJZ458482 QTV458482 RDR458482 RNN458482 RXJ458482 SHF458482 SRB458482 TAX458482 TKT458482 TUP458482 UEL458482 UOH458482 UYD458482 VHZ458482 VRV458482 WBR458482 WLN458482 WVJ458482 E524018:F524018 IX524018 ST524018 ACP524018 AML524018 AWH524018 BGD524018 BPZ524018 BZV524018 CJR524018 CTN524018 DDJ524018 DNF524018 DXB524018 EGX524018 EQT524018 FAP524018 FKL524018 FUH524018 GED524018 GNZ524018 GXV524018 HHR524018 HRN524018 IBJ524018 ILF524018 IVB524018 JEX524018 JOT524018 JYP524018 KIL524018 KSH524018 LCD524018 LLZ524018 LVV524018 MFR524018 MPN524018 MZJ524018 NJF524018 NTB524018 OCX524018 OMT524018 OWP524018 PGL524018 PQH524018 QAD524018 QJZ524018 QTV524018 RDR524018 RNN524018 RXJ524018 SHF524018 SRB524018 TAX524018 TKT524018 TUP524018 UEL524018 UOH524018 UYD524018 VHZ524018 VRV524018 WBR524018 WLN524018 WVJ524018 E589554:F589554 IX589554 ST589554 ACP589554 AML589554 AWH589554 BGD589554 BPZ589554 BZV589554 CJR589554 CTN589554 DDJ589554 DNF589554 DXB589554 EGX589554 EQT589554 FAP589554 FKL589554 FUH589554 GED589554 GNZ589554 GXV589554 HHR589554 HRN589554 IBJ589554 ILF589554 IVB589554 JEX589554 JOT589554 JYP589554 KIL589554 KSH589554 LCD589554 LLZ589554 LVV589554 MFR589554 MPN589554 MZJ589554 NJF589554 NTB589554 OCX589554 OMT589554 OWP589554 PGL589554 PQH589554 QAD589554 QJZ589554 QTV589554 RDR589554 RNN589554 RXJ589554 SHF589554 SRB589554 TAX589554 TKT589554 TUP589554 UEL589554 UOH589554 UYD589554 VHZ589554 VRV589554 WBR589554 WLN589554 WVJ589554 E655090:F655090 IX655090 ST655090 ACP655090 AML655090 AWH655090 BGD655090 BPZ655090 BZV655090 CJR655090 CTN655090 DDJ655090 DNF655090 DXB655090 EGX655090 EQT655090 FAP655090 FKL655090 FUH655090 GED655090 GNZ655090 GXV655090 HHR655090 HRN655090 IBJ655090 ILF655090 IVB655090 JEX655090 JOT655090 JYP655090 KIL655090 KSH655090 LCD655090 LLZ655090 LVV655090 MFR655090 MPN655090 MZJ655090 NJF655090 NTB655090 OCX655090 OMT655090 OWP655090 PGL655090 PQH655090 QAD655090 QJZ655090 QTV655090 RDR655090 RNN655090 RXJ655090 SHF655090 SRB655090 TAX655090 TKT655090 TUP655090 UEL655090 UOH655090 UYD655090 VHZ655090 VRV655090 WBR655090 WLN655090 WVJ655090 E720626:F720626 IX720626 ST720626 ACP720626 AML720626 AWH720626 BGD720626 BPZ720626 BZV720626 CJR720626 CTN720626 DDJ720626 DNF720626 DXB720626 EGX720626 EQT720626 FAP720626 FKL720626 FUH720626 GED720626 GNZ720626 GXV720626 HHR720626 HRN720626 IBJ720626 ILF720626 IVB720626 JEX720626 JOT720626 JYP720626 KIL720626 KSH720626 LCD720626 LLZ720626 LVV720626 MFR720626 MPN720626 MZJ720626 NJF720626 NTB720626 OCX720626 OMT720626 OWP720626 PGL720626 PQH720626 QAD720626 QJZ720626 QTV720626 RDR720626 RNN720626 RXJ720626 SHF720626 SRB720626 TAX720626 TKT720626 TUP720626 UEL720626 UOH720626 UYD720626 VHZ720626 VRV720626 WBR720626 WLN720626 WVJ720626 E786162:F786162 IX786162 ST786162 ACP786162 AML786162 AWH786162 BGD786162 BPZ786162 BZV786162 CJR786162 CTN786162 DDJ786162 DNF786162 DXB786162 EGX786162 EQT786162 FAP786162 FKL786162 FUH786162 GED786162 GNZ786162 GXV786162 HHR786162 HRN786162 IBJ786162 ILF786162 IVB786162 JEX786162 JOT786162 JYP786162 KIL786162 KSH786162 LCD786162 LLZ786162 LVV786162 MFR786162 MPN786162 MZJ786162 NJF786162 NTB786162 OCX786162 OMT786162 OWP786162 PGL786162 PQH786162 QAD786162 QJZ786162 QTV786162 RDR786162 RNN786162 RXJ786162 SHF786162 SRB786162 TAX786162 TKT786162 TUP786162 UEL786162 UOH786162 UYD786162 VHZ786162 VRV786162 WBR786162 WLN786162 WVJ786162 E851698:F851698 IX851698 ST851698 ACP851698 AML851698 AWH851698 BGD851698 BPZ851698 BZV851698 CJR851698 CTN851698 DDJ851698 DNF851698 DXB851698 EGX851698 EQT851698 FAP851698 FKL851698 FUH851698 GED851698 GNZ851698 GXV851698 HHR851698 HRN851698 IBJ851698 ILF851698 IVB851698 JEX851698 JOT851698 JYP851698 KIL851698 KSH851698 LCD851698 LLZ851698 LVV851698 MFR851698 MPN851698 MZJ851698 NJF851698 NTB851698 OCX851698 OMT851698 OWP851698 PGL851698 PQH851698 QAD851698 QJZ851698 QTV851698 RDR851698 RNN851698 RXJ851698 SHF851698 SRB851698 TAX851698 TKT851698 TUP851698 UEL851698 UOH851698 UYD851698 VHZ851698 VRV851698 WBR851698 WLN851698 WVJ851698 E917234:F917234 IX917234 ST917234 ACP917234 AML917234 AWH917234 BGD917234 BPZ917234 BZV917234 CJR917234 CTN917234 DDJ917234 DNF917234 DXB917234 EGX917234 EQT917234 FAP917234 FKL917234 FUH917234 GED917234 GNZ917234 GXV917234 HHR917234 HRN917234 IBJ917234 ILF917234 IVB917234 JEX917234 JOT917234 JYP917234 KIL917234 KSH917234 LCD917234 LLZ917234 LVV917234 MFR917234 MPN917234 MZJ917234 NJF917234 NTB917234 OCX917234 OMT917234 OWP917234 PGL917234 PQH917234 QAD917234 QJZ917234 QTV917234 RDR917234 RNN917234 RXJ917234 SHF917234 SRB917234 TAX917234 TKT917234 TUP917234 UEL917234 UOH917234 UYD917234 VHZ917234 VRV917234 WBR917234 WLN917234 WVJ917234 E982770:F982770 IX982770 ST982770 ACP982770 AML982770 AWH982770 BGD982770 BPZ982770 BZV982770 CJR982770 CTN982770 DDJ982770 DNF982770 DXB982770 EGX982770 EQT982770 FAP982770 FKL982770 FUH982770 GED982770 GNZ982770 GXV982770 HHR982770 HRN982770 IBJ982770 ILF982770 IVB982770 JEX982770 JOT982770 JYP982770 KIL982770 KSH982770 LCD982770 LLZ982770 LVV982770 MFR982770 MPN982770 MZJ982770 NJF982770 NTB982770 OCX982770 OMT982770 OWP982770 PGL982770 PQH982770 QAD982770 QJZ982770 QTV982770 RDR982770 RNN982770 RXJ982770 SHF982770 SRB982770 TAX982770 TKT982770 TUP982770 UEL982770 UOH982770 UYD982770 VHZ982770 VRV982770 WBR982770 WLN982770 WVJ982770" xr:uid="{00000000-0002-0000-0100-000003000000}"/>
    <dataValidation allowBlank="1" showInputMessage="1" showErrorMessage="1" prompt="Informacion contable en NIIF y pesos sin incluir decimales" sqref="WVK982710:WVK982712 G130742:G130744 IY65206:IY65208 SU65206:SU65208 ACQ65206:ACQ65208 AMM65206:AMM65208 AWI65206:AWI65208 BGE65206:BGE65208 BQA65206:BQA65208 BZW65206:BZW65208 CJS65206:CJS65208 CTO65206:CTO65208 DDK65206:DDK65208 DNG65206:DNG65208 DXC65206:DXC65208 EGY65206:EGY65208 EQU65206:EQU65208 FAQ65206:FAQ65208 FKM65206:FKM65208 FUI65206:FUI65208 GEE65206:GEE65208 GOA65206:GOA65208 GXW65206:GXW65208 HHS65206:HHS65208 HRO65206:HRO65208 IBK65206:IBK65208 ILG65206:ILG65208 IVC65206:IVC65208 JEY65206:JEY65208 JOU65206:JOU65208 JYQ65206:JYQ65208 KIM65206:KIM65208 KSI65206:KSI65208 LCE65206:LCE65208 LMA65206:LMA65208 LVW65206:LVW65208 MFS65206:MFS65208 MPO65206:MPO65208 MZK65206:MZK65208 NJG65206:NJG65208 NTC65206:NTC65208 OCY65206:OCY65208 OMU65206:OMU65208 OWQ65206:OWQ65208 PGM65206:PGM65208 PQI65206:PQI65208 QAE65206:QAE65208 QKA65206:QKA65208 QTW65206:QTW65208 RDS65206:RDS65208 RNO65206:RNO65208 RXK65206:RXK65208 SHG65206:SHG65208 SRC65206:SRC65208 TAY65206:TAY65208 TKU65206:TKU65208 TUQ65206:TUQ65208 UEM65206:UEM65208 UOI65206:UOI65208 UYE65206:UYE65208 VIA65206:VIA65208 VRW65206:VRW65208 WBS65206:WBS65208 WLO65206:WLO65208 WVK65206:WVK65208 G196278:G196280 IY130742:IY130744 SU130742:SU130744 ACQ130742:ACQ130744 AMM130742:AMM130744 AWI130742:AWI130744 BGE130742:BGE130744 BQA130742:BQA130744 BZW130742:BZW130744 CJS130742:CJS130744 CTO130742:CTO130744 DDK130742:DDK130744 DNG130742:DNG130744 DXC130742:DXC130744 EGY130742:EGY130744 EQU130742:EQU130744 FAQ130742:FAQ130744 FKM130742:FKM130744 FUI130742:FUI130744 GEE130742:GEE130744 GOA130742:GOA130744 GXW130742:GXW130744 HHS130742:HHS130744 HRO130742:HRO130744 IBK130742:IBK130744 ILG130742:ILG130744 IVC130742:IVC130744 JEY130742:JEY130744 JOU130742:JOU130744 JYQ130742:JYQ130744 KIM130742:KIM130744 KSI130742:KSI130744 LCE130742:LCE130744 LMA130742:LMA130744 LVW130742:LVW130744 MFS130742:MFS130744 MPO130742:MPO130744 MZK130742:MZK130744 NJG130742:NJG130744 NTC130742:NTC130744 OCY130742:OCY130744 OMU130742:OMU130744 OWQ130742:OWQ130744 PGM130742:PGM130744 PQI130742:PQI130744 QAE130742:QAE130744 QKA130742:QKA130744 QTW130742:QTW130744 RDS130742:RDS130744 RNO130742:RNO130744 RXK130742:RXK130744 SHG130742:SHG130744 SRC130742:SRC130744 TAY130742:TAY130744 TKU130742:TKU130744 TUQ130742:TUQ130744 UEM130742:UEM130744 UOI130742:UOI130744 UYE130742:UYE130744 VIA130742:VIA130744 VRW130742:VRW130744 WBS130742:WBS130744 WLO130742:WLO130744 WVK130742:WVK130744 G261814:G261816 IY196278:IY196280 SU196278:SU196280 ACQ196278:ACQ196280 AMM196278:AMM196280 AWI196278:AWI196280 BGE196278:BGE196280 BQA196278:BQA196280 BZW196278:BZW196280 CJS196278:CJS196280 CTO196278:CTO196280 DDK196278:DDK196280 DNG196278:DNG196280 DXC196278:DXC196280 EGY196278:EGY196280 EQU196278:EQU196280 FAQ196278:FAQ196280 FKM196278:FKM196280 FUI196278:FUI196280 GEE196278:GEE196280 GOA196278:GOA196280 GXW196278:GXW196280 HHS196278:HHS196280 HRO196278:HRO196280 IBK196278:IBK196280 ILG196278:ILG196280 IVC196278:IVC196280 JEY196278:JEY196280 JOU196278:JOU196280 JYQ196278:JYQ196280 KIM196278:KIM196280 KSI196278:KSI196280 LCE196278:LCE196280 LMA196278:LMA196280 LVW196278:LVW196280 MFS196278:MFS196280 MPO196278:MPO196280 MZK196278:MZK196280 NJG196278:NJG196280 NTC196278:NTC196280 OCY196278:OCY196280 OMU196278:OMU196280 OWQ196278:OWQ196280 PGM196278:PGM196280 PQI196278:PQI196280 QAE196278:QAE196280 QKA196278:QKA196280 QTW196278:QTW196280 RDS196278:RDS196280 RNO196278:RNO196280 RXK196278:RXK196280 SHG196278:SHG196280 SRC196278:SRC196280 TAY196278:TAY196280 TKU196278:TKU196280 TUQ196278:TUQ196280 UEM196278:UEM196280 UOI196278:UOI196280 UYE196278:UYE196280 VIA196278:VIA196280 VRW196278:VRW196280 WBS196278:WBS196280 WLO196278:WLO196280 WVK196278:WVK196280 G327350:G327352 IY261814:IY261816 SU261814:SU261816 ACQ261814:ACQ261816 AMM261814:AMM261816 AWI261814:AWI261816 BGE261814:BGE261816 BQA261814:BQA261816 BZW261814:BZW261816 CJS261814:CJS261816 CTO261814:CTO261816 DDK261814:DDK261816 DNG261814:DNG261816 DXC261814:DXC261816 EGY261814:EGY261816 EQU261814:EQU261816 FAQ261814:FAQ261816 FKM261814:FKM261816 FUI261814:FUI261816 GEE261814:GEE261816 GOA261814:GOA261816 GXW261814:GXW261816 HHS261814:HHS261816 HRO261814:HRO261816 IBK261814:IBK261816 ILG261814:ILG261816 IVC261814:IVC261816 JEY261814:JEY261816 JOU261814:JOU261816 JYQ261814:JYQ261816 KIM261814:KIM261816 KSI261814:KSI261816 LCE261814:LCE261816 LMA261814:LMA261816 LVW261814:LVW261816 MFS261814:MFS261816 MPO261814:MPO261816 MZK261814:MZK261816 NJG261814:NJG261816 NTC261814:NTC261816 OCY261814:OCY261816 OMU261814:OMU261816 OWQ261814:OWQ261816 PGM261814:PGM261816 PQI261814:PQI261816 QAE261814:QAE261816 QKA261814:QKA261816 QTW261814:QTW261816 RDS261814:RDS261816 RNO261814:RNO261816 RXK261814:RXK261816 SHG261814:SHG261816 SRC261814:SRC261816 TAY261814:TAY261816 TKU261814:TKU261816 TUQ261814:TUQ261816 UEM261814:UEM261816 UOI261814:UOI261816 UYE261814:UYE261816 VIA261814:VIA261816 VRW261814:VRW261816 WBS261814:WBS261816 WLO261814:WLO261816 WVK261814:WVK261816 G392886:G392888 IY327350:IY327352 SU327350:SU327352 ACQ327350:ACQ327352 AMM327350:AMM327352 AWI327350:AWI327352 BGE327350:BGE327352 BQA327350:BQA327352 BZW327350:BZW327352 CJS327350:CJS327352 CTO327350:CTO327352 DDK327350:DDK327352 DNG327350:DNG327352 DXC327350:DXC327352 EGY327350:EGY327352 EQU327350:EQU327352 FAQ327350:FAQ327352 FKM327350:FKM327352 FUI327350:FUI327352 GEE327350:GEE327352 GOA327350:GOA327352 GXW327350:GXW327352 HHS327350:HHS327352 HRO327350:HRO327352 IBK327350:IBK327352 ILG327350:ILG327352 IVC327350:IVC327352 JEY327350:JEY327352 JOU327350:JOU327352 JYQ327350:JYQ327352 KIM327350:KIM327352 KSI327350:KSI327352 LCE327350:LCE327352 LMA327350:LMA327352 LVW327350:LVW327352 MFS327350:MFS327352 MPO327350:MPO327352 MZK327350:MZK327352 NJG327350:NJG327352 NTC327350:NTC327352 OCY327350:OCY327352 OMU327350:OMU327352 OWQ327350:OWQ327352 PGM327350:PGM327352 PQI327350:PQI327352 QAE327350:QAE327352 QKA327350:QKA327352 QTW327350:QTW327352 RDS327350:RDS327352 RNO327350:RNO327352 RXK327350:RXK327352 SHG327350:SHG327352 SRC327350:SRC327352 TAY327350:TAY327352 TKU327350:TKU327352 TUQ327350:TUQ327352 UEM327350:UEM327352 UOI327350:UOI327352 UYE327350:UYE327352 VIA327350:VIA327352 VRW327350:VRW327352 WBS327350:WBS327352 WLO327350:WLO327352 WVK327350:WVK327352 G458422:G458424 IY392886:IY392888 SU392886:SU392888 ACQ392886:ACQ392888 AMM392886:AMM392888 AWI392886:AWI392888 BGE392886:BGE392888 BQA392886:BQA392888 BZW392886:BZW392888 CJS392886:CJS392888 CTO392886:CTO392888 DDK392886:DDK392888 DNG392886:DNG392888 DXC392886:DXC392888 EGY392886:EGY392888 EQU392886:EQU392888 FAQ392886:FAQ392888 FKM392886:FKM392888 FUI392886:FUI392888 GEE392886:GEE392888 GOA392886:GOA392888 GXW392886:GXW392888 HHS392886:HHS392888 HRO392886:HRO392888 IBK392886:IBK392888 ILG392886:ILG392888 IVC392886:IVC392888 JEY392886:JEY392888 JOU392886:JOU392888 JYQ392886:JYQ392888 KIM392886:KIM392888 KSI392886:KSI392888 LCE392886:LCE392888 LMA392886:LMA392888 LVW392886:LVW392888 MFS392886:MFS392888 MPO392886:MPO392888 MZK392886:MZK392888 NJG392886:NJG392888 NTC392886:NTC392888 OCY392886:OCY392888 OMU392886:OMU392888 OWQ392886:OWQ392888 PGM392886:PGM392888 PQI392886:PQI392888 QAE392886:QAE392888 QKA392886:QKA392888 QTW392886:QTW392888 RDS392886:RDS392888 RNO392886:RNO392888 RXK392886:RXK392888 SHG392886:SHG392888 SRC392886:SRC392888 TAY392886:TAY392888 TKU392886:TKU392888 TUQ392886:TUQ392888 UEM392886:UEM392888 UOI392886:UOI392888 UYE392886:UYE392888 VIA392886:VIA392888 VRW392886:VRW392888 WBS392886:WBS392888 WLO392886:WLO392888 WVK392886:WVK392888 G523958:G523960 IY458422:IY458424 SU458422:SU458424 ACQ458422:ACQ458424 AMM458422:AMM458424 AWI458422:AWI458424 BGE458422:BGE458424 BQA458422:BQA458424 BZW458422:BZW458424 CJS458422:CJS458424 CTO458422:CTO458424 DDK458422:DDK458424 DNG458422:DNG458424 DXC458422:DXC458424 EGY458422:EGY458424 EQU458422:EQU458424 FAQ458422:FAQ458424 FKM458422:FKM458424 FUI458422:FUI458424 GEE458422:GEE458424 GOA458422:GOA458424 GXW458422:GXW458424 HHS458422:HHS458424 HRO458422:HRO458424 IBK458422:IBK458424 ILG458422:ILG458424 IVC458422:IVC458424 JEY458422:JEY458424 JOU458422:JOU458424 JYQ458422:JYQ458424 KIM458422:KIM458424 KSI458422:KSI458424 LCE458422:LCE458424 LMA458422:LMA458424 LVW458422:LVW458424 MFS458422:MFS458424 MPO458422:MPO458424 MZK458422:MZK458424 NJG458422:NJG458424 NTC458422:NTC458424 OCY458422:OCY458424 OMU458422:OMU458424 OWQ458422:OWQ458424 PGM458422:PGM458424 PQI458422:PQI458424 QAE458422:QAE458424 QKA458422:QKA458424 QTW458422:QTW458424 RDS458422:RDS458424 RNO458422:RNO458424 RXK458422:RXK458424 SHG458422:SHG458424 SRC458422:SRC458424 TAY458422:TAY458424 TKU458422:TKU458424 TUQ458422:TUQ458424 UEM458422:UEM458424 UOI458422:UOI458424 UYE458422:UYE458424 VIA458422:VIA458424 VRW458422:VRW458424 WBS458422:WBS458424 WLO458422:WLO458424 WVK458422:WVK458424 G589494:G589496 IY523958:IY523960 SU523958:SU523960 ACQ523958:ACQ523960 AMM523958:AMM523960 AWI523958:AWI523960 BGE523958:BGE523960 BQA523958:BQA523960 BZW523958:BZW523960 CJS523958:CJS523960 CTO523958:CTO523960 DDK523958:DDK523960 DNG523958:DNG523960 DXC523958:DXC523960 EGY523958:EGY523960 EQU523958:EQU523960 FAQ523958:FAQ523960 FKM523958:FKM523960 FUI523958:FUI523960 GEE523958:GEE523960 GOA523958:GOA523960 GXW523958:GXW523960 HHS523958:HHS523960 HRO523958:HRO523960 IBK523958:IBK523960 ILG523958:ILG523960 IVC523958:IVC523960 JEY523958:JEY523960 JOU523958:JOU523960 JYQ523958:JYQ523960 KIM523958:KIM523960 KSI523958:KSI523960 LCE523958:LCE523960 LMA523958:LMA523960 LVW523958:LVW523960 MFS523958:MFS523960 MPO523958:MPO523960 MZK523958:MZK523960 NJG523958:NJG523960 NTC523958:NTC523960 OCY523958:OCY523960 OMU523958:OMU523960 OWQ523958:OWQ523960 PGM523958:PGM523960 PQI523958:PQI523960 QAE523958:QAE523960 QKA523958:QKA523960 QTW523958:QTW523960 RDS523958:RDS523960 RNO523958:RNO523960 RXK523958:RXK523960 SHG523958:SHG523960 SRC523958:SRC523960 TAY523958:TAY523960 TKU523958:TKU523960 TUQ523958:TUQ523960 UEM523958:UEM523960 UOI523958:UOI523960 UYE523958:UYE523960 VIA523958:VIA523960 VRW523958:VRW523960 WBS523958:WBS523960 WLO523958:WLO523960 WVK523958:WVK523960 G655030:G655032 IY589494:IY589496 SU589494:SU589496 ACQ589494:ACQ589496 AMM589494:AMM589496 AWI589494:AWI589496 BGE589494:BGE589496 BQA589494:BQA589496 BZW589494:BZW589496 CJS589494:CJS589496 CTO589494:CTO589496 DDK589494:DDK589496 DNG589494:DNG589496 DXC589494:DXC589496 EGY589494:EGY589496 EQU589494:EQU589496 FAQ589494:FAQ589496 FKM589494:FKM589496 FUI589494:FUI589496 GEE589494:GEE589496 GOA589494:GOA589496 GXW589494:GXW589496 HHS589494:HHS589496 HRO589494:HRO589496 IBK589494:IBK589496 ILG589494:ILG589496 IVC589494:IVC589496 JEY589494:JEY589496 JOU589494:JOU589496 JYQ589494:JYQ589496 KIM589494:KIM589496 KSI589494:KSI589496 LCE589494:LCE589496 LMA589494:LMA589496 LVW589494:LVW589496 MFS589494:MFS589496 MPO589494:MPO589496 MZK589494:MZK589496 NJG589494:NJG589496 NTC589494:NTC589496 OCY589494:OCY589496 OMU589494:OMU589496 OWQ589494:OWQ589496 PGM589494:PGM589496 PQI589494:PQI589496 QAE589494:QAE589496 QKA589494:QKA589496 QTW589494:QTW589496 RDS589494:RDS589496 RNO589494:RNO589496 RXK589494:RXK589496 SHG589494:SHG589496 SRC589494:SRC589496 TAY589494:TAY589496 TKU589494:TKU589496 TUQ589494:TUQ589496 UEM589494:UEM589496 UOI589494:UOI589496 UYE589494:UYE589496 VIA589494:VIA589496 VRW589494:VRW589496 WBS589494:WBS589496 WLO589494:WLO589496 WVK589494:WVK589496 G720566:G720568 IY655030:IY655032 SU655030:SU655032 ACQ655030:ACQ655032 AMM655030:AMM655032 AWI655030:AWI655032 BGE655030:BGE655032 BQA655030:BQA655032 BZW655030:BZW655032 CJS655030:CJS655032 CTO655030:CTO655032 DDK655030:DDK655032 DNG655030:DNG655032 DXC655030:DXC655032 EGY655030:EGY655032 EQU655030:EQU655032 FAQ655030:FAQ655032 FKM655030:FKM655032 FUI655030:FUI655032 GEE655030:GEE655032 GOA655030:GOA655032 GXW655030:GXW655032 HHS655030:HHS655032 HRO655030:HRO655032 IBK655030:IBK655032 ILG655030:ILG655032 IVC655030:IVC655032 JEY655030:JEY655032 JOU655030:JOU655032 JYQ655030:JYQ655032 KIM655030:KIM655032 KSI655030:KSI655032 LCE655030:LCE655032 LMA655030:LMA655032 LVW655030:LVW655032 MFS655030:MFS655032 MPO655030:MPO655032 MZK655030:MZK655032 NJG655030:NJG655032 NTC655030:NTC655032 OCY655030:OCY655032 OMU655030:OMU655032 OWQ655030:OWQ655032 PGM655030:PGM655032 PQI655030:PQI655032 QAE655030:QAE655032 QKA655030:QKA655032 QTW655030:QTW655032 RDS655030:RDS655032 RNO655030:RNO655032 RXK655030:RXK655032 SHG655030:SHG655032 SRC655030:SRC655032 TAY655030:TAY655032 TKU655030:TKU655032 TUQ655030:TUQ655032 UEM655030:UEM655032 UOI655030:UOI655032 UYE655030:UYE655032 VIA655030:VIA655032 VRW655030:VRW655032 WBS655030:WBS655032 WLO655030:WLO655032 WVK655030:WVK655032 G786102:G786104 IY720566:IY720568 SU720566:SU720568 ACQ720566:ACQ720568 AMM720566:AMM720568 AWI720566:AWI720568 BGE720566:BGE720568 BQA720566:BQA720568 BZW720566:BZW720568 CJS720566:CJS720568 CTO720566:CTO720568 DDK720566:DDK720568 DNG720566:DNG720568 DXC720566:DXC720568 EGY720566:EGY720568 EQU720566:EQU720568 FAQ720566:FAQ720568 FKM720566:FKM720568 FUI720566:FUI720568 GEE720566:GEE720568 GOA720566:GOA720568 GXW720566:GXW720568 HHS720566:HHS720568 HRO720566:HRO720568 IBK720566:IBK720568 ILG720566:ILG720568 IVC720566:IVC720568 JEY720566:JEY720568 JOU720566:JOU720568 JYQ720566:JYQ720568 KIM720566:KIM720568 KSI720566:KSI720568 LCE720566:LCE720568 LMA720566:LMA720568 LVW720566:LVW720568 MFS720566:MFS720568 MPO720566:MPO720568 MZK720566:MZK720568 NJG720566:NJG720568 NTC720566:NTC720568 OCY720566:OCY720568 OMU720566:OMU720568 OWQ720566:OWQ720568 PGM720566:PGM720568 PQI720566:PQI720568 QAE720566:QAE720568 QKA720566:QKA720568 QTW720566:QTW720568 RDS720566:RDS720568 RNO720566:RNO720568 RXK720566:RXK720568 SHG720566:SHG720568 SRC720566:SRC720568 TAY720566:TAY720568 TKU720566:TKU720568 TUQ720566:TUQ720568 UEM720566:UEM720568 UOI720566:UOI720568 UYE720566:UYE720568 VIA720566:VIA720568 VRW720566:VRW720568 WBS720566:WBS720568 WLO720566:WLO720568 WVK720566:WVK720568 G851638:G851640 IY786102:IY786104 SU786102:SU786104 ACQ786102:ACQ786104 AMM786102:AMM786104 AWI786102:AWI786104 BGE786102:BGE786104 BQA786102:BQA786104 BZW786102:BZW786104 CJS786102:CJS786104 CTO786102:CTO786104 DDK786102:DDK786104 DNG786102:DNG786104 DXC786102:DXC786104 EGY786102:EGY786104 EQU786102:EQU786104 FAQ786102:FAQ786104 FKM786102:FKM786104 FUI786102:FUI786104 GEE786102:GEE786104 GOA786102:GOA786104 GXW786102:GXW786104 HHS786102:HHS786104 HRO786102:HRO786104 IBK786102:IBK786104 ILG786102:ILG786104 IVC786102:IVC786104 JEY786102:JEY786104 JOU786102:JOU786104 JYQ786102:JYQ786104 KIM786102:KIM786104 KSI786102:KSI786104 LCE786102:LCE786104 LMA786102:LMA786104 LVW786102:LVW786104 MFS786102:MFS786104 MPO786102:MPO786104 MZK786102:MZK786104 NJG786102:NJG786104 NTC786102:NTC786104 OCY786102:OCY786104 OMU786102:OMU786104 OWQ786102:OWQ786104 PGM786102:PGM786104 PQI786102:PQI786104 QAE786102:QAE786104 QKA786102:QKA786104 QTW786102:QTW786104 RDS786102:RDS786104 RNO786102:RNO786104 RXK786102:RXK786104 SHG786102:SHG786104 SRC786102:SRC786104 TAY786102:TAY786104 TKU786102:TKU786104 TUQ786102:TUQ786104 UEM786102:UEM786104 UOI786102:UOI786104 UYE786102:UYE786104 VIA786102:VIA786104 VRW786102:VRW786104 WBS786102:WBS786104 WLO786102:WLO786104 WVK786102:WVK786104 G917174:G917176 IY851638:IY851640 SU851638:SU851640 ACQ851638:ACQ851640 AMM851638:AMM851640 AWI851638:AWI851640 BGE851638:BGE851640 BQA851638:BQA851640 BZW851638:BZW851640 CJS851638:CJS851640 CTO851638:CTO851640 DDK851638:DDK851640 DNG851638:DNG851640 DXC851638:DXC851640 EGY851638:EGY851640 EQU851638:EQU851640 FAQ851638:FAQ851640 FKM851638:FKM851640 FUI851638:FUI851640 GEE851638:GEE851640 GOA851638:GOA851640 GXW851638:GXW851640 HHS851638:HHS851640 HRO851638:HRO851640 IBK851638:IBK851640 ILG851638:ILG851640 IVC851638:IVC851640 JEY851638:JEY851640 JOU851638:JOU851640 JYQ851638:JYQ851640 KIM851638:KIM851640 KSI851638:KSI851640 LCE851638:LCE851640 LMA851638:LMA851640 LVW851638:LVW851640 MFS851638:MFS851640 MPO851638:MPO851640 MZK851638:MZK851640 NJG851638:NJG851640 NTC851638:NTC851640 OCY851638:OCY851640 OMU851638:OMU851640 OWQ851638:OWQ851640 PGM851638:PGM851640 PQI851638:PQI851640 QAE851638:QAE851640 QKA851638:QKA851640 QTW851638:QTW851640 RDS851638:RDS851640 RNO851638:RNO851640 RXK851638:RXK851640 SHG851638:SHG851640 SRC851638:SRC851640 TAY851638:TAY851640 TKU851638:TKU851640 TUQ851638:TUQ851640 UEM851638:UEM851640 UOI851638:UOI851640 UYE851638:UYE851640 VIA851638:VIA851640 VRW851638:VRW851640 WBS851638:WBS851640 WLO851638:WLO851640 WVK851638:WVK851640 G982710:G982712 IY917174:IY917176 SU917174:SU917176 ACQ917174:ACQ917176 AMM917174:AMM917176 AWI917174:AWI917176 BGE917174:BGE917176 BQA917174:BQA917176 BZW917174:BZW917176 CJS917174:CJS917176 CTO917174:CTO917176 DDK917174:DDK917176 DNG917174:DNG917176 DXC917174:DXC917176 EGY917174:EGY917176 EQU917174:EQU917176 FAQ917174:FAQ917176 FKM917174:FKM917176 FUI917174:FUI917176 GEE917174:GEE917176 GOA917174:GOA917176 GXW917174:GXW917176 HHS917174:HHS917176 HRO917174:HRO917176 IBK917174:IBK917176 ILG917174:ILG917176 IVC917174:IVC917176 JEY917174:JEY917176 JOU917174:JOU917176 JYQ917174:JYQ917176 KIM917174:KIM917176 KSI917174:KSI917176 LCE917174:LCE917176 LMA917174:LMA917176 LVW917174:LVW917176 MFS917174:MFS917176 MPO917174:MPO917176 MZK917174:MZK917176 NJG917174:NJG917176 NTC917174:NTC917176 OCY917174:OCY917176 OMU917174:OMU917176 OWQ917174:OWQ917176 PGM917174:PGM917176 PQI917174:PQI917176 QAE917174:QAE917176 QKA917174:QKA917176 QTW917174:QTW917176 RDS917174:RDS917176 RNO917174:RNO917176 RXK917174:RXK917176 SHG917174:SHG917176 SRC917174:SRC917176 TAY917174:TAY917176 TKU917174:TKU917176 TUQ917174:TUQ917176 UEM917174:UEM917176 UOI917174:UOI917176 UYE917174:UYE917176 VIA917174:VIA917176 VRW917174:VRW917176 WBS917174:WBS917176 WLO917174:WLO917176 WVK917174:WVK917176 G8 IY982710:IY982712 SU982710:SU982712 ACQ982710:ACQ982712 AMM982710:AMM982712 AWI982710:AWI982712 BGE982710:BGE982712 BQA982710:BQA982712 BZW982710:BZW982712 CJS982710:CJS982712 CTO982710:CTO982712 DDK982710:DDK982712 DNG982710:DNG982712 DXC982710:DXC982712 EGY982710:EGY982712 EQU982710:EQU982712 FAQ982710:FAQ982712 FKM982710:FKM982712 FUI982710:FUI982712 GEE982710:GEE982712 GOA982710:GOA982712 GXW982710:GXW982712 HHS982710:HHS982712 HRO982710:HRO982712 IBK982710:IBK982712 ILG982710:ILG982712 IVC982710:IVC982712 JEY982710:JEY982712 JOU982710:JOU982712 JYQ982710:JYQ982712 KIM982710:KIM982712 KSI982710:KSI982712 LCE982710:LCE982712 LMA982710:LMA982712 LVW982710:LVW982712 MFS982710:MFS982712 MPO982710:MPO982712 MZK982710:MZK982712 NJG982710:NJG982712 NTC982710:NTC982712 OCY982710:OCY982712 OMU982710:OMU982712 OWQ982710:OWQ982712 PGM982710:PGM982712 PQI982710:PQI982712 QAE982710:QAE982712 QKA982710:QKA982712 QTW982710:QTW982712 RDS982710:RDS982712 RNO982710:RNO982712 RXK982710:RXK982712 SHG982710:SHG982712 SRC982710:SRC982712 TAY982710:TAY982712 TKU982710:TKU982712 TUQ982710:TUQ982712 UEM982710:UEM982712 UOI982710:UOI982712 UYE982710:UYE982712 VIA982710:VIA982712 VRW982710:VRW982712 WBS982710:WBS982712 WLO982710:WLO982712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G193 K8 G65206:G65208" xr:uid="{00000000-0002-0000-0100-000004000000}"/>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I131014:J131015 IY65478:JA65479 SU65478:SW65479 ACQ65478:ACS65479 AMM65478:AMO65479 AWI65478:AWK65479 BGE65478:BGG65479 BQA65478:BQC65479 BZW65478:BZY65479 CJS65478:CJU65479 CTO65478:CTQ65479 DDK65478:DDM65479 DNG65478:DNI65479 DXC65478:DXE65479 EGY65478:EHA65479 EQU65478:EQW65479 FAQ65478:FAS65479 FKM65478:FKO65479 FUI65478:FUK65479 GEE65478:GEG65479 GOA65478:GOC65479 GXW65478:GXY65479 HHS65478:HHU65479 HRO65478:HRQ65479 IBK65478:IBM65479 ILG65478:ILI65479 IVC65478:IVE65479 JEY65478:JFA65479 JOU65478:JOW65479 JYQ65478:JYS65479 KIM65478:KIO65479 KSI65478:KSK65479 LCE65478:LCG65479 LMA65478:LMC65479 LVW65478:LVY65479 MFS65478:MFU65479 MPO65478:MPQ65479 MZK65478:MZM65479 NJG65478:NJI65479 NTC65478:NTE65479 OCY65478:ODA65479 OMU65478:OMW65479 OWQ65478:OWS65479 PGM65478:PGO65479 PQI65478:PQK65479 QAE65478:QAG65479 QKA65478:QKC65479 QTW65478:QTY65479 RDS65478:RDU65479 RNO65478:RNQ65479 RXK65478:RXM65479 SHG65478:SHI65479 SRC65478:SRE65479 TAY65478:TBA65479 TKU65478:TKW65479 TUQ65478:TUS65479 UEM65478:UEO65479 UOI65478:UOK65479 UYE65478:UYG65479 VIA65478:VIC65479 VRW65478:VRY65479 WBS65478:WBU65479 WLO65478:WLQ65479 WVK65478:WVM65479 I196550:J196551 IY131014:JA131015 SU131014:SW131015 ACQ131014:ACS131015 AMM131014:AMO131015 AWI131014:AWK131015 BGE131014:BGG131015 BQA131014:BQC131015 BZW131014:BZY131015 CJS131014:CJU131015 CTO131014:CTQ131015 DDK131014:DDM131015 DNG131014:DNI131015 DXC131014:DXE131015 EGY131014:EHA131015 EQU131014:EQW131015 FAQ131014:FAS131015 FKM131014:FKO131015 FUI131014:FUK131015 GEE131014:GEG131015 GOA131014:GOC131015 GXW131014:GXY131015 HHS131014:HHU131015 HRO131014:HRQ131015 IBK131014:IBM131015 ILG131014:ILI131015 IVC131014:IVE131015 JEY131014:JFA131015 JOU131014:JOW131015 JYQ131014:JYS131015 KIM131014:KIO131015 KSI131014:KSK131015 LCE131014:LCG131015 LMA131014:LMC131015 LVW131014:LVY131015 MFS131014:MFU131015 MPO131014:MPQ131015 MZK131014:MZM131015 NJG131014:NJI131015 NTC131014:NTE131015 OCY131014:ODA131015 OMU131014:OMW131015 OWQ131014:OWS131015 PGM131014:PGO131015 PQI131014:PQK131015 QAE131014:QAG131015 QKA131014:QKC131015 QTW131014:QTY131015 RDS131014:RDU131015 RNO131014:RNQ131015 RXK131014:RXM131015 SHG131014:SHI131015 SRC131014:SRE131015 TAY131014:TBA131015 TKU131014:TKW131015 TUQ131014:TUS131015 UEM131014:UEO131015 UOI131014:UOK131015 UYE131014:UYG131015 VIA131014:VIC131015 VRW131014:VRY131015 WBS131014:WBU131015 WLO131014:WLQ131015 WVK131014:WVM131015 I262086:J262087 IY196550:JA196551 SU196550:SW196551 ACQ196550:ACS196551 AMM196550:AMO196551 AWI196550:AWK196551 BGE196550:BGG196551 BQA196550:BQC196551 BZW196550:BZY196551 CJS196550:CJU196551 CTO196550:CTQ196551 DDK196550:DDM196551 DNG196550:DNI196551 DXC196550:DXE196551 EGY196550:EHA196551 EQU196550:EQW196551 FAQ196550:FAS196551 FKM196550:FKO196551 FUI196550:FUK196551 GEE196550:GEG196551 GOA196550:GOC196551 GXW196550:GXY196551 HHS196550:HHU196551 HRO196550:HRQ196551 IBK196550:IBM196551 ILG196550:ILI196551 IVC196550:IVE196551 JEY196550:JFA196551 JOU196550:JOW196551 JYQ196550:JYS196551 KIM196550:KIO196551 KSI196550:KSK196551 LCE196550:LCG196551 LMA196550:LMC196551 LVW196550:LVY196551 MFS196550:MFU196551 MPO196550:MPQ196551 MZK196550:MZM196551 NJG196550:NJI196551 NTC196550:NTE196551 OCY196550:ODA196551 OMU196550:OMW196551 OWQ196550:OWS196551 PGM196550:PGO196551 PQI196550:PQK196551 QAE196550:QAG196551 QKA196550:QKC196551 QTW196550:QTY196551 RDS196550:RDU196551 RNO196550:RNQ196551 RXK196550:RXM196551 SHG196550:SHI196551 SRC196550:SRE196551 TAY196550:TBA196551 TKU196550:TKW196551 TUQ196550:TUS196551 UEM196550:UEO196551 UOI196550:UOK196551 UYE196550:UYG196551 VIA196550:VIC196551 VRW196550:VRY196551 WBS196550:WBU196551 WLO196550:WLQ196551 WVK196550:WVM196551 I327622:J327623 IY262086:JA262087 SU262086:SW262087 ACQ262086:ACS262087 AMM262086:AMO262087 AWI262086:AWK262087 BGE262086:BGG262087 BQA262086:BQC262087 BZW262086:BZY262087 CJS262086:CJU262087 CTO262086:CTQ262087 DDK262086:DDM262087 DNG262086:DNI262087 DXC262086:DXE262087 EGY262086:EHA262087 EQU262086:EQW262087 FAQ262086:FAS262087 FKM262086:FKO262087 FUI262086:FUK262087 GEE262086:GEG262087 GOA262086:GOC262087 GXW262086:GXY262087 HHS262086:HHU262087 HRO262086:HRQ262087 IBK262086:IBM262087 ILG262086:ILI262087 IVC262086:IVE262087 JEY262086:JFA262087 JOU262086:JOW262087 JYQ262086:JYS262087 KIM262086:KIO262087 KSI262086:KSK262087 LCE262086:LCG262087 LMA262086:LMC262087 LVW262086:LVY262087 MFS262086:MFU262087 MPO262086:MPQ262087 MZK262086:MZM262087 NJG262086:NJI262087 NTC262086:NTE262087 OCY262086:ODA262087 OMU262086:OMW262087 OWQ262086:OWS262087 PGM262086:PGO262087 PQI262086:PQK262087 QAE262086:QAG262087 QKA262086:QKC262087 QTW262086:QTY262087 RDS262086:RDU262087 RNO262086:RNQ262087 RXK262086:RXM262087 SHG262086:SHI262087 SRC262086:SRE262087 TAY262086:TBA262087 TKU262086:TKW262087 TUQ262086:TUS262087 UEM262086:UEO262087 UOI262086:UOK262087 UYE262086:UYG262087 VIA262086:VIC262087 VRW262086:VRY262087 WBS262086:WBU262087 WLO262086:WLQ262087 WVK262086:WVM262087 I393158:J393159 IY327622:JA327623 SU327622:SW327623 ACQ327622:ACS327623 AMM327622:AMO327623 AWI327622:AWK327623 BGE327622:BGG327623 BQA327622:BQC327623 BZW327622:BZY327623 CJS327622:CJU327623 CTO327622:CTQ327623 DDK327622:DDM327623 DNG327622:DNI327623 DXC327622:DXE327623 EGY327622:EHA327623 EQU327622:EQW327623 FAQ327622:FAS327623 FKM327622:FKO327623 FUI327622:FUK327623 GEE327622:GEG327623 GOA327622:GOC327623 GXW327622:GXY327623 HHS327622:HHU327623 HRO327622:HRQ327623 IBK327622:IBM327623 ILG327622:ILI327623 IVC327622:IVE327623 JEY327622:JFA327623 JOU327622:JOW327623 JYQ327622:JYS327623 KIM327622:KIO327623 KSI327622:KSK327623 LCE327622:LCG327623 LMA327622:LMC327623 LVW327622:LVY327623 MFS327622:MFU327623 MPO327622:MPQ327623 MZK327622:MZM327623 NJG327622:NJI327623 NTC327622:NTE327623 OCY327622:ODA327623 OMU327622:OMW327623 OWQ327622:OWS327623 PGM327622:PGO327623 PQI327622:PQK327623 QAE327622:QAG327623 QKA327622:QKC327623 QTW327622:QTY327623 RDS327622:RDU327623 RNO327622:RNQ327623 RXK327622:RXM327623 SHG327622:SHI327623 SRC327622:SRE327623 TAY327622:TBA327623 TKU327622:TKW327623 TUQ327622:TUS327623 UEM327622:UEO327623 UOI327622:UOK327623 UYE327622:UYG327623 VIA327622:VIC327623 VRW327622:VRY327623 WBS327622:WBU327623 WLO327622:WLQ327623 WVK327622:WVM327623 I458694:J458695 IY393158:JA393159 SU393158:SW393159 ACQ393158:ACS393159 AMM393158:AMO393159 AWI393158:AWK393159 BGE393158:BGG393159 BQA393158:BQC393159 BZW393158:BZY393159 CJS393158:CJU393159 CTO393158:CTQ393159 DDK393158:DDM393159 DNG393158:DNI393159 DXC393158:DXE393159 EGY393158:EHA393159 EQU393158:EQW393159 FAQ393158:FAS393159 FKM393158:FKO393159 FUI393158:FUK393159 GEE393158:GEG393159 GOA393158:GOC393159 GXW393158:GXY393159 HHS393158:HHU393159 HRO393158:HRQ393159 IBK393158:IBM393159 ILG393158:ILI393159 IVC393158:IVE393159 JEY393158:JFA393159 JOU393158:JOW393159 JYQ393158:JYS393159 KIM393158:KIO393159 KSI393158:KSK393159 LCE393158:LCG393159 LMA393158:LMC393159 LVW393158:LVY393159 MFS393158:MFU393159 MPO393158:MPQ393159 MZK393158:MZM393159 NJG393158:NJI393159 NTC393158:NTE393159 OCY393158:ODA393159 OMU393158:OMW393159 OWQ393158:OWS393159 PGM393158:PGO393159 PQI393158:PQK393159 QAE393158:QAG393159 QKA393158:QKC393159 QTW393158:QTY393159 RDS393158:RDU393159 RNO393158:RNQ393159 RXK393158:RXM393159 SHG393158:SHI393159 SRC393158:SRE393159 TAY393158:TBA393159 TKU393158:TKW393159 TUQ393158:TUS393159 UEM393158:UEO393159 UOI393158:UOK393159 UYE393158:UYG393159 VIA393158:VIC393159 VRW393158:VRY393159 WBS393158:WBU393159 WLO393158:WLQ393159 WVK393158:WVM393159 I524230:J524231 IY458694:JA458695 SU458694:SW458695 ACQ458694:ACS458695 AMM458694:AMO458695 AWI458694:AWK458695 BGE458694:BGG458695 BQA458694:BQC458695 BZW458694:BZY458695 CJS458694:CJU458695 CTO458694:CTQ458695 DDK458694:DDM458695 DNG458694:DNI458695 DXC458694:DXE458695 EGY458694:EHA458695 EQU458694:EQW458695 FAQ458694:FAS458695 FKM458694:FKO458695 FUI458694:FUK458695 GEE458694:GEG458695 GOA458694:GOC458695 GXW458694:GXY458695 HHS458694:HHU458695 HRO458694:HRQ458695 IBK458694:IBM458695 ILG458694:ILI458695 IVC458694:IVE458695 JEY458694:JFA458695 JOU458694:JOW458695 JYQ458694:JYS458695 KIM458694:KIO458695 KSI458694:KSK458695 LCE458694:LCG458695 LMA458694:LMC458695 LVW458694:LVY458695 MFS458694:MFU458695 MPO458694:MPQ458695 MZK458694:MZM458695 NJG458694:NJI458695 NTC458694:NTE458695 OCY458694:ODA458695 OMU458694:OMW458695 OWQ458694:OWS458695 PGM458694:PGO458695 PQI458694:PQK458695 QAE458694:QAG458695 QKA458694:QKC458695 QTW458694:QTY458695 RDS458694:RDU458695 RNO458694:RNQ458695 RXK458694:RXM458695 SHG458694:SHI458695 SRC458694:SRE458695 TAY458694:TBA458695 TKU458694:TKW458695 TUQ458694:TUS458695 UEM458694:UEO458695 UOI458694:UOK458695 UYE458694:UYG458695 VIA458694:VIC458695 VRW458694:VRY458695 WBS458694:WBU458695 WLO458694:WLQ458695 WVK458694:WVM458695 I589766:J589767 IY524230:JA524231 SU524230:SW524231 ACQ524230:ACS524231 AMM524230:AMO524231 AWI524230:AWK524231 BGE524230:BGG524231 BQA524230:BQC524231 BZW524230:BZY524231 CJS524230:CJU524231 CTO524230:CTQ524231 DDK524230:DDM524231 DNG524230:DNI524231 DXC524230:DXE524231 EGY524230:EHA524231 EQU524230:EQW524231 FAQ524230:FAS524231 FKM524230:FKO524231 FUI524230:FUK524231 GEE524230:GEG524231 GOA524230:GOC524231 GXW524230:GXY524231 HHS524230:HHU524231 HRO524230:HRQ524231 IBK524230:IBM524231 ILG524230:ILI524231 IVC524230:IVE524231 JEY524230:JFA524231 JOU524230:JOW524231 JYQ524230:JYS524231 KIM524230:KIO524231 KSI524230:KSK524231 LCE524230:LCG524231 LMA524230:LMC524231 LVW524230:LVY524231 MFS524230:MFU524231 MPO524230:MPQ524231 MZK524230:MZM524231 NJG524230:NJI524231 NTC524230:NTE524231 OCY524230:ODA524231 OMU524230:OMW524231 OWQ524230:OWS524231 PGM524230:PGO524231 PQI524230:PQK524231 QAE524230:QAG524231 QKA524230:QKC524231 QTW524230:QTY524231 RDS524230:RDU524231 RNO524230:RNQ524231 RXK524230:RXM524231 SHG524230:SHI524231 SRC524230:SRE524231 TAY524230:TBA524231 TKU524230:TKW524231 TUQ524230:TUS524231 UEM524230:UEO524231 UOI524230:UOK524231 UYE524230:UYG524231 VIA524230:VIC524231 VRW524230:VRY524231 WBS524230:WBU524231 WLO524230:WLQ524231 WVK524230:WVM524231 I655302:J655303 IY589766:JA589767 SU589766:SW589767 ACQ589766:ACS589767 AMM589766:AMO589767 AWI589766:AWK589767 BGE589766:BGG589767 BQA589766:BQC589767 BZW589766:BZY589767 CJS589766:CJU589767 CTO589766:CTQ589767 DDK589766:DDM589767 DNG589766:DNI589767 DXC589766:DXE589767 EGY589766:EHA589767 EQU589766:EQW589767 FAQ589766:FAS589767 FKM589766:FKO589767 FUI589766:FUK589767 GEE589766:GEG589767 GOA589766:GOC589767 GXW589766:GXY589767 HHS589766:HHU589767 HRO589766:HRQ589767 IBK589766:IBM589767 ILG589766:ILI589767 IVC589766:IVE589767 JEY589766:JFA589767 JOU589766:JOW589767 JYQ589766:JYS589767 KIM589766:KIO589767 KSI589766:KSK589767 LCE589766:LCG589767 LMA589766:LMC589767 LVW589766:LVY589767 MFS589766:MFU589767 MPO589766:MPQ589767 MZK589766:MZM589767 NJG589766:NJI589767 NTC589766:NTE589767 OCY589766:ODA589767 OMU589766:OMW589767 OWQ589766:OWS589767 PGM589766:PGO589767 PQI589766:PQK589767 QAE589766:QAG589767 QKA589766:QKC589767 QTW589766:QTY589767 RDS589766:RDU589767 RNO589766:RNQ589767 RXK589766:RXM589767 SHG589766:SHI589767 SRC589766:SRE589767 TAY589766:TBA589767 TKU589766:TKW589767 TUQ589766:TUS589767 UEM589766:UEO589767 UOI589766:UOK589767 UYE589766:UYG589767 VIA589766:VIC589767 VRW589766:VRY589767 WBS589766:WBU589767 WLO589766:WLQ589767 WVK589766:WVM589767 I720838:J720839 IY655302:JA655303 SU655302:SW655303 ACQ655302:ACS655303 AMM655302:AMO655303 AWI655302:AWK655303 BGE655302:BGG655303 BQA655302:BQC655303 BZW655302:BZY655303 CJS655302:CJU655303 CTO655302:CTQ655303 DDK655302:DDM655303 DNG655302:DNI655303 DXC655302:DXE655303 EGY655302:EHA655303 EQU655302:EQW655303 FAQ655302:FAS655303 FKM655302:FKO655303 FUI655302:FUK655303 GEE655302:GEG655303 GOA655302:GOC655303 GXW655302:GXY655303 HHS655302:HHU655303 HRO655302:HRQ655303 IBK655302:IBM655303 ILG655302:ILI655303 IVC655302:IVE655303 JEY655302:JFA655303 JOU655302:JOW655303 JYQ655302:JYS655303 KIM655302:KIO655303 KSI655302:KSK655303 LCE655302:LCG655303 LMA655302:LMC655303 LVW655302:LVY655303 MFS655302:MFU655303 MPO655302:MPQ655303 MZK655302:MZM655303 NJG655302:NJI655303 NTC655302:NTE655303 OCY655302:ODA655303 OMU655302:OMW655303 OWQ655302:OWS655303 PGM655302:PGO655303 PQI655302:PQK655303 QAE655302:QAG655303 QKA655302:QKC655303 QTW655302:QTY655303 RDS655302:RDU655303 RNO655302:RNQ655303 RXK655302:RXM655303 SHG655302:SHI655303 SRC655302:SRE655303 TAY655302:TBA655303 TKU655302:TKW655303 TUQ655302:TUS655303 UEM655302:UEO655303 UOI655302:UOK655303 UYE655302:UYG655303 VIA655302:VIC655303 VRW655302:VRY655303 WBS655302:WBU655303 WLO655302:WLQ655303 WVK655302:WVM655303 I786374:J786375 IY720838:JA720839 SU720838:SW720839 ACQ720838:ACS720839 AMM720838:AMO720839 AWI720838:AWK720839 BGE720838:BGG720839 BQA720838:BQC720839 BZW720838:BZY720839 CJS720838:CJU720839 CTO720838:CTQ720839 DDK720838:DDM720839 DNG720838:DNI720839 DXC720838:DXE720839 EGY720838:EHA720839 EQU720838:EQW720839 FAQ720838:FAS720839 FKM720838:FKO720839 FUI720838:FUK720839 GEE720838:GEG720839 GOA720838:GOC720839 GXW720838:GXY720839 HHS720838:HHU720839 HRO720838:HRQ720839 IBK720838:IBM720839 ILG720838:ILI720839 IVC720838:IVE720839 JEY720838:JFA720839 JOU720838:JOW720839 JYQ720838:JYS720839 KIM720838:KIO720839 KSI720838:KSK720839 LCE720838:LCG720839 LMA720838:LMC720839 LVW720838:LVY720839 MFS720838:MFU720839 MPO720838:MPQ720839 MZK720838:MZM720839 NJG720838:NJI720839 NTC720838:NTE720839 OCY720838:ODA720839 OMU720838:OMW720839 OWQ720838:OWS720839 PGM720838:PGO720839 PQI720838:PQK720839 QAE720838:QAG720839 QKA720838:QKC720839 QTW720838:QTY720839 RDS720838:RDU720839 RNO720838:RNQ720839 RXK720838:RXM720839 SHG720838:SHI720839 SRC720838:SRE720839 TAY720838:TBA720839 TKU720838:TKW720839 TUQ720838:TUS720839 UEM720838:UEO720839 UOI720838:UOK720839 UYE720838:UYG720839 VIA720838:VIC720839 VRW720838:VRY720839 WBS720838:WBU720839 WLO720838:WLQ720839 WVK720838:WVM720839 I851910:J851911 IY786374:JA786375 SU786374:SW786375 ACQ786374:ACS786375 AMM786374:AMO786375 AWI786374:AWK786375 BGE786374:BGG786375 BQA786374:BQC786375 BZW786374:BZY786375 CJS786374:CJU786375 CTO786374:CTQ786375 DDK786374:DDM786375 DNG786374:DNI786375 DXC786374:DXE786375 EGY786374:EHA786375 EQU786374:EQW786375 FAQ786374:FAS786375 FKM786374:FKO786375 FUI786374:FUK786375 GEE786374:GEG786375 GOA786374:GOC786375 GXW786374:GXY786375 HHS786374:HHU786375 HRO786374:HRQ786375 IBK786374:IBM786375 ILG786374:ILI786375 IVC786374:IVE786375 JEY786374:JFA786375 JOU786374:JOW786375 JYQ786374:JYS786375 KIM786374:KIO786375 KSI786374:KSK786375 LCE786374:LCG786375 LMA786374:LMC786375 LVW786374:LVY786375 MFS786374:MFU786375 MPO786374:MPQ786375 MZK786374:MZM786375 NJG786374:NJI786375 NTC786374:NTE786375 OCY786374:ODA786375 OMU786374:OMW786375 OWQ786374:OWS786375 PGM786374:PGO786375 PQI786374:PQK786375 QAE786374:QAG786375 QKA786374:QKC786375 QTW786374:QTY786375 RDS786374:RDU786375 RNO786374:RNQ786375 RXK786374:RXM786375 SHG786374:SHI786375 SRC786374:SRE786375 TAY786374:TBA786375 TKU786374:TKW786375 TUQ786374:TUS786375 UEM786374:UEO786375 UOI786374:UOK786375 UYE786374:UYG786375 VIA786374:VIC786375 VRW786374:VRY786375 WBS786374:WBU786375 WLO786374:WLQ786375 WVK786374:WVM786375 I917446:J917447 IY851910:JA851911 SU851910:SW851911 ACQ851910:ACS851911 AMM851910:AMO851911 AWI851910:AWK851911 BGE851910:BGG851911 BQA851910:BQC851911 BZW851910:BZY851911 CJS851910:CJU851911 CTO851910:CTQ851911 DDK851910:DDM851911 DNG851910:DNI851911 DXC851910:DXE851911 EGY851910:EHA851911 EQU851910:EQW851911 FAQ851910:FAS851911 FKM851910:FKO851911 FUI851910:FUK851911 GEE851910:GEG851911 GOA851910:GOC851911 GXW851910:GXY851911 HHS851910:HHU851911 HRO851910:HRQ851911 IBK851910:IBM851911 ILG851910:ILI851911 IVC851910:IVE851911 JEY851910:JFA851911 JOU851910:JOW851911 JYQ851910:JYS851911 KIM851910:KIO851911 KSI851910:KSK851911 LCE851910:LCG851911 LMA851910:LMC851911 LVW851910:LVY851911 MFS851910:MFU851911 MPO851910:MPQ851911 MZK851910:MZM851911 NJG851910:NJI851911 NTC851910:NTE851911 OCY851910:ODA851911 OMU851910:OMW851911 OWQ851910:OWS851911 PGM851910:PGO851911 PQI851910:PQK851911 QAE851910:QAG851911 QKA851910:QKC851911 QTW851910:QTY851911 RDS851910:RDU851911 RNO851910:RNQ851911 RXK851910:RXM851911 SHG851910:SHI851911 SRC851910:SRE851911 TAY851910:TBA851911 TKU851910:TKW851911 TUQ851910:TUS851911 UEM851910:UEO851911 UOI851910:UOK851911 UYE851910:UYG851911 VIA851910:VIC851911 VRW851910:VRY851911 WBS851910:WBU851911 WLO851910:WLQ851911 WVK851910:WVM851911 I982982:J982983 IY917446:JA917447 SU917446:SW917447 ACQ917446:ACS917447 AMM917446:AMO917447 AWI917446:AWK917447 BGE917446:BGG917447 BQA917446:BQC917447 BZW917446:BZY917447 CJS917446:CJU917447 CTO917446:CTQ917447 DDK917446:DDM917447 DNG917446:DNI917447 DXC917446:DXE917447 EGY917446:EHA917447 EQU917446:EQW917447 FAQ917446:FAS917447 FKM917446:FKO917447 FUI917446:FUK917447 GEE917446:GEG917447 GOA917446:GOC917447 GXW917446:GXY917447 HHS917446:HHU917447 HRO917446:HRQ917447 IBK917446:IBM917447 ILG917446:ILI917447 IVC917446:IVE917447 JEY917446:JFA917447 JOU917446:JOW917447 JYQ917446:JYS917447 KIM917446:KIO917447 KSI917446:KSK917447 LCE917446:LCG917447 LMA917446:LMC917447 LVW917446:LVY917447 MFS917446:MFU917447 MPO917446:MPQ917447 MZK917446:MZM917447 NJG917446:NJI917447 NTC917446:NTE917447 OCY917446:ODA917447 OMU917446:OMW917447 OWQ917446:OWS917447 PGM917446:PGO917447 PQI917446:PQK917447 QAE917446:QAG917447 QKA917446:QKC917447 QTW917446:QTY917447 RDS917446:RDU917447 RNO917446:RNQ917447 RXK917446:RXM917447 SHG917446:SHI917447 SRC917446:SRE917447 TAY917446:TBA917447 TKU917446:TKW917447 TUQ917446:TUS917447 UEM917446:UEO917447 UOI917446:UOK917447 UYE917446:UYG917447 VIA917446:VIC917447 VRW917446:VRY917447 WBS917446:WBU917447 WLO917446:WLQ917447 WVK917446:WVM917447 WVK982982:WVM982983 IY982982:JA982983 SU982982:SW982983 ACQ982982:ACS982983 AMM982982:AMO982983 AWI982982:AWK982983 BGE982982:BGG982983 BQA982982:BQC982983 BZW982982:BZY982983 CJS982982:CJU982983 CTO982982:CTQ982983 DDK982982:DDM982983 DNG982982:DNI982983 DXC982982:DXE982983 EGY982982:EHA982983 EQU982982:EQW982983 FAQ982982:FAS982983 FKM982982:FKO982983 FUI982982:FUK982983 GEE982982:GEG982983 GOA982982:GOC982983 GXW982982:GXY982983 HHS982982:HHU982983 HRO982982:HRQ982983 IBK982982:IBM982983 ILG982982:ILI982983 IVC982982:IVE982983 JEY982982:JFA982983 JOU982982:JOW982983 JYQ982982:JYS982983 KIM982982:KIO982983 KSI982982:KSK982983 LCE982982:LCG982983 LMA982982:LMC982983 LVW982982:LVY982983 MFS982982:MFU982983 MPO982982:MPQ982983 MZK982982:MZM982983 NJG982982:NJI982983 NTC982982:NTE982983 OCY982982:ODA982983 OMU982982:OMW982983 OWQ982982:OWS982983 PGM982982:PGO982983 PQI982982:PQK982983 QAE982982:QAG982983 QKA982982:QKC982983 QTW982982:QTY982983 RDS982982:RDU982983 RNO982982:RNQ982983 RXK982982:RXM982983 SHG982982:SHI982983 SRC982982:SRE982983 TAY982982:TBA982983 TKU982982:TKW982983 TUQ982982:TUS982983 UEM982982:UEO982983 UOI982982:UOK982983 UYE982982:UYG982983 VIA982982:VIC982983 VRW982982:VRY982983 WBS982982:WBU982983 WLO982982:WLQ982983 G982982:G982983 G917446:G917447 G851910:G851911 G786374:G786375 G720838:G720839 G655302:G655303 G589766:G589767 G524230:G524231 G458694:G458695 G393158:G393159 G327622:G327623 G262086:G262087 G196550:G196551 G131014:G131015 G65478:G65479 I65478:J65479" xr:uid="{00000000-0002-0000-0100-000005000000}">
      <formula1>0</formula1>
    </dataValidation>
    <dataValidation allowBlank="1" showInputMessage="1" showErrorMessage="1" prompt="Fecha de corte del Estado Financiero" sqref="E65205:F65205 IX65205 ST65205 ACP65205 AML65205 AWH65205 BGD65205 BPZ65205 BZV65205 CJR65205 CTN65205 DDJ65205 DNF65205 DXB65205 EGX65205 EQT65205 FAP65205 FKL65205 FUH65205 GED65205 GNZ65205 GXV65205 HHR65205 HRN65205 IBJ65205 ILF65205 IVB65205 JEX65205 JOT65205 JYP65205 KIL65205 KSH65205 LCD65205 LLZ65205 LVV65205 MFR65205 MPN65205 MZJ65205 NJF65205 NTB65205 OCX65205 OMT65205 OWP65205 PGL65205 PQH65205 QAD65205 QJZ65205 QTV65205 RDR65205 RNN65205 RXJ65205 SHF65205 SRB65205 TAX65205 TKT65205 TUP65205 UEL65205 UOH65205 UYD65205 VHZ65205 VRV65205 WBR65205 WLN65205 WVJ65205 E130741:F130741 IX130741 ST130741 ACP130741 AML130741 AWH130741 BGD130741 BPZ130741 BZV130741 CJR130741 CTN130741 DDJ130741 DNF130741 DXB130741 EGX130741 EQT130741 FAP130741 FKL130741 FUH130741 GED130741 GNZ130741 GXV130741 HHR130741 HRN130741 IBJ130741 ILF130741 IVB130741 JEX130741 JOT130741 JYP130741 KIL130741 KSH130741 LCD130741 LLZ130741 LVV130741 MFR130741 MPN130741 MZJ130741 NJF130741 NTB130741 OCX130741 OMT130741 OWP130741 PGL130741 PQH130741 QAD130741 QJZ130741 QTV130741 RDR130741 RNN130741 RXJ130741 SHF130741 SRB130741 TAX130741 TKT130741 TUP130741 UEL130741 UOH130741 UYD130741 VHZ130741 VRV130741 WBR130741 WLN130741 WVJ130741 E196277:F196277 IX196277 ST196277 ACP196277 AML196277 AWH196277 BGD196277 BPZ196277 BZV196277 CJR196277 CTN196277 DDJ196277 DNF196277 DXB196277 EGX196277 EQT196277 FAP196277 FKL196277 FUH196277 GED196277 GNZ196277 GXV196277 HHR196277 HRN196277 IBJ196277 ILF196277 IVB196277 JEX196277 JOT196277 JYP196277 KIL196277 KSH196277 LCD196277 LLZ196277 LVV196277 MFR196277 MPN196277 MZJ196277 NJF196277 NTB196277 OCX196277 OMT196277 OWP196277 PGL196277 PQH196277 QAD196277 QJZ196277 QTV196277 RDR196277 RNN196277 RXJ196277 SHF196277 SRB196277 TAX196277 TKT196277 TUP196277 UEL196277 UOH196277 UYD196277 VHZ196277 VRV196277 WBR196277 WLN196277 WVJ196277 E261813:F261813 IX261813 ST261813 ACP261813 AML261813 AWH261813 BGD261813 BPZ261813 BZV261813 CJR261813 CTN261813 DDJ261813 DNF261813 DXB261813 EGX261813 EQT261813 FAP261813 FKL261813 FUH261813 GED261813 GNZ261813 GXV261813 HHR261813 HRN261813 IBJ261813 ILF261813 IVB261813 JEX261813 JOT261813 JYP261813 KIL261813 KSH261813 LCD261813 LLZ261813 LVV261813 MFR261813 MPN261813 MZJ261813 NJF261813 NTB261813 OCX261813 OMT261813 OWP261813 PGL261813 PQH261813 QAD261813 QJZ261813 QTV261813 RDR261813 RNN261813 RXJ261813 SHF261813 SRB261813 TAX261813 TKT261813 TUP261813 UEL261813 UOH261813 UYD261813 VHZ261813 VRV261813 WBR261813 WLN261813 WVJ261813 E327349:F327349 IX327349 ST327349 ACP327349 AML327349 AWH327349 BGD327349 BPZ327349 BZV327349 CJR327349 CTN327349 DDJ327349 DNF327349 DXB327349 EGX327349 EQT327349 FAP327349 FKL327349 FUH327349 GED327349 GNZ327349 GXV327349 HHR327349 HRN327349 IBJ327349 ILF327349 IVB327349 JEX327349 JOT327349 JYP327349 KIL327349 KSH327349 LCD327349 LLZ327349 LVV327349 MFR327349 MPN327349 MZJ327349 NJF327349 NTB327349 OCX327349 OMT327349 OWP327349 PGL327349 PQH327349 QAD327349 QJZ327349 QTV327349 RDR327349 RNN327349 RXJ327349 SHF327349 SRB327349 TAX327349 TKT327349 TUP327349 UEL327349 UOH327349 UYD327349 VHZ327349 VRV327349 WBR327349 WLN327349 WVJ327349 E392885:F392885 IX392885 ST392885 ACP392885 AML392885 AWH392885 BGD392885 BPZ392885 BZV392885 CJR392885 CTN392885 DDJ392885 DNF392885 DXB392885 EGX392885 EQT392885 FAP392885 FKL392885 FUH392885 GED392885 GNZ392885 GXV392885 HHR392885 HRN392885 IBJ392885 ILF392885 IVB392885 JEX392885 JOT392885 JYP392885 KIL392885 KSH392885 LCD392885 LLZ392885 LVV392885 MFR392885 MPN392885 MZJ392885 NJF392885 NTB392885 OCX392885 OMT392885 OWP392885 PGL392885 PQH392885 QAD392885 QJZ392885 QTV392885 RDR392885 RNN392885 RXJ392885 SHF392885 SRB392885 TAX392885 TKT392885 TUP392885 UEL392885 UOH392885 UYD392885 VHZ392885 VRV392885 WBR392885 WLN392885 WVJ392885 E458421:F458421 IX458421 ST458421 ACP458421 AML458421 AWH458421 BGD458421 BPZ458421 BZV458421 CJR458421 CTN458421 DDJ458421 DNF458421 DXB458421 EGX458421 EQT458421 FAP458421 FKL458421 FUH458421 GED458421 GNZ458421 GXV458421 HHR458421 HRN458421 IBJ458421 ILF458421 IVB458421 JEX458421 JOT458421 JYP458421 KIL458421 KSH458421 LCD458421 LLZ458421 LVV458421 MFR458421 MPN458421 MZJ458421 NJF458421 NTB458421 OCX458421 OMT458421 OWP458421 PGL458421 PQH458421 QAD458421 QJZ458421 QTV458421 RDR458421 RNN458421 RXJ458421 SHF458421 SRB458421 TAX458421 TKT458421 TUP458421 UEL458421 UOH458421 UYD458421 VHZ458421 VRV458421 WBR458421 WLN458421 WVJ458421 E523957:F523957 IX523957 ST523957 ACP523957 AML523957 AWH523957 BGD523957 BPZ523957 BZV523957 CJR523957 CTN523957 DDJ523957 DNF523957 DXB523957 EGX523957 EQT523957 FAP523957 FKL523957 FUH523957 GED523957 GNZ523957 GXV523957 HHR523957 HRN523957 IBJ523957 ILF523957 IVB523957 JEX523957 JOT523957 JYP523957 KIL523957 KSH523957 LCD523957 LLZ523957 LVV523957 MFR523957 MPN523957 MZJ523957 NJF523957 NTB523957 OCX523957 OMT523957 OWP523957 PGL523957 PQH523957 QAD523957 QJZ523957 QTV523957 RDR523957 RNN523957 RXJ523957 SHF523957 SRB523957 TAX523957 TKT523957 TUP523957 UEL523957 UOH523957 UYD523957 VHZ523957 VRV523957 WBR523957 WLN523957 WVJ523957 E589493:F589493 IX589493 ST589493 ACP589493 AML589493 AWH589493 BGD589493 BPZ589493 BZV589493 CJR589493 CTN589493 DDJ589493 DNF589493 DXB589493 EGX589493 EQT589493 FAP589493 FKL589493 FUH589493 GED589493 GNZ589493 GXV589493 HHR589493 HRN589493 IBJ589493 ILF589493 IVB589493 JEX589493 JOT589493 JYP589493 KIL589493 KSH589493 LCD589493 LLZ589493 LVV589493 MFR589493 MPN589493 MZJ589493 NJF589493 NTB589493 OCX589493 OMT589493 OWP589493 PGL589493 PQH589493 QAD589493 QJZ589493 QTV589493 RDR589493 RNN589493 RXJ589493 SHF589493 SRB589493 TAX589493 TKT589493 TUP589493 UEL589493 UOH589493 UYD589493 VHZ589493 VRV589493 WBR589493 WLN589493 WVJ589493 E655029:F655029 IX655029 ST655029 ACP655029 AML655029 AWH655029 BGD655029 BPZ655029 BZV655029 CJR655029 CTN655029 DDJ655029 DNF655029 DXB655029 EGX655029 EQT655029 FAP655029 FKL655029 FUH655029 GED655029 GNZ655029 GXV655029 HHR655029 HRN655029 IBJ655029 ILF655029 IVB655029 JEX655029 JOT655029 JYP655029 KIL655029 KSH655029 LCD655029 LLZ655029 LVV655029 MFR655029 MPN655029 MZJ655029 NJF655029 NTB655029 OCX655029 OMT655029 OWP655029 PGL655029 PQH655029 QAD655029 QJZ655029 QTV655029 RDR655029 RNN655029 RXJ655029 SHF655029 SRB655029 TAX655029 TKT655029 TUP655029 UEL655029 UOH655029 UYD655029 VHZ655029 VRV655029 WBR655029 WLN655029 WVJ655029 E720565:F720565 IX720565 ST720565 ACP720565 AML720565 AWH720565 BGD720565 BPZ720565 BZV720565 CJR720565 CTN720565 DDJ720565 DNF720565 DXB720565 EGX720565 EQT720565 FAP720565 FKL720565 FUH720565 GED720565 GNZ720565 GXV720565 HHR720565 HRN720565 IBJ720565 ILF720565 IVB720565 JEX720565 JOT720565 JYP720565 KIL720565 KSH720565 LCD720565 LLZ720565 LVV720565 MFR720565 MPN720565 MZJ720565 NJF720565 NTB720565 OCX720565 OMT720565 OWP720565 PGL720565 PQH720565 QAD720565 QJZ720565 QTV720565 RDR720565 RNN720565 RXJ720565 SHF720565 SRB720565 TAX720565 TKT720565 TUP720565 UEL720565 UOH720565 UYD720565 VHZ720565 VRV720565 WBR720565 WLN720565 WVJ720565 E786101:F786101 IX786101 ST786101 ACP786101 AML786101 AWH786101 BGD786101 BPZ786101 BZV786101 CJR786101 CTN786101 DDJ786101 DNF786101 DXB786101 EGX786101 EQT786101 FAP786101 FKL786101 FUH786101 GED786101 GNZ786101 GXV786101 HHR786101 HRN786101 IBJ786101 ILF786101 IVB786101 JEX786101 JOT786101 JYP786101 KIL786101 KSH786101 LCD786101 LLZ786101 LVV786101 MFR786101 MPN786101 MZJ786101 NJF786101 NTB786101 OCX786101 OMT786101 OWP786101 PGL786101 PQH786101 QAD786101 QJZ786101 QTV786101 RDR786101 RNN786101 RXJ786101 SHF786101 SRB786101 TAX786101 TKT786101 TUP786101 UEL786101 UOH786101 UYD786101 VHZ786101 VRV786101 WBR786101 WLN786101 WVJ786101 E851637:F851637 IX851637 ST851637 ACP851637 AML851637 AWH851637 BGD851637 BPZ851637 BZV851637 CJR851637 CTN851637 DDJ851637 DNF851637 DXB851637 EGX851637 EQT851637 FAP851637 FKL851637 FUH851637 GED851637 GNZ851637 GXV851637 HHR851637 HRN851637 IBJ851637 ILF851637 IVB851637 JEX851637 JOT851637 JYP851637 KIL851637 KSH851637 LCD851637 LLZ851637 LVV851637 MFR851637 MPN851637 MZJ851637 NJF851637 NTB851637 OCX851637 OMT851637 OWP851637 PGL851637 PQH851637 QAD851637 QJZ851637 QTV851637 RDR851637 RNN851637 RXJ851637 SHF851637 SRB851637 TAX851637 TKT851637 TUP851637 UEL851637 UOH851637 UYD851637 VHZ851637 VRV851637 WBR851637 WLN851637 WVJ851637 E917173:F917173 IX917173 ST917173 ACP917173 AML917173 AWH917173 BGD917173 BPZ917173 BZV917173 CJR917173 CTN917173 DDJ917173 DNF917173 DXB917173 EGX917173 EQT917173 FAP917173 FKL917173 FUH917173 GED917173 GNZ917173 GXV917173 HHR917173 HRN917173 IBJ917173 ILF917173 IVB917173 JEX917173 JOT917173 JYP917173 KIL917173 KSH917173 LCD917173 LLZ917173 LVV917173 MFR917173 MPN917173 MZJ917173 NJF917173 NTB917173 OCX917173 OMT917173 OWP917173 PGL917173 PQH917173 QAD917173 QJZ917173 QTV917173 RDR917173 RNN917173 RXJ917173 SHF917173 SRB917173 TAX917173 TKT917173 TUP917173 UEL917173 UOH917173 UYD917173 VHZ917173 VRV917173 WBR917173 WLN917173 WVJ917173 E982709:F982709 IX982709 ST982709 ACP982709 AML982709 AWH982709 BGD982709 BPZ982709 BZV982709 CJR982709 CTN982709 DDJ982709 DNF982709 DXB982709 EGX982709 EQT982709 FAP982709 FKL982709 FUH982709 GED982709 GNZ982709 GXV982709 HHR982709 HRN982709 IBJ982709 ILF982709 IVB982709 JEX982709 JOT982709 JYP982709 KIL982709 KSH982709 LCD982709 LLZ982709 LVV982709 MFR982709 MPN982709 MZJ982709 NJF982709 NTB982709 OCX982709 OMT982709 OWP982709 PGL982709 PQH982709 QAD982709 QJZ982709 QTV982709 RDR982709 RNN982709 RXJ982709 SHF982709 SRB982709 TAX982709 TKT982709 TUP982709 UEL982709 UOH982709 UYD982709 VHZ982709 VRV982709 WBR982709 WLN982709 WVJ982709" xr:uid="{00000000-0002-0000-0100-000006000000}"/>
    <dataValidation allowBlank="1" showInputMessage="1" showErrorMessage="1" prompt="NIT" sqref="E65204:F65204 IX65204 ST65204 ACP65204 AML65204 AWH65204 BGD65204 BPZ65204 BZV65204 CJR65204 CTN65204 DDJ65204 DNF65204 DXB65204 EGX65204 EQT65204 FAP65204 FKL65204 FUH65204 GED65204 GNZ65204 GXV65204 HHR65204 HRN65204 IBJ65204 ILF65204 IVB65204 JEX65204 JOT65204 JYP65204 KIL65204 KSH65204 LCD65204 LLZ65204 LVV65204 MFR65204 MPN65204 MZJ65204 NJF65204 NTB65204 OCX65204 OMT65204 OWP65204 PGL65204 PQH65204 QAD65204 QJZ65204 QTV65204 RDR65204 RNN65204 RXJ65204 SHF65204 SRB65204 TAX65204 TKT65204 TUP65204 UEL65204 UOH65204 UYD65204 VHZ65204 VRV65204 WBR65204 WLN65204 WVJ65204 E130740:F130740 IX130740 ST130740 ACP130740 AML130740 AWH130740 BGD130740 BPZ130740 BZV130740 CJR130740 CTN130740 DDJ130740 DNF130740 DXB130740 EGX130740 EQT130740 FAP130740 FKL130740 FUH130740 GED130740 GNZ130740 GXV130740 HHR130740 HRN130740 IBJ130740 ILF130740 IVB130740 JEX130740 JOT130740 JYP130740 KIL130740 KSH130740 LCD130740 LLZ130740 LVV130740 MFR130740 MPN130740 MZJ130740 NJF130740 NTB130740 OCX130740 OMT130740 OWP130740 PGL130740 PQH130740 QAD130740 QJZ130740 QTV130740 RDR130740 RNN130740 RXJ130740 SHF130740 SRB130740 TAX130740 TKT130740 TUP130740 UEL130740 UOH130740 UYD130740 VHZ130740 VRV130740 WBR130740 WLN130740 WVJ130740 E196276:F196276 IX196276 ST196276 ACP196276 AML196276 AWH196276 BGD196276 BPZ196276 BZV196276 CJR196276 CTN196276 DDJ196276 DNF196276 DXB196276 EGX196276 EQT196276 FAP196276 FKL196276 FUH196276 GED196276 GNZ196276 GXV196276 HHR196276 HRN196276 IBJ196276 ILF196276 IVB196276 JEX196276 JOT196276 JYP196276 KIL196276 KSH196276 LCD196276 LLZ196276 LVV196276 MFR196276 MPN196276 MZJ196276 NJF196276 NTB196276 OCX196276 OMT196276 OWP196276 PGL196276 PQH196276 QAD196276 QJZ196276 QTV196276 RDR196276 RNN196276 RXJ196276 SHF196276 SRB196276 TAX196276 TKT196276 TUP196276 UEL196276 UOH196276 UYD196276 VHZ196276 VRV196276 WBR196276 WLN196276 WVJ196276 E261812:F261812 IX261812 ST261812 ACP261812 AML261812 AWH261812 BGD261812 BPZ261812 BZV261812 CJR261812 CTN261812 DDJ261812 DNF261812 DXB261812 EGX261812 EQT261812 FAP261812 FKL261812 FUH261812 GED261812 GNZ261812 GXV261812 HHR261812 HRN261812 IBJ261812 ILF261812 IVB261812 JEX261812 JOT261812 JYP261812 KIL261812 KSH261812 LCD261812 LLZ261812 LVV261812 MFR261812 MPN261812 MZJ261812 NJF261812 NTB261812 OCX261812 OMT261812 OWP261812 PGL261812 PQH261812 QAD261812 QJZ261812 QTV261812 RDR261812 RNN261812 RXJ261812 SHF261812 SRB261812 TAX261812 TKT261812 TUP261812 UEL261812 UOH261812 UYD261812 VHZ261812 VRV261812 WBR261812 WLN261812 WVJ261812 E327348:F327348 IX327348 ST327348 ACP327348 AML327348 AWH327348 BGD327348 BPZ327348 BZV327348 CJR327348 CTN327348 DDJ327348 DNF327348 DXB327348 EGX327348 EQT327348 FAP327348 FKL327348 FUH327348 GED327348 GNZ327348 GXV327348 HHR327348 HRN327348 IBJ327348 ILF327348 IVB327348 JEX327348 JOT327348 JYP327348 KIL327348 KSH327348 LCD327348 LLZ327348 LVV327348 MFR327348 MPN327348 MZJ327348 NJF327348 NTB327348 OCX327348 OMT327348 OWP327348 PGL327348 PQH327348 QAD327348 QJZ327348 QTV327348 RDR327348 RNN327348 RXJ327348 SHF327348 SRB327348 TAX327348 TKT327348 TUP327348 UEL327348 UOH327348 UYD327348 VHZ327348 VRV327348 WBR327348 WLN327348 WVJ327348 E392884:F392884 IX392884 ST392884 ACP392884 AML392884 AWH392884 BGD392884 BPZ392884 BZV392884 CJR392884 CTN392884 DDJ392884 DNF392884 DXB392884 EGX392884 EQT392884 FAP392884 FKL392884 FUH392884 GED392884 GNZ392884 GXV392884 HHR392884 HRN392884 IBJ392884 ILF392884 IVB392884 JEX392884 JOT392884 JYP392884 KIL392884 KSH392884 LCD392884 LLZ392884 LVV392884 MFR392884 MPN392884 MZJ392884 NJF392884 NTB392884 OCX392884 OMT392884 OWP392884 PGL392884 PQH392884 QAD392884 QJZ392884 QTV392884 RDR392884 RNN392884 RXJ392884 SHF392884 SRB392884 TAX392884 TKT392884 TUP392884 UEL392884 UOH392884 UYD392884 VHZ392884 VRV392884 WBR392884 WLN392884 WVJ392884 E458420:F458420 IX458420 ST458420 ACP458420 AML458420 AWH458420 BGD458420 BPZ458420 BZV458420 CJR458420 CTN458420 DDJ458420 DNF458420 DXB458420 EGX458420 EQT458420 FAP458420 FKL458420 FUH458420 GED458420 GNZ458420 GXV458420 HHR458420 HRN458420 IBJ458420 ILF458420 IVB458420 JEX458420 JOT458420 JYP458420 KIL458420 KSH458420 LCD458420 LLZ458420 LVV458420 MFR458420 MPN458420 MZJ458420 NJF458420 NTB458420 OCX458420 OMT458420 OWP458420 PGL458420 PQH458420 QAD458420 QJZ458420 QTV458420 RDR458420 RNN458420 RXJ458420 SHF458420 SRB458420 TAX458420 TKT458420 TUP458420 UEL458420 UOH458420 UYD458420 VHZ458420 VRV458420 WBR458420 WLN458420 WVJ458420 E523956:F523956 IX523956 ST523956 ACP523956 AML523956 AWH523956 BGD523956 BPZ523956 BZV523956 CJR523956 CTN523956 DDJ523956 DNF523956 DXB523956 EGX523956 EQT523956 FAP523956 FKL523956 FUH523956 GED523956 GNZ523956 GXV523956 HHR523956 HRN523956 IBJ523956 ILF523956 IVB523956 JEX523956 JOT523956 JYP523956 KIL523956 KSH523956 LCD523956 LLZ523956 LVV523956 MFR523956 MPN523956 MZJ523956 NJF523956 NTB523956 OCX523956 OMT523956 OWP523956 PGL523956 PQH523956 QAD523956 QJZ523956 QTV523956 RDR523956 RNN523956 RXJ523956 SHF523956 SRB523956 TAX523956 TKT523956 TUP523956 UEL523956 UOH523956 UYD523956 VHZ523956 VRV523956 WBR523956 WLN523956 WVJ523956 E589492:F589492 IX589492 ST589492 ACP589492 AML589492 AWH589492 BGD589492 BPZ589492 BZV589492 CJR589492 CTN589492 DDJ589492 DNF589492 DXB589492 EGX589492 EQT589492 FAP589492 FKL589492 FUH589492 GED589492 GNZ589492 GXV589492 HHR589492 HRN589492 IBJ589492 ILF589492 IVB589492 JEX589492 JOT589492 JYP589492 KIL589492 KSH589492 LCD589492 LLZ589492 LVV589492 MFR589492 MPN589492 MZJ589492 NJF589492 NTB589492 OCX589492 OMT589492 OWP589492 PGL589492 PQH589492 QAD589492 QJZ589492 QTV589492 RDR589492 RNN589492 RXJ589492 SHF589492 SRB589492 TAX589492 TKT589492 TUP589492 UEL589492 UOH589492 UYD589492 VHZ589492 VRV589492 WBR589492 WLN589492 WVJ589492 E655028:F655028 IX655028 ST655028 ACP655028 AML655028 AWH655028 BGD655028 BPZ655028 BZV655028 CJR655028 CTN655028 DDJ655028 DNF655028 DXB655028 EGX655028 EQT655028 FAP655028 FKL655028 FUH655028 GED655028 GNZ655028 GXV655028 HHR655028 HRN655028 IBJ655028 ILF655028 IVB655028 JEX655028 JOT655028 JYP655028 KIL655028 KSH655028 LCD655028 LLZ655028 LVV655028 MFR655028 MPN655028 MZJ655028 NJF655028 NTB655028 OCX655028 OMT655028 OWP655028 PGL655028 PQH655028 QAD655028 QJZ655028 QTV655028 RDR655028 RNN655028 RXJ655028 SHF655028 SRB655028 TAX655028 TKT655028 TUP655028 UEL655028 UOH655028 UYD655028 VHZ655028 VRV655028 WBR655028 WLN655028 WVJ655028 E720564:F720564 IX720564 ST720564 ACP720564 AML720564 AWH720564 BGD720564 BPZ720564 BZV720564 CJR720564 CTN720564 DDJ720564 DNF720564 DXB720564 EGX720564 EQT720564 FAP720564 FKL720564 FUH720564 GED720564 GNZ720564 GXV720564 HHR720564 HRN720564 IBJ720564 ILF720564 IVB720564 JEX720564 JOT720564 JYP720564 KIL720564 KSH720564 LCD720564 LLZ720564 LVV720564 MFR720564 MPN720564 MZJ720564 NJF720564 NTB720564 OCX720564 OMT720564 OWP720564 PGL720564 PQH720564 QAD720564 QJZ720564 QTV720564 RDR720564 RNN720564 RXJ720564 SHF720564 SRB720564 TAX720564 TKT720564 TUP720564 UEL720564 UOH720564 UYD720564 VHZ720564 VRV720564 WBR720564 WLN720564 WVJ720564 E786100:F786100 IX786100 ST786100 ACP786100 AML786100 AWH786100 BGD786100 BPZ786100 BZV786100 CJR786100 CTN786100 DDJ786100 DNF786100 DXB786100 EGX786100 EQT786100 FAP786100 FKL786100 FUH786100 GED786100 GNZ786100 GXV786100 HHR786100 HRN786100 IBJ786100 ILF786100 IVB786100 JEX786100 JOT786100 JYP786100 KIL786100 KSH786100 LCD786100 LLZ786100 LVV786100 MFR786100 MPN786100 MZJ786100 NJF786100 NTB786100 OCX786100 OMT786100 OWP786100 PGL786100 PQH786100 QAD786100 QJZ786100 QTV786100 RDR786100 RNN786100 RXJ786100 SHF786100 SRB786100 TAX786100 TKT786100 TUP786100 UEL786100 UOH786100 UYD786100 VHZ786100 VRV786100 WBR786100 WLN786100 WVJ786100 E851636:F851636 IX851636 ST851636 ACP851636 AML851636 AWH851636 BGD851636 BPZ851636 BZV851636 CJR851636 CTN851636 DDJ851636 DNF851636 DXB851636 EGX851636 EQT851636 FAP851636 FKL851636 FUH851636 GED851636 GNZ851636 GXV851636 HHR851636 HRN851636 IBJ851636 ILF851636 IVB851636 JEX851636 JOT851636 JYP851636 KIL851636 KSH851636 LCD851636 LLZ851636 LVV851636 MFR851636 MPN851636 MZJ851636 NJF851636 NTB851636 OCX851636 OMT851636 OWP851636 PGL851636 PQH851636 QAD851636 QJZ851636 QTV851636 RDR851636 RNN851636 RXJ851636 SHF851636 SRB851636 TAX851636 TKT851636 TUP851636 UEL851636 UOH851636 UYD851636 VHZ851636 VRV851636 WBR851636 WLN851636 WVJ851636 E917172:F917172 IX917172 ST917172 ACP917172 AML917172 AWH917172 BGD917172 BPZ917172 BZV917172 CJR917172 CTN917172 DDJ917172 DNF917172 DXB917172 EGX917172 EQT917172 FAP917172 FKL917172 FUH917172 GED917172 GNZ917172 GXV917172 HHR917172 HRN917172 IBJ917172 ILF917172 IVB917172 JEX917172 JOT917172 JYP917172 KIL917172 KSH917172 LCD917172 LLZ917172 LVV917172 MFR917172 MPN917172 MZJ917172 NJF917172 NTB917172 OCX917172 OMT917172 OWP917172 PGL917172 PQH917172 QAD917172 QJZ917172 QTV917172 RDR917172 RNN917172 RXJ917172 SHF917172 SRB917172 TAX917172 TKT917172 TUP917172 UEL917172 UOH917172 UYD917172 VHZ917172 VRV917172 WBR917172 WLN917172 WVJ917172 E982708:F982708 IX982708 ST982708 ACP982708 AML982708 AWH982708 BGD982708 BPZ982708 BZV982708 CJR982708 CTN982708 DDJ982708 DNF982708 DXB982708 EGX982708 EQT982708 FAP982708 FKL982708 FUH982708 GED982708 GNZ982708 GXV982708 HHR982708 HRN982708 IBJ982708 ILF982708 IVB982708 JEX982708 JOT982708 JYP982708 KIL982708 KSH982708 LCD982708 LLZ982708 LVV982708 MFR982708 MPN982708 MZJ982708 NJF982708 NTB982708 OCX982708 OMT982708 OWP982708 PGL982708 PQH982708 QAD982708 QJZ982708 QTV982708 RDR982708 RNN982708 RXJ982708 SHF982708 SRB982708 TAX982708 TKT982708 TUP982708 UEL982708 UOH982708 UYD982708 VHZ982708 VRV982708 WBR982708 WLN982708 WVJ982708" xr:uid="{00000000-0002-0000-0100-000007000000}"/>
    <dataValidation allowBlank="1" showInputMessage="1" showErrorMessage="1" prompt="Razón Social" sqref="E65203:F65203 IX65203 ST65203 ACP65203 AML65203 AWH65203 BGD65203 BPZ65203 BZV65203 CJR65203 CTN65203 DDJ65203 DNF65203 DXB65203 EGX65203 EQT65203 FAP65203 FKL65203 FUH65203 GED65203 GNZ65203 GXV65203 HHR65203 HRN65203 IBJ65203 ILF65203 IVB65203 JEX65203 JOT65203 JYP65203 KIL65203 KSH65203 LCD65203 LLZ65203 LVV65203 MFR65203 MPN65203 MZJ65203 NJF65203 NTB65203 OCX65203 OMT65203 OWP65203 PGL65203 PQH65203 QAD65203 QJZ65203 QTV65203 RDR65203 RNN65203 RXJ65203 SHF65203 SRB65203 TAX65203 TKT65203 TUP65203 UEL65203 UOH65203 UYD65203 VHZ65203 VRV65203 WBR65203 WLN65203 WVJ65203 E130739:F130739 IX130739 ST130739 ACP130739 AML130739 AWH130739 BGD130739 BPZ130739 BZV130739 CJR130739 CTN130739 DDJ130739 DNF130739 DXB130739 EGX130739 EQT130739 FAP130739 FKL130739 FUH130739 GED130739 GNZ130739 GXV130739 HHR130739 HRN130739 IBJ130739 ILF130739 IVB130739 JEX130739 JOT130739 JYP130739 KIL130739 KSH130739 LCD130739 LLZ130739 LVV130739 MFR130739 MPN130739 MZJ130739 NJF130739 NTB130739 OCX130739 OMT130739 OWP130739 PGL130739 PQH130739 QAD130739 QJZ130739 QTV130739 RDR130739 RNN130739 RXJ130739 SHF130739 SRB130739 TAX130739 TKT130739 TUP130739 UEL130739 UOH130739 UYD130739 VHZ130739 VRV130739 WBR130739 WLN130739 WVJ130739 E196275:F196275 IX196275 ST196275 ACP196275 AML196275 AWH196275 BGD196275 BPZ196275 BZV196275 CJR196275 CTN196275 DDJ196275 DNF196275 DXB196275 EGX196275 EQT196275 FAP196275 FKL196275 FUH196275 GED196275 GNZ196275 GXV196275 HHR196275 HRN196275 IBJ196275 ILF196275 IVB196275 JEX196275 JOT196275 JYP196275 KIL196275 KSH196275 LCD196275 LLZ196275 LVV196275 MFR196275 MPN196275 MZJ196275 NJF196275 NTB196275 OCX196275 OMT196275 OWP196275 PGL196275 PQH196275 QAD196275 QJZ196275 QTV196275 RDR196275 RNN196275 RXJ196275 SHF196275 SRB196275 TAX196275 TKT196275 TUP196275 UEL196275 UOH196275 UYD196275 VHZ196275 VRV196275 WBR196275 WLN196275 WVJ196275 E261811:F261811 IX261811 ST261811 ACP261811 AML261811 AWH261811 BGD261811 BPZ261811 BZV261811 CJR261811 CTN261811 DDJ261811 DNF261811 DXB261811 EGX261811 EQT261811 FAP261811 FKL261811 FUH261811 GED261811 GNZ261811 GXV261811 HHR261811 HRN261811 IBJ261811 ILF261811 IVB261811 JEX261811 JOT261811 JYP261811 KIL261811 KSH261811 LCD261811 LLZ261811 LVV261811 MFR261811 MPN261811 MZJ261811 NJF261811 NTB261811 OCX261811 OMT261811 OWP261811 PGL261811 PQH261811 QAD261811 QJZ261811 QTV261811 RDR261811 RNN261811 RXJ261811 SHF261811 SRB261811 TAX261811 TKT261811 TUP261811 UEL261811 UOH261811 UYD261811 VHZ261811 VRV261811 WBR261811 WLN261811 WVJ261811 E327347:F327347 IX327347 ST327347 ACP327347 AML327347 AWH327347 BGD327347 BPZ327347 BZV327347 CJR327347 CTN327347 DDJ327347 DNF327347 DXB327347 EGX327347 EQT327347 FAP327347 FKL327347 FUH327347 GED327347 GNZ327347 GXV327347 HHR327347 HRN327347 IBJ327347 ILF327347 IVB327347 JEX327347 JOT327347 JYP327347 KIL327347 KSH327347 LCD327347 LLZ327347 LVV327347 MFR327347 MPN327347 MZJ327347 NJF327347 NTB327347 OCX327347 OMT327347 OWP327347 PGL327347 PQH327347 QAD327347 QJZ327347 QTV327347 RDR327347 RNN327347 RXJ327347 SHF327347 SRB327347 TAX327347 TKT327347 TUP327347 UEL327347 UOH327347 UYD327347 VHZ327347 VRV327347 WBR327347 WLN327347 WVJ327347 E392883:F392883 IX392883 ST392883 ACP392883 AML392883 AWH392883 BGD392883 BPZ392883 BZV392883 CJR392883 CTN392883 DDJ392883 DNF392883 DXB392883 EGX392883 EQT392883 FAP392883 FKL392883 FUH392883 GED392883 GNZ392883 GXV392883 HHR392883 HRN392883 IBJ392883 ILF392883 IVB392883 JEX392883 JOT392883 JYP392883 KIL392883 KSH392883 LCD392883 LLZ392883 LVV392883 MFR392883 MPN392883 MZJ392883 NJF392883 NTB392883 OCX392883 OMT392883 OWP392883 PGL392883 PQH392883 QAD392883 QJZ392883 QTV392883 RDR392883 RNN392883 RXJ392883 SHF392883 SRB392883 TAX392883 TKT392883 TUP392883 UEL392883 UOH392883 UYD392883 VHZ392883 VRV392883 WBR392883 WLN392883 WVJ392883 E458419:F458419 IX458419 ST458419 ACP458419 AML458419 AWH458419 BGD458419 BPZ458419 BZV458419 CJR458419 CTN458419 DDJ458419 DNF458419 DXB458419 EGX458419 EQT458419 FAP458419 FKL458419 FUH458419 GED458419 GNZ458419 GXV458419 HHR458419 HRN458419 IBJ458419 ILF458419 IVB458419 JEX458419 JOT458419 JYP458419 KIL458419 KSH458419 LCD458419 LLZ458419 LVV458419 MFR458419 MPN458419 MZJ458419 NJF458419 NTB458419 OCX458419 OMT458419 OWP458419 PGL458419 PQH458419 QAD458419 QJZ458419 QTV458419 RDR458419 RNN458419 RXJ458419 SHF458419 SRB458419 TAX458419 TKT458419 TUP458419 UEL458419 UOH458419 UYD458419 VHZ458419 VRV458419 WBR458419 WLN458419 WVJ458419 E523955:F523955 IX523955 ST523955 ACP523955 AML523955 AWH523955 BGD523955 BPZ523955 BZV523955 CJR523955 CTN523955 DDJ523955 DNF523955 DXB523955 EGX523955 EQT523955 FAP523955 FKL523955 FUH523955 GED523955 GNZ523955 GXV523955 HHR523955 HRN523955 IBJ523955 ILF523955 IVB523955 JEX523955 JOT523955 JYP523955 KIL523955 KSH523955 LCD523955 LLZ523955 LVV523955 MFR523955 MPN523955 MZJ523955 NJF523955 NTB523955 OCX523955 OMT523955 OWP523955 PGL523955 PQH523955 QAD523955 QJZ523955 QTV523955 RDR523955 RNN523955 RXJ523955 SHF523955 SRB523955 TAX523955 TKT523955 TUP523955 UEL523955 UOH523955 UYD523955 VHZ523955 VRV523955 WBR523955 WLN523955 WVJ523955 E589491:F589491 IX589491 ST589491 ACP589491 AML589491 AWH589491 BGD589491 BPZ589491 BZV589491 CJR589491 CTN589491 DDJ589491 DNF589491 DXB589491 EGX589491 EQT589491 FAP589491 FKL589491 FUH589491 GED589491 GNZ589491 GXV589491 HHR589491 HRN589491 IBJ589491 ILF589491 IVB589491 JEX589491 JOT589491 JYP589491 KIL589491 KSH589491 LCD589491 LLZ589491 LVV589491 MFR589491 MPN589491 MZJ589491 NJF589491 NTB589491 OCX589491 OMT589491 OWP589491 PGL589491 PQH589491 QAD589491 QJZ589491 QTV589491 RDR589491 RNN589491 RXJ589491 SHF589491 SRB589491 TAX589491 TKT589491 TUP589491 UEL589491 UOH589491 UYD589491 VHZ589491 VRV589491 WBR589491 WLN589491 WVJ589491 E655027:F655027 IX655027 ST655027 ACP655027 AML655027 AWH655027 BGD655027 BPZ655027 BZV655027 CJR655027 CTN655027 DDJ655027 DNF655027 DXB655027 EGX655027 EQT655027 FAP655027 FKL655027 FUH655027 GED655027 GNZ655027 GXV655027 HHR655027 HRN655027 IBJ655027 ILF655027 IVB655027 JEX655027 JOT655027 JYP655027 KIL655027 KSH655027 LCD655027 LLZ655027 LVV655027 MFR655027 MPN655027 MZJ655027 NJF655027 NTB655027 OCX655027 OMT655027 OWP655027 PGL655027 PQH655027 QAD655027 QJZ655027 QTV655027 RDR655027 RNN655027 RXJ655027 SHF655027 SRB655027 TAX655027 TKT655027 TUP655027 UEL655027 UOH655027 UYD655027 VHZ655027 VRV655027 WBR655027 WLN655027 WVJ655027 E720563:F720563 IX720563 ST720563 ACP720563 AML720563 AWH720563 BGD720563 BPZ720563 BZV720563 CJR720563 CTN720563 DDJ720563 DNF720563 DXB720563 EGX720563 EQT720563 FAP720563 FKL720563 FUH720563 GED720563 GNZ720563 GXV720563 HHR720563 HRN720563 IBJ720563 ILF720563 IVB720563 JEX720563 JOT720563 JYP720563 KIL720563 KSH720563 LCD720563 LLZ720563 LVV720563 MFR720563 MPN720563 MZJ720563 NJF720563 NTB720563 OCX720563 OMT720563 OWP720563 PGL720563 PQH720563 QAD720563 QJZ720563 QTV720563 RDR720563 RNN720563 RXJ720563 SHF720563 SRB720563 TAX720563 TKT720563 TUP720563 UEL720563 UOH720563 UYD720563 VHZ720563 VRV720563 WBR720563 WLN720563 WVJ720563 E786099:F786099 IX786099 ST786099 ACP786099 AML786099 AWH786099 BGD786099 BPZ786099 BZV786099 CJR786099 CTN786099 DDJ786099 DNF786099 DXB786099 EGX786099 EQT786099 FAP786099 FKL786099 FUH786099 GED786099 GNZ786099 GXV786099 HHR786099 HRN786099 IBJ786099 ILF786099 IVB786099 JEX786099 JOT786099 JYP786099 KIL786099 KSH786099 LCD786099 LLZ786099 LVV786099 MFR786099 MPN786099 MZJ786099 NJF786099 NTB786099 OCX786099 OMT786099 OWP786099 PGL786099 PQH786099 QAD786099 QJZ786099 QTV786099 RDR786099 RNN786099 RXJ786099 SHF786099 SRB786099 TAX786099 TKT786099 TUP786099 UEL786099 UOH786099 UYD786099 VHZ786099 VRV786099 WBR786099 WLN786099 WVJ786099 E851635:F851635 IX851635 ST851635 ACP851635 AML851635 AWH851635 BGD851635 BPZ851635 BZV851635 CJR851635 CTN851635 DDJ851635 DNF851635 DXB851635 EGX851635 EQT851635 FAP851635 FKL851635 FUH851635 GED851635 GNZ851635 GXV851635 HHR851635 HRN851635 IBJ851635 ILF851635 IVB851635 JEX851635 JOT851635 JYP851635 KIL851635 KSH851635 LCD851635 LLZ851635 LVV851635 MFR851635 MPN851635 MZJ851635 NJF851635 NTB851635 OCX851635 OMT851635 OWP851635 PGL851635 PQH851635 QAD851635 QJZ851635 QTV851635 RDR851635 RNN851635 RXJ851635 SHF851635 SRB851635 TAX851635 TKT851635 TUP851635 UEL851635 UOH851635 UYD851635 VHZ851635 VRV851635 WBR851635 WLN851635 WVJ851635 E917171:F917171 IX917171 ST917171 ACP917171 AML917171 AWH917171 BGD917171 BPZ917171 BZV917171 CJR917171 CTN917171 DDJ917171 DNF917171 DXB917171 EGX917171 EQT917171 FAP917171 FKL917171 FUH917171 GED917171 GNZ917171 GXV917171 HHR917171 HRN917171 IBJ917171 ILF917171 IVB917171 JEX917171 JOT917171 JYP917171 KIL917171 KSH917171 LCD917171 LLZ917171 LVV917171 MFR917171 MPN917171 MZJ917171 NJF917171 NTB917171 OCX917171 OMT917171 OWP917171 PGL917171 PQH917171 QAD917171 QJZ917171 QTV917171 RDR917171 RNN917171 RXJ917171 SHF917171 SRB917171 TAX917171 TKT917171 TUP917171 UEL917171 UOH917171 UYD917171 VHZ917171 VRV917171 WBR917171 WLN917171 WVJ917171 E982707:F982707 IX982707 ST982707 ACP982707 AML982707 AWH982707 BGD982707 BPZ982707 BZV982707 CJR982707 CTN982707 DDJ982707 DNF982707 DXB982707 EGX982707 EQT982707 FAP982707 FKL982707 FUH982707 GED982707 GNZ982707 GXV982707 HHR982707 HRN982707 IBJ982707 ILF982707 IVB982707 JEX982707 JOT982707 JYP982707 KIL982707 KSH982707 LCD982707 LLZ982707 LVV982707 MFR982707 MPN982707 MZJ982707 NJF982707 NTB982707 OCX982707 OMT982707 OWP982707 PGL982707 PQH982707 QAD982707 QJZ982707 QTV982707 RDR982707 RNN982707 RXJ982707 SHF982707 SRB982707 TAX982707 TKT982707 TUP982707 UEL982707 UOH982707 UYD982707 VHZ982707 VRV982707 WBR982707 WLN982707 WVJ982707" xr:uid="{00000000-0002-0000-0100-000008000000}"/>
    <dataValidation operator="greaterThanOrEqual" allowBlank="1" showInputMessage="1" showErrorMessage="1" error="Valor debe ser mayor o igual 0" sqref="G65419 IY199 SU199 ACQ199 AMM199 AWI199 BGE199 BQA199 BZW199 CJS199 CTO199 DDK199 DNG199 DXC199 EGY199 EQU199 FAQ199 FKM199 FUI199 GEE199 GOA199 GXW199 HHS199 HRO199 IBK199 ILG199 IVC199 JEY199 JOU199 JYQ199 KIM199 KSI199 LCE199 LMA199 LVW199 MFS199 MPO199 MZK199 NJG199 NTC199 OCY199 OMU199 OWQ199 PGM199 PQI199 QAE199 QKA199 QTW199 RDS199 RNO199 RXK199 SHG199 SRC199 TAY199 TKU199 TUQ199 UEM199 UOI199 UYE199 VIA199 VRW199 WBS199 WLO199 WVK199 G130955 IY65419 SU65419 ACQ65419 AMM65419 AWI65419 BGE65419 BQA65419 BZW65419 CJS65419 CTO65419 DDK65419 DNG65419 DXC65419 EGY65419 EQU65419 FAQ65419 FKM65419 FUI65419 GEE65419 GOA65419 GXW65419 HHS65419 HRO65419 IBK65419 ILG65419 IVC65419 JEY65419 JOU65419 JYQ65419 KIM65419 KSI65419 LCE65419 LMA65419 LVW65419 MFS65419 MPO65419 MZK65419 NJG65419 NTC65419 OCY65419 OMU65419 OWQ65419 PGM65419 PQI65419 QAE65419 QKA65419 QTW65419 RDS65419 RNO65419 RXK65419 SHG65419 SRC65419 TAY65419 TKU65419 TUQ65419 UEM65419 UOI65419 UYE65419 VIA65419 VRW65419 WBS65419 WLO65419 WVK65419 G196491 IY130955 SU130955 ACQ130955 AMM130955 AWI130955 BGE130955 BQA130955 BZW130955 CJS130955 CTO130955 DDK130955 DNG130955 DXC130955 EGY130955 EQU130955 FAQ130955 FKM130955 FUI130955 GEE130955 GOA130955 GXW130955 HHS130955 HRO130955 IBK130955 ILG130955 IVC130955 JEY130955 JOU130955 JYQ130955 KIM130955 KSI130955 LCE130955 LMA130955 LVW130955 MFS130955 MPO130955 MZK130955 NJG130955 NTC130955 OCY130955 OMU130955 OWQ130955 PGM130955 PQI130955 QAE130955 QKA130955 QTW130955 RDS130955 RNO130955 RXK130955 SHG130955 SRC130955 TAY130955 TKU130955 TUQ130955 UEM130955 UOI130955 UYE130955 VIA130955 VRW130955 WBS130955 WLO130955 WVK130955 G262027 IY196491 SU196491 ACQ196491 AMM196491 AWI196491 BGE196491 BQA196491 BZW196491 CJS196491 CTO196491 DDK196491 DNG196491 DXC196491 EGY196491 EQU196491 FAQ196491 FKM196491 FUI196491 GEE196491 GOA196491 GXW196491 HHS196491 HRO196491 IBK196491 ILG196491 IVC196491 JEY196491 JOU196491 JYQ196491 KIM196491 KSI196491 LCE196491 LMA196491 LVW196491 MFS196491 MPO196491 MZK196491 NJG196491 NTC196491 OCY196491 OMU196491 OWQ196491 PGM196491 PQI196491 QAE196491 QKA196491 QTW196491 RDS196491 RNO196491 RXK196491 SHG196491 SRC196491 TAY196491 TKU196491 TUQ196491 UEM196491 UOI196491 UYE196491 VIA196491 VRW196491 WBS196491 WLO196491 WVK196491 G327563 IY262027 SU262027 ACQ262027 AMM262027 AWI262027 BGE262027 BQA262027 BZW262027 CJS262027 CTO262027 DDK262027 DNG262027 DXC262027 EGY262027 EQU262027 FAQ262027 FKM262027 FUI262027 GEE262027 GOA262027 GXW262027 HHS262027 HRO262027 IBK262027 ILG262027 IVC262027 JEY262027 JOU262027 JYQ262027 KIM262027 KSI262027 LCE262027 LMA262027 LVW262027 MFS262027 MPO262027 MZK262027 NJG262027 NTC262027 OCY262027 OMU262027 OWQ262027 PGM262027 PQI262027 QAE262027 QKA262027 QTW262027 RDS262027 RNO262027 RXK262027 SHG262027 SRC262027 TAY262027 TKU262027 TUQ262027 UEM262027 UOI262027 UYE262027 VIA262027 VRW262027 WBS262027 WLO262027 WVK262027 G393099 IY327563 SU327563 ACQ327563 AMM327563 AWI327563 BGE327563 BQA327563 BZW327563 CJS327563 CTO327563 DDK327563 DNG327563 DXC327563 EGY327563 EQU327563 FAQ327563 FKM327563 FUI327563 GEE327563 GOA327563 GXW327563 HHS327563 HRO327563 IBK327563 ILG327563 IVC327563 JEY327563 JOU327563 JYQ327563 KIM327563 KSI327563 LCE327563 LMA327563 LVW327563 MFS327563 MPO327563 MZK327563 NJG327563 NTC327563 OCY327563 OMU327563 OWQ327563 PGM327563 PQI327563 QAE327563 QKA327563 QTW327563 RDS327563 RNO327563 RXK327563 SHG327563 SRC327563 TAY327563 TKU327563 TUQ327563 UEM327563 UOI327563 UYE327563 VIA327563 VRW327563 WBS327563 WLO327563 WVK327563 G458635 IY393099 SU393099 ACQ393099 AMM393099 AWI393099 BGE393099 BQA393099 BZW393099 CJS393099 CTO393099 DDK393099 DNG393099 DXC393099 EGY393099 EQU393099 FAQ393099 FKM393099 FUI393099 GEE393099 GOA393099 GXW393099 HHS393099 HRO393099 IBK393099 ILG393099 IVC393099 JEY393099 JOU393099 JYQ393099 KIM393099 KSI393099 LCE393099 LMA393099 LVW393099 MFS393099 MPO393099 MZK393099 NJG393099 NTC393099 OCY393099 OMU393099 OWQ393099 PGM393099 PQI393099 QAE393099 QKA393099 QTW393099 RDS393099 RNO393099 RXK393099 SHG393099 SRC393099 TAY393099 TKU393099 TUQ393099 UEM393099 UOI393099 UYE393099 VIA393099 VRW393099 WBS393099 WLO393099 WVK393099 G524171 IY458635 SU458635 ACQ458635 AMM458635 AWI458635 BGE458635 BQA458635 BZW458635 CJS458635 CTO458635 DDK458635 DNG458635 DXC458635 EGY458635 EQU458635 FAQ458635 FKM458635 FUI458635 GEE458635 GOA458635 GXW458635 HHS458635 HRO458635 IBK458635 ILG458635 IVC458635 JEY458635 JOU458635 JYQ458635 KIM458635 KSI458635 LCE458635 LMA458635 LVW458635 MFS458635 MPO458635 MZK458635 NJG458635 NTC458635 OCY458635 OMU458635 OWQ458635 PGM458635 PQI458635 QAE458635 QKA458635 QTW458635 RDS458635 RNO458635 RXK458635 SHG458635 SRC458635 TAY458635 TKU458635 TUQ458635 UEM458635 UOI458635 UYE458635 VIA458635 VRW458635 WBS458635 WLO458635 WVK458635 G589707 IY524171 SU524171 ACQ524171 AMM524171 AWI524171 BGE524171 BQA524171 BZW524171 CJS524171 CTO524171 DDK524171 DNG524171 DXC524171 EGY524171 EQU524171 FAQ524171 FKM524171 FUI524171 GEE524171 GOA524171 GXW524171 HHS524171 HRO524171 IBK524171 ILG524171 IVC524171 JEY524171 JOU524171 JYQ524171 KIM524171 KSI524171 LCE524171 LMA524171 LVW524171 MFS524171 MPO524171 MZK524171 NJG524171 NTC524171 OCY524171 OMU524171 OWQ524171 PGM524171 PQI524171 QAE524171 QKA524171 QTW524171 RDS524171 RNO524171 RXK524171 SHG524171 SRC524171 TAY524171 TKU524171 TUQ524171 UEM524171 UOI524171 UYE524171 VIA524171 VRW524171 WBS524171 WLO524171 WVK524171 G655243 IY589707 SU589707 ACQ589707 AMM589707 AWI589707 BGE589707 BQA589707 BZW589707 CJS589707 CTO589707 DDK589707 DNG589707 DXC589707 EGY589707 EQU589707 FAQ589707 FKM589707 FUI589707 GEE589707 GOA589707 GXW589707 HHS589707 HRO589707 IBK589707 ILG589707 IVC589707 JEY589707 JOU589707 JYQ589707 KIM589707 KSI589707 LCE589707 LMA589707 LVW589707 MFS589707 MPO589707 MZK589707 NJG589707 NTC589707 OCY589707 OMU589707 OWQ589707 PGM589707 PQI589707 QAE589707 QKA589707 QTW589707 RDS589707 RNO589707 RXK589707 SHG589707 SRC589707 TAY589707 TKU589707 TUQ589707 UEM589707 UOI589707 UYE589707 VIA589707 VRW589707 WBS589707 WLO589707 WVK589707 G720779 IY655243 SU655243 ACQ655243 AMM655243 AWI655243 BGE655243 BQA655243 BZW655243 CJS655243 CTO655243 DDK655243 DNG655243 DXC655243 EGY655243 EQU655243 FAQ655243 FKM655243 FUI655243 GEE655243 GOA655243 GXW655243 HHS655243 HRO655243 IBK655243 ILG655243 IVC655243 JEY655243 JOU655243 JYQ655243 KIM655243 KSI655243 LCE655243 LMA655243 LVW655243 MFS655243 MPO655243 MZK655243 NJG655243 NTC655243 OCY655243 OMU655243 OWQ655243 PGM655243 PQI655243 QAE655243 QKA655243 QTW655243 RDS655243 RNO655243 RXK655243 SHG655243 SRC655243 TAY655243 TKU655243 TUQ655243 UEM655243 UOI655243 UYE655243 VIA655243 VRW655243 WBS655243 WLO655243 WVK655243 G786315 IY720779 SU720779 ACQ720779 AMM720779 AWI720779 BGE720779 BQA720779 BZW720779 CJS720779 CTO720779 DDK720779 DNG720779 DXC720779 EGY720779 EQU720779 FAQ720779 FKM720779 FUI720779 GEE720779 GOA720779 GXW720779 HHS720779 HRO720779 IBK720779 ILG720779 IVC720779 JEY720779 JOU720779 JYQ720779 KIM720779 KSI720779 LCE720779 LMA720779 LVW720779 MFS720779 MPO720779 MZK720779 NJG720779 NTC720779 OCY720779 OMU720779 OWQ720779 PGM720779 PQI720779 QAE720779 QKA720779 QTW720779 RDS720779 RNO720779 RXK720779 SHG720779 SRC720779 TAY720779 TKU720779 TUQ720779 UEM720779 UOI720779 UYE720779 VIA720779 VRW720779 WBS720779 WLO720779 WVK720779 G851851 IY786315 SU786315 ACQ786315 AMM786315 AWI786315 BGE786315 BQA786315 BZW786315 CJS786315 CTO786315 DDK786315 DNG786315 DXC786315 EGY786315 EQU786315 FAQ786315 FKM786315 FUI786315 GEE786315 GOA786315 GXW786315 HHS786315 HRO786315 IBK786315 ILG786315 IVC786315 JEY786315 JOU786315 JYQ786315 KIM786315 KSI786315 LCE786315 LMA786315 LVW786315 MFS786315 MPO786315 MZK786315 NJG786315 NTC786315 OCY786315 OMU786315 OWQ786315 PGM786315 PQI786315 QAE786315 QKA786315 QTW786315 RDS786315 RNO786315 RXK786315 SHG786315 SRC786315 TAY786315 TKU786315 TUQ786315 UEM786315 UOI786315 UYE786315 VIA786315 VRW786315 WBS786315 WLO786315 WVK786315 G917387 IY851851 SU851851 ACQ851851 AMM851851 AWI851851 BGE851851 BQA851851 BZW851851 CJS851851 CTO851851 DDK851851 DNG851851 DXC851851 EGY851851 EQU851851 FAQ851851 FKM851851 FUI851851 GEE851851 GOA851851 GXW851851 HHS851851 HRO851851 IBK851851 ILG851851 IVC851851 JEY851851 JOU851851 JYQ851851 KIM851851 KSI851851 LCE851851 LMA851851 LVW851851 MFS851851 MPO851851 MZK851851 NJG851851 NTC851851 OCY851851 OMU851851 OWQ851851 PGM851851 PQI851851 QAE851851 QKA851851 QTW851851 RDS851851 RNO851851 RXK851851 SHG851851 SRC851851 TAY851851 TKU851851 TUQ851851 UEM851851 UOI851851 UYE851851 VIA851851 VRW851851 WBS851851 WLO851851 WVK851851 G982923 IY917387 SU917387 ACQ917387 AMM917387 AWI917387 BGE917387 BQA917387 BZW917387 CJS917387 CTO917387 DDK917387 DNG917387 DXC917387 EGY917387 EQU917387 FAQ917387 FKM917387 FUI917387 GEE917387 GOA917387 GXW917387 HHS917387 HRO917387 IBK917387 ILG917387 IVC917387 JEY917387 JOU917387 JYQ917387 KIM917387 KSI917387 LCE917387 LMA917387 LVW917387 MFS917387 MPO917387 MZK917387 NJG917387 NTC917387 OCY917387 OMU917387 OWQ917387 PGM917387 PQI917387 QAE917387 QKA917387 QTW917387 RDS917387 RNO917387 RXK917387 SHG917387 SRC917387 TAY917387 TKU917387 TUQ917387 UEM917387 UOI917387 UYE917387 VIA917387 VRW917387 WBS917387 WLO917387 WVK917387 G65406 IY982923 SU982923 ACQ982923 AMM982923 AWI982923 BGE982923 BQA982923 BZW982923 CJS982923 CTO982923 DDK982923 DNG982923 DXC982923 EGY982923 EQU982923 FAQ982923 FKM982923 FUI982923 GEE982923 GOA982923 GXW982923 HHS982923 HRO982923 IBK982923 ILG982923 IVC982923 JEY982923 JOU982923 JYQ982923 KIM982923 KSI982923 LCE982923 LMA982923 LVW982923 MFS982923 MPO982923 MZK982923 NJG982923 NTC982923 OCY982923 OMU982923 OWQ982923 PGM982923 PQI982923 QAE982923 QKA982923 QTW982923 RDS982923 RNO982923 RXK982923 SHG982923 SRC982923 TAY982923 TKU982923 TUQ982923 UEM982923 UOI982923 UYE982923 VIA982923 VRW982923 WBS982923 WLO982923 WVK982923 WVK982910 IY193 SU193 ACQ193 AMM193 AWI193 BGE193 BQA193 BZW193 CJS193 CTO193 DDK193 DNG193 DXC193 EGY193 EQU193 FAQ193 FKM193 FUI193 GEE193 GOA193 GXW193 HHS193 HRO193 IBK193 ILG193 IVC193 JEY193 JOU193 JYQ193 KIM193 KSI193 LCE193 LMA193 LVW193 MFS193 MPO193 MZK193 NJG193 NTC193 OCY193 OMU193 OWQ193 PGM193 PQI193 QAE193 QKA193 QTW193 RDS193 RNO193 RXK193 SHG193 SRC193 TAY193 TKU193 TUQ193 UEM193 UOI193 UYE193 VIA193 VRW193 WBS193 WLO193 WVK193 G130942 IY65406 SU65406 ACQ65406 AMM65406 AWI65406 BGE65406 BQA65406 BZW65406 CJS65406 CTO65406 DDK65406 DNG65406 DXC65406 EGY65406 EQU65406 FAQ65406 FKM65406 FUI65406 GEE65406 GOA65406 GXW65406 HHS65406 HRO65406 IBK65406 ILG65406 IVC65406 JEY65406 JOU65406 JYQ65406 KIM65406 KSI65406 LCE65406 LMA65406 LVW65406 MFS65406 MPO65406 MZK65406 NJG65406 NTC65406 OCY65406 OMU65406 OWQ65406 PGM65406 PQI65406 QAE65406 QKA65406 QTW65406 RDS65406 RNO65406 RXK65406 SHG65406 SRC65406 TAY65406 TKU65406 TUQ65406 UEM65406 UOI65406 UYE65406 VIA65406 VRW65406 WBS65406 WLO65406 WVK65406 G196478 IY130942 SU130942 ACQ130942 AMM130942 AWI130942 BGE130942 BQA130942 BZW130942 CJS130942 CTO130942 DDK130942 DNG130942 DXC130942 EGY130942 EQU130942 FAQ130942 FKM130942 FUI130942 GEE130942 GOA130942 GXW130942 HHS130942 HRO130942 IBK130942 ILG130942 IVC130942 JEY130942 JOU130942 JYQ130942 KIM130942 KSI130942 LCE130942 LMA130942 LVW130942 MFS130942 MPO130942 MZK130942 NJG130942 NTC130942 OCY130942 OMU130942 OWQ130942 PGM130942 PQI130942 QAE130942 QKA130942 QTW130942 RDS130942 RNO130942 RXK130942 SHG130942 SRC130942 TAY130942 TKU130942 TUQ130942 UEM130942 UOI130942 UYE130942 VIA130942 VRW130942 WBS130942 WLO130942 WVK130942 G262014 IY196478 SU196478 ACQ196478 AMM196478 AWI196478 BGE196478 BQA196478 BZW196478 CJS196478 CTO196478 DDK196478 DNG196478 DXC196478 EGY196478 EQU196478 FAQ196478 FKM196478 FUI196478 GEE196478 GOA196478 GXW196478 HHS196478 HRO196478 IBK196478 ILG196478 IVC196478 JEY196478 JOU196478 JYQ196478 KIM196478 KSI196478 LCE196478 LMA196478 LVW196478 MFS196478 MPO196478 MZK196478 NJG196478 NTC196478 OCY196478 OMU196478 OWQ196478 PGM196478 PQI196478 QAE196478 QKA196478 QTW196478 RDS196478 RNO196478 RXK196478 SHG196478 SRC196478 TAY196478 TKU196478 TUQ196478 UEM196478 UOI196478 UYE196478 VIA196478 VRW196478 WBS196478 WLO196478 WVK196478 G327550 IY262014 SU262014 ACQ262014 AMM262014 AWI262014 BGE262014 BQA262014 BZW262014 CJS262014 CTO262014 DDK262014 DNG262014 DXC262014 EGY262014 EQU262014 FAQ262014 FKM262014 FUI262014 GEE262014 GOA262014 GXW262014 HHS262014 HRO262014 IBK262014 ILG262014 IVC262014 JEY262014 JOU262014 JYQ262014 KIM262014 KSI262014 LCE262014 LMA262014 LVW262014 MFS262014 MPO262014 MZK262014 NJG262014 NTC262014 OCY262014 OMU262014 OWQ262014 PGM262014 PQI262014 QAE262014 QKA262014 QTW262014 RDS262014 RNO262014 RXK262014 SHG262014 SRC262014 TAY262014 TKU262014 TUQ262014 UEM262014 UOI262014 UYE262014 VIA262014 VRW262014 WBS262014 WLO262014 WVK262014 G393086 IY327550 SU327550 ACQ327550 AMM327550 AWI327550 BGE327550 BQA327550 BZW327550 CJS327550 CTO327550 DDK327550 DNG327550 DXC327550 EGY327550 EQU327550 FAQ327550 FKM327550 FUI327550 GEE327550 GOA327550 GXW327550 HHS327550 HRO327550 IBK327550 ILG327550 IVC327550 JEY327550 JOU327550 JYQ327550 KIM327550 KSI327550 LCE327550 LMA327550 LVW327550 MFS327550 MPO327550 MZK327550 NJG327550 NTC327550 OCY327550 OMU327550 OWQ327550 PGM327550 PQI327550 QAE327550 QKA327550 QTW327550 RDS327550 RNO327550 RXK327550 SHG327550 SRC327550 TAY327550 TKU327550 TUQ327550 UEM327550 UOI327550 UYE327550 VIA327550 VRW327550 WBS327550 WLO327550 WVK327550 G458622 IY393086 SU393086 ACQ393086 AMM393086 AWI393086 BGE393086 BQA393086 BZW393086 CJS393086 CTO393086 DDK393086 DNG393086 DXC393086 EGY393086 EQU393086 FAQ393086 FKM393086 FUI393086 GEE393086 GOA393086 GXW393086 HHS393086 HRO393086 IBK393086 ILG393086 IVC393086 JEY393086 JOU393086 JYQ393086 KIM393086 KSI393086 LCE393086 LMA393086 LVW393086 MFS393086 MPO393086 MZK393086 NJG393086 NTC393086 OCY393086 OMU393086 OWQ393086 PGM393086 PQI393086 QAE393086 QKA393086 QTW393086 RDS393086 RNO393086 RXK393086 SHG393086 SRC393086 TAY393086 TKU393086 TUQ393086 UEM393086 UOI393086 UYE393086 VIA393086 VRW393086 WBS393086 WLO393086 WVK393086 G524158 IY458622 SU458622 ACQ458622 AMM458622 AWI458622 BGE458622 BQA458622 BZW458622 CJS458622 CTO458622 DDK458622 DNG458622 DXC458622 EGY458622 EQU458622 FAQ458622 FKM458622 FUI458622 GEE458622 GOA458622 GXW458622 HHS458622 HRO458622 IBK458622 ILG458622 IVC458622 JEY458622 JOU458622 JYQ458622 KIM458622 KSI458622 LCE458622 LMA458622 LVW458622 MFS458622 MPO458622 MZK458622 NJG458622 NTC458622 OCY458622 OMU458622 OWQ458622 PGM458622 PQI458622 QAE458622 QKA458622 QTW458622 RDS458622 RNO458622 RXK458622 SHG458622 SRC458622 TAY458622 TKU458622 TUQ458622 UEM458622 UOI458622 UYE458622 VIA458622 VRW458622 WBS458622 WLO458622 WVK458622 G589694 IY524158 SU524158 ACQ524158 AMM524158 AWI524158 BGE524158 BQA524158 BZW524158 CJS524158 CTO524158 DDK524158 DNG524158 DXC524158 EGY524158 EQU524158 FAQ524158 FKM524158 FUI524158 GEE524158 GOA524158 GXW524158 HHS524158 HRO524158 IBK524158 ILG524158 IVC524158 JEY524158 JOU524158 JYQ524158 KIM524158 KSI524158 LCE524158 LMA524158 LVW524158 MFS524158 MPO524158 MZK524158 NJG524158 NTC524158 OCY524158 OMU524158 OWQ524158 PGM524158 PQI524158 QAE524158 QKA524158 QTW524158 RDS524158 RNO524158 RXK524158 SHG524158 SRC524158 TAY524158 TKU524158 TUQ524158 UEM524158 UOI524158 UYE524158 VIA524158 VRW524158 WBS524158 WLO524158 WVK524158 G655230 IY589694 SU589694 ACQ589694 AMM589694 AWI589694 BGE589694 BQA589694 BZW589694 CJS589694 CTO589694 DDK589694 DNG589694 DXC589694 EGY589694 EQU589694 FAQ589694 FKM589694 FUI589694 GEE589694 GOA589694 GXW589694 HHS589694 HRO589694 IBK589694 ILG589694 IVC589694 JEY589694 JOU589694 JYQ589694 KIM589694 KSI589694 LCE589694 LMA589694 LVW589694 MFS589694 MPO589694 MZK589694 NJG589694 NTC589694 OCY589694 OMU589694 OWQ589694 PGM589694 PQI589694 QAE589694 QKA589694 QTW589694 RDS589694 RNO589694 RXK589694 SHG589694 SRC589694 TAY589694 TKU589694 TUQ589694 UEM589694 UOI589694 UYE589694 VIA589694 VRW589694 WBS589694 WLO589694 WVK589694 G720766 IY655230 SU655230 ACQ655230 AMM655230 AWI655230 BGE655230 BQA655230 BZW655230 CJS655230 CTO655230 DDK655230 DNG655230 DXC655230 EGY655230 EQU655230 FAQ655230 FKM655230 FUI655230 GEE655230 GOA655230 GXW655230 HHS655230 HRO655230 IBK655230 ILG655230 IVC655230 JEY655230 JOU655230 JYQ655230 KIM655230 KSI655230 LCE655230 LMA655230 LVW655230 MFS655230 MPO655230 MZK655230 NJG655230 NTC655230 OCY655230 OMU655230 OWQ655230 PGM655230 PQI655230 QAE655230 QKA655230 QTW655230 RDS655230 RNO655230 RXK655230 SHG655230 SRC655230 TAY655230 TKU655230 TUQ655230 UEM655230 UOI655230 UYE655230 VIA655230 VRW655230 WBS655230 WLO655230 WVK655230 G786302 IY720766 SU720766 ACQ720766 AMM720766 AWI720766 BGE720766 BQA720766 BZW720766 CJS720766 CTO720766 DDK720766 DNG720766 DXC720766 EGY720766 EQU720766 FAQ720766 FKM720766 FUI720766 GEE720766 GOA720766 GXW720766 HHS720766 HRO720766 IBK720766 ILG720766 IVC720766 JEY720766 JOU720766 JYQ720766 KIM720766 KSI720766 LCE720766 LMA720766 LVW720766 MFS720766 MPO720766 MZK720766 NJG720766 NTC720766 OCY720766 OMU720766 OWQ720766 PGM720766 PQI720766 QAE720766 QKA720766 QTW720766 RDS720766 RNO720766 RXK720766 SHG720766 SRC720766 TAY720766 TKU720766 TUQ720766 UEM720766 UOI720766 UYE720766 VIA720766 VRW720766 WBS720766 WLO720766 WVK720766 G851838 IY786302 SU786302 ACQ786302 AMM786302 AWI786302 BGE786302 BQA786302 BZW786302 CJS786302 CTO786302 DDK786302 DNG786302 DXC786302 EGY786302 EQU786302 FAQ786302 FKM786302 FUI786302 GEE786302 GOA786302 GXW786302 HHS786302 HRO786302 IBK786302 ILG786302 IVC786302 JEY786302 JOU786302 JYQ786302 KIM786302 KSI786302 LCE786302 LMA786302 LVW786302 MFS786302 MPO786302 MZK786302 NJG786302 NTC786302 OCY786302 OMU786302 OWQ786302 PGM786302 PQI786302 QAE786302 QKA786302 QTW786302 RDS786302 RNO786302 RXK786302 SHG786302 SRC786302 TAY786302 TKU786302 TUQ786302 UEM786302 UOI786302 UYE786302 VIA786302 VRW786302 WBS786302 WLO786302 WVK786302 G917374 IY851838 SU851838 ACQ851838 AMM851838 AWI851838 BGE851838 BQA851838 BZW851838 CJS851838 CTO851838 DDK851838 DNG851838 DXC851838 EGY851838 EQU851838 FAQ851838 FKM851838 FUI851838 GEE851838 GOA851838 GXW851838 HHS851838 HRO851838 IBK851838 ILG851838 IVC851838 JEY851838 JOU851838 JYQ851838 KIM851838 KSI851838 LCE851838 LMA851838 LVW851838 MFS851838 MPO851838 MZK851838 NJG851838 NTC851838 OCY851838 OMU851838 OWQ851838 PGM851838 PQI851838 QAE851838 QKA851838 QTW851838 RDS851838 RNO851838 RXK851838 SHG851838 SRC851838 TAY851838 TKU851838 TUQ851838 UEM851838 UOI851838 UYE851838 VIA851838 VRW851838 WBS851838 WLO851838 WVK851838 G982910 IY917374 SU917374 ACQ917374 AMM917374 AWI917374 BGE917374 BQA917374 BZW917374 CJS917374 CTO917374 DDK917374 DNG917374 DXC917374 EGY917374 EQU917374 FAQ917374 FKM917374 FUI917374 GEE917374 GOA917374 GXW917374 HHS917374 HRO917374 IBK917374 ILG917374 IVC917374 JEY917374 JOU917374 JYQ917374 KIM917374 KSI917374 LCE917374 LMA917374 LVW917374 MFS917374 MPO917374 MZK917374 NJG917374 NTC917374 OCY917374 OMU917374 OWQ917374 PGM917374 PQI917374 QAE917374 QKA917374 QTW917374 RDS917374 RNO917374 RXK917374 SHG917374 SRC917374 TAY917374 TKU917374 TUQ917374 UEM917374 UOI917374 UYE917374 VIA917374 VRW917374 WBS917374 WLO917374 WVK917374 G199 IY982910 SU982910 ACQ982910 AMM982910 AWI982910 BGE982910 BQA982910 BZW982910 CJS982910 CTO982910 DDK982910 DNG982910 DXC982910 EGY982910 EQU982910 FAQ982910 FKM982910 FUI982910 GEE982910 GOA982910 GXW982910 HHS982910 HRO982910 IBK982910 ILG982910 IVC982910 JEY982910 JOU982910 JYQ982910 KIM982910 KSI982910 LCE982910 LMA982910 LVW982910 MFS982910 MPO982910 MZK982910 NJG982910 NTC982910 OCY982910 OMU982910 OWQ982910 PGM982910 PQI982910 QAE982910 QKA982910 QTW982910 RDS982910 RNO982910 RXK982910 SHG982910 SRC982910 TAY982910 TKU982910 TUQ982910 UEM982910 UOI982910 UYE982910 VIA982910 VRW982910 WBS982910 WLO982910 G195" xr:uid="{00000000-0002-0000-0100-000009000000}"/>
    <dataValidation operator="greaterThanOrEqual" allowBlank="1" showInputMessage="1" showErrorMessage="1" error="Valor debe ser mayor o igual que 0" sqref="IY65661:JE65661 SU65661:TA65661 ACQ65661:ACW65661 AMM65661:AMS65661 AWI65661:AWO65661 BGE65661:BGK65661 BQA65661:BQG65661 BZW65661:CAC65661 CJS65661:CJY65661 CTO65661:CTU65661 DDK65661:DDQ65661 DNG65661:DNM65661 DXC65661:DXI65661 EGY65661:EHE65661 EQU65661:ERA65661 FAQ65661:FAW65661 FKM65661:FKS65661 FUI65661:FUO65661 GEE65661:GEK65661 GOA65661:GOG65661 GXW65661:GYC65661 HHS65661:HHY65661 HRO65661:HRU65661 IBK65661:IBQ65661 ILG65661:ILM65661 IVC65661:IVI65661 JEY65661:JFE65661 JOU65661:JPA65661 JYQ65661:JYW65661 KIM65661:KIS65661 KSI65661:KSO65661 LCE65661:LCK65661 LMA65661:LMG65661 LVW65661:LWC65661 MFS65661:MFY65661 MPO65661:MPU65661 MZK65661:MZQ65661 NJG65661:NJM65661 NTC65661:NTI65661 OCY65661:ODE65661 OMU65661:ONA65661 OWQ65661:OWW65661 PGM65661:PGS65661 PQI65661:PQO65661 QAE65661:QAK65661 QKA65661:QKG65661 QTW65661:QUC65661 RDS65661:RDY65661 RNO65661:RNU65661 RXK65661:RXQ65661 SHG65661:SHM65661 SRC65661:SRI65661 TAY65661:TBE65661 TKU65661:TLA65661 TUQ65661:TUW65661 UEM65661:UES65661 UOI65661:UOO65661 UYE65661:UYK65661 VIA65661:VIG65661 VRW65661:VSC65661 WBS65661:WBY65661 WLO65661:WLU65661 WVK65661:WVQ65661 IY131197:JE131197 SU131197:TA131197 ACQ131197:ACW131197 AMM131197:AMS131197 AWI131197:AWO131197 BGE131197:BGK131197 BQA131197:BQG131197 BZW131197:CAC131197 CJS131197:CJY131197 CTO131197:CTU131197 DDK131197:DDQ131197 DNG131197:DNM131197 DXC131197:DXI131197 EGY131197:EHE131197 EQU131197:ERA131197 FAQ131197:FAW131197 FKM131197:FKS131197 FUI131197:FUO131197 GEE131197:GEK131197 GOA131197:GOG131197 GXW131197:GYC131197 HHS131197:HHY131197 HRO131197:HRU131197 IBK131197:IBQ131197 ILG131197:ILM131197 IVC131197:IVI131197 JEY131197:JFE131197 JOU131197:JPA131197 JYQ131197:JYW131197 KIM131197:KIS131197 KSI131197:KSO131197 LCE131197:LCK131197 LMA131197:LMG131197 LVW131197:LWC131197 MFS131197:MFY131197 MPO131197:MPU131197 MZK131197:MZQ131197 NJG131197:NJM131197 NTC131197:NTI131197 OCY131197:ODE131197 OMU131197:ONA131197 OWQ131197:OWW131197 PGM131197:PGS131197 PQI131197:PQO131197 QAE131197:QAK131197 QKA131197:QKG131197 QTW131197:QUC131197 RDS131197:RDY131197 RNO131197:RNU131197 RXK131197:RXQ131197 SHG131197:SHM131197 SRC131197:SRI131197 TAY131197:TBE131197 TKU131197:TLA131197 TUQ131197:TUW131197 UEM131197:UES131197 UOI131197:UOO131197 UYE131197:UYK131197 VIA131197:VIG131197 VRW131197:VSC131197 WBS131197:WBY131197 WLO131197:WLU131197 WVK131197:WVQ131197 IY196733:JE196733 SU196733:TA196733 ACQ196733:ACW196733 AMM196733:AMS196733 AWI196733:AWO196733 BGE196733:BGK196733 BQA196733:BQG196733 BZW196733:CAC196733 CJS196733:CJY196733 CTO196733:CTU196733 DDK196733:DDQ196733 DNG196733:DNM196733 DXC196733:DXI196733 EGY196733:EHE196733 EQU196733:ERA196733 FAQ196733:FAW196733 FKM196733:FKS196733 FUI196733:FUO196733 GEE196733:GEK196733 GOA196733:GOG196733 GXW196733:GYC196733 HHS196733:HHY196733 HRO196733:HRU196733 IBK196733:IBQ196733 ILG196733:ILM196733 IVC196733:IVI196733 JEY196733:JFE196733 JOU196733:JPA196733 JYQ196733:JYW196733 KIM196733:KIS196733 KSI196733:KSO196733 LCE196733:LCK196733 LMA196733:LMG196733 LVW196733:LWC196733 MFS196733:MFY196733 MPO196733:MPU196733 MZK196733:MZQ196733 NJG196733:NJM196733 NTC196733:NTI196733 OCY196733:ODE196733 OMU196733:ONA196733 OWQ196733:OWW196733 PGM196733:PGS196733 PQI196733:PQO196733 QAE196733:QAK196733 QKA196733:QKG196733 QTW196733:QUC196733 RDS196733:RDY196733 RNO196733:RNU196733 RXK196733:RXQ196733 SHG196733:SHM196733 SRC196733:SRI196733 TAY196733:TBE196733 TKU196733:TLA196733 TUQ196733:TUW196733 UEM196733:UES196733 UOI196733:UOO196733 UYE196733:UYK196733 VIA196733:VIG196733 VRW196733:VSC196733 WBS196733:WBY196733 WLO196733:WLU196733 WVK196733:WVQ196733 IY262269:JE262269 SU262269:TA262269 ACQ262269:ACW262269 AMM262269:AMS262269 AWI262269:AWO262269 BGE262269:BGK262269 BQA262269:BQG262269 BZW262269:CAC262269 CJS262269:CJY262269 CTO262269:CTU262269 DDK262269:DDQ262269 DNG262269:DNM262269 DXC262269:DXI262269 EGY262269:EHE262269 EQU262269:ERA262269 FAQ262269:FAW262269 FKM262269:FKS262269 FUI262269:FUO262269 GEE262269:GEK262269 GOA262269:GOG262269 GXW262269:GYC262269 HHS262269:HHY262269 HRO262269:HRU262269 IBK262269:IBQ262269 ILG262269:ILM262269 IVC262269:IVI262269 JEY262269:JFE262269 JOU262269:JPA262269 JYQ262269:JYW262269 KIM262269:KIS262269 KSI262269:KSO262269 LCE262269:LCK262269 LMA262269:LMG262269 LVW262269:LWC262269 MFS262269:MFY262269 MPO262269:MPU262269 MZK262269:MZQ262269 NJG262269:NJM262269 NTC262269:NTI262269 OCY262269:ODE262269 OMU262269:ONA262269 OWQ262269:OWW262269 PGM262269:PGS262269 PQI262269:PQO262269 QAE262269:QAK262269 QKA262269:QKG262269 QTW262269:QUC262269 RDS262269:RDY262269 RNO262269:RNU262269 RXK262269:RXQ262269 SHG262269:SHM262269 SRC262269:SRI262269 TAY262269:TBE262269 TKU262269:TLA262269 TUQ262269:TUW262269 UEM262269:UES262269 UOI262269:UOO262269 UYE262269:UYK262269 VIA262269:VIG262269 VRW262269:VSC262269 WBS262269:WBY262269 WLO262269:WLU262269 WVK262269:WVQ262269 IY327805:JE327805 SU327805:TA327805 ACQ327805:ACW327805 AMM327805:AMS327805 AWI327805:AWO327805 BGE327805:BGK327805 BQA327805:BQG327805 BZW327805:CAC327805 CJS327805:CJY327805 CTO327805:CTU327805 DDK327805:DDQ327805 DNG327805:DNM327805 DXC327805:DXI327805 EGY327805:EHE327805 EQU327805:ERA327805 FAQ327805:FAW327805 FKM327805:FKS327805 FUI327805:FUO327805 GEE327805:GEK327805 GOA327805:GOG327805 GXW327805:GYC327805 HHS327805:HHY327805 HRO327805:HRU327805 IBK327805:IBQ327805 ILG327805:ILM327805 IVC327805:IVI327805 JEY327805:JFE327805 JOU327805:JPA327805 JYQ327805:JYW327805 KIM327805:KIS327805 KSI327805:KSO327805 LCE327805:LCK327805 LMA327805:LMG327805 LVW327805:LWC327805 MFS327805:MFY327805 MPO327805:MPU327805 MZK327805:MZQ327805 NJG327805:NJM327805 NTC327805:NTI327805 OCY327805:ODE327805 OMU327805:ONA327805 OWQ327805:OWW327805 PGM327805:PGS327805 PQI327805:PQO327805 QAE327805:QAK327805 QKA327805:QKG327805 QTW327805:QUC327805 RDS327805:RDY327805 RNO327805:RNU327805 RXK327805:RXQ327805 SHG327805:SHM327805 SRC327805:SRI327805 TAY327805:TBE327805 TKU327805:TLA327805 TUQ327805:TUW327805 UEM327805:UES327805 UOI327805:UOO327805 UYE327805:UYK327805 VIA327805:VIG327805 VRW327805:VSC327805 WBS327805:WBY327805 WLO327805:WLU327805 WVK327805:WVQ327805 IY393341:JE393341 SU393341:TA393341 ACQ393341:ACW393341 AMM393341:AMS393341 AWI393341:AWO393341 BGE393341:BGK393341 BQA393341:BQG393341 BZW393341:CAC393341 CJS393341:CJY393341 CTO393341:CTU393341 DDK393341:DDQ393341 DNG393341:DNM393341 DXC393341:DXI393341 EGY393341:EHE393341 EQU393341:ERA393341 FAQ393341:FAW393341 FKM393341:FKS393341 FUI393341:FUO393341 GEE393341:GEK393341 GOA393341:GOG393341 GXW393341:GYC393341 HHS393341:HHY393341 HRO393341:HRU393341 IBK393341:IBQ393341 ILG393341:ILM393341 IVC393341:IVI393341 JEY393341:JFE393341 JOU393341:JPA393341 JYQ393341:JYW393341 KIM393341:KIS393341 KSI393341:KSO393341 LCE393341:LCK393341 LMA393341:LMG393341 LVW393341:LWC393341 MFS393341:MFY393341 MPO393341:MPU393341 MZK393341:MZQ393341 NJG393341:NJM393341 NTC393341:NTI393341 OCY393341:ODE393341 OMU393341:ONA393341 OWQ393341:OWW393341 PGM393341:PGS393341 PQI393341:PQO393341 QAE393341:QAK393341 QKA393341:QKG393341 QTW393341:QUC393341 RDS393341:RDY393341 RNO393341:RNU393341 RXK393341:RXQ393341 SHG393341:SHM393341 SRC393341:SRI393341 TAY393341:TBE393341 TKU393341:TLA393341 TUQ393341:TUW393341 UEM393341:UES393341 UOI393341:UOO393341 UYE393341:UYK393341 VIA393341:VIG393341 VRW393341:VSC393341 WBS393341:WBY393341 WLO393341:WLU393341 WVK393341:WVQ393341 IY458877:JE458877 SU458877:TA458877 ACQ458877:ACW458877 AMM458877:AMS458877 AWI458877:AWO458877 BGE458877:BGK458877 BQA458877:BQG458877 BZW458877:CAC458877 CJS458877:CJY458877 CTO458877:CTU458877 DDK458877:DDQ458877 DNG458877:DNM458877 DXC458877:DXI458877 EGY458877:EHE458877 EQU458877:ERA458877 FAQ458877:FAW458877 FKM458877:FKS458877 FUI458877:FUO458877 GEE458877:GEK458877 GOA458877:GOG458877 GXW458877:GYC458877 HHS458877:HHY458877 HRO458877:HRU458877 IBK458877:IBQ458877 ILG458877:ILM458877 IVC458877:IVI458877 JEY458877:JFE458877 JOU458877:JPA458877 JYQ458877:JYW458877 KIM458877:KIS458877 KSI458877:KSO458877 LCE458877:LCK458877 LMA458877:LMG458877 LVW458877:LWC458877 MFS458877:MFY458877 MPO458877:MPU458877 MZK458877:MZQ458877 NJG458877:NJM458877 NTC458877:NTI458877 OCY458877:ODE458877 OMU458877:ONA458877 OWQ458877:OWW458877 PGM458877:PGS458877 PQI458877:PQO458877 QAE458877:QAK458877 QKA458877:QKG458877 QTW458877:QUC458877 RDS458877:RDY458877 RNO458877:RNU458877 RXK458877:RXQ458877 SHG458877:SHM458877 SRC458877:SRI458877 TAY458877:TBE458877 TKU458877:TLA458877 TUQ458877:TUW458877 UEM458877:UES458877 UOI458877:UOO458877 UYE458877:UYK458877 VIA458877:VIG458877 VRW458877:VSC458877 WBS458877:WBY458877 WLO458877:WLU458877 WVK458877:WVQ458877 IY524413:JE524413 SU524413:TA524413 ACQ524413:ACW524413 AMM524413:AMS524413 AWI524413:AWO524413 BGE524413:BGK524413 BQA524413:BQG524413 BZW524413:CAC524413 CJS524413:CJY524413 CTO524413:CTU524413 DDK524413:DDQ524413 DNG524413:DNM524413 DXC524413:DXI524413 EGY524413:EHE524413 EQU524413:ERA524413 FAQ524413:FAW524413 FKM524413:FKS524413 FUI524413:FUO524413 GEE524413:GEK524413 GOA524413:GOG524413 GXW524413:GYC524413 HHS524413:HHY524413 HRO524413:HRU524413 IBK524413:IBQ524413 ILG524413:ILM524413 IVC524413:IVI524413 JEY524413:JFE524413 JOU524413:JPA524413 JYQ524413:JYW524413 KIM524413:KIS524413 KSI524413:KSO524413 LCE524413:LCK524413 LMA524413:LMG524413 LVW524413:LWC524413 MFS524413:MFY524413 MPO524413:MPU524413 MZK524413:MZQ524413 NJG524413:NJM524413 NTC524413:NTI524413 OCY524413:ODE524413 OMU524413:ONA524413 OWQ524413:OWW524413 PGM524413:PGS524413 PQI524413:PQO524413 QAE524413:QAK524413 QKA524413:QKG524413 QTW524413:QUC524413 RDS524413:RDY524413 RNO524413:RNU524413 RXK524413:RXQ524413 SHG524413:SHM524413 SRC524413:SRI524413 TAY524413:TBE524413 TKU524413:TLA524413 TUQ524413:TUW524413 UEM524413:UES524413 UOI524413:UOO524413 UYE524413:UYK524413 VIA524413:VIG524413 VRW524413:VSC524413 WBS524413:WBY524413 WLO524413:WLU524413 WVK524413:WVQ524413 IY589949:JE589949 SU589949:TA589949 ACQ589949:ACW589949 AMM589949:AMS589949 AWI589949:AWO589949 BGE589949:BGK589949 BQA589949:BQG589949 BZW589949:CAC589949 CJS589949:CJY589949 CTO589949:CTU589949 DDK589949:DDQ589949 DNG589949:DNM589949 DXC589949:DXI589949 EGY589949:EHE589949 EQU589949:ERA589949 FAQ589949:FAW589949 FKM589949:FKS589949 FUI589949:FUO589949 GEE589949:GEK589949 GOA589949:GOG589949 GXW589949:GYC589949 HHS589949:HHY589949 HRO589949:HRU589949 IBK589949:IBQ589949 ILG589949:ILM589949 IVC589949:IVI589949 JEY589949:JFE589949 JOU589949:JPA589949 JYQ589949:JYW589949 KIM589949:KIS589949 KSI589949:KSO589949 LCE589949:LCK589949 LMA589949:LMG589949 LVW589949:LWC589949 MFS589949:MFY589949 MPO589949:MPU589949 MZK589949:MZQ589949 NJG589949:NJM589949 NTC589949:NTI589949 OCY589949:ODE589949 OMU589949:ONA589949 OWQ589949:OWW589949 PGM589949:PGS589949 PQI589949:PQO589949 QAE589949:QAK589949 QKA589949:QKG589949 QTW589949:QUC589949 RDS589949:RDY589949 RNO589949:RNU589949 RXK589949:RXQ589949 SHG589949:SHM589949 SRC589949:SRI589949 TAY589949:TBE589949 TKU589949:TLA589949 TUQ589949:TUW589949 UEM589949:UES589949 UOI589949:UOO589949 UYE589949:UYK589949 VIA589949:VIG589949 VRW589949:VSC589949 WBS589949:WBY589949 WLO589949:WLU589949 WVK589949:WVQ589949 IY655485:JE655485 SU655485:TA655485 ACQ655485:ACW655485 AMM655485:AMS655485 AWI655485:AWO655485 BGE655485:BGK655485 BQA655485:BQG655485 BZW655485:CAC655485 CJS655485:CJY655485 CTO655485:CTU655485 DDK655485:DDQ655485 DNG655485:DNM655485 DXC655485:DXI655485 EGY655485:EHE655485 EQU655485:ERA655485 FAQ655485:FAW655485 FKM655485:FKS655485 FUI655485:FUO655485 GEE655485:GEK655485 GOA655485:GOG655485 GXW655485:GYC655485 HHS655485:HHY655485 HRO655485:HRU655485 IBK655485:IBQ655485 ILG655485:ILM655485 IVC655485:IVI655485 JEY655485:JFE655485 JOU655485:JPA655485 JYQ655485:JYW655485 KIM655485:KIS655485 KSI655485:KSO655485 LCE655485:LCK655485 LMA655485:LMG655485 LVW655485:LWC655485 MFS655485:MFY655485 MPO655485:MPU655485 MZK655485:MZQ655485 NJG655485:NJM655485 NTC655485:NTI655485 OCY655485:ODE655485 OMU655485:ONA655485 OWQ655485:OWW655485 PGM655485:PGS655485 PQI655485:PQO655485 QAE655485:QAK655485 QKA655485:QKG655485 QTW655485:QUC655485 RDS655485:RDY655485 RNO655485:RNU655485 RXK655485:RXQ655485 SHG655485:SHM655485 SRC655485:SRI655485 TAY655485:TBE655485 TKU655485:TLA655485 TUQ655485:TUW655485 UEM655485:UES655485 UOI655485:UOO655485 UYE655485:UYK655485 VIA655485:VIG655485 VRW655485:VSC655485 WBS655485:WBY655485 WLO655485:WLU655485 WVK655485:WVQ655485 IY721021:JE721021 SU721021:TA721021 ACQ721021:ACW721021 AMM721021:AMS721021 AWI721021:AWO721021 BGE721021:BGK721021 BQA721021:BQG721021 BZW721021:CAC721021 CJS721021:CJY721021 CTO721021:CTU721021 DDK721021:DDQ721021 DNG721021:DNM721021 DXC721021:DXI721021 EGY721021:EHE721021 EQU721021:ERA721021 FAQ721021:FAW721021 FKM721021:FKS721021 FUI721021:FUO721021 GEE721021:GEK721021 GOA721021:GOG721021 GXW721021:GYC721021 HHS721021:HHY721021 HRO721021:HRU721021 IBK721021:IBQ721021 ILG721021:ILM721021 IVC721021:IVI721021 JEY721021:JFE721021 JOU721021:JPA721021 JYQ721021:JYW721021 KIM721021:KIS721021 KSI721021:KSO721021 LCE721021:LCK721021 LMA721021:LMG721021 LVW721021:LWC721021 MFS721021:MFY721021 MPO721021:MPU721021 MZK721021:MZQ721021 NJG721021:NJM721021 NTC721021:NTI721021 OCY721021:ODE721021 OMU721021:ONA721021 OWQ721021:OWW721021 PGM721021:PGS721021 PQI721021:PQO721021 QAE721021:QAK721021 QKA721021:QKG721021 QTW721021:QUC721021 RDS721021:RDY721021 RNO721021:RNU721021 RXK721021:RXQ721021 SHG721021:SHM721021 SRC721021:SRI721021 TAY721021:TBE721021 TKU721021:TLA721021 TUQ721021:TUW721021 UEM721021:UES721021 UOI721021:UOO721021 UYE721021:UYK721021 VIA721021:VIG721021 VRW721021:VSC721021 WBS721021:WBY721021 WLO721021:WLU721021 WVK721021:WVQ721021 IY786557:JE786557 SU786557:TA786557 ACQ786557:ACW786557 AMM786557:AMS786557 AWI786557:AWO786557 BGE786557:BGK786557 BQA786557:BQG786557 BZW786557:CAC786557 CJS786557:CJY786557 CTO786557:CTU786557 DDK786557:DDQ786557 DNG786557:DNM786557 DXC786557:DXI786557 EGY786557:EHE786557 EQU786557:ERA786557 FAQ786557:FAW786557 FKM786557:FKS786557 FUI786557:FUO786557 GEE786557:GEK786557 GOA786557:GOG786557 GXW786557:GYC786557 HHS786557:HHY786557 HRO786557:HRU786557 IBK786557:IBQ786557 ILG786557:ILM786557 IVC786557:IVI786557 JEY786557:JFE786557 JOU786557:JPA786557 JYQ786557:JYW786557 KIM786557:KIS786557 KSI786557:KSO786557 LCE786557:LCK786557 LMA786557:LMG786557 LVW786557:LWC786557 MFS786557:MFY786557 MPO786557:MPU786557 MZK786557:MZQ786557 NJG786557:NJM786557 NTC786557:NTI786557 OCY786557:ODE786557 OMU786557:ONA786557 OWQ786557:OWW786557 PGM786557:PGS786557 PQI786557:PQO786557 QAE786557:QAK786557 QKA786557:QKG786557 QTW786557:QUC786557 RDS786557:RDY786557 RNO786557:RNU786557 RXK786557:RXQ786557 SHG786557:SHM786557 SRC786557:SRI786557 TAY786557:TBE786557 TKU786557:TLA786557 TUQ786557:TUW786557 UEM786557:UES786557 UOI786557:UOO786557 UYE786557:UYK786557 VIA786557:VIG786557 VRW786557:VSC786557 WBS786557:WBY786557 WLO786557:WLU786557 WVK786557:WVQ786557 IY852093:JE852093 SU852093:TA852093 ACQ852093:ACW852093 AMM852093:AMS852093 AWI852093:AWO852093 BGE852093:BGK852093 BQA852093:BQG852093 BZW852093:CAC852093 CJS852093:CJY852093 CTO852093:CTU852093 DDK852093:DDQ852093 DNG852093:DNM852093 DXC852093:DXI852093 EGY852093:EHE852093 EQU852093:ERA852093 FAQ852093:FAW852093 FKM852093:FKS852093 FUI852093:FUO852093 GEE852093:GEK852093 GOA852093:GOG852093 GXW852093:GYC852093 HHS852093:HHY852093 HRO852093:HRU852093 IBK852093:IBQ852093 ILG852093:ILM852093 IVC852093:IVI852093 JEY852093:JFE852093 JOU852093:JPA852093 JYQ852093:JYW852093 KIM852093:KIS852093 KSI852093:KSO852093 LCE852093:LCK852093 LMA852093:LMG852093 LVW852093:LWC852093 MFS852093:MFY852093 MPO852093:MPU852093 MZK852093:MZQ852093 NJG852093:NJM852093 NTC852093:NTI852093 OCY852093:ODE852093 OMU852093:ONA852093 OWQ852093:OWW852093 PGM852093:PGS852093 PQI852093:PQO852093 QAE852093:QAK852093 QKA852093:QKG852093 QTW852093:QUC852093 RDS852093:RDY852093 RNO852093:RNU852093 RXK852093:RXQ852093 SHG852093:SHM852093 SRC852093:SRI852093 TAY852093:TBE852093 TKU852093:TLA852093 TUQ852093:TUW852093 UEM852093:UES852093 UOI852093:UOO852093 UYE852093:UYK852093 VIA852093:VIG852093 VRW852093:VSC852093 WBS852093:WBY852093 WLO852093:WLU852093 WVK852093:WVQ852093 IY917629:JE917629 SU917629:TA917629 ACQ917629:ACW917629 AMM917629:AMS917629 AWI917629:AWO917629 BGE917629:BGK917629 BQA917629:BQG917629 BZW917629:CAC917629 CJS917629:CJY917629 CTO917629:CTU917629 DDK917629:DDQ917629 DNG917629:DNM917629 DXC917629:DXI917629 EGY917629:EHE917629 EQU917629:ERA917629 FAQ917629:FAW917629 FKM917629:FKS917629 FUI917629:FUO917629 GEE917629:GEK917629 GOA917629:GOG917629 GXW917629:GYC917629 HHS917629:HHY917629 HRO917629:HRU917629 IBK917629:IBQ917629 ILG917629:ILM917629 IVC917629:IVI917629 JEY917629:JFE917629 JOU917629:JPA917629 JYQ917629:JYW917629 KIM917629:KIS917629 KSI917629:KSO917629 LCE917629:LCK917629 LMA917629:LMG917629 LVW917629:LWC917629 MFS917629:MFY917629 MPO917629:MPU917629 MZK917629:MZQ917629 NJG917629:NJM917629 NTC917629:NTI917629 OCY917629:ODE917629 OMU917629:ONA917629 OWQ917629:OWW917629 PGM917629:PGS917629 PQI917629:PQO917629 QAE917629:QAK917629 QKA917629:QKG917629 QTW917629:QUC917629 RDS917629:RDY917629 RNO917629:RNU917629 RXK917629:RXQ917629 SHG917629:SHM917629 SRC917629:SRI917629 TAY917629:TBE917629 TKU917629:TLA917629 TUQ917629:TUW917629 UEM917629:UES917629 UOI917629:UOO917629 UYE917629:UYK917629 VIA917629:VIG917629 VRW917629:VSC917629 WBS917629:WBY917629 WLO917629:WLU917629 WVK917629:WVQ917629 IY983165:JE983165 SU983165:TA983165 ACQ983165:ACW983165 AMM983165:AMS983165 AWI983165:AWO983165 BGE983165:BGK983165 BQA983165:BQG983165 BZW983165:CAC983165 CJS983165:CJY983165 CTO983165:CTU983165 DDK983165:DDQ983165 DNG983165:DNM983165 DXC983165:DXI983165 EGY983165:EHE983165 EQU983165:ERA983165 FAQ983165:FAW983165 FKM983165:FKS983165 FUI983165:FUO983165 GEE983165:GEK983165 GOA983165:GOG983165 GXW983165:GYC983165 HHS983165:HHY983165 HRO983165:HRU983165 IBK983165:IBQ983165 ILG983165:ILM983165 IVC983165:IVI983165 JEY983165:JFE983165 JOU983165:JPA983165 JYQ983165:JYW983165 KIM983165:KIS983165 KSI983165:KSO983165 LCE983165:LCK983165 LMA983165:LMG983165 LVW983165:LWC983165 MFS983165:MFY983165 MPO983165:MPU983165 MZK983165:MZQ983165 NJG983165:NJM983165 NTC983165:NTI983165 OCY983165:ODE983165 OMU983165:ONA983165 OWQ983165:OWW983165 PGM983165:PGS983165 PQI983165:PQO983165 QAE983165:QAK983165 QKA983165:QKG983165 QTW983165:QUC983165 RDS983165:RDY983165 RNO983165:RNU983165 RXK983165:RXQ983165 SHG983165:SHM983165 SRC983165:SRI983165 TAY983165:TBE983165 TKU983165:TLA983165 TUQ983165:TUW983165 UEM983165:UES983165 UOI983165:UOO983165 UYE983165:UYK983165 VIA983165:VIG983165 VRW983165:VSC983165 WBS983165:WBY983165 WLO983165:WLU983165 WVK983165:WVQ983165 IY65663:JE65663 SU65663:TA65663 ACQ65663:ACW65663 AMM65663:AMS65663 AWI65663:AWO65663 BGE65663:BGK65663 BQA65663:BQG65663 BZW65663:CAC65663 CJS65663:CJY65663 CTO65663:CTU65663 DDK65663:DDQ65663 DNG65663:DNM65663 DXC65663:DXI65663 EGY65663:EHE65663 EQU65663:ERA65663 FAQ65663:FAW65663 FKM65663:FKS65663 FUI65663:FUO65663 GEE65663:GEK65663 GOA65663:GOG65663 GXW65663:GYC65663 HHS65663:HHY65663 HRO65663:HRU65663 IBK65663:IBQ65663 ILG65663:ILM65663 IVC65663:IVI65663 JEY65663:JFE65663 JOU65663:JPA65663 JYQ65663:JYW65663 KIM65663:KIS65663 KSI65663:KSO65663 LCE65663:LCK65663 LMA65663:LMG65663 LVW65663:LWC65663 MFS65663:MFY65663 MPO65663:MPU65663 MZK65663:MZQ65663 NJG65663:NJM65663 NTC65663:NTI65663 OCY65663:ODE65663 OMU65663:ONA65663 OWQ65663:OWW65663 PGM65663:PGS65663 PQI65663:PQO65663 QAE65663:QAK65663 QKA65663:QKG65663 QTW65663:QUC65663 RDS65663:RDY65663 RNO65663:RNU65663 RXK65663:RXQ65663 SHG65663:SHM65663 SRC65663:SRI65663 TAY65663:TBE65663 TKU65663:TLA65663 TUQ65663:TUW65663 UEM65663:UES65663 UOI65663:UOO65663 UYE65663:UYK65663 VIA65663:VIG65663 VRW65663:VSC65663 WBS65663:WBY65663 WLO65663:WLU65663 WVK65663:WVQ65663 IY131199:JE131199 SU131199:TA131199 ACQ131199:ACW131199 AMM131199:AMS131199 AWI131199:AWO131199 BGE131199:BGK131199 BQA131199:BQG131199 BZW131199:CAC131199 CJS131199:CJY131199 CTO131199:CTU131199 DDK131199:DDQ131199 DNG131199:DNM131199 DXC131199:DXI131199 EGY131199:EHE131199 EQU131199:ERA131199 FAQ131199:FAW131199 FKM131199:FKS131199 FUI131199:FUO131199 GEE131199:GEK131199 GOA131199:GOG131199 GXW131199:GYC131199 HHS131199:HHY131199 HRO131199:HRU131199 IBK131199:IBQ131199 ILG131199:ILM131199 IVC131199:IVI131199 JEY131199:JFE131199 JOU131199:JPA131199 JYQ131199:JYW131199 KIM131199:KIS131199 KSI131199:KSO131199 LCE131199:LCK131199 LMA131199:LMG131199 LVW131199:LWC131199 MFS131199:MFY131199 MPO131199:MPU131199 MZK131199:MZQ131199 NJG131199:NJM131199 NTC131199:NTI131199 OCY131199:ODE131199 OMU131199:ONA131199 OWQ131199:OWW131199 PGM131199:PGS131199 PQI131199:PQO131199 QAE131199:QAK131199 QKA131199:QKG131199 QTW131199:QUC131199 RDS131199:RDY131199 RNO131199:RNU131199 RXK131199:RXQ131199 SHG131199:SHM131199 SRC131199:SRI131199 TAY131199:TBE131199 TKU131199:TLA131199 TUQ131199:TUW131199 UEM131199:UES131199 UOI131199:UOO131199 UYE131199:UYK131199 VIA131199:VIG131199 VRW131199:VSC131199 WBS131199:WBY131199 WLO131199:WLU131199 WVK131199:WVQ131199 IY196735:JE196735 SU196735:TA196735 ACQ196735:ACW196735 AMM196735:AMS196735 AWI196735:AWO196735 BGE196735:BGK196735 BQA196735:BQG196735 BZW196735:CAC196735 CJS196735:CJY196735 CTO196735:CTU196735 DDK196735:DDQ196735 DNG196735:DNM196735 DXC196735:DXI196735 EGY196735:EHE196735 EQU196735:ERA196735 FAQ196735:FAW196735 FKM196735:FKS196735 FUI196735:FUO196735 GEE196735:GEK196735 GOA196735:GOG196735 GXW196735:GYC196735 HHS196735:HHY196735 HRO196735:HRU196735 IBK196735:IBQ196735 ILG196735:ILM196735 IVC196735:IVI196735 JEY196735:JFE196735 JOU196735:JPA196735 JYQ196735:JYW196735 KIM196735:KIS196735 KSI196735:KSO196735 LCE196735:LCK196735 LMA196735:LMG196735 LVW196735:LWC196735 MFS196735:MFY196735 MPO196735:MPU196735 MZK196735:MZQ196735 NJG196735:NJM196735 NTC196735:NTI196735 OCY196735:ODE196735 OMU196735:ONA196735 OWQ196735:OWW196735 PGM196735:PGS196735 PQI196735:PQO196735 QAE196735:QAK196735 QKA196735:QKG196735 QTW196735:QUC196735 RDS196735:RDY196735 RNO196735:RNU196735 RXK196735:RXQ196735 SHG196735:SHM196735 SRC196735:SRI196735 TAY196735:TBE196735 TKU196735:TLA196735 TUQ196735:TUW196735 UEM196735:UES196735 UOI196735:UOO196735 UYE196735:UYK196735 VIA196735:VIG196735 VRW196735:VSC196735 WBS196735:WBY196735 WLO196735:WLU196735 WVK196735:WVQ196735 IY262271:JE262271 SU262271:TA262271 ACQ262271:ACW262271 AMM262271:AMS262271 AWI262271:AWO262271 BGE262271:BGK262271 BQA262271:BQG262271 BZW262271:CAC262271 CJS262271:CJY262271 CTO262271:CTU262271 DDK262271:DDQ262271 DNG262271:DNM262271 DXC262271:DXI262271 EGY262271:EHE262271 EQU262271:ERA262271 FAQ262271:FAW262271 FKM262271:FKS262271 FUI262271:FUO262271 GEE262271:GEK262271 GOA262271:GOG262271 GXW262271:GYC262271 HHS262271:HHY262271 HRO262271:HRU262271 IBK262271:IBQ262271 ILG262271:ILM262271 IVC262271:IVI262271 JEY262271:JFE262271 JOU262271:JPA262271 JYQ262271:JYW262271 KIM262271:KIS262271 KSI262271:KSO262271 LCE262271:LCK262271 LMA262271:LMG262271 LVW262271:LWC262271 MFS262271:MFY262271 MPO262271:MPU262271 MZK262271:MZQ262271 NJG262271:NJM262271 NTC262271:NTI262271 OCY262271:ODE262271 OMU262271:ONA262271 OWQ262271:OWW262271 PGM262271:PGS262271 PQI262271:PQO262271 QAE262271:QAK262271 QKA262271:QKG262271 QTW262271:QUC262271 RDS262271:RDY262271 RNO262271:RNU262271 RXK262271:RXQ262271 SHG262271:SHM262271 SRC262271:SRI262271 TAY262271:TBE262271 TKU262271:TLA262271 TUQ262271:TUW262271 UEM262271:UES262271 UOI262271:UOO262271 UYE262271:UYK262271 VIA262271:VIG262271 VRW262271:VSC262271 WBS262271:WBY262271 WLO262271:WLU262271 WVK262271:WVQ262271 IY327807:JE327807 SU327807:TA327807 ACQ327807:ACW327807 AMM327807:AMS327807 AWI327807:AWO327807 BGE327807:BGK327807 BQA327807:BQG327807 BZW327807:CAC327807 CJS327807:CJY327807 CTO327807:CTU327807 DDK327807:DDQ327807 DNG327807:DNM327807 DXC327807:DXI327807 EGY327807:EHE327807 EQU327807:ERA327807 FAQ327807:FAW327807 FKM327807:FKS327807 FUI327807:FUO327807 GEE327807:GEK327807 GOA327807:GOG327807 GXW327807:GYC327807 HHS327807:HHY327807 HRO327807:HRU327807 IBK327807:IBQ327807 ILG327807:ILM327807 IVC327807:IVI327807 JEY327807:JFE327807 JOU327807:JPA327807 JYQ327807:JYW327807 KIM327807:KIS327807 KSI327807:KSO327807 LCE327807:LCK327807 LMA327807:LMG327807 LVW327807:LWC327807 MFS327807:MFY327807 MPO327807:MPU327807 MZK327807:MZQ327807 NJG327807:NJM327807 NTC327807:NTI327807 OCY327807:ODE327807 OMU327807:ONA327807 OWQ327807:OWW327807 PGM327807:PGS327807 PQI327807:PQO327807 QAE327807:QAK327807 QKA327807:QKG327807 QTW327807:QUC327807 RDS327807:RDY327807 RNO327807:RNU327807 RXK327807:RXQ327807 SHG327807:SHM327807 SRC327807:SRI327807 TAY327807:TBE327807 TKU327807:TLA327807 TUQ327807:TUW327807 UEM327807:UES327807 UOI327807:UOO327807 UYE327807:UYK327807 VIA327807:VIG327807 VRW327807:VSC327807 WBS327807:WBY327807 WLO327807:WLU327807 WVK327807:WVQ327807 IY393343:JE393343 SU393343:TA393343 ACQ393343:ACW393343 AMM393343:AMS393343 AWI393343:AWO393343 BGE393343:BGK393343 BQA393343:BQG393343 BZW393343:CAC393343 CJS393343:CJY393343 CTO393343:CTU393343 DDK393343:DDQ393343 DNG393343:DNM393343 DXC393343:DXI393343 EGY393343:EHE393343 EQU393343:ERA393343 FAQ393343:FAW393343 FKM393343:FKS393343 FUI393343:FUO393343 GEE393343:GEK393343 GOA393343:GOG393343 GXW393343:GYC393343 HHS393343:HHY393343 HRO393343:HRU393343 IBK393343:IBQ393343 ILG393343:ILM393343 IVC393343:IVI393343 JEY393343:JFE393343 JOU393343:JPA393343 JYQ393343:JYW393343 KIM393343:KIS393343 KSI393343:KSO393343 LCE393343:LCK393343 LMA393343:LMG393343 LVW393343:LWC393343 MFS393343:MFY393343 MPO393343:MPU393343 MZK393343:MZQ393343 NJG393343:NJM393343 NTC393343:NTI393343 OCY393343:ODE393343 OMU393343:ONA393343 OWQ393343:OWW393343 PGM393343:PGS393343 PQI393343:PQO393343 QAE393343:QAK393343 QKA393343:QKG393343 QTW393343:QUC393343 RDS393343:RDY393343 RNO393343:RNU393343 RXK393343:RXQ393343 SHG393343:SHM393343 SRC393343:SRI393343 TAY393343:TBE393343 TKU393343:TLA393343 TUQ393343:TUW393343 UEM393343:UES393343 UOI393343:UOO393343 UYE393343:UYK393343 VIA393343:VIG393343 VRW393343:VSC393343 WBS393343:WBY393343 WLO393343:WLU393343 WVK393343:WVQ393343 IY458879:JE458879 SU458879:TA458879 ACQ458879:ACW458879 AMM458879:AMS458879 AWI458879:AWO458879 BGE458879:BGK458879 BQA458879:BQG458879 BZW458879:CAC458879 CJS458879:CJY458879 CTO458879:CTU458879 DDK458879:DDQ458879 DNG458879:DNM458879 DXC458879:DXI458879 EGY458879:EHE458879 EQU458879:ERA458879 FAQ458879:FAW458879 FKM458879:FKS458879 FUI458879:FUO458879 GEE458879:GEK458879 GOA458879:GOG458879 GXW458879:GYC458879 HHS458879:HHY458879 HRO458879:HRU458879 IBK458879:IBQ458879 ILG458879:ILM458879 IVC458879:IVI458879 JEY458879:JFE458879 JOU458879:JPA458879 JYQ458879:JYW458879 KIM458879:KIS458879 KSI458879:KSO458879 LCE458879:LCK458879 LMA458879:LMG458879 LVW458879:LWC458879 MFS458879:MFY458879 MPO458879:MPU458879 MZK458879:MZQ458879 NJG458879:NJM458879 NTC458879:NTI458879 OCY458879:ODE458879 OMU458879:ONA458879 OWQ458879:OWW458879 PGM458879:PGS458879 PQI458879:PQO458879 QAE458879:QAK458879 QKA458879:QKG458879 QTW458879:QUC458879 RDS458879:RDY458879 RNO458879:RNU458879 RXK458879:RXQ458879 SHG458879:SHM458879 SRC458879:SRI458879 TAY458879:TBE458879 TKU458879:TLA458879 TUQ458879:TUW458879 UEM458879:UES458879 UOI458879:UOO458879 UYE458879:UYK458879 VIA458879:VIG458879 VRW458879:VSC458879 WBS458879:WBY458879 WLO458879:WLU458879 WVK458879:WVQ458879 IY524415:JE524415 SU524415:TA524415 ACQ524415:ACW524415 AMM524415:AMS524415 AWI524415:AWO524415 BGE524415:BGK524415 BQA524415:BQG524415 BZW524415:CAC524415 CJS524415:CJY524415 CTO524415:CTU524415 DDK524415:DDQ524415 DNG524415:DNM524415 DXC524415:DXI524415 EGY524415:EHE524415 EQU524415:ERA524415 FAQ524415:FAW524415 FKM524415:FKS524415 FUI524415:FUO524415 GEE524415:GEK524415 GOA524415:GOG524415 GXW524415:GYC524415 HHS524415:HHY524415 HRO524415:HRU524415 IBK524415:IBQ524415 ILG524415:ILM524415 IVC524415:IVI524415 JEY524415:JFE524415 JOU524415:JPA524415 JYQ524415:JYW524415 KIM524415:KIS524415 KSI524415:KSO524415 LCE524415:LCK524415 LMA524415:LMG524415 LVW524415:LWC524415 MFS524415:MFY524415 MPO524415:MPU524415 MZK524415:MZQ524415 NJG524415:NJM524415 NTC524415:NTI524415 OCY524415:ODE524415 OMU524415:ONA524415 OWQ524415:OWW524415 PGM524415:PGS524415 PQI524415:PQO524415 QAE524415:QAK524415 QKA524415:QKG524415 QTW524415:QUC524415 RDS524415:RDY524415 RNO524415:RNU524415 RXK524415:RXQ524415 SHG524415:SHM524415 SRC524415:SRI524415 TAY524415:TBE524415 TKU524415:TLA524415 TUQ524415:TUW524415 UEM524415:UES524415 UOI524415:UOO524415 UYE524415:UYK524415 VIA524415:VIG524415 VRW524415:VSC524415 WBS524415:WBY524415 WLO524415:WLU524415 WVK524415:WVQ524415 IY589951:JE589951 SU589951:TA589951 ACQ589951:ACW589951 AMM589951:AMS589951 AWI589951:AWO589951 BGE589951:BGK589951 BQA589951:BQG589951 BZW589951:CAC589951 CJS589951:CJY589951 CTO589951:CTU589951 DDK589951:DDQ589951 DNG589951:DNM589951 DXC589951:DXI589951 EGY589951:EHE589951 EQU589951:ERA589951 FAQ589951:FAW589951 FKM589951:FKS589951 FUI589951:FUO589951 GEE589951:GEK589951 GOA589951:GOG589951 GXW589951:GYC589951 HHS589951:HHY589951 HRO589951:HRU589951 IBK589951:IBQ589951 ILG589951:ILM589951 IVC589951:IVI589951 JEY589951:JFE589951 JOU589951:JPA589951 JYQ589951:JYW589951 KIM589951:KIS589951 KSI589951:KSO589951 LCE589951:LCK589951 LMA589951:LMG589951 LVW589951:LWC589951 MFS589951:MFY589951 MPO589951:MPU589951 MZK589951:MZQ589951 NJG589951:NJM589951 NTC589951:NTI589951 OCY589951:ODE589951 OMU589951:ONA589951 OWQ589951:OWW589951 PGM589951:PGS589951 PQI589951:PQO589951 QAE589951:QAK589951 QKA589951:QKG589951 QTW589951:QUC589951 RDS589951:RDY589951 RNO589951:RNU589951 RXK589951:RXQ589951 SHG589951:SHM589951 SRC589951:SRI589951 TAY589951:TBE589951 TKU589951:TLA589951 TUQ589951:TUW589951 UEM589951:UES589951 UOI589951:UOO589951 UYE589951:UYK589951 VIA589951:VIG589951 VRW589951:VSC589951 WBS589951:WBY589951 WLO589951:WLU589951 WVK589951:WVQ589951 IY655487:JE655487 SU655487:TA655487 ACQ655487:ACW655487 AMM655487:AMS655487 AWI655487:AWO655487 BGE655487:BGK655487 BQA655487:BQG655487 BZW655487:CAC655487 CJS655487:CJY655487 CTO655487:CTU655487 DDK655487:DDQ655487 DNG655487:DNM655487 DXC655487:DXI655487 EGY655487:EHE655487 EQU655487:ERA655487 FAQ655487:FAW655487 FKM655487:FKS655487 FUI655487:FUO655487 GEE655487:GEK655487 GOA655487:GOG655487 GXW655487:GYC655487 HHS655487:HHY655487 HRO655487:HRU655487 IBK655487:IBQ655487 ILG655487:ILM655487 IVC655487:IVI655487 JEY655487:JFE655487 JOU655487:JPA655487 JYQ655487:JYW655487 KIM655487:KIS655487 KSI655487:KSO655487 LCE655487:LCK655487 LMA655487:LMG655487 LVW655487:LWC655487 MFS655487:MFY655487 MPO655487:MPU655487 MZK655487:MZQ655487 NJG655487:NJM655487 NTC655487:NTI655487 OCY655487:ODE655487 OMU655487:ONA655487 OWQ655487:OWW655487 PGM655487:PGS655487 PQI655487:PQO655487 QAE655487:QAK655487 QKA655487:QKG655487 QTW655487:QUC655487 RDS655487:RDY655487 RNO655487:RNU655487 RXK655487:RXQ655487 SHG655487:SHM655487 SRC655487:SRI655487 TAY655487:TBE655487 TKU655487:TLA655487 TUQ655487:TUW655487 UEM655487:UES655487 UOI655487:UOO655487 UYE655487:UYK655487 VIA655487:VIG655487 VRW655487:VSC655487 WBS655487:WBY655487 WLO655487:WLU655487 WVK655487:WVQ655487 IY721023:JE721023 SU721023:TA721023 ACQ721023:ACW721023 AMM721023:AMS721023 AWI721023:AWO721023 BGE721023:BGK721023 BQA721023:BQG721023 BZW721023:CAC721023 CJS721023:CJY721023 CTO721023:CTU721023 DDK721023:DDQ721023 DNG721023:DNM721023 DXC721023:DXI721023 EGY721023:EHE721023 EQU721023:ERA721023 FAQ721023:FAW721023 FKM721023:FKS721023 FUI721023:FUO721023 GEE721023:GEK721023 GOA721023:GOG721023 GXW721023:GYC721023 HHS721023:HHY721023 HRO721023:HRU721023 IBK721023:IBQ721023 ILG721023:ILM721023 IVC721023:IVI721023 JEY721023:JFE721023 JOU721023:JPA721023 JYQ721023:JYW721023 KIM721023:KIS721023 KSI721023:KSO721023 LCE721023:LCK721023 LMA721023:LMG721023 LVW721023:LWC721023 MFS721023:MFY721023 MPO721023:MPU721023 MZK721023:MZQ721023 NJG721023:NJM721023 NTC721023:NTI721023 OCY721023:ODE721023 OMU721023:ONA721023 OWQ721023:OWW721023 PGM721023:PGS721023 PQI721023:PQO721023 QAE721023:QAK721023 QKA721023:QKG721023 QTW721023:QUC721023 RDS721023:RDY721023 RNO721023:RNU721023 RXK721023:RXQ721023 SHG721023:SHM721023 SRC721023:SRI721023 TAY721023:TBE721023 TKU721023:TLA721023 TUQ721023:TUW721023 UEM721023:UES721023 UOI721023:UOO721023 UYE721023:UYK721023 VIA721023:VIG721023 VRW721023:VSC721023 WBS721023:WBY721023 WLO721023:WLU721023 WVK721023:WVQ721023 IY786559:JE786559 SU786559:TA786559 ACQ786559:ACW786559 AMM786559:AMS786559 AWI786559:AWO786559 BGE786559:BGK786559 BQA786559:BQG786559 BZW786559:CAC786559 CJS786559:CJY786559 CTO786559:CTU786559 DDK786559:DDQ786559 DNG786559:DNM786559 DXC786559:DXI786559 EGY786559:EHE786559 EQU786559:ERA786559 FAQ786559:FAW786559 FKM786559:FKS786559 FUI786559:FUO786559 GEE786559:GEK786559 GOA786559:GOG786559 GXW786559:GYC786559 HHS786559:HHY786559 HRO786559:HRU786559 IBK786559:IBQ786559 ILG786559:ILM786559 IVC786559:IVI786559 JEY786559:JFE786559 JOU786559:JPA786559 JYQ786559:JYW786559 KIM786559:KIS786559 KSI786559:KSO786559 LCE786559:LCK786559 LMA786559:LMG786559 LVW786559:LWC786559 MFS786559:MFY786559 MPO786559:MPU786559 MZK786559:MZQ786559 NJG786559:NJM786559 NTC786559:NTI786559 OCY786559:ODE786559 OMU786559:ONA786559 OWQ786559:OWW786559 PGM786559:PGS786559 PQI786559:PQO786559 QAE786559:QAK786559 QKA786559:QKG786559 QTW786559:QUC786559 RDS786559:RDY786559 RNO786559:RNU786559 RXK786559:RXQ786559 SHG786559:SHM786559 SRC786559:SRI786559 TAY786559:TBE786559 TKU786559:TLA786559 TUQ786559:TUW786559 UEM786559:UES786559 UOI786559:UOO786559 UYE786559:UYK786559 VIA786559:VIG786559 VRW786559:VSC786559 WBS786559:WBY786559 WLO786559:WLU786559 WVK786559:WVQ786559 IY852095:JE852095 SU852095:TA852095 ACQ852095:ACW852095 AMM852095:AMS852095 AWI852095:AWO852095 BGE852095:BGK852095 BQA852095:BQG852095 BZW852095:CAC852095 CJS852095:CJY852095 CTO852095:CTU852095 DDK852095:DDQ852095 DNG852095:DNM852095 DXC852095:DXI852095 EGY852095:EHE852095 EQU852095:ERA852095 FAQ852095:FAW852095 FKM852095:FKS852095 FUI852095:FUO852095 GEE852095:GEK852095 GOA852095:GOG852095 GXW852095:GYC852095 HHS852095:HHY852095 HRO852095:HRU852095 IBK852095:IBQ852095 ILG852095:ILM852095 IVC852095:IVI852095 JEY852095:JFE852095 JOU852095:JPA852095 JYQ852095:JYW852095 KIM852095:KIS852095 KSI852095:KSO852095 LCE852095:LCK852095 LMA852095:LMG852095 LVW852095:LWC852095 MFS852095:MFY852095 MPO852095:MPU852095 MZK852095:MZQ852095 NJG852095:NJM852095 NTC852095:NTI852095 OCY852095:ODE852095 OMU852095:ONA852095 OWQ852095:OWW852095 PGM852095:PGS852095 PQI852095:PQO852095 QAE852095:QAK852095 QKA852095:QKG852095 QTW852095:QUC852095 RDS852095:RDY852095 RNO852095:RNU852095 RXK852095:RXQ852095 SHG852095:SHM852095 SRC852095:SRI852095 TAY852095:TBE852095 TKU852095:TLA852095 TUQ852095:TUW852095 UEM852095:UES852095 UOI852095:UOO852095 UYE852095:UYK852095 VIA852095:VIG852095 VRW852095:VSC852095 WBS852095:WBY852095 WLO852095:WLU852095 WVK852095:WVQ852095 IY917631:JE917631 SU917631:TA917631 ACQ917631:ACW917631 AMM917631:AMS917631 AWI917631:AWO917631 BGE917631:BGK917631 BQA917631:BQG917631 BZW917631:CAC917631 CJS917631:CJY917631 CTO917631:CTU917631 DDK917631:DDQ917631 DNG917631:DNM917631 DXC917631:DXI917631 EGY917631:EHE917631 EQU917631:ERA917631 FAQ917631:FAW917631 FKM917631:FKS917631 FUI917631:FUO917631 GEE917631:GEK917631 GOA917631:GOG917631 GXW917631:GYC917631 HHS917631:HHY917631 HRO917631:HRU917631 IBK917631:IBQ917631 ILG917631:ILM917631 IVC917631:IVI917631 JEY917631:JFE917631 JOU917631:JPA917631 JYQ917631:JYW917631 KIM917631:KIS917631 KSI917631:KSO917631 LCE917631:LCK917631 LMA917631:LMG917631 LVW917631:LWC917631 MFS917631:MFY917631 MPO917631:MPU917631 MZK917631:MZQ917631 NJG917631:NJM917631 NTC917631:NTI917631 OCY917631:ODE917631 OMU917631:ONA917631 OWQ917631:OWW917631 PGM917631:PGS917631 PQI917631:PQO917631 QAE917631:QAK917631 QKA917631:QKG917631 QTW917631:QUC917631 RDS917631:RDY917631 RNO917631:RNU917631 RXK917631:RXQ917631 SHG917631:SHM917631 SRC917631:SRI917631 TAY917631:TBE917631 TKU917631:TLA917631 TUQ917631:TUW917631 UEM917631:UES917631 UOI917631:UOO917631 UYE917631:UYK917631 VIA917631:VIG917631 VRW917631:VSC917631 WBS917631:WBY917631 WLO917631:WLU917631 WVK917631:WVQ917631 IY983167:JE983167 SU983167:TA983167 ACQ983167:ACW983167 AMM983167:AMS983167 AWI983167:AWO983167 BGE983167:BGK983167 BQA983167:BQG983167 BZW983167:CAC983167 CJS983167:CJY983167 CTO983167:CTU983167 DDK983167:DDQ983167 DNG983167:DNM983167 DXC983167:DXI983167 EGY983167:EHE983167 EQU983167:ERA983167 FAQ983167:FAW983167 FKM983167:FKS983167 FUI983167:FUO983167 GEE983167:GEK983167 GOA983167:GOG983167 GXW983167:GYC983167 HHS983167:HHY983167 HRO983167:HRU983167 IBK983167:IBQ983167 ILG983167:ILM983167 IVC983167:IVI983167 JEY983167:JFE983167 JOU983167:JPA983167 JYQ983167:JYW983167 KIM983167:KIS983167 KSI983167:KSO983167 LCE983167:LCK983167 LMA983167:LMG983167 LVW983167:LWC983167 MFS983167:MFY983167 MPO983167:MPU983167 MZK983167:MZQ983167 NJG983167:NJM983167 NTC983167:NTI983167 OCY983167:ODE983167 OMU983167:ONA983167 OWQ983167:OWW983167 PGM983167:PGS983167 PQI983167:PQO983167 QAE983167:QAK983167 QKA983167:QKG983167 QTW983167:QUC983167 RDS983167:RDY983167 RNO983167:RNU983167 RXK983167:RXQ983167 SHG983167:SHM983167 SRC983167:SRI983167 TAY983167:TBE983167 TKU983167:TLA983167 TUQ983167:TUW983167 UEM983167:UES983167 UOI983167:UOO983167 UYE983167:UYK983167 VIA983167:VIG983167 VRW983167:VSC983167 WBS983167:WBY983167 WLO983167:WLU983167 WVK983167:WVQ983167 I131232:J131235 IY65696:JD65699 SU65696:SZ65699 ACQ65696:ACV65699 AMM65696:AMR65699 AWI65696:AWN65699 BGE65696:BGJ65699 BQA65696:BQF65699 BZW65696:CAB65699 CJS65696:CJX65699 CTO65696:CTT65699 DDK65696:DDP65699 DNG65696:DNL65699 DXC65696:DXH65699 EGY65696:EHD65699 EQU65696:EQZ65699 FAQ65696:FAV65699 FKM65696:FKR65699 FUI65696:FUN65699 GEE65696:GEJ65699 GOA65696:GOF65699 GXW65696:GYB65699 HHS65696:HHX65699 HRO65696:HRT65699 IBK65696:IBP65699 ILG65696:ILL65699 IVC65696:IVH65699 JEY65696:JFD65699 JOU65696:JOZ65699 JYQ65696:JYV65699 KIM65696:KIR65699 KSI65696:KSN65699 LCE65696:LCJ65699 LMA65696:LMF65699 LVW65696:LWB65699 MFS65696:MFX65699 MPO65696:MPT65699 MZK65696:MZP65699 NJG65696:NJL65699 NTC65696:NTH65699 OCY65696:ODD65699 OMU65696:OMZ65699 OWQ65696:OWV65699 PGM65696:PGR65699 PQI65696:PQN65699 QAE65696:QAJ65699 QKA65696:QKF65699 QTW65696:QUB65699 RDS65696:RDX65699 RNO65696:RNT65699 RXK65696:RXP65699 SHG65696:SHL65699 SRC65696:SRH65699 TAY65696:TBD65699 TKU65696:TKZ65699 TUQ65696:TUV65699 UEM65696:UER65699 UOI65696:UON65699 UYE65696:UYJ65699 VIA65696:VIF65699 VRW65696:VSB65699 WBS65696:WBX65699 WLO65696:WLT65699 WVK65696:WVP65699 I196768:J196771 IY131232:JD131235 SU131232:SZ131235 ACQ131232:ACV131235 AMM131232:AMR131235 AWI131232:AWN131235 BGE131232:BGJ131235 BQA131232:BQF131235 BZW131232:CAB131235 CJS131232:CJX131235 CTO131232:CTT131235 DDK131232:DDP131235 DNG131232:DNL131235 DXC131232:DXH131235 EGY131232:EHD131235 EQU131232:EQZ131235 FAQ131232:FAV131235 FKM131232:FKR131235 FUI131232:FUN131235 GEE131232:GEJ131235 GOA131232:GOF131235 GXW131232:GYB131235 HHS131232:HHX131235 HRO131232:HRT131235 IBK131232:IBP131235 ILG131232:ILL131235 IVC131232:IVH131235 JEY131232:JFD131235 JOU131232:JOZ131235 JYQ131232:JYV131235 KIM131232:KIR131235 KSI131232:KSN131235 LCE131232:LCJ131235 LMA131232:LMF131235 LVW131232:LWB131235 MFS131232:MFX131235 MPO131232:MPT131235 MZK131232:MZP131235 NJG131232:NJL131235 NTC131232:NTH131235 OCY131232:ODD131235 OMU131232:OMZ131235 OWQ131232:OWV131235 PGM131232:PGR131235 PQI131232:PQN131235 QAE131232:QAJ131235 QKA131232:QKF131235 QTW131232:QUB131235 RDS131232:RDX131235 RNO131232:RNT131235 RXK131232:RXP131235 SHG131232:SHL131235 SRC131232:SRH131235 TAY131232:TBD131235 TKU131232:TKZ131235 TUQ131232:TUV131235 UEM131232:UER131235 UOI131232:UON131235 UYE131232:UYJ131235 VIA131232:VIF131235 VRW131232:VSB131235 WBS131232:WBX131235 WLO131232:WLT131235 WVK131232:WVP131235 I262304:J262307 IY196768:JD196771 SU196768:SZ196771 ACQ196768:ACV196771 AMM196768:AMR196771 AWI196768:AWN196771 BGE196768:BGJ196771 BQA196768:BQF196771 BZW196768:CAB196771 CJS196768:CJX196771 CTO196768:CTT196771 DDK196768:DDP196771 DNG196768:DNL196771 DXC196768:DXH196771 EGY196768:EHD196771 EQU196768:EQZ196771 FAQ196768:FAV196771 FKM196768:FKR196771 FUI196768:FUN196771 GEE196768:GEJ196771 GOA196768:GOF196771 GXW196768:GYB196771 HHS196768:HHX196771 HRO196768:HRT196771 IBK196768:IBP196771 ILG196768:ILL196771 IVC196768:IVH196771 JEY196768:JFD196771 JOU196768:JOZ196771 JYQ196768:JYV196771 KIM196768:KIR196771 KSI196768:KSN196771 LCE196768:LCJ196771 LMA196768:LMF196771 LVW196768:LWB196771 MFS196768:MFX196771 MPO196768:MPT196771 MZK196768:MZP196771 NJG196768:NJL196771 NTC196768:NTH196771 OCY196768:ODD196771 OMU196768:OMZ196771 OWQ196768:OWV196771 PGM196768:PGR196771 PQI196768:PQN196771 QAE196768:QAJ196771 QKA196768:QKF196771 QTW196768:QUB196771 RDS196768:RDX196771 RNO196768:RNT196771 RXK196768:RXP196771 SHG196768:SHL196771 SRC196768:SRH196771 TAY196768:TBD196771 TKU196768:TKZ196771 TUQ196768:TUV196771 UEM196768:UER196771 UOI196768:UON196771 UYE196768:UYJ196771 VIA196768:VIF196771 VRW196768:VSB196771 WBS196768:WBX196771 WLO196768:WLT196771 WVK196768:WVP196771 I327840:J327843 IY262304:JD262307 SU262304:SZ262307 ACQ262304:ACV262307 AMM262304:AMR262307 AWI262304:AWN262307 BGE262304:BGJ262307 BQA262304:BQF262307 BZW262304:CAB262307 CJS262304:CJX262307 CTO262304:CTT262307 DDK262304:DDP262307 DNG262304:DNL262307 DXC262304:DXH262307 EGY262304:EHD262307 EQU262304:EQZ262307 FAQ262304:FAV262307 FKM262304:FKR262307 FUI262304:FUN262307 GEE262304:GEJ262307 GOA262304:GOF262307 GXW262304:GYB262307 HHS262304:HHX262307 HRO262304:HRT262307 IBK262304:IBP262307 ILG262304:ILL262307 IVC262304:IVH262307 JEY262304:JFD262307 JOU262304:JOZ262307 JYQ262304:JYV262307 KIM262304:KIR262307 KSI262304:KSN262307 LCE262304:LCJ262307 LMA262304:LMF262307 LVW262304:LWB262307 MFS262304:MFX262307 MPO262304:MPT262307 MZK262304:MZP262307 NJG262304:NJL262307 NTC262304:NTH262307 OCY262304:ODD262307 OMU262304:OMZ262307 OWQ262304:OWV262307 PGM262304:PGR262307 PQI262304:PQN262307 QAE262304:QAJ262307 QKA262304:QKF262307 QTW262304:QUB262307 RDS262304:RDX262307 RNO262304:RNT262307 RXK262304:RXP262307 SHG262304:SHL262307 SRC262304:SRH262307 TAY262304:TBD262307 TKU262304:TKZ262307 TUQ262304:TUV262307 UEM262304:UER262307 UOI262304:UON262307 UYE262304:UYJ262307 VIA262304:VIF262307 VRW262304:VSB262307 WBS262304:WBX262307 WLO262304:WLT262307 WVK262304:WVP262307 I393376:J393379 IY327840:JD327843 SU327840:SZ327843 ACQ327840:ACV327843 AMM327840:AMR327843 AWI327840:AWN327843 BGE327840:BGJ327843 BQA327840:BQF327843 BZW327840:CAB327843 CJS327840:CJX327843 CTO327840:CTT327843 DDK327840:DDP327843 DNG327840:DNL327843 DXC327840:DXH327843 EGY327840:EHD327843 EQU327840:EQZ327843 FAQ327840:FAV327843 FKM327840:FKR327843 FUI327840:FUN327843 GEE327840:GEJ327843 GOA327840:GOF327843 GXW327840:GYB327843 HHS327840:HHX327843 HRO327840:HRT327843 IBK327840:IBP327843 ILG327840:ILL327843 IVC327840:IVH327843 JEY327840:JFD327843 JOU327840:JOZ327843 JYQ327840:JYV327843 KIM327840:KIR327843 KSI327840:KSN327843 LCE327840:LCJ327843 LMA327840:LMF327843 LVW327840:LWB327843 MFS327840:MFX327843 MPO327840:MPT327843 MZK327840:MZP327843 NJG327840:NJL327843 NTC327840:NTH327843 OCY327840:ODD327843 OMU327840:OMZ327843 OWQ327840:OWV327843 PGM327840:PGR327843 PQI327840:PQN327843 QAE327840:QAJ327843 QKA327840:QKF327843 QTW327840:QUB327843 RDS327840:RDX327843 RNO327840:RNT327843 RXK327840:RXP327843 SHG327840:SHL327843 SRC327840:SRH327843 TAY327840:TBD327843 TKU327840:TKZ327843 TUQ327840:TUV327843 UEM327840:UER327843 UOI327840:UON327843 UYE327840:UYJ327843 VIA327840:VIF327843 VRW327840:VSB327843 WBS327840:WBX327843 WLO327840:WLT327843 WVK327840:WVP327843 I458912:J458915 IY393376:JD393379 SU393376:SZ393379 ACQ393376:ACV393379 AMM393376:AMR393379 AWI393376:AWN393379 BGE393376:BGJ393379 BQA393376:BQF393379 BZW393376:CAB393379 CJS393376:CJX393379 CTO393376:CTT393379 DDK393376:DDP393379 DNG393376:DNL393379 DXC393376:DXH393379 EGY393376:EHD393379 EQU393376:EQZ393379 FAQ393376:FAV393379 FKM393376:FKR393379 FUI393376:FUN393379 GEE393376:GEJ393379 GOA393376:GOF393379 GXW393376:GYB393379 HHS393376:HHX393379 HRO393376:HRT393379 IBK393376:IBP393379 ILG393376:ILL393379 IVC393376:IVH393379 JEY393376:JFD393379 JOU393376:JOZ393379 JYQ393376:JYV393379 KIM393376:KIR393379 KSI393376:KSN393379 LCE393376:LCJ393379 LMA393376:LMF393379 LVW393376:LWB393379 MFS393376:MFX393379 MPO393376:MPT393379 MZK393376:MZP393379 NJG393376:NJL393379 NTC393376:NTH393379 OCY393376:ODD393379 OMU393376:OMZ393379 OWQ393376:OWV393379 PGM393376:PGR393379 PQI393376:PQN393379 QAE393376:QAJ393379 QKA393376:QKF393379 QTW393376:QUB393379 RDS393376:RDX393379 RNO393376:RNT393379 RXK393376:RXP393379 SHG393376:SHL393379 SRC393376:SRH393379 TAY393376:TBD393379 TKU393376:TKZ393379 TUQ393376:TUV393379 UEM393376:UER393379 UOI393376:UON393379 UYE393376:UYJ393379 VIA393376:VIF393379 VRW393376:VSB393379 WBS393376:WBX393379 WLO393376:WLT393379 WVK393376:WVP393379 I524448:J524451 IY458912:JD458915 SU458912:SZ458915 ACQ458912:ACV458915 AMM458912:AMR458915 AWI458912:AWN458915 BGE458912:BGJ458915 BQA458912:BQF458915 BZW458912:CAB458915 CJS458912:CJX458915 CTO458912:CTT458915 DDK458912:DDP458915 DNG458912:DNL458915 DXC458912:DXH458915 EGY458912:EHD458915 EQU458912:EQZ458915 FAQ458912:FAV458915 FKM458912:FKR458915 FUI458912:FUN458915 GEE458912:GEJ458915 GOA458912:GOF458915 GXW458912:GYB458915 HHS458912:HHX458915 HRO458912:HRT458915 IBK458912:IBP458915 ILG458912:ILL458915 IVC458912:IVH458915 JEY458912:JFD458915 JOU458912:JOZ458915 JYQ458912:JYV458915 KIM458912:KIR458915 KSI458912:KSN458915 LCE458912:LCJ458915 LMA458912:LMF458915 LVW458912:LWB458915 MFS458912:MFX458915 MPO458912:MPT458915 MZK458912:MZP458915 NJG458912:NJL458915 NTC458912:NTH458915 OCY458912:ODD458915 OMU458912:OMZ458915 OWQ458912:OWV458915 PGM458912:PGR458915 PQI458912:PQN458915 QAE458912:QAJ458915 QKA458912:QKF458915 QTW458912:QUB458915 RDS458912:RDX458915 RNO458912:RNT458915 RXK458912:RXP458915 SHG458912:SHL458915 SRC458912:SRH458915 TAY458912:TBD458915 TKU458912:TKZ458915 TUQ458912:TUV458915 UEM458912:UER458915 UOI458912:UON458915 UYE458912:UYJ458915 VIA458912:VIF458915 VRW458912:VSB458915 WBS458912:WBX458915 WLO458912:WLT458915 WVK458912:WVP458915 I589984:J589987 IY524448:JD524451 SU524448:SZ524451 ACQ524448:ACV524451 AMM524448:AMR524451 AWI524448:AWN524451 BGE524448:BGJ524451 BQA524448:BQF524451 BZW524448:CAB524451 CJS524448:CJX524451 CTO524448:CTT524451 DDK524448:DDP524451 DNG524448:DNL524451 DXC524448:DXH524451 EGY524448:EHD524451 EQU524448:EQZ524451 FAQ524448:FAV524451 FKM524448:FKR524451 FUI524448:FUN524451 GEE524448:GEJ524451 GOA524448:GOF524451 GXW524448:GYB524451 HHS524448:HHX524451 HRO524448:HRT524451 IBK524448:IBP524451 ILG524448:ILL524451 IVC524448:IVH524451 JEY524448:JFD524451 JOU524448:JOZ524451 JYQ524448:JYV524451 KIM524448:KIR524451 KSI524448:KSN524451 LCE524448:LCJ524451 LMA524448:LMF524451 LVW524448:LWB524451 MFS524448:MFX524451 MPO524448:MPT524451 MZK524448:MZP524451 NJG524448:NJL524451 NTC524448:NTH524451 OCY524448:ODD524451 OMU524448:OMZ524451 OWQ524448:OWV524451 PGM524448:PGR524451 PQI524448:PQN524451 QAE524448:QAJ524451 QKA524448:QKF524451 QTW524448:QUB524451 RDS524448:RDX524451 RNO524448:RNT524451 RXK524448:RXP524451 SHG524448:SHL524451 SRC524448:SRH524451 TAY524448:TBD524451 TKU524448:TKZ524451 TUQ524448:TUV524451 UEM524448:UER524451 UOI524448:UON524451 UYE524448:UYJ524451 VIA524448:VIF524451 VRW524448:VSB524451 WBS524448:WBX524451 WLO524448:WLT524451 WVK524448:WVP524451 I655520:J655523 IY589984:JD589987 SU589984:SZ589987 ACQ589984:ACV589987 AMM589984:AMR589987 AWI589984:AWN589987 BGE589984:BGJ589987 BQA589984:BQF589987 BZW589984:CAB589987 CJS589984:CJX589987 CTO589984:CTT589987 DDK589984:DDP589987 DNG589984:DNL589987 DXC589984:DXH589987 EGY589984:EHD589987 EQU589984:EQZ589987 FAQ589984:FAV589987 FKM589984:FKR589987 FUI589984:FUN589987 GEE589984:GEJ589987 GOA589984:GOF589987 GXW589984:GYB589987 HHS589984:HHX589987 HRO589984:HRT589987 IBK589984:IBP589987 ILG589984:ILL589987 IVC589984:IVH589987 JEY589984:JFD589987 JOU589984:JOZ589987 JYQ589984:JYV589987 KIM589984:KIR589987 KSI589984:KSN589987 LCE589984:LCJ589987 LMA589984:LMF589987 LVW589984:LWB589987 MFS589984:MFX589987 MPO589984:MPT589987 MZK589984:MZP589987 NJG589984:NJL589987 NTC589984:NTH589987 OCY589984:ODD589987 OMU589984:OMZ589987 OWQ589984:OWV589987 PGM589984:PGR589987 PQI589984:PQN589987 QAE589984:QAJ589987 QKA589984:QKF589987 QTW589984:QUB589987 RDS589984:RDX589987 RNO589984:RNT589987 RXK589984:RXP589987 SHG589984:SHL589987 SRC589984:SRH589987 TAY589984:TBD589987 TKU589984:TKZ589987 TUQ589984:TUV589987 UEM589984:UER589987 UOI589984:UON589987 UYE589984:UYJ589987 VIA589984:VIF589987 VRW589984:VSB589987 WBS589984:WBX589987 WLO589984:WLT589987 WVK589984:WVP589987 I721056:J721059 IY655520:JD655523 SU655520:SZ655523 ACQ655520:ACV655523 AMM655520:AMR655523 AWI655520:AWN655523 BGE655520:BGJ655523 BQA655520:BQF655523 BZW655520:CAB655523 CJS655520:CJX655523 CTO655520:CTT655523 DDK655520:DDP655523 DNG655520:DNL655523 DXC655520:DXH655523 EGY655520:EHD655523 EQU655520:EQZ655523 FAQ655520:FAV655523 FKM655520:FKR655523 FUI655520:FUN655523 GEE655520:GEJ655523 GOA655520:GOF655523 GXW655520:GYB655523 HHS655520:HHX655523 HRO655520:HRT655523 IBK655520:IBP655523 ILG655520:ILL655523 IVC655520:IVH655523 JEY655520:JFD655523 JOU655520:JOZ655523 JYQ655520:JYV655523 KIM655520:KIR655523 KSI655520:KSN655523 LCE655520:LCJ655523 LMA655520:LMF655523 LVW655520:LWB655523 MFS655520:MFX655523 MPO655520:MPT655523 MZK655520:MZP655523 NJG655520:NJL655523 NTC655520:NTH655523 OCY655520:ODD655523 OMU655520:OMZ655523 OWQ655520:OWV655523 PGM655520:PGR655523 PQI655520:PQN655523 QAE655520:QAJ655523 QKA655520:QKF655523 QTW655520:QUB655523 RDS655520:RDX655523 RNO655520:RNT655523 RXK655520:RXP655523 SHG655520:SHL655523 SRC655520:SRH655523 TAY655520:TBD655523 TKU655520:TKZ655523 TUQ655520:TUV655523 UEM655520:UER655523 UOI655520:UON655523 UYE655520:UYJ655523 VIA655520:VIF655523 VRW655520:VSB655523 WBS655520:WBX655523 WLO655520:WLT655523 WVK655520:WVP655523 I786592:J786595 IY721056:JD721059 SU721056:SZ721059 ACQ721056:ACV721059 AMM721056:AMR721059 AWI721056:AWN721059 BGE721056:BGJ721059 BQA721056:BQF721059 BZW721056:CAB721059 CJS721056:CJX721059 CTO721056:CTT721059 DDK721056:DDP721059 DNG721056:DNL721059 DXC721056:DXH721059 EGY721056:EHD721059 EQU721056:EQZ721059 FAQ721056:FAV721059 FKM721056:FKR721059 FUI721056:FUN721059 GEE721056:GEJ721059 GOA721056:GOF721059 GXW721056:GYB721059 HHS721056:HHX721059 HRO721056:HRT721059 IBK721056:IBP721059 ILG721056:ILL721059 IVC721056:IVH721059 JEY721056:JFD721059 JOU721056:JOZ721059 JYQ721056:JYV721059 KIM721056:KIR721059 KSI721056:KSN721059 LCE721056:LCJ721059 LMA721056:LMF721059 LVW721056:LWB721059 MFS721056:MFX721059 MPO721056:MPT721059 MZK721056:MZP721059 NJG721056:NJL721059 NTC721056:NTH721059 OCY721056:ODD721059 OMU721056:OMZ721059 OWQ721056:OWV721059 PGM721056:PGR721059 PQI721056:PQN721059 QAE721056:QAJ721059 QKA721056:QKF721059 QTW721056:QUB721059 RDS721056:RDX721059 RNO721056:RNT721059 RXK721056:RXP721059 SHG721056:SHL721059 SRC721056:SRH721059 TAY721056:TBD721059 TKU721056:TKZ721059 TUQ721056:TUV721059 UEM721056:UER721059 UOI721056:UON721059 UYE721056:UYJ721059 VIA721056:VIF721059 VRW721056:VSB721059 WBS721056:WBX721059 WLO721056:WLT721059 WVK721056:WVP721059 I852128:J852131 IY786592:JD786595 SU786592:SZ786595 ACQ786592:ACV786595 AMM786592:AMR786595 AWI786592:AWN786595 BGE786592:BGJ786595 BQA786592:BQF786595 BZW786592:CAB786595 CJS786592:CJX786595 CTO786592:CTT786595 DDK786592:DDP786595 DNG786592:DNL786595 DXC786592:DXH786595 EGY786592:EHD786595 EQU786592:EQZ786595 FAQ786592:FAV786595 FKM786592:FKR786595 FUI786592:FUN786595 GEE786592:GEJ786595 GOA786592:GOF786595 GXW786592:GYB786595 HHS786592:HHX786595 HRO786592:HRT786595 IBK786592:IBP786595 ILG786592:ILL786595 IVC786592:IVH786595 JEY786592:JFD786595 JOU786592:JOZ786595 JYQ786592:JYV786595 KIM786592:KIR786595 KSI786592:KSN786595 LCE786592:LCJ786595 LMA786592:LMF786595 LVW786592:LWB786595 MFS786592:MFX786595 MPO786592:MPT786595 MZK786592:MZP786595 NJG786592:NJL786595 NTC786592:NTH786595 OCY786592:ODD786595 OMU786592:OMZ786595 OWQ786592:OWV786595 PGM786592:PGR786595 PQI786592:PQN786595 QAE786592:QAJ786595 QKA786592:QKF786595 QTW786592:QUB786595 RDS786592:RDX786595 RNO786592:RNT786595 RXK786592:RXP786595 SHG786592:SHL786595 SRC786592:SRH786595 TAY786592:TBD786595 TKU786592:TKZ786595 TUQ786592:TUV786595 UEM786592:UER786595 UOI786592:UON786595 UYE786592:UYJ786595 VIA786592:VIF786595 VRW786592:VSB786595 WBS786592:WBX786595 WLO786592:WLT786595 WVK786592:WVP786595 I917664:J917667 IY852128:JD852131 SU852128:SZ852131 ACQ852128:ACV852131 AMM852128:AMR852131 AWI852128:AWN852131 BGE852128:BGJ852131 BQA852128:BQF852131 BZW852128:CAB852131 CJS852128:CJX852131 CTO852128:CTT852131 DDK852128:DDP852131 DNG852128:DNL852131 DXC852128:DXH852131 EGY852128:EHD852131 EQU852128:EQZ852131 FAQ852128:FAV852131 FKM852128:FKR852131 FUI852128:FUN852131 GEE852128:GEJ852131 GOA852128:GOF852131 GXW852128:GYB852131 HHS852128:HHX852131 HRO852128:HRT852131 IBK852128:IBP852131 ILG852128:ILL852131 IVC852128:IVH852131 JEY852128:JFD852131 JOU852128:JOZ852131 JYQ852128:JYV852131 KIM852128:KIR852131 KSI852128:KSN852131 LCE852128:LCJ852131 LMA852128:LMF852131 LVW852128:LWB852131 MFS852128:MFX852131 MPO852128:MPT852131 MZK852128:MZP852131 NJG852128:NJL852131 NTC852128:NTH852131 OCY852128:ODD852131 OMU852128:OMZ852131 OWQ852128:OWV852131 PGM852128:PGR852131 PQI852128:PQN852131 QAE852128:QAJ852131 QKA852128:QKF852131 QTW852128:QUB852131 RDS852128:RDX852131 RNO852128:RNT852131 RXK852128:RXP852131 SHG852128:SHL852131 SRC852128:SRH852131 TAY852128:TBD852131 TKU852128:TKZ852131 TUQ852128:TUV852131 UEM852128:UER852131 UOI852128:UON852131 UYE852128:UYJ852131 VIA852128:VIF852131 VRW852128:VSB852131 WBS852128:WBX852131 WLO852128:WLT852131 WVK852128:WVP852131 I983200:J983203 IY917664:JD917667 SU917664:SZ917667 ACQ917664:ACV917667 AMM917664:AMR917667 AWI917664:AWN917667 BGE917664:BGJ917667 BQA917664:BQF917667 BZW917664:CAB917667 CJS917664:CJX917667 CTO917664:CTT917667 DDK917664:DDP917667 DNG917664:DNL917667 DXC917664:DXH917667 EGY917664:EHD917667 EQU917664:EQZ917667 FAQ917664:FAV917667 FKM917664:FKR917667 FUI917664:FUN917667 GEE917664:GEJ917667 GOA917664:GOF917667 GXW917664:GYB917667 HHS917664:HHX917667 HRO917664:HRT917667 IBK917664:IBP917667 ILG917664:ILL917667 IVC917664:IVH917667 JEY917664:JFD917667 JOU917664:JOZ917667 JYQ917664:JYV917667 KIM917664:KIR917667 KSI917664:KSN917667 LCE917664:LCJ917667 LMA917664:LMF917667 LVW917664:LWB917667 MFS917664:MFX917667 MPO917664:MPT917667 MZK917664:MZP917667 NJG917664:NJL917667 NTC917664:NTH917667 OCY917664:ODD917667 OMU917664:OMZ917667 OWQ917664:OWV917667 PGM917664:PGR917667 PQI917664:PQN917667 QAE917664:QAJ917667 QKA917664:QKF917667 QTW917664:QUB917667 RDS917664:RDX917667 RNO917664:RNT917667 RXK917664:RXP917667 SHG917664:SHL917667 SRC917664:SRH917667 TAY917664:TBD917667 TKU917664:TKZ917667 TUQ917664:TUV917667 UEM917664:UER917667 UOI917664:UON917667 UYE917664:UYJ917667 VIA917664:VIF917667 VRW917664:VSB917667 WBS917664:WBX917667 WLO917664:WLT917667 WVK917664:WVP917667 I983167:K983167 IY983200:JD983203 SU983200:SZ983203 ACQ983200:ACV983203 AMM983200:AMR983203 AWI983200:AWN983203 BGE983200:BGJ983203 BQA983200:BQF983203 BZW983200:CAB983203 CJS983200:CJX983203 CTO983200:CTT983203 DDK983200:DDP983203 DNG983200:DNL983203 DXC983200:DXH983203 EGY983200:EHD983203 EQU983200:EQZ983203 FAQ983200:FAV983203 FKM983200:FKR983203 FUI983200:FUN983203 GEE983200:GEJ983203 GOA983200:GOF983203 GXW983200:GYB983203 HHS983200:HHX983203 HRO983200:HRT983203 IBK983200:IBP983203 ILG983200:ILL983203 IVC983200:IVH983203 JEY983200:JFD983203 JOU983200:JOZ983203 JYQ983200:JYV983203 KIM983200:KIR983203 KSI983200:KSN983203 LCE983200:LCJ983203 LMA983200:LMF983203 LVW983200:LWB983203 MFS983200:MFX983203 MPO983200:MPT983203 MZK983200:MZP983203 NJG983200:NJL983203 NTC983200:NTH983203 OCY983200:ODD983203 OMU983200:OMZ983203 OWQ983200:OWV983203 PGM983200:PGR983203 PQI983200:PQN983203 QAE983200:QAJ983203 QKA983200:QKF983203 QTW983200:QUB983203 RDS983200:RDX983203 RNO983200:RNT983203 RXK983200:RXP983203 SHG983200:SHL983203 SRC983200:SRH983203 TAY983200:TBD983203 TKU983200:TKZ983203 TUQ983200:TUV983203 UEM983200:UER983203 UOI983200:UON983203 UYE983200:UYJ983203 VIA983200:VIF983203 VRW983200:VSB983203 WBS983200:WBX983203 WLO983200:WLT983203 WVK983200:WVP983203 K65698:K65699 JE65698:JE65699 TA65698:TA65699 ACW65698:ACW65699 AMS65698:AMS65699 AWO65698:AWO65699 BGK65698:BGK65699 BQG65698:BQG65699 CAC65698:CAC65699 CJY65698:CJY65699 CTU65698:CTU65699 DDQ65698:DDQ65699 DNM65698:DNM65699 DXI65698:DXI65699 EHE65698:EHE65699 ERA65698:ERA65699 FAW65698:FAW65699 FKS65698:FKS65699 FUO65698:FUO65699 GEK65698:GEK65699 GOG65698:GOG65699 GYC65698:GYC65699 HHY65698:HHY65699 HRU65698:HRU65699 IBQ65698:IBQ65699 ILM65698:ILM65699 IVI65698:IVI65699 JFE65698:JFE65699 JPA65698:JPA65699 JYW65698:JYW65699 KIS65698:KIS65699 KSO65698:KSO65699 LCK65698:LCK65699 LMG65698:LMG65699 LWC65698:LWC65699 MFY65698:MFY65699 MPU65698:MPU65699 MZQ65698:MZQ65699 NJM65698:NJM65699 NTI65698:NTI65699 ODE65698:ODE65699 ONA65698:ONA65699 OWW65698:OWW65699 PGS65698:PGS65699 PQO65698:PQO65699 QAK65698:QAK65699 QKG65698:QKG65699 QUC65698:QUC65699 RDY65698:RDY65699 RNU65698:RNU65699 RXQ65698:RXQ65699 SHM65698:SHM65699 SRI65698:SRI65699 TBE65698:TBE65699 TLA65698:TLA65699 TUW65698:TUW65699 UES65698:UES65699 UOO65698:UOO65699 UYK65698:UYK65699 VIG65698:VIG65699 VSC65698:VSC65699 WBY65698:WBY65699 WLU65698:WLU65699 WVQ65698:WVQ65699 K131234:K131235 JE131234:JE131235 TA131234:TA131235 ACW131234:ACW131235 AMS131234:AMS131235 AWO131234:AWO131235 BGK131234:BGK131235 BQG131234:BQG131235 CAC131234:CAC131235 CJY131234:CJY131235 CTU131234:CTU131235 DDQ131234:DDQ131235 DNM131234:DNM131235 DXI131234:DXI131235 EHE131234:EHE131235 ERA131234:ERA131235 FAW131234:FAW131235 FKS131234:FKS131235 FUO131234:FUO131235 GEK131234:GEK131235 GOG131234:GOG131235 GYC131234:GYC131235 HHY131234:HHY131235 HRU131234:HRU131235 IBQ131234:IBQ131235 ILM131234:ILM131235 IVI131234:IVI131235 JFE131234:JFE131235 JPA131234:JPA131235 JYW131234:JYW131235 KIS131234:KIS131235 KSO131234:KSO131235 LCK131234:LCK131235 LMG131234:LMG131235 LWC131234:LWC131235 MFY131234:MFY131235 MPU131234:MPU131235 MZQ131234:MZQ131235 NJM131234:NJM131235 NTI131234:NTI131235 ODE131234:ODE131235 ONA131234:ONA131235 OWW131234:OWW131235 PGS131234:PGS131235 PQO131234:PQO131235 QAK131234:QAK131235 QKG131234:QKG131235 QUC131234:QUC131235 RDY131234:RDY131235 RNU131234:RNU131235 RXQ131234:RXQ131235 SHM131234:SHM131235 SRI131234:SRI131235 TBE131234:TBE131235 TLA131234:TLA131235 TUW131234:TUW131235 UES131234:UES131235 UOO131234:UOO131235 UYK131234:UYK131235 VIG131234:VIG131235 VSC131234:VSC131235 WBY131234:WBY131235 WLU131234:WLU131235 WVQ131234:WVQ131235 K196770:K196771 JE196770:JE196771 TA196770:TA196771 ACW196770:ACW196771 AMS196770:AMS196771 AWO196770:AWO196771 BGK196770:BGK196771 BQG196770:BQG196771 CAC196770:CAC196771 CJY196770:CJY196771 CTU196770:CTU196771 DDQ196770:DDQ196771 DNM196770:DNM196771 DXI196770:DXI196771 EHE196770:EHE196771 ERA196770:ERA196771 FAW196770:FAW196771 FKS196770:FKS196771 FUO196770:FUO196771 GEK196770:GEK196771 GOG196770:GOG196771 GYC196770:GYC196771 HHY196770:HHY196771 HRU196770:HRU196771 IBQ196770:IBQ196771 ILM196770:ILM196771 IVI196770:IVI196771 JFE196770:JFE196771 JPA196770:JPA196771 JYW196770:JYW196771 KIS196770:KIS196771 KSO196770:KSO196771 LCK196770:LCK196771 LMG196770:LMG196771 LWC196770:LWC196771 MFY196770:MFY196771 MPU196770:MPU196771 MZQ196770:MZQ196771 NJM196770:NJM196771 NTI196770:NTI196771 ODE196770:ODE196771 ONA196770:ONA196771 OWW196770:OWW196771 PGS196770:PGS196771 PQO196770:PQO196771 QAK196770:QAK196771 QKG196770:QKG196771 QUC196770:QUC196771 RDY196770:RDY196771 RNU196770:RNU196771 RXQ196770:RXQ196771 SHM196770:SHM196771 SRI196770:SRI196771 TBE196770:TBE196771 TLA196770:TLA196771 TUW196770:TUW196771 UES196770:UES196771 UOO196770:UOO196771 UYK196770:UYK196771 VIG196770:VIG196771 VSC196770:VSC196771 WBY196770:WBY196771 WLU196770:WLU196771 WVQ196770:WVQ196771 K262306:K262307 JE262306:JE262307 TA262306:TA262307 ACW262306:ACW262307 AMS262306:AMS262307 AWO262306:AWO262307 BGK262306:BGK262307 BQG262306:BQG262307 CAC262306:CAC262307 CJY262306:CJY262307 CTU262306:CTU262307 DDQ262306:DDQ262307 DNM262306:DNM262307 DXI262306:DXI262307 EHE262306:EHE262307 ERA262306:ERA262307 FAW262306:FAW262307 FKS262306:FKS262307 FUO262306:FUO262307 GEK262306:GEK262307 GOG262306:GOG262307 GYC262306:GYC262307 HHY262306:HHY262307 HRU262306:HRU262307 IBQ262306:IBQ262307 ILM262306:ILM262307 IVI262306:IVI262307 JFE262306:JFE262307 JPA262306:JPA262307 JYW262306:JYW262307 KIS262306:KIS262307 KSO262306:KSO262307 LCK262306:LCK262307 LMG262306:LMG262307 LWC262306:LWC262307 MFY262306:MFY262307 MPU262306:MPU262307 MZQ262306:MZQ262307 NJM262306:NJM262307 NTI262306:NTI262307 ODE262306:ODE262307 ONA262306:ONA262307 OWW262306:OWW262307 PGS262306:PGS262307 PQO262306:PQO262307 QAK262306:QAK262307 QKG262306:QKG262307 QUC262306:QUC262307 RDY262306:RDY262307 RNU262306:RNU262307 RXQ262306:RXQ262307 SHM262306:SHM262307 SRI262306:SRI262307 TBE262306:TBE262307 TLA262306:TLA262307 TUW262306:TUW262307 UES262306:UES262307 UOO262306:UOO262307 UYK262306:UYK262307 VIG262306:VIG262307 VSC262306:VSC262307 WBY262306:WBY262307 WLU262306:WLU262307 WVQ262306:WVQ262307 K327842:K327843 JE327842:JE327843 TA327842:TA327843 ACW327842:ACW327843 AMS327842:AMS327843 AWO327842:AWO327843 BGK327842:BGK327843 BQG327842:BQG327843 CAC327842:CAC327843 CJY327842:CJY327843 CTU327842:CTU327843 DDQ327842:DDQ327843 DNM327842:DNM327843 DXI327842:DXI327843 EHE327842:EHE327843 ERA327842:ERA327843 FAW327842:FAW327843 FKS327842:FKS327843 FUO327842:FUO327843 GEK327842:GEK327843 GOG327842:GOG327843 GYC327842:GYC327843 HHY327842:HHY327843 HRU327842:HRU327843 IBQ327842:IBQ327843 ILM327842:ILM327843 IVI327842:IVI327843 JFE327842:JFE327843 JPA327842:JPA327843 JYW327842:JYW327843 KIS327842:KIS327843 KSO327842:KSO327843 LCK327842:LCK327843 LMG327842:LMG327843 LWC327842:LWC327843 MFY327842:MFY327843 MPU327842:MPU327843 MZQ327842:MZQ327843 NJM327842:NJM327843 NTI327842:NTI327843 ODE327842:ODE327843 ONA327842:ONA327843 OWW327842:OWW327843 PGS327842:PGS327843 PQO327842:PQO327843 QAK327842:QAK327843 QKG327842:QKG327843 QUC327842:QUC327843 RDY327842:RDY327843 RNU327842:RNU327843 RXQ327842:RXQ327843 SHM327842:SHM327843 SRI327842:SRI327843 TBE327842:TBE327843 TLA327842:TLA327843 TUW327842:TUW327843 UES327842:UES327843 UOO327842:UOO327843 UYK327842:UYK327843 VIG327842:VIG327843 VSC327842:VSC327843 WBY327842:WBY327843 WLU327842:WLU327843 WVQ327842:WVQ327843 K393378:K393379 JE393378:JE393379 TA393378:TA393379 ACW393378:ACW393379 AMS393378:AMS393379 AWO393378:AWO393379 BGK393378:BGK393379 BQG393378:BQG393379 CAC393378:CAC393379 CJY393378:CJY393379 CTU393378:CTU393379 DDQ393378:DDQ393379 DNM393378:DNM393379 DXI393378:DXI393379 EHE393378:EHE393379 ERA393378:ERA393379 FAW393378:FAW393379 FKS393378:FKS393379 FUO393378:FUO393379 GEK393378:GEK393379 GOG393378:GOG393379 GYC393378:GYC393379 HHY393378:HHY393379 HRU393378:HRU393379 IBQ393378:IBQ393379 ILM393378:ILM393379 IVI393378:IVI393379 JFE393378:JFE393379 JPA393378:JPA393379 JYW393378:JYW393379 KIS393378:KIS393379 KSO393378:KSO393379 LCK393378:LCK393379 LMG393378:LMG393379 LWC393378:LWC393379 MFY393378:MFY393379 MPU393378:MPU393379 MZQ393378:MZQ393379 NJM393378:NJM393379 NTI393378:NTI393379 ODE393378:ODE393379 ONA393378:ONA393379 OWW393378:OWW393379 PGS393378:PGS393379 PQO393378:PQO393379 QAK393378:QAK393379 QKG393378:QKG393379 QUC393378:QUC393379 RDY393378:RDY393379 RNU393378:RNU393379 RXQ393378:RXQ393379 SHM393378:SHM393379 SRI393378:SRI393379 TBE393378:TBE393379 TLA393378:TLA393379 TUW393378:TUW393379 UES393378:UES393379 UOO393378:UOO393379 UYK393378:UYK393379 VIG393378:VIG393379 VSC393378:VSC393379 WBY393378:WBY393379 WLU393378:WLU393379 WVQ393378:WVQ393379 K458914:K458915 JE458914:JE458915 TA458914:TA458915 ACW458914:ACW458915 AMS458914:AMS458915 AWO458914:AWO458915 BGK458914:BGK458915 BQG458914:BQG458915 CAC458914:CAC458915 CJY458914:CJY458915 CTU458914:CTU458915 DDQ458914:DDQ458915 DNM458914:DNM458915 DXI458914:DXI458915 EHE458914:EHE458915 ERA458914:ERA458915 FAW458914:FAW458915 FKS458914:FKS458915 FUO458914:FUO458915 GEK458914:GEK458915 GOG458914:GOG458915 GYC458914:GYC458915 HHY458914:HHY458915 HRU458914:HRU458915 IBQ458914:IBQ458915 ILM458914:ILM458915 IVI458914:IVI458915 JFE458914:JFE458915 JPA458914:JPA458915 JYW458914:JYW458915 KIS458914:KIS458915 KSO458914:KSO458915 LCK458914:LCK458915 LMG458914:LMG458915 LWC458914:LWC458915 MFY458914:MFY458915 MPU458914:MPU458915 MZQ458914:MZQ458915 NJM458914:NJM458915 NTI458914:NTI458915 ODE458914:ODE458915 ONA458914:ONA458915 OWW458914:OWW458915 PGS458914:PGS458915 PQO458914:PQO458915 QAK458914:QAK458915 QKG458914:QKG458915 QUC458914:QUC458915 RDY458914:RDY458915 RNU458914:RNU458915 RXQ458914:RXQ458915 SHM458914:SHM458915 SRI458914:SRI458915 TBE458914:TBE458915 TLA458914:TLA458915 TUW458914:TUW458915 UES458914:UES458915 UOO458914:UOO458915 UYK458914:UYK458915 VIG458914:VIG458915 VSC458914:VSC458915 WBY458914:WBY458915 WLU458914:WLU458915 WVQ458914:WVQ458915 K524450:K524451 JE524450:JE524451 TA524450:TA524451 ACW524450:ACW524451 AMS524450:AMS524451 AWO524450:AWO524451 BGK524450:BGK524451 BQG524450:BQG524451 CAC524450:CAC524451 CJY524450:CJY524451 CTU524450:CTU524451 DDQ524450:DDQ524451 DNM524450:DNM524451 DXI524450:DXI524451 EHE524450:EHE524451 ERA524450:ERA524451 FAW524450:FAW524451 FKS524450:FKS524451 FUO524450:FUO524451 GEK524450:GEK524451 GOG524450:GOG524451 GYC524450:GYC524451 HHY524450:HHY524451 HRU524450:HRU524451 IBQ524450:IBQ524451 ILM524450:ILM524451 IVI524450:IVI524451 JFE524450:JFE524451 JPA524450:JPA524451 JYW524450:JYW524451 KIS524450:KIS524451 KSO524450:KSO524451 LCK524450:LCK524451 LMG524450:LMG524451 LWC524450:LWC524451 MFY524450:MFY524451 MPU524450:MPU524451 MZQ524450:MZQ524451 NJM524450:NJM524451 NTI524450:NTI524451 ODE524450:ODE524451 ONA524450:ONA524451 OWW524450:OWW524451 PGS524450:PGS524451 PQO524450:PQO524451 QAK524450:QAK524451 QKG524450:QKG524451 QUC524450:QUC524451 RDY524450:RDY524451 RNU524450:RNU524451 RXQ524450:RXQ524451 SHM524450:SHM524451 SRI524450:SRI524451 TBE524450:TBE524451 TLA524450:TLA524451 TUW524450:TUW524451 UES524450:UES524451 UOO524450:UOO524451 UYK524450:UYK524451 VIG524450:VIG524451 VSC524450:VSC524451 WBY524450:WBY524451 WLU524450:WLU524451 WVQ524450:WVQ524451 K589986:K589987 JE589986:JE589987 TA589986:TA589987 ACW589986:ACW589987 AMS589986:AMS589987 AWO589986:AWO589987 BGK589986:BGK589987 BQG589986:BQG589987 CAC589986:CAC589987 CJY589986:CJY589987 CTU589986:CTU589987 DDQ589986:DDQ589987 DNM589986:DNM589987 DXI589986:DXI589987 EHE589986:EHE589987 ERA589986:ERA589987 FAW589986:FAW589987 FKS589986:FKS589987 FUO589986:FUO589987 GEK589986:GEK589987 GOG589986:GOG589987 GYC589986:GYC589987 HHY589986:HHY589987 HRU589986:HRU589987 IBQ589986:IBQ589987 ILM589986:ILM589987 IVI589986:IVI589987 JFE589986:JFE589987 JPA589986:JPA589987 JYW589986:JYW589987 KIS589986:KIS589987 KSO589986:KSO589987 LCK589986:LCK589987 LMG589986:LMG589987 LWC589986:LWC589987 MFY589986:MFY589987 MPU589986:MPU589987 MZQ589986:MZQ589987 NJM589986:NJM589987 NTI589986:NTI589987 ODE589986:ODE589987 ONA589986:ONA589987 OWW589986:OWW589987 PGS589986:PGS589987 PQO589986:PQO589987 QAK589986:QAK589987 QKG589986:QKG589987 QUC589986:QUC589987 RDY589986:RDY589987 RNU589986:RNU589987 RXQ589986:RXQ589987 SHM589986:SHM589987 SRI589986:SRI589987 TBE589986:TBE589987 TLA589986:TLA589987 TUW589986:TUW589987 UES589986:UES589987 UOO589986:UOO589987 UYK589986:UYK589987 VIG589986:VIG589987 VSC589986:VSC589987 WBY589986:WBY589987 WLU589986:WLU589987 WVQ589986:WVQ589987 K655522:K655523 JE655522:JE655523 TA655522:TA655523 ACW655522:ACW655523 AMS655522:AMS655523 AWO655522:AWO655523 BGK655522:BGK655523 BQG655522:BQG655523 CAC655522:CAC655523 CJY655522:CJY655523 CTU655522:CTU655523 DDQ655522:DDQ655523 DNM655522:DNM655523 DXI655522:DXI655523 EHE655522:EHE655523 ERA655522:ERA655523 FAW655522:FAW655523 FKS655522:FKS655523 FUO655522:FUO655523 GEK655522:GEK655523 GOG655522:GOG655523 GYC655522:GYC655523 HHY655522:HHY655523 HRU655522:HRU655523 IBQ655522:IBQ655523 ILM655522:ILM655523 IVI655522:IVI655523 JFE655522:JFE655523 JPA655522:JPA655523 JYW655522:JYW655523 KIS655522:KIS655523 KSO655522:KSO655523 LCK655522:LCK655523 LMG655522:LMG655523 LWC655522:LWC655523 MFY655522:MFY655523 MPU655522:MPU655523 MZQ655522:MZQ655523 NJM655522:NJM655523 NTI655522:NTI655523 ODE655522:ODE655523 ONA655522:ONA655523 OWW655522:OWW655523 PGS655522:PGS655523 PQO655522:PQO655523 QAK655522:QAK655523 QKG655522:QKG655523 QUC655522:QUC655523 RDY655522:RDY655523 RNU655522:RNU655523 RXQ655522:RXQ655523 SHM655522:SHM655523 SRI655522:SRI655523 TBE655522:TBE655523 TLA655522:TLA655523 TUW655522:TUW655523 UES655522:UES655523 UOO655522:UOO655523 UYK655522:UYK655523 VIG655522:VIG655523 VSC655522:VSC655523 WBY655522:WBY655523 WLU655522:WLU655523 WVQ655522:WVQ655523 K721058:K721059 JE721058:JE721059 TA721058:TA721059 ACW721058:ACW721059 AMS721058:AMS721059 AWO721058:AWO721059 BGK721058:BGK721059 BQG721058:BQG721059 CAC721058:CAC721059 CJY721058:CJY721059 CTU721058:CTU721059 DDQ721058:DDQ721059 DNM721058:DNM721059 DXI721058:DXI721059 EHE721058:EHE721059 ERA721058:ERA721059 FAW721058:FAW721059 FKS721058:FKS721059 FUO721058:FUO721059 GEK721058:GEK721059 GOG721058:GOG721059 GYC721058:GYC721059 HHY721058:HHY721059 HRU721058:HRU721059 IBQ721058:IBQ721059 ILM721058:ILM721059 IVI721058:IVI721059 JFE721058:JFE721059 JPA721058:JPA721059 JYW721058:JYW721059 KIS721058:KIS721059 KSO721058:KSO721059 LCK721058:LCK721059 LMG721058:LMG721059 LWC721058:LWC721059 MFY721058:MFY721059 MPU721058:MPU721059 MZQ721058:MZQ721059 NJM721058:NJM721059 NTI721058:NTI721059 ODE721058:ODE721059 ONA721058:ONA721059 OWW721058:OWW721059 PGS721058:PGS721059 PQO721058:PQO721059 QAK721058:QAK721059 QKG721058:QKG721059 QUC721058:QUC721059 RDY721058:RDY721059 RNU721058:RNU721059 RXQ721058:RXQ721059 SHM721058:SHM721059 SRI721058:SRI721059 TBE721058:TBE721059 TLA721058:TLA721059 TUW721058:TUW721059 UES721058:UES721059 UOO721058:UOO721059 UYK721058:UYK721059 VIG721058:VIG721059 VSC721058:VSC721059 WBY721058:WBY721059 WLU721058:WLU721059 WVQ721058:WVQ721059 K786594:K786595 JE786594:JE786595 TA786594:TA786595 ACW786594:ACW786595 AMS786594:AMS786595 AWO786594:AWO786595 BGK786594:BGK786595 BQG786594:BQG786595 CAC786594:CAC786595 CJY786594:CJY786595 CTU786594:CTU786595 DDQ786594:DDQ786595 DNM786594:DNM786595 DXI786594:DXI786595 EHE786594:EHE786595 ERA786594:ERA786595 FAW786594:FAW786595 FKS786594:FKS786595 FUO786594:FUO786595 GEK786594:GEK786595 GOG786594:GOG786595 GYC786594:GYC786595 HHY786594:HHY786595 HRU786594:HRU786595 IBQ786594:IBQ786595 ILM786594:ILM786595 IVI786594:IVI786595 JFE786594:JFE786595 JPA786594:JPA786595 JYW786594:JYW786595 KIS786594:KIS786595 KSO786594:KSO786595 LCK786594:LCK786595 LMG786594:LMG786595 LWC786594:LWC786595 MFY786594:MFY786595 MPU786594:MPU786595 MZQ786594:MZQ786595 NJM786594:NJM786595 NTI786594:NTI786595 ODE786594:ODE786595 ONA786594:ONA786595 OWW786594:OWW786595 PGS786594:PGS786595 PQO786594:PQO786595 QAK786594:QAK786595 QKG786594:QKG786595 QUC786594:QUC786595 RDY786594:RDY786595 RNU786594:RNU786595 RXQ786594:RXQ786595 SHM786594:SHM786595 SRI786594:SRI786595 TBE786594:TBE786595 TLA786594:TLA786595 TUW786594:TUW786595 UES786594:UES786595 UOO786594:UOO786595 UYK786594:UYK786595 VIG786594:VIG786595 VSC786594:VSC786595 WBY786594:WBY786595 WLU786594:WLU786595 WVQ786594:WVQ786595 K852130:K852131 JE852130:JE852131 TA852130:TA852131 ACW852130:ACW852131 AMS852130:AMS852131 AWO852130:AWO852131 BGK852130:BGK852131 BQG852130:BQG852131 CAC852130:CAC852131 CJY852130:CJY852131 CTU852130:CTU852131 DDQ852130:DDQ852131 DNM852130:DNM852131 DXI852130:DXI852131 EHE852130:EHE852131 ERA852130:ERA852131 FAW852130:FAW852131 FKS852130:FKS852131 FUO852130:FUO852131 GEK852130:GEK852131 GOG852130:GOG852131 GYC852130:GYC852131 HHY852130:HHY852131 HRU852130:HRU852131 IBQ852130:IBQ852131 ILM852130:ILM852131 IVI852130:IVI852131 JFE852130:JFE852131 JPA852130:JPA852131 JYW852130:JYW852131 KIS852130:KIS852131 KSO852130:KSO852131 LCK852130:LCK852131 LMG852130:LMG852131 LWC852130:LWC852131 MFY852130:MFY852131 MPU852130:MPU852131 MZQ852130:MZQ852131 NJM852130:NJM852131 NTI852130:NTI852131 ODE852130:ODE852131 ONA852130:ONA852131 OWW852130:OWW852131 PGS852130:PGS852131 PQO852130:PQO852131 QAK852130:QAK852131 QKG852130:QKG852131 QUC852130:QUC852131 RDY852130:RDY852131 RNU852130:RNU852131 RXQ852130:RXQ852131 SHM852130:SHM852131 SRI852130:SRI852131 TBE852130:TBE852131 TLA852130:TLA852131 TUW852130:TUW852131 UES852130:UES852131 UOO852130:UOO852131 UYK852130:UYK852131 VIG852130:VIG852131 VSC852130:VSC852131 WBY852130:WBY852131 WLU852130:WLU852131 WVQ852130:WVQ852131 K917666:K917667 JE917666:JE917667 TA917666:TA917667 ACW917666:ACW917667 AMS917666:AMS917667 AWO917666:AWO917667 BGK917666:BGK917667 BQG917666:BQG917667 CAC917666:CAC917667 CJY917666:CJY917667 CTU917666:CTU917667 DDQ917666:DDQ917667 DNM917666:DNM917667 DXI917666:DXI917667 EHE917666:EHE917667 ERA917666:ERA917667 FAW917666:FAW917667 FKS917666:FKS917667 FUO917666:FUO917667 GEK917666:GEK917667 GOG917666:GOG917667 GYC917666:GYC917667 HHY917666:HHY917667 HRU917666:HRU917667 IBQ917666:IBQ917667 ILM917666:ILM917667 IVI917666:IVI917667 JFE917666:JFE917667 JPA917666:JPA917667 JYW917666:JYW917667 KIS917666:KIS917667 KSO917666:KSO917667 LCK917666:LCK917667 LMG917666:LMG917667 LWC917666:LWC917667 MFY917666:MFY917667 MPU917666:MPU917667 MZQ917666:MZQ917667 NJM917666:NJM917667 NTI917666:NTI917667 ODE917666:ODE917667 ONA917666:ONA917667 OWW917666:OWW917667 PGS917666:PGS917667 PQO917666:PQO917667 QAK917666:QAK917667 QKG917666:QKG917667 QUC917666:QUC917667 RDY917666:RDY917667 RNU917666:RNU917667 RXQ917666:RXQ917667 SHM917666:SHM917667 SRI917666:SRI917667 TBE917666:TBE917667 TLA917666:TLA917667 TUW917666:TUW917667 UES917666:UES917667 UOO917666:UOO917667 UYK917666:UYK917667 VIG917666:VIG917667 VSC917666:VSC917667 WBY917666:WBY917667 WLU917666:WLU917667 WVQ917666:WVQ917667 K983202:K983203 JE983202:JE983203 TA983202:TA983203 ACW983202:ACW983203 AMS983202:AMS983203 AWO983202:AWO983203 BGK983202:BGK983203 BQG983202:BQG983203 CAC983202:CAC983203 CJY983202:CJY983203 CTU983202:CTU983203 DDQ983202:DDQ983203 DNM983202:DNM983203 DXI983202:DXI983203 EHE983202:EHE983203 ERA983202:ERA983203 FAW983202:FAW983203 FKS983202:FKS983203 FUO983202:FUO983203 GEK983202:GEK983203 GOG983202:GOG983203 GYC983202:GYC983203 HHY983202:HHY983203 HRU983202:HRU983203 IBQ983202:IBQ983203 ILM983202:ILM983203 IVI983202:IVI983203 JFE983202:JFE983203 JPA983202:JPA983203 JYW983202:JYW983203 KIS983202:KIS983203 KSO983202:KSO983203 LCK983202:LCK983203 LMG983202:LMG983203 LWC983202:LWC983203 MFY983202:MFY983203 MPU983202:MPU983203 MZQ983202:MZQ983203 NJM983202:NJM983203 NTI983202:NTI983203 ODE983202:ODE983203 ONA983202:ONA983203 OWW983202:OWW983203 PGS983202:PGS983203 PQO983202:PQO983203 QAK983202:QAK983203 QKG983202:QKG983203 QUC983202:QUC983203 RDY983202:RDY983203 RNU983202:RNU983203 RXQ983202:RXQ983203 SHM983202:SHM983203 SRI983202:SRI983203 TBE983202:TBE983203 TLA983202:TLA983203 TUW983202:TUW983203 UES983202:UES983203 UOO983202:UOO983203 UYK983202:UYK983203 VIG983202:VIG983203 VSC983202:VSC983203 WBY983202:WBY983203 WLU983202:WLU983203 WVQ983202:WVQ983203 JC65694:JE65694 SY65694:TA65694 ACU65694:ACW65694 AMQ65694:AMS65694 AWM65694:AWO65694 BGI65694:BGK65694 BQE65694:BQG65694 CAA65694:CAC65694 CJW65694:CJY65694 CTS65694:CTU65694 DDO65694:DDQ65694 DNK65694:DNM65694 DXG65694:DXI65694 EHC65694:EHE65694 EQY65694:ERA65694 FAU65694:FAW65694 FKQ65694:FKS65694 FUM65694:FUO65694 GEI65694:GEK65694 GOE65694:GOG65694 GYA65694:GYC65694 HHW65694:HHY65694 HRS65694:HRU65694 IBO65694:IBQ65694 ILK65694:ILM65694 IVG65694:IVI65694 JFC65694:JFE65694 JOY65694:JPA65694 JYU65694:JYW65694 KIQ65694:KIS65694 KSM65694:KSO65694 LCI65694:LCK65694 LME65694:LMG65694 LWA65694:LWC65694 MFW65694:MFY65694 MPS65694:MPU65694 MZO65694:MZQ65694 NJK65694:NJM65694 NTG65694:NTI65694 ODC65694:ODE65694 OMY65694:ONA65694 OWU65694:OWW65694 PGQ65694:PGS65694 PQM65694:PQO65694 QAI65694:QAK65694 QKE65694:QKG65694 QUA65694:QUC65694 RDW65694:RDY65694 RNS65694:RNU65694 RXO65694:RXQ65694 SHK65694:SHM65694 SRG65694:SRI65694 TBC65694:TBE65694 TKY65694:TLA65694 TUU65694:TUW65694 UEQ65694:UES65694 UOM65694:UOO65694 UYI65694:UYK65694 VIE65694:VIG65694 VSA65694:VSC65694 WBW65694:WBY65694 WLS65694:WLU65694 WVO65694:WVQ65694 JC131230:JE131230 SY131230:TA131230 ACU131230:ACW131230 AMQ131230:AMS131230 AWM131230:AWO131230 BGI131230:BGK131230 BQE131230:BQG131230 CAA131230:CAC131230 CJW131230:CJY131230 CTS131230:CTU131230 DDO131230:DDQ131230 DNK131230:DNM131230 DXG131230:DXI131230 EHC131230:EHE131230 EQY131230:ERA131230 FAU131230:FAW131230 FKQ131230:FKS131230 FUM131230:FUO131230 GEI131230:GEK131230 GOE131230:GOG131230 GYA131230:GYC131230 HHW131230:HHY131230 HRS131230:HRU131230 IBO131230:IBQ131230 ILK131230:ILM131230 IVG131230:IVI131230 JFC131230:JFE131230 JOY131230:JPA131230 JYU131230:JYW131230 KIQ131230:KIS131230 KSM131230:KSO131230 LCI131230:LCK131230 LME131230:LMG131230 LWA131230:LWC131230 MFW131230:MFY131230 MPS131230:MPU131230 MZO131230:MZQ131230 NJK131230:NJM131230 NTG131230:NTI131230 ODC131230:ODE131230 OMY131230:ONA131230 OWU131230:OWW131230 PGQ131230:PGS131230 PQM131230:PQO131230 QAI131230:QAK131230 QKE131230:QKG131230 QUA131230:QUC131230 RDW131230:RDY131230 RNS131230:RNU131230 RXO131230:RXQ131230 SHK131230:SHM131230 SRG131230:SRI131230 TBC131230:TBE131230 TKY131230:TLA131230 TUU131230:TUW131230 UEQ131230:UES131230 UOM131230:UOO131230 UYI131230:UYK131230 VIE131230:VIG131230 VSA131230:VSC131230 WBW131230:WBY131230 WLS131230:WLU131230 WVO131230:WVQ131230 JC196766:JE196766 SY196766:TA196766 ACU196766:ACW196766 AMQ196766:AMS196766 AWM196766:AWO196766 BGI196766:BGK196766 BQE196766:BQG196766 CAA196766:CAC196766 CJW196766:CJY196766 CTS196766:CTU196766 DDO196766:DDQ196766 DNK196766:DNM196766 DXG196766:DXI196766 EHC196766:EHE196766 EQY196766:ERA196766 FAU196766:FAW196766 FKQ196766:FKS196766 FUM196766:FUO196766 GEI196766:GEK196766 GOE196766:GOG196766 GYA196766:GYC196766 HHW196766:HHY196766 HRS196766:HRU196766 IBO196766:IBQ196766 ILK196766:ILM196766 IVG196766:IVI196766 JFC196766:JFE196766 JOY196766:JPA196766 JYU196766:JYW196766 KIQ196766:KIS196766 KSM196766:KSO196766 LCI196766:LCK196766 LME196766:LMG196766 LWA196766:LWC196766 MFW196766:MFY196766 MPS196766:MPU196766 MZO196766:MZQ196766 NJK196766:NJM196766 NTG196766:NTI196766 ODC196766:ODE196766 OMY196766:ONA196766 OWU196766:OWW196766 PGQ196766:PGS196766 PQM196766:PQO196766 QAI196766:QAK196766 QKE196766:QKG196766 QUA196766:QUC196766 RDW196766:RDY196766 RNS196766:RNU196766 RXO196766:RXQ196766 SHK196766:SHM196766 SRG196766:SRI196766 TBC196766:TBE196766 TKY196766:TLA196766 TUU196766:TUW196766 UEQ196766:UES196766 UOM196766:UOO196766 UYI196766:UYK196766 VIE196766:VIG196766 VSA196766:VSC196766 WBW196766:WBY196766 WLS196766:WLU196766 WVO196766:WVQ196766 JC262302:JE262302 SY262302:TA262302 ACU262302:ACW262302 AMQ262302:AMS262302 AWM262302:AWO262302 BGI262302:BGK262302 BQE262302:BQG262302 CAA262302:CAC262302 CJW262302:CJY262302 CTS262302:CTU262302 DDO262302:DDQ262302 DNK262302:DNM262302 DXG262302:DXI262302 EHC262302:EHE262302 EQY262302:ERA262302 FAU262302:FAW262302 FKQ262302:FKS262302 FUM262302:FUO262302 GEI262302:GEK262302 GOE262302:GOG262302 GYA262302:GYC262302 HHW262302:HHY262302 HRS262302:HRU262302 IBO262302:IBQ262302 ILK262302:ILM262302 IVG262302:IVI262302 JFC262302:JFE262302 JOY262302:JPA262302 JYU262302:JYW262302 KIQ262302:KIS262302 KSM262302:KSO262302 LCI262302:LCK262302 LME262302:LMG262302 LWA262302:LWC262302 MFW262302:MFY262302 MPS262302:MPU262302 MZO262302:MZQ262302 NJK262302:NJM262302 NTG262302:NTI262302 ODC262302:ODE262302 OMY262302:ONA262302 OWU262302:OWW262302 PGQ262302:PGS262302 PQM262302:PQO262302 QAI262302:QAK262302 QKE262302:QKG262302 QUA262302:QUC262302 RDW262302:RDY262302 RNS262302:RNU262302 RXO262302:RXQ262302 SHK262302:SHM262302 SRG262302:SRI262302 TBC262302:TBE262302 TKY262302:TLA262302 TUU262302:TUW262302 UEQ262302:UES262302 UOM262302:UOO262302 UYI262302:UYK262302 VIE262302:VIG262302 VSA262302:VSC262302 WBW262302:WBY262302 WLS262302:WLU262302 WVO262302:WVQ262302 JC327838:JE327838 SY327838:TA327838 ACU327838:ACW327838 AMQ327838:AMS327838 AWM327838:AWO327838 BGI327838:BGK327838 BQE327838:BQG327838 CAA327838:CAC327838 CJW327838:CJY327838 CTS327838:CTU327838 DDO327838:DDQ327838 DNK327838:DNM327838 DXG327838:DXI327838 EHC327838:EHE327838 EQY327838:ERA327838 FAU327838:FAW327838 FKQ327838:FKS327838 FUM327838:FUO327838 GEI327838:GEK327838 GOE327838:GOG327838 GYA327838:GYC327838 HHW327838:HHY327838 HRS327838:HRU327838 IBO327838:IBQ327838 ILK327838:ILM327838 IVG327838:IVI327838 JFC327838:JFE327838 JOY327838:JPA327838 JYU327838:JYW327838 KIQ327838:KIS327838 KSM327838:KSO327838 LCI327838:LCK327838 LME327838:LMG327838 LWA327838:LWC327838 MFW327838:MFY327838 MPS327838:MPU327838 MZO327838:MZQ327838 NJK327838:NJM327838 NTG327838:NTI327838 ODC327838:ODE327838 OMY327838:ONA327838 OWU327838:OWW327838 PGQ327838:PGS327838 PQM327838:PQO327838 QAI327838:QAK327838 QKE327838:QKG327838 QUA327838:QUC327838 RDW327838:RDY327838 RNS327838:RNU327838 RXO327838:RXQ327838 SHK327838:SHM327838 SRG327838:SRI327838 TBC327838:TBE327838 TKY327838:TLA327838 TUU327838:TUW327838 UEQ327838:UES327838 UOM327838:UOO327838 UYI327838:UYK327838 VIE327838:VIG327838 VSA327838:VSC327838 WBW327838:WBY327838 WLS327838:WLU327838 WVO327838:WVQ327838 JC393374:JE393374 SY393374:TA393374 ACU393374:ACW393374 AMQ393374:AMS393374 AWM393374:AWO393374 BGI393374:BGK393374 BQE393374:BQG393374 CAA393374:CAC393374 CJW393374:CJY393374 CTS393374:CTU393374 DDO393374:DDQ393374 DNK393374:DNM393374 DXG393374:DXI393374 EHC393374:EHE393374 EQY393374:ERA393374 FAU393374:FAW393374 FKQ393374:FKS393374 FUM393374:FUO393374 GEI393374:GEK393374 GOE393374:GOG393374 GYA393374:GYC393374 HHW393374:HHY393374 HRS393374:HRU393374 IBO393374:IBQ393374 ILK393374:ILM393374 IVG393374:IVI393374 JFC393374:JFE393374 JOY393374:JPA393374 JYU393374:JYW393374 KIQ393374:KIS393374 KSM393374:KSO393374 LCI393374:LCK393374 LME393374:LMG393374 LWA393374:LWC393374 MFW393374:MFY393374 MPS393374:MPU393374 MZO393374:MZQ393374 NJK393374:NJM393374 NTG393374:NTI393374 ODC393374:ODE393374 OMY393374:ONA393374 OWU393374:OWW393374 PGQ393374:PGS393374 PQM393374:PQO393374 QAI393374:QAK393374 QKE393374:QKG393374 QUA393374:QUC393374 RDW393374:RDY393374 RNS393374:RNU393374 RXO393374:RXQ393374 SHK393374:SHM393374 SRG393374:SRI393374 TBC393374:TBE393374 TKY393374:TLA393374 TUU393374:TUW393374 UEQ393374:UES393374 UOM393374:UOO393374 UYI393374:UYK393374 VIE393374:VIG393374 VSA393374:VSC393374 WBW393374:WBY393374 WLS393374:WLU393374 WVO393374:WVQ393374 JC458910:JE458910 SY458910:TA458910 ACU458910:ACW458910 AMQ458910:AMS458910 AWM458910:AWO458910 BGI458910:BGK458910 BQE458910:BQG458910 CAA458910:CAC458910 CJW458910:CJY458910 CTS458910:CTU458910 DDO458910:DDQ458910 DNK458910:DNM458910 DXG458910:DXI458910 EHC458910:EHE458910 EQY458910:ERA458910 FAU458910:FAW458910 FKQ458910:FKS458910 FUM458910:FUO458910 GEI458910:GEK458910 GOE458910:GOG458910 GYA458910:GYC458910 HHW458910:HHY458910 HRS458910:HRU458910 IBO458910:IBQ458910 ILK458910:ILM458910 IVG458910:IVI458910 JFC458910:JFE458910 JOY458910:JPA458910 JYU458910:JYW458910 KIQ458910:KIS458910 KSM458910:KSO458910 LCI458910:LCK458910 LME458910:LMG458910 LWA458910:LWC458910 MFW458910:MFY458910 MPS458910:MPU458910 MZO458910:MZQ458910 NJK458910:NJM458910 NTG458910:NTI458910 ODC458910:ODE458910 OMY458910:ONA458910 OWU458910:OWW458910 PGQ458910:PGS458910 PQM458910:PQO458910 QAI458910:QAK458910 QKE458910:QKG458910 QUA458910:QUC458910 RDW458910:RDY458910 RNS458910:RNU458910 RXO458910:RXQ458910 SHK458910:SHM458910 SRG458910:SRI458910 TBC458910:TBE458910 TKY458910:TLA458910 TUU458910:TUW458910 UEQ458910:UES458910 UOM458910:UOO458910 UYI458910:UYK458910 VIE458910:VIG458910 VSA458910:VSC458910 WBW458910:WBY458910 WLS458910:WLU458910 WVO458910:WVQ458910 JC524446:JE524446 SY524446:TA524446 ACU524446:ACW524446 AMQ524446:AMS524446 AWM524446:AWO524446 BGI524446:BGK524446 BQE524446:BQG524446 CAA524446:CAC524446 CJW524446:CJY524446 CTS524446:CTU524446 DDO524446:DDQ524446 DNK524446:DNM524446 DXG524446:DXI524446 EHC524446:EHE524446 EQY524446:ERA524446 FAU524446:FAW524446 FKQ524446:FKS524446 FUM524446:FUO524446 GEI524446:GEK524446 GOE524446:GOG524446 GYA524446:GYC524446 HHW524446:HHY524446 HRS524446:HRU524446 IBO524446:IBQ524446 ILK524446:ILM524446 IVG524446:IVI524446 JFC524446:JFE524446 JOY524446:JPA524446 JYU524446:JYW524446 KIQ524446:KIS524446 KSM524446:KSO524446 LCI524446:LCK524446 LME524446:LMG524446 LWA524446:LWC524446 MFW524446:MFY524446 MPS524446:MPU524446 MZO524446:MZQ524446 NJK524446:NJM524446 NTG524446:NTI524446 ODC524446:ODE524446 OMY524446:ONA524446 OWU524446:OWW524446 PGQ524446:PGS524446 PQM524446:PQO524446 QAI524446:QAK524446 QKE524446:QKG524446 QUA524446:QUC524446 RDW524446:RDY524446 RNS524446:RNU524446 RXO524446:RXQ524446 SHK524446:SHM524446 SRG524446:SRI524446 TBC524446:TBE524446 TKY524446:TLA524446 TUU524446:TUW524446 UEQ524446:UES524446 UOM524446:UOO524446 UYI524446:UYK524446 VIE524446:VIG524446 VSA524446:VSC524446 WBW524446:WBY524446 WLS524446:WLU524446 WVO524446:WVQ524446 JC589982:JE589982 SY589982:TA589982 ACU589982:ACW589982 AMQ589982:AMS589982 AWM589982:AWO589982 BGI589982:BGK589982 BQE589982:BQG589982 CAA589982:CAC589982 CJW589982:CJY589982 CTS589982:CTU589982 DDO589982:DDQ589982 DNK589982:DNM589982 DXG589982:DXI589982 EHC589982:EHE589982 EQY589982:ERA589982 FAU589982:FAW589982 FKQ589982:FKS589982 FUM589982:FUO589982 GEI589982:GEK589982 GOE589982:GOG589982 GYA589982:GYC589982 HHW589982:HHY589982 HRS589982:HRU589982 IBO589982:IBQ589982 ILK589982:ILM589982 IVG589982:IVI589982 JFC589982:JFE589982 JOY589982:JPA589982 JYU589982:JYW589982 KIQ589982:KIS589982 KSM589982:KSO589982 LCI589982:LCK589982 LME589982:LMG589982 LWA589982:LWC589982 MFW589982:MFY589982 MPS589982:MPU589982 MZO589982:MZQ589982 NJK589982:NJM589982 NTG589982:NTI589982 ODC589982:ODE589982 OMY589982:ONA589982 OWU589982:OWW589982 PGQ589982:PGS589982 PQM589982:PQO589982 QAI589982:QAK589982 QKE589982:QKG589982 QUA589982:QUC589982 RDW589982:RDY589982 RNS589982:RNU589982 RXO589982:RXQ589982 SHK589982:SHM589982 SRG589982:SRI589982 TBC589982:TBE589982 TKY589982:TLA589982 TUU589982:TUW589982 UEQ589982:UES589982 UOM589982:UOO589982 UYI589982:UYK589982 VIE589982:VIG589982 VSA589982:VSC589982 WBW589982:WBY589982 WLS589982:WLU589982 WVO589982:WVQ589982 JC655518:JE655518 SY655518:TA655518 ACU655518:ACW655518 AMQ655518:AMS655518 AWM655518:AWO655518 BGI655518:BGK655518 BQE655518:BQG655518 CAA655518:CAC655518 CJW655518:CJY655518 CTS655518:CTU655518 DDO655518:DDQ655518 DNK655518:DNM655518 DXG655518:DXI655518 EHC655518:EHE655518 EQY655518:ERA655518 FAU655518:FAW655518 FKQ655518:FKS655518 FUM655518:FUO655518 GEI655518:GEK655518 GOE655518:GOG655518 GYA655518:GYC655518 HHW655518:HHY655518 HRS655518:HRU655518 IBO655518:IBQ655518 ILK655518:ILM655518 IVG655518:IVI655518 JFC655518:JFE655518 JOY655518:JPA655518 JYU655518:JYW655518 KIQ655518:KIS655518 KSM655518:KSO655518 LCI655518:LCK655518 LME655518:LMG655518 LWA655518:LWC655518 MFW655518:MFY655518 MPS655518:MPU655518 MZO655518:MZQ655518 NJK655518:NJM655518 NTG655518:NTI655518 ODC655518:ODE655518 OMY655518:ONA655518 OWU655518:OWW655518 PGQ655518:PGS655518 PQM655518:PQO655518 QAI655518:QAK655518 QKE655518:QKG655518 QUA655518:QUC655518 RDW655518:RDY655518 RNS655518:RNU655518 RXO655518:RXQ655518 SHK655518:SHM655518 SRG655518:SRI655518 TBC655518:TBE655518 TKY655518:TLA655518 TUU655518:TUW655518 UEQ655518:UES655518 UOM655518:UOO655518 UYI655518:UYK655518 VIE655518:VIG655518 VSA655518:VSC655518 WBW655518:WBY655518 WLS655518:WLU655518 WVO655518:WVQ655518 JC721054:JE721054 SY721054:TA721054 ACU721054:ACW721054 AMQ721054:AMS721054 AWM721054:AWO721054 BGI721054:BGK721054 BQE721054:BQG721054 CAA721054:CAC721054 CJW721054:CJY721054 CTS721054:CTU721054 DDO721054:DDQ721054 DNK721054:DNM721054 DXG721054:DXI721054 EHC721054:EHE721054 EQY721054:ERA721054 FAU721054:FAW721054 FKQ721054:FKS721054 FUM721054:FUO721054 GEI721054:GEK721054 GOE721054:GOG721054 GYA721054:GYC721054 HHW721054:HHY721054 HRS721054:HRU721054 IBO721054:IBQ721054 ILK721054:ILM721054 IVG721054:IVI721054 JFC721054:JFE721054 JOY721054:JPA721054 JYU721054:JYW721054 KIQ721054:KIS721054 KSM721054:KSO721054 LCI721054:LCK721054 LME721054:LMG721054 LWA721054:LWC721054 MFW721054:MFY721054 MPS721054:MPU721054 MZO721054:MZQ721054 NJK721054:NJM721054 NTG721054:NTI721054 ODC721054:ODE721054 OMY721054:ONA721054 OWU721054:OWW721054 PGQ721054:PGS721054 PQM721054:PQO721054 QAI721054:QAK721054 QKE721054:QKG721054 QUA721054:QUC721054 RDW721054:RDY721054 RNS721054:RNU721054 RXO721054:RXQ721054 SHK721054:SHM721054 SRG721054:SRI721054 TBC721054:TBE721054 TKY721054:TLA721054 TUU721054:TUW721054 UEQ721054:UES721054 UOM721054:UOO721054 UYI721054:UYK721054 VIE721054:VIG721054 VSA721054:VSC721054 WBW721054:WBY721054 WLS721054:WLU721054 WVO721054:WVQ721054 JC786590:JE786590 SY786590:TA786590 ACU786590:ACW786590 AMQ786590:AMS786590 AWM786590:AWO786590 BGI786590:BGK786590 BQE786590:BQG786590 CAA786590:CAC786590 CJW786590:CJY786590 CTS786590:CTU786590 DDO786590:DDQ786590 DNK786590:DNM786590 DXG786590:DXI786590 EHC786590:EHE786590 EQY786590:ERA786590 FAU786590:FAW786590 FKQ786590:FKS786590 FUM786590:FUO786590 GEI786590:GEK786590 GOE786590:GOG786590 GYA786590:GYC786590 HHW786590:HHY786590 HRS786590:HRU786590 IBO786590:IBQ786590 ILK786590:ILM786590 IVG786590:IVI786590 JFC786590:JFE786590 JOY786590:JPA786590 JYU786590:JYW786590 KIQ786590:KIS786590 KSM786590:KSO786590 LCI786590:LCK786590 LME786590:LMG786590 LWA786590:LWC786590 MFW786590:MFY786590 MPS786590:MPU786590 MZO786590:MZQ786590 NJK786590:NJM786590 NTG786590:NTI786590 ODC786590:ODE786590 OMY786590:ONA786590 OWU786590:OWW786590 PGQ786590:PGS786590 PQM786590:PQO786590 QAI786590:QAK786590 QKE786590:QKG786590 QUA786590:QUC786590 RDW786590:RDY786590 RNS786590:RNU786590 RXO786590:RXQ786590 SHK786590:SHM786590 SRG786590:SRI786590 TBC786590:TBE786590 TKY786590:TLA786590 TUU786590:TUW786590 UEQ786590:UES786590 UOM786590:UOO786590 UYI786590:UYK786590 VIE786590:VIG786590 VSA786590:VSC786590 WBW786590:WBY786590 WLS786590:WLU786590 WVO786590:WVQ786590 JC852126:JE852126 SY852126:TA852126 ACU852126:ACW852126 AMQ852126:AMS852126 AWM852126:AWO852126 BGI852126:BGK852126 BQE852126:BQG852126 CAA852126:CAC852126 CJW852126:CJY852126 CTS852126:CTU852126 DDO852126:DDQ852126 DNK852126:DNM852126 DXG852126:DXI852126 EHC852126:EHE852126 EQY852126:ERA852126 FAU852126:FAW852126 FKQ852126:FKS852126 FUM852126:FUO852126 GEI852126:GEK852126 GOE852126:GOG852126 GYA852126:GYC852126 HHW852126:HHY852126 HRS852126:HRU852126 IBO852126:IBQ852126 ILK852126:ILM852126 IVG852126:IVI852126 JFC852126:JFE852126 JOY852126:JPA852126 JYU852126:JYW852126 KIQ852126:KIS852126 KSM852126:KSO852126 LCI852126:LCK852126 LME852126:LMG852126 LWA852126:LWC852126 MFW852126:MFY852126 MPS852126:MPU852126 MZO852126:MZQ852126 NJK852126:NJM852126 NTG852126:NTI852126 ODC852126:ODE852126 OMY852126:ONA852126 OWU852126:OWW852126 PGQ852126:PGS852126 PQM852126:PQO852126 QAI852126:QAK852126 QKE852126:QKG852126 QUA852126:QUC852126 RDW852126:RDY852126 RNS852126:RNU852126 RXO852126:RXQ852126 SHK852126:SHM852126 SRG852126:SRI852126 TBC852126:TBE852126 TKY852126:TLA852126 TUU852126:TUW852126 UEQ852126:UES852126 UOM852126:UOO852126 UYI852126:UYK852126 VIE852126:VIG852126 VSA852126:VSC852126 WBW852126:WBY852126 WLS852126:WLU852126 WVO852126:WVQ852126 JC917662:JE917662 SY917662:TA917662 ACU917662:ACW917662 AMQ917662:AMS917662 AWM917662:AWO917662 BGI917662:BGK917662 BQE917662:BQG917662 CAA917662:CAC917662 CJW917662:CJY917662 CTS917662:CTU917662 DDO917662:DDQ917662 DNK917662:DNM917662 DXG917662:DXI917662 EHC917662:EHE917662 EQY917662:ERA917662 FAU917662:FAW917662 FKQ917662:FKS917662 FUM917662:FUO917662 GEI917662:GEK917662 GOE917662:GOG917662 GYA917662:GYC917662 HHW917662:HHY917662 HRS917662:HRU917662 IBO917662:IBQ917662 ILK917662:ILM917662 IVG917662:IVI917662 JFC917662:JFE917662 JOY917662:JPA917662 JYU917662:JYW917662 KIQ917662:KIS917662 KSM917662:KSO917662 LCI917662:LCK917662 LME917662:LMG917662 LWA917662:LWC917662 MFW917662:MFY917662 MPS917662:MPU917662 MZO917662:MZQ917662 NJK917662:NJM917662 NTG917662:NTI917662 ODC917662:ODE917662 OMY917662:ONA917662 OWU917662:OWW917662 PGQ917662:PGS917662 PQM917662:PQO917662 QAI917662:QAK917662 QKE917662:QKG917662 QUA917662:QUC917662 RDW917662:RDY917662 RNS917662:RNU917662 RXO917662:RXQ917662 SHK917662:SHM917662 SRG917662:SRI917662 TBC917662:TBE917662 TKY917662:TLA917662 TUU917662:TUW917662 UEQ917662:UES917662 UOM917662:UOO917662 UYI917662:UYK917662 VIE917662:VIG917662 VSA917662:VSC917662 WBW917662:WBY917662 WLS917662:WLU917662 WVO917662:WVQ917662 JC983198:JE983198 SY983198:TA983198 ACU983198:ACW983198 AMQ983198:AMS983198 AWM983198:AWO983198 BGI983198:BGK983198 BQE983198:BQG983198 CAA983198:CAC983198 CJW983198:CJY983198 CTS983198:CTU983198 DDO983198:DDQ983198 DNK983198:DNM983198 DXG983198:DXI983198 EHC983198:EHE983198 EQY983198:ERA983198 FAU983198:FAW983198 FKQ983198:FKS983198 FUM983198:FUO983198 GEI983198:GEK983198 GOE983198:GOG983198 GYA983198:GYC983198 HHW983198:HHY983198 HRS983198:HRU983198 IBO983198:IBQ983198 ILK983198:ILM983198 IVG983198:IVI983198 JFC983198:JFE983198 JOY983198:JPA983198 JYU983198:JYW983198 KIQ983198:KIS983198 KSM983198:KSO983198 LCI983198:LCK983198 LME983198:LMG983198 LWA983198:LWC983198 MFW983198:MFY983198 MPS983198:MPU983198 MZO983198:MZQ983198 NJK983198:NJM983198 NTG983198:NTI983198 ODC983198:ODE983198 OMY983198:ONA983198 OWU983198:OWW983198 PGQ983198:PGS983198 PQM983198:PQO983198 QAI983198:QAK983198 QKE983198:QKG983198 QUA983198:QUC983198 RDW983198:RDY983198 RNS983198:RNU983198 RXO983198:RXQ983198 SHK983198:SHM983198 SRG983198:SRI983198 TBC983198:TBE983198 TKY983198:TLA983198 TUU983198:TUW983198 UEQ983198:UES983198 UOM983198:UOO983198 UYI983198:UYK983198 VIE983198:VIG983198 VSA983198:VSC983198 WBW983198:WBY983198 WLS983198:WLU983198 WVO983198:WVQ983198 K983198 K917662 K852126 K786590 K721054 K655518 K589982 K524446 K458910 K393374 K327838 K262302 K196766 K131230 K65694 I917631:K917631 I852095:K852095 I786559:K786559 I721023:K721023 I655487:K655487 I589951:K589951 I524415:K524415 I458879:K458879 I393343:K393343 I327807:K327807 I262271:K262271 I196735:K196735 I131199:K131199 I65663:K65663 I983165:K983165 I917629:K917629 I852093:K852093 I786557:K786557 I721021:K721021 I655485:K655485 I589949:K589949 I524413:K524413 I458877:K458877 I393341:K393341 I327805:K327805 I262269:K262269 I196733:K196733 I131197:K131197 I65661:K65661 G65661 G131197 G196733 G262269 G327805 G393341 G458877 G524413 G589949 G655485 G721021 G786557 G852093 G917629 G983165 G65663 G131199 G196735 G262271 G327807 G393343 G458879 G524415 G589951 G655487 G721023 G786559 G852095 G917631 G983167 G983200:G983203 G917664:G917667 G852128:G852131 G786592:G786595 G721056:G721059 G655520:G655523 G589984:G589987 G524448:G524451 G458912:G458915 G393376:G393379 G327840:G327843 G262304:G262307 G196768:G196771 G131232:G131235 G65696:G65699 I65696:J65699" xr:uid="{00000000-0002-0000-0100-00000A000000}"/>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J65557:J65558 JA65557:JA65558 SW65557:SW65558 ACS65557:ACS65558 AMO65557:AMO65558 AWK65557:AWK65558 BGG65557:BGG65558 BQC65557:BQC65558 BZY65557:BZY65558 CJU65557:CJU65558 CTQ65557:CTQ65558 DDM65557:DDM65558 DNI65557:DNI65558 DXE65557:DXE65558 EHA65557:EHA65558 EQW65557:EQW65558 FAS65557:FAS65558 FKO65557:FKO65558 FUK65557:FUK65558 GEG65557:GEG65558 GOC65557:GOC65558 GXY65557:GXY65558 HHU65557:HHU65558 HRQ65557:HRQ65558 IBM65557:IBM65558 ILI65557:ILI65558 IVE65557:IVE65558 JFA65557:JFA65558 JOW65557:JOW65558 JYS65557:JYS65558 KIO65557:KIO65558 KSK65557:KSK65558 LCG65557:LCG65558 LMC65557:LMC65558 LVY65557:LVY65558 MFU65557:MFU65558 MPQ65557:MPQ65558 MZM65557:MZM65558 NJI65557:NJI65558 NTE65557:NTE65558 ODA65557:ODA65558 OMW65557:OMW65558 OWS65557:OWS65558 PGO65557:PGO65558 PQK65557:PQK65558 QAG65557:QAG65558 QKC65557:QKC65558 QTY65557:QTY65558 RDU65557:RDU65558 RNQ65557:RNQ65558 RXM65557:RXM65558 SHI65557:SHI65558 SRE65557:SRE65558 TBA65557:TBA65558 TKW65557:TKW65558 TUS65557:TUS65558 UEO65557:UEO65558 UOK65557:UOK65558 UYG65557:UYG65558 VIC65557:VIC65558 VRY65557:VRY65558 WBU65557:WBU65558 WLQ65557:WLQ65558 WVM65557:WVM65558 J131093:J131094 JA131093:JA131094 SW131093:SW131094 ACS131093:ACS131094 AMO131093:AMO131094 AWK131093:AWK131094 BGG131093:BGG131094 BQC131093:BQC131094 BZY131093:BZY131094 CJU131093:CJU131094 CTQ131093:CTQ131094 DDM131093:DDM131094 DNI131093:DNI131094 DXE131093:DXE131094 EHA131093:EHA131094 EQW131093:EQW131094 FAS131093:FAS131094 FKO131093:FKO131094 FUK131093:FUK131094 GEG131093:GEG131094 GOC131093:GOC131094 GXY131093:GXY131094 HHU131093:HHU131094 HRQ131093:HRQ131094 IBM131093:IBM131094 ILI131093:ILI131094 IVE131093:IVE131094 JFA131093:JFA131094 JOW131093:JOW131094 JYS131093:JYS131094 KIO131093:KIO131094 KSK131093:KSK131094 LCG131093:LCG131094 LMC131093:LMC131094 LVY131093:LVY131094 MFU131093:MFU131094 MPQ131093:MPQ131094 MZM131093:MZM131094 NJI131093:NJI131094 NTE131093:NTE131094 ODA131093:ODA131094 OMW131093:OMW131094 OWS131093:OWS131094 PGO131093:PGO131094 PQK131093:PQK131094 QAG131093:QAG131094 QKC131093:QKC131094 QTY131093:QTY131094 RDU131093:RDU131094 RNQ131093:RNQ131094 RXM131093:RXM131094 SHI131093:SHI131094 SRE131093:SRE131094 TBA131093:TBA131094 TKW131093:TKW131094 TUS131093:TUS131094 UEO131093:UEO131094 UOK131093:UOK131094 UYG131093:UYG131094 VIC131093:VIC131094 VRY131093:VRY131094 WBU131093:WBU131094 WLQ131093:WLQ131094 WVM131093:WVM131094 J196629:J196630 JA196629:JA196630 SW196629:SW196630 ACS196629:ACS196630 AMO196629:AMO196630 AWK196629:AWK196630 BGG196629:BGG196630 BQC196629:BQC196630 BZY196629:BZY196630 CJU196629:CJU196630 CTQ196629:CTQ196630 DDM196629:DDM196630 DNI196629:DNI196630 DXE196629:DXE196630 EHA196629:EHA196630 EQW196629:EQW196630 FAS196629:FAS196630 FKO196629:FKO196630 FUK196629:FUK196630 GEG196629:GEG196630 GOC196629:GOC196630 GXY196629:GXY196630 HHU196629:HHU196630 HRQ196629:HRQ196630 IBM196629:IBM196630 ILI196629:ILI196630 IVE196629:IVE196630 JFA196629:JFA196630 JOW196629:JOW196630 JYS196629:JYS196630 KIO196629:KIO196630 KSK196629:KSK196630 LCG196629:LCG196630 LMC196629:LMC196630 LVY196629:LVY196630 MFU196629:MFU196630 MPQ196629:MPQ196630 MZM196629:MZM196630 NJI196629:NJI196630 NTE196629:NTE196630 ODA196629:ODA196630 OMW196629:OMW196630 OWS196629:OWS196630 PGO196629:PGO196630 PQK196629:PQK196630 QAG196629:QAG196630 QKC196629:QKC196630 QTY196629:QTY196630 RDU196629:RDU196630 RNQ196629:RNQ196630 RXM196629:RXM196630 SHI196629:SHI196630 SRE196629:SRE196630 TBA196629:TBA196630 TKW196629:TKW196630 TUS196629:TUS196630 UEO196629:UEO196630 UOK196629:UOK196630 UYG196629:UYG196630 VIC196629:VIC196630 VRY196629:VRY196630 WBU196629:WBU196630 WLQ196629:WLQ196630 WVM196629:WVM196630 J262165:J262166 JA262165:JA262166 SW262165:SW262166 ACS262165:ACS262166 AMO262165:AMO262166 AWK262165:AWK262166 BGG262165:BGG262166 BQC262165:BQC262166 BZY262165:BZY262166 CJU262165:CJU262166 CTQ262165:CTQ262166 DDM262165:DDM262166 DNI262165:DNI262166 DXE262165:DXE262166 EHA262165:EHA262166 EQW262165:EQW262166 FAS262165:FAS262166 FKO262165:FKO262166 FUK262165:FUK262166 GEG262165:GEG262166 GOC262165:GOC262166 GXY262165:GXY262166 HHU262165:HHU262166 HRQ262165:HRQ262166 IBM262165:IBM262166 ILI262165:ILI262166 IVE262165:IVE262166 JFA262165:JFA262166 JOW262165:JOW262166 JYS262165:JYS262166 KIO262165:KIO262166 KSK262165:KSK262166 LCG262165:LCG262166 LMC262165:LMC262166 LVY262165:LVY262166 MFU262165:MFU262166 MPQ262165:MPQ262166 MZM262165:MZM262166 NJI262165:NJI262166 NTE262165:NTE262166 ODA262165:ODA262166 OMW262165:OMW262166 OWS262165:OWS262166 PGO262165:PGO262166 PQK262165:PQK262166 QAG262165:QAG262166 QKC262165:QKC262166 QTY262165:QTY262166 RDU262165:RDU262166 RNQ262165:RNQ262166 RXM262165:RXM262166 SHI262165:SHI262166 SRE262165:SRE262166 TBA262165:TBA262166 TKW262165:TKW262166 TUS262165:TUS262166 UEO262165:UEO262166 UOK262165:UOK262166 UYG262165:UYG262166 VIC262165:VIC262166 VRY262165:VRY262166 WBU262165:WBU262166 WLQ262165:WLQ262166 WVM262165:WVM262166 J327701:J327702 JA327701:JA327702 SW327701:SW327702 ACS327701:ACS327702 AMO327701:AMO327702 AWK327701:AWK327702 BGG327701:BGG327702 BQC327701:BQC327702 BZY327701:BZY327702 CJU327701:CJU327702 CTQ327701:CTQ327702 DDM327701:DDM327702 DNI327701:DNI327702 DXE327701:DXE327702 EHA327701:EHA327702 EQW327701:EQW327702 FAS327701:FAS327702 FKO327701:FKO327702 FUK327701:FUK327702 GEG327701:GEG327702 GOC327701:GOC327702 GXY327701:GXY327702 HHU327701:HHU327702 HRQ327701:HRQ327702 IBM327701:IBM327702 ILI327701:ILI327702 IVE327701:IVE327702 JFA327701:JFA327702 JOW327701:JOW327702 JYS327701:JYS327702 KIO327701:KIO327702 KSK327701:KSK327702 LCG327701:LCG327702 LMC327701:LMC327702 LVY327701:LVY327702 MFU327701:MFU327702 MPQ327701:MPQ327702 MZM327701:MZM327702 NJI327701:NJI327702 NTE327701:NTE327702 ODA327701:ODA327702 OMW327701:OMW327702 OWS327701:OWS327702 PGO327701:PGO327702 PQK327701:PQK327702 QAG327701:QAG327702 QKC327701:QKC327702 QTY327701:QTY327702 RDU327701:RDU327702 RNQ327701:RNQ327702 RXM327701:RXM327702 SHI327701:SHI327702 SRE327701:SRE327702 TBA327701:TBA327702 TKW327701:TKW327702 TUS327701:TUS327702 UEO327701:UEO327702 UOK327701:UOK327702 UYG327701:UYG327702 VIC327701:VIC327702 VRY327701:VRY327702 WBU327701:WBU327702 WLQ327701:WLQ327702 WVM327701:WVM327702 J393237:J393238 JA393237:JA393238 SW393237:SW393238 ACS393237:ACS393238 AMO393237:AMO393238 AWK393237:AWK393238 BGG393237:BGG393238 BQC393237:BQC393238 BZY393237:BZY393238 CJU393237:CJU393238 CTQ393237:CTQ393238 DDM393237:DDM393238 DNI393237:DNI393238 DXE393237:DXE393238 EHA393237:EHA393238 EQW393237:EQW393238 FAS393237:FAS393238 FKO393237:FKO393238 FUK393237:FUK393238 GEG393237:GEG393238 GOC393237:GOC393238 GXY393237:GXY393238 HHU393237:HHU393238 HRQ393237:HRQ393238 IBM393237:IBM393238 ILI393237:ILI393238 IVE393237:IVE393238 JFA393237:JFA393238 JOW393237:JOW393238 JYS393237:JYS393238 KIO393237:KIO393238 KSK393237:KSK393238 LCG393237:LCG393238 LMC393237:LMC393238 LVY393237:LVY393238 MFU393237:MFU393238 MPQ393237:MPQ393238 MZM393237:MZM393238 NJI393237:NJI393238 NTE393237:NTE393238 ODA393237:ODA393238 OMW393237:OMW393238 OWS393237:OWS393238 PGO393237:PGO393238 PQK393237:PQK393238 QAG393237:QAG393238 QKC393237:QKC393238 QTY393237:QTY393238 RDU393237:RDU393238 RNQ393237:RNQ393238 RXM393237:RXM393238 SHI393237:SHI393238 SRE393237:SRE393238 TBA393237:TBA393238 TKW393237:TKW393238 TUS393237:TUS393238 UEO393237:UEO393238 UOK393237:UOK393238 UYG393237:UYG393238 VIC393237:VIC393238 VRY393237:VRY393238 WBU393237:WBU393238 WLQ393237:WLQ393238 WVM393237:WVM393238 J458773:J458774 JA458773:JA458774 SW458773:SW458774 ACS458773:ACS458774 AMO458773:AMO458774 AWK458773:AWK458774 BGG458773:BGG458774 BQC458773:BQC458774 BZY458773:BZY458774 CJU458773:CJU458774 CTQ458773:CTQ458774 DDM458773:DDM458774 DNI458773:DNI458774 DXE458773:DXE458774 EHA458773:EHA458774 EQW458773:EQW458774 FAS458773:FAS458774 FKO458773:FKO458774 FUK458773:FUK458774 GEG458773:GEG458774 GOC458773:GOC458774 GXY458773:GXY458774 HHU458773:HHU458774 HRQ458773:HRQ458774 IBM458773:IBM458774 ILI458773:ILI458774 IVE458773:IVE458774 JFA458773:JFA458774 JOW458773:JOW458774 JYS458773:JYS458774 KIO458773:KIO458774 KSK458773:KSK458774 LCG458773:LCG458774 LMC458773:LMC458774 LVY458773:LVY458774 MFU458773:MFU458774 MPQ458773:MPQ458774 MZM458773:MZM458774 NJI458773:NJI458774 NTE458773:NTE458774 ODA458773:ODA458774 OMW458773:OMW458774 OWS458773:OWS458774 PGO458773:PGO458774 PQK458773:PQK458774 QAG458773:QAG458774 QKC458773:QKC458774 QTY458773:QTY458774 RDU458773:RDU458774 RNQ458773:RNQ458774 RXM458773:RXM458774 SHI458773:SHI458774 SRE458773:SRE458774 TBA458773:TBA458774 TKW458773:TKW458774 TUS458773:TUS458774 UEO458773:UEO458774 UOK458773:UOK458774 UYG458773:UYG458774 VIC458773:VIC458774 VRY458773:VRY458774 WBU458773:WBU458774 WLQ458773:WLQ458774 WVM458773:WVM458774 J524309:J524310 JA524309:JA524310 SW524309:SW524310 ACS524309:ACS524310 AMO524309:AMO524310 AWK524309:AWK524310 BGG524309:BGG524310 BQC524309:BQC524310 BZY524309:BZY524310 CJU524309:CJU524310 CTQ524309:CTQ524310 DDM524309:DDM524310 DNI524309:DNI524310 DXE524309:DXE524310 EHA524309:EHA524310 EQW524309:EQW524310 FAS524309:FAS524310 FKO524309:FKO524310 FUK524309:FUK524310 GEG524309:GEG524310 GOC524309:GOC524310 GXY524309:GXY524310 HHU524309:HHU524310 HRQ524309:HRQ524310 IBM524309:IBM524310 ILI524309:ILI524310 IVE524309:IVE524310 JFA524309:JFA524310 JOW524309:JOW524310 JYS524309:JYS524310 KIO524309:KIO524310 KSK524309:KSK524310 LCG524309:LCG524310 LMC524309:LMC524310 LVY524309:LVY524310 MFU524309:MFU524310 MPQ524309:MPQ524310 MZM524309:MZM524310 NJI524309:NJI524310 NTE524309:NTE524310 ODA524309:ODA524310 OMW524309:OMW524310 OWS524309:OWS524310 PGO524309:PGO524310 PQK524309:PQK524310 QAG524309:QAG524310 QKC524309:QKC524310 QTY524309:QTY524310 RDU524309:RDU524310 RNQ524309:RNQ524310 RXM524309:RXM524310 SHI524309:SHI524310 SRE524309:SRE524310 TBA524309:TBA524310 TKW524309:TKW524310 TUS524309:TUS524310 UEO524309:UEO524310 UOK524309:UOK524310 UYG524309:UYG524310 VIC524309:VIC524310 VRY524309:VRY524310 WBU524309:WBU524310 WLQ524309:WLQ524310 WVM524309:WVM524310 J589845:J589846 JA589845:JA589846 SW589845:SW589846 ACS589845:ACS589846 AMO589845:AMO589846 AWK589845:AWK589846 BGG589845:BGG589846 BQC589845:BQC589846 BZY589845:BZY589846 CJU589845:CJU589846 CTQ589845:CTQ589846 DDM589845:DDM589846 DNI589845:DNI589846 DXE589845:DXE589846 EHA589845:EHA589846 EQW589845:EQW589846 FAS589845:FAS589846 FKO589845:FKO589846 FUK589845:FUK589846 GEG589845:GEG589846 GOC589845:GOC589846 GXY589845:GXY589846 HHU589845:HHU589846 HRQ589845:HRQ589846 IBM589845:IBM589846 ILI589845:ILI589846 IVE589845:IVE589846 JFA589845:JFA589846 JOW589845:JOW589846 JYS589845:JYS589846 KIO589845:KIO589846 KSK589845:KSK589846 LCG589845:LCG589846 LMC589845:LMC589846 LVY589845:LVY589846 MFU589845:MFU589846 MPQ589845:MPQ589846 MZM589845:MZM589846 NJI589845:NJI589846 NTE589845:NTE589846 ODA589845:ODA589846 OMW589845:OMW589846 OWS589845:OWS589846 PGO589845:PGO589846 PQK589845:PQK589846 QAG589845:QAG589846 QKC589845:QKC589846 QTY589845:QTY589846 RDU589845:RDU589846 RNQ589845:RNQ589846 RXM589845:RXM589846 SHI589845:SHI589846 SRE589845:SRE589846 TBA589845:TBA589846 TKW589845:TKW589846 TUS589845:TUS589846 UEO589845:UEO589846 UOK589845:UOK589846 UYG589845:UYG589846 VIC589845:VIC589846 VRY589845:VRY589846 WBU589845:WBU589846 WLQ589845:WLQ589846 WVM589845:WVM589846 J655381:J655382 JA655381:JA655382 SW655381:SW655382 ACS655381:ACS655382 AMO655381:AMO655382 AWK655381:AWK655382 BGG655381:BGG655382 BQC655381:BQC655382 BZY655381:BZY655382 CJU655381:CJU655382 CTQ655381:CTQ655382 DDM655381:DDM655382 DNI655381:DNI655382 DXE655381:DXE655382 EHA655381:EHA655382 EQW655381:EQW655382 FAS655381:FAS655382 FKO655381:FKO655382 FUK655381:FUK655382 GEG655381:GEG655382 GOC655381:GOC655382 GXY655381:GXY655382 HHU655381:HHU655382 HRQ655381:HRQ655382 IBM655381:IBM655382 ILI655381:ILI655382 IVE655381:IVE655382 JFA655381:JFA655382 JOW655381:JOW655382 JYS655381:JYS655382 KIO655381:KIO655382 KSK655381:KSK655382 LCG655381:LCG655382 LMC655381:LMC655382 LVY655381:LVY655382 MFU655381:MFU655382 MPQ655381:MPQ655382 MZM655381:MZM655382 NJI655381:NJI655382 NTE655381:NTE655382 ODA655381:ODA655382 OMW655381:OMW655382 OWS655381:OWS655382 PGO655381:PGO655382 PQK655381:PQK655382 QAG655381:QAG655382 QKC655381:QKC655382 QTY655381:QTY655382 RDU655381:RDU655382 RNQ655381:RNQ655382 RXM655381:RXM655382 SHI655381:SHI655382 SRE655381:SRE655382 TBA655381:TBA655382 TKW655381:TKW655382 TUS655381:TUS655382 UEO655381:UEO655382 UOK655381:UOK655382 UYG655381:UYG655382 VIC655381:VIC655382 VRY655381:VRY655382 WBU655381:WBU655382 WLQ655381:WLQ655382 WVM655381:WVM655382 J720917:J720918 JA720917:JA720918 SW720917:SW720918 ACS720917:ACS720918 AMO720917:AMO720918 AWK720917:AWK720918 BGG720917:BGG720918 BQC720917:BQC720918 BZY720917:BZY720918 CJU720917:CJU720918 CTQ720917:CTQ720918 DDM720917:DDM720918 DNI720917:DNI720918 DXE720917:DXE720918 EHA720917:EHA720918 EQW720917:EQW720918 FAS720917:FAS720918 FKO720917:FKO720918 FUK720917:FUK720918 GEG720917:GEG720918 GOC720917:GOC720918 GXY720917:GXY720918 HHU720917:HHU720918 HRQ720917:HRQ720918 IBM720917:IBM720918 ILI720917:ILI720918 IVE720917:IVE720918 JFA720917:JFA720918 JOW720917:JOW720918 JYS720917:JYS720918 KIO720917:KIO720918 KSK720917:KSK720918 LCG720917:LCG720918 LMC720917:LMC720918 LVY720917:LVY720918 MFU720917:MFU720918 MPQ720917:MPQ720918 MZM720917:MZM720918 NJI720917:NJI720918 NTE720917:NTE720918 ODA720917:ODA720918 OMW720917:OMW720918 OWS720917:OWS720918 PGO720917:PGO720918 PQK720917:PQK720918 QAG720917:QAG720918 QKC720917:QKC720918 QTY720917:QTY720918 RDU720917:RDU720918 RNQ720917:RNQ720918 RXM720917:RXM720918 SHI720917:SHI720918 SRE720917:SRE720918 TBA720917:TBA720918 TKW720917:TKW720918 TUS720917:TUS720918 UEO720917:UEO720918 UOK720917:UOK720918 UYG720917:UYG720918 VIC720917:VIC720918 VRY720917:VRY720918 WBU720917:WBU720918 WLQ720917:WLQ720918 WVM720917:WVM720918 J786453:J786454 JA786453:JA786454 SW786453:SW786454 ACS786453:ACS786454 AMO786453:AMO786454 AWK786453:AWK786454 BGG786453:BGG786454 BQC786453:BQC786454 BZY786453:BZY786454 CJU786453:CJU786454 CTQ786453:CTQ786454 DDM786453:DDM786454 DNI786453:DNI786454 DXE786453:DXE786454 EHA786453:EHA786454 EQW786453:EQW786454 FAS786453:FAS786454 FKO786453:FKO786454 FUK786453:FUK786454 GEG786453:GEG786454 GOC786453:GOC786454 GXY786453:GXY786454 HHU786453:HHU786454 HRQ786453:HRQ786454 IBM786453:IBM786454 ILI786453:ILI786454 IVE786453:IVE786454 JFA786453:JFA786454 JOW786453:JOW786454 JYS786453:JYS786454 KIO786453:KIO786454 KSK786453:KSK786454 LCG786453:LCG786454 LMC786453:LMC786454 LVY786453:LVY786454 MFU786453:MFU786454 MPQ786453:MPQ786454 MZM786453:MZM786454 NJI786453:NJI786454 NTE786453:NTE786454 ODA786453:ODA786454 OMW786453:OMW786454 OWS786453:OWS786454 PGO786453:PGO786454 PQK786453:PQK786454 QAG786453:QAG786454 QKC786453:QKC786454 QTY786453:QTY786454 RDU786453:RDU786454 RNQ786453:RNQ786454 RXM786453:RXM786454 SHI786453:SHI786454 SRE786453:SRE786454 TBA786453:TBA786454 TKW786453:TKW786454 TUS786453:TUS786454 UEO786453:UEO786454 UOK786453:UOK786454 UYG786453:UYG786454 VIC786453:VIC786454 VRY786453:VRY786454 WBU786453:WBU786454 WLQ786453:WLQ786454 WVM786453:WVM786454 J851989:J851990 JA851989:JA851990 SW851989:SW851990 ACS851989:ACS851990 AMO851989:AMO851990 AWK851989:AWK851990 BGG851989:BGG851990 BQC851989:BQC851990 BZY851989:BZY851990 CJU851989:CJU851990 CTQ851989:CTQ851990 DDM851989:DDM851990 DNI851989:DNI851990 DXE851989:DXE851990 EHA851989:EHA851990 EQW851989:EQW851990 FAS851989:FAS851990 FKO851989:FKO851990 FUK851989:FUK851990 GEG851989:GEG851990 GOC851989:GOC851990 GXY851989:GXY851990 HHU851989:HHU851990 HRQ851989:HRQ851990 IBM851989:IBM851990 ILI851989:ILI851990 IVE851989:IVE851990 JFA851989:JFA851990 JOW851989:JOW851990 JYS851989:JYS851990 KIO851989:KIO851990 KSK851989:KSK851990 LCG851989:LCG851990 LMC851989:LMC851990 LVY851989:LVY851990 MFU851989:MFU851990 MPQ851989:MPQ851990 MZM851989:MZM851990 NJI851989:NJI851990 NTE851989:NTE851990 ODA851989:ODA851990 OMW851989:OMW851990 OWS851989:OWS851990 PGO851989:PGO851990 PQK851989:PQK851990 QAG851989:QAG851990 QKC851989:QKC851990 QTY851989:QTY851990 RDU851989:RDU851990 RNQ851989:RNQ851990 RXM851989:RXM851990 SHI851989:SHI851990 SRE851989:SRE851990 TBA851989:TBA851990 TKW851989:TKW851990 TUS851989:TUS851990 UEO851989:UEO851990 UOK851989:UOK851990 UYG851989:UYG851990 VIC851989:VIC851990 VRY851989:VRY851990 WBU851989:WBU851990 WLQ851989:WLQ851990 WVM851989:WVM851990 J917525:J917526 JA917525:JA917526 SW917525:SW917526 ACS917525:ACS917526 AMO917525:AMO917526 AWK917525:AWK917526 BGG917525:BGG917526 BQC917525:BQC917526 BZY917525:BZY917526 CJU917525:CJU917526 CTQ917525:CTQ917526 DDM917525:DDM917526 DNI917525:DNI917526 DXE917525:DXE917526 EHA917525:EHA917526 EQW917525:EQW917526 FAS917525:FAS917526 FKO917525:FKO917526 FUK917525:FUK917526 GEG917525:GEG917526 GOC917525:GOC917526 GXY917525:GXY917526 HHU917525:HHU917526 HRQ917525:HRQ917526 IBM917525:IBM917526 ILI917525:ILI917526 IVE917525:IVE917526 JFA917525:JFA917526 JOW917525:JOW917526 JYS917525:JYS917526 KIO917525:KIO917526 KSK917525:KSK917526 LCG917525:LCG917526 LMC917525:LMC917526 LVY917525:LVY917526 MFU917525:MFU917526 MPQ917525:MPQ917526 MZM917525:MZM917526 NJI917525:NJI917526 NTE917525:NTE917526 ODA917525:ODA917526 OMW917525:OMW917526 OWS917525:OWS917526 PGO917525:PGO917526 PQK917525:PQK917526 QAG917525:QAG917526 QKC917525:QKC917526 QTY917525:QTY917526 RDU917525:RDU917526 RNQ917525:RNQ917526 RXM917525:RXM917526 SHI917525:SHI917526 SRE917525:SRE917526 TBA917525:TBA917526 TKW917525:TKW917526 TUS917525:TUS917526 UEO917525:UEO917526 UOK917525:UOK917526 UYG917525:UYG917526 VIC917525:VIC917526 VRY917525:VRY917526 WBU917525:WBU917526 WLQ917525:WLQ917526 WVM917525:WVM917526 J983061:J983062 JA983061:JA983062 SW983061:SW983062 ACS983061:ACS983062 AMO983061:AMO983062 AWK983061:AWK983062 BGG983061:BGG983062 BQC983061:BQC983062 BZY983061:BZY983062 CJU983061:CJU983062 CTQ983061:CTQ983062 DDM983061:DDM983062 DNI983061:DNI983062 DXE983061:DXE983062 EHA983061:EHA983062 EQW983061:EQW983062 FAS983061:FAS983062 FKO983061:FKO983062 FUK983061:FUK983062 GEG983061:GEG983062 GOC983061:GOC983062 GXY983061:GXY983062 HHU983061:HHU983062 HRQ983061:HRQ983062 IBM983061:IBM983062 ILI983061:ILI983062 IVE983061:IVE983062 JFA983061:JFA983062 JOW983061:JOW983062 JYS983061:JYS983062 KIO983061:KIO983062 KSK983061:KSK983062 LCG983061:LCG983062 LMC983061:LMC983062 LVY983061:LVY983062 MFU983061:MFU983062 MPQ983061:MPQ983062 MZM983061:MZM983062 NJI983061:NJI983062 NTE983061:NTE983062 ODA983061:ODA983062 OMW983061:OMW983062 OWS983061:OWS983062 PGO983061:PGO983062 PQK983061:PQK983062 QAG983061:QAG983062 QKC983061:QKC983062 QTY983061:QTY983062 RDU983061:RDU983062 RNQ983061:RNQ983062 RXM983061:RXM983062 SHI983061:SHI983062 SRE983061:SRE983062 TBA983061:TBA983062 TKW983061:TKW983062 TUS983061:TUS983062 UEO983061:UEO983062 UOK983061:UOK983062 UYG983061:UYG983062 VIC983061:VIC983062 VRY983061:VRY983062 WBU983061:WBU983062 WLQ983061:WLQ983062 WVM983061:WVM983062 J65599:J65600 JA65599:JA65600 SW65599:SW65600 ACS65599:ACS65600 AMO65599:AMO65600 AWK65599:AWK65600 BGG65599:BGG65600 BQC65599:BQC65600 BZY65599:BZY65600 CJU65599:CJU65600 CTQ65599:CTQ65600 DDM65599:DDM65600 DNI65599:DNI65600 DXE65599:DXE65600 EHA65599:EHA65600 EQW65599:EQW65600 FAS65599:FAS65600 FKO65599:FKO65600 FUK65599:FUK65600 GEG65599:GEG65600 GOC65599:GOC65600 GXY65599:GXY65600 HHU65599:HHU65600 HRQ65599:HRQ65600 IBM65599:IBM65600 ILI65599:ILI65600 IVE65599:IVE65600 JFA65599:JFA65600 JOW65599:JOW65600 JYS65599:JYS65600 KIO65599:KIO65600 KSK65599:KSK65600 LCG65599:LCG65600 LMC65599:LMC65600 LVY65599:LVY65600 MFU65599:MFU65600 MPQ65599:MPQ65600 MZM65599:MZM65600 NJI65599:NJI65600 NTE65599:NTE65600 ODA65599:ODA65600 OMW65599:OMW65600 OWS65599:OWS65600 PGO65599:PGO65600 PQK65599:PQK65600 QAG65599:QAG65600 QKC65599:QKC65600 QTY65599:QTY65600 RDU65599:RDU65600 RNQ65599:RNQ65600 RXM65599:RXM65600 SHI65599:SHI65600 SRE65599:SRE65600 TBA65599:TBA65600 TKW65599:TKW65600 TUS65599:TUS65600 UEO65599:UEO65600 UOK65599:UOK65600 UYG65599:UYG65600 VIC65599:VIC65600 VRY65599:VRY65600 WBU65599:WBU65600 WLQ65599:WLQ65600 WVM65599:WVM65600 J131135:J131136 JA131135:JA131136 SW131135:SW131136 ACS131135:ACS131136 AMO131135:AMO131136 AWK131135:AWK131136 BGG131135:BGG131136 BQC131135:BQC131136 BZY131135:BZY131136 CJU131135:CJU131136 CTQ131135:CTQ131136 DDM131135:DDM131136 DNI131135:DNI131136 DXE131135:DXE131136 EHA131135:EHA131136 EQW131135:EQW131136 FAS131135:FAS131136 FKO131135:FKO131136 FUK131135:FUK131136 GEG131135:GEG131136 GOC131135:GOC131136 GXY131135:GXY131136 HHU131135:HHU131136 HRQ131135:HRQ131136 IBM131135:IBM131136 ILI131135:ILI131136 IVE131135:IVE131136 JFA131135:JFA131136 JOW131135:JOW131136 JYS131135:JYS131136 KIO131135:KIO131136 KSK131135:KSK131136 LCG131135:LCG131136 LMC131135:LMC131136 LVY131135:LVY131136 MFU131135:MFU131136 MPQ131135:MPQ131136 MZM131135:MZM131136 NJI131135:NJI131136 NTE131135:NTE131136 ODA131135:ODA131136 OMW131135:OMW131136 OWS131135:OWS131136 PGO131135:PGO131136 PQK131135:PQK131136 QAG131135:QAG131136 QKC131135:QKC131136 QTY131135:QTY131136 RDU131135:RDU131136 RNQ131135:RNQ131136 RXM131135:RXM131136 SHI131135:SHI131136 SRE131135:SRE131136 TBA131135:TBA131136 TKW131135:TKW131136 TUS131135:TUS131136 UEO131135:UEO131136 UOK131135:UOK131136 UYG131135:UYG131136 VIC131135:VIC131136 VRY131135:VRY131136 WBU131135:WBU131136 WLQ131135:WLQ131136 WVM131135:WVM131136 J196671:J196672 JA196671:JA196672 SW196671:SW196672 ACS196671:ACS196672 AMO196671:AMO196672 AWK196671:AWK196672 BGG196671:BGG196672 BQC196671:BQC196672 BZY196671:BZY196672 CJU196671:CJU196672 CTQ196671:CTQ196672 DDM196671:DDM196672 DNI196671:DNI196672 DXE196671:DXE196672 EHA196671:EHA196672 EQW196671:EQW196672 FAS196671:FAS196672 FKO196671:FKO196672 FUK196671:FUK196672 GEG196671:GEG196672 GOC196671:GOC196672 GXY196671:GXY196672 HHU196671:HHU196672 HRQ196671:HRQ196672 IBM196671:IBM196672 ILI196671:ILI196672 IVE196671:IVE196672 JFA196671:JFA196672 JOW196671:JOW196672 JYS196671:JYS196672 KIO196671:KIO196672 KSK196671:KSK196672 LCG196671:LCG196672 LMC196671:LMC196672 LVY196671:LVY196672 MFU196671:MFU196672 MPQ196671:MPQ196672 MZM196671:MZM196672 NJI196671:NJI196672 NTE196671:NTE196672 ODA196671:ODA196672 OMW196671:OMW196672 OWS196671:OWS196672 PGO196671:PGO196672 PQK196671:PQK196672 QAG196671:QAG196672 QKC196671:QKC196672 QTY196671:QTY196672 RDU196671:RDU196672 RNQ196671:RNQ196672 RXM196671:RXM196672 SHI196671:SHI196672 SRE196671:SRE196672 TBA196671:TBA196672 TKW196671:TKW196672 TUS196671:TUS196672 UEO196671:UEO196672 UOK196671:UOK196672 UYG196671:UYG196672 VIC196671:VIC196672 VRY196671:VRY196672 WBU196671:WBU196672 WLQ196671:WLQ196672 WVM196671:WVM196672 J262207:J262208 JA262207:JA262208 SW262207:SW262208 ACS262207:ACS262208 AMO262207:AMO262208 AWK262207:AWK262208 BGG262207:BGG262208 BQC262207:BQC262208 BZY262207:BZY262208 CJU262207:CJU262208 CTQ262207:CTQ262208 DDM262207:DDM262208 DNI262207:DNI262208 DXE262207:DXE262208 EHA262207:EHA262208 EQW262207:EQW262208 FAS262207:FAS262208 FKO262207:FKO262208 FUK262207:FUK262208 GEG262207:GEG262208 GOC262207:GOC262208 GXY262207:GXY262208 HHU262207:HHU262208 HRQ262207:HRQ262208 IBM262207:IBM262208 ILI262207:ILI262208 IVE262207:IVE262208 JFA262207:JFA262208 JOW262207:JOW262208 JYS262207:JYS262208 KIO262207:KIO262208 KSK262207:KSK262208 LCG262207:LCG262208 LMC262207:LMC262208 LVY262207:LVY262208 MFU262207:MFU262208 MPQ262207:MPQ262208 MZM262207:MZM262208 NJI262207:NJI262208 NTE262207:NTE262208 ODA262207:ODA262208 OMW262207:OMW262208 OWS262207:OWS262208 PGO262207:PGO262208 PQK262207:PQK262208 QAG262207:QAG262208 QKC262207:QKC262208 QTY262207:QTY262208 RDU262207:RDU262208 RNQ262207:RNQ262208 RXM262207:RXM262208 SHI262207:SHI262208 SRE262207:SRE262208 TBA262207:TBA262208 TKW262207:TKW262208 TUS262207:TUS262208 UEO262207:UEO262208 UOK262207:UOK262208 UYG262207:UYG262208 VIC262207:VIC262208 VRY262207:VRY262208 WBU262207:WBU262208 WLQ262207:WLQ262208 WVM262207:WVM262208 J327743:J327744 JA327743:JA327744 SW327743:SW327744 ACS327743:ACS327744 AMO327743:AMO327744 AWK327743:AWK327744 BGG327743:BGG327744 BQC327743:BQC327744 BZY327743:BZY327744 CJU327743:CJU327744 CTQ327743:CTQ327744 DDM327743:DDM327744 DNI327743:DNI327744 DXE327743:DXE327744 EHA327743:EHA327744 EQW327743:EQW327744 FAS327743:FAS327744 FKO327743:FKO327744 FUK327743:FUK327744 GEG327743:GEG327744 GOC327743:GOC327744 GXY327743:GXY327744 HHU327743:HHU327744 HRQ327743:HRQ327744 IBM327743:IBM327744 ILI327743:ILI327744 IVE327743:IVE327744 JFA327743:JFA327744 JOW327743:JOW327744 JYS327743:JYS327744 KIO327743:KIO327744 KSK327743:KSK327744 LCG327743:LCG327744 LMC327743:LMC327744 LVY327743:LVY327744 MFU327743:MFU327744 MPQ327743:MPQ327744 MZM327743:MZM327744 NJI327743:NJI327744 NTE327743:NTE327744 ODA327743:ODA327744 OMW327743:OMW327744 OWS327743:OWS327744 PGO327743:PGO327744 PQK327743:PQK327744 QAG327743:QAG327744 QKC327743:QKC327744 QTY327743:QTY327744 RDU327743:RDU327744 RNQ327743:RNQ327744 RXM327743:RXM327744 SHI327743:SHI327744 SRE327743:SRE327744 TBA327743:TBA327744 TKW327743:TKW327744 TUS327743:TUS327744 UEO327743:UEO327744 UOK327743:UOK327744 UYG327743:UYG327744 VIC327743:VIC327744 VRY327743:VRY327744 WBU327743:WBU327744 WLQ327743:WLQ327744 WVM327743:WVM327744 J393279:J393280 JA393279:JA393280 SW393279:SW393280 ACS393279:ACS393280 AMO393279:AMO393280 AWK393279:AWK393280 BGG393279:BGG393280 BQC393279:BQC393280 BZY393279:BZY393280 CJU393279:CJU393280 CTQ393279:CTQ393280 DDM393279:DDM393280 DNI393279:DNI393280 DXE393279:DXE393280 EHA393279:EHA393280 EQW393279:EQW393280 FAS393279:FAS393280 FKO393279:FKO393280 FUK393279:FUK393280 GEG393279:GEG393280 GOC393279:GOC393280 GXY393279:GXY393280 HHU393279:HHU393280 HRQ393279:HRQ393280 IBM393279:IBM393280 ILI393279:ILI393280 IVE393279:IVE393280 JFA393279:JFA393280 JOW393279:JOW393280 JYS393279:JYS393280 KIO393279:KIO393280 KSK393279:KSK393280 LCG393279:LCG393280 LMC393279:LMC393280 LVY393279:LVY393280 MFU393279:MFU393280 MPQ393279:MPQ393280 MZM393279:MZM393280 NJI393279:NJI393280 NTE393279:NTE393280 ODA393279:ODA393280 OMW393279:OMW393280 OWS393279:OWS393280 PGO393279:PGO393280 PQK393279:PQK393280 QAG393279:QAG393280 QKC393279:QKC393280 QTY393279:QTY393280 RDU393279:RDU393280 RNQ393279:RNQ393280 RXM393279:RXM393280 SHI393279:SHI393280 SRE393279:SRE393280 TBA393279:TBA393280 TKW393279:TKW393280 TUS393279:TUS393280 UEO393279:UEO393280 UOK393279:UOK393280 UYG393279:UYG393280 VIC393279:VIC393280 VRY393279:VRY393280 WBU393279:WBU393280 WLQ393279:WLQ393280 WVM393279:WVM393280 J458815:J458816 JA458815:JA458816 SW458815:SW458816 ACS458815:ACS458816 AMO458815:AMO458816 AWK458815:AWK458816 BGG458815:BGG458816 BQC458815:BQC458816 BZY458815:BZY458816 CJU458815:CJU458816 CTQ458815:CTQ458816 DDM458815:DDM458816 DNI458815:DNI458816 DXE458815:DXE458816 EHA458815:EHA458816 EQW458815:EQW458816 FAS458815:FAS458816 FKO458815:FKO458816 FUK458815:FUK458816 GEG458815:GEG458816 GOC458815:GOC458816 GXY458815:GXY458816 HHU458815:HHU458816 HRQ458815:HRQ458816 IBM458815:IBM458816 ILI458815:ILI458816 IVE458815:IVE458816 JFA458815:JFA458816 JOW458815:JOW458816 JYS458815:JYS458816 KIO458815:KIO458816 KSK458815:KSK458816 LCG458815:LCG458816 LMC458815:LMC458816 LVY458815:LVY458816 MFU458815:MFU458816 MPQ458815:MPQ458816 MZM458815:MZM458816 NJI458815:NJI458816 NTE458815:NTE458816 ODA458815:ODA458816 OMW458815:OMW458816 OWS458815:OWS458816 PGO458815:PGO458816 PQK458815:PQK458816 QAG458815:QAG458816 QKC458815:QKC458816 QTY458815:QTY458816 RDU458815:RDU458816 RNQ458815:RNQ458816 RXM458815:RXM458816 SHI458815:SHI458816 SRE458815:SRE458816 TBA458815:TBA458816 TKW458815:TKW458816 TUS458815:TUS458816 UEO458815:UEO458816 UOK458815:UOK458816 UYG458815:UYG458816 VIC458815:VIC458816 VRY458815:VRY458816 WBU458815:WBU458816 WLQ458815:WLQ458816 WVM458815:WVM458816 J524351:J524352 JA524351:JA524352 SW524351:SW524352 ACS524351:ACS524352 AMO524351:AMO524352 AWK524351:AWK524352 BGG524351:BGG524352 BQC524351:BQC524352 BZY524351:BZY524352 CJU524351:CJU524352 CTQ524351:CTQ524352 DDM524351:DDM524352 DNI524351:DNI524352 DXE524351:DXE524352 EHA524351:EHA524352 EQW524351:EQW524352 FAS524351:FAS524352 FKO524351:FKO524352 FUK524351:FUK524352 GEG524351:GEG524352 GOC524351:GOC524352 GXY524351:GXY524352 HHU524351:HHU524352 HRQ524351:HRQ524352 IBM524351:IBM524352 ILI524351:ILI524352 IVE524351:IVE524352 JFA524351:JFA524352 JOW524351:JOW524352 JYS524351:JYS524352 KIO524351:KIO524352 KSK524351:KSK524352 LCG524351:LCG524352 LMC524351:LMC524352 LVY524351:LVY524352 MFU524351:MFU524352 MPQ524351:MPQ524352 MZM524351:MZM524352 NJI524351:NJI524352 NTE524351:NTE524352 ODA524351:ODA524352 OMW524351:OMW524352 OWS524351:OWS524352 PGO524351:PGO524352 PQK524351:PQK524352 QAG524351:QAG524352 QKC524351:QKC524352 QTY524351:QTY524352 RDU524351:RDU524352 RNQ524351:RNQ524352 RXM524351:RXM524352 SHI524351:SHI524352 SRE524351:SRE524352 TBA524351:TBA524352 TKW524351:TKW524352 TUS524351:TUS524352 UEO524351:UEO524352 UOK524351:UOK524352 UYG524351:UYG524352 VIC524351:VIC524352 VRY524351:VRY524352 WBU524351:WBU524352 WLQ524351:WLQ524352 WVM524351:WVM524352 J589887:J589888 JA589887:JA589888 SW589887:SW589888 ACS589887:ACS589888 AMO589887:AMO589888 AWK589887:AWK589888 BGG589887:BGG589888 BQC589887:BQC589888 BZY589887:BZY589888 CJU589887:CJU589888 CTQ589887:CTQ589888 DDM589887:DDM589888 DNI589887:DNI589888 DXE589887:DXE589888 EHA589887:EHA589888 EQW589887:EQW589888 FAS589887:FAS589888 FKO589887:FKO589888 FUK589887:FUK589888 GEG589887:GEG589888 GOC589887:GOC589888 GXY589887:GXY589888 HHU589887:HHU589888 HRQ589887:HRQ589888 IBM589887:IBM589888 ILI589887:ILI589888 IVE589887:IVE589888 JFA589887:JFA589888 JOW589887:JOW589888 JYS589887:JYS589888 KIO589887:KIO589888 KSK589887:KSK589888 LCG589887:LCG589888 LMC589887:LMC589888 LVY589887:LVY589888 MFU589887:MFU589888 MPQ589887:MPQ589888 MZM589887:MZM589888 NJI589887:NJI589888 NTE589887:NTE589888 ODA589887:ODA589888 OMW589887:OMW589888 OWS589887:OWS589888 PGO589887:PGO589888 PQK589887:PQK589888 QAG589887:QAG589888 QKC589887:QKC589888 QTY589887:QTY589888 RDU589887:RDU589888 RNQ589887:RNQ589888 RXM589887:RXM589888 SHI589887:SHI589888 SRE589887:SRE589888 TBA589887:TBA589888 TKW589887:TKW589888 TUS589887:TUS589888 UEO589887:UEO589888 UOK589887:UOK589888 UYG589887:UYG589888 VIC589887:VIC589888 VRY589887:VRY589888 WBU589887:WBU589888 WLQ589887:WLQ589888 WVM589887:WVM589888 J655423:J655424 JA655423:JA655424 SW655423:SW655424 ACS655423:ACS655424 AMO655423:AMO655424 AWK655423:AWK655424 BGG655423:BGG655424 BQC655423:BQC655424 BZY655423:BZY655424 CJU655423:CJU655424 CTQ655423:CTQ655424 DDM655423:DDM655424 DNI655423:DNI655424 DXE655423:DXE655424 EHA655423:EHA655424 EQW655423:EQW655424 FAS655423:FAS655424 FKO655423:FKO655424 FUK655423:FUK655424 GEG655423:GEG655424 GOC655423:GOC655424 GXY655423:GXY655424 HHU655423:HHU655424 HRQ655423:HRQ655424 IBM655423:IBM655424 ILI655423:ILI655424 IVE655423:IVE655424 JFA655423:JFA655424 JOW655423:JOW655424 JYS655423:JYS655424 KIO655423:KIO655424 KSK655423:KSK655424 LCG655423:LCG655424 LMC655423:LMC655424 LVY655423:LVY655424 MFU655423:MFU655424 MPQ655423:MPQ655424 MZM655423:MZM655424 NJI655423:NJI655424 NTE655423:NTE655424 ODA655423:ODA655424 OMW655423:OMW655424 OWS655423:OWS655424 PGO655423:PGO655424 PQK655423:PQK655424 QAG655423:QAG655424 QKC655423:QKC655424 QTY655423:QTY655424 RDU655423:RDU655424 RNQ655423:RNQ655424 RXM655423:RXM655424 SHI655423:SHI655424 SRE655423:SRE655424 TBA655423:TBA655424 TKW655423:TKW655424 TUS655423:TUS655424 UEO655423:UEO655424 UOK655423:UOK655424 UYG655423:UYG655424 VIC655423:VIC655424 VRY655423:VRY655424 WBU655423:WBU655424 WLQ655423:WLQ655424 WVM655423:WVM655424 J720959:J720960 JA720959:JA720960 SW720959:SW720960 ACS720959:ACS720960 AMO720959:AMO720960 AWK720959:AWK720960 BGG720959:BGG720960 BQC720959:BQC720960 BZY720959:BZY720960 CJU720959:CJU720960 CTQ720959:CTQ720960 DDM720959:DDM720960 DNI720959:DNI720960 DXE720959:DXE720960 EHA720959:EHA720960 EQW720959:EQW720960 FAS720959:FAS720960 FKO720959:FKO720960 FUK720959:FUK720960 GEG720959:GEG720960 GOC720959:GOC720960 GXY720959:GXY720960 HHU720959:HHU720960 HRQ720959:HRQ720960 IBM720959:IBM720960 ILI720959:ILI720960 IVE720959:IVE720960 JFA720959:JFA720960 JOW720959:JOW720960 JYS720959:JYS720960 KIO720959:KIO720960 KSK720959:KSK720960 LCG720959:LCG720960 LMC720959:LMC720960 LVY720959:LVY720960 MFU720959:MFU720960 MPQ720959:MPQ720960 MZM720959:MZM720960 NJI720959:NJI720960 NTE720959:NTE720960 ODA720959:ODA720960 OMW720959:OMW720960 OWS720959:OWS720960 PGO720959:PGO720960 PQK720959:PQK720960 QAG720959:QAG720960 QKC720959:QKC720960 QTY720959:QTY720960 RDU720959:RDU720960 RNQ720959:RNQ720960 RXM720959:RXM720960 SHI720959:SHI720960 SRE720959:SRE720960 TBA720959:TBA720960 TKW720959:TKW720960 TUS720959:TUS720960 UEO720959:UEO720960 UOK720959:UOK720960 UYG720959:UYG720960 VIC720959:VIC720960 VRY720959:VRY720960 WBU720959:WBU720960 WLQ720959:WLQ720960 WVM720959:WVM720960 J786495:J786496 JA786495:JA786496 SW786495:SW786496 ACS786495:ACS786496 AMO786495:AMO786496 AWK786495:AWK786496 BGG786495:BGG786496 BQC786495:BQC786496 BZY786495:BZY786496 CJU786495:CJU786496 CTQ786495:CTQ786496 DDM786495:DDM786496 DNI786495:DNI786496 DXE786495:DXE786496 EHA786495:EHA786496 EQW786495:EQW786496 FAS786495:FAS786496 FKO786495:FKO786496 FUK786495:FUK786496 GEG786495:GEG786496 GOC786495:GOC786496 GXY786495:GXY786496 HHU786495:HHU786496 HRQ786495:HRQ786496 IBM786495:IBM786496 ILI786495:ILI786496 IVE786495:IVE786496 JFA786495:JFA786496 JOW786495:JOW786496 JYS786495:JYS786496 KIO786495:KIO786496 KSK786495:KSK786496 LCG786495:LCG786496 LMC786495:LMC786496 LVY786495:LVY786496 MFU786495:MFU786496 MPQ786495:MPQ786496 MZM786495:MZM786496 NJI786495:NJI786496 NTE786495:NTE786496 ODA786495:ODA786496 OMW786495:OMW786496 OWS786495:OWS786496 PGO786495:PGO786496 PQK786495:PQK786496 QAG786495:QAG786496 QKC786495:QKC786496 QTY786495:QTY786496 RDU786495:RDU786496 RNQ786495:RNQ786496 RXM786495:RXM786496 SHI786495:SHI786496 SRE786495:SRE786496 TBA786495:TBA786496 TKW786495:TKW786496 TUS786495:TUS786496 UEO786495:UEO786496 UOK786495:UOK786496 UYG786495:UYG786496 VIC786495:VIC786496 VRY786495:VRY786496 WBU786495:WBU786496 WLQ786495:WLQ786496 WVM786495:WVM786496 J852031:J852032 JA852031:JA852032 SW852031:SW852032 ACS852031:ACS852032 AMO852031:AMO852032 AWK852031:AWK852032 BGG852031:BGG852032 BQC852031:BQC852032 BZY852031:BZY852032 CJU852031:CJU852032 CTQ852031:CTQ852032 DDM852031:DDM852032 DNI852031:DNI852032 DXE852031:DXE852032 EHA852031:EHA852032 EQW852031:EQW852032 FAS852031:FAS852032 FKO852031:FKO852032 FUK852031:FUK852032 GEG852031:GEG852032 GOC852031:GOC852032 GXY852031:GXY852032 HHU852031:HHU852032 HRQ852031:HRQ852032 IBM852031:IBM852032 ILI852031:ILI852032 IVE852031:IVE852032 JFA852031:JFA852032 JOW852031:JOW852032 JYS852031:JYS852032 KIO852031:KIO852032 KSK852031:KSK852032 LCG852031:LCG852032 LMC852031:LMC852032 LVY852031:LVY852032 MFU852031:MFU852032 MPQ852031:MPQ852032 MZM852031:MZM852032 NJI852031:NJI852032 NTE852031:NTE852032 ODA852031:ODA852032 OMW852031:OMW852032 OWS852031:OWS852032 PGO852031:PGO852032 PQK852031:PQK852032 QAG852031:QAG852032 QKC852031:QKC852032 QTY852031:QTY852032 RDU852031:RDU852032 RNQ852031:RNQ852032 RXM852031:RXM852032 SHI852031:SHI852032 SRE852031:SRE852032 TBA852031:TBA852032 TKW852031:TKW852032 TUS852031:TUS852032 UEO852031:UEO852032 UOK852031:UOK852032 UYG852031:UYG852032 VIC852031:VIC852032 VRY852031:VRY852032 WBU852031:WBU852032 WLQ852031:WLQ852032 WVM852031:WVM852032 J917567:J917568 JA917567:JA917568 SW917567:SW917568 ACS917567:ACS917568 AMO917567:AMO917568 AWK917567:AWK917568 BGG917567:BGG917568 BQC917567:BQC917568 BZY917567:BZY917568 CJU917567:CJU917568 CTQ917567:CTQ917568 DDM917567:DDM917568 DNI917567:DNI917568 DXE917567:DXE917568 EHA917567:EHA917568 EQW917567:EQW917568 FAS917567:FAS917568 FKO917567:FKO917568 FUK917567:FUK917568 GEG917567:GEG917568 GOC917567:GOC917568 GXY917567:GXY917568 HHU917567:HHU917568 HRQ917567:HRQ917568 IBM917567:IBM917568 ILI917567:ILI917568 IVE917567:IVE917568 JFA917567:JFA917568 JOW917567:JOW917568 JYS917567:JYS917568 KIO917567:KIO917568 KSK917567:KSK917568 LCG917567:LCG917568 LMC917567:LMC917568 LVY917567:LVY917568 MFU917567:MFU917568 MPQ917567:MPQ917568 MZM917567:MZM917568 NJI917567:NJI917568 NTE917567:NTE917568 ODA917567:ODA917568 OMW917567:OMW917568 OWS917567:OWS917568 PGO917567:PGO917568 PQK917567:PQK917568 QAG917567:QAG917568 QKC917567:QKC917568 QTY917567:QTY917568 RDU917567:RDU917568 RNQ917567:RNQ917568 RXM917567:RXM917568 SHI917567:SHI917568 SRE917567:SRE917568 TBA917567:TBA917568 TKW917567:TKW917568 TUS917567:TUS917568 UEO917567:UEO917568 UOK917567:UOK917568 UYG917567:UYG917568 VIC917567:VIC917568 VRY917567:VRY917568 WBU917567:WBU917568 WLQ917567:WLQ917568 WVM917567:WVM917568 J983103:J983104 JA983103:JA983104 SW983103:SW983104 ACS983103:ACS983104 AMO983103:AMO983104 AWK983103:AWK983104 BGG983103:BGG983104 BQC983103:BQC983104 BZY983103:BZY983104 CJU983103:CJU983104 CTQ983103:CTQ983104 DDM983103:DDM983104 DNI983103:DNI983104 DXE983103:DXE983104 EHA983103:EHA983104 EQW983103:EQW983104 FAS983103:FAS983104 FKO983103:FKO983104 FUK983103:FUK983104 GEG983103:GEG983104 GOC983103:GOC983104 GXY983103:GXY983104 HHU983103:HHU983104 HRQ983103:HRQ983104 IBM983103:IBM983104 ILI983103:ILI983104 IVE983103:IVE983104 JFA983103:JFA983104 JOW983103:JOW983104 JYS983103:JYS983104 KIO983103:KIO983104 KSK983103:KSK983104 LCG983103:LCG983104 LMC983103:LMC983104 LVY983103:LVY983104 MFU983103:MFU983104 MPQ983103:MPQ983104 MZM983103:MZM983104 NJI983103:NJI983104 NTE983103:NTE983104 ODA983103:ODA983104 OMW983103:OMW983104 OWS983103:OWS983104 PGO983103:PGO983104 PQK983103:PQK983104 QAG983103:QAG983104 QKC983103:QKC983104 QTY983103:QTY983104 RDU983103:RDU983104 RNQ983103:RNQ983104 RXM983103:RXM983104 SHI983103:SHI983104 SRE983103:SRE983104 TBA983103:TBA983104 TKW983103:TKW983104 TUS983103:TUS983104 UEO983103:UEO983104 UOK983103:UOK983104 UYG983103:UYG983104 VIC983103:VIC983104 VRY983103:VRY983104 WBU983103:WBU983104 WLQ983103:WLQ983104 WVM983103:WVM983104" xr:uid="{00000000-0002-0000-0100-00000B000000}">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JC65557:JD65558 SY65557:SZ65558 ACU65557:ACV65558 AMQ65557:AMR65558 AWM65557:AWN65558 BGI65557:BGJ65558 BQE65557:BQF65558 CAA65557:CAB65558 CJW65557:CJX65558 CTS65557:CTT65558 DDO65557:DDP65558 DNK65557:DNL65558 DXG65557:DXH65558 EHC65557:EHD65558 EQY65557:EQZ65558 FAU65557:FAV65558 FKQ65557:FKR65558 FUM65557:FUN65558 GEI65557:GEJ65558 GOE65557:GOF65558 GYA65557:GYB65558 HHW65557:HHX65558 HRS65557:HRT65558 IBO65557:IBP65558 ILK65557:ILL65558 IVG65557:IVH65558 JFC65557:JFD65558 JOY65557:JOZ65558 JYU65557:JYV65558 KIQ65557:KIR65558 KSM65557:KSN65558 LCI65557:LCJ65558 LME65557:LMF65558 LWA65557:LWB65558 MFW65557:MFX65558 MPS65557:MPT65558 MZO65557:MZP65558 NJK65557:NJL65558 NTG65557:NTH65558 ODC65557:ODD65558 OMY65557:OMZ65558 OWU65557:OWV65558 PGQ65557:PGR65558 PQM65557:PQN65558 QAI65557:QAJ65558 QKE65557:QKF65558 QUA65557:QUB65558 RDW65557:RDX65558 RNS65557:RNT65558 RXO65557:RXP65558 SHK65557:SHL65558 SRG65557:SRH65558 TBC65557:TBD65558 TKY65557:TKZ65558 TUU65557:TUV65558 UEQ65557:UER65558 UOM65557:UON65558 UYI65557:UYJ65558 VIE65557:VIF65558 VSA65557:VSB65558 WBW65557:WBX65558 WLS65557:WLT65558 WVO65557:WVP65558 JC131093:JD131094 SY131093:SZ131094 ACU131093:ACV131094 AMQ131093:AMR131094 AWM131093:AWN131094 BGI131093:BGJ131094 BQE131093:BQF131094 CAA131093:CAB131094 CJW131093:CJX131094 CTS131093:CTT131094 DDO131093:DDP131094 DNK131093:DNL131094 DXG131093:DXH131094 EHC131093:EHD131094 EQY131093:EQZ131094 FAU131093:FAV131094 FKQ131093:FKR131094 FUM131093:FUN131094 GEI131093:GEJ131094 GOE131093:GOF131094 GYA131093:GYB131094 HHW131093:HHX131094 HRS131093:HRT131094 IBO131093:IBP131094 ILK131093:ILL131094 IVG131093:IVH131094 JFC131093:JFD131094 JOY131093:JOZ131094 JYU131093:JYV131094 KIQ131093:KIR131094 KSM131093:KSN131094 LCI131093:LCJ131094 LME131093:LMF131094 LWA131093:LWB131094 MFW131093:MFX131094 MPS131093:MPT131094 MZO131093:MZP131094 NJK131093:NJL131094 NTG131093:NTH131094 ODC131093:ODD131094 OMY131093:OMZ131094 OWU131093:OWV131094 PGQ131093:PGR131094 PQM131093:PQN131094 QAI131093:QAJ131094 QKE131093:QKF131094 QUA131093:QUB131094 RDW131093:RDX131094 RNS131093:RNT131094 RXO131093:RXP131094 SHK131093:SHL131094 SRG131093:SRH131094 TBC131093:TBD131094 TKY131093:TKZ131094 TUU131093:TUV131094 UEQ131093:UER131094 UOM131093:UON131094 UYI131093:UYJ131094 VIE131093:VIF131094 VSA131093:VSB131094 WBW131093:WBX131094 WLS131093:WLT131094 WVO131093:WVP131094 JC196629:JD196630 SY196629:SZ196630 ACU196629:ACV196630 AMQ196629:AMR196630 AWM196629:AWN196630 BGI196629:BGJ196630 BQE196629:BQF196630 CAA196629:CAB196630 CJW196629:CJX196630 CTS196629:CTT196630 DDO196629:DDP196630 DNK196629:DNL196630 DXG196629:DXH196630 EHC196629:EHD196630 EQY196629:EQZ196630 FAU196629:FAV196630 FKQ196629:FKR196630 FUM196629:FUN196630 GEI196629:GEJ196630 GOE196629:GOF196630 GYA196629:GYB196630 HHW196629:HHX196630 HRS196629:HRT196630 IBO196629:IBP196630 ILK196629:ILL196630 IVG196629:IVH196630 JFC196629:JFD196630 JOY196629:JOZ196630 JYU196629:JYV196630 KIQ196629:KIR196630 KSM196629:KSN196630 LCI196629:LCJ196630 LME196629:LMF196630 LWA196629:LWB196630 MFW196629:MFX196630 MPS196629:MPT196630 MZO196629:MZP196630 NJK196629:NJL196630 NTG196629:NTH196630 ODC196629:ODD196630 OMY196629:OMZ196630 OWU196629:OWV196630 PGQ196629:PGR196630 PQM196629:PQN196630 QAI196629:QAJ196630 QKE196629:QKF196630 QUA196629:QUB196630 RDW196629:RDX196630 RNS196629:RNT196630 RXO196629:RXP196630 SHK196629:SHL196630 SRG196629:SRH196630 TBC196629:TBD196630 TKY196629:TKZ196630 TUU196629:TUV196630 UEQ196629:UER196630 UOM196629:UON196630 UYI196629:UYJ196630 VIE196629:VIF196630 VSA196629:VSB196630 WBW196629:WBX196630 WLS196629:WLT196630 WVO196629:WVP196630 JC262165:JD262166 SY262165:SZ262166 ACU262165:ACV262166 AMQ262165:AMR262166 AWM262165:AWN262166 BGI262165:BGJ262166 BQE262165:BQF262166 CAA262165:CAB262166 CJW262165:CJX262166 CTS262165:CTT262166 DDO262165:DDP262166 DNK262165:DNL262166 DXG262165:DXH262166 EHC262165:EHD262166 EQY262165:EQZ262166 FAU262165:FAV262166 FKQ262165:FKR262166 FUM262165:FUN262166 GEI262165:GEJ262166 GOE262165:GOF262166 GYA262165:GYB262166 HHW262165:HHX262166 HRS262165:HRT262166 IBO262165:IBP262166 ILK262165:ILL262166 IVG262165:IVH262166 JFC262165:JFD262166 JOY262165:JOZ262166 JYU262165:JYV262166 KIQ262165:KIR262166 KSM262165:KSN262166 LCI262165:LCJ262166 LME262165:LMF262166 LWA262165:LWB262166 MFW262165:MFX262166 MPS262165:MPT262166 MZO262165:MZP262166 NJK262165:NJL262166 NTG262165:NTH262166 ODC262165:ODD262166 OMY262165:OMZ262166 OWU262165:OWV262166 PGQ262165:PGR262166 PQM262165:PQN262166 QAI262165:QAJ262166 QKE262165:QKF262166 QUA262165:QUB262166 RDW262165:RDX262166 RNS262165:RNT262166 RXO262165:RXP262166 SHK262165:SHL262166 SRG262165:SRH262166 TBC262165:TBD262166 TKY262165:TKZ262166 TUU262165:TUV262166 UEQ262165:UER262166 UOM262165:UON262166 UYI262165:UYJ262166 VIE262165:VIF262166 VSA262165:VSB262166 WBW262165:WBX262166 WLS262165:WLT262166 WVO262165:WVP262166 JC327701:JD327702 SY327701:SZ327702 ACU327701:ACV327702 AMQ327701:AMR327702 AWM327701:AWN327702 BGI327701:BGJ327702 BQE327701:BQF327702 CAA327701:CAB327702 CJW327701:CJX327702 CTS327701:CTT327702 DDO327701:DDP327702 DNK327701:DNL327702 DXG327701:DXH327702 EHC327701:EHD327702 EQY327701:EQZ327702 FAU327701:FAV327702 FKQ327701:FKR327702 FUM327701:FUN327702 GEI327701:GEJ327702 GOE327701:GOF327702 GYA327701:GYB327702 HHW327701:HHX327702 HRS327701:HRT327702 IBO327701:IBP327702 ILK327701:ILL327702 IVG327701:IVH327702 JFC327701:JFD327702 JOY327701:JOZ327702 JYU327701:JYV327702 KIQ327701:KIR327702 KSM327701:KSN327702 LCI327701:LCJ327702 LME327701:LMF327702 LWA327701:LWB327702 MFW327701:MFX327702 MPS327701:MPT327702 MZO327701:MZP327702 NJK327701:NJL327702 NTG327701:NTH327702 ODC327701:ODD327702 OMY327701:OMZ327702 OWU327701:OWV327702 PGQ327701:PGR327702 PQM327701:PQN327702 QAI327701:QAJ327702 QKE327701:QKF327702 QUA327701:QUB327702 RDW327701:RDX327702 RNS327701:RNT327702 RXO327701:RXP327702 SHK327701:SHL327702 SRG327701:SRH327702 TBC327701:TBD327702 TKY327701:TKZ327702 TUU327701:TUV327702 UEQ327701:UER327702 UOM327701:UON327702 UYI327701:UYJ327702 VIE327701:VIF327702 VSA327701:VSB327702 WBW327701:WBX327702 WLS327701:WLT327702 WVO327701:WVP327702 JC393237:JD393238 SY393237:SZ393238 ACU393237:ACV393238 AMQ393237:AMR393238 AWM393237:AWN393238 BGI393237:BGJ393238 BQE393237:BQF393238 CAA393237:CAB393238 CJW393237:CJX393238 CTS393237:CTT393238 DDO393237:DDP393238 DNK393237:DNL393238 DXG393237:DXH393238 EHC393237:EHD393238 EQY393237:EQZ393238 FAU393237:FAV393238 FKQ393237:FKR393238 FUM393237:FUN393238 GEI393237:GEJ393238 GOE393237:GOF393238 GYA393237:GYB393238 HHW393237:HHX393238 HRS393237:HRT393238 IBO393237:IBP393238 ILK393237:ILL393238 IVG393237:IVH393238 JFC393237:JFD393238 JOY393237:JOZ393238 JYU393237:JYV393238 KIQ393237:KIR393238 KSM393237:KSN393238 LCI393237:LCJ393238 LME393237:LMF393238 LWA393237:LWB393238 MFW393237:MFX393238 MPS393237:MPT393238 MZO393237:MZP393238 NJK393237:NJL393238 NTG393237:NTH393238 ODC393237:ODD393238 OMY393237:OMZ393238 OWU393237:OWV393238 PGQ393237:PGR393238 PQM393237:PQN393238 QAI393237:QAJ393238 QKE393237:QKF393238 QUA393237:QUB393238 RDW393237:RDX393238 RNS393237:RNT393238 RXO393237:RXP393238 SHK393237:SHL393238 SRG393237:SRH393238 TBC393237:TBD393238 TKY393237:TKZ393238 TUU393237:TUV393238 UEQ393237:UER393238 UOM393237:UON393238 UYI393237:UYJ393238 VIE393237:VIF393238 VSA393237:VSB393238 WBW393237:WBX393238 WLS393237:WLT393238 WVO393237:WVP393238 JC458773:JD458774 SY458773:SZ458774 ACU458773:ACV458774 AMQ458773:AMR458774 AWM458773:AWN458774 BGI458773:BGJ458774 BQE458773:BQF458774 CAA458773:CAB458774 CJW458773:CJX458774 CTS458773:CTT458774 DDO458773:DDP458774 DNK458773:DNL458774 DXG458773:DXH458774 EHC458773:EHD458774 EQY458773:EQZ458774 FAU458773:FAV458774 FKQ458773:FKR458774 FUM458773:FUN458774 GEI458773:GEJ458774 GOE458773:GOF458774 GYA458773:GYB458774 HHW458773:HHX458774 HRS458773:HRT458774 IBO458773:IBP458774 ILK458773:ILL458774 IVG458773:IVH458774 JFC458773:JFD458774 JOY458773:JOZ458774 JYU458773:JYV458774 KIQ458773:KIR458774 KSM458773:KSN458774 LCI458773:LCJ458774 LME458773:LMF458774 LWA458773:LWB458774 MFW458773:MFX458774 MPS458773:MPT458774 MZO458773:MZP458774 NJK458773:NJL458774 NTG458773:NTH458774 ODC458773:ODD458774 OMY458773:OMZ458774 OWU458773:OWV458774 PGQ458773:PGR458774 PQM458773:PQN458774 QAI458773:QAJ458774 QKE458773:QKF458774 QUA458773:QUB458774 RDW458773:RDX458774 RNS458773:RNT458774 RXO458773:RXP458774 SHK458773:SHL458774 SRG458773:SRH458774 TBC458773:TBD458774 TKY458773:TKZ458774 TUU458773:TUV458774 UEQ458773:UER458774 UOM458773:UON458774 UYI458773:UYJ458774 VIE458773:VIF458774 VSA458773:VSB458774 WBW458773:WBX458774 WLS458773:WLT458774 WVO458773:WVP458774 JC524309:JD524310 SY524309:SZ524310 ACU524309:ACV524310 AMQ524309:AMR524310 AWM524309:AWN524310 BGI524309:BGJ524310 BQE524309:BQF524310 CAA524309:CAB524310 CJW524309:CJX524310 CTS524309:CTT524310 DDO524309:DDP524310 DNK524309:DNL524310 DXG524309:DXH524310 EHC524309:EHD524310 EQY524309:EQZ524310 FAU524309:FAV524310 FKQ524309:FKR524310 FUM524309:FUN524310 GEI524309:GEJ524310 GOE524309:GOF524310 GYA524309:GYB524310 HHW524309:HHX524310 HRS524309:HRT524310 IBO524309:IBP524310 ILK524309:ILL524310 IVG524309:IVH524310 JFC524309:JFD524310 JOY524309:JOZ524310 JYU524309:JYV524310 KIQ524309:KIR524310 KSM524309:KSN524310 LCI524309:LCJ524310 LME524309:LMF524310 LWA524309:LWB524310 MFW524309:MFX524310 MPS524309:MPT524310 MZO524309:MZP524310 NJK524309:NJL524310 NTG524309:NTH524310 ODC524309:ODD524310 OMY524309:OMZ524310 OWU524309:OWV524310 PGQ524309:PGR524310 PQM524309:PQN524310 QAI524309:QAJ524310 QKE524309:QKF524310 QUA524309:QUB524310 RDW524309:RDX524310 RNS524309:RNT524310 RXO524309:RXP524310 SHK524309:SHL524310 SRG524309:SRH524310 TBC524309:TBD524310 TKY524309:TKZ524310 TUU524309:TUV524310 UEQ524309:UER524310 UOM524309:UON524310 UYI524309:UYJ524310 VIE524309:VIF524310 VSA524309:VSB524310 WBW524309:WBX524310 WLS524309:WLT524310 WVO524309:WVP524310 JC589845:JD589846 SY589845:SZ589846 ACU589845:ACV589846 AMQ589845:AMR589846 AWM589845:AWN589846 BGI589845:BGJ589846 BQE589845:BQF589846 CAA589845:CAB589846 CJW589845:CJX589846 CTS589845:CTT589846 DDO589845:DDP589846 DNK589845:DNL589846 DXG589845:DXH589846 EHC589845:EHD589846 EQY589845:EQZ589846 FAU589845:FAV589846 FKQ589845:FKR589846 FUM589845:FUN589846 GEI589845:GEJ589846 GOE589845:GOF589846 GYA589845:GYB589846 HHW589845:HHX589846 HRS589845:HRT589846 IBO589845:IBP589846 ILK589845:ILL589846 IVG589845:IVH589846 JFC589845:JFD589846 JOY589845:JOZ589846 JYU589845:JYV589846 KIQ589845:KIR589846 KSM589845:KSN589846 LCI589845:LCJ589846 LME589845:LMF589846 LWA589845:LWB589846 MFW589845:MFX589846 MPS589845:MPT589846 MZO589845:MZP589846 NJK589845:NJL589846 NTG589845:NTH589846 ODC589845:ODD589846 OMY589845:OMZ589846 OWU589845:OWV589846 PGQ589845:PGR589846 PQM589845:PQN589846 QAI589845:QAJ589846 QKE589845:QKF589846 QUA589845:QUB589846 RDW589845:RDX589846 RNS589845:RNT589846 RXO589845:RXP589846 SHK589845:SHL589846 SRG589845:SRH589846 TBC589845:TBD589846 TKY589845:TKZ589846 TUU589845:TUV589846 UEQ589845:UER589846 UOM589845:UON589846 UYI589845:UYJ589846 VIE589845:VIF589846 VSA589845:VSB589846 WBW589845:WBX589846 WLS589845:WLT589846 WVO589845:WVP589846 JC655381:JD655382 SY655381:SZ655382 ACU655381:ACV655382 AMQ655381:AMR655382 AWM655381:AWN655382 BGI655381:BGJ655382 BQE655381:BQF655382 CAA655381:CAB655382 CJW655381:CJX655382 CTS655381:CTT655382 DDO655381:DDP655382 DNK655381:DNL655382 DXG655381:DXH655382 EHC655381:EHD655382 EQY655381:EQZ655382 FAU655381:FAV655382 FKQ655381:FKR655382 FUM655381:FUN655382 GEI655381:GEJ655382 GOE655381:GOF655382 GYA655381:GYB655382 HHW655381:HHX655382 HRS655381:HRT655382 IBO655381:IBP655382 ILK655381:ILL655382 IVG655381:IVH655382 JFC655381:JFD655382 JOY655381:JOZ655382 JYU655381:JYV655382 KIQ655381:KIR655382 KSM655381:KSN655382 LCI655381:LCJ655382 LME655381:LMF655382 LWA655381:LWB655382 MFW655381:MFX655382 MPS655381:MPT655382 MZO655381:MZP655382 NJK655381:NJL655382 NTG655381:NTH655382 ODC655381:ODD655382 OMY655381:OMZ655382 OWU655381:OWV655382 PGQ655381:PGR655382 PQM655381:PQN655382 QAI655381:QAJ655382 QKE655381:QKF655382 QUA655381:QUB655382 RDW655381:RDX655382 RNS655381:RNT655382 RXO655381:RXP655382 SHK655381:SHL655382 SRG655381:SRH655382 TBC655381:TBD655382 TKY655381:TKZ655382 TUU655381:TUV655382 UEQ655381:UER655382 UOM655381:UON655382 UYI655381:UYJ655382 VIE655381:VIF655382 VSA655381:VSB655382 WBW655381:WBX655382 WLS655381:WLT655382 WVO655381:WVP655382 JC720917:JD720918 SY720917:SZ720918 ACU720917:ACV720918 AMQ720917:AMR720918 AWM720917:AWN720918 BGI720917:BGJ720918 BQE720917:BQF720918 CAA720917:CAB720918 CJW720917:CJX720918 CTS720917:CTT720918 DDO720917:DDP720918 DNK720917:DNL720918 DXG720917:DXH720918 EHC720917:EHD720918 EQY720917:EQZ720918 FAU720917:FAV720918 FKQ720917:FKR720918 FUM720917:FUN720918 GEI720917:GEJ720918 GOE720917:GOF720918 GYA720917:GYB720918 HHW720917:HHX720918 HRS720917:HRT720918 IBO720917:IBP720918 ILK720917:ILL720918 IVG720917:IVH720918 JFC720917:JFD720918 JOY720917:JOZ720918 JYU720917:JYV720918 KIQ720917:KIR720918 KSM720917:KSN720918 LCI720917:LCJ720918 LME720917:LMF720918 LWA720917:LWB720918 MFW720917:MFX720918 MPS720917:MPT720918 MZO720917:MZP720918 NJK720917:NJL720918 NTG720917:NTH720918 ODC720917:ODD720918 OMY720917:OMZ720918 OWU720917:OWV720918 PGQ720917:PGR720918 PQM720917:PQN720918 QAI720917:QAJ720918 QKE720917:QKF720918 QUA720917:QUB720918 RDW720917:RDX720918 RNS720917:RNT720918 RXO720917:RXP720918 SHK720917:SHL720918 SRG720917:SRH720918 TBC720917:TBD720918 TKY720917:TKZ720918 TUU720917:TUV720918 UEQ720917:UER720918 UOM720917:UON720918 UYI720917:UYJ720918 VIE720917:VIF720918 VSA720917:VSB720918 WBW720917:WBX720918 WLS720917:WLT720918 WVO720917:WVP720918 JC786453:JD786454 SY786453:SZ786454 ACU786453:ACV786454 AMQ786453:AMR786454 AWM786453:AWN786454 BGI786453:BGJ786454 BQE786453:BQF786454 CAA786453:CAB786454 CJW786453:CJX786454 CTS786453:CTT786454 DDO786453:DDP786454 DNK786453:DNL786454 DXG786453:DXH786454 EHC786453:EHD786454 EQY786453:EQZ786454 FAU786453:FAV786454 FKQ786453:FKR786454 FUM786453:FUN786454 GEI786453:GEJ786454 GOE786453:GOF786454 GYA786453:GYB786454 HHW786453:HHX786454 HRS786453:HRT786454 IBO786453:IBP786454 ILK786453:ILL786454 IVG786453:IVH786454 JFC786453:JFD786454 JOY786453:JOZ786454 JYU786453:JYV786454 KIQ786453:KIR786454 KSM786453:KSN786454 LCI786453:LCJ786454 LME786453:LMF786454 LWA786453:LWB786454 MFW786453:MFX786454 MPS786453:MPT786454 MZO786453:MZP786454 NJK786453:NJL786454 NTG786453:NTH786454 ODC786453:ODD786454 OMY786453:OMZ786454 OWU786453:OWV786454 PGQ786453:PGR786454 PQM786453:PQN786454 QAI786453:QAJ786454 QKE786453:QKF786454 QUA786453:QUB786454 RDW786453:RDX786454 RNS786453:RNT786454 RXO786453:RXP786454 SHK786453:SHL786454 SRG786453:SRH786454 TBC786453:TBD786454 TKY786453:TKZ786454 TUU786453:TUV786454 UEQ786453:UER786454 UOM786453:UON786454 UYI786453:UYJ786454 VIE786453:VIF786454 VSA786453:VSB786454 WBW786453:WBX786454 WLS786453:WLT786454 WVO786453:WVP786454 JC851989:JD851990 SY851989:SZ851990 ACU851989:ACV851990 AMQ851989:AMR851990 AWM851989:AWN851990 BGI851989:BGJ851990 BQE851989:BQF851990 CAA851989:CAB851990 CJW851989:CJX851990 CTS851989:CTT851990 DDO851989:DDP851990 DNK851989:DNL851990 DXG851989:DXH851990 EHC851989:EHD851990 EQY851989:EQZ851990 FAU851989:FAV851990 FKQ851989:FKR851990 FUM851989:FUN851990 GEI851989:GEJ851990 GOE851989:GOF851990 GYA851989:GYB851990 HHW851989:HHX851990 HRS851989:HRT851990 IBO851989:IBP851990 ILK851989:ILL851990 IVG851989:IVH851990 JFC851989:JFD851990 JOY851989:JOZ851990 JYU851989:JYV851990 KIQ851989:KIR851990 KSM851989:KSN851990 LCI851989:LCJ851990 LME851989:LMF851990 LWA851989:LWB851990 MFW851989:MFX851990 MPS851989:MPT851990 MZO851989:MZP851990 NJK851989:NJL851990 NTG851989:NTH851990 ODC851989:ODD851990 OMY851989:OMZ851990 OWU851989:OWV851990 PGQ851989:PGR851990 PQM851989:PQN851990 QAI851989:QAJ851990 QKE851989:QKF851990 QUA851989:QUB851990 RDW851989:RDX851990 RNS851989:RNT851990 RXO851989:RXP851990 SHK851989:SHL851990 SRG851989:SRH851990 TBC851989:TBD851990 TKY851989:TKZ851990 TUU851989:TUV851990 UEQ851989:UER851990 UOM851989:UON851990 UYI851989:UYJ851990 VIE851989:VIF851990 VSA851989:VSB851990 WBW851989:WBX851990 WLS851989:WLT851990 WVO851989:WVP851990 JC917525:JD917526 SY917525:SZ917526 ACU917525:ACV917526 AMQ917525:AMR917526 AWM917525:AWN917526 BGI917525:BGJ917526 BQE917525:BQF917526 CAA917525:CAB917526 CJW917525:CJX917526 CTS917525:CTT917526 DDO917525:DDP917526 DNK917525:DNL917526 DXG917525:DXH917526 EHC917525:EHD917526 EQY917525:EQZ917526 FAU917525:FAV917526 FKQ917525:FKR917526 FUM917525:FUN917526 GEI917525:GEJ917526 GOE917525:GOF917526 GYA917525:GYB917526 HHW917525:HHX917526 HRS917525:HRT917526 IBO917525:IBP917526 ILK917525:ILL917526 IVG917525:IVH917526 JFC917525:JFD917526 JOY917525:JOZ917526 JYU917525:JYV917526 KIQ917525:KIR917526 KSM917525:KSN917526 LCI917525:LCJ917526 LME917525:LMF917526 LWA917525:LWB917526 MFW917525:MFX917526 MPS917525:MPT917526 MZO917525:MZP917526 NJK917525:NJL917526 NTG917525:NTH917526 ODC917525:ODD917526 OMY917525:OMZ917526 OWU917525:OWV917526 PGQ917525:PGR917526 PQM917525:PQN917526 QAI917525:QAJ917526 QKE917525:QKF917526 QUA917525:QUB917526 RDW917525:RDX917526 RNS917525:RNT917526 RXO917525:RXP917526 SHK917525:SHL917526 SRG917525:SRH917526 TBC917525:TBD917526 TKY917525:TKZ917526 TUU917525:TUV917526 UEQ917525:UER917526 UOM917525:UON917526 UYI917525:UYJ917526 VIE917525:VIF917526 VSA917525:VSB917526 WBW917525:WBX917526 WLS917525:WLT917526 WVO917525:WVP917526 JC983061:JD983062 SY983061:SZ983062 ACU983061:ACV983062 AMQ983061:AMR983062 AWM983061:AWN983062 BGI983061:BGJ983062 BQE983061:BQF983062 CAA983061:CAB983062 CJW983061:CJX983062 CTS983061:CTT983062 DDO983061:DDP983062 DNK983061:DNL983062 DXG983061:DXH983062 EHC983061:EHD983062 EQY983061:EQZ983062 FAU983061:FAV983062 FKQ983061:FKR983062 FUM983061:FUN983062 GEI983061:GEJ983062 GOE983061:GOF983062 GYA983061:GYB983062 HHW983061:HHX983062 HRS983061:HRT983062 IBO983061:IBP983062 ILK983061:ILL983062 IVG983061:IVH983062 JFC983061:JFD983062 JOY983061:JOZ983062 JYU983061:JYV983062 KIQ983061:KIR983062 KSM983061:KSN983062 LCI983061:LCJ983062 LME983061:LMF983062 LWA983061:LWB983062 MFW983061:MFX983062 MPS983061:MPT983062 MZO983061:MZP983062 NJK983061:NJL983062 NTG983061:NTH983062 ODC983061:ODD983062 OMY983061:OMZ983062 OWU983061:OWV983062 PGQ983061:PGR983062 PQM983061:PQN983062 QAI983061:QAJ983062 QKE983061:QKF983062 QUA983061:QUB983062 RDW983061:RDX983062 RNS983061:RNT983062 RXO983061:RXP983062 SHK983061:SHL983062 SRG983061:SRH983062 TBC983061:TBD983062 TKY983061:TKZ983062 TUU983061:TUV983062 UEQ983061:UER983062 UOM983061:UON983062 UYI983061:UYJ983062 VIE983061:VIF983062 VSA983061:VSB983062 WBW983061:WBX983062 WLS983061:WLT983062 WVO983061:WVP983062 JC65599:JD65600 SY65599:SZ65600 ACU65599:ACV65600 AMQ65599:AMR65600 AWM65599:AWN65600 BGI65599:BGJ65600 BQE65599:BQF65600 CAA65599:CAB65600 CJW65599:CJX65600 CTS65599:CTT65600 DDO65599:DDP65600 DNK65599:DNL65600 DXG65599:DXH65600 EHC65599:EHD65600 EQY65599:EQZ65600 FAU65599:FAV65600 FKQ65599:FKR65600 FUM65599:FUN65600 GEI65599:GEJ65600 GOE65599:GOF65600 GYA65599:GYB65600 HHW65599:HHX65600 HRS65599:HRT65600 IBO65599:IBP65600 ILK65599:ILL65600 IVG65599:IVH65600 JFC65599:JFD65600 JOY65599:JOZ65600 JYU65599:JYV65600 KIQ65599:KIR65600 KSM65599:KSN65600 LCI65599:LCJ65600 LME65599:LMF65600 LWA65599:LWB65600 MFW65599:MFX65600 MPS65599:MPT65600 MZO65599:MZP65600 NJK65599:NJL65600 NTG65599:NTH65600 ODC65599:ODD65600 OMY65599:OMZ65600 OWU65599:OWV65600 PGQ65599:PGR65600 PQM65599:PQN65600 QAI65599:QAJ65600 QKE65599:QKF65600 QUA65599:QUB65600 RDW65599:RDX65600 RNS65599:RNT65600 RXO65599:RXP65600 SHK65599:SHL65600 SRG65599:SRH65600 TBC65599:TBD65600 TKY65599:TKZ65600 TUU65599:TUV65600 UEQ65599:UER65600 UOM65599:UON65600 UYI65599:UYJ65600 VIE65599:VIF65600 VSA65599:VSB65600 WBW65599:WBX65600 WLS65599:WLT65600 WVO65599:WVP65600 JC131135:JD131136 SY131135:SZ131136 ACU131135:ACV131136 AMQ131135:AMR131136 AWM131135:AWN131136 BGI131135:BGJ131136 BQE131135:BQF131136 CAA131135:CAB131136 CJW131135:CJX131136 CTS131135:CTT131136 DDO131135:DDP131136 DNK131135:DNL131136 DXG131135:DXH131136 EHC131135:EHD131136 EQY131135:EQZ131136 FAU131135:FAV131136 FKQ131135:FKR131136 FUM131135:FUN131136 GEI131135:GEJ131136 GOE131135:GOF131136 GYA131135:GYB131136 HHW131135:HHX131136 HRS131135:HRT131136 IBO131135:IBP131136 ILK131135:ILL131136 IVG131135:IVH131136 JFC131135:JFD131136 JOY131135:JOZ131136 JYU131135:JYV131136 KIQ131135:KIR131136 KSM131135:KSN131136 LCI131135:LCJ131136 LME131135:LMF131136 LWA131135:LWB131136 MFW131135:MFX131136 MPS131135:MPT131136 MZO131135:MZP131136 NJK131135:NJL131136 NTG131135:NTH131136 ODC131135:ODD131136 OMY131135:OMZ131136 OWU131135:OWV131136 PGQ131135:PGR131136 PQM131135:PQN131136 QAI131135:QAJ131136 QKE131135:QKF131136 QUA131135:QUB131136 RDW131135:RDX131136 RNS131135:RNT131136 RXO131135:RXP131136 SHK131135:SHL131136 SRG131135:SRH131136 TBC131135:TBD131136 TKY131135:TKZ131136 TUU131135:TUV131136 UEQ131135:UER131136 UOM131135:UON131136 UYI131135:UYJ131136 VIE131135:VIF131136 VSA131135:VSB131136 WBW131135:WBX131136 WLS131135:WLT131136 WVO131135:WVP131136 JC196671:JD196672 SY196671:SZ196672 ACU196671:ACV196672 AMQ196671:AMR196672 AWM196671:AWN196672 BGI196671:BGJ196672 BQE196671:BQF196672 CAA196671:CAB196672 CJW196671:CJX196672 CTS196671:CTT196672 DDO196671:DDP196672 DNK196671:DNL196672 DXG196671:DXH196672 EHC196671:EHD196672 EQY196671:EQZ196672 FAU196671:FAV196672 FKQ196671:FKR196672 FUM196671:FUN196672 GEI196671:GEJ196672 GOE196671:GOF196672 GYA196671:GYB196672 HHW196671:HHX196672 HRS196671:HRT196672 IBO196671:IBP196672 ILK196671:ILL196672 IVG196671:IVH196672 JFC196671:JFD196672 JOY196671:JOZ196672 JYU196671:JYV196672 KIQ196671:KIR196672 KSM196671:KSN196672 LCI196671:LCJ196672 LME196671:LMF196672 LWA196671:LWB196672 MFW196671:MFX196672 MPS196671:MPT196672 MZO196671:MZP196672 NJK196671:NJL196672 NTG196671:NTH196672 ODC196671:ODD196672 OMY196671:OMZ196672 OWU196671:OWV196672 PGQ196671:PGR196672 PQM196671:PQN196672 QAI196671:QAJ196672 QKE196671:QKF196672 QUA196671:QUB196672 RDW196671:RDX196672 RNS196671:RNT196672 RXO196671:RXP196672 SHK196671:SHL196672 SRG196671:SRH196672 TBC196671:TBD196672 TKY196671:TKZ196672 TUU196671:TUV196672 UEQ196671:UER196672 UOM196671:UON196672 UYI196671:UYJ196672 VIE196671:VIF196672 VSA196671:VSB196672 WBW196671:WBX196672 WLS196671:WLT196672 WVO196671:WVP196672 JC262207:JD262208 SY262207:SZ262208 ACU262207:ACV262208 AMQ262207:AMR262208 AWM262207:AWN262208 BGI262207:BGJ262208 BQE262207:BQF262208 CAA262207:CAB262208 CJW262207:CJX262208 CTS262207:CTT262208 DDO262207:DDP262208 DNK262207:DNL262208 DXG262207:DXH262208 EHC262207:EHD262208 EQY262207:EQZ262208 FAU262207:FAV262208 FKQ262207:FKR262208 FUM262207:FUN262208 GEI262207:GEJ262208 GOE262207:GOF262208 GYA262207:GYB262208 HHW262207:HHX262208 HRS262207:HRT262208 IBO262207:IBP262208 ILK262207:ILL262208 IVG262207:IVH262208 JFC262207:JFD262208 JOY262207:JOZ262208 JYU262207:JYV262208 KIQ262207:KIR262208 KSM262207:KSN262208 LCI262207:LCJ262208 LME262207:LMF262208 LWA262207:LWB262208 MFW262207:MFX262208 MPS262207:MPT262208 MZO262207:MZP262208 NJK262207:NJL262208 NTG262207:NTH262208 ODC262207:ODD262208 OMY262207:OMZ262208 OWU262207:OWV262208 PGQ262207:PGR262208 PQM262207:PQN262208 QAI262207:QAJ262208 QKE262207:QKF262208 QUA262207:QUB262208 RDW262207:RDX262208 RNS262207:RNT262208 RXO262207:RXP262208 SHK262207:SHL262208 SRG262207:SRH262208 TBC262207:TBD262208 TKY262207:TKZ262208 TUU262207:TUV262208 UEQ262207:UER262208 UOM262207:UON262208 UYI262207:UYJ262208 VIE262207:VIF262208 VSA262207:VSB262208 WBW262207:WBX262208 WLS262207:WLT262208 WVO262207:WVP262208 JC327743:JD327744 SY327743:SZ327744 ACU327743:ACV327744 AMQ327743:AMR327744 AWM327743:AWN327744 BGI327743:BGJ327744 BQE327743:BQF327744 CAA327743:CAB327744 CJW327743:CJX327744 CTS327743:CTT327744 DDO327743:DDP327744 DNK327743:DNL327744 DXG327743:DXH327744 EHC327743:EHD327744 EQY327743:EQZ327744 FAU327743:FAV327744 FKQ327743:FKR327744 FUM327743:FUN327744 GEI327743:GEJ327744 GOE327743:GOF327744 GYA327743:GYB327744 HHW327743:HHX327744 HRS327743:HRT327744 IBO327743:IBP327744 ILK327743:ILL327744 IVG327743:IVH327744 JFC327743:JFD327744 JOY327743:JOZ327744 JYU327743:JYV327744 KIQ327743:KIR327744 KSM327743:KSN327744 LCI327743:LCJ327744 LME327743:LMF327744 LWA327743:LWB327744 MFW327743:MFX327744 MPS327743:MPT327744 MZO327743:MZP327744 NJK327743:NJL327744 NTG327743:NTH327744 ODC327743:ODD327744 OMY327743:OMZ327744 OWU327743:OWV327744 PGQ327743:PGR327744 PQM327743:PQN327744 QAI327743:QAJ327744 QKE327743:QKF327744 QUA327743:QUB327744 RDW327743:RDX327744 RNS327743:RNT327744 RXO327743:RXP327744 SHK327743:SHL327744 SRG327743:SRH327744 TBC327743:TBD327744 TKY327743:TKZ327744 TUU327743:TUV327744 UEQ327743:UER327744 UOM327743:UON327744 UYI327743:UYJ327744 VIE327743:VIF327744 VSA327743:VSB327744 WBW327743:WBX327744 WLS327743:WLT327744 WVO327743:WVP327744 JC393279:JD393280 SY393279:SZ393280 ACU393279:ACV393280 AMQ393279:AMR393280 AWM393279:AWN393280 BGI393279:BGJ393280 BQE393279:BQF393280 CAA393279:CAB393280 CJW393279:CJX393280 CTS393279:CTT393280 DDO393279:DDP393280 DNK393279:DNL393280 DXG393279:DXH393280 EHC393279:EHD393280 EQY393279:EQZ393280 FAU393279:FAV393280 FKQ393279:FKR393280 FUM393279:FUN393280 GEI393279:GEJ393280 GOE393279:GOF393280 GYA393279:GYB393280 HHW393279:HHX393280 HRS393279:HRT393280 IBO393279:IBP393280 ILK393279:ILL393280 IVG393279:IVH393280 JFC393279:JFD393280 JOY393279:JOZ393280 JYU393279:JYV393280 KIQ393279:KIR393280 KSM393279:KSN393280 LCI393279:LCJ393280 LME393279:LMF393280 LWA393279:LWB393280 MFW393279:MFX393280 MPS393279:MPT393280 MZO393279:MZP393280 NJK393279:NJL393280 NTG393279:NTH393280 ODC393279:ODD393280 OMY393279:OMZ393280 OWU393279:OWV393280 PGQ393279:PGR393280 PQM393279:PQN393280 QAI393279:QAJ393280 QKE393279:QKF393280 QUA393279:QUB393280 RDW393279:RDX393280 RNS393279:RNT393280 RXO393279:RXP393280 SHK393279:SHL393280 SRG393279:SRH393280 TBC393279:TBD393280 TKY393279:TKZ393280 TUU393279:TUV393280 UEQ393279:UER393280 UOM393279:UON393280 UYI393279:UYJ393280 VIE393279:VIF393280 VSA393279:VSB393280 WBW393279:WBX393280 WLS393279:WLT393280 WVO393279:WVP393280 JC458815:JD458816 SY458815:SZ458816 ACU458815:ACV458816 AMQ458815:AMR458816 AWM458815:AWN458816 BGI458815:BGJ458816 BQE458815:BQF458816 CAA458815:CAB458816 CJW458815:CJX458816 CTS458815:CTT458816 DDO458815:DDP458816 DNK458815:DNL458816 DXG458815:DXH458816 EHC458815:EHD458816 EQY458815:EQZ458816 FAU458815:FAV458816 FKQ458815:FKR458816 FUM458815:FUN458816 GEI458815:GEJ458816 GOE458815:GOF458816 GYA458815:GYB458816 HHW458815:HHX458816 HRS458815:HRT458816 IBO458815:IBP458816 ILK458815:ILL458816 IVG458815:IVH458816 JFC458815:JFD458816 JOY458815:JOZ458816 JYU458815:JYV458816 KIQ458815:KIR458816 KSM458815:KSN458816 LCI458815:LCJ458816 LME458815:LMF458816 LWA458815:LWB458816 MFW458815:MFX458816 MPS458815:MPT458816 MZO458815:MZP458816 NJK458815:NJL458816 NTG458815:NTH458816 ODC458815:ODD458816 OMY458815:OMZ458816 OWU458815:OWV458816 PGQ458815:PGR458816 PQM458815:PQN458816 QAI458815:QAJ458816 QKE458815:QKF458816 QUA458815:QUB458816 RDW458815:RDX458816 RNS458815:RNT458816 RXO458815:RXP458816 SHK458815:SHL458816 SRG458815:SRH458816 TBC458815:TBD458816 TKY458815:TKZ458816 TUU458815:TUV458816 UEQ458815:UER458816 UOM458815:UON458816 UYI458815:UYJ458816 VIE458815:VIF458816 VSA458815:VSB458816 WBW458815:WBX458816 WLS458815:WLT458816 WVO458815:WVP458816 JC524351:JD524352 SY524351:SZ524352 ACU524351:ACV524352 AMQ524351:AMR524352 AWM524351:AWN524352 BGI524351:BGJ524352 BQE524351:BQF524352 CAA524351:CAB524352 CJW524351:CJX524352 CTS524351:CTT524352 DDO524351:DDP524352 DNK524351:DNL524352 DXG524351:DXH524352 EHC524351:EHD524352 EQY524351:EQZ524352 FAU524351:FAV524352 FKQ524351:FKR524352 FUM524351:FUN524352 GEI524351:GEJ524352 GOE524351:GOF524352 GYA524351:GYB524352 HHW524351:HHX524352 HRS524351:HRT524352 IBO524351:IBP524352 ILK524351:ILL524352 IVG524351:IVH524352 JFC524351:JFD524352 JOY524351:JOZ524352 JYU524351:JYV524352 KIQ524351:KIR524352 KSM524351:KSN524352 LCI524351:LCJ524352 LME524351:LMF524352 LWA524351:LWB524352 MFW524351:MFX524352 MPS524351:MPT524352 MZO524351:MZP524352 NJK524351:NJL524352 NTG524351:NTH524352 ODC524351:ODD524352 OMY524351:OMZ524352 OWU524351:OWV524352 PGQ524351:PGR524352 PQM524351:PQN524352 QAI524351:QAJ524352 QKE524351:QKF524352 QUA524351:QUB524352 RDW524351:RDX524352 RNS524351:RNT524352 RXO524351:RXP524352 SHK524351:SHL524352 SRG524351:SRH524352 TBC524351:TBD524352 TKY524351:TKZ524352 TUU524351:TUV524352 UEQ524351:UER524352 UOM524351:UON524352 UYI524351:UYJ524352 VIE524351:VIF524352 VSA524351:VSB524352 WBW524351:WBX524352 WLS524351:WLT524352 WVO524351:WVP524352 JC589887:JD589888 SY589887:SZ589888 ACU589887:ACV589888 AMQ589887:AMR589888 AWM589887:AWN589888 BGI589887:BGJ589888 BQE589887:BQF589888 CAA589887:CAB589888 CJW589887:CJX589888 CTS589887:CTT589888 DDO589887:DDP589888 DNK589887:DNL589888 DXG589887:DXH589888 EHC589887:EHD589888 EQY589887:EQZ589888 FAU589887:FAV589888 FKQ589887:FKR589888 FUM589887:FUN589888 GEI589887:GEJ589888 GOE589887:GOF589888 GYA589887:GYB589888 HHW589887:HHX589888 HRS589887:HRT589888 IBO589887:IBP589888 ILK589887:ILL589888 IVG589887:IVH589888 JFC589887:JFD589888 JOY589887:JOZ589888 JYU589887:JYV589888 KIQ589887:KIR589888 KSM589887:KSN589888 LCI589887:LCJ589888 LME589887:LMF589888 LWA589887:LWB589888 MFW589887:MFX589888 MPS589887:MPT589888 MZO589887:MZP589888 NJK589887:NJL589888 NTG589887:NTH589888 ODC589887:ODD589888 OMY589887:OMZ589888 OWU589887:OWV589888 PGQ589887:PGR589888 PQM589887:PQN589888 QAI589887:QAJ589888 QKE589887:QKF589888 QUA589887:QUB589888 RDW589887:RDX589888 RNS589887:RNT589888 RXO589887:RXP589888 SHK589887:SHL589888 SRG589887:SRH589888 TBC589887:TBD589888 TKY589887:TKZ589888 TUU589887:TUV589888 UEQ589887:UER589888 UOM589887:UON589888 UYI589887:UYJ589888 VIE589887:VIF589888 VSA589887:VSB589888 WBW589887:WBX589888 WLS589887:WLT589888 WVO589887:WVP589888 JC655423:JD655424 SY655423:SZ655424 ACU655423:ACV655424 AMQ655423:AMR655424 AWM655423:AWN655424 BGI655423:BGJ655424 BQE655423:BQF655424 CAA655423:CAB655424 CJW655423:CJX655424 CTS655423:CTT655424 DDO655423:DDP655424 DNK655423:DNL655424 DXG655423:DXH655424 EHC655423:EHD655424 EQY655423:EQZ655424 FAU655423:FAV655424 FKQ655423:FKR655424 FUM655423:FUN655424 GEI655423:GEJ655424 GOE655423:GOF655424 GYA655423:GYB655424 HHW655423:HHX655424 HRS655423:HRT655424 IBO655423:IBP655424 ILK655423:ILL655424 IVG655423:IVH655424 JFC655423:JFD655424 JOY655423:JOZ655424 JYU655423:JYV655424 KIQ655423:KIR655424 KSM655423:KSN655424 LCI655423:LCJ655424 LME655423:LMF655424 LWA655423:LWB655424 MFW655423:MFX655424 MPS655423:MPT655424 MZO655423:MZP655424 NJK655423:NJL655424 NTG655423:NTH655424 ODC655423:ODD655424 OMY655423:OMZ655424 OWU655423:OWV655424 PGQ655423:PGR655424 PQM655423:PQN655424 QAI655423:QAJ655424 QKE655423:QKF655424 QUA655423:QUB655424 RDW655423:RDX655424 RNS655423:RNT655424 RXO655423:RXP655424 SHK655423:SHL655424 SRG655423:SRH655424 TBC655423:TBD655424 TKY655423:TKZ655424 TUU655423:TUV655424 UEQ655423:UER655424 UOM655423:UON655424 UYI655423:UYJ655424 VIE655423:VIF655424 VSA655423:VSB655424 WBW655423:WBX655424 WLS655423:WLT655424 WVO655423:WVP655424 JC720959:JD720960 SY720959:SZ720960 ACU720959:ACV720960 AMQ720959:AMR720960 AWM720959:AWN720960 BGI720959:BGJ720960 BQE720959:BQF720960 CAA720959:CAB720960 CJW720959:CJX720960 CTS720959:CTT720960 DDO720959:DDP720960 DNK720959:DNL720960 DXG720959:DXH720960 EHC720959:EHD720960 EQY720959:EQZ720960 FAU720959:FAV720960 FKQ720959:FKR720960 FUM720959:FUN720960 GEI720959:GEJ720960 GOE720959:GOF720960 GYA720959:GYB720960 HHW720959:HHX720960 HRS720959:HRT720960 IBO720959:IBP720960 ILK720959:ILL720960 IVG720959:IVH720960 JFC720959:JFD720960 JOY720959:JOZ720960 JYU720959:JYV720960 KIQ720959:KIR720960 KSM720959:KSN720960 LCI720959:LCJ720960 LME720959:LMF720960 LWA720959:LWB720960 MFW720959:MFX720960 MPS720959:MPT720960 MZO720959:MZP720960 NJK720959:NJL720960 NTG720959:NTH720960 ODC720959:ODD720960 OMY720959:OMZ720960 OWU720959:OWV720960 PGQ720959:PGR720960 PQM720959:PQN720960 QAI720959:QAJ720960 QKE720959:QKF720960 QUA720959:QUB720960 RDW720959:RDX720960 RNS720959:RNT720960 RXO720959:RXP720960 SHK720959:SHL720960 SRG720959:SRH720960 TBC720959:TBD720960 TKY720959:TKZ720960 TUU720959:TUV720960 UEQ720959:UER720960 UOM720959:UON720960 UYI720959:UYJ720960 VIE720959:VIF720960 VSA720959:VSB720960 WBW720959:WBX720960 WLS720959:WLT720960 WVO720959:WVP720960 JC786495:JD786496 SY786495:SZ786496 ACU786495:ACV786496 AMQ786495:AMR786496 AWM786495:AWN786496 BGI786495:BGJ786496 BQE786495:BQF786496 CAA786495:CAB786496 CJW786495:CJX786496 CTS786495:CTT786496 DDO786495:DDP786496 DNK786495:DNL786496 DXG786495:DXH786496 EHC786495:EHD786496 EQY786495:EQZ786496 FAU786495:FAV786496 FKQ786495:FKR786496 FUM786495:FUN786496 GEI786495:GEJ786496 GOE786495:GOF786496 GYA786495:GYB786496 HHW786495:HHX786496 HRS786495:HRT786496 IBO786495:IBP786496 ILK786495:ILL786496 IVG786495:IVH786496 JFC786495:JFD786496 JOY786495:JOZ786496 JYU786495:JYV786496 KIQ786495:KIR786496 KSM786495:KSN786496 LCI786495:LCJ786496 LME786495:LMF786496 LWA786495:LWB786496 MFW786495:MFX786496 MPS786495:MPT786496 MZO786495:MZP786496 NJK786495:NJL786496 NTG786495:NTH786496 ODC786495:ODD786496 OMY786495:OMZ786496 OWU786495:OWV786496 PGQ786495:PGR786496 PQM786495:PQN786496 QAI786495:QAJ786496 QKE786495:QKF786496 QUA786495:QUB786496 RDW786495:RDX786496 RNS786495:RNT786496 RXO786495:RXP786496 SHK786495:SHL786496 SRG786495:SRH786496 TBC786495:TBD786496 TKY786495:TKZ786496 TUU786495:TUV786496 UEQ786495:UER786496 UOM786495:UON786496 UYI786495:UYJ786496 VIE786495:VIF786496 VSA786495:VSB786496 WBW786495:WBX786496 WLS786495:WLT786496 WVO786495:WVP786496 JC852031:JD852032 SY852031:SZ852032 ACU852031:ACV852032 AMQ852031:AMR852032 AWM852031:AWN852032 BGI852031:BGJ852032 BQE852031:BQF852032 CAA852031:CAB852032 CJW852031:CJX852032 CTS852031:CTT852032 DDO852031:DDP852032 DNK852031:DNL852032 DXG852031:DXH852032 EHC852031:EHD852032 EQY852031:EQZ852032 FAU852031:FAV852032 FKQ852031:FKR852032 FUM852031:FUN852032 GEI852031:GEJ852032 GOE852031:GOF852032 GYA852031:GYB852032 HHW852031:HHX852032 HRS852031:HRT852032 IBO852031:IBP852032 ILK852031:ILL852032 IVG852031:IVH852032 JFC852031:JFD852032 JOY852031:JOZ852032 JYU852031:JYV852032 KIQ852031:KIR852032 KSM852031:KSN852032 LCI852031:LCJ852032 LME852031:LMF852032 LWA852031:LWB852032 MFW852031:MFX852032 MPS852031:MPT852032 MZO852031:MZP852032 NJK852031:NJL852032 NTG852031:NTH852032 ODC852031:ODD852032 OMY852031:OMZ852032 OWU852031:OWV852032 PGQ852031:PGR852032 PQM852031:PQN852032 QAI852031:QAJ852032 QKE852031:QKF852032 QUA852031:QUB852032 RDW852031:RDX852032 RNS852031:RNT852032 RXO852031:RXP852032 SHK852031:SHL852032 SRG852031:SRH852032 TBC852031:TBD852032 TKY852031:TKZ852032 TUU852031:TUV852032 UEQ852031:UER852032 UOM852031:UON852032 UYI852031:UYJ852032 VIE852031:VIF852032 VSA852031:VSB852032 WBW852031:WBX852032 WLS852031:WLT852032 WVO852031:WVP852032 JC917567:JD917568 SY917567:SZ917568 ACU917567:ACV917568 AMQ917567:AMR917568 AWM917567:AWN917568 BGI917567:BGJ917568 BQE917567:BQF917568 CAA917567:CAB917568 CJW917567:CJX917568 CTS917567:CTT917568 DDO917567:DDP917568 DNK917567:DNL917568 DXG917567:DXH917568 EHC917567:EHD917568 EQY917567:EQZ917568 FAU917567:FAV917568 FKQ917567:FKR917568 FUM917567:FUN917568 GEI917567:GEJ917568 GOE917567:GOF917568 GYA917567:GYB917568 HHW917567:HHX917568 HRS917567:HRT917568 IBO917567:IBP917568 ILK917567:ILL917568 IVG917567:IVH917568 JFC917567:JFD917568 JOY917567:JOZ917568 JYU917567:JYV917568 KIQ917567:KIR917568 KSM917567:KSN917568 LCI917567:LCJ917568 LME917567:LMF917568 LWA917567:LWB917568 MFW917567:MFX917568 MPS917567:MPT917568 MZO917567:MZP917568 NJK917567:NJL917568 NTG917567:NTH917568 ODC917567:ODD917568 OMY917567:OMZ917568 OWU917567:OWV917568 PGQ917567:PGR917568 PQM917567:PQN917568 QAI917567:QAJ917568 QKE917567:QKF917568 QUA917567:QUB917568 RDW917567:RDX917568 RNS917567:RNT917568 RXO917567:RXP917568 SHK917567:SHL917568 SRG917567:SRH917568 TBC917567:TBD917568 TKY917567:TKZ917568 TUU917567:TUV917568 UEQ917567:UER917568 UOM917567:UON917568 UYI917567:UYJ917568 VIE917567:VIF917568 VSA917567:VSB917568 WBW917567:WBX917568 WLS917567:WLT917568 WVO917567:WVP917568 JC983103:JD983104 SY983103:SZ983104 ACU983103:ACV983104 AMQ983103:AMR983104 AWM983103:AWN983104 BGI983103:BGJ983104 BQE983103:BQF983104 CAA983103:CAB983104 CJW983103:CJX983104 CTS983103:CTT983104 DDO983103:DDP983104 DNK983103:DNL983104 DXG983103:DXH983104 EHC983103:EHD983104 EQY983103:EQZ983104 FAU983103:FAV983104 FKQ983103:FKR983104 FUM983103:FUN983104 GEI983103:GEJ983104 GOE983103:GOF983104 GYA983103:GYB983104 HHW983103:HHX983104 HRS983103:HRT983104 IBO983103:IBP983104 ILK983103:ILL983104 IVG983103:IVH983104 JFC983103:JFD983104 JOY983103:JOZ983104 JYU983103:JYV983104 KIQ983103:KIR983104 KSM983103:KSN983104 LCI983103:LCJ983104 LME983103:LMF983104 LWA983103:LWB983104 MFW983103:MFX983104 MPS983103:MPT983104 MZO983103:MZP983104 NJK983103:NJL983104 NTG983103:NTH983104 ODC983103:ODD983104 OMY983103:OMZ983104 OWU983103:OWV983104 PGQ983103:PGR983104 PQM983103:PQN983104 QAI983103:QAJ983104 QKE983103:QKF983104 QUA983103:QUB983104 RDW983103:RDX983104 RNS983103:RNT983104 RXO983103:RXP983104 SHK983103:SHL983104 SRG983103:SRH983104 TBC983103:TBD983104 TKY983103:TKZ983104 TUU983103:TUV983104 UEQ983103:UER983104 UOM983103:UON983104 UYI983103:UYJ983104 VIE983103:VIF983104 VSA983103:VSB983104 WBW983103:WBX983104 WLS983103:WLT983104 WVO983103:WVP983104" xr:uid="{00000000-0002-0000-0100-00000C000000}">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I72:J74 I65320:J65320 IZ65320:JA65320 SV65320:SW65320 ACR65320:ACS65320 AMN65320:AMO65320 AWJ65320:AWK65320 BGF65320:BGG65320 BQB65320:BQC65320 BZX65320:BZY65320 CJT65320:CJU65320 CTP65320:CTQ65320 DDL65320:DDM65320 DNH65320:DNI65320 DXD65320:DXE65320 EGZ65320:EHA65320 EQV65320:EQW65320 FAR65320:FAS65320 FKN65320:FKO65320 FUJ65320:FUK65320 GEF65320:GEG65320 GOB65320:GOC65320 GXX65320:GXY65320 HHT65320:HHU65320 HRP65320:HRQ65320 IBL65320:IBM65320 ILH65320:ILI65320 IVD65320:IVE65320 JEZ65320:JFA65320 JOV65320:JOW65320 JYR65320:JYS65320 KIN65320:KIO65320 KSJ65320:KSK65320 LCF65320:LCG65320 LMB65320:LMC65320 LVX65320:LVY65320 MFT65320:MFU65320 MPP65320:MPQ65320 MZL65320:MZM65320 NJH65320:NJI65320 NTD65320:NTE65320 OCZ65320:ODA65320 OMV65320:OMW65320 OWR65320:OWS65320 PGN65320:PGO65320 PQJ65320:PQK65320 QAF65320:QAG65320 QKB65320:QKC65320 QTX65320:QTY65320 RDT65320:RDU65320 RNP65320:RNQ65320 RXL65320:RXM65320 SHH65320:SHI65320 SRD65320:SRE65320 TAZ65320:TBA65320 TKV65320:TKW65320 TUR65320:TUS65320 UEN65320:UEO65320 UOJ65320:UOK65320 UYF65320:UYG65320 VIB65320:VIC65320 VRX65320:VRY65320 WBT65320:WBU65320 WLP65320:WLQ65320 WVL65320:WVM65320 I130856:J130856 IZ130856:JA130856 SV130856:SW130856 ACR130856:ACS130856 AMN130856:AMO130856 AWJ130856:AWK130856 BGF130856:BGG130856 BQB130856:BQC130856 BZX130856:BZY130856 CJT130856:CJU130856 CTP130856:CTQ130856 DDL130856:DDM130856 DNH130856:DNI130856 DXD130856:DXE130856 EGZ130856:EHA130856 EQV130856:EQW130856 FAR130856:FAS130856 FKN130856:FKO130856 FUJ130856:FUK130856 GEF130856:GEG130856 GOB130856:GOC130856 GXX130856:GXY130856 HHT130856:HHU130856 HRP130856:HRQ130856 IBL130856:IBM130856 ILH130856:ILI130856 IVD130856:IVE130856 JEZ130856:JFA130856 JOV130856:JOW130856 JYR130856:JYS130856 KIN130856:KIO130856 KSJ130856:KSK130856 LCF130856:LCG130856 LMB130856:LMC130856 LVX130856:LVY130856 MFT130856:MFU130856 MPP130856:MPQ130856 MZL130856:MZM130856 NJH130856:NJI130856 NTD130856:NTE130856 OCZ130856:ODA130856 OMV130856:OMW130856 OWR130856:OWS130856 PGN130856:PGO130856 PQJ130856:PQK130856 QAF130856:QAG130856 QKB130856:QKC130856 QTX130856:QTY130856 RDT130856:RDU130856 RNP130856:RNQ130856 RXL130856:RXM130856 SHH130856:SHI130856 SRD130856:SRE130856 TAZ130856:TBA130856 TKV130856:TKW130856 TUR130856:TUS130856 UEN130856:UEO130856 UOJ130856:UOK130856 UYF130856:UYG130856 VIB130856:VIC130856 VRX130856:VRY130856 WBT130856:WBU130856 WLP130856:WLQ130856 WVL130856:WVM130856 I196392:J196392 IZ196392:JA196392 SV196392:SW196392 ACR196392:ACS196392 AMN196392:AMO196392 AWJ196392:AWK196392 BGF196392:BGG196392 BQB196392:BQC196392 BZX196392:BZY196392 CJT196392:CJU196392 CTP196392:CTQ196392 DDL196392:DDM196392 DNH196392:DNI196392 DXD196392:DXE196392 EGZ196392:EHA196392 EQV196392:EQW196392 FAR196392:FAS196392 FKN196392:FKO196392 FUJ196392:FUK196392 GEF196392:GEG196392 GOB196392:GOC196392 GXX196392:GXY196392 HHT196392:HHU196392 HRP196392:HRQ196392 IBL196392:IBM196392 ILH196392:ILI196392 IVD196392:IVE196392 JEZ196392:JFA196392 JOV196392:JOW196392 JYR196392:JYS196392 KIN196392:KIO196392 KSJ196392:KSK196392 LCF196392:LCG196392 LMB196392:LMC196392 LVX196392:LVY196392 MFT196392:MFU196392 MPP196392:MPQ196392 MZL196392:MZM196392 NJH196392:NJI196392 NTD196392:NTE196392 OCZ196392:ODA196392 OMV196392:OMW196392 OWR196392:OWS196392 PGN196392:PGO196392 PQJ196392:PQK196392 QAF196392:QAG196392 QKB196392:QKC196392 QTX196392:QTY196392 RDT196392:RDU196392 RNP196392:RNQ196392 RXL196392:RXM196392 SHH196392:SHI196392 SRD196392:SRE196392 TAZ196392:TBA196392 TKV196392:TKW196392 TUR196392:TUS196392 UEN196392:UEO196392 UOJ196392:UOK196392 UYF196392:UYG196392 VIB196392:VIC196392 VRX196392:VRY196392 WBT196392:WBU196392 WLP196392:WLQ196392 WVL196392:WVM196392 I261928:J261928 IZ261928:JA261928 SV261928:SW261928 ACR261928:ACS261928 AMN261928:AMO261928 AWJ261928:AWK261928 BGF261928:BGG261928 BQB261928:BQC261928 BZX261928:BZY261928 CJT261928:CJU261928 CTP261928:CTQ261928 DDL261928:DDM261928 DNH261928:DNI261928 DXD261928:DXE261928 EGZ261928:EHA261928 EQV261928:EQW261928 FAR261928:FAS261928 FKN261928:FKO261928 FUJ261928:FUK261928 GEF261928:GEG261928 GOB261928:GOC261928 GXX261928:GXY261928 HHT261928:HHU261928 HRP261928:HRQ261928 IBL261928:IBM261928 ILH261928:ILI261928 IVD261928:IVE261928 JEZ261928:JFA261928 JOV261928:JOW261928 JYR261928:JYS261928 KIN261928:KIO261928 KSJ261928:KSK261928 LCF261928:LCG261928 LMB261928:LMC261928 LVX261928:LVY261928 MFT261928:MFU261928 MPP261928:MPQ261928 MZL261928:MZM261928 NJH261928:NJI261928 NTD261928:NTE261928 OCZ261928:ODA261928 OMV261928:OMW261928 OWR261928:OWS261928 PGN261928:PGO261928 PQJ261928:PQK261928 QAF261928:QAG261928 QKB261928:QKC261928 QTX261928:QTY261928 RDT261928:RDU261928 RNP261928:RNQ261928 RXL261928:RXM261928 SHH261928:SHI261928 SRD261928:SRE261928 TAZ261928:TBA261928 TKV261928:TKW261928 TUR261928:TUS261928 UEN261928:UEO261928 UOJ261928:UOK261928 UYF261928:UYG261928 VIB261928:VIC261928 VRX261928:VRY261928 WBT261928:WBU261928 WLP261928:WLQ261928 WVL261928:WVM261928 I327464:J327464 IZ327464:JA327464 SV327464:SW327464 ACR327464:ACS327464 AMN327464:AMO327464 AWJ327464:AWK327464 BGF327464:BGG327464 BQB327464:BQC327464 BZX327464:BZY327464 CJT327464:CJU327464 CTP327464:CTQ327464 DDL327464:DDM327464 DNH327464:DNI327464 DXD327464:DXE327464 EGZ327464:EHA327464 EQV327464:EQW327464 FAR327464:FAS327464 FKN327464:FKO327464 FUJ327464:FUK327464 GEF327464:GEG327464 GOB327464:GOC327464 GXX327464:GXY327464 HHT327464:HHU327464 HRP327464:HRQ327464 IBL327464:IBM327464 ILH327464:ILI327464 IVD327464:IVE327464 JEZ327464:JFA327464 JOV327464:JOW327464 JYR327464:JYS327464 KIN327464:KIO327464 KSJ327464:KSK327464 LCF327464:LCG327464 LMB327464:LMC327464 LVX327464:LVY327464 MFT327464:MFU327464 MPP327464:MPQ327464 MZL327464:MZM327464 NJH327464:NJI327464 NTD327464:NTE327464 OCZ327464:ODA327464 OMV327464:OMW327464 OWR327464:OWS327464 PGN327464:PGO327464 PQJ327464:PQK327464 QAF327464:QAG327464 QKB327464:QKC327464 QTX327464:QTY327464 RDT327464:RDU327464 RNP327464:RNQ327464 RXL327464:RXM327464 SHH327464:SHI327464 SRD327464:SRE327464 TAZ327464:TBA327464 TKV327464:TKW327464 TUR327464:TUS327464 UEN327464:UEO327464 UOJ327464:UOK327464 UYF327464:UYG327464 VIB327464:VIC327464 VRX327464:VRY327464 WBT327464:WBU327464 WLP327464:WLQ327464 WVL327464:WVM327464 I393000:J393000 IZ393000:JA393000 SV393000:SW393000 ACR393000:ACS393000 AMN393000:AMO393000 AWJ393000:AWK393000 BGF393000:BGG393000 BQB393000:BQC393000 BZX393000:BZY393000 CJT393000:CJU393000 CTP393000:CTQ393000 DDL393000:DDM393000 DNH393000:DNI393000 DXD393000:DXE393000 EGZ393000:EHA393000 EQV393000:EQW393000 FAR393000:FAS393000 FKN393000:FKO393000 FUJ393000:FUK393000 GEF393000:GEG393000 GOB393000:GOC393000 GXX393000:GXY393000 HHT393000:HHU393000 HRP393000:HRQ393000 IBL393000:IBM393000 ILH393000:ILI393000 IVD393000:IVE393000 JEZ393000:JFA393000 JOV393000:JOW393000 JYR393000:JYS393000 KIN393000:KIO393000 KSJ393000:KSK393000 LCF393000:LCG393000 LMB393000:LMC393000 LVX393000:LVY393000 MFT393000:MFU393000 MPP393000:MPQ393000 MZL393000:MZM393000 NJH393000:NJI393000 NTD393000:NTE393000 OCZ393000:ODA393000 OMV393000:OMW393000 OWR393000:OWS393000 PGN393000:PGO393000 PQJ393000:PQK393000 QAF393000:QAG393000 QKB393000:QKC393000 QTX393000:QTY393000 RDT393000:RDU393000 RNP393000:RNQ393000 RXL393000:RXM393000 SHH393000:SHI393000 SRD393000:SRE393000 TAZ393000:TBA393000 TKV393000:TKW393000 TUR393000:TUS393000 UEN393000:UEO393000 UOJ393000:UOK393000 UYF393000:UYG393000 VIB393000:VIC393000 VRX393000:VRY393000 WBT393000:WBU393000 WLP393000:WLQ393000 WVL393000:WVM393000 I458536:J458536 IZ458536:JA458536 SV458536:SW458536 ACR458536:ACS458536 AMN458536:AMO458536 AWJ458536:AWK458536 BGF458536:BGG458536 BQB458536:BQC458536 BZX458536:BZY458536 CJT458536:CJU458536 CTP458536:CTQ458536 DDL458536:DDM458536 DNH458536:DNI458536 DXD458536:DXE458536 EGZ458536:EHA458536 EQV458536:EQW458536 FAR458536:FAS458536 FKN458536:FKO458536 FUJ458536:FUK458536 GEF458536:GEG458536 GOB458536:GOC458536 GXX458536:GXY458536 HHT458536:HHU458536 HRP458536:HRQ458536 IBL458536:IBM458536 ILH458536:ILI458536 IVD458536:IVE458536 JEZ458536:JFA458536 JOV458536:JOW458536 JYR458536:JYS458536 KIN458536:KIO458536 KSJ458536:KSK458536 LCF458536:LCG458536 LMB458536:LMC458536 LVX458536:LVY458536 MFT458536:MFU458536 MPP458536:MPQ458536 MZL458536:MZM458536 NJH458536:NJI458536 NTD458536:NTE458536 OCZ458536:ODA458536 OMV458536:OMW458536 OWR458536:OWS458536 PGN458536:PGO458536 PQJ458536:PQK458536 QAF458536:QAG458536 QKB458536:QKC458536 QTX458536:QTY458536 RDT458536:RDU458536 RNP458536:RNQ458536 RXL458536:RXM458536 SHH458536:SHI458536 SRD458536:SRE458536 TAZ458536:TBA458536 TKV458536:TKW458536 TUR458536:TUS458536 UEN458536:UEO458536 UOJ458536:UOK458536 UYF458536:UYG458536 VIB458536:VIC458536 VRX458536:VRY458536 WBT458536:WBU458536 WLP458536:WLQ458536 WVL458536:WVM458536 I524072:J524072 IZ524072:JA524072 SV524072:SW524072 ACR524072:ACS524072 AMN524072:AMO524072 AWJ524072:AWK524072 BGF524072:BGG524072 BQB524072:BQC524072 BZX524072:BZY524072 CJT524072:CJU524072 CTP524072:CTQ524072 DDL524072:DDM524072 DNH524072:DNI524072 DXD524072:DXE524072 EGZ524072:EHA524072 EQV524072:EQW524072 FAR524072:FAS524072 FKN524072:FKO524072 FUJ524072:FUK524072 GEF524072:GEG524072 GOB524072:GOC524072 GXX524072:GXY524072 HHT524072:HHU524072 HRP524072:HRQ524072 IBL524072:IBM524072 ILH524072:ILI524072 IVD524072:IVE524072 JEZ524072:JFA524072 JOV524072:JOW524072 JYR524072:JYS524072 KIN524072:KIO524072 KSJ524072:KSK524072 LCF524072:LCG524072 LMB524072:LMC524072 LVX524072:LVY524072 MFT524072:MFU524072 MPP524072:MPQ524072 MZL524072:MZM524072 NJH524072:NJI524072 NTD524072:NTE524072 OCZ524072:ODA524072 OMV524072:OMW524072 OWR524072:OWS524072 PGN524072:PGO524072 PQJ524072:PQK524072 QAF524072:QAG524072 QKB524072:QKC524072 QTX524072:QTY524072 RDT524072:RDU524072 RNP524072:RNQ524072 RXL524072:RXM524072 SHH524072:SHI524072 SRD524072:SRE524072 TAZ524072:TBA524072 TKV524072:TKW524072 TUR524072:TUS524072 UEN524072:UEO524072 UOJ524072:UOK524072 UYF524072:UYG524072 VIB524072:VIC524072 VRX524072:VRY524072 WBT524072:WBU524072 WLP524072:WLQ524072 WVL524072:WVM524072 I589608:J589608 IZ589608:JA589608 SV589608:SW589608 ACR589608:ACS589608 AMN589608:AMO589608 AWJ589608:AWK589608 BGF589608:BGG589608 BQB589608:BQC589608 BZX589608:BZY589608 CJT589608:CJU589608 CTP589608:CTQ589608 DDL589608:DDM589608 DNH589608:DNI589608 DXD589608:DXE589608 EGZ589608:EHA589608 EQV589608:EQW589608 FAR589608:FAS589608 FKN589608:FKO589608 FUJ589608:FUK589608 GEF589608:GEG589608 GOB589608:GOC589608 GXX589608:GXY589608 HHT589608:HHU589608 HRP589608:HRQ589608 IBL589608:IBM589608 ILH589608:ILI589608 IVD589608:IVE589608 JEZ589608:JFA589608 JOV589608:JOW589608 JYR589608:JYS589608 KIN589608:KIO589608 KSJ589608:KSK589608 LCF589608:LCG589608 LMB589608:LMC589608 LVX589608:LVY589608 MFT589608:MFU589608 MPP589608:MPQ589608 MZL589608:MZM589608 NJH589608:NJI589608 NTD589608:NTE589608 OCZ589608:ODA589608 OMV589608:OMW589608 OWR589608:OWS589608 PGN589608:PGO589608 PQJ589608:PQK589608 QAF589608:QAG589608 QKB589608:QKC589608 QTX589608:QTY589608 RDT589608:RDU589608 RNP589608:RNQ589608 RXL589608:RXM589608 SHH589608:SHI589608 SRD589608:SRE589608 TAZ589608:TBA589608 TKV589608:TKW589608 TUR589608:TUS589608 UEN589608:UEO589608 UOJ589608:UOK589608 UYF589608:UYG589608 VIB589608:VIC589608 VRX589608:VRY589608 WBT589608:WBU589608 WLP589608:WLQ589608 WVL589608:WVM589608 I655144:J655144 IZ655144:JA655144 SV655144:SW655144 ACR655144:ACS655144 AMN655144:AMO655144 AWJ655144:AWK655144 BGF655144:BGG655144 BQB655144:BQC655144 BZX655144:BZY655144 CJT655144:CJU655144 CTP655144:CTQ655144 DDL655144:DDM655144 DNH655144:DNI655144 DXD655144:DXE655144 EGZ655144:EHA655144 EQV655144:EQW655144 FAR655144:FAS655144 FKN655144:FKO655144 FUJ655144:FUK655144 GEF655144:GEG655144 GOB655144:GOC655144 GXX655144:GXY655144 HHT655144:HHU655144 HRP655144:HRQ655144 IBL655144:IBM655144 ILH655144:ILI655144 IVD655144:IVE655144 JEZ655144:JFA655144 JOV655144:JOW655144 JYR655144:JYS655144 KIN655144:KIO655144 KSJ655144:KSK655144 LCF655144:LCG655144 LMB655144:LMC655144 LVX655144:LVY655144 MFT655144:MFU655144 MPP655144:MPQ655144 MZL655144:MZM655144 NJH655144:NJI655144 NTD655144:NTE655144 OCZ655144:ODA655144 OMV655144:OMW655144 OWR655144:OWS655144 PGN655144:PGO655144 PQJ655144:PQK655144 QAF655144:QAG655144 QKB655144:QKC655144 QTX655144:QTY655144 RDT655144:RDU655144 RNP655144:RNQ655144 RXL655144:RXM655144 SHH655144:SHI655144 SRD655144:SRE655144 TAZ655144:TBA655144 TKV655144:TKW655144 TUR655144:TUS655144 UEN655144:UEO655144 UOJ655144:UOK655144 UYF655144:UYG655144 VIB655144:VIC655144 VRX655144:VRY655144 WBT655144:WBU655144 WLP655144:WLQ655144 WVL655144:WVM655144 I720680:J720680 IZ720680:JA720680 SV720680:SW720680 ACR720680:ACS720680 AMN720680:AMO720680 AWJ720680:AWK720680 BGF720680:BGG720680 BQB720680:BQC720680 BZX720680:BZY720680 CJT720680:CJU720680 CTP720680:CTQ720680 DDL720680:DDM720680 DNH720680:DNI720680 DXD720680:DXE720680 EGZ720680:EHA720680 EQV720680:EQW720680 FAR720680:FAS720680 FKN720680:FKO720680 FUJ720680:FUK720680 GEF720680:GEG720680 GOB720680:GOC720680 GXX720680:GXY720680 HHT720680:HHU720680 HRP720680:HRQ720680 IBL720680:IBM720680 ILH720680:ILI720680 IVD720680:IVE720680 JEZ720680:JFA720680 JOV720680:JOW720680 JYR720680:JYS720680 KIN720680:KIO720680 KSJ720680:KSK720680 LCF720680:LCG720680 LMB720680:LMC720680 LVX720680:LVY720680 MFT720680:MFU720680 MPP720680:MPQ720680 MZL720680:MZM720680 NJH720680:NJI720680 NTD720680:NTE720680 OCZ720680:ODA720680 OMV720680:OMW720680 OWR720680:OWS720680 PGN720680:PGO720680 PQJ720680:PQK720680 QAF720680:QAG720680 QKB720680:QKC720680 QTX720680:QTY720680 RDT720680:RDU720680 RNP720680:RNQ720680 RXL720680:RXM720680 SHH720680:SHI720680 SRD720680:SRE720680 TAZ720680:TBA720680 TKV720680:TKW720680 TUR720680:TUS720680 UEN720680:UEO720680 UOJ720680:UOK720680 UYF720680:UYG720680 VIB720680:VIC720680 VRX720680:VRY720680 WBT720680:WBU720680 WLP720680:WLQ720680 WVL720680:WVM720680 I786216:J786216 IZ786216:JA786216 SV786216:SW786216 ACR786216:ACS786216 AMN786216:AMO786216 AWJ786216:AWK786216 BGF786216:BGG786216 BQB786216:BQC786216 BZX786216:BZY786216 CJT786216:CJU786216 CTP786216:CTQ786216 DDL786216:DDM786216 DNH786216:DNI786216 DXD786216:DXE786216 EGZ786216:EHA786216 EQV786216:EQW786216 FAR786216:FAS786216 FKN786216:FKO786216 FUJ786216:FUK786216 GEF786216:GEG786216 GOB786216:GOC786216 GXX786216:GXY786216 HHT786216:HHU786216 HRP786216:HRQ786216 IBL786216:IBM786216 ILH786216:ILI786216 IVD786216:IVE786216 JEZ786216:JFA786216 JOV786216:JOW786216 JYR786216:JYS786216 KIN786216:KIO786216 KSJ786216:KSK786216 LCF786216:LCG786216 LMB786216:LMC786216 LVX786216:LVY786216 MFT786216:MFU786216 MPP786216:MPQ786216 MZL786216:MZM786216 NJH786216:NJI786216 NTD786216:NTE786216 OCZ786216:ODA786216 OMV786216:OMW786216 OWR786216:OWS786216 PGN786216:PGO786216 PQJ786216:PQK786216 QAF786216:QAG786216 QKB786216:QKC786216 QTX786216:QTY786216 RDT786216:RDU786216 RNP786216:RNQ786216 RXL786216:RXM786216 SHH786216:SHI786216 SRD786216:SRE786216 TAZ786216:TBA786216 TKV786216:TKW786216 TUR786216:TUS786216 UEN786216:UEO786216 UOJ786216:UOK786216 UYF786216:UYG786216 VIB786216:VIC786216 VRX786216:VRY786216 WBT786216:WBU786216 WLP786216:WLQ786216 WVL786216:WVM786216 I851752:J851752 IZ851752:JA851752 SV851752:SW851752 ACR851752:ACS851752 AMN851752:AMO851752 AWJ851752:AWK851752 BGF851752:BGG851752 BQB851752:BQC851752 BZX851752:BZY851752 CJT851752:CJU851752 CTP851752:CTQ851752 DDL851752:DDM851752 DNH851752:DNI851752 DXD851752:DXE851752 EGZ851752:EHA851752 EQV851752:EQW851752 FAR851752:FAS851752 FKN851752:FKO851752 FUJ851752:FUK851752 GEF851752:GEG851752 GOB851752:GOC851752 GXX851752:GXY851752 HHT851752:HHU851752 HRP851752:HRQ851752 IBL851752:IBM851752 ILH851752:ILI851752 IVD851752:IVE851752 JEZ851752:JFA851752 JOV851752:JOW851752 JYR851752:JYS851752 KIN851752:KIO851752 KSJ851752:KSK851752 LCF851752:LCG851752 LMB851752:LMC851752 LVX851752:LVY851752 MFT851752:MFU851752 MPP851752:MPQ851752 MZL851752:MZM851752 NJH851752:NJI851752 NTD851752:NTE851752 OCZ851752:ODA851752 OMV851752:OMW851752 OWR851752:OWS851752 PGN851752:PGO851752 PQJ851752:PQK851752 QAF851752:QAG851752 QKB851752:QKC851752 QTX851752:QTY851752 RDT851752:RDU851752 RNP851752:RNQ851752 RXL851752:RXM851752 SHH851752:SHI851752 SRD851752:SRE851752 TAZ851752:TBA851752 TKV851752:TKW851752 TUR851752:TUS851752 UEN851752:UEO851752 UOJ851752:UOK851752 UYF851752:UYG851752 VIB851752:VIC851752 VRX851752:VRY851752 WBT851752:WBU851752 WLP851752:WLQ851752 WVL851752:WVM851752 I917288:J917288 IZ917288:JA917288 SV917288:SW917288 ACR917288:ACS917288 AMN917288:AMO917288 AWJ917288:AWK917288 BGF917288:BGG917288 BQB917288:BQC917288 BZX917288:BZY917288 CJT917288:CJU917288 CTP917288:CTQ917288 DDL917288:DDM917288 DNH917288:DNI917288 DXD917288:DXE917288 EGZ917288:EHA917288 EQV917288:EQW917288 FAR917288:FAS917288 FKN917288:FKO917288 FUJ917288:FUK917288 GEF917288:GEG917288 GOB917288:GOC917288 GXX917288:GXY917288 HHT917288:HHU917288 HRP917288:HRQ917288 IBL917288:IBM917288 ILH917288:ILI917288 IVD917288:IVE917288 JEZ917288:JFA917288 JOV917288:JOW917288 JYR917288:JYS917288 KIN917288:KIO917288 KSJ917288:KSK917288 LCF917288:LCG917288 LMB917288:LMC917288 LVX917288:LVY917288 MFT917288:MFU917288 MPP917288:MPQ917288 MZL917288:MZM917288 NJH917288:NJI917288 NTD917288:NTE917288 OCZ917288:ODA917288 OMV917288:OMW917288 OWR917288:OWS917288 PGN917288:PGO917288 PQJ917288:PQK917288 QAF917288:QAG917288 QKB917288:QKC917288 QTX917288:QTY917288 RDT917288:RDU917288 RNP917288:RNQ917288 RXL917288:RXM917288 SHH917288:SHI917288 SRD917288:SRE917288 TAZ917288:TBA917288 TKV917288:TKW917288 TUR917288:TUS917288 UEN917288:UEO917288 UOJ917288:UOK917288 UYF917288:UYG917288 VIB917288:VIC917288 VRX917288:VRY917288 WBT917288:WBU917288 WLP917288:WLQ917288 WVL917288:WVM917288 I982824:J982824 IZ982824:JA982824 SV982824:SW982824 ACR982824:ACS982824 AMN982824:AMO982824 AWJ982824:AWK982824 BGF982824:BGG982824 BQB982824:BQC982824 BZX982824:BZY982824 CJT982824:CJU982824 CTP982824:CTQ982824 DDL982824:DDM982824 DNH982824:DNI982824 DXD982824:DXE982824 EGZ982824:EHA982824 EQV982824:EQW982824 FAR982824:FAS982824 FKN982824:FKO982824 FUJ982824:FUK982824 GEF982824:GEG982824 GOB982824:GOC982824 GXX982824:GXY982824 HHT982824:HHU982824 HRP982824:HRQ982824 IBL982824:IBM982824 ILH982824:ILI982824 IVD982824:IVE982824 JEZ982824:JFA982824 JOV982824:JOW982824 JYR982824:JYS982824 KIN982824:KIO982824 KSJ982824:KSK982824 LCF982824:LCG982824 LMB982824:LMC982824 LVX982824:LVY982824 MFT982824:MFU982824 MPP982824:MPQ982824 MZL982824:MZM982824 NJH982824:NJI982824 NTD982824:NTE982824 OCZ982824:ODA982824 OMV982824:OMW982824 OWR982824:OWS982824 PGN982824:PGO982824 PQJ982824:PQK982824 QAF982824:QAG982824 QKB982824:QKC982824 QTX982824:QTY982824 RDT982824:RDU982824 RNP982824:RNQ982824 RXL982824:RXM982824 SHH982824:SHI982824 SRD982824:SRE982824 TAZ982824:TBA982824 TKV982824:TKW982824 TUR982824:TUS982824 UEN982824:UEO982824 UOJ982824:UOK982824 UYF982824:UYG982824 VIB982824:VIC982824 VRX982824:VRY982824 WBT982824:WBU982824 WLP982824:WLQ982824 WVL982824:WVM982824" xr:uid="{00000000-0002-0000-0100-00000D000000}">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JC65320:JD65320 SY65320:SZ65320 ACU65320:ACV65320 AMQ65320:AMR65320 AWM65320:AWN65320 BGI65320:BGJ65320 BQE65320:BQF65320 CAA65320:CAB65320 CJW65320:CJX65320 CTS65320:CTT65320 DDO65320:DDP65320 DNK65320:DNL65320 DXG65320:DXH65320 EHC65320:EHD65320 EQY65320:EQZ65320 FAU65320:FAV65320 FKQ65320:FKR65320 FUM65320:FUN65320 GEI65320:GEJ65320 GOE65320:GOF65320 GYA65320:GYB65320 HHW65320:HHX65320 HRS65320:HRT65320 IBO65320:IBP65320 ILK65320:ILL65320 IVG65320:IVH65320 JFC65320:JFD65320 JOY65320:JOZ65320 JYU65320:JYV65320 KIQ65320:KIR65320 KSM65320:KSN65320 LCI65320:LCJ65320 LME65320:LMF65320 LWA65320:LWB65320 MFW65320:MFX65320 MPS65320:MPT65320 MZO65320:MZP65320 NJK65320:NJL65320 NTG65320:NTH65320 ODC65320:ODD65320 OMY65320:OMZ65320 OWU65320:OWV65320 PGQ65320:PGR65320 PQM65320:PQN65320 QAI65320:QAJ65320 QKE65320:QKF65320 QUA65320:QUB65320 RDW65320:RDX65320 RNS65320:RNT65320 RXO65320:RXP65320 SHK65320:SHL65320 SRG65320:SRH65320 TBC65320:TBD65320 TKY65320:TKZ65320 TUU65320:TUV65320 UEQ65320:UER65320 UOM65320:UON65320 UYI65320:UYJ65320 VIE65320:VIF65320 VSA65320:VSB65320 WBW65320:WBX65320 WLS65320:WLT65320 WVO65320:WVP65320 JC130856:JD130856 SY130856:SZ130856 ACU130856:ACV130856 AMQ130856:AMR130856 AWM130856:AWN130856 BGI130856:BGJ130856 BQE130856:BQF130856 CAA130856:CAB130856 CJW130856:CJX130856 CTS130856:CTT130856 DDO130856:DDP130856 DNK130856:DNL130856 DXG130856:DXH130856 EHC130856:EHD130856 EQY130856:EQZ130856 FAU130856:FAV130856 FKQ130856:FKR130856 FUM130856:FUN130856 GEI130856:GEJ130856 GOE130856:GOF130856 GYA130856:GYB130856 HHW130856:HHX130856 HRS130856:HRT130856 IBO130856:IBP130856 ILK130856:ILL130856 IVG130856:IVH130856 JFC130856:JFD130856 JOY130856:JOZ130856 JYU130856:JYV130856 KIQ130856:KIR130856 KSM130856:KSN130856 LCI130856:LCJ130856 LME130856:LMF130856 LWA130856:LWB130856 MFW130856:MFX130856 MPS130856:MPT130856 MZO130856:MZP130856 NJK130856:NJL130856 NTG130856:NTH130856 ODC130856:ODD130856 OMY130856:OMZ130856 OWU130856:OWV130856 PGQ130856:PGR130856 PQM130856:PQN130856 QAI130856:QAJ130856 QKE130856:QKF130856 QUA130856:QUB130856 RDW130856:RDX130856 RNS130856:RNT130856 RXO130856:RXP130856 SHK130856:SHL130856 SRG130856:SRH130856 TBC130856:TBD130856 TKY130856:TKZ130856 TUU130856:TUV130856 UEQ130856:UER130856 UOM130856:UON130856 UYI130856:UYJ130856 VIE130856:VIF130856 VSA130856:VSB130856 WBW130856:WBX130856 WLS130856:WLT130856 WVO130856:WVP130856 JC196392:JD196392 SY196392:SZ196392 ACU196392:ACV196392 AMQ196392:AMR196392 AWM196392:AWN196392 BGI196392:BGJ196392 BQE196392:BQF196392 CAA196392:CAB196392 CJW196392:CJX196392 CTS196392:CTT196392 DDO196392:DDP196392 DNK196392:DNL196392 DXG196392:DXH196392 EHC196392:EHD196392 EQY196392:EQZ196392 FAU196392:FAV196392 FKQ196392:FKR196392 FUM196392:FUN196392 GEI196392:GEJ196392 GOE196392:GOF196392 GYA196392:GYB196392 HHW196392:HHX196392 HRS196392:HRT196392 IBO196392:IBP196392 ILK196392:ILL196392 IVG196392:IVH196392 JFC196392:JFD196392 JOY196392:JOZ196392 JYU196392:JYV196392 KIQ196392:KIR196392 KSM196392:KSN196392 LCI196392:LCJ196392 LME196392:LMF196392 LWA196392:LWB196392 MFW196392:MFX196392 MPS196392:MPT196392 MZO196392:MZP196392 NJK196392:NJL196392 NTG196392:NTH196392 ODC196392:ODD196392 OMY196392:OMZ196392 OWU196392:OWV196392 PGQ196392:PGR196392 PQM196392:PQN196392 QAI196392:QAJ196392 QKE196392:QKF196392 QUA196392:QUB196392 RDW196392:RDX196392 RNS196392:RNT196392 RXO196392:RXP196392 SHK196392:SHL196392 SRG196392:SRH196392 TBC196392:TBD196392 TKY196392:TKZ196392 TUU196392:TUV196392 UEQ196392:UER196392 UOM196392:UON196392 UYI196392:UYJ196392 VIE196392:VIF196392 VSA196392:VSB196392 WBW196392:WBX196392 WLS196392:WLT196392 WVO196392:WVP196392 JC261928:JD261928 SY261928:SZ261928 ACU261928:ACV261928 AMQ261928:AMR261928 AWM261928:AWN261928 BGI261928:BGJ261928 BQE261928:BQF261928 CAA261928:CAB261928 CJW261928:CJX261928 CTS261928:CTT261928 DDO261928:DDP261928 DNK261928:DNL261928 DXG261928:DXH261928 EHC261928:EHD261928 EQY261928:EQZ261928 FAU261928:FAV261928 FKQ261928:FKR261928 FUM261928:FUN261928 GEI261928:GEJ261928 GOE261928:GOF261928 GYA261928:GYB261928 HHW261928:HHX261928 HRS261928:HRT261928 IBO261928:IBP261928 ILK261928:ILL261928 IVG261928:IVH261928 JFC261928:JFD261928 JOY261928:JOZ261928 JYU261928:JYV261928 KIQ261928:KIR261928 KSM261928:KSN261928 LCI261928:LCJ261928 LME261928:LMF261928 LWA261928:LWB261928 MFW261928:MFX261928 MPS261928:MPT261928 MZO261928:MZP261928 NJK261928:NJL261928 NTG261928:NTH261928 ODC261928:ODD261928 OMY261928:OMZ261928 OWU261928:OWV261928 PGQ261928:PGR261928 PQM261928:PQN261928 QAI261928:QAJ261928 QKE261928:QKF261928 QUA261928:QUB261928 RDW261928:RDX261928 RNS261928:RNT261928 RXO261928:RXP261928 SHK261928:SHL261928 SRG261928:SRH261928 TBC261928:TBD261928 TKY261928:TKZ261928 TUU261928:TUV261928 UEQ261928:UER261928 UOM261928:UON261928 UYI261928:UYJ261928 VIE261928:VIF261928 VSA261928:VSB261928 WBW261928:WBX261928 WLS261928:WLT261928 WVO261928:WVP261928 JC327464:JD327464 SY327464:SZ327464 ACU327464:ACV327464 AMQ327464:AMR327464 AWM327464:AWN327464 BGI327464:BGJ327464 BQE327464:BQF327464 CAA327464:CAB327464 CJW327464:CJX327464 CTS327464:CTT327464 DDO327464:DDP327464 DNK327464:DNL327464 DXG327464:DXH327464 EHC327464:EHD327464 EQY327464:EQZ327464 FAU327464:FAV327464 FKQ327464:FKR327464 FUM327464:FUN327464 GEI327464:GEJ327464 GOE327464:GOF327464 GYA327464:GYB327464 HHW327464:HHX327464 HRS327464:HRT327464 IBO327464:IBP327464 ILK327464:ILL327464 IVG327464:IVH327464 JFC327464:JFD327464 JOY327464:JOZ327464 JYU327464:JYV327464 KIQ327464:KIR327464 KSM327464:KSN327464 LCI327464:LCJ327464 LME327464:LMF327464 LWA327464:LWB327464 MFW327464:MFX327464 MPS327464:MPT327464 MZO327464:MZP327464 NJK327464:NJL327464 NTG327464:NTH327464 ODC327464:ODD327464 OMY327464:OMZ327464 OWU327464:OWV327464 PGQ327464:PGR327464 PQM327464:PQN327464 QAI327464:QAJ327464 QKE327464:QKF327464 QUA327464:QUB327464 RDW327464:RDX327464 RNS327464:RNT327464 RXO327464:RXP327464 SHK327464:SHL327464 SRG327464:SRH327464 TBC327464:TBD327464 TKY327464:TKZ327464 TUU327464:TUV327464 UEQ327464:UER327464 UOM327464:UON327464 UYI327464:UYJ327464 VIE327464:VIF327464 VSA327464:VSB327464 WBW327464:WBX327464 WLS327464:WLT327464 WVO327464:WVP327464 JC393000:JD393000 SY393000:SZ393000 ACU393000:ACV393000 AMQ393000:AMR393000 AWM393000:AWN393000 BGI393000:BGJ393000 BQE393000:BQF393000 CAA393000:CAB393000 CJW393000:CJX393000 CTS393000:CTT393000 DDO393000:DDP393000 DNK393000:DNL393000 DXG393000:DXH393000 EHC393000:EHD393000 EQY393000:EQZ393000 FAU393000:FAV393000 FKQ393000:FKR393000 FUM393000:FUN393000 GEI393000:GEJ393000 GOE393000:GOF393000 GYA393000:GYB393000 HHW393000:HHX393000 HRS393000:HRT393000 IBO393000:IBP393000 ILK393000:ILL393000 IVG393000:IVH393000 JFC393000:JFD393000 JOY393000:JOZ393000 JYU393000:JYV393000 KIQ393000:KIR393000 KSM393000:KSN393000 LCI393000:LCJ393000 LME393000:LMF393000 LWA393000:LWB393000 MFW393000:MFX393000 MPS393000:MPT393000 MZO393000:MZP393000 NJK393000:NJL393000 NTG393000:NTH393000 ODC393000:ODD393000 OMY393000:OMZ393000 OWU393000:OWV393000 PGQ393000:PGR393000 PQM393000:PQN393000 QAI393000:QAJ393000 QKE393000:QKF393000 QUA393000:QUB393000 RDW393000:RDX393000 RNS393000:RNT393000 RXO393000:RXP393000 SHK393000:SHL393000 SRG393000:SRH393000 TBC393000:TBD393000 TKY393000:TKZ393000 TUU393000:TUV393000 UEQ393000:UER393000 UOM393000:UON393000 UYI393000:UYJ393000 VIE393000:VIF393000 VSA393000:VSB393000 WBW393000:WBX393000 WLS393000:WLT393000 WVO393000:WVP393000 JC458536:JD458536 SY458536:SZ458536 ACU458536:ACV458536 AMQ458536:AMR458536 AWM458536:AWN458536 BGI458536:BGJ458536 BQE458536:BQF458536 CAA458536:CAB458536 CJW458536:CJX458536 CTS458536:CTT458536 DDO458536:DDP458536 DNK458536:DNL458536 DXG458536:DXH458536 EHC458536:EHD458536 EQY458536:EQZ458536 FAU458536:FAV458536 FKQ458536:FKR458536 FUM458536:FUN458536 GEI458536:GEJ458536 GOE458536:GOF458536 GYA458536:GYB458536 HHW458536:HHX458536 HRS458536:HRT458536 IBO458536:IBP458536 ILK458536:ILL458536 IVG458536:IVH458536 JFC458536:JFD458536 JOY458536:JOZ458536 JYU458536:JYV458536 KIQ458536:KIR458536 KSM458536:KSN458536 LCI458536:LCJ458536 LME458536:LMF458536 LWA458536:LWB458536 MFW458536:MFX458536 MPS458536:MPT458536 MZO458536:MZP458536 NJK458536:NJL458536 NTG458536:NTH458536 ODC458536:ODD458536 OMY458536:OMZ458536 OWU458536:OWV458536 PGQ458536:PGR458536 PQM458536:PQN458536 QAI458536:QAJ458536 QKE458536:QKF458536 QUA458536:QUB458536 RDW458536:RDX458536 RNS458536:RNT458536 RXO458536:RXP458536 SHK458536:SHL458536 SRG458536:SRH458536 TBC458536:TBD458536 TKY458536:TKZ458536 TUU458536:TUV458536 UEQ458536:UER458536 UOM458536:UON458536 UYI458536:UYJ458536 VIE458536:VIF458536 VSA458536:VSB458536 WBW458536:WBX458536 WLS458536:WLT458536 WVO458536:WVP458536 JC524072:JD524072 SY524072:SZ524072 ACU524072:ACV524072 AMQ524072:AMR524072 AWM524072:AWN524072 BGI524072:BGJ524072 BQE524072:BQF524072 CAA524072:CAB524072 CJW524072:CJX524072 CTS524072:CTT524072 DDO524072:DDP524072 DNK524072:DNL524072 DXG524072:DXH524072 EHC524072:EHD524072 EQY524072:EQZ524072 FAU524072:FAV524072 FKQ524072:FKR524072 FUM524072:FUN524072 GEI524072:GEJ524072 GOE524072:GOF524072 GYA524072:GYB524072 HHW524072:HHX524072 HRS524072:HRT524072 IBO524072:IBP524072 ILK524072:ILL524072 IVG524072:IVH524072 JFC524072:JFD524072 JOY524072:JOZ524072 JYU524072:JYV524072 KIQ524072:KIR524072 KSM524072:KSN524072 LCI524072:LCJ524072 LME524072:LMF524072 LWA524072:LWB524072 MFW524072:MFX524072 MPS524072:MPT524072 MZO524072:MZP524072 NJK524072:NJL524072 NTG524072:NTH524072 ODC524072:ODD524072 OMY524072:OMZ524072 OWU524072:OWV524072 PGQ524072:PGR524072 PQM524072:PQN524072 QAI524072:QAJ524072 QKE524072:QKF524072 QUA524072:QUB524072 RDW524072:RDX524072 RNS524072:RNT524072 RXO524072:RXP524072 SHK524072:SHL524072 SRG524072:SRH524072 TBC524072:TBD524072 TKY524072:TKZ524072 TUU524072:TUV524072 UEQ524072:UER524072 UOM524072:UON524072 UYI524072:UYJ524072 VIE524072:VIF524072 VSA524072:VSB524072 WBW524072:WBX524072 WLS524072:WLT524072 WVO524072:WVP524072 JC589608:JD589608 SY589608:SZ589608 ACU589608:ACV589608 AMQ589608:AMR589608 AWM589608:AWN589608 BGI589608:BGJ589608 BQE589608:BQF589608 CAA589608:CAB589608 CJW589608:CJX589608 CTS589608:CTT589608 DDO589608:DDP589608 DNK589608:DNL589608 DXG589608:DXH589608 EHC589608:EHD589608 EQY589608:EQZ589608 FAU589608:FAV589608 FKQ589608:FKR589608 FUM589608:FUN589608 GEI589608:GEJ589608 GOE589608:GOF589608 GYA589608:GYB589608 HHW589608:HHX589608 HRS589608:HRT589608 IBO589608:IBP589608 ILK589608:ILL589608 IVG589608:IVH589608 JFC589608:JFD589608 JOY589608:JOZ589608 JYU589608:JYV589608 KIQ589608:KIR589608 KSM589608:KSN589608 LCI589608:LCJ589608 LME589608:LMF589608 LWA589608:LWB589608 MFW589608:MFX589608 MPS589608:MPT589608 MZO589608:MZP589608 NJK589608:NJL589608 NTG589608:NTH589608 ODC589608:ODD589608 OMY589608:OMZ589608 OWU589608:OWV589608 PGQ589608:PGR589608 PQM589608:PQN589608 QAI589608:QAJ589608 QKE589608:QKF589608 QUA589608:QUB589608 RDW589608:RDX589608 RNS589608:RNT589608 RXO589608:RXP589608 SHK589608:SHL589608 SRG589608:SRH589608 TBC589608:TBD589608 TKY589608:TKZ589608 TUU589608:TUV589608 UEQ589608:UER589608 UOM589608:UON589608 UYI589608:UYJ589608 VIE589608:VIF589608 VSA589608:VSB589608 WBW589608:WBX589608 WLS589608:WLT589608 WVO589608:WVP589608 JC655144:JD655144 SY655144:SZ655144 ACU655144:ACV655144 AMQ655144:AMR655144 AWM655144:AWN655144 BGI655144:BGJ655144 BQE655144:BQF655144 CAA655144:CAB655144 CJW655144:CJX655144 CTS655144:CTT655144 DDO655144:DDP655144 DNK655144:DNL655144 DXG655144:DXH655144 EHC655144:EHD655144 EQY655144:EQZ655144 FAU655144:FAV655144 FKQ655144:FKR655144 FUM655144:FUN655144 GEI655144:GEJ655144 GOE655144:GOF655144 GYA655144:GYB655144 HHW655144:HHX655144 HRS655144:HRT655144 IBO655144:IBP655144 ILK655144:ILL655144 IVG655144:IVH655144 JFC655144:JFD655144 JOY655144:JOZ655144 JYU655144:JYV655144 KIQ655144:KIR655144 KSM655144:KSN655144 LCI655144:LCJ655144 LME655144:LMF655144 LWA655144:LWB655144 MFW655144:MFX655144 MPS655144:MPT655144 MZO655144:MZP655144 NJK655144:NJL655144 NTG655144:NTH655144 ODC655144:ODD655144 OMY655144:OMZ655144 OWU655144:OWV655144 PGQ655144:PGR655144 PQM655144:PQN655144 QAI655144:QAJ655144 QKE655144:QKF655144 QUA655144:QUB655144 RDW655144:RDX655144 RNS655144:RNT655144 RXO655144:RXP655144 SHK655144:SHL655144 SRG655144:SRH655144 TBC655144:TBD655144 TKY655144:TKZ655144 TUU655144:TUV655144 UEQ655144:UER655144 UOM655144:UON655144 UYI655144:UYJ655144 VIE655144:VIF655144 VSA655144:VSB655144 WBW655144:WBX655144 WLS655144:WLT655144 WVO655144:WVP655144 JC720680:JD720680 SY720680:SZ720680 ACU720680:ACV720680 AMQ720680:AMR720680 AWM720680:AWN720680 BGI720680:BGJ720680 BQE720680:BQF720680 CAA720680:CAB720680 CJW720680:CJX720680 CTS720680:CTT720680 DDO720680:DDP720680 DNK720680:DNL720680 DXG720680:DXH720680 EHC720680:EHD720680 EQY720680:EQZ720680 FAU720680:FAV720680 FKQ720680:FKR720680 FUM720680:FUN720680 GEI720680:GEJ720680 GOE720680:GOF720680 GYA720680:GYB720680 HHW720680:HHX720680 HRS720680:HRT720680 IBO720680:IBP720680 ILK720680:ILL720680 IVG720680:IVH720680 JFC720680:JFD720680 JOY720680:JOZ720680 JYU720680:JYV720680 KIQ720680:KIR720680 KSM720680:KSN720680 LCI720680:LCJ720680 LME720680:LMF720680 LWA720680:LWB720680 MFW720680:MFX720680 MPS720680:MPT720680 MZO720680:MZP720680 NJK720680:NJL720680 NTG720680:NTH720680 ODC720680:ODD720680 OMY720680:OMZ720680 OWU720680:OWV720680 PGQ720680:PGR720680 PQM720680:PQN720680 QAI720680:QAJ720680 QKE720680:QKF720680 QUA720680:QUB720680 RDW720680:RDX720680 RNS720680:RNT720680 RXO720680:RXP720680 SHK720680:SHL720680 SRG720680:SRH720680 TBC720680:TBD720680 TKY720680:TKZ720680 TUU720680:TUV720680 UEQ720680:UER720680 UOM720680:UON720680 UYI720680:UYJ720680 VIE720680:VIF720680 VSA720680:VSB720680 WBW720680:WBX720680 WLS720680:WLT720680 WVO720680:WVP720680 JC786216:JD786216 SY786216:SZ786216 ACU786216:ACV786216 AMQ786216:AMR786216 AWM786216:AWN786216 BGI786216:BGJ786216 BQE786216:BQF786216 CAA786216:CAB786216 CJW786216:CJX786216 CTS786216:CTT786216 DDO786216:DDP786216 DNK786216:DNL786216 DXG786216:DXH786216 EHC786216:EHD786216 EQY786216:EQZ786216 FAU786216:FAV786216 FKQ786216:FKR786216 FUM786216:FUN786216 GEI786216:GEJ786216 GOE786216:GOF786216 GYA786216:GYB786216 HHW786216:HHX786216 HRS786216:HRT786216 IBO786216:IBP786216 ILK786216:ILL786216 IVG786216:IVH786216 JFC786216:JFD786216 JOY786216:JOZ786216 JYU786216:JYV786216 KIQ786216:KIR786216 KSM786216:KSN786216 LCI786216:LCJ786216 LME786216:LMF786216 LWA786216:LWB786216 MFW786216:MFX786216 MPS786216:MPT786216 MZO786216:MZP786216 NJK786216:NJL786216 NTG786216:NTH786216 ODC786216:ODD786216 OMY786216:OMZ786216 OWU786216:OWV786216 PGQ786216:PGR786216 PQM786216:PQN786216 QAI786216:QAJ786216 QKE786216:QKF786216 QUA786216:QUB786216 RDW786216:RDX786216 RNS786216:RNT786216 RXO786216:RXP786216 SHK786216:SHL786216 SRG786216:SRH786216 TBC786216:TBD786216 TKY786216:TKZ786216 TUU786216:TUV786216 UEQ786216:UER786216 UOM786216:UON786216 UYI786216:UYJ786216 VIE786216:VIF786216 VSA786216:VSB786216 WBW786216:WBX786216 WLS786216:WLT786216 WVO786216:WVP786216 JC851752:JD851752 SY851752:SZ851752 ACU851752:ACV851752 AMQ851752:AMR851752 AWM851752:AWN851752 BGI851752:BGJ851752 BQE851752:BQF851752 CAA851752:CAB851752 CJW851752:CJX851752 CTS851752:CTT851752 DDO851752:DDP851752 DNK851752:DNL851752 DXG851752:DXH851752 EHC851752:EHD851752 EQY851752:EQZ851752 FAU851752:FAV851752 FKQ851752:FKR851752 FUM851752:FUN851752 GEI851752:GEJ851752 GOE851752:GOF851752 GYA851752:GYB851752 HHW851752:HHX851752 HRS851752:HRT851752 IBO851752:IBP851752 ILK851752:ILL851752 IVG851752:IVH851752 JFC851752:JFD851752 JOY851752:JOZ851752 JYU851752:JYV851752 KIQ851752:KIR851752 KSM851752:KSN851752 LCI851752:LCJ851752 LME851752:LMF851752 LWA851752:LWB851752 MFW851752:MFX851752 MPS851752:MPT851752 MZO851752:MZP851752 NJK851752:NJL851752 NTG851752:NTH851752 ODC851752:ODD851752 OMY851752:OMZ851752 OWU851752:OWV851752 PGQ851752:PGR851752 PQM851752:PQN851752 QAI851752:QAJ851752 QKE851752:QKF851752 QUA851752:QUB851752 RDW851752:RDX851752 RNS851752:RNT851752 RXO851752:RXP851752 SHK851752:SHL851752 SRG851752:SRH851752 TBC851752:TBD851752 TKY851752:TKZ851752 TUU851752:TUV851752 UEQ851752:UER851752 UOM851752:UON851752 UYI851752:UYJ851752 VIE851752:VIF851752 VSA851752:VSB851752 WBW851752:WBX851752 WLS851752:WLT851752 WVO851752:WVP851752 JC917288:JD917288 SY917288:SZ917288 ACU917288:ACV917288 AMQ917288:AMR917288 AWM917288:AWN917288 BGI917288:BGJ917288 BQE917288:BQF917288 CAA917288:CAB917288 CJW917288:CJX917288 CTS917288:CTT917288 DDO917288:DDP917288 DNK917288:DNL917288 DXG917288:DXH917288 EHC917288:EHD917288 EQY917288:EQZ917288 FAU917288:FAV917288 FKQ917288:FKR917288 FUM917288:FUN917288 GEI917288:GEJ917288 GOE917288:GOF917288 GYA917288:GYB917288 HHW917288:HHX917288 HRS917288:HRT917288 IBO917288:IBP917288 ILK917288:ILL917288 IVG917288:IVH917288 JFC917288:JFD917288 JOY917288:JOZ917288 JYU917288:JYV917288 KIQ917288:KIR917288 KSM917288:KSN917288 LCI917288:LCJ917288 LME917288:LMF917288 LWA917288:LWB917288 MFW917288:MFX917288 MPS917288:MPT917288 MZO917288:MZP917288 NJK917288:NJL917288 NTG917288:NTH917288 ODC917288:ODD917288 OMY917288:OMZ917288 OWU917288:OWV917288 PGQ917288:PGR917288 PQM917288:PQN917288 QAI917288:QAJ917288 QKE917288:QKF917288 QUA917288:QUB917288 RDW917288:RDX917288 RNS917288:RNT917288 RXO917288:RXP917288 SHK917288:SHL917288 SRG917288:SRH917288 TBC917288:TBD917288 TKY917288:TKZ917288 TUU917288:TUV917288 UEQ917288:UER917288 UOM917288:UON917288 UYI917288:UYJ917288 VIE917288:VIF917288 VSA917288:VSB917288 WBW917288:WBX917288 WLS917288:WLT917288 WVO917288:WVP917288 JC982824:JD982824 SY982824:SZ982824 ACU982824:ACV982824 AMQ982824:AMR982824 AWM982824:AWN982824 BGI982824:BGJ982824 BQE982824:BQF982824 CAA982824:CAB982824 CJW982824:CJX982824 CTS982824:CTT982824 DDO982824:DDP982824 DNK982824:DNL982824 DXG982824:DXH982824 EHC982824:EHD982824 EQY982824:EQZ982824 FAU982824:FAV982824 FKQ982824:FKR982824 FUM982824:FUN982824 GEI982824:GEJ982824 GOE982824:GOF982824 GYA982824:GYB982824 HHW982824:HHX982824 HRS982824:HRT982824 IBO982824:IBP982824 ILK982824:ILL982824 IVG982824:IVH982824 JFC982824:JFD982824 JOY982824:JOZ982824 JYU982824:JYV982824 KIQ982824:KIR982824 KSM982824:KSN982824 LCI982824:LCJ982824 LME982824:LMF982824 LWA982824:LWB982824 MFW982824:MFX982824 MPS982824:MPT982824 MZO982824:MZP982824 NJK982824:NJL982824 NTG982824:NTH982824 ODC982824:ODD982824 OMY982824:OMZ982824 OWU982824:OWV982824 PGQ982824:PGR982824 PQM982824:PQN982824 QAI982824:QAJ982824 QKE982824:QKF982824 QUA982824:QUB982824 RDW982824:RDX982824 RNS982824:RNT982824 RXO982824:RXP982824 SHK982824:SHL982824 SRG982824:SRH982824 TBC982824:TBD982824 TKY982824:TKZ982824 TUU982824:TUV982824 UEQ982824:UER982824 UOM982824:UON982824 UYI982824:UYJ982824 VIE982824:VIF982824 VSA982824:VSB982824 WBW982824:WBX982824 WLS982824:WLT982824 WVO982824:WVP982824" xr:uid="{00000000-0002-0000-0100-00000E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I65671:J65689 IZ65671:JA65689 SV65671:SW65689 ACR65671:ACS65689 AMN65671:AMO65689 AWJ65671:AWK65689 BGF65671:BGG65689 BQB65671:BQC65689 BZX65671:BZY65689 CJT65671:CJU65689 CTP65671:CTQ65689 DDL65671:DDM65689 DNH65671:DNI65689 DXD65671:DXE65689 EGZ65671:EHA65689 EQV65671:EQW65689 FAR65671:FAS65689 FKN65671:FKO65689 FUJ65671:FUK65689 GEF65671:GEG65689 GOB65671:GOC65689 GXX65671:GXY65689 HHT65671:HHU65689 HRP65671:HRQ65689 IBL65671:IBM65689 ILH65671:ILI65689 IVD65671:IVE65689 JEZ65671:JFA65689 JOV65671:JOW65689 JYR65671:JYS65689 KIN65671:KIO65689 KSJ65671:KSK65689 LCF65671:LCG65689 LMB65671:LMC65689 LVX65671:LVY65689 MFT65671:MFU65689 MPP65671:MPQ65689 MZL65671:MZM65689 NJH65671:NJI65689 NTD65671:NTE65689 OCZ65671:ODA65689 OMV65671:OMW65689 OWR65671:OWS65689 PGN65671:PGO65689 PQJ65671:PQK65689 QAF65671:QAG65689 QKB65671:QKC65689 QTX65671:QTY65689 RDT65671:RDU65689 RNP65671:RNQ65689 RXL65671:RXM65689 SHH65671:SHI65689 SRD65671:SRE65689 TAZ65671:TBA65689 TKV65671:TKW65689 TUR65671:TUS65689 UEN65671:UEO65689 UOJ65671:UOK65689 UYF65671:UYG65689 VIB65671:VIC65689 VRX65671:VRY65689 WBT65671:WBU65689 WLP65671:WLQ65689 WVL65671:WVM65689 I131207:J131225 IZ131207:JA131225 SV131207:SW131225 ACR131207:ACS131225 AMN131207:AMO131225 AWJ131207:AWK131225 BGF131207:BGG131225 BQB131207:BQC131225 BZX131207:BZY131225 CJT131207:CJU131225 CTP131207:CTQ131225 DDL131207:DDM131225 DNH131207:DNI131225 DXD131207:DXE131225 EGZ131207:EHA131225 EQV131207:EQW131225 FAR131207:FAS131225 FKN131207:FKO131225 FUJ131207:FUK131225 GEF131207:GEG131225 GOB131207:GOC131225 GXX131207:GXY131225 HHT131207:HHU131225 HRP131207:HRQ131225 IBL131207:IBM131225 ILH131207:ILI131225 IVD131207:IVE131225 JEZ131207:JFA131225 JOV131207:JOW131225 JYR131207:JYS131225 KIN131207:KIO131225 KSJ131207:KSK131225 LCF131207:LCG131225 LMB131207:LMC131225 LVX131207:LVY131225 MFT131207:MFU131225 MPP131207:MPQ131225 MZL131207:MZM131225 NJH131207:NJI131225 NTD131207:NTE131225 OCZ131207:ODA131225 OMV131207:OMW131225 OWR131207:OWS131225 PGN131207:PGO131225 PQJ131207:PQK131225 QAF131207:QAG131225 QKB131207:QKC131225 QTX131207:QTY131225 RDT131207:RDU131225 RNP131207:RNQ131225 RXL131207:RXM131225 SHH131207:SHI131225 SRD131207:SRE131225 TAZ131207:TBA131225 TKV131207:TKW131225 TUR131207:TUS131225 UEN131207:UEO131225 UOJ131207:UOK131225 UYF131207:UYG131225 VIB131207:VIC131225 VRX131207:VRY131225 WBT131207:WBU131225 WLP131207:WLQ131225 WVL131207:WVM131225 I196743:J196761 IZ196743:JA196761 SV196743:SW196761 ACR196743:ACS196761 AMN196743:AMO196761 AWJ196743:AWK196761 BGF196743:BGG196761 BQB196743:BQC196761 BZX196743:BZY196761 CJT196743:CJU196761 CTP196743:CTQ196761 DDL196743:DDM196761 DNH196743:DNI196761 DXD196743:DXE196761 EGZ196743:EHA196761 EQV196743:EQW196761 FAR196743:FAS196761 FKN196743:FKO196761 FUJ196743:FUK196761 GEF196743:GEG196761 GOB196743:GOC196761 GXX196743:GXY196761 HHT196743:HHU196761 HRP196743:HRQ196761 IBL196743:IBM196761 ILH196743:ILI196761 IVD196743:IVE196761 JEZ196743:JFA196761 JOV196743:JOW196761 JYR196743:JYS196761 KIN196743:KIO196761 KSJ196743:KSK196761 LCF196743:LCG196761 LMB196743:LMC196761 LVX196743:LVY196761 MFT196743:MFU196761 MPP196743:MPQ196761 MZL196743:MZM196761 NJH196743:NJI196761 NTD196743:NTE196761 OCZ196743:ODA196761 OMV196743:OMW196761 OWR196743:OWS196761 PGN196743:PGO196761 PQJ196743:PQK196761 QAF196743:QAG196761 QKB196743:QKC196761 QTX196743:QTY196761 RDT196743:RDU196761 RNP196743:RNQ196761 RXL196743:RXM196761 SHH196743:SHI196761 SRD196743:SRE196761 TAZ196743:TBA196761 TKV196743:TKW196761 TUR196743:TUS196761 UEN196743:UEO196761 UOJ196743:UOK196761 UYF196743:UYG196761 VIB196743:VIC196761 VRX196743:VRY196761 WBT196743:WBU196761 WLP196743:WLQ196761 WVL196743:WVM196761 I262279:J262297 IZ262279:JA262297 SV262279:SW262297 ACR262279:ACS262297 AMN262279:AMO262297 AWJ262279:AWK262297 BGF262279:BGG262297 BQB262279:BQC262297 BZX262279:BZY262297 CJT262279:CJU262297 CTP262279:CTQ262297 DDL262279:DDM262297 DNH262279:DNI262297 DXD262279:DXE262297 EGZ262279:EHA262297 EQV262279:EQW262297 FAR262279:FAS262297 FKN262279:FKO262297 FUJ262279:FUK262297 GEF262279:GEG262297 GOB262279:GOC262297 GXX262279:GXY262297 HHT262279:HHU262297 HRP262279:HRQ262297 IBL262279:IBM262297 ILH262279:ILI262297 IVD262279:IVE262297 JEZ262279:JFA262297 JOV262279:JOW262297 JYR262279:JYS262297 KIN262279:KIO262297 KSJ262279:KSK262297 LCF262279:LCG262297 LMB262279:LMC262297 LVX262279:LVY262297 MFT262279:MFU262297 MPP262279:MPQ262297 MZL262279:MZM262297 NJH262279:NJI262297 NTD262279:NTE262297 OCZ262279:ODA262297 OMV262279:OMW262297 OWR262279:OWS262297 PGN262279:PGO262297 PQJ262279:PQK262297 QAF262279:QAG262297 QKB262279:QKC262297 QTX262279:QTY262297 RDT262279:RDU262297 RNP262279:RNQ262297 RXL262279:RXM262297 SHH262279:SHI262297 SRD262279:SRE262297 TAZ262279:TBA262297 TKV262279:TKW262297 TUR262279:TUS262297 UEN262279:UEO262297 UOJ262279:UOK262297 UYF262279:UYG262297 VIB262279:VIC262297 VRX262279:VRY262297 WBT262279:WBU262297 WLP262279:WLQ262297 WVL262279:WVM262297 I327815:J327833 IZ327815:JA327833 SV327815:SW327833 ACR327815:ACS327833 AMN327815:AMO327833 AWJ327815:AWK327833 BGF327815:BGG327833 BQB327815:BQC327833 BZX327815:BZY327833 CJT327815:CJU327833 CTP327815:CTQ327833 DDL327815:DDM327833 DNH327815:DNI327833 DXD327815:DXE327833 EGZ327815:EHA327833 EQV327815:EQW327833 FAR327815:FAS327833 FKN327815:FKO327833 FUJ327815:FUK327833 GEF327815:GEG327833 GOB327815:GOC327833 GXX327815:GXY327833 HHT327815:HHU327833 HRP327815:HRQ327833 IBL327815:IBM327833 ILH327815:ILI327833 IVD327815:IVE327833 JEZ327815:JFA327833 JOV327815:JOW327833 JYR327815:JYS327833 KIN327815:KIO327833 KSJ327815:KSK327833 LCF327815:LCG327833 LMB327815:LMC327833 LVX327815:LVY327833 MFT327815:MFU327833 MPP327815:MPQ327833 MZL327815:MZM327833 NJH327815:NJI327833 NTD327815:NTE327833 OCZ327815:ODA327833 OMV327815:OMW327833 OWR327815:OWS327833 PGN327815:PGO327833 PQJ327815:PQK327833 QAF327815:QAG327833 QKB327815:QKC327833 QTX327815:QTY327833 RDT327815:RDU327833 RNP327815:RNQ327833 RXL327815:RXM327833 SHH327815:SHI327833 SRD327815:SRE327833 TAZ327815:TBA327833 TKV327815:TKW327833 TUR327815:TUS327833 UEN327815:UEO327833 UOJ327815:UOK327833 UYF327815:UYG327833 VIB327815:VIC327833 VRX327815:VRY327833 WBT327815:WBU327833 WLP327815:WLQ327833 WVL327815:WVM327833 I393351:J393369 IZ393351:JA393369 SV393351:SW393369 ACR393351:ACS393369 AMN393351:AMO393369 AWJ393351:AWK393369 BGF393351:BGG393369 BQB393351:BQC393369 BZX393351:BZY393369 CJT393351:CJU393369 CTP393351:CTQ393369 DDL393351:DDM393369 DNH393351:DNI393369 DXD393351:DXE393369 EGZ393351:EHA393369 EQV393351:EQW393369 FAR393351:FAS393369 FKN393351:FKO393369 FUJ393351:FUK393369 GEF393351:GEG393369 GOB393351:GOC393369 GXX393351:GXY393369 HHT393351:HHU393369 HRP393351:HRQ393369 IBL393351:IBM393369 ILH393351:ILI393369 IVD393351:IVE393369 JEZ393351:JFA393369 JOV393351:JOW393369 JYR393351:JYS393369 KIN393351:KIO393369 KSJ393351:KSK393369 LCF393351:LCG393369 LMB393351:LMC393369 LVX393351:LVY393369 MFT393351:MFU393369 MPP393351:MPQ393369 MZL393351:MZM393369 NJH393351:NJI393369 NTD393351:NTE393369 OCZ393351:ODA393369 OMV393351:OMW393369 OWR393351:OWS393369 PGN393351:PGO393369 PQJ393351:PQK393369 QAF393351:QAG393369 QKB393351:QKC393369 QTX393351:QTY393369 RDT393351:RDU393369 RNP393351:RNQ393369 RXL393351:RXM393369 SHH393351:SHI393369 SRD393351:SRE393369 TAZ393351:TBA393369 TKV393351:TKW393369 TUR393351:TUS393369 UEN393351:UEO393369 UOJ393351:UOK393369 UYF393351:UYG393369 VIB393351:VIC393369 VRX393351:VRY393369 WBT393351:WBU393369 WLP393351:WLQ393369 WVL393351:WVM393369 I458887:J458905 IZ458887:JA458905 SV458887:SW458905 ACR458887:ACS458905 AMN458887:AMO458905 AWJ458887:AWK458905 BGF458887:BGG458905 BQB458887:BQC458905 BZX458887:BZY458905 CJT458887:CJU458905 CTP458887:CTQ458905 DDL458887:DDM458905 DNH458887:DNI458905 DXD458887:DXE458905 EGZ458887:EHA458905 EQV458887:EQW458905 FAR458887:FAS458905 FKN458887:FKO458905 FUJ458887:FUK458905 GEF458887:GEG458905 GOB458887:GOC458905 GXX458887:GXY458905 HHT458887:HHU458905 HRP458887:HRQ458905 IBL458887:IBM458905 ILH458887:ILI458905 IVD458887:IVE458905 JEZ458887:JFA458905 JOV458887:JOW458905 JYR458887:JYS458905 KIN458887:KIO458905 KSJ458887:KSK458905 LCF458887:LCG458905 LMB458887:LMC458905 LVX458887:LVY458905 MFT458887:MFU458905 MPP458887:MPQ458905 MZL458887:MZM458905 NJH458887:NJI458905 NTD458887:NTE458905 OCZ458887:ODA458905 OMV458887:OMW458905 OWR458887:OWS458905 PGN458887:PGO458905 PQJ458887:PQK458905 QAF458887:QAG458905 QKB458887:QKC458905 QTX458887:QTY458905 RDT458887:RDU458905 RNP458887:RNQ458905 RXL458887:RXM458905 SHH458887:SHI458905 SRD458887:SRE458905 TAZ458887:TBA458905 TKV458887:TKW458905 TUR458887:TUS458905 UEN458887:UEO458905 UOJ458887:UOK458905 UYF458887:UYG458905 VIB458887:VIC458905 VRX458887:VRY458905 WBT458887:WBU458905 WLP458887:WLQ458905 WVL458887:WVM458905 I524423:J524441 IZ524423:JA524441 SV524423:SW524441 ACR524423:ACS524441 AMN524423:AMO524441 AWJ524423:AWK524441 BGF524423:BGG524441 BQB524423:BQC524441 BZX524423:BZY524441 CJT524423:CJU524441 CTP524423:CTQ524441 DDL524423:DDM524441 DNH524423:DNI524441 DXD524423:DXE524441 EGZ524423:EHA524441 EQV524423:EQW524441 FAR524423:FAS524441 FKN524423:FKO524441 FUJ524423:FUK524441 GEF524423:GEG524441 GOB524423:GOC524441 GXX524423:GXY524441 HHT524423:HHU524441 HRP524423:HRQ524441 IBL524423:IBM524441 ILH524423:ILI524441 IVD524423:IVE524441 JEZ524423:JFA524441 JOV524423:JOW524441 JYR524423:JYS524441 KIN524423:KIO524441 KSJ524423:KSK524441 LCF524423:LCG524441 LMB524423:LMC524441 LVX524423:LVY524441 MFT524423:MFU524441 MPP524423:MPQ524441 MZL524423:MZM524441 NJH524423:NJI524441 NTD524423:NTE524441 OCZ524423:ODA524441 OMV524423:OMW524441 OWR524423:OWS524441 PGN524423:PGO524441 PQJ524423:PQK524441 QAF524423:QAG524441 QKB524423:QKC524441 QTX524423:QTY524441 RDT524423:RDU524441 RNP524423:RNQ524441 RXL524423:RXM524441 SHH524423:SHI524441 SRD524423:SRE524441 TAZ524423:TBA524441 TKV524423:TKW524441 TUR524423:TUS524441 UEN524423:UEO524441 UOJ524423:UOK524441 UYF524423:UYG524441 VIB524423:VIC524441 VRX524423:VRY524441 WBT524423:WBU524441 WLP524423:WLQ524441 WVL524423:WVM524441 I589959:J589977 IZ589959:JA589977 SV589959:SW589977 ACR589959:ACS589977 AMN589959:AMO589977 AWJ589959:AWK589977 BGF589959:BGG589977 BQB589959:BQC589977 BZX589959:BZY589977 CJT589959:CJU589977 CTP589959:CTQ589977 DDL589959:DDM589977 DNH589959:DNI589977 DXD589959:DXE589977 EGZ589959:EHA589977 EQV589959:EQW589977 FAR589959:FAS589977 FKN589959:FKO589977 FUJ589959:FUK589977 GEF589959:GEG589977 GOB589959:GOC589977 GXX589959:GXY589977 HHT589959:HHU589977 HRP589959:HRQ589977 IBL589959:IBM589977 ILH589959:ILI589977 IVD589959:IVE589977 JEZ589959:JFA589977 JOV589959:JOW589977 JYR589959:JYS589977 KIN589959:KIO589977 KSJ589959:KSK589977 LCF589959:LCG589977 LMB589959:LMC589977 LVX589959:LVY589977 MFT589959:MFU589977 MPP589959:MPQ589977 MZL589959:MZM589977 NJH589959:NJI589977 NTD589959:NTE589977 OCZ589959:ODA589977 OMV589959:OMW589977 OWR589959:OWS589977 PGN589959:PGO589977 PQJ589959:PQK589977 QAF589959:QAG589977 QKB589959:QKC589977 QTX589959:QTY589977 RDT589959:RDU589977 RNP589959:RNQ589977 RXL589959:RXM589977 SHH589959:SHI589977 SRD589959:SRE589977 TAZ589959:TBA589977 TKV589959:TKW589977 TUR589959:TUS589977 UEN589959:UEO589977 UOJ589959:UOK589977 UYF589959:UYG589977 VIB589959:VIC589977 VRX589959:VRY589977 WBT589959:WBU589977 WLP589959:WLQ589977 WVL589959:WVM589977 I655495:J655513 IZ655495:JA655513 SV655495:SW655513 ACR655495:ACS655513 AMN655495:AMO655513 AWJ655495:AWK655513 BGF655495:BGG655513 BQB655495:BQC655513 BZX655495:BZY655513 CJT655495:CJU655513 CTP655495:CTQ655513 DDL655495:DDM655513 DNH655495:DNI655513 DXD655495:DXE655513 EGZ655495:EHA655513 EQV655495:EQW655513 FAR655495:FAS655513 FKN655495:FKO655513 FUJ655495:FUK655513 GEF655495:GEG655513 GOB655495:GOC655513 GXX655495:GXY655513 HHT655495:HHU655513 HRP655495:HRQ655513 IBL655495:IBM655513 ILH655495:ILI655513 IVD655495:IVE655513 JEZ655495:JFA655513 JOV655495:JOW655513 JYR655495:JYS655513 KIN655495:KIO655513 KSJ655495:KSK655513 LCF655495:LCG655513 LMB655495:LMC655513 LVX655495:LVY655513 MFT655495:MFU655513 MPP655495:MPQ655513 MZL655495:MZM655513 NJH655495:NJI655513 NTD655495:NTE655513 OCZ655495:ODA655513 OMV655495:OMW655513 OWR655495:OWS655513 PGN655495:PGO655513 PQJ655495:PQK655513 QAF655495:QAG655513 QKB655495:QKC655513 QTX655495:QTY655513 RDT655495:RDU655513 RNP655495:RNQ655513 RXL655495:RXM655513 SHH655495:SHI655513 SRD655495:SRE655513 TAZ655495:TBA655513 TKV655495:TKW655513 TUR655495:TUS655513 UEN655495:UEO655513 UOJ655495:UOK655513 UYF655495:UYG655513 VIB655495:VIC655513 VRX655495:VRY655513 WBT655495:WBU655513 WLP655495:WLQ655513 WVL655495:WVM655513 I721031:J721049 IZ721031:JA721049 SV721031:SW721049 ACR721031:ACS721049 AMN721031:AMO721049 AWJ721031:AWK721049 BGF721031:BGG721049 BQB721031:BQC721049 BZX721031:BZY721049 CJT721031:CJU721049 CTP721031:CTQ721049 DDL721031:DDM721049 DNH721031:DNI721049 DXD721031:DXE721049 EGZ721031:EHA721049 EQV721031:EQW721049 FAR721031:FAS721049 FKN721031:FKO721049 FUJ721031:FUK721049 GEF721031:GEG721049 GOB721031:GOC721049 GXX721031:GXY721049 HHT721031:HHU721049 HRP721031:HRQ721049 IBL721031:IBM721049 ILH721031:ILI721049 IVD721031:IVE721049 JEZ721031:JFA721049 JOV721031:JOW721049 JYR721031:JYS721049 KIN721031:KIO721049 KSJ721031:KSK721049 LCF721031:LCG721049 LMB721031:LMC721049 LVX721031:LVY721049 MFT721031:MFU721049 MPP721031:MPQ721049 MZL721031:MZM721049 NJH721031:NJI721049 NTD721031:NTE721049 OCZ721031:ODA721049 OMV721031:OMW721049 OWR721031:OWS721049 PGN721031:PGO721049 PQJ721031:PQK721049 QAF721031:QAG721049 QKB721031:QKC721049 QTX721031:QTY721049 RDT721031:RDU721049 RNP721031:RNQ721049 RXL721031:RXM721049 SHH721031:SHI721049 SRD721031:SRE721049 TAZ721031:TBA721049 TKV721031:TKW721049 TUR721031:TUS721049 UEN721031:UEO721049 UOJ721031:UOK721049 UYF721031:UYG721049 VIB721031:VIC721049 VRX721031:VRY721049 WBT721031:WBU721049 WLP721031:WLQ721049 WVL721031:WVM721049 I786567:J786585 IZ786567:JA786585 SV786567:SW786585 ACR786567:ACS786585 AMN786567:AMO786585 AWJ786567:AWK786585 BGF786567:BGG786585 BQB786567:BQC786585 BZX786567:BZY786585 CJT786567:CJU786585 CTP786567:CTQ786585 DDL786567:DDM786585 DNH786567:DNI786585 DXD786567:DXE786585 EGZ786567:EHA786585 EQV786567:EQW786585 FAR786567:FAS786585 FKN786567:FKO786585 FUJ786567:FUK786585 GEF786567:GEG786585 GOB786567:GOC786585 GXX786567:GXY786585 HHT786567:HHU786585 HRP786567:HRQ786585 IBL786567:IBM786585 ILH786567:ILI786585 IVD786567:IVE786585 JEZ786567:JFA786585 JOV786567:JOW786585 JYR786567:JYS786585 KIN786567:KIO786585 KSJ786567:KSK786585 LCF786567:LCG786585 LMB786567:LMC786585 LVX786567:LVY786585 MFT786567:MFU786585 MPP786567:MPQ786585 MZL786567:MZM786585 NJH786567:NJI786585 NTD786567:NTE786585 OCZ786567:ODA786585 OMV786567:OMW786585 OWR786567:OWS786585 PGN786567:PGO786585 PQJ786567:PQK786585 QAF786567:QAG786585 QKB786567:QKC786585 QTX786567:QTY786585 RDT786567:RDU786585 RNP786567:RNQ786585 RXL786567:RXM786585 SHH786567:SHI786585 SRD786567:SRE786585 TAZ786567:TBA786585 TKV786567:TKW786585 TUR786567:TUS786585 UEN786567:UEO786585 UOJ786567:UOK786585 UYF786567:UYG786585 VIB786567:VIC786585 VRX786567:VRY786585 WBT786567:WBU786585 WLP786567:WLQ786585 WVL786567:WVM786585 I852103:J852121 IZ852103:JA852121 SV852103:SW852121 ACR852103:ACS852121 AMN852103:AMO852121 AWJ852103:AWK852121 BGF852103:BGG852121 BQB852103:BQC852121 BZX852103:BZY852121 CJT852103:CJU852121 CTP852103:CTQ852121 DDL852103:DDM852121 DNH852103:DNI852121 DXD852103:DXE852121 EGZ852103:EHA852121 EQV852103:EQW852121 FAR852103:FAS852121 FKN852103:FKO852121 FUJ852103:FUK852121 GEF852103:GEG852121 GOB852103:GOC852121 GXX852103:GXY852121 HHT852103:HHU852121 HRP852103:HRQ852121 IBL852103:IBM852121 ILH852103:ILI852121 IVD852103:IVE852121 JEZ852103:JFA852121 JOV852103:JOW852121 JYR852103:JYS852121 KIN852103:KIO852121 KSJ852103:KSK852121 LCF852103:LCG852121 LMB852103:LMC852121 LVX852103:LVY852121 MFT852103:MFU852121 MPP852103:MPQ852121 MZL852103:MZM852121 NJH852103:NJI852121 NTD852103:NTE852121 OCZ852103:ODA852121 OMV852103:OMW852121 OWR852103:OWS852121 PGN852103:PGO852121 PQJ852103:PQK852121 QAF852103:QAG852121 QKB852103:QKC852121 QTX852103:QTY852121 RDT852103:RDU852121 RNP852103:RNQ852121 RXL852103:RXM852121 SHH852103:SHI852121 SRD852103:SRE852121 TAZ852103:TBA852121 TKV852103:TKW852121 TUR852103:TUS852121 UEN852103:UEO852121 UOJ852103:UOK852121 UYF852103:UYG852121 VIB852103:VIC852121 VRX852103:VRY852121 WBT852103:WBU852121 WLP852103:WLQ852121 WVL852103:WVM852121 I917639:J917657 IZ917639:JA917657 SV917639:SW917657 ACR917639:ACS917657 AMN917639:AMO917657 AWJ917639:AWK917657 BGF917639:BGG917657 BQB917639:BQC917657 BZX917639:BZY917657 CJT917639:CJU917657 CTP917639:CTQ917657 DDL917639:DDM917657 DNH917639:DNI917657 DXD917639:DXE917657 EGZ917639:EHA917657 EQV917639:EQW917657 FAR917639:FAS917657 FKN917639:FKO917657 FUJ917639:FUK917657 GEF917639:GEG917657 GOB917639:GOC917657 GXX917639:GXY917657 HHT917639:HHU917657 HRP917639:HRQ917657 IBL917639:IBM917657 ILH917639:ILI917657 IVD917639:IVE917657 JEZ917639:JFA917657 JOV917639:JOW917657 JYR917639:JYS917657 KIN917639:KIO917657 KSJ917639:KSK917657 LCF917639:LCG917657 LMB917639:LMC917657 LVX917639:LVY917657 MFT917639:MFU917657 MPP917639:MPQ917657 MZL917639:MZM917657 NJH917639:NJI917657 NTD917639:NTE917657 OCZ917639:ODA917657 OMV917639:OMW917657 OWR917639:OWS917657 PGN917639:PGO917657 PQJ917639:PQK917657 QAF917639:QAG917657 QKB917639:QKC917657 QTX917639:QTY917657 RDT917639:RDU917657 RNP917639:RNQ917657 RXL917639:RXM917657 SHH917639:SHI917657 SRD917639:SRE917657 TAZ917639:TBA917657 TKV917639:TKW917657 TUR917639:TUS917657 UEN917639:UEO917657 UOJ917639:UOK917657 UYF917639:UYG917657 VIB917639:VIC917657 VRX917639:VRY917657 WBT917639:WBU917657 WLP917639:WLQ917657 WVL917639:WVM917657 I983175:J983193 IZ983175:JA983193 SV983175:SW983193 ACR983175:ACS983193 AMN983175:AMO983193 AWJ983175:AWK983193 BGF983175:BGG983193 BQB983175:BQC983193 BZX983175:BZY983193 CJT983175:CJU983193 CTP983175:CTQ983193 DDL983175:DDM983193 DNH983175:DNI983193 DXD983175:DXE983193 EGZ983175:EHA983193 EQV983175:EQW983193 FAR983175:FAS983193 FKN983175:FKO983193 FUJ983175:FUK983193 GEF983175:GEG983193 GOB983175:GOC983193 GXX983175:GXY983193 HHT983175:HHU983193 HRP983175:HRQ983193 IBL983175:IBM983193 ILH983175:ILI983193 IVD983175:IVE983193 JEZ983175:JFA983193 JOV983175:JOW983193 JYR983175:JYS983193 KIN983175:KIO983193 KSJ983175:KSK983193 LCF983175:LCG983193 LMB983175:LMC983193 LVX983175:LVY983193 MFT983175:MFU983193 MPP983175:MPQ983193 MZL983175:MZM983193 NJH983175:NJI983193 NTD983175:NTE983193 OCZ983175:ODA983193 OMV983175:OMW983193 OWR983175:OWS983193 PGN983175:PGO983193 PQJ983175:PQK983193 QAF983175:QAG983193 QKB983175:QKC983193 QTX983175:QTY983193 RDT983175:RDU983193 RNP983175:RNQ983193 RXL983175:RXM983193 SHH983175:SHI983193 SRD983175:SRE983193 TAZ983175:TBA983193 TKV983175:TKW983193 TUR983175:TUS983193 UEN983175:UEO983193 UOJ983175:UOK983193 UYF983175:UYG983193 VIB983175:VIC983193 VRX983175:VRY983193 WBT983175:WBU983193 WLP983175:WLQ983193 WVL983175:WVM983193" xr:uid="{00000000-0002-0000-0100-00000F000000}">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J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J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J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J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J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J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J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J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J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J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J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J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J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J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J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xr:uid="{00000000-0002-0000-0100-000010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I65665 IZ65665 SV65665 ACR65665 AMN65665 AWJ65665 BGF65665 BQB65665 BZX65665 CJT65665 CTP65665 DDL65665 DNH65665 DXD65665 EGZ65665 EQV65665 FAR65665 FKN65665 FUJ65665 GEF65665 GOB65665 GXX65665 HHT65665 HRP65665 IBL65665 ILH65665 IVD65665 JEZ65665 JOV65665 JYR65665 KIN65665 KSJ65665 LCF65665 LMB65665 LVX65665 MFT65665 MPP65665 MZL65665 NJH65665 NTD65665 OCZ65665 OMV65665 OWR65665 PGN65665 PQJ65665 QAF65665 QKB65665 QTX65665 RDT65665 RNP65665 RXL65665 SHH65665 SRD65665 TAZ65665 TKV65665 TUR65665 UEN65665 UOJ65665 UYF65665 VIB65665 VRX65665 WBT65665 WLP65665 WVL65665 I131201 IZ131201 SV131201 ACR131201 AMN131201 AWJ131201 BGF131201 BQB131201 BZX131201 CJT131201 CTP131201 DDL131201 DNH131201 DXD131201 EGZ131201 EQV131201 FAR131201 FKN131201 FUJ131201 GEF131201 GOB131201 GXX131201 HHT131201 HRP131201 IBL131201 ILH131201 IVD131201 JEZ131201 JOV131201 JYR131201 KIN131201 KSJ131201 LCF131201 LMB131201 LVX131201 MFT131201 MPP131201 MZL131201 NJH131201 NTD131201 OCZ131201 OMV131201 OWR131201 PGN131201 PQJ131201 QAF131201 QKB131201 QTX131201 RDT131201 RNP131201 RXL131201 SHH131201 SRD131201 TAZ131201 TKV131201 TUR131201 UEN131201 UOJ131201 UYF131201 VIB131201 VRX131201 WBT131201 WLP131201 WVL131201 I196737 IZ196737 SV196737 ACR196737 AMN196737 AWJ196737 BGF196737 BQB196737 BZX196737 CJT196737 CTP196737 DDL196737 DNH196737 DXD196737 EGZ196737 EQV196737 FAR196737 FKN196737 FUJ196737 GEF196737 GOB196737 GXX196737 HHT196737 HRP196737 IBL196737 ILH196737 IVD196737 JEZ196737 JOV196737 JYR196737 KIN196737 KSJ196737 LCF196737 LMB196737 LVX196737 MFT196737 MPP196737 MZL196737 NJH196737 NTD196737 OCZ196737 OMV196737 OWR196737 PGN196737 PQJ196737 QAF196737 QKB196737 QTX196737 RDT196737 RNP196737 RXL196737 SHH196737 SRD196737 TAZ196737 TKV196737 TUR196737 UEN196737 UOJ196737 UYF196737 VIB196737 VRX196737 WBT196737 WLP196737 WVL196737 I262273 IZ262273 SV262273 ACR262273 AMN262273 AWJ262273 BGF262273 BQB262273 BZX262273 CJT262273 CTP262273 DDL262273 DNH262273 DXD262273 EGZ262273 EQV262273 FAR262273 FKN262273 FUJ262273 GEF262273 GOB262273 GXX262273 HHT262273 HRP262273 IBL262273 ILH262273 IVD262273 JEZ262273 JOV262273 JYR262273 KIN262273 KSJ262273 LCF262273 LMB262273 LVX262273 MFT262273 MPP262273 MZL262273 NJH262273 NTD262273 OCZ262273 OMV262273 OWR262273 PGN262273 PQJ262273 QAF262273 QKB262273 QTX262273 RDT262273 RNP262273 RXL262273 SHH262273 SRD262273 TAZ262273 TKV262273 TUR262273 UEN262273 UOJ262273 UYF262273 VIB262273 VRX262273 WBT262273 WLP262273 WVL262273 I327809 IZ327809 SV327809 ACR327809 AMN327809 AWJ327809 BGF327809 BQB327809 BZX327809 CJT327809 CTP327809 DDL327809 DNH327809 DXD327809 EGZ327809 EQV327809 FAR327809 FKN327809 FUJ327809 GEF327809 GOB327809 GXX327809 HHT327809 HRP327809 IBL327809 ILH327809 IVD327809 JEZ327809 JOV327809 JYR327809 KIN327809 KSJ327809 LCF327809 LMB327809 LVX327809 MFT327809 MPP327809 MZL327809 NJH327809 NTD327809 OCZ327809 OMV327809 OWR327809 PGN327809 PQJ327809 QAF327809 QKB327809 QTX327809 RDT327809 RNP327809 RXL327809 SHH327809 SRD327809 TAZ327809 TKV327809 TUR327809 UEN327809 UOJ327809 UYF327809 VIB327809 VRX327809 WBT327809 WLP327809 WVL327809 I393345 IZ393345 SV393345 ACR393345 AMN393345 AWJ393345 BGF393345 BQB393345 BZX393345 CJT393345 CTP393345 DDL393345 DNH393345 DXD393345 EGZ393345 EQV393345 FAR393345 FKN393345 FUJ393345 GEF393345 GOB393345 GXX393345 HHT393345 HRP393345 IBL393345 ILH393345 IVD393345 JEZ393345 JOV393345 JYR393345 KIN393345 KSJ393345 LCF393345 LMB393345 LVX393345 MFT393345 MPP393345 MZL393345 NJH393345 NTD393345 OCZ393345 OMV393345 OWR393345 PGN393345 PQJ393345 QAF393345 QKB393345 QTX393345 RDT393345 RNP393345 RXL393345 SHH393345 SRD393345 TAZ393345 TKV393345 TUR393345 UEN393345 UOJ393345 UYF393345 VIB393345 VRX393345 WBT393345 WLP393345 WVL393345 I458881 IZ458881 SV458881 ACR458881 AMN458881 AWJ458881 BGF458881 BQB458881 BZX458881 CJT458881 CTP458881 DDL458881 DNH458881 DXD458881 EGZ458881 EQV458881 FAR458881 FKN458881 FUJ458881 GEF458881 GOB458881 GXX458881 HHT458881 HRP458881 IBL458881 ILH458881 IVD458881 JEZ458881 JOV458881 JYR458881 KIN458881 KSJ458881 LCF458881 LMB458881 LVX458881 MFT458881 MPP458881 MZL458881 NJH458881 NTD458881 OCZ458881 OMV458881 OWR458881 PGN458881 PQJ458881 QAF458881 QKB458881 QTX458881 RDT458881 RNP458881 RXL458881 SHH458881 SRD458881 TAZ458881 TKV458881 TUR458881 UEN458881 UOJ458881 UYF458881 VIB458881 VRX458881 WBT458881 WLP458881 WVL458881 I524417 IZ524417 SV524417 ACR524417 AMN524417 AWJ524417 BGF524417 BQB524417 BZX524417 CJT524417 CTP524417 DDL524417 DNH524417 DXD524417 EGZ524417 EQV524417 FAR524417 FKN524417 FUJ524417 GEF524417 GOB524417 GXX524417 HHT524417 HRP524417 IBL524417 ILH524417 IVD524417 JEZ524417 JOV524417 JYR524417 KIN524417 KSJ524417 LCF524417 LMB524417 LVX524417 MFT524417 MPP524417 MZL524417 NJH524417 NTD524417 OCZ524417 OMV524417 OWR524417 PGN524417 PQJ524417 QAF524417 QKB524417 QTX524417 RDT524417 RNP524417 RXL524417 SHH524417 SRD524417 TAZ524417 TKV524417 TUR524417 UEN524417 UOJ524417 UYF524417 VIB524417 VRX524417 WBT524417 WLP524417 WVL524417 I589953 IZ589953 SV589953 ACR589953 AMN589953 AWJ589953 BGF589953 BQB589953 BZX589953 CJT589953 CTP589953 DDL589953 DNH589953 DXD589953 EGZ589953 EQV589953 FAR589953 FKN589953 FUJ589953 GEF589953 GOB589953 GXX589953 HHT589953 HRP589953 IBL589953 ILH589953 IVD589953 JEZ589953 JOV589953 JYR589953 KIN589953 KSJ589953 LCF589953 LMB589953 LVX589953 MFT589953 MPP589953 MZL589953 NJH589953 NTD589953 OCZ589953 OMV589953 OWR589953 PGN589953 PQJ589953 QAF589953 QKB589953 QTX589953 RDT589953 RNP589953 RXL589953 SHH589953 SRD589953 TAZ589953 TKV589953 TUR589953 UEN589953 UOJ589953 UYF589953 VIB589953 VRX589953 WBT589953 WLP589953 WVL589953 I655489 IZ655489 SV655489 ACR655489 AMN655489 AWJ655489 BGF655489 BQB655489 BZX655489 CJT655489 CTP655489 DDL655489 DNH655489 DXD655489 EGZ655489 EQV655489 FAR655489 FKN655489 FUJ655489 GEF655489 GOB655489 GXX655489 HHT655489 HRP655489 IBL655489 ILH655489 IVD655489 JEZ655489 JOV655489 JYR655489 KIN655489 KSJ655489 LCF655489 LMB655489 LVX655489 MFT655489 MPP655489 MZL655489 NJH655489 NTD655489 OCZ655489 OMV655489 OWR655489 PGN655489 PQJ655489 QAF655489 QKB655489 QTX655489 RDT655489 RNP655489 RXL655489 SHH655489 SRD655489 TAZ655489 TKV655489 TUR655489 UEN655489 UOJ655489 UYF655489 VIB655489 VRX655489 WBT655489 WLP655489 WVL655489 I721025 IZ721025 SV721025 ACR721025 AMN721025 AWJ721025 BGF721025 BQB721025 BZX721025 CJT721025 CTP721025 DDL721025 DNH721025 DXD721025 EGZ721025 EQV721025 FAR721025 FKN721025 FUJ721025 GEF721025 GOB721025 GXX721025 HHT721025 HRP721025 IBL721025 ILH721025 IVD721025 JEZ721025 JOV721025 JYR721025 KIN721025 KSJ721025 LCF721025 LMB721025 LVX721025 MFT721025 MPP721025 MZL721025 NJH721025 NTD721025 OCZ721025 OMV721025 OWR721025 PGN721025 PQJ721025 QAF721025 QKB721025 QTX721025 RDT721025 RNP721025 RXL721025 SHH721025 SRD721025 TAZ721025 TKV721025 TUR721025 UEN721025 UOJ721025 UYF721025 VIB721025 VRX721025 WBT721025 WLP721025 WVL721025 I786561 IZ786561 SV786561 ACR786561 AMN786561 AWJ786561 BGF786561 BQB786561 BZX786561 CJT786561 CTP786561 DDL786561 DNH786561 DXD786561 EGZ786561 EQV786561 FAR786561 FKN786561 FUJ786561 GEF786561 GOB786561 GXX786561 HHT786561 HRP786561 IBL786561 ILH786561 IVD786561 JEZ786561 JOV786561 JYR786561 KIN786561 KSJ786561 LCF786561 LMB786561 LVX786561 MFT786561 MPP786561 MZL786561 NJH786561 NTD786561 OCZ786561 OMV786561 OWR786561 PGN786561 PQJ786561 QAF786561 QKB786561 QTX786561 RDT786561 RNP786561 RXL786561 SHH786561 SRD786561 TAZ786561 TKV786561 TUR786561 UEN786561 UOJ786561 UYF786561 VIB786561 VRX786561 WBT786561 WLP786561 WVL786561 I852097 IZ852097 SV852097 ACR852097 AMN852097 AWJ852097 BGF852097 BQB852097 BZX852097 CJT852097 CTP852097 DDL852097 DNH852097 DXD852097 EGZ852097 EQV852097 FAR852097 FKN852097 FUJ852097 GEF852097 GOB852097 GXX852097 HHT852097 HRP852097 IBL852097 ILH852097 IVD852097 JEZ852097 JOV852097 JYR852097 KIN852097 KSJ852097 LCF852097 LMB852097 LVX852097 MFT852097 MPP852097 MZL852097 NJH852097 NTD852097 OCZ852097 OMV852097 OWR852097 PGN852097 PQJ852097 QAF852097 QKB852097 QTX852097 RDT852097 RNP852097 RXL852097 SHH852097 SRD852097 TAZ852097 TKV852097 TUR852097 UEN852097 UOJ852097 UYF852097 VIB852097 VRX852097 WBT852097 WLP852097 WVL852097 I917633 IZ917633 SV917633 ACR917633 AMN917633 AWJ917633 BGF917633 BQB917633 BZX917633 CJT917633 CTP917633 DDL917633 DNH917633 DXD917633 EGZ917633 EQV917633 FAR917633 FKN917633 FUJ917633 GEF917633 GOB917633 GXX917633 HHT917633 HRP917633 IBL917633 ILH917633 IVD917633 JEZ917633 JOV917633 JYR917633 KIN917633 KSJ917633 LCF917633 LMB917633 LVX917633 MFT917633 MPP917633 MZL917633 NJH917633 NTD917633 OCZ917633 OMV917633 OWR917633 PGN917633 PQJ917633 QAF917633 QKB917633 QTX917633 RDT917633 RNP917633 RXL917633 SHH917633 SRD917633 TAZ917633 TKV917633 TUR917633 UEN917633 UOJ917633 UYF917633 VIB917633 VRX917633 WBT917633 WLP917633 WVL917633 I983169 IZ983169 SV983169 ACR983169 AMN983169 AWJ983169 BGF983169 BQB983169 BZX983169 CJT983169 CTP983169 DDL983169 DNH983169 DXD983169 EGZ983169 EQV983169 FAR983169 FKN983169 FUJ983169 GEF983169 GOB983169 GXX983169 HHT983169 HRP983169 IBL983169 ILH983169 IVD983169 JEZ983169 JOV983169 JYR983169 KIN983169 KSJ983169 LCF983169 LMB983169 LVX983169 MFT983169 MPP983169 MZL983169 NJH983169 NTD983169 OCZ983169 OMV983169 OWR983169 PGN983169 PQJ983169 QAF983169 QKB983169 QTX983169 RDT983169 RNP983169 RXL983169 SHH983169 SRD983169 TAZ983169 TKV983169 TUR983169 UEN983169 UOJ983169 UYF983169 VIB983169 VRX983169 WBT983169 WLP983169 WVL983169" xr:uid="{00000000-0002-0000-0100-000011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I65666:J65670 IZ65666:JA65670 SV65666:SW65670 ACR65666:ACS65670 AMN65666:AMO65670 AWJ65666:AWK65670 BGF65666:BGG65670 BQB65666:BQC65670 BZX65666:BZY65670 CJT65666:CJU65670 CTP65666:CTQ65670 DDL65666:DDM65670 DNH65666:DNI65670 DXD65666:DXE65670 EGZ65666:EHA65670 EQV65666:EQW65670 FAR65666:FAS65670 FKN65666:FKO65670 FUJ65666:FUK65670 GEF65666:GEG65670 GOB65666:GOC65670 GXX65666:GXY65670 HHT65666:HHU65670 HRP65666:HRQ65670 IBL65666:IBM65670 ILH65666:ILI65670 IVD65666:IVE65670 JEZ65666:JFA65670 JOV65666:JOW65670 JYR65666:JYS65670 KIN65666:KIO65670 KSJ65666:KSK65670 LCF65666:LCG65670 LMB65666:LMC65670 LVX65666:LVY65670 MFT65666:MFU65670 MPP65666:MPQ65670 MZL65666:MZM65670 NJH65666:NJI65670 NTD65666:NTE65670 OCZ65666:ODA65670 OMV65666:OMW65670 OWR65666:OWS65670 PGN65666:PGO65670 PQJ65666:PQK65670 QAF65666:QAG65670 QKB65666:QKC65670 QTX65666:QTY65670 RDT65666:RDU65670 RNP65666:RNQ65670 RXL65666:RXM65670 SHH65666:SHI65670 SRD65666:SRE65670 TAZ65666:TBA65670 TKV65666:TKW65670 TUR65666:TUS65670 UEN65666:UEO65670 UOJ65666:UOK65670 UYF65666:UYG65670 VIB65666:VIC65670 VRX65666:VRY65670 WBT65666:WBU65670 WLP65666:WLQ65670 WVL65666:WVM65670 I131202:J131206 IZ131202:JA131206 SV131202:SW131206 ACR131202:ACS131206 AMN131202:AMO131206 AWJ131202:AWK131206 BGF131202:BGG131206 BQB131202:BQC131206 BZX131202:BZY131206 CJT131202:CJU131206 CTP131202:CTQ131206 DDL131202:DDM131206 DNH131202:DNI131206 DXD131202:DXE131206 EGZ131202:EHA131206 EQV131202:EQW131206 FAR131202:FAS131206 FKN131202:FKO131206 FUJ131202:FUK131206 GEF131202:GEG131206 GOB131202:GOC131206 GXX131202:GXY131206 HHT131202:HHU131206 HRP131202:HRQ131206 IBL131202:IBM131206 ILH131202:ILI131206 IVD131202:IVE131206 JEZ131202:JFA131206 JOV131202:JOW131206 JYR131202:JYS131206 KIN131202:KIO131206 KSJ131202:KSK131206 LCF131202:LCG131206 LMB131202:LMC131206 LVX131202:LVY131206 MFT131202:MFU131206 MPP131202:MPQ131206 MZL131202:MZM131206 NJH131202:NJI131206 NTD131202:NTE131206 OCZ131202:ODA131206 OMV131202:OMW131206 OWR131202:OWS131206 PGN131202:PGO131206 PQJ131202:PQK131206 QAF131202:QAG131206 QKB131202:QKC131206 QTX131202:QTY131206 RDT131202:RDU131206 RNP131202:RNQ131206 RXL131202:RXM131206 SHH131202:SHI131206 SRD131202:SRE131206 TAZ131202:TBA131206 TKV131202:TKW131206 TUR131202:TUS131206 UEN131202:UEO131206 UOJ131202:UOK131206 UYF131202:UYG131206 VIB131202:VIC131206 VRX131202:VRY131206 WBT131202:WBU131206 WLP131202:WLQ131206 WVL131202:WVM131206 I196738:J196742 IZ196738:JA196742 SV196738:SW196742 ACR196738:ACS196742 AMN196738:AMO196742 AWJ196738:AWK196742 BGF196738:BGG196742 BQB196738:BQC196742 BZX196738:BZY196742 CJT196738:CJU196742 CTP196738:CTQ196742 DDL196738:DDM196742 DNH196738:DNI196742 DXD196738:DXE196742 EGZ196738:EHA196742 EQV196738:EQW196742 FAR196738:FAS196742 FKN196738:FKO196742 FUJ196738:FUK196742 GEF196738:GEG196742 GOB196738:GOC196742 GXX196738:GXY196742 HHT196738:HHU196742 HRP196738:HRQ196742 IBL196738:IBM196742 ILH196738:ILI196742 IVD196738:IVE196742 JEZ196738:JFA196742 JOV196738:JOW196742 JYR196738:JYS196742 KIN196738:KIO196742 KSJ196738:KSK196742 LCF196738:LCG196742 LMB196738:LMC196742 LVX196738:LVY196742 MFT196738:MFU196742 MPP196738:MPQ196742 MZL196738:MZM196742 NJH196738:NJI196742 NTD196738:NTE196742 OCZ196738:ODA196742 OMV196738:OMW196742 OWR196738:OWS196742 PGN196738:PGO196742 PQJ196738:PQK196742 QAF196738:QAG196742 QKB196738:QKC196742 QTX196738:QTY196742 RDT196738:RDU196742 RNP196738:RNQ196742 RXL196738:RXM196742 SHH196738:SHI196742 SRD196738:SRE196742 TAZ196738:TBA196742 TKV196738:TKW196742 TUR196738:TUS196742 UEN196738:UEO196742 UOJ196738:UOK196742 UYF196738:UYG196742 VIB196738:VIC196742 VRX196738:VRY196742 WBT196738:WBU196742 WLP196738:WLQ196742 WVL196738:WVM196742 I262274:J262278 IZ262274:JA262278 SV262274:SW262278 ACR262274:ACS262278 AMN262274:AMO262278 AWJ262274:AWK262278 BGF262274:BGG262278 BQB262274:BQC262278 BZX262274:BZY262278 CJT262274:CJU262278 CTP262274:CTQ262278 DDL262274:DDM262278 DNH262274:DNI262278 DXD262274:DXE262278 EGZ262274:EHA262278 EQV262274:EQW262278 FAR262274:FAS262278 FKN262274:FKO262278 FUJ262274:FUK262278 GEF262274:GEG262278 GOB262274:GOC262278 GXX262274:GXY262278 HHT262274:HHU262278 HRP262274:HRQ262278 IBL262274:IBM262278 ILH262274:ILI262278 IVD262274:IVE262278 JEZ262274:JFA262278 JOV262274:JOW262278 JYR262274:JYS262278 KIN262274:KIO262278 KSJ262274:KSK262278 LCF262274:LCG262278 LMB262274:LMC262278 LVX262274:LVY262278 MFT262274:MFU262278 MPP262274:MPQ262278 MZL262274:MZM262278 NJH262274:NJI262278 NTD262274:NTE262278 OCZ262274:ODA262278 OMV262274:OMW262278 OWR262274:OWS262278 PGN262274:PGO262278 PQJ262274:PQK262278 QAF262274:QAG262278 QKB262274:QKC262278 QTX262274:QTY262278 RDT262274:RDU262278 RNP262274:RNQ262278 RXL262274:RXM262278 SHH262274:SHI262278 SRD262274:SRE262278 TAZ262274:TBA262278 TKV262274:TKW262278 TUR262274:TUS262278 UEN262274:UEO262278 UOJ262274:UOK262278 UYF262274:UYG262278 VIB262274:VIC262278 VRX262274:VRY262278 WBT262274:WBU262278 WLP262274:WLQ262278 WVL262274:WVM262278 I327810:J327814 IZ327810:JA327814 SV327810:SW327814 ACR327810:ACS327814 AMN327810:AMO327814 AWJ327810:AWK327814 BGF327810:BGG327814 BQB327810:BQC327814 BZX327810:BZY327814 CJT327810:CJU327814 CTP327810:CTQ327814 DDL327810:DDM327814 DNH327810:DNI327814 DXD327810:DXE327814 EGZ327810:EHA327814 EQV327810:EQW327814 FAR327810:FAS327814 FKN327810:FKO327814 FUJ327810:FUK327814 GEF327810:GEG327814 GOB327810:GOC327814 GXX327810:GXY327814 HHT327810:HHU327814 HRP327810:HRQ327814 IBL327810:IBM327814 ILH327810:ILI327814 IVD327810:IVE327814 JEZ327810:JFA327814 JOV327810:JOW327814 JYR327810:JYS327814 KIN327810:KIO327814 KSJ327810:KSK327814 LCF327810:LCG327814 LMB327810:LMC327814 LVX327810:LVY327814 MFT327810:MFU327814 MPP327810:MPQ327814 MZL327810:MZM327814 NJH327810:NJI327814 NTD327810:NTE327814 OCZ327810:ODA327814 OMV327810:OMW327814 OWR327810:OWS327814 PGN327810:PGO327814 PQJ327810:PQK327814 QAF327810:QAG327814 QKB327810:QKC327814 QTX327810:QTY327814 RDT327810:RDU327814 RNP327810:RNQ327814 RXL327810:RXM327814 SHH327810:SHI327814 SRD327810:SRE327814 TAZ327810:TBA327814 TKV327810:TKW327814 TUR327810:TUS327814 UEN327810:UEO327814 UOJ327810:UOK327814 UYF327810:UYG327814 VIB327810:VIC327814 VRX327810:VRY327814 WBT327810:WBU327814 WLP327810:WLQ327814 WVL327810:WVM327814 I393346:J393350 IZ393346:JA393350 SV393346:SW393350 ACR393346:ACS393350 AMN393346:AMO393350 AWJ393346:AWK393350 BGF393346:BGG393350 BQB393346:BQC393350 BZX393346:BZY393350 CJT393346:CJU393350 CTP393346:CTQ393350 DDL393346:DDM393350 DNH393346:DNI393350 DXD393346:DXE393350 EGZ393346:EHA393350 EQV393346:EQW393350 FAR393346:FAS393350 FKN393346:FKO393350 FUJ393346:FUK393350 GEF393346:GEG393350 GOB393346:GOC393350 GXX393346:GXY393350 HHT393346:HHU393350 HRP393346:HRQ393350 IBL393346:IBM393350 ILH393346:ILI393350 IVD393346:IVE393350 JEZ393346:JFA393350 JOV393346:JOW393350 JYR393346:JYS393350 KIN393346:KIO393350 KSJ393346:KSK393350 LCF393346:LCG393350 LMB393346:LMC393350 LVX393346:LVY393350 MFT393346:MFU393350 MPP393346:MPQ393350 MZL393346:MZM393350 NJH393346:NJI393350 NTD393346:NTE393350 OCZ393346:ODA393350 OMV393346:OMW393350 OWR393346:OWS393350 PGN393346:PGO393350 PQJ393346:PQK393350 QAF393346:QAG393350 QKB393346:QKC393350 QTX393346:QTY393350 RDT393346:RDU393350 RNP393346:RNQ393350 RXL393346:RXM393350 SHH393346:SHI393350 SRD393346:SRE393350 TAZ393346:TBA393350 TKV393346:TKW393350 TUR393346:TUS393350 UEN393346:UEO393350 UOJ393346:UOK393350 UYF393346:UYG393350 VIB393346:VIC393350 VRX393346:VRY393350 WBT393346:WBU393350 WLP393346:WLQ393350 WVL393346:WVM393350 I458882:J458886 IZ458882:JA458886 SV458882:SW458886 ACR458882:ACS458886 AMN458882:AMO458886 AWJ458882:AWK458886 BGF458882:BGG458886 BQB458882:BQC458886 BZX458882:BZY458886 CJT458882:CJU458886 CTP458882:CTQ458886 DDL458882:DDM458886 DNH458882:DNI458886 DXD458882:DXE458886 EGZ458882:EHA458886 EQV458882:EQW458886 FAR458882:FAS458886 FKN458882:FKO458886 FUJ458882:FUK458886 GEF458882:GEG458886 GOB458882:GOC458886 GXX458882:GXY458886 HHT458882:HHU458886 HRP458882:HRQ458886 IBL458882:IBM458886 ILH458882:ILI458886 IVD458882:IVE458886 JEZ458882:JFA458886 JOV458882:JOW458886 JYR458882:JYS458886 KIN458882:KIO458886 KSJ458882:KSK458886 LCF458882:LCG458886 LMB458882:LMC458886 LVX458882:LVY458886 MFT458882:MFU458886 MPP458882:MPQ458886 MZL458882:MZM458886 NJH458882:NJI458886 NTD458882:NTE458886 OCZ458882:ODA458886 OMV458882:OMW458886 OWR458882:OWS458886 PGN458882:PGO458886 PQJ458882:PQK458886 QAF458882:QAG458886 QKB458882:QKC458886 QTX458882:QTY458886 RDT458882:RDU458886 RNP458882:RNQ458886 RXL458882:RXM458886 SHH458882:SHI458886 SRD458882:SRE458886 TAZ458882:TBA458886 TKV458882:TKW458886 TUR458882:TUS458886 UEN458882:UEO458886 UOJ458882:UOK458886 UYF458882:UYG458886 VIB458882:VIC458886 VRX458882:VRY458886 WBT458882:WBU458886 WLP458882:WLQ458886 WVL458882:WVM458886 I524418:J524422 IZ524418:JA524422 SV524418:SW524422 ACR524418:ACS524422 AMN524418:AMO524422 AWJ524418:AWK524422 BGF524418:BGG524422 BQB524418:BQC524422 BZX524418:BZY524422 CJT524418:CJU524422 CTP524418:CTQ524422 DDL524418:DDM524422 DNH524418:DNI524422 DXD524418:DXE524422 EGZ524418:EHA524422 EQV524418:EQW524422 FAR524418:FAS524422 FKN524418:FKO524422 FUJ524418:FUK524422 GEF524418:GEG524422 GOB524418:GOC524422 GXX524418:GXY524422 HHT524418:HHU524422 HRP524418:HRQ524422 IBL524418:IBM524422 ILH524418:ILI524422 IVD524418:IVE524422 JEZ524418:JFA524422 JOV524418:JOW524422 JYR524418:JYS524422 KIN524418:KIO524422 KSJ524418:KSK524422 LCF524418:LCG524422 LMB524418:LMC524422 LVX524418:LVY524422 MFT524418:MFU524422 MPP524418:MPQ524422 MZL524418:MZM524422 NJH524418:NJI524422 NTD524418:NTE524422 OCZ524418:ODA524422 OMV524418:OMW524422 OWR524418:OWS524422 PGN524418:PGO524422 PQJ524418:PQK524422 QAF524418:QAG524422 QKB524418:QKC524422 QTX524418:QTY524422 RDT524418:RDU524422 RNP524418:RNQ524422 RXL524418:RXM524422 SHH524418:SHI524422 SRD524418:SRE524422 TAZ524418:TBA524422 TKV524418:TKW524422 TUR524418:TUS524422 UEN524418:UEO524422 UOJ524418:UOK524422 UYF524418:UYG524422 VIB524418:VIC524422 VRX524418:VRY524422 WBT524418:WBU524422 WLP524418:WLQ524422 WVL524418:WVM524422 I589954:J589958 IZ589954:JA589958 SV589954:SW589958 ACR589954:ACS589958 AMN589954:AMO589958 AWJ589954:AWK589958 BGF589954:BGG589958 BQB589954:BQC589958 BZX589954:BZY589958 CJT589954:CJU589958 CTP589954:CTQ589958 DDL589954:DDM589958 DNH589954:DNI589958 DXD589954:DXE589958 EGZ589954:EHA589958 EQV589954:EQW589958 FAR589954:FAS589958 FKN589954:FKO589958 FUJ589954:FUK589958 GEF589954:GEG589958 GOB589954:GOC589958 GXX589954:GXY589958 HHT589954:HHU589958 HRP589954:HRQ589958 IBL589954:IBM589958 ILH589954:ILI589958 IVD589954:IVE589958 JEZ589954:JFA589958 JOV589954:JOW589958 JYR589954:JYS589958 KIN589954:KIO589958 KSJ589954:KSK589958 LCF589954:LCG589958 LMB589954:LMC589958 LVX589954:LVY589958 MFT589954:MFU589958 MPP589954:MPQ589958 MZL589954:MZM589958 NJH589954:NJI589958 NTD589954:NTE589958 OCZ589954:ODA589958 OMV589954:OMW589958 OWR589954:OWS589958 PGN589954:PGO589958 PQJ589954:PQK589958 QAF589954:QAG589958 QKB589954:QKC589958 QTX589954:QTY589958 RDT589954:RDU589958 RNP589954:RNQ589958 RXL589954:RXM589958 SHH589954:SHI589958 SRD589954:SRE589958 TAZ589954:TBA589958 TKV589954:TKW589958 TUR589954:TUS589958 UEN589954:UEO589958 UOJ589954:UOK589958 UYF589954:UYG589958 VIB589954:VIC589958 VRX589954:VRY589958 WBT589954:WBU589958 WLP589954:WLQ589958 WVL589954:WVM589958 I655490:J655494 IZ655490:JA655494 SV655490:SW655494 ACR655490:ACS655494 AMN655490:AMO655494 AWJ655490:AWK655494 BGF655490:BGG655494 BQB655490:BQC655494 BZX655490:BZY655494 CJT655490:CJU655494 CTP655490:CTQ655494 DDL655490:DDM655494 DNH655490:DNI655494 DXD655490:DXE655494 EGZ655490:EHA655494 EQV655490:EQW655494 FAR655490:FAS655494 FKN655490:FKO655494 FUJ655490:FUK655494 GEF655490:GEG655494 GOB655490:GOC655494 GXX655490:GXY655494 HHT655490:HHU655494 HRP655490:HRQ655494 IBL655490:IBM655494 ILH655490:ILI655494 IVD655490:IVE655494 JEZ655490:JFA655494 JOV655490:JOW655494 JYR655490:JYS655494 KIN655490:KIO655494 KSJ655490:KSK655494 LCF655490:LCG655494 LMB655490:LMC655494 LVX655490:LVY655494 MFT655490:MFU655494 MPP655490:MPQ655494 MZL655490:MZM655494 NJH655490:NJI655494 NTD655490:NTE655494 OCZ655490:ODA655494 OMV655490:OMW655494 OWR655490:OWS655494 PGN655490:PGO655494 PQJ655490:PQK655494 QAF655490:QAG655494 QKB655490:QKC655494 QTX655490:QTY655494 RDT655490:RDU655494 RNP655490:RNQ655494 RXL655490:RXM655494 SHH655490:SHI655494 SRD655490:SRE655494 TAZ655490:TBA655494 TKV655490:TKW655494 TUR655490:TUS655494 UEN655490:UEO655494 UOJ655490:UOK655494 UYF655490:UYG655494 VIB655490:VIC655494 VRX655490:VRY655494 WBT655490:WBU655494 WLP655490:WLQ655494 WVL655490:WVM655494 I721026:J721030 IZ721026:JA721030 SV721026:SW721030 ACR721026:ACS721030 AMN721026:AMO721030 AWJ721026:AWK721030 BGF721026:BGG721030 BQB721026:BQC721030 BZX721026:BZY721030 CJT721026:CJU721030 CTP721026:CTQ721030 DDL721026:DDM721030 DNH721026:DNI721030 DXD721026:DXE721030 EGZ721026:EHA721030 EQV721026:EQW721030 FAR721026:FAS721030 FKN721026:FKO721030 FUJ721026:FUK721030 GEF721026:GEG721030 GOB721026:GOC721030 GXX721026:GXY721030 HHT721026:HHU721030 HRP721026:HRQ721030 IBL721026:IBM721030 ILH721026:ILI721030 IVD721026:IVE721030 JEZ721026:JFA721030 JOV721026:JOW721030 JYR721026:JYS721030 KIN721026:KIO721030 KSJ721026:KSK721030 LCF721026:LCG721030 LMB721026:LMC721030 LVX721026:LVY721030 MFT721026:MFU721030 MPP721026:MPQ721030 MZL721026:MZM721030 NJH721026:NJI721030 NTD721026:NTE721030 OCZ721026:ODA721030 OMV721026:OMW721030 OWR721026:OWS721030 PGN721026:PGO721030 PQJ721026:PQK721030 QAF721026:QAG721030 QKB721026:QKC721030 QTX721026:QTY721030 RDT721026:RDU721030 RNP721026:RNQ721030 RXL721026:RXM721030 SHH721026:SHI721030 SRD721026:SRE721030 TAZ721026:TBA721030 TKV721026:TKW721030 TUR721026:TUS721030 UEN721026:UEO721030 UOJ721026:UOK721030 UYF721026:UYG721030 VIB721026:VIC721030 VRX721026:VRY721030 WBT721026:WBU721030 WLP721026:WLQ721030 WVL721026:WVM721030 I786562:J786566 IZ786562:JA786566 SV786562:SW786566 ACR786562:ACS786566 AMN786562:AMO786566 AWJ786562:AWK786566 BGF786562:BGG786566 BQB786562:BQC786566 BZX786562:BZY786566 CJT786562:CJU786566 CTP786562:CTQ786566 DDL786562:DDM786566 DNH786562:DNI786566 DXD786562:DXE786566 EGZ786562:EHA786566 EQV786562:EQW786566 FAR786562:FAS786566 FKN786562:FKO786566 FUJ786562:FUK786566 GEF786562:GEG786566 GOB786562:GOC786566 GXX786562:GXY786566 HHT786562:HHU786566 HRP786562:HRQ786566 IBL786562:IBM786566 ILH786562:ILI786566 IVD786562:IVE786566 JEZ786562:JFA786566 JOV786562:JOW786566 JYR786562:JYS786566 KIN786562:KIO786566 KSJ786562:KSK786566 LCF786562:LCG786566 LMB786562:LMC786566 LVX786562:LVY786566 MFT786562:MFU786566 MPP786562:MPQ786566 MZL786562:MZM786566 NJH786562:NJI786566 NTD786562:NTE786566 OCZ786562:ODA786566 OMV786562:OMW786566 OWR786562:OWS786566 PGN786562:PGO786566 PQJ786562:PQK786566 QAF786562:QAG786566 QKB786562:QKC786566 QTX786562:QTY786566 RDT786562:RDU786566 RNP786562:RNQ786566 RXL786562:RXM786566 SHH786562:SHI786566 SRD786562:SRE786566 TAZ786562:TBA786566 TKV786562:TKW786566 TUR786562:TUS786566 UEN786562:UEO786566 UOJ786562:UOK786566 UYF786562:UYG786566 VIB786562:VIC786566 VRX786562:VRY786566 WBT786562:WBU786566 WLP786562:WLQ786566 WVL786562:WVM786566 I852098:J852102 IZ852098:JA852102 SV852098:SW852102 ACR852098:ACS852102 AMN852098:AMO852102 AWJ852098:AWK852102 BGF852098:BGG852102 BQB852098:BQC852102 BZX852098:BZY852102 CJT852098:CJU852102 CTP852098:CTQ852102 DDL852098:DDM852102 DNH852098:DNI852102 DXD852098:DXE852102 EGZ852098:EHA852102 EQV852098:EQW852102 FAR852098:FAS852102 FKN852098:FKO852102 FUJ852098:FUK852102 GEF852098:GEG852102 GOB852098:GOC852102 GXX852098:GXY852102 HHT852098:HHU852102 HRP852098:HRQ852102 IBL852098:IBM852102 ILH852098:ILI852102 IVD852098:IVE852102 JEZ852098:JFA852102 JOV852098:JOW852102 JYR852098:JYS852102 KIN852098:KIO852102 KSJ852098:KSK852102 LCF852098:LCG852102 LMB852098:LMC852102 LVX852098:LVY852102 MFT852098:MFU852102 MPP852098:MPQ852102 MZL852098:MZM852102 NJH852098:NJI852102 NTD852098:NTE852102 OCZ852098:ODA852102 OMV852098:OMW852102 OWR852098:OWS852102 PGN852098:PGO852102 PQJ852098:PQK852102 QAF852098:QAG852102 QKB852098:QKC852102 QTX852098:QTY852102 RDT852098:RDU852102 RNP852098:RNQ852102 RXL852098:RXM852102 SHH852098:SHI852102 SRD852098:SRE852102 TAZ852098:TBA852102 TKV852098:TKW852102 TUR852098:TUS852102 UEN852098:UEO852102 UOJ852098:UOK852102 UYF852098:UYG852102 VIB852098:VIC852102 VRX852098:VRY852102 WBT852098:WBU852102 WLP852098:WLQ852102 WVL852098:WVM852102 I917634:J917638 IZ917634:JA917638 SV917634:SW917638 ACR917634:ACS917638 AMN917634:AMO917638 AWJ917634:AWK917638 BGF917634:BGG917638 BQB917634:BQC917638 BZX917634:BZY917638 CJT917634:CJU917638 CTP917634:CTQ917638 DDL917634:DDM917638 DNH917634:DNI917638 DXD917634:DXE917638 EGZ917634:EHA917638 EQV917634:EQW917638 FAR917634:FAS917638 FKN917634:FKO917638 FUJ917634:FUK917638 GEF917634:GEG917638 GOB917634:GOC917638 GXX917634:GXY917638 HHT917634:HHU917638 HRP917634:HRQ917638 IBL917634:IBM917638 ILH917634:ILI917638 IVD917634:IVE917638 JEZ917634:JFA917638 JOV917634:JOW917638 JYR917634:JYS917638 KIN917634:KIO917638 KSJ917634:KSK917638 LCF917634:LCG917638 LMB917634:LMC917638 LVX917634:LVY917638 MFT917634:MFU917638 MPP917634:MPQ917638 MZL917634:MZM917638 NJH917634:NJI917638 NTD917634:NTE917638 OCZ917634:ODA917638 OMV917634:OMW917638 OWR917634:OWS917638 PGN917634:PGO917638 PQJ917634:PQK917638 QAF917634:QAG917638 QKB917634:QKC917638 QTX917634:QTY917638 RDT917634:RDU917638 RNP917634:RNQ917638 RXL917634:RXM917638 SHH917634:SHI917638 SRD917634:SRE917638 TAZ917634:TBA917638 TKV917634:TKW917638 TUR917634:TUS917638 UEN917634:UEO917638 UOJ917634:UOK917638 UYF917634:UYG917638 VIB917634:VIC917638 VRX917634:VRY917638 WBT917634:WBU917638 WLP917634:WLQ917638 WVL917634:WVM917638 I983170:J983174 IZ983170:JA983174 SV983170:SW983174 ACR983170:ACS983174 AMN983170:AMO983174 AWJ983170:AWK983174 BGF983170:BGG983174 BQB983170:BQC983174 BZX983170:BZY983174 CJT983170:CJU983174 CTP983170:CTQ983174 DDL983170:DDM983174 DNH983170:DNI983174 DXD983170:DXE983174 EGZ983170:EHA983174 EQV983170:EQW983174 FAR983170:FAS983174 FKN983170:FKO983174 FUJ983170:FUK983174 GEF983170:GEG983174 GOB983170:GOC983174 GXX983170:GXY983174 HHT983170:HHU983174 HRP983170:HRQ983174 IBL983170:IBM983174 ILH983170:ILI983174 IVD983170:IVE983174 JEZ983170:JFA983174 JOV983170:JOW983174 JYR983170:JYS983174 KIN983170:KIO983174 KSJ983170:KSK983174 LCF983170:LCG983174 LMB983170:LMC983174 LVX983170:LVY983174 MFT983170:MFU983174 MPP983170:MPQ983174 MZL983170:MZM983174 NJH983170:NJI983174 NTD983170:NTE983174 OCZ983170:ODA983174 OMV983170:OMW983174 OWR983170:OWS983174 PGN983170:PGO983174 PQJ983170:PQK983174 QAF983170:QAG983174 QKB983170:QKC983174 QTX983170:QTY983174 RDT983170:RDU983174 RNP983170:RNQ983174 RXL983170:RXM983174 SHH983170:SHI983174 SRD983170:SRE983174 TAZ983170:TBA983174 TKV983170:TKW983174 TUR983170:TUS983174 UEN983170:UEO983174 UOJ983170:UOK983174 UYF983170:UYG983174 VIB983170:VIC983174 VRX983170:VRY983174 WBT983170:WBU983174 WLP983170:WLQ983174 WVL983170:WVM983174" xr:uid="{00000000-0002-0000-0100-000012000000}">
      <formula1>0</formula1>
    </dataValidation>
    <dataValidation type="whole" operator="greaterThanOrEqual" showInputMessage="1" showErrorMessage="1" sqref="G218" xr:uid="{655F4D30-99AB-4588-B938-1440AFC2DDDF}">
      <formula1>0</formula1>
    </dataValidation>
  </dataValidations>
  <pageMargins left="0.70866141732283472" right="0.51181102362204722" top="0.74803149606299213" bottom="0.74803149606299213" header="0.31496062992125984" footer="0.31496062992125984"/>
  <pageSetup scale="65"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3">
        <x14:dataValidation type="decimal" operator="greaterThanOrEqual" allowBlank="1" showInputMessage="1" showErrorMessage="1" error="Valor debe ser mayor o igual que 0" xr:uid="{00000000-0002-0000-0100-000013000000}">
          <x14:formula1>
            <xm:f>0</xm:f>
          </x14:formula1>
          <xm:sqref>IY65640:JE65658 SU65640:TA65658 ACQ65640:ACW65658 AMM65640:AMS65658 AWI65640:AWO65658 BGE65640:BGK65658 BQA65640:BQG65658 BZW65640:CAC65658 CJS65640:CJY65658 CTO65640:CTU65658 DDK65640:DDQ65658 DNG65640:DNM65658 DXC65640:DXI65658 EGY65640:EHE65658 EQU65640:ERA65658 FAQ65640:FAW65658 FKM65640:FKS65658 FUI65640:FUO65658 GEE65640:GEK65658 GOA65640:GOG65658 GXW65640:GYC65658 HHS65640:HHY65658 HRO65640:HRU65658 IBK65640:IBQ65658 ILG65640:ILM65658 IVC65640:IVI65658 JEY65640:JFE65658 JOU65640:JPA65658 JYQ65640:JYW65658 KIM65640:KIS65658 KSI65640:KSO65658 LCE65640:LCK65658 LMA65640:LMG65658 LVW65640:LWC65658 MFS65640:MFY65658 MPO65640:MPU65658 MZK65640:MZQ65658 NJG65640:NJM65658 NTC65640:NTI65658 OCY65640:ODE65658 OMU65640:ONA65658 OWQ65640:OWW65658 PGM65640:PGS65658 PQI65640:PQO65658 QAE65640:QAK65658 QKA65640:QKG65658 QTW65640:QUC65658 RDS65640:RDY65658 RNO65640:RNU65658 RXK65640:RXQ65658 SHG65640:SHM65658 SRC65640:SRI65658 TAY65640:TBE65658 TKU65640:TLA65658 TUQ65640:TUW65658 UEM65640:UES65658 UOI65640:UOO65658 UYE65640:UYK65658 VIA65640:VIG65658 VRW65640:VSC65658 WBS65640:WBY65658 WLO65640:WLU65658 WVK65640:WVQ65658 IY131176:JE131194 SU131176:TA131194 ACQ131176:ACW131194 AMM131176:AMS131194 AWI131176:AWO131194 BGE131176:BGK131194 BQA131176:BQG131194 BZW131176:CAC131194 CJS131176:CJY131194 CTO131176:CTU131194 DDK131176:DDQ131194 DNG131176:DNM131194 DXC131176:DXI131194 EGY131176:EHE131194 EQU131176:ERA131194 FAQ131176:FAW131194 FKM131176:FKS131194 FUI131176:FUO131194 GEE131176:GEK131194 GOA131176:GOG131194 GXW131176:GYC131194 HHS131176:HHY131194 HRO131176:HRU131194 IBK131176:IBQ131194 ILG131176:ILM131194 IVC131176:IVI131194 JEY131176:JFE131194 JOU131176:JPA131194 JYQ131176:JYW131194 KIM131176:KIS131194 KSI131176:KSO131194 LCE131176:LCK131194 LMA131176:LMG131194 LVW131176:LWC131194 MFS131176:MFY131194 MPO131176:MPU131194 MZK131176:MZQ131194 NJG131176:NJM131194 NTC131176:NTI131194 OCY131176:ODE131194 OMU131176:ONA131194 OWQ131176:OWW131194 PGM131176:PGS131194 PQI131176:PQO131194 QAE131176:QAK131194 QKA131176:QKG131194 QTW131176:QUC131194 RDS131176:RDY131194 RNO131176:RNU131194 RXK131176:RXQ131194 SHG131176:SHM131194 SRC131176:SRI131194 TAY131176:TBE131194 TKU131176:TLA131194 TUQ131176:TUW131194 UEM131176:UES131194 UOI131176:UOO131194 UYE131176:UYK131194 VIA131176:VIG131194 VRW131176:VSC131194 WBS131176:WBY131194 WLO131176:WLU131194 WVK131176:WVQ131194 IY196712:JE196730 SU196712:TA196730 ACQ196712:ACW196730 AMM196712:AMS196730 AWI196712:AWO196730 BGE196712:BGK196730 BQA196712:BQG196730 BZW196712:CAC196730 CJS196712:CJY196730 CTO196712:CTU196730 DDK196712:DDQ196730 DNG196712:DNM196730 DXC196712:DXI196730 EGY196712:EHE196730 EQU196712:ERA196730 FAQ196712:FAW196730 FKM196712:FKS196730 FUI196712:FUO196730 GEE196712:GEK196730 GOA196712:GOG196730 GXW196712:GYC196730 HHS196712:HHY196730 HRO196712:HRU196730 IBK196712:IBQ196730 ILG196712:ILM196730 IVC196712:IVI196730 JEY196712:JFE196730 JOU196712:JPA196730 JYQ196712:JYW196730 KIM196712:KIS196730 KSI196712:KSO196730 LCE196712:LCK196730 LMA196712:LMG196730 LVW196712:LWC196730 MFS196712:MFY196730 MPO196712:MPU196730 MZK196712:MZQ196730 NJG196712:NJM196730 NTC196712:NTI196730 OCY196712:ODE196730 OMU196712:ONA196730 OWQ196712:OWW196730 PGM196712:PGS196730 PQI196712:PQO196730 QAE196712:QAK196730 QKA196712:QKG196730 QTW196712:QUC196730 RDS196712:RDY196730 RNO196712:RNU196730 RXK196712:RXQ196730 SHG196712:SHM196730 SRC196712:SRI196730 TAY196712:TBE196730 TKU196712:TLA196730 TUQ196712:TUW196730 UEM196712:UES196730 UOI196712:UOO196730 UYE196712:UYK196730 VIA196712:VIG196730 VRW196712:VSC196730 WBS196712:WBY196730 WLO196712:WLU196730 WVK196712:WVQ196730 IY262248:JE262266 SU262248:TA262266 ACQ262248:ACW262266 AMM262248:AMS262266 AWI262248:AWO262266 BGE262248:BGK262266 BQA262248:BQG262266 BZW262248:CAC262266 CJS262248:CJY262266 CTO262248:CTU262266 DDK262248:DDQ262266 DNG262248:DNM262266 DXC262248:DXI262266 EGY262248:EHE262266 EQU262248:ERA262266 FAQ262248:FAW262266 FKM262248:FKS262266 FUI262248:FUO262266 GEE262248:GEK262266 GOA262248:GOG262266 GXW262248:GYC262266 HHS262248:HHY262266 HRO262248:HRU262266 IBK262248:IBQ262266 ILG262248:ILM262266 IVC262248:IVI262266 JEY262248:JFE262266 JOU262248:JPA262266 JYQ262248:JYW262266 KIM262248:KIS262266 KSI262248:KSO262266 LCE262248:LCK262266 LMA262248:LMG262266 LVW262248:LWC262266 MFS262248:MFY262266 MPO262248:MPU262266 MZK262248:MZQ262266 NJG262248:NJM262266 NTC262248:NTI262266 OCY262248:ODE262266 OMU262248:ONA262266 OWQ262248:OWW262266 PGM262248:PGS262266 PQI262248:PQO262266 QAE262248:QAK262266 QKA262248:QKG262266 QTW262248:QUC262266 RDS262248:RDY262266 RNO262248:RNU262266 RXK262248:RXQ262266 SHG262248:SHM262266 SRC262248:SRI262266 TAY262248:TBE262266 TKU262248:TLA262266 TUQ262248:TUW262266 UEM262248:UES262266 UOI262248:UOO262266 UYE262248:UYK262266 VIA262248:VIG262266 VRW262248:VSC262266 WBS262248:WBY262266 WLO262248:WLU262266 WVK262248:WVQ262266 IY327784:JE327802 SU327784:TA327802 ACQ327784:ACW327802 AMM327784:AMS327802 AWI327784:AWO327802 BGE327784:BGK327802 BQA327784:BQG327802 BZW327784:CAC327802 CJS327784:CJY327802 CTO327784:CTU327802 DDK327784:DDQ327802 DNG327784:DNM327802 DXC327784:DXI327802 EGY327784:EHE327802 EQU327784:ERA327802 FAQ327784:FAW327802 FKM327784:FKS327802 FUI327784:FUO327802 GEE327784:GEK327802 GOA327784:GOG327802 GXW327784:GYC327802 HHS327784:HHY327802 HRO327784:HRU327802 IBK327784:IBQ327802 ILG327784:ILM327802 IVC327784:IVI327802 JEY327784:JFE327802 JOU327784:JPA327802 JYQ327784:JYW327802 KIM327784:KIS327802 KSI327784:KSO327802 LCE327784:LCK327802 LMA327784:LMG327802 LVW327784:LWC327802 MFS327784:MFY327802 MPO327784:MPU327802 MZK327784:MZQ327802 NJG327784:NJM327802 NTC327784:NTI327802 OCY327784:ODE327802 OMU327784:ONA327802 OWQ327784:OWW327802 PGM327784:PGS327802 PQI327784:PQO327802 QAE327784:QAK327802 QKA327784:QKG327802 QTW327784:QUC327802 RDS327784:RDY327802 RNO327784:RNU327802 RXK327784:RXQ327802 SHG327784:SHM327802 SRC327784:SRI327802 TAY327784:TBE327802 TKU327784:TLA327802 TUQ327784:TUW327802 UEM327784:UES327802 UOI327784:UOO327802 UYE327784:UYK327802 VIA327784:VIG327802 VRW327784:VSC327802 WBS327784:WBY327802 WLO327784:WLU327802 WVK327784:WVQ327802 IY393320:JE393338 SU393320:TA393338 ACQ393320:ACW393338 AMM393320:AMS393338 AWI393320:AWO393338 BGE393320:BGK393338 BQA393320:BQG393338 BZW393320:CAC393338 CJS393320:CJY393338 CTO393320:CTU393338 DDK393320:DDQ393338 DNG393320:DNM393338 DXC393320:DXI393338 EGY393320:EHE393338 EQU393320:ERA393338 FAQ393320:FAW393338 FKM393320:FKS393338 FUI393320:FUO393338 GEE393320:GEK393338 GOA393320:GOG393338 GXW393320:GYC393338 HHS393320:HHY393338 HRO393320:HRU393338 IBK393320:IBQ393338 ILG393320:ILM393338 IVC393320:IVI393338 JEY393320:JFE393338 JOU393320:JPA393338 JYQ393320:JYW393338 KIM393320:KIS393338 KSI393320:KSO393338 LCE393320:LCK393338 LMA393320:LMG393338 LVW393320:LWC393338 MFS393320:MFY393338 MPO393320:MPU393338 MZK393320:MZQ393338 NJG393320:NJM393338 NTC393320:NTI393338 OCY393320:ODE393338 OMU393320:ONA393338 OWQ393320:OWW393338 PGM393320:PGS393338 PQI393320:PQO393338 QAE393320:QAK393338 QKA393320:QKG393338 QTW393320:QUC393338 RDS393320:RDY393338 RNO393320:RNU393338 RXK393320:RXQ393338 SHG393320:SHM393338 SRC393320:SRI393338 TAY393320:TBE393338 TKU393320:TLA393338 TUQ393320:TUW393338 UEM393320:UES393338 UOI393320:UOO393338 UYE393320:UYK393338 VIA393320:VIG393338 VRW393320:VSC393338 WBS393320:WBY393338 WLO393320:WLU393338 WVK393320:WVQ393338 IY458856:JE458874 SU458856:TA458874 ACQ458856:ACW458874 AMM458856:AMS458874 AWI458856:AWO458874 BGE458856:BGK458874 BQA458856:BQG458874 BZW458856:CAC458874 CJS458856:CJY458874 CTO458856:CTU458874 DDK458856:DDQ458874 DNG458856:DNM458874 DXC458856:DXI458874 EGY458856:EHE458874 EQU458856:ERA458874 FAQ458856:FAW458874 FKM458856:FKS458874 FUI458856:FUO458874 GEE458856:GEK458874 GOA458856:GOG458874 GXW458856:GYC458874 HHS458856:HHY458874 HRO458856:HRU458874 IBK458856:IBQ458874 ILG458856:ILM458874 IVC458856:IVI458874 JEY458856:JFE458874 JOU458856:JPA458874 JYQ458856:JYW458874 KIM458856:KIS458874 KSI458856:KSO458874 LCE458856:LCK458874 LMA458856:LMG458874 LVW458856:LWC458874 MFS458856:MFY458874 MPO458856:MPU458874 MZK458856:MZQ458874 NJG458856:NJM458874 NTC458856:NTI458874 OCY458856:ODE458874 OMU458856:ONA458874 OWQ458856:OWW458874 PGM458856:PGS458874 PQI458856:PQO458874 QAE458856:QAK458874 QKA458856:QKG458874 QTW458856:QUC458874 RDS458856:RDY458874 RNO458856:RNU458874 RXK458856:RXQ458874 SHG458856:SHM458874 SRC458856:SRI458874 TAY458856:TBE458874 TKU458856:TLA458874 TUQ458856:TUW458874 UEM458856:UES458874 UOI458856:UOO458874 UYE458856:UYK458874 VIA458856:VIG458874 VRW458856:VSC458874 WBS458856:WBY458874 WLO458856:WLU458874 WVK458856:WVQ458874 IY524392:JE524410 SU524392:TA524410 ACQ524392:ACW524410 AMM524392:AMS524410 AWI524392:AWO524410 BGE524392:BGK524410 BQA524392:BQG524410 BZW524392:CAC524410 CJS524392:CJY524410 CTO524392:CTU524410 DDK524392:DDQ524410 DNG524392:DNM524410 DXC524392:DXI524410 EGY524392:EHE524410 EQU524392:ERA524410 FAQ524392:FAW524410 FKM524392:FKS524410 FUI524392:FUO524410 GEE524392:GEK524410 GOA524392:GOG524410 GXW524392:GYC524410 HHS524392:HHY524410 HRO524392:HRU524410 IBK524392:IBQ524410 ILG524392:ILM524410 IVC524392:IVI524410 JEY524392:JFE524410 JOU524392:JPA524410 JYQ524392:JYW524410 KIM524392:KIS524410 KSI524392:KSO524410 LCE524392:LCK524410 LMA524392:LMG524410 LVW524392:LWC524410 MFS524392:MFY524410 MPO524392:MPU524410 MZK524392:MZQ524410 NJG524392:NJM524410 NTC524392:NTI524410 OCY524392:ODE524410 OMU524392:ONA524410 OWQ524392:OWW524410 PGM524392:PGS524410 PQI524392:PQO524410 QAE524392:QAK524410 QKA524392:QKG524410 QTW524392:QUC524410 RDS524392:RDY524410 RNO524392:RNU524410 RXK524392:RXQ524410 SHG524392:SHM524410 SRC524392:SRI524410 TAY524392:TBE524410 TKU524392:TLA524410 TUQ524392:TUW524410 UEM524392:UES524410 UOI524392:UOO524410 UYE524392:UYK524410 VIA524392:VIG524410 VRW524392:VSC524410 WBS524392:WBY524410 WLO524392:WLU524410 WVK524392:WVQ524410 IY589928:JE589946 SU589928:TA589946 ACQ589928:ACW589946 AMM589928:AMS589946 AWI589928:AWO589946 BGE589928:BGK589946 BQA589928:BQG589946 BZW589928:CAC589946 CJS589928:CJY589946 CTO589928:CTU589946 DDK589928:DDQ589946 DNG589928:DNM589946 DXC589928:DXI589946 EGY589928:EHE589946 EQU589928:ERA589946 FAQ589928:FAW589946 FKM589928:FKS589946 FUI589928:FUO589946 GEE589928:GEK589946 GOA589928:GOG589946 GXW589928:GYC589946 HHS589928:HHY589946 HRO589928:HRU589946 IBK589928:IBQ589946 ILG589928:ILM589946 IVC589928:IVI589946 JEY589928:JFE589946 JOU589928:JPA589946 JYQ589928:JYW589946 KIM589928:KIS589946 KSI589928:KSO589946 LCE589928:LCK589946 LMA589928:LMG589946 LVW589928:LWC589946 MFS589928:MFY589946 MPO589928:MPU589946 MZK589928:MZQ589946 NJG589928:NJM589946 NTC589928:NTI589946 OCY589928:ODE589946 OMU589928:ONA589946 OWQ589928:OWW589946 PGM589928:PGS589946 PQI589928:PQO589946 QAE589928:QAK589946 QKA589928:QKG589946 QTW589928:QUC589946 RDS589928:RDY589946 RNO589928:RNU589946 RXK589928:RXQ589946 SHG589928:SHM589946 SRC589928:SRI589946 TAY589928:TBE589946 TKU589928:TLA589946 TUQ589928:TUW589946 UEM589928:UES589946 UOI589928:UOO589946 UYE589928:UYK589946 VIA589928:VIG589946 VRW589928:VSC589946 WBS589928:WBY589946 WLO589928:WLU589946 WVK589928:WVQ589946 IY655464:JE655482 SU655464:TA655482 ACQ655464:ACW655482 AMM655464:AMS655482 AWI655464:AWO655482 BGE655464:BGK655482 BQA655464:BQG655482 BZW655464:CAC655482 CJS655464:CJY655482 CTO655464:CTU655482 DDK655464:DDQ655482 DNG655464:DNM655482 DXC655464:DXI655482 EGY655464:EHE655482 EQU655464:ERA655482 FAQ655464:FAW655482 FKM655464:FKS655482 FUI655464:FUO655482 GEE655464:GEK655482 GOA655464:GOG655482 GXW655464:GYC655482 HHS655464:HHY655482 HRO655464:HRU655482 IBK655464:IBQ655482 ILG655464:ILM655482 IVC655464:IVI655482 JEY655464:JFE655482 JOU655464:JPA655482 JYQ655464:JYW655482 KIM655464:KIS655482 KSI655464:KSO655482 LCE655464:LCK655482 LMA655464:LMG655482 LVW655464:LWC655482 MFS655464:MFY655482 MPO655464:MPU655482 MZK655464:MZQ655482 NJG655464:NJM655482 NTC655464:NTI655482 OCY655464:ODE655482 OMU655464:ONA655482 OWQ655464:OWW655482 PGM655464:PGS655482 PQI655464:PQO655482 QAE655464:QAK655482 QKA655464:QKG655482 QTW655464:QUC655482 RDS655464:RDY655482 RNO655464:RNU655482 RXK655464:RXQ655482 SHG655464:SHM655482 SRC655464:SRI655482 TAY655464:TBE655482 TKU655464:TLA655482 TUQ655464:TUW655482 UEM655464:UES655482 UOI655464:UOO655482 UYE655464:UYK655482 VIA655464:VIG655482 VRW655464:VSC655482 WBS655464:WBY655482 WLO655464:WLU655482 WVK655464:WVQ655482 IY721000:JE721018 SU721000:TA721018 ACQ721000:ACW721018 AMM721000:AMS721018 AWI721000:AWO721018 BGE721000:BGK721018 BQA721000:BQG721018 BZW721000:CAC721018 CJS721000:CJY721018 CTO721000:CTU721018 DDK721000:DDQ721018 DNG721000:DNM721018 DXC721000:DXI721018 EGY721000:EHE721018 EQU721000:ERA721018 FAQ721000:FAW721018 FKM721000:FKS721018 FUI721000:FUO721018 GEE721000:GEK721018 GOA721000:GOG721018 GXW721000:GYC721018 HHS721000:HHY721018 HRO721000:HRU721018 IBK721000:IBQ721018 ILG721000:ILM721018 IVC721000:IVI721018 JEY721000:JFE721018 JOU721000:JPA721018 JYQ721000:JYW721018 KIM721000:KIS721018 KSI721000:KSO721018 LCE721000:LCK721018 LMA721000:LMG721018 LVW721000:LWC721018 MFS721000:MFY721018 MPO721000:MPU721018 MZK721000:MZQ721018 NJG721000:NJM721018 NTC721000:NTI721018 OCY721000:ODE721018 OMU721000:ONA721018 OWQ721000:OWW721018 PGM721000:PGS721018 PQI721000:PQO721018 QAE721000:QAK721018 QKA721000:QKG721018 QTW721000:QUC721018 RDS721000:RDY721018 RNO721000:RNU721018 RXK721000:RXQ721018 SHG721000:SHM721018 SRC721000:SRI721018 TAY721000:TBE721018 TKU721000:TLA721018 TUQ721000:TUW721018 UEM721000:UES721018 UOI721000:UOO721018 UYE721000:UYK721018 VIA721000:VIG721018 VRW721000:VSC721018 WBS721000:WBY721018 WLO721000:WLU721018 WVK721000:WVQ721018 IY786536:JE786554 SU786536:TA786554 ACQ786536:ACW786554 AMM786536:AMS786554 AWI786536:AWO786554 BGE786536:BGK786554 BQA786536:BQG786554 BZW786536:CAC786554 CJS786536:CJY786554 CTO786536:CTU786554 DDK786536:DDQ786554 DNG786536:DNM786554 DXC786536:DXI786554 EGY786536:EHE786554 EQU786536:ERA786554 FAQ786536:FAW786554 FKM786536:FKS786554 FUI786536:FUO786554 GEE786536:GEK786554 GOA786536:GOG786554 GXW786536:GYC786554 HHS786536:HHY786554 HRO786536:HRU786554 IBK786536:IBQ786554 ILG786536:ILM786554 IVC786536:IVI786554 JEY786536:JFE786554 JOU786536:JPA786554 JYQ786536:JYW786554 KIM786536:KIS786554 KSI786536:KSO786554 LCE786536:LCK786554 LMA786536:LMG786554 LVW786536:LWC786554 MFS786536:MFY786554 MPO786536:MPU786554 MZK786536:MZQ786554 NJG786536:NJM786554 NTC786536:NTI786554 OCY786536:ODE786554 OMU786536:ONA786554 OWQ786536:OWW786554 PGM786536:PGS786554 PQI786536:PQO786554 QAE786536:QAK786554 QKA786536:QKG786554 QTW786536:QUC786554 RDS786536:RDY786554 RNO786536:RNU786554 RXK786536:RXQ786554 SHG786536:SHM786554 SRC786536:SRI786554 TAY786536:TBE786554 TKU786536:TLA786554 TUQ786536:TUW786554 UEM786536:UES786554 UOI786536:UOO786554 UYE786536:UYK786554 VIA786536:VIG786554 VRW786536:VSC786554 WBS786536:WBY786554 WLO786536:WLU786554 WVK786536:WVQ786554 IY852072:JE852090 SU852072:TA852090 ACQ852072:ACW852090 AMM852072:AMS852090 AWI852072:AWO852090 BGE852072:BGK852090 BQA852072:BQG852090 BZW852072:CAC852090 CJS852072:CJY852090 CTO852072:CTU852090 DDK852072:DDQ852090 DNG852072:DNM852090 DXC852072:DXI852090 EGY852072:EHE852090 EQU852072:ERA852090 FAQ852072:FAW852090 FKM852072:FKS852090 FUI852072:FUO852090 GEE852072:GEK852090 GOA852072:GOG852090 GXW852072:GYC852090 HHS852072:HHY852090 HRO852072:HRU852090 IBK852072:IBQ852090 ILG852072:ILM852090 IVC852072:IVI852090 JEY852072:JFE852090 JOU852072:JPA852090 JYQ852072:JYW852090 KIM852072:KIS852090 KSI852072:KSO852090 LCE852072:LCK852090 LMA852072:LMG852090 LVW852072:LWC852090 MFS852072:MFY852090 MPO852072:MPU852090 MZK852072:MZQ852090 NJG852072:NJM852090 NTC852072:NTI852090 OCY852072:ODE852090 OMU852072:ONA852090 OWQ852072:OWW852090 PGM852072:PGS852090 PQI852072:PQO852090 QAE852072:QAK852090 QKA852072:QKG852090 QTW852072:QUC852090 RDS852072:RDY852090 RNO852072:RNU852090 RXK852072:RXQ852090 SHG852072:SHM852090 SRC852072:SRI852090 TAY852072:TBE852090 TKU852072:TLA852090 TUQ852072:TUW852090 UEM852072:UES852090 UOI852072:UOO852090 UYE852072:UYK852090 VIA852072:VIG852090 VRW852072:VSC852090 WBS852072:WBY852090 WLO852072:WLU852090 WVK852072:WVQ852090 IY917608:JE917626 SU917608:TA917626 ACQ917608:ACW917626 AMM917608:AMS917626 AWI917608:AWO917626 BGE917608:BGK917626 BQA917608:BQG917626 BZW917608:CAC917626 CJS917608:CJY917626 CTO917608:CTU917626 DDK917608:DDQ917626 DNG917608:DNM917626 DXC917608:DXI917626 EGY917608:EHE917626 EQU917608:ERA917626 FAQ917608:FAW917626 FKM917608:FKS917626 FUI917608:FUO917626 GEE917608:GEK917626 GOA917608:GOG917626 GXW917608:GYC917626 HHS917608:HHY917626 HRO917608:HRU917626 IBK917608:IBQ917626 ILG917608:ILM917626 IVC917608:IVI917626 JEY917608:JFE917626 JOU917608:JPA917626 JYQ917608:JYW917626 KIM917608:KIS917626 KSI917608:KSO917626 LCE917608:LCK917626 LMA917608:LMG917626 LVW917608:LWC917626 MFS917608:MFY917626 MPO917608:MPU917626 MZK917608:MZQ917626 NJG917608:NJM917626 NTC917608:NTI917626 OCY917608:ODE917626 OMU917608:ONA917626 OWQ917608:OWW917626 PGM917608:PGS917626 PQI917608:PQO917626 QAE917608:QAK917626 QKA917608:QKG917626 QTW917608:QUC917626 RDS917608:RDY917626 RNO917608:RNU917626 RXK917608:RXQ917626 SHG917608:SHM917626 SRC917608:SRI917626 TAY917608:TBE917626 TKU917608:TLA917626 TUQ917608:TUW917626 UEM917608:UES917626 UOI917608:UOO917626 UYE917608:UYK917626 VIA917608:VIG917626 VRW917608:VSC917626 WBS917608:WBY917626 WLO917608:WLU917626 WVK917608:WVQ917626 IY983144:JE983162 SU983144:TA983162 ACQ983144:ACW983162 AMM983144:AMS983162 AWI983144:AWO983162 BGE983144:BGK983162 BQA983144:BQG983162 BZW983144:CAC983162 CJS983144:CJY983162 CTO983144:CTU983162 DDK983144:DDQ983162 DNG983144:DNM983162 DXC983144:DXI983162 EGY983144:EHE983162 EQU983144:ERA983162 FAQ983144:FAW983162 FKM983144:FKS983162 FUI983144:FUO983162 GEE983144:GEK983162 GOA983144:GOG983162 GXW983144:GYC983162 HHS983144:HHY983162 HRO983144:HRU983162 IBK983144:IBQ983162 ILG983144:ILM983162 IVC983144:IVI983162 JEY983144:JFE983162 JOU983144:JPA983162 JYQ983144:JYW983162 KIM983144:KIS983162 KSI983144:KSO983162 LCE983144:LCK983162 LMA983144:LMG983162 LVW983144:LWC983162 MFS983144:MFY983162 MPO983144:MPU983162 MZK983144:MZQ983162 NJG983144:NJM983162 NTC983144:NTI983162 OCY983144:ODE983162 OMU983144:ONA983162 OWQ983144:OWW983162 PGM983144:PGS983162 PQI983144:PQO983162 QAE983144:QAK983162 QKA983144:QKG983162 QTW983144:QUC983162 RDS983144:RDY983162 RNO983144:RNU983162 RXK983144:RXQ983162 SHG983144:SHM983162 SRC983144:SRI983162 TAY983144:TBE983162 TKU983144:TLA983162 TUQ983144:TUW983162 UEM983144:UES983162 UOI983144:UOO983162 UYE983144:UYK983162 VIA983144:VIG983162 VRW983144:VSC983162 WBS983144:WBY983162 WLO983144:WLU983162 WVK983144:WVQ983162 I131012:J131013 IY65476:JA65477 SU65476:SW65477 ACQ65476:ACS65477 AMM65476:AMO65477 AWI65476:AWK65477 BGE65476:BGG65477 BQA65476:BQC65477 BZW65476:BZY65477 CJS65476:CJU65477 CTO65476:CTQ65477 DDK65476:DDM65477 DNG65476:DNI65477 DXC65476:DXE65477 EGY65476:EHA65477 EQU65476:EQW65477 FAQ65476:FAS65477 FKM65476:FKO65477 FUI65476:FUK65477 GEE65476:GEG65477 GOA65476:GOC65477 GXW65476:GXY65477 HHS65476:HHU65477 HRO65476:HRQ65477 IBK65476:IBM65477 ILG65476:ILI65477 IVC65476:IVE65477 JEY65476:JFA65477 JOU65476:JOW65477 JYQ65476:JYS65477 KIM65476:KIO65477 KSI65476:KSK65477 LCE65476:LCG65477 LMA65476:LMC65477 LVW65476:LVY65477 MFS65476:MFU65477 MPO65476:MPQ65477 MZK65476:MZM65477 NJG65476:NJI65477 NTC65476:NTE65477 OCY65476:ODA65477 OMU65476:OMW65477 OWQ65476:OWS65477 PGM65476:PGO65477 PQI65476:PQK65477 QAE65476:QAG65477 QKA65476:QKC65477 QTW65476:QTY65477 RDS65476:RDU65477 RNO65476:RNQ65477 RXK65476:RXM65477 SHG65476:SHI65477 SRC65476:SRE65477 TAY65476:TBA65477 TKU65476:TKW65477 TUQ65476:TUS65477 UEM65476:UEO65477 UOI65476:UOK65477 UYE65476:UYG65477 VIA65476:VIC65477 VRW65476:VRY65477 WBS65476:WBU65477 WLO65476:WLQ65477 WVK65476:WVM65477 I196548:J196549 IY131012:JA131013 SU131012:SW131013 ACQ131012:ACS131013 AMM131012:AMO131013 AWI131012:AWK131013 BGE131012:BGG131013 BQA131012:BQC131013 BZW131012:BZY131013 CJS131012:CJU131013 CTO131012:CTQ131013 DDK131012:DDM131013 DNG131012:DNI131013 DXC131012:DXE131013 EGY131012:EHA131013 EQU131012:EQW131013 FAQ131012:FAS131013 FKM131012:FKO131013 FUI131012:FUK131013 GEE131012:GEG131013 GOA131012:GOC131013 GXW131012:GXY131013 HHS131012:HHU131013 HRO131012:HRQ131013 IBK131012:IBM131013 ILG131012:ILI131013 IVC131012:IVE131013 JEY131012:JFA131013 JOU131012:JOW131013 JYQ131012:JYS131013 KIM131012:KIO131013 KSI131012:KSK131013 LCE131012:LCG131013 LMA131012:LMC131013 LVW131012:LVY131013 MFS131012:MFU131013 MPO131012:MPQ131013 MZK131012:MZM131013 NJG131012:NJI131013 NTC131012:NTE131013 OCY131012:ODA131013 OMU131012:OMW131013 OWQ131012:OWS131013 PGM131012:PGO131013 PQI131012:PQK131013 QAE131012:QAG131013 QKA131012:QKC131013 QTW131012:QTY131013 RDS131012:RDU131013 RNO131012:RNQ131013 RXK131012:RXM131013 SHG131012:SHI131013 SRC131012:SRE131013 TAY131012:TBA131013 TKU131012:TKW131013 TUQ131012:TUS131013 UEM131012:UEO131013 UOI131012:UOK131013 UYE131012:UYG131013 VIA131012:VIC131013 VRW131012:VRY131013 WBS131012:WBU131013 WLO131012:WLQ131013 WVK131012:WVM131013 I262084:J262085 IY196548:JA196549 SU196548:SW196549 ACQ196548:ACS196549 AMM196548:AMO196549 AWI196548:AWK196549 BGE196548:BGG196549 BQA196548:BQC196549 BZW196548:BZY196549 CJS196548:CJU196549 CTO196548:CTQ196549 DDK196548:DDM196549 DNG196548:DNI196549 DXC196548:DXE196549 EGY196548:EHA196549 EQU196548:EQW196549 FAQ196548:FAS196549 FKM196548:FKO196549 FUI196548:FUK196549 GEE196548:GEG196549 GOA196548:GOC196549 GXW196548:GXY196549 HHS196548:HHU196549 HRO196548:HRQ196549 IBK196548:IBM196549 ILG196548:ILI196549 IVC196548:IVE196549 JEY196548:JFA196549 JOU196548:JOW196549 JYQ196548:JYS196549 KIM196548:KIO196549 KSI196548:KSK196549 LCE196548:LCG196549 LMA196548:LMC196549 LVW196548:LVY196549 MFS196548:MFU196549 MPO196548:MPQ196549 MZK196548:MZM196549 NJG196548:NJI196549 NTC196548:NTE196549 OCY196548:ODA196549 OMU196548:OMW196549 OWQ196548:OWS196549 PGM196548:PGO196549 PQI196548:PQK196549 QAE196548:QAG196549 QKA196548:QKC196549 QTW196548:QTY196549 RDS196548:RDU196549 RNO196548:RNQ196549 RXK196548:RXM196549 SHG196548:SHI196549 SRC196548:SRE196549 TAY196548:TBA196549 TKU196548:TKW196549 TUQ196548:TUS196549 UEM196548:UEO196549 UOI196548:UOK196549 UYE196548:UYG196549 VIA196548:VIC196549 VRW196548:VRY196549 WBS196548:WBU196549 WLO196548:WLQ196549 WVK196548:WVM196549 I327620:J327621 IY262084:JA262085 SU262084:SW262085 ACQ262084:ACS262085 AMM262084:AMO262085 AWI262084:AWK262085 BGE262084:BGG262085 BQA262084:BQC262085 BZW262084:BZY262085 CJS262084:CJU262085 CTO262084:CTQ262085 DDK262084:DDM262085 DNG262084:DNI262085 DXC262084:DXE262085 EGY262084:EHA262085 EQU262084:EQW262085 FAQ262084:FAS262085 FKM262084:FKO262085 FUI262084:FUK262085 GEE262084:GEG262085 GOA262084:GOC262085 GXW262084:GXY262085 HHS262084:HHU262085 HRO262084:HRQ262085 IBK262084:IBM262085 ILG262084:ILI262085 IVC262084:IVE262085 JEY262084:JFA262085 JOU262084:JOW262085 JYQ262084:JYS262085 KIM262084:KIO262085 KSI262084:KSK262085 LCE262084:LCG262085 LMA262084:LMC262085 LVW262084:LVY262085 MFS262084:MFU262085 MPO262084:MPQ262085 MZK262084:MZM262085 NJG262084:NJI262085 NTC262084:NTE262085 OCY262084:ODA262085 OMU262084:OMW262085 OWQ262084:OWS262085 PGM262084:PGO262085 PQI262084:PQK262085 QAE262084:QAG262085 QKA262084:QKC262085 QTW262084:QTY262085 RDS262084:RDU262085 RNO262084:RNQ262085 RXK262084:RXM262085 SHG262084:SHI262085 SRC262084:SRE262085 TAY262084:TBA262085 TKU262084:TKW262085 TUQ262084:TUS262085 UEM262084:UEO262085 UOI262084:UOK262085 UYE262084:UYG262085 VIA262084:VIC262085 VRW262084:VRY262085 WBS262084:WBU262085 WLO262084:WLQ262085 WVK262084:WVM262085 I393156:J393157 IY327620:JA327621 SU327620:SW327621 ACQ327620:ACS327621 AMM327620:AMO327621 AWI327620:AWK327621 BGE327620:BGG327621 BQA327620:BQC327621 BZW327620:BZY327621 CJS327620:CJU327621 CTO327620:CTQ327621 DDK327620:DDM327621 DNG327620:DNI327621 DXC327620:DXE327621 EGY327620:EHA327621 EQU327620:EQW327621 FAQ327620:FAS327621 FKM327620:FKO327621 FUI327620:FUK327621 GEE327620:GEG327621 GOA327620:GOC327621 GXW327620:GXY327621 HHS327620:HHU327621 HRO327620:HRQ327621 IBK327620:IBM327621 ILG327620:ILI327621 IVC327620:IVE327621 JEY327620:JFA327621 JOU327620:JOW327621 JYQ327620:JYS327621 KIM327620:KIO327621 KSI327620:KSK327621 LCE327620:LCG327621 LMA327620:LMC327621 LVW327620:LVY327621 MFS327620:MFU327621 MPO327620:MPQ327621 MZK327620:MZM327621 NJG327620:NJI327621 NTC327620:NTE327621 OCY327620:ODA327621 OMU327620:OMW327621 OWQ327620:OWS327621 PGM327620:PGO327621 PQI327620:PQK327621 QAE327620:QAG327621 QKA327620:QKC327621 QTW327620:QTY327621 RDS327620:RDU327621 RNO327620:RNQ327621 RXK327620:RXM327621 SHG327620:SHI327621 SRC327620:SRE327621 TAY327620:TBA327621 TKU327620:TKW327621 TUQ327620:TUS327621 UEM327620:UEO327621 UOI327620:UOK327621 UYE327620:UYG327621 VIA327620:VIC327621 VRW327620:VRY327621 WBS327620:WBU327621 WLO327620:WLQ327621 WVK327620:WVM327621 I458692:J458693 IY393156:JA393157 SU393156:SW393157 ACQ393156:ACS393157 AMM393156:AMO393157 AWI393156:AWK393157 BGE393156:BGG393157 BQA393156:BQC393157 BZW393156:BZY393157 CJS393156:CJU393157 CTO393156:CTQ393157 DDK393156:DDM393157 DNG393156:DNI393157 DXC393156:DXE393157 EGY393156:EHA393157 EQU393156:EQW393157 FAQ393156:FAS393157 FKM393156:FKO393157 FUI393156:FUK393157 GEE393156:GEG393157 GOA393156:GOC393157 GXW393156:GXY393157 HHS393156:HHU393157 HRO393156:HRQ393157 IBK393156:IBM393157 ILG393156:ILI393157 IVC393156:IVE393157 JEY393156:JFA393157 JOU393156:JOW393157 JYQ393156:JYS393157 KIM393156:KIO393157 KSI393156:KSK393157 LCE393156:LCG393157 LMA393156:LMC393157 LVW393156:LVY393157 MFS393156:MFU393157 MPO393156:MPQ393157 MZK393156:MZM393157 NJG393156:NJI393157 NTC393156:NTE393157 OCY393156:ODA393157 OMU393156:OMW393157 OWQ393156:OWS393157 PGM393156:PGO393157 PQI393156:PQK393157 QAE393156:QAG393157 QKA393156:QKC393157 QTW393156:QTY393157 RDS393156:RDU393157 RNO393156:RNQ393157 RXK393156:RXM393157 SHG393156:SHI393157 SRC393156:SRE393157 TAY393156:TBA393157 TKU393156:TKW393157 TUQ393156:TUS393157 UEM393156:UEO393157 UOI393156:UOK393157 UYE393156:UYG393157 VIA393156:VIC393157 VRW393156:VRY393157 WBS393156:WBU393157 WLO393156:WLQ393157 WVK393156:WVM393157 I524228:J524229 IY458692:JA458693 SU458692:SW458693 ACQ458692:ACS458693 AMM458692:AMO458693 AWI458692:AWK458693 BGE458692:BGG458693 BQA458692:BQC458693 BZW458692:BZY458693 CJS458692:CJU458693 CTO458692:CTQ458693 DDK458692:DDM458693 DNG458692:DNI458693 DXC458692:DXE458693 EGY458692:EHA458693 EQU458692:EQW458693 FAQ458692:FAS458693 FKM458692:FKO458693 FUI458692:FUK458693 GEE458692:GEG458693 GOA458692:GOC458693 GXW458692:GXY458693 HHS458692:HHU458693 HRO458692:HRQ458693 IBK458692:IBM458693 ILG458692:ILI458693 IVC458692:IVE458693 JEY458692:JFA458693 JOU458692:JOW458693 JYQ458692:JYS458693 KIM458692:KIO458693 KSI458692:KSK458693 LCE458692:LCG458693 LMA458692:LMC458693 LVW458692:LVY458693 MFS458692:MFU458693 MPO458692:MPQ458693 MZK458692:MZM458693 NJG458692:NJI458693 NTC458692:NTE458693 OCY458692:ODA458693 OMU458692:OMW458693 OWQ458692:OWS458693 PGM458692:PGO458693 PQI458692:PQK458693 QAE458692:QAG458693 QKA458692:QKC458693 QTW458692:QTY458693 RDS458692:RDU458693 RNO458692:RNQ458693 RXK458692:RXM458693 SHG458692:SHI458693 SRC458692:SRE458693 TAY458692:TBA458693 TKU458692:TKW458693 TUQ458692:TUS458693 UEM458692:UEO458693 UOI458692:UOK458693 UYE458692:UYG458693 VIA458692:VIC458693 VRW458692:VRY458693 WBS458692:WBU458693 WLO458692:WLQ458693 WVK458692:WVM458693 I589764:J589765 IY524228:JA524229 SU524228:SW524229 ACQ524228:ACS524229 AMM524228:AMO524229 AWI524228:AWK524229 BGE524228:BGG524229 BQA524228:BQC524229 BZW524228:BZY524229 CJS524228:CJU524229 CTO524228:CTQ524229 DDK524228:DDM524229 DNG524228:DNI524229 DXC524228:DXE524229 EGY524228:EHA524229 EQU524228:EQW524229 FAQ524228:FAS524229 FKM524228:FKO524229 FUI524228:FUK524229 GEE524228:GEG524229 GOA524228:GOC524229 GXW524228:GXY524229 HHS524228:HHU524229 HRO524228:HRQ524229 IBK524228:IBM524229 ILG524228:ILI524229 IVC524228:IVE524229 JEY524228:JFA524229 JOU524228:JOW524229 JYQ524228:JYS524229 KIM524228:KIO524229 KSI524228:KSK524229 LCE524228:LCG524229 LMA524228:LMC524229 LVW524228:LVY524229 MFS524228:MFU524229 MPO524228:MPQ524229 MZK524228:MZM524229 NJG524228:NJI524229 NTC524228:NTE524229 OCY524228:ODA524229 OMU524228:OMW524229 OWQ524228:OWS524229 PGM524228:PGO524229 PQI524228:PQK524229 QAE524228:QAG524229 QKA524228:QKC524229 QTW524228:QTY524229 RDS524228:RDU524229 RNO524228:RNQ524229 RXK524228:RXM524229 SHG524228:SHI524229 SRC524228:SRE524229 TAY524228:TBA524229 TKU524228:TKW524229 TUQ524228:TUS524229 UEM524228:UEO524229 UOI524228:UOK524229 UYE524228:UYG524229 VIA524228:VIC524229 VRW524228:VRY524229 WBS524228:WBU524229 WLO524228:WLQ524229 WVK524228:WVM524229 I655300:J655301 IY589764:JA589765 SU589764:SW589765 ACQ589764:ACS589765 AMM589764:AMO589765 AWI589764:AWK589765 BGE589764:BGG589765 BQA589764:BQC589765 BZW589764:BZY589765 CJS589764:CJU589765 CTO589764:CTQ589765 DDK589764:DDM589765 DNG589764:DNI589765 DXC589764:DXE589765 EGY589764:EHA589765 EQU589764:EQW589765 FAQ589764:FAS589765 FKM589764:FKO589765 FUI589764:FUK589765 GEE589764:GEG589765 GOA589764:GOC589765 GXW589764:GXY589765 HHS589764:HHU589765 HRO589764:HRQ589765 IBK589764:IBM589765 ILG589764:ILI589765 IVC589764:IVE589765 JEY589764:JFA589765 JOU589764:JOW589765 JYQ589764:JYS589765 KIM589764:KIO589765 KSI589764:KSK589765 LCE589764:LCG589765 LMA589764:LMC589765 LVW589764:LVY589765 MFS589764:MFU589765 MPO589764:MPQ589765 MZK589764:MZM589765 NJG589764:NJI589765 NTC589764:NTE589765 OCY589764:ODA589765 OMU589764:OMW589765 OWQ589764:OWS589765 PGM589764:PGO589765 PQI589764:PQK589765 QAE589764:QAG589765 QKA589764:QKC589765 QTW589764:QTY589765 RDS589764:RDU589765 RNO589764:RNQ589765 RXK589764:RXM589765 SHG589764:SHI589765 SRC589764:SRE589765 TAY589764:TBA589765 TKU589764:TKW589765 TUQ589764:TUS589765 UEM589764:UEO589765 UOI589764:UOK589765 UYE589764:UYG589765 VIA589764:VIC589765 VRW589764:VRY589765 WBS589764:WBU589765 WLO589764:WLQ589765 WVK589764:WVM589765 I720836:J720837 IY655300:JA655301 SU655300:SW655301 ACQ655300:ACS655301 AMM655300:AMO655301 AWI655300:AWK655301 BGE655300:BGG655301 BQA655300:BQC655301 BZW655300:BZY655301 CJS655300:CJU655301 CTO655300:CTQ655301 DDK655300:DDM655301 DNG655300:DNI655301 DXC655300:DXE655301 EGY655300:EHA655301 EQU655300:EQW655301 FAQ655300:FAS655301 FKM655300:FKO655301 FUI655300:FUK655301 GEE655300:GEG655301 GOA655300:GOC655301 GXW655300:GXY655301 HHS655300:HHU655301 HRO655300:HRQ655301 IBK655300:IBM655301 ILG655300:ILI655301 IVC655300:IVE655301 JEY655300:JFA655301 JOU655300:JOW655301 JYQ655300:JYS655301 KIM655300:KIO655301 KSI655300:KSK655301 LCE655300:LCG655301 LMA655300:LMC655301 LVW655300:LVY655301 MFS655300:MFU655301 MPO655300:MPQ655301 MZK655300:MZM655301 NJG655300:NJI655301 NTC655300:NTE655301 OCY655300:ODA655301 OMU655300:OMW655301 OWQ655300:OWS655301 PGM655300:PGO655301 PQI655300:PQK655301 QAE655300:QAG655301 QKA655300:QKC655301 QTW655300:QTY655301 RDS655300:RDU655301 RNO655300:RNQ655301 RXK655300:RXM655301 SHG655300:SHI655301 SRC655300:SRE655301 TAY655300:TBA655301 TKU655300:TKW655301 TUQ655300:TUS655301 UEM655300:UEO655301 UOI655300:UOK655301 UYE655300:UYG655301 VIA655300:VIC655301 VRW655300:VRY655301 WBS655300:WBU655301 WLO655300:WLQ655301 WVK655300:WVM655301 I786372:J786373 IY720836:JA720837 SU720836:SW720837 ACQ720836:ACS720837 AMM720836:AMO720837 AWI720836:AWK720837 BGE720836:BGG720837 BQA720836:BQC720837 BZW720836:BZY720837 CJS720836:CJU720837 CTO720836:CTQ720837 DDK720836:DDM720837 DNG720836:DNI720837 DXC720836:DXE720837 EGY720836:EHA720837 EQU720836:EQW720837 FAQ720836:FAS720837 FKM720836:FKO720837 FUI720836:FUK720837 GEE720836:GEG720837 GOA720836:GOC720837 GXW720836:GXY720837 HHS720836:HHU720837 HRO720836:HRQ720837 IBK720836:IBM720837 ILG720836:ILI720837 IVC720836:IVE720837 JEY720836:JFA720837 JOU720836:JOW720837 JYQ720836:JYS720837 KIM720836:KIO720837 KSI720836:KSK720837 LCE720836:LCG720837 LMA720836:LMC720837 LVW720836:LVY720837 MFS720836:MFU720837 MPO720836:MPQ720837 MZK720836:MZM720837 NJG720836:NJI720837 NTC720836:NTE720837 OCY720836:ODA720837 OMU720836:OMW720837 OWQ720836:OWS720837 PGM720836:PGO720837 PQI720836:PQK720837 QAE720836:QAG720837 QKA720836:QKC720837 QTW720836:QTY720837 RDS720836:RDU720837 RNO720836:RNQ720837 RXK720836:RXM720837 SHG720836:SHI720837 SRC720836:SRE720837 TAY720836:TBA720837 TKU720836:TKW720837 TUQ720836:TUS720837 UEM720836:UEO720837 UOI720836:UOK720837 UYE720836:UYG720837 VIA720836:VIC720837 VRW720836:VRY720837 WBS720836:WBU720837 WLO720836:WLQ720837 WVK720836:WVM720837 I851908:J851909 IY786372:JA786373 SU786372:SW786373 ACQ786372:ACS786373 AMM786372:AMO786373 AWI786372:AWK786373 BGE786372:BGG786373 BQA786372:BQC786373 BZW786372:BZY786373 CJS786372:CJU786373 CTO786372:CTQ786373 DDK786372:DDM786373 DNG786372:DNI786373 DXC786372:DXE786373 EGY786372:EHA786373 EQU786372:EQW786373 FAQ786372:FAS786373 FKM786372:FKO786373 FUI786372:FUK786373 GEE786372:GEG786373 GOA786372:GOC786373 GXW786372:GXY786373 HHS786372:HHU786373 HRO786372:HRQ786373 IBK786372:IBM786373 ILG786372:ILI786373 IVC786372:IVE786373 JEY786372:JFA786373 JOU786372:JOW786373 JYQ786372:JYS786373 KIM786372:KIO786373 KSI786372:KSK786373 LCE786372:LCG786373 LMA786372:LMC786373 LVW786372:LVY786373 MFS786372:MFU786373 MPO786372:MPQ786373 MZK786372:MZM786373 NJG786372:NJI786373 NTC786372:NTE786373 OCY786372:ODA786373 OMU786372:OMW786373 OWQ786372:OWS786373 PGM786372:PGO786373 PQI786372:PQK786373 QAE786372:QAG786373 QKA786372:QKC786373 QTW786372:QTY786373 RDS786372:RDU786373 RNO786372:RNQ786373 RXK786372:RXM786373 SHG786372:SHI786373 SRC786372:SRE786373 TAY786372:TBA786373 TKU786372:TKW786373 TUQ786372:TUS786373 UEM786372:UEO786373 UOI786372:UOK786373 UYE786372:UYG786373 VIA786372:VIC786373 VRW786372:VRY786373 WBS786372:WBU786373 WLO786372:WLQ786373 WVK786372:WVM786373 I917444:J917445 IY851908:JA851909 SU851908:SW851909 ACQ851908:ACS851909 AMM851908:AMO851909 AWI851908:AWK851909 BGE851908:BGG851909 BQA851908:BQC851909 BZW851908:BZY851909 CJS851908:CJU851909 CTO851908:CTQ851909 DDK851908:DDM851909 DNG851908:DNI851909 DXC851908:DXE851909 EGY851908:EHA851909 EQU851908:EQW851909 FAQ851908:FAS851909 FKM851908:FKO851909 FUI851908:FUK851909 GEE851908:GEG851909 GOA851908:GOC851909 GXW851908:GXY851909 HHS851908:HHU851909 HRO851908:HRQ851909 IBK851908:IBM851909 ILG851908:ILI851909 IVC851908:IVE851909 JEY851908:JFA851909 JOU851908:JOW851909 JYQ851908:JYS851909 KIM851908:KIO851909 KSI851908:KSK851909 LCE851908:LCG851909 LMA851908:LMC851909 LVW851908:LVY851909 MFS851908:MFU851909 MPO851908:MPQ851909 MZK851908:MZM851909 NJG851908:NJI851909 NTC851908:NTE851909 OCY851908:ODA851909 OMU851908:OMW851909 OWQ851908:OWS851909 PGM851908:PGO851909 PQI851908:PQK851909 QAE851908:QAG851909 QKA851908:QKC851909 QTW851908:QTY851909 RDS851908:RDU851909 RNO851908:RNQ851909 RXK851908:RXM851909 SHG851908:SHI851909 SRC851908:SRE851909 TAY851908:TBA851909 TKU851908:TKW851909 TUQ851908:TUS851909 UEM851908:UEO851909 UOI851908:UOK851909 UYE851908:UYG851909 VIA851908:VIC851909 VRW851908:VRY851909 WBS851908:WBU851909 WLO851908:WLQ851909 WVK851908:WVM851909 I982980:J982981 IY917444:JA917445 SU917444:SW917445 ACQ917444:ACS917445 AMM917444:AMO917445 AWI917444:AWK917445 BGE917444:BGG917445 BQA917444:BQC917445 BZW917444:BZY917445 CJS917444:CJU917445 CTO917444:CTQ917445 DDK917444:DDM917445 DNG917444:DNI917445 DXC917444:DXE917445 EGY917444:EHA917445 EQU917444:EQW917445 FAQ917444:FAS917445 FKM917444:FKO917445 FUI917444:FUK917445 GEE917444:GEG917445 GOA917444:GOC917445 GXW917444:GXY917445 HHS917444:HHU917445 HRO917444:HRQ917445 IBK917444:IBM917445 ILG917444:ILI917445 IVC917444:IVE917445 JEY917444:JFA917445 JOU917444:JOW917445 JYQ917444:JYS917445 KIM917444:KIO917445 KSI917444:KSK917445 LCE917444:LCG917445 LMA917444:LMC917445 LVW917444:LVY917445 MFS917444:MFU917445 MPO917444:MPQ917445 MZK917444:MZM917445 NJG917444:NJI917445 NTC917444:NTE917445 OCY917444:ODA917445 OMU917444:OMW917445 OWQ917444:OWS917445 PGM917444:PGO917445 PQI917444:PQK917445 QAE917444:QAG917445 QKA917444:QKC917445 QTW917444:QTY917445 RDS917444:RDU917445 RNO917444:RNQ917445 RXK917444:RXM917445 SHG917444:SHI917445 SRC917444:SRE917445 TAY917444:TBA917445 TKU917444:TKW917445 TUQ917444:TUS917445 UEM917444:UEO917445 UOI917444:UOK917445 UYE917444:UYG917445 VIA917444:VIC917445 VRW917444:VRY917445 WBS917444:WBU917445 WLO917444:WLQ917445 WVK917444:WVM917445 I65694:J65695 IY982980:JA982981 SU982980:SW982981 ACQ982980:ACS982981 AMM982980:AMO982981 AWI982980:AWK982981 BGE982980:BGG982981 BQA982980:BQC982981 BZW982980:BZY982981 CJS982980:CJU982981 CTO982980:CTQ982981 DDK982980:DDM982981 DNG982980:DNI982981 DXC982980:DXE982981 EGY982980:EHA982981 EQU982980:EQW982981 FAQ982980:FAS982981 FKM982980:FKO982981 FUI982980:FUK982981 GEE982980:GEG982981 GOA982980:GOC982981 GXW982980:GXY982981 HHS982980:HHU982981 HRO982980:HRQ982981 IBK982980:IBM982981 ILG982980:ILI982981 IVC982980:IVE982981 JEY982980:JFA982981 JOU982980:JOW982981 JYQ982980:JYS982981 KIM982980:KIO982981 KSI982980:KSK982981 LCE982980:LCG982981 LMA982980:LMC982981 LVW982980:LVY982981 MFS982980:MFU982981 MPO982980:MPQ982981 MZK982980:MZM982981 NJG982980:NJI982981 NTC982980:NTE982981 OCY982980:ODA982981 OMU982980:OMW982981 OWQ982980:OWS982981 PGM982980:PGO982981 PQI982980:PQK982981 QAE982980:QAG982981 QKA982980:QKC982981 QTW982980:QTY982981 RDS982980:RDU982981 RNO982980:RNQ982981 RXK982980:RXM982981 SHG982980:SHI982981 SRC982980:SRE982981 TAY982980:TBA982981 TKU982980:TKW982981 TUQ982980:TUS982981 UEM982980:UEO982981 UOI982980:UOK982981 UYE982980:UYG982981 VIA982980:VIC982981 VRW982980:VRY982981 WBS982980:WBU982981 WLO982980:WLQ982981 WVK982980:WVM982981 K65660 JE65660 TA65660 ACW65660 AMS65660 AWO65660 BGK65660 BQG65660 CAC65660 CJY65660 CTU65660 DDQ65660 DNM65660 DXI65660 EHE65660 ERA65660 FAW65660 FKS65660 FUO65660 GEK65660 GOG65660 GYC65660 HHY65660 HRU65660 IBQ65660 ILM65660 IVI65660 JFE65660 JPA65660 JYW65660 KIS65660 KSO65660 LCK65660 LMG65660 LWC65660 MFY65660 MPU65660 MZQ65660 NJM65660 NTI65660 ODE65660 ONA65660 OWW65660 PGS65660 PQO65660 QAK65660 QKG65660 QUC65660 RDY65660 RNU65660 RXQ65660 SHM65660 SRI65660 TBE65660 TLA65660 TUW65660 UES65660 UOO65660 UYK65660 VIG65660 VSC65660 WBY65660 WLU65660 WVQ65660 K131196 JE131196 TA131196 ACW131196 AMS131196 AWO131196 BGK131196 BQG131196 CAC131196 CJY131196 CTU131196 DDQ131196 DNM131196 DXI131196 EHE131196 ERA131196 FAW131196 FKS131196 FUO131196 GEK131196 GOG131196 GYC131196 HHY131196 HRU131196 IBQ131196 ILM131196 IVI131196 JFE131196 JPA131196 JYW131196 KIS131196 KSO131196 LCK131196 LMG131196 LWC131196 MFY131196 MPU131196 MZQ131196 NJM131196 NTI131196 ODE131196 ONA131196 OWW131196 PGS131196 PQO131196 QAK131196 QKG131196 QUC131196 RDY131196 RNU131196 RXQ131196 SHM131196 SRI131196 TBE131196 TLA131196 TUW131196 UES131196 UOO131196 UYK131196 VIG131196 VSC131196 WBY131196 WLU131196 WVQ131196 K196732 JE196732 TA196732 ACW196732 AMS196732 AWO196732 BGK196732 BQG196732 CAC196732 CJY196732 CTU196732 DDQ196732 DNM196732 DXI196732 EHE196732 ERA196732 FAW196732 FKS196732 FUO196732 GEK196732 GOG196732 GYC196732 HHY196732 HRU196732 IBQ196732 ILM196732 IVI196732 JFE196732 JPA196732 JYW196732 KIS196732 KSO196732 LCK196732 LMG196732 LWC196732 MFY196732 MPU196732 MZQ196732 NJM196732 NTI196732 ODE196732 ONA196732 OWW196732 PGS196732 PQO196732 QAK196732 QKG196732 QUC196732 RDY196732 RNU196732 RXQ196732 SHM196732 SRI196732 TBE196732 TLA196732 TUW196732 UES196732 UOO196732 UYK196732 VIG196732 VSC196732 WBY196732 WLU196732 WVQ196732 K262268 JE262268 TA262268 ACW262268 AMS262268 AWO262268 BGK262268 BQG262268 CAC262268 CJY262268 CTU262268 DDQ262268 DNM262268 DXI262268 EHE262268 ERA262268 FAW262268 FKS262268 FUO262268 GEK262268 GOG262268 GYC262268 HHY262268 HRU262268 IBQ262268 ILM262268 IVI262268 JFE262268 JPA262268 JYW262268 KIS262268 KSO262268 LCK262268 LMG262268 LWC262268 MFY262268 MPU262268 MZQ262268 NJM262268 NTI262268 ODE262268 ONA262268 OWW262268 PGS262268 PQO262268 QAK262268 QKG262268 QUC262268 RDY262268 RNU262268 RXQ262268 SHM262268 SRI262268 TBE262268 TLA262268 TUW262268 UES262268 UOO262268 UYK262268 VIG262268 VSC262268 WBY262268 WLU262268 WVQ262268 K327804 JE327804 TA327804 ACW327804 AMS327804 AWO327804 BGK327804 BQG327804 CAC327804 CJY327804 CTU327804 DDQ327804 DNM327804 DXI327804 EHE327804 ERA327804 FAW327804 FKS327804 FUO327804 GEK327804 GOG327804 GYC327804 HHY327804 HRU327804 IBQ327804 ILM327804 IVI327804 JFE327804 JPA327804 JYW327804 KIS327804 KSO327804 LCK327804 LMG327804 LWC327804 MFY327804 MPU327804 MZQ327804 NJM327804 NTI327804 ODE327804 ONA327804 OWW327804 PGS327804 PQO327804 QAK327804 QKG327804 QUC327804 RDY327804 RNU327804 RXQ327804 SHM327804 SRI327804 TBE327804 TLA327804 TUW327804 UES327804 UOO327804 UYK327804 VIG327804 VSC327804 WBY327804 WLU327804 WVQ327804 K393340 JE393340 TA393340 ACW393340 AMS393340 AWO393340 BGK393340 BQG393340 CAC393340 CJY393340 CTU393340 DDQ393340 DNM393340 DXI393340 EHE393340 ERA393340 FAW393340 FKS393340 FUO393340 GEK393340 GOG393340 GYC393340 HHY393340 HRU393340 IBQ393340 ILM393340 IVI393340 JFE393340 JPA393340 JYW393340 KIS393340 KSO393340 LCK393340 LMG393340 LWC393340 MFY393340 MPU393340 MZQ393340 NJM393340 NTI393340 ODE393340 ONA393340 OWW393340 PGS393340 PQO393340 QAK393340 QKG393340 QUC393340 RDY393340 RNU393340 RXQ393340 SHM393340 SRI393340 TBE393340 TLA393340 TUW393340 UES393340 UOO393340 UYK393340 VIG393340 VSC393340 WBY393340 WLU393340 WVQ393340 K458876 JE458876 TA458876 ACW458876 AMS458876 AWO458876 BGK458876 BQG458876 CAC458876 CJY458876 CTU458876 DDQ458876 DNM458876 DXI458876 EHE458876 ERA458876 FAW458876 FKS458876 FUO458876 GEK458876 GOG458876 GYC458876 HHY458876 HRU458876 IBQ458876 ILM458876 IVI458876 JFE458876 JPA458876 JYW458876 KIS458876 KSO458876 LCK458876 LMG458876 LWC458876 MFY458876 MPU458876 MZQ458876 NJM458876 NTI458876 ODE458876 ONA458876 OWW458876 PGS458876 PQO458876 QAK458876 QKG458876 QUC458876 RDY458876 RNU458876 RXQ458876 SHM458876 SRI458876 TBE458876 TLA458876 TUW458876 UES458876 UOO458876 UYK458876 VIG458876 VSC458876 WBY458876 WLU458876 WVQ458876 K524412 JE524412 TA524412 ACW524412 AMS524412 AWO524412 BGK524412 BQG524412 CAC524412 CJY524412 CTU524412 DDQ524412 DNM524412 DXI524412 EHE524412 ERA524412 FAW524412 FKS524412 FUO524412 GEK524412 GOG524412 GYC524412 HHY524412 HRU524412 IBQ524412 ILM524412 IVI524412 JFE524412 JPA524412 JYW524412 KIS524412 KSO524412 LCK524412 LMG524412 LWC524412 MFY524412 MPU524412 MZQ524412 NJM524412 NTI524412 ODE524412 ONA524412 OWW524412 PGS524412 PQO524412 QAK524412 QKG524412 QUC524412 RDY524412 RNU524412 RXQ524412 SHM524412 SRI524412 TBE524412 TLA524412 TUW524412 UES524412 UOO524412 UYK524412 VIG524412 VSC524412 WBY524412 WLU524412 WVQ524412 K589948 JE589948 TA589948 ACW589948 AMS589948 AWO589948 BGK589948 BQG589948 CAC589948 CJY589948 CTU589948 DDQ589948 DNM589948 DXI589948 EHE589948 ERA589948 FAW589948 FKS589948 FUO589948 GEK589948 GOG589948 GYC589948 HHY589948 HRU589948 IBQ589948 ILM589948 IVI589948 JFE589948 JPA589948 JYW589948 KIS589948 KSO589948 LCK589948 LMG589948 LWC589948 MFY589948 MPU589948 MZQ589948 NJM589948 NTI589948 ODE589948 ONA589948 OWW589948 PGS589948 PQO589948 QAK589948 QKG589948 QUC589948 RDY589948 RNU589948 RXQ589948 SHM589948 SRI589948 TBE589948 TLA589948 TUW589948 UES589948 UOO589948 UYK589948 VIG589948 VSC589948 WBY589948 WLU589948 WVQ589948 K655484 JE655484 TA655484 ACW655484 AMS655484 AWO655484 BGK655484 BQG655484 CAC655484 CJY655484 CTU655484 DDQ655484 DNM655484 DXI655484 EHE655484 ERA655484 FAW655484 FKS655484 FUO655484 GEK655484 GOG655484 GYC655484 HHY655484 HRU655484 IBQ655484 ILM655484 IVI655484 JFE655484 JPA655484 JYW655484 KIS655484 KSO655484 LCK655484 LMG655484 LWC655484 MFY655484 MPU655484 MZQ655484 NJM655484 NTI655484 ODE655484 ONA655484 OWW655484 PGS655484 PQO655484 QAK655484 QKG655484 QUC655484 RDY655484 RNU655484 RXQ655484 SHM655484 SRI655484 TBE655484 TLA655484 TUW655484 UES655484 UOO655484 UYK655484 VIG655484 VSC655484 WBY655484 WLU655484 WVQ655484 K721020 JE721020 TA721020 ACW721020 AMS721020 AWO721020 BGK721020 BQG721020 CAC721020 CJY721020 CTU721020 DDQ721020 DNM721020 DXI721020 EHE721020 ERA721020 FAW721020 FKS721020 FUO721020 GEK721020 GOG721020 GYC721020 HHY721020 HRU721020 IBQ721020 ILM721020 IVI721020 JFE721020 JPA721020 JYW721020 KIS721020 KSO721020 LCK721020 LMG721020 LWC721020 MFY721020 MPU721020 MZQ721020 NJM721020 NTI721020 ODE721020 ONA721020 OWW721020 PGS721020 PQO721020 QAK721020 QKG721020 QUC721020 RDY721020 RNU721020 RXQ721020 SHM721020 SRI721020 TBE721020 TLA721020 TUW721020 UES721020 UOO721020 UYK721020 VIG721020 VSC721020 WBY721020 WLU721020 WVQ721020 K786556 JE786556 TA786556 ACW786556 AMS786556 AWO786556 BGK786556 BQG786556 CAC786556 CJY786556 CTU786556 DDQ786556 DNM786556 DXI786556 EHE786556 ERA786556 FAW786556 FKS786556 FUO786556 GEK786556 GOG786556 GYC786556 HHY786556 HRU786556 IBQ786556 ILM786556 IVI786556 JFE786556 JPA786556 JYW786556 KIS786556 KSO786556 LCK786556 LMG786556 LWC786556 MFY786556 MPU786556 MZQ786556 NJM786556 NTI786556 ODE786556 ONA786556 OWW786556 PGS786556 PQO786556 QAK786556 QKG786556 QUC786556 RDY786556 RNU786556 RXQ786556 SHM786556 SRI786556 TBE786556 TLA786556 TUW786556 UES786556 UOO786556 UYK786556 VIG786556 VSC786556 WBY786556 WLU786556 WVQ786556 K852092 JE852092 TA852092 ACW852092 AMS852092 AWO852092 BGK852092 BQG852092 CAC852092 CJY852092 CTU852092 DDQ852092 DNM852092 DXI852092 EHE852092 ERA852092 FAW852092 FKS852092 FUO852092 GEK852092 GOG852092 GYC852092 HHY852092 HRU852092 IBQ852092 ILM852092 IVI852092 JFE852092 JPA852092 JYW852092 KIS852092 KSO852092 LCK852092 LMG852092 LWC852092 MFY852092 MPU852092 MZQ852092 NJM852092 NTI852092 ODE852092 ONA852092 OWW852092 PGS852092 PQO852092 QAK852092 QKG852092 QUC852092 RDY852092 RNU852092 RXQ852092 SHM852092 SRI852092 TBE852092 TLA852092 TUW852092 UES852092 UOO852092 UYK852092 VIG852092 VSC852092 WBY852092 WLU852092 WVQ852092 K917628 JE917628 TA917628 ACW917628 AMS917628 AWO917628 BGK917628 BQG917628 CAC917628 CJY917628 CTU917628 DDQ917628 DNM917628 DXI917628 EHE917628 ERA917628 FAW917628 FKS917628 FUO917628 GEK917628 GOG917628 GYC917628 HHY917628 HRU917628 IBQ917628 ILM917628 IVI917628 JFE917628 JPA917628 JYW917628 KIS917628 KSO917628 LCK917628 LMG917628 LWC917628 MFY917628 MPU917628 MZQ917628 NJM917628 NTI917628 ODE917628 ONA917628 OWW917628 PGS917628 PQO917628 QAK917628 QKG917628 QUC917628 RDY917628 RNU917628 RXQ917628 SHM917628 SRI917628 TBE917628 TLA917628 TUW917628 UES917628 UOO917628 UYK917628 VIG917628 VSC917628 WBY917628 WLU917628 WVQ917628 K983164 JE983164 TA983164 ACW983164 AMS983164 AWO983164 BGK983164 BQG983164 CAC983164 CJY983164 CTU983164 DDQ983164 DNM983164 DXI983164 EHE983164 ERA983164 FAW983164 FKS983164 FUO983164 GEK983164 GOG983164 GYC983164 HHY983164 HRU983164 IBQ983164 ILM983164 IVI983164 JFE983164 JPA983164 JYW983164 KIS983164 KSO983164 LCK983164 LMG983164 LWC983164 MFY983164 MPU983164 MZQ983164 NJM983164 NTI983164 ODE983164 ONA983164 OWW983164 PGS983164 PQO983164 QAK983164 QKG983164 QUC983164 RDY983164 RNU983164 RXQ983164 SHM983164 SRI983164 TBE983164 TLA983164 TUW983164 UES983164 UOO983164 UYK983164 VIG983164 VSC983164 WBY983164 WLU983164 WVQ983164 IY65662:JE65662 SU65662:TA65662 ACQ65662:ACW65662 AMM65662:AMS65662 AWI65662:AWO65662 BGE65662:BGK65662 BQA65662:BQG65662 BZW65662:CAC65662 CJS65662:CJY65662 CTO65662:CTU65662 DDK65662:DDQ65662 DNG65662:DNM65662 DXC65662:DXI65662 EGY65662:EHE65662 EQU65662:ERA65662 FAQ65662:FAW65662 FKM65662:FKS65662 FUI65662:FUO65662 GEE65662:GEK65662 GOA65662:GOG65662 GXW65662:GYC65662 HHS65662:HHY65662 HRO65662:HRU65662 IBK65662:IBQ65662 ILG65662:ILM65662 IVC65662:IVI65662 JEY65662:JFE65662 JOU65662:JPA65662 JYQ65662:JYW65662 KIM65662:KIS65662 KSI65662:KSO65662 LCE65662:LCK65662 LMA65662:LMG65662 LVW65662:LWC65662 MFS65662:MFY65662 MPO65662:MPU65662 MZK65662:MZQ65662 NJG65662:NJM65662 NTC65662:NTI65662 OCY65662:ODE65662 OMU65662:ONA65662 OWQ65662:OWW65662 PGM65662:PGS65662 PQI65662:PQO65662 QAE65662:QAK65662 QKA65662:QKG65662 QTW65662:QUC65662 RDS65662:RDY65662 RNO65662:RNU65662 RXK65662:RXQ65662 SHG65662:SHM65662 SRC65662:SRI65662 TAY65662:TBE65662 TKU65662:TLA65662 TUQ65662:TUW65662 UEM65662:UES65662 UOI65662:UOO65662 UYE65662:UYK65662 VIA65662:VIG65662 VRW65662:VSC65662 WBS65662:WBY65662 WLO65662:WLU65662 WVK65662:WVQ65662 IY131198:JE131198 SU131198:TA131198 ACQ131198:ACW131198 AMM131198:AMS131198 AWI131198:AWO131198 BGE131198:BGK131198 BQA131198:BQG131198 BZW131198:CAC131198 CJS131198:CJY131198 CTO131198:CTU131198 DDK131198:DDQ131198 DNG131198:DNM131198 DXC131198:DXI131198 EGY131198:EHE131198 EQU131198:ERA131198 FAQ131198:FAW131198 FKM131198:FKS131198 FUI131198:FUO131198 GEE131198:GEK131198 GOA131198:GOG131198 GXW131198:GYC131198 HHS131198:HHY131198 HRO131198:HRU131198 IBK131198:IBQ131198 ILG131198:ILM131198 IVC131198:IVI131198 JEY131198:JFE131198 JOU131198:JPA131198 JYQ131198:JYW131198 KIM131198:KIS131198 KSI131198:KSO131198 LCE131198:LCK131198 LMA131198:LMG131198 LVW131198:LWC131198 MFS131198:MFY131198 MPO131198:MPU131198 MZK131198:MZQ131198 NJG131198:NJM131198 NTC131198:NTI131198 OCY131198:ODE131198 OMU131198:ONA131198 OWQ131198:OWW131198 PGM131198:PGS131198 PQI131198:PQO131198 QAE131198:QAK131198 QKA131198:QKG131198 QTW131198:QUC131198 RDS131198:RDY131198 RNO131198:RNU131198 RXK131198:RXQ131198 SHG131198:SHM131198 SRC131198:SRI131198 TAY131198:TBE131198 TKU131198:TLA131198 TUQ131198:TUW131198 UEM131198:UES131198 UOI131198:UOO131198 UYE131198:UYK131198 VIA131198:VIG131198 VRW131198:VSC131198 WBS131198:WBY131198 WLO131198:WLU131198 WVK131198:WVQ131198 IY196734:JE196734 SU196734:TA196734 ACQ196734:ACW196734 AMM196734:AMS196734 AWI196734:AWO196734 BGE196734:BGK196734 BQA196734:BQG196734 BZW196734:CAC196734 CJS196734:CJY196734 CTO196734:CTU196734 DDK196734:DDQ196734 DNG196734:DNM196734 DXC196734:DXI196734 EGY196734:EHE196734 EQU196734:ERA196734 FAQ196734:FAW196734 FKM196734:FKS196734 FUI196734:FUO196734 GEE196734:GEK196734 GOA196734:GOG196734 GXW196734:GYC196734 HHS196734:HHY196734 HRO196734:HRU196734 IBK196734:IBQ196734 ILG196734:ILM196734 IVC196734:IVI196734 JEY196734:JFE196734 JOU196734:JPA196734 JYQ196734:JYW196734 KIM196734:KIS196734 KSI196734:KSO196734 LCE196734:LCK196734 LMA196734:LMG196734 LVW196734:LWC196734 MFS196734:MFY196734 MPO196734:MPU196734 MZK196734:MZQ196734 NJG196734:NJM196734 NTC196734:NTI196734 OCY196734:ODE196734 OMU196734:ONA196734 OWQ196734:OWW196734 PGM196734:PGS196734 PQI196734:PQO196734 QAE196734:QAK196734 QKA196734:QKG196734 QTW196734:QUC196734 RDS196734:RDY196734 RNO196734:RNU196734 RXK196734:RXQ196734 SHG196734:SHM196734 SRC196734:SRI196734 TAY196734:TBE196734 TKU196734:TLA196734 TUQ196734:TUW196734 UEM196734:UES196734 UOI196734:UOO196734 UYE196734:UYK196734 VIA196734:VIG196734 VRW196734:VSC196734 WBS196734:WBY196734 WLO196734:WLU196734 WVK196734:WVQ196734 IY262270:JE262270 SU262270:TA262270 ACQ262270:ACW262270 AMM262270:AMS262270 AWI262270:AWO262270 BGE262270:BGK262270 BQA262270:BQG262270 BZW262270:CAC262270 CJS262270:CJY262270 CTO262270:CTU262270 DDK262270:DDQ262270 DNG262270:DNM262270 DXC262270:DXI262270 EGY262270:EHE262270 EQU262270:ERA262270 FAQ262270:FAW262270 FKM262270:FKS262270 FUI262270:FUO262270 GEE262270:GEK262270 GOA262270:GOG262270 GXW262270:GYC262270 HHS262270:HHY262270 HRO262270:HRU262270 IBK262270:IBQ262270 ILG262270:ILM262270 IVC262270:IVI262270 JEY262270:JFE262270 JOU262270:JPA262270 JYQ262270:JYW262270 KIM262270:KIS262270 KSI262270:KSO262270 LCE262270:LCK262270 LMA262270:LMG262270 LVW262270:LWC262270 MFS262270:MFY262270 MPO262270:MPU262270 MZK262270:MZQ262270 NJG262270:NJM262270 NTC262270:NTI262270 OCY262270:ODE262270 OMU262270:ONA262270 OWQ262270:OWW262270 PGM262270:PGS262270 PQI262270:PQO262270 QAE262270:QAK262270 QKA262270:QKG262270 QTW262270:QUC262270 RDS262270:RDY262270 RNO262270:RNU262270 RXK262270:RXQ262270 SHG262270:SHM262270 SRC262270:SRI262270 TAY262270:TBE262270 TKU262270:TLA262270 TUQ262270:TUW262270 UEM262270:UES262270 UOI262270:UOO262270 UYE262270:UYK262270 VIA262270:VIG262270 VRW262270:VSC262270 WBS262270:WBY262270 WLO262270:WLU262270 WVK262270:WVQ262270 IY327806:JE327806 SU327806:TA327806 ACQ327806:ACW327806 AMM327806:AMS327806 AWI327806:AWO327806 BGE327806:BGK327806 BQA327806:BQG327806 BZW327806:CAC327806 CJS327806:CJY327806 CTO327806:CTU327806 DDK327806:DDQ327806 DNG327806:DNM327806 DXC327806:DXI327806 EGY327806:EHE327806 EQU327806:ERA327806 FAQ327806:FAW327806 FKM327806:FKS327806 FUI327806:FUO327806 GEE327806:GEK327806 GOA327806:GOG327806 GXW327806:GYC327806 HHS327806:HHY327806 HRO327806:HRU327806 IBK327806:IBQ327806 ILG327806:ILM327806 IVC327806:IVI327806 JEY327806:JFE327806 JOU327806:JPA327806 JYQ327806:JYW327806 KIM327806:KIS327806 KSI327806:KSO327806 LCE327806:LCK327806 LMA327806:LMG327806 LVW327806:LWC327806 MFS327806:MFY327806 MPO327806:MPU327806 MZK327806:MZQ327806 NJG327806:NJM327806 NTC327806:NTI327806 OCY327806:ODE327806 OMU327806:ONA327806 OWQ327806:OWW327806 PGM327806:PGS327806 PQI327806:PQO327806 QAE327806:QAK327806 QKA327806:QKG327806 QTW327806:QUC327806 RDS327806:RDY327806 RNO327806:RNU327806 RXK327806:RXQ327806 SHG327806:SHM327806 SRC327806:SRI327806 TAY327806:TBE327806 TKU327806:TLA327806 TUQ327806:TUW327806 UEM327806:UES327806 UOI327806:UOO327806 UYE327806:UYK327806 VIA327806:VIG327806 VRW327806:VSC327806 WBS327806:WBY327806 WLO327806:WLU327806 WVK327806:WVQ327806 IY393342:JE393342 SU393342:TA393342 ACQ393342:ACW393342 AMM393342:AMS393342 AWI393342:AWO393342 BGE393342:BGK393342 BQA393342:BQG393342 BZW393342:CAC393342 CJS393342:CJY393342 CTO393342:CTU393342 DDK393342:DDQ393342 DNG393342:DNM393342 DXC393342:DXI393342 EGY393342:EHE393342 EQU393342:ERA393342 FAQ393342:FAW393342 FKM393342:FKS393342 FUI393342:FUO393342 GEE393342:GEK393342 GOA393342:GOG393342 GXW393342:GYC393342 HHS393342:HHY393342 HRO393342:HRU393342 IBK393342:IBQ393342 ILG393342:ILM393342 IVC393342:IVI393342 JEY393342:JFE393342 JOU393342:JPA393342 JYQ393342:JYW393342 KIM393342:KIS393342 KSI393342:KSO393342 LCE393342:LCK393342 LMA393342:LMG393342 LVW393342:LWC393342 MFS393342:MFY393342 MPO393342:MPU393342 MZK393342:MZQ393342 NJG393342:NJM393342 NTC393342:NTI393342 OCY393342:ODE393342 OMU393342:ONA393342 OWQ393342:OWW393342 PGM393342:PGS393342 PQI393342:PQO393342 QAE393342:QAK393342 QKA393342:QKG393342 QTW393342:QUC393342 RDS393342:RDY393342 RNO393342:RNU393342 RXK393342:RXQ393342 SHG393342:SHM393342 SRC393342:SRI393342 TAY393342:TBE393342 TKU393342:TLA393342 TUQ393342:TUW393342 UEM393342:UES393342 UOI393342:UOO393342 UYE393342:UYK393342 VIA393342:VIG393342 VRW393342:VSC393342 WBS393342:WBY393342 WLO393342:WLU393342 WVK393342:WVQ393342 IY458878:JE458878 SU458878:TA458878 ACQ458878:ACW458878 AMM458878:AMS458878 AWI458878:AWO458878 BGE458878:BGK458878 BQA458878:BQG458878 BZW458878:CAC458878 CJS458878:CJY458878 CTO458878:CTU458878 DDK458878:DDQ458878 DNG458878:DNM458878 DXC458878:DXI458878 EGY458878:EHE458878 EQU458878:ERA458878 FAQ458878:FAW458878 FKM458878:FKS458878 FUI458878:FUO458878 GEE458878:GEK458878 GOA458878:GOG458878 GXW458878:GYC458878 HHS458878:HHY458878 HRO458878:HRU458878 IBK458878:IBQ458878 ILG458878:ILM458878 IVC458878:IVI458878 JEY458878:JFE458878 JOU458878:JPA458878 JYQ458878:JYW458878 KIM458878:KIS458878 KSI458878:KSO458878 LCE458878:LCK458878 LMA458878:LMG458878 LVW458878:LWC458878 MFS458878:MFY458878 MPO458878:MPU458878 MZK458878:MZQ458878 NJG458878:NJM458878 NTC458878:NTI458878 OCY458878:ODE458878 OMU458878:ONA458878 OWQ458878:OWW458878 PGM458878:PGS458878 PQI458878:PQO458878 QAE458878:QAK458878 QKA458878:QKG458878 QTW458878:QUC458878 RDS458878:RDY458878 RNO458878:RNU458878 RXK458878:RXQ458878 SHG458878:SHM458878 SRC458878:SRI458878 TAY458878:TBE458878 TKU458878:TLA458878 TUQ458878:TUW458878 UEM458878:UES458878 UOI458878:UOO458878 UYE458878:UYK458878 VIA458878:VIG458878 VRW458878:VSC458878 WBS458878:WBY458878 WLO458878:WLU458878 WVK458878:WVQ458878 IY524414:JE524414 SU524414:TA524414 ACQ524414:ACW524414 AMM524414:AMS524414 AWI524414:AWO524414 BGE524414:BGK524414 BQA524414:BQG524414 BZW524414:CAC524414 CJS524414:CJY524414 CTO524414:CTU524414 DDK524414:DDQ524414 DNG524414:DNM524414 DXC524414:DXI524414 EGY524414:EHE524414 EQU524414:ERA524414 FAQ524414:FAW524414 FKM524414:FKS524414 FUI524414:FUO524414 GEE524414:GEK524414 GOA524414:GOG524414 GXW524414:GYC524414 HHS524414:HHY524414 HRO524414:HRU524414 IBK524414:IBQ524414 ILG524414:ILM524414 IVC524414:IVI524414 JEY524414:JFE524414 JOU524414:JPA524414 JYQ524414:JYW524414 KIM524414:KIS524414 KSI524414:KSO524414 LCE524414:LCK524414 LMA524414:LMG524414 LVW524414:LWC524414 MFS524414:MFY524414 MPO524414:MPU524414 MZK524414:MZQ524414 NJG524414:NJM524414 NTC524414:NTI524414 OCY524414:ODE524414 OMU524414:ONA524414 OWQ524414:OWW524414 PGM524414:PGS524414 PQI524414:PQO524414 QAE524414:QAK524414 QKA524414:QKG524414 QTW524414:QUC524414 RDS524414:RDY524414 RNO524414:RNU524414 RXK524414:RXQ524414 SHG524414:SHM524414 SRC524414:SRI524414 TAY524414:TBE524414 TKU524414:TLA524414 TUQ524414:TUW524414 UEM524414:UES524414 UOI524414:UOO524414 UYE524414:UYK524414 VIA524414:VIG524414 VRW524414:VSC524414 WBS524414:WBY524414 WLO524414:WLU524414 WVK524414:WVQ524414 IY589950:JE589950 SU589950:TA589950 ACQ589950:ACW589950 AMM589950:AMS589950 AWI589950:AWO589950 BGE589950:BGK589950 BQA589950:BQG589950 BZW589950:CAC589950 CJS589950:CJY589950 CTO589950:CTU589950 DDK589950:DDQ589950 DNG589950:DNM589950 DXC589950:DXI589950 EGY589950:EHE589950 EQU589950:ERA589950 FAQ589950:FAW589950 FKM589950:FKS589950 FUI589950:FUO589950 GEE589950:GEK589950 GOA589950:GOG589950 GXW589950:GYC589950 HHS589950:HHY589950 HRO589950:HRU589950 IBK589950:IBQ589950 ILG589950:ILM589950 IVC589950:IVI589950 JEY589950:JFE589950 JOU589950:JPA589950 JYQ589950:JYW589950 KIM589950:KIS589950 KSI589950:KSO589950 LCE589950:LCK589950 LMA589950:LMG589950 LVW589950:LWC589950 MFS589950:MFY589950 MPO589950:MPU589950 MZK589950:MZQ589950 NJG589950:NJM589950 NTC589950:NTI589950 OCY589950:ODE589950 OMU589950:ONA589950 OWQ589950:OWW589950 PGM589950:PGS589950 PQI589950:PQO589950 QAE589950:QAK589950 QKA589950:QKG589950 QTW589950:QUC589950 RDS589950:RDY589950 RNO589950:RNU589950 RXK589950:RXQ589950 SHG589950:SHM589950 SRC589950:SRI589950 TAY589950:TBE589950 TKU589950:TLA589950 TUQ589950:TUW589950 UEM589950:UES589950 UOI589950:UOO589950 UYE589950:UYK589950 VIA589950:VIG589950 VRW589950:VSC589950 WBS589950:WBY589950 WLO589950:WLU589950 WVK589950:WVQ589950 IY655486:JE655486 SU655486:TA655486 ACQ655486:ACW655486 AMM655486:AMS655486 AWI655486:AWO655486 BGE655486:BGK655486 BQA655486:BQG655486 BZW655486:CAC655486 CJS655486:CJY655486 CTO655486:CTU655486 DDK655486:DDQ655486 DNG655486:DNM655486 DXC655486:DXI655486 EGY655486:EHE655486 EQU655486:ERA655486 FAQ655486:FAW655486 FKM655486:FKS655486 FUI655486:FUO655486 GEE655486:GEK655486 GOA655486:GOG655486 GXW655486:GYC655486 HHS655486:HHY655486 HRO655486:HRU655486 IBK655486:IBQ655486 ILG655486:ILM655486 IVC655486:IVI655486 JEY655486:JFE655486 JOU655486:JPA655486 JYQ655486:JYW655486 KIM655486:KIS655486 KSI655486:KSO655486 LCE655486:LCK655486 LMA655486:LMG655486 LVW655486:LWC655486 MFS655486:MFY655486 MPO655486:MPU655486 MZK655486:MZQ655486 NJG655486:NJM655486 NTC655486:NTI655486 OCY655486:ODE655486 OMU655486:ONA655486 OWQ655486:OWW655486 PGM655486:PGS655486 PQI655486:PQO655486 QAE655486:QAK655486 QKA655486:QKG655486 QTW655486:QUC655486 RDS655486:RDY655486 RNO655486:RNU655486 RXK655486:RXQ655486 SHG655486:SHM655486 SRC655486:SRI655486 TAY655486:TBE655486 TKU655486:TLA655486 TUQ655486:TUW655486 UEM655486:UES655486 UOI655486:UOO655486 UYE655486:UYK655486 VIA655486:VIG655486 VRW655486:VSC655486 WBS655486:WBY655486 WLO655486:WLU655486 WVK655486:WVQ655486 IY721022:JE721022 SU721022:TA721022 ACQ721022:ACW721022 AMM721022:AMS721022 AWI721022:AWO721022 BGE721022:BGK721022 BQA721022:BQG721022 BZW721022:CAC721022 CJS721022:CJY721022 CTO721022:CTU721022 DDK721022:DDQ721022 DNG721022:DNM721022 DXC721022:DXI721022 EGY721022:EHE721022 EQU721022:ERA721022 FAQ721022:FAW721022 FKM721022:FKS721022 FUI721022:FUO721022 GEE721022:GEK721022 GOA721022:GOG721022 GXW721022:GYC721022 HHS721022:HHY721022 HRO721022:HRU721022 IBK721022:IBQ721022 ILG721022:ILM721022 IVC721022:IVI721022 JEY721022:JFE721022 JOU721022:JPA721022 JYQ721022:JYW721022 KIM721022:KIS721022 KSI721022:KSO721022 LCE721022:LCK721022 LMA721022:LMG721022 LVW721022:LWC721022 MFS721022:MFY721022 MPO721022:MPU721022 MZK721022:MZQ721022 NJG721022:NJM721022 NTC721022:NTI721022 OCY721022:ODE721022 OMU721022:ONA721022 OWQ721022:OWW721022 PGM721022:PGS721022 PQI721022:PQO721022 QAE721022:QAK721022 QKA721022:QKG721022 QTW721022:QUC721022 RDS721022:RDY721022 RNO721022:RNU721022 RXK721022:RXQ721022 SHG721022:SHM721022 SRC721022:SRI721022 TAY721022:TBE721022 TKU721022:TLA721022 TUQ721022:TUW721022 UEM721022:UES721022 UOI721022:UOO721022 UYE721022:UYK721022 VIA721022:VIG721022 VRW721022:VSC721022 WBS721022:WBY721022 WLO721022:WLU721022 WVK721022:WVQ721022 IY786558:JE786558 SU786558:TA786558 ACQ786558:ACW786558 AMM786558:AMS786558 AWI786558:AWO786558 BGE786558:BGK786558 BQA786558:BQG786558 BZW786558:CAC786558 CJS786558:CJY786558 CTO786558:CTU786558 DDK786558:DDQ786558 DNG786558:DNM786558 DXC786558:DXI786558 EGY786558:EHE786558 EQU786558:ERA786558 FAQ786558:FAW786558 FKM786558:FKS786558 FUI786558:FUO786558 GEE786558:GEK786558 GOA786558:GOG786558 GXW786558:GYC786558 HHS786558:HHY786558 HRO786558:HRU786558 IBK786558:IBQ786558 ILG786558:ILM786558 IVC786558:IVI786558 JEY786558:JFE786558 JOU786558:JPA786558 JYQ786558:JYW786558 KIM786558:KIS786558 KSI786558:KSO786558 LCE786558:LCK786558 LMA786558:LMG786558 LVW786558:LWC786558 MFS786558:MFY786558 MPO786558:MPU786558 MZK786558:MZQ786558 NJG786558:NJM786558 NTC786558:NTI786558 OCY786558:ODE786558 OMU786558:ONA786558 OWQ786558:OWW786558 PGM786558:PGS786558 PQI786558:PQO786558 QAE786558:QAK786558 QKA786558:QKG786558 QTW786558:QUC786558 RDS786558:RDY786558 RNO786558:RNU786558 RXK786558:RXQ786558 SHG786558:SHM786558 SRC786558:SRI786558 TAY786558:TBE786558 TKU786558:TLA786558 TUQ786558:TUW786558 UEM786558:UES786558 UOI786558:UOO786558 UYE786558:UYK786558 VIA786558:VIG786558 VRW786558:VSC786558 WBS786558:WBY786558 WLO786558:WLU786558 WVK786558:WVQ786558 IY852094:JE852094 SU852094:TA852094 ACQ852094:ACW852094 AMM852094:AMS852094 AWI852094:AWO852094 BGE852094:BGK852094 BQA852094:BQG852094 BZW852094:CAC852094 CJS852094:CJY852094 CTO852094:CTU852094 DDK852094:DDQ852094 DNG852094:DNM852094 DXC852094:DXI852094 EGY852094:EHE852094 EQU852094:ERA852094 FAQ852094:FAW852094 FKM852094:FKS852094 FUI852094:FUO852094 GEE852094:GEK852094 GOA852094:GOG852094 GXW852094:GYC852094 HHS852094:HHY852094 HRO852094:HRU852094 IBK852094:IBQ852094 ILG852094:ILM852094 IVC852094:IVI852094 JEY852094:JFE852094 JOU852094:JPA852094 JYQ852094:JYW852094 KIM852094:KIS852094 KSI852094:KSO852094 LCE852094:LCK852094 LMA852094:LMG852094 LVW852094:LWC852094 MFS852094:MFY852094 MPO852094:MPU852094 MZK852094:MZQ852094 NJG852094:NJM852094 NTC852094:NTI852094 OCY852094:ODE852094 OMU852094:ONA852094 OWQ852094:OWW852094 PGM852094:PGS852094 PQI852094:PQO852094 QAE852094:QAK852094 QKA852094:QKG852094 QTW852094:QUC852094 RDS852094:RDY852094 RNO852094:RNU852094 RXK852094:RXQ852094 SHG852094:SHM852094 SRC852094:SRI852094 TAY852094:TBE852094 TKU852094:TLA852094 TUQ852094:TUW852094 UEM852094:UES852094 UOI852094:UOO852094 UYE852094:UYK852094 VIA852094:VIG852094 VRW852094:VSC852094 WBS852094:WBY852094 WLO852094:WLU852094 WVK852094:WVQ852094 IY917630:JE917630 SU917630:TA917630 ACQ917630:ACW917630 AMM917630:AMS917630 AWI917630:AWO917630 BGE917630:BGK917630 BQA917630:BQG917630 BZW917630:CAC917630 CJS917630:CJY917630 CTO917630:CTU917630 DDK917630:DDQ917630 DNG917630:DNM917630 DXC917630:DXI917630 EGY917630:EHE917630 EQU917630:ERA917630 FAQ917630:FAW917630 FKM917630:FKS917630 FUI917630:FUO917630 GEE917630:GEK917630 GOA917630:GOG917630 GXW917630:GYC917630 HHS917630:HHY917630 HRO917630:HRU917630 IBK917630:IBQ917630 ILG917630:ILM917630 IVC917630:IVI917630 JEY917630:JFE917630 JOU917630:JPA917630 JYQ917630:JYW917630 KIM917630:KIS917630 KSI917630:KSO917630 LCE917630:LCK917630 LMA917630:LMG917630 LVW917630:LWC917630 MFS917630:MFY917630 MPO917630:MPU917630 MZK917630:MZQ917630 NJG917630:NJM917630 NTC917630:NTI917630 OCY917630:ODE917630 OMU917630:ONA917630 OWQ917630:OWW917630 PGM917630:PGS917630 PQI917630:PQO917630 QAE917630:QAK917630 QKA917630:QKG917630 QTW917630:QUC917630 RDS917630:RDY917630 RNO917630:RNU917630 RXK917630:RXQ917630 SHG917630:SHM917630 SRC917630:SRI917630 TAY917630:TBE917630 TKU917630:TLA917630 TUQ917630:TUW917630 UEM917630:UES917630 UOI917630:UOO917630 UYE917630:UYK917630 VIA917630:VIG917630 VRW917630:VSC917630 WBS917630:WBY917630 WLO917630:WLU917630 WVK917630:WVQ917630 IY983166:JE983166 SU983166:TA983166 ACQ983166:ACW983166 AMM983166:AMS983166 AWI983166:AWO983166 BGE983166:BGK983166 BQA983166:BQG983166 BZW983166:CAC983166 CJS983166:CJY983166 CTO983166:CTU983166 DDK983166:DDQ983166 DNG983166:DNM983166 DXC983166:DXI983166 EGY983166:EHE983166 EQU983166:ERA983166 FAQ983166:FAW983166 FKM983166:FKS983166 FUI983166:FUO983166 GEE983166:GEK983166 GOA983166:GOG983166 GXW983166:GYC983166 HHS983166:HHY983166 HRO983166:HRU983166 IBK983166:IBQ983166 ILG983166:ILM983166 IVC983166:IVI983166 JEY983166:JFE983166 JOU983166:JPA983166 JYQ983166:JYW983166 KIM983166:KIS983166 KSI983166:KSO983166 LCE983166:LCK983166 LMA983166:LMG983166 LVW983166:LWC983166 MFS983166:MFY983166 MPO983166:MPU983166 MZK983166:MZQ983166 NJG983166:NJM983166 NTC983166:NTI983166 OCY983166:ODE983166 OMU983166:ONA983166 OWQ983166:OWW983166 PGM983166:PGS983166 PQI983166:PQO983166 QAE983166:QAK983166 QKA983166:QKG983166 QTW983166:QUC983166 RDS983166:RDY983166 RNO983166:RNU983166 RXK983166:RXQ983166 SHG983166:SHM983166 SRC983166:SRI983166 TAY983166:TBE983166 TKU983166:TLA983166 TUQ983166:TUW983166 UEM983166:UES983166 UOI983166:UOO983166 UYE983166:UYK983166 VIA983166:VIG983166 VRW983166:VSC983166 WBS983166:WBY983166 WLO983166:WLU983166 WVK983166:WVQ983166 JC65695:JE65695 SY65695:TA65695 ACU65695:ACW65695 AMQ65695:AMS65695 AWM65695:AWO65695 BGI65695:BGK65695 BQE65695:BQG65695 CAA65695:CAC65695 CJW65695:CJY65695 CTS65695:CTU65695 DDO65695:DDQ65695 DNK65695:DNM65695 DXG65695:DXI65695 EHC65695:EHE65695 EQY65695:ERA65695 FAU65695:FAW65695 FKQ65695:FKS65695 FUM65695:FUO65695 GEI65695:GEK65695 GOE65695:GOG65695 GYA65695:GYC65695 HHW65695:HHY65695 HRS65695:HRU65695 IBO65695:IBQ65695 ILK65695:ILM65695 IVG65695:IVI65695 JFC65695:JFE65695 JOY65695:JPA65695 JYU65695:JYW65695 KIQ65695:KIS65695 KSM65695:KSO65695 LCI65695:LCK65695 LME65695:LMG65695 LWA65695:LWC65695 MFW65695:MFY65695 MPS65695:MPU65695 MZO65695:MZQ65695 NJK65695:NJM65695 NTG65695:NTI65695 ODC65695:ODE65695 OMY65695:ONA65695 OWU65695:OWW65695 PGQ65695:PGS65695 PQM65695:PQO65695 QAI65695:QAK65695 QKE65695:QKG65695 QUA65695:QUC65695 RDW65695:RDY65695 RNS65695:RNU65695 RXO65695:RXQ65695 SHK65695:SHM65695 SRG65695:SRI65695 TBC65695:TBE65695 TKY65695:TLA65695 TUU65695:TUW65695 UEQ65695:UES65695 UOM65695:UOO65695 UYI65695:UYK65695 VIE65695:VIG65695 VSA65695:VSC65695 WBW65695:WBY65695 WLS65695:WLU65695 WVO65695:WVQ65695 JC131231:JE131231 SY131231:TA131231 ACU131231:ACW131231 AMQ131231:AMS131231 AWM131231:AWO131231 BGI131231:BGK131231 BQE131231:BQG131231 CAA131231:CAC131231 CJW131231:CJY131231 CTS131231:CTU131231 DDO131231:DDQ131231 DNK131231:DNM131231 DXG131231:DXI131231 EHC131231:EHE131231 EQY131231:ERA131231 FAU131231:FAW131231 FKQ131231:FKS131231 FUM131231:FUO131231 GEI131231:GEK131231 GOE131231:GOG131231 GYA131231:GYC131231 HHW131231:HHY131231 HRS131231:HRU131231 IBO131231:IBQ131231 ILK131231:ILM131231 IVG131231:IVI131231 JFC131231:JFE131231 JOY131231:JPA131231 JYU131231:JYW131231 KIQ131231:KIS131231 KSM131231:KSO131231 LCI131231:LCK131231 LME131231:LMG131231 LWA131231:LWC131231 MFW131231:MFY131231 MPS131231:MPU131231 MZO131231:MZQ131231 NJK131231:NJM131231 NTG131231:NTI131231 ODC131231:ODE131231 OMY131231:ONA131231 OWU131231:OWW131231 PGQ131231:PGS131231 PQM131231:PQO131231 QAI131231:QAK131231 QKE131231:QKG131231 QUA131231:QUC131231 RDW131231:RDY131231 RNS131231:RNU131231 RXO131231:RXQ131231 SHK131231:SHM131231 SRG131231:SRI131231 TBC131231:TBE131231 TKY131231:TLA131231 TUU131231:TUW131231 UEQ131231:UES131231 UOM131231:UOO131231 UYI131231:UYK131231 VIE131231:VIG131231 VSA131231:VSC131231 WBW131231:WBY131231 WLS131231:WLU131231 WVO131231:WVQ131231 JC196767:JE196767 SY196767:TA196767 ACU196767:ACW196767 AMQ196767:AMS196767 AWM196767:AWO196767 BGI196767:BGK196767 BQE196767:BQG196767 CAA196767:CAC196767 CJW196767:CJY196767 CTS196767:CTU196767 DDO196767:DDQ196767 DNK196767:DNM196767 DXG196767:DXI196767 EHC196767:EHE196767 EQY196767:ERA196767 FAU196767:FAW196767 FKQ196767:FKS196767 FUM196767:FUO196767 GEI196767:GEK196767 GOE196767:GOG196767 GYA196767:GYC196767 HHW196767:HHY196767 HRS196767:HRU196767 IBO196767:IBQ196767 ILK196767:ILM196767 IVG196767:IVI196767 JFC196767:JFE196767 JOY196767:JPA196767 JYU196767:JYW196767 KIQ196767:KIS196767 KSM196767:KSO196767 LCI196767:LCK196767 LME196767:LMG196767 LWA196767:LWC196767 MFW196767:MFY196767 MPS196767:MPU196767 MZO196767:MZQ196767 NJK196767:NJM196767 NTG196767:NTI196767 ODC196767:ODE196767 OMY196767:ONA196767 OWU196767:OWW196767 PGQ196767:PGS196767 PQM196767:PQO196767 QAI196767:QAK196767 QKE196767:QKG196767 QUA196767:QUC196767 RDW196767:RDY196767 RNS196767:RNU196767 RXO196767:RXQ196767 SHK196767:SHM196767 SRG196767:SRI196767 TBC196767:TBE196767 TKY196767:TLA196767 TUU196767:TUW196767 UEQ196767:UES196767 UOM196767:UOO196767 UYI196767:UYK196767 VIE196767:VIG196767 VSA196767:VSC196767 WBW196767:WBY196767 WLS196767:WLU196767 WVO196767:WVQ196767 JC262303:JE262303 SY262303:TA262303 ACU262303:ACW262303 AMQ262303:AMS262303 AWM262303:AWO262303 BGI262303:BGK262303 BQE262303:BQG262303 CAA262303:CAC262303 CJW262303:CJY262303 CTS262303:CTU262303 DDO262303:DDQ262303 DNK262303:DNM262303 DXG262303:DXI262303 EHC262303:EHE262303 EQY262303:ERA262303 FAU262303:FAW262303 FKQ262303:FKS262303 FUM262303:FUO262303 GEI262303:GEK262303 GOE262303:GOG262303 GYA262303:GYC262303 HHW262303:HHY262303 HRS262303:HRU262303 IBO262303:IBQ262303 ILK262303:ILM262303 IVG262303:IVI262303 JFC262303:JFE262303 JOY262303:JPA262303 JYU262303:JYW262303 KIQ262303:KIS262303 KSM262303:KSO262303 LCI262303:LCK262303 LME262303:LMG262303 LWA262303:LWC262303 MFW262303:MFY262303 MPS262303:MPU262303 MZO262303:MZQ262303 NJK262303:NJM262303 NTG262303:NTI262303 ODC262303:ODE262303 OMY262303:ONA262303 OWU262303:OWW262303 PGQ262303:PGS262303 PQM262303:PQO262303 QAI262303:QAK262303 QKE262303:QKG262303 QUA262303:QUC262303 RDW262303:RDY262303 RNS262303:RNU262303 RXO262303:RXQ262303 SHK262303:SHM262303 SRG262303:SRI262303 TBC262303:TBE262303 TKY262303:TLA262303 TUU262303:TUW262303 UEQ262303:UES262303 UOM262303:UOO262303 UYI262303:UYK262303 VIE262303:VIG262303 VSA262303:VSC262303 WBW262303:WBY262303 WLS262303:WLU262303 WVO262303:WVQ262303 JC327839:JE327839 SY327839:TA327839 ACU327839:ACW327839 AMQ327839:AMS327839 AWM327839:AWO327839 BGI327839:BGK327839 BQE327839:BQG327839 CAA327839:CAC327839 CJW327839:CJY327839 CTS327839:CTU327839 DDO327839:DDQ327839 DNK327839:DNM327839 DXG327839:DXI327839 EHC327839:EHE327839 EQY327839:ERA327839 FAU327839:FAW327839 FKQ327839:FKS327839 FUM327839:FUO327839 GEI327839:GEK327839 GOE327839:GOG327839 GYA327839:GYC327839 HHW327839:HHY327839 HRS327839:HRU327839 IBO327839:IBQ327839 ILK327839:ILM327839 IVG327839:IVI327839 JFC327839:JFE327839 JOY327839:JPA327839 JYU327839:JYW327839 KIQ327839:KIS327839 KSM327839:KSO327839 LCI327839:LCK327839 LME327839:LMG327839 LWA327839:LWC327839 MFW327839:MFY327839 MPS327839:MPU327839 MZO327839:MZQ327839 NJK327839:NJM327839 NTG327839:NTI327839 ODC327839:ODE327839 OMY327839:ONA327839 OWU327839:OWW327839 PGQ327839:PGS327839 PQM327839:PQO327839 QAI327839:QAK327839 QKE327839:QKG327839 QUA327839:QUC327839 RDW327839:RDY327839 RNS327839:RNU327839 RXO327839:RXQ327839 SHK327839:SHM327839 SRG327839:SRI327839 TBC327839:TBE327839 TKY327839:TLA327839 TUU327839:TUW327839 UEQ327839:UES327839 UOM327839:UOO327839 UYI327839:UYK327839 VIE327839:VIG327839 VSA327839:VSC327839 WBW327839:WBY327839 WLS327839:WLU327839 WVO327839:WVQ327839 JC393375:JE393375 SY393375:TA393375 ACU393375:ACW393375 AMQ393375:AMS393375 AWM393375:AWO393375 BGI393375:BGK393375 BQE393375:BQG393375 CAA393375:CAC393375 CJW393375:CJY393375 CTS393375:CTU393375 DDO393375:DDQ393375 DNK393375:DNM393375 DXG393375:DXI393375 EHC393375:EHE393375 EQY393375:ERA393375 FAU393375:FAW393375 FKQ393375:FKS393375 FUM393375:FUO393375 GEI393375:GEK393375 GOE393375:GOG393375 GYA393375:GYC393375 HHW393375:HHY393375 HRS393375:HRU393375 IBO393375:IBQ393375 ILK393375:ILM393375 IVG393375:IVI393375 JFC393375:JFE393375 JOY393375:JPA393375 JYU393375:JYW393375 KIQ393375:KIS393375 KSM393375:KSO393375 LCI393375:LCK393375 LME393375:LMG393375 LWA393375:LWC393375 MFW393375:MFY393375 MPS393375:MPU393375 MZO393375:MZQ393375 NJK393375:NJM393375 NTG393375:NTI393375 ODC393375:ODE393375 OMY393375:ONA393375 OWU393375:OWW393375 PGQ393375:PGS393375 PQM393375:PQO393375 QAI393375:QAK393375 QKE393375:QKG393375 QUA393375:QUC393375 RDW393375:RDY393375 RNS393375:RNU393375 RXO393375:RXQ393375 SHK393375:SHM393375 SRG393375:SRI393375 TBC393375:TBE393375 TKY393375:TLA393375 TUU393375:TUW393375 UEQ393375:UES393375 UOM393375:UOO393375 UYI393375:UYK393375 VIE393375:VIG393375 VSA393375:VSC393375 WBW393375:WBY393375 WLS393375:WLU393375 WVO393375:WVQ393375 JC458911:JE458911 SY458911:TA458911 ACU458911:ACW458911 AMQ458911:AMS458911 AWM458911:AWO458911 BGI458911:BGK458911 BQE458911:BQG458911 CAA458911:CAC458911 CJW458911:CJY458911 CTS458911:CTU458911 DDO458911:DDQ458911 DNK458911:DNM458911 DXG458911:DXI458911 EHC458911:EHE458911 EQY458911:ERA458911 FAU458911:FAW458911 FKQ458911:FKS458911 FUM458911:FUO458911 GEI458911:GEK458911 GOE458911:GOG458911 GYA458911:GYC458911 HHW458911:HHY458911 HRS458911:HRU458911 IBO458911:IBQ458911 ILK458911:ILM458911 IVG458911:IVI458911 JFC458911:JFE458911 JOY458911:JPA458911 JYU458911:JYW458911 KIQ458911:KIS458911 KSM458911:KSO458911 LCI458911:LCK458911 LME458911:LMG458911 LWA458911:LWC458911 MFW458911:MFY458911 MPS458911:MPU458911 MZO458911:MZQ458911 NJK458911:NJM458911 NTG458911:NTI458911 ODC458911:ODE458911 OMY458911:ONA458911 OWU458911:OWW458911 PGQ458911:PGS458911 PQM458911:PQO458911 QAI458911:QAK458911 QKE458911:QKG458911 QUA458911:QUC458911 RDW458911:RDY458911 RNS458911:RNU458911 RXO458911:RXQ458911 SHK458911:SHM458911 SRG458911:SRI458911 TBC458911:TBE458911 TKY458911:TLA458911 TUU458911:TUW458911 UEQ458911:UES458911 UOM458911:UOO458911 UYI458911:UYK458911 VIE458911:VIG458911 VSA458911:VSC458911 WBW458911:WBY458911 WLS458911:WLU458911 WVO458911:WVQ458911 JC524447:JE524447 SY524447:TA524447 ACU524447:ACW524447 AMQ524447:AMS524447 AWM524447:AWO524447 BGI524447:BGK524447 BQE524447:BQG524447 CAA524447:CAC524447 CJW524447:CJY524447 CTS524447:CTU524447 DDO524447:DDQ524447 DNK524447:DNM524447 DXG524447:DXI524447 EHC524447:EHE524447 EQY524447:ERA524447 FAU524447:FAW524447 FKQ524447:FKS524447 FUM524447:FUO524447 GEI524447:GEK524447 GOE524447:GOG524447 GYA524447:GYC524447 HHW524447:HHY524447 HRS524447:HRU524447 IBO524447:IBQ524447 ILK524447:ILM524447 IVG524447:IVI524447 JFC524447:JFE524447 JOY524447:JPA524447 JYU524447:JYW524447 KIQ524447:KIS524447 KSM524447:KSO524447 LCI524447:LCK524447 LME524447:LMG524447 LWA524447:LWC524447 MFW524447:MFY524447 MPS524447:MPU524447 MZO524447:MZQ524447 NJK524447:NJM524447 NTG524447:NTI524447 ODC524447:ODE524447 OMY524447:ONA524447 OWU524447:OWW524447 PGQ524447:PGS524447 PQM524447:PQO524447 QAI524447:QAK524447 QKE524447:QKG524447 QUA524447:QUC524447 RDW524447:RDY524447 RNS524447:RNU524447 RXO524447:RXQ524447 SHK524447:SHM524447 SRG524447:SRI524447 TBC524447:TBE524447 TKY524447:TLA524447 TUU524447:TUW524447 UEQ524447:UES524447 UOM524447:UOO524447 UYI524447:UYK524447 VIE524447:VIG524447 VSA524447:VSC524447 WBW524447:WBY524447 WLS524447:WLU524447 WVO524447:WVQ524447 JC589983:JE589983 SY589983:TA589983 ACU589983:ACW589983 AMQ589983:AMS589983 AWM589983:AWO589983 BGI589983:BGK589983 BQE589983:BQG589983 CAA589983:CAC589983 CJW589983:CJY589983 CTS589983:CTU589983 DDO589983:DDQ589983 DNK589983:DNM589983 DXG589983:DXI589983 EHC589983:EHE589983 EQY589983:ERA589983 FAU589983:FAW589983 FKQ589983:FKS589983 FUM589983:FUO589983 GEI589983:GEK589983 GOE589983:GOG589983 GYA589983:GYC589983 HHW589983:HHY589983 HRS589983:HRU589983 IBO589983:IBQ589983 ILK589983:ILM589983 IVG589983:IVI589983 JFC589983:JFE589983 JOY589983:JPA589983 JYU589983:JYW589983 KIQ589983:KIS589983 KSM589983:KSO589983 LCI589983:LCK589983 LME589983:LMG589983 LWA589983:LWC589983 MFW589983:MFY589983 MPS589983:MPU589983 MZO589983:MZQ589983 NJK589983:NJM589983 NTG589983:NTI589983 ODC589983:ODE589983 OMY589983:ONA589983 OWU589983:OWW589983 PGQ589983:PGS589983 PQM589983:PQO589983 QAI589983:QAK589983 QKE589983:QKG589983 QUA589983:QUC589983 RDW589983:RDY589983 RNS589983:RNU589983 RXO589983:RXQ589983 SHK589983:SHM589983 SRG589983:SRI589983 TBC589983:TBE589983 TKY589983:TLA589983 TUU589983:TUW589983 UEQ589983:UES589983 UOM589983:UOO589983 UYI589983:UYK589983 VIE589983:VIG589983 VSA589983:VSC589983 WBW589983:WBY589983 WLS589983:WLU589983 WVO589983:WVQ589983 JC655519:JE655519 SY655519:TA655519 ACU655519:ACW655519 AMQ655519:AMS655519 AWM655519:AWO655519 BGI655519:BGK655519 BQE655519:BQG655519 CAA655519:CAC655519 CJW655519:CJY655519 CTS655519:CTU655519 DDO655519:DDQ655519 DNK655519:DNM655519 DXG655519:DXI655519 EHC655519:EHE655519 EQY655519:ERA655519 FAU655519:FAW655519 FKQ655519:FKS655519 FUM655519:FUO655519 GEI655519:GEK655519 GOE655519:GOG655519 GYA655519:GYC655519 HHW655519:HHY655519 HRS655519:HRU655519 IBO655519:IBQ655519 ILK655519:ILM655519 IVG655519:IVI655519 JFC655519:JFE655519 JOY655519:JPA655519 JYU655519:JYW655519 KIQ655519:KIS655519 KSM655519:KSO655519 LCI655519:LCK655519 LME655519:LMG655519 LWA655519:LWC655519 MFW655519:MFY655519 MPS655519:MPU655519 MZO655519:MZQ655519 NJK655519:NJM655519 NTG655519:NTI655519 ODC655519:ODE655519 OMY655519:ONA655519 OWU655519:OWW655519 PGQ655519:PGS655519 PQM655519:PQO655519 QAI655519:QAK655519 QKE655519:QKG655519 QUA655519:QUC655519 RDW655519:RDY655519 RNS655519:RNU655519 RXO655519:RXQ655519 SHK655519:SHM655519 SRG655519:SRI655519 TBC655519:TBE655519 TKY655519:TLA655519 TUU655519:TUW655519 UEQ655519:UES655519 UOM655519:UOO655519 UYI655519:UYK655519 VIE655519:VIG655519 VSA655519:VSC655519 WBW655519:WBY655519 WLS655519:WLU655519 WVO655519:WVQ655519 JC721055:JE721055 SY721055:TA721055 ACU721055:ACW721055 AMQ721055:AMS721055 AWM721055:AWO721055 BGI721055:BGK721055 BQE721055:BQG721055 CAA721055:CAC721055 CJW721055:CJY721055 CTS721055:CTU721055 DDO721055:DDQ721055 DNK721055:DNM721055 DXG721055:DXI721055 EHC721055:EHE721055 EQY721055:ERA721055 FAU721055:FAW721055 FKQ721055:FKS721055 FUM721055:FUO721055 GEI721055:GEK721055 GOE721055:GOG721055 GYA721055:GYC721055 HHW721055:HHY721055 HRS721055:HRU721055 IBO721055:IBQ721055 ILK721055:ILM721055 IVG721055:IVI721055 JFC721055:JFE721055 JOY721055:JPA721055 JYU721055:JYW721055 KIQ721055:KIS721055 KSM721055:KSO721055 LCI721055:LCK721055 LME721055:LMG721055 LWA721055:LWC721055 MFW721055:MFY721055 MPS721055:MPU721055 MZO721055:MZQ721055 NJK721055:NJM721055 NTG721055:NTI721055 ODC721055:ODE721055 OMY721055:ONA721055 OWU721055:OWW721055 PGQ721055:PGS721055 PQM721055:PQO721055 QAI721055:QAK721055 QKE721055:QKG721055 QUA721055:QUC721055 RDW721055:RDY721055 RNS721055:RNU721055 RXO721055:RXQ721055 SHK721055:SHM721055 SRG721055:SRI721055 TBC721055:TBE721055 TKY721055:TLA721055 TUU721055:TUW721055 UEQ721055:UES721055 UOM721055:UOO721055 UYI721055:UYK721055 VIE721055:VIG721055 VSA721055:VSC721055 WBW721055:WBY721055 WLS721055:WLU721055 WVO721055:WVQ721055 JC786591:JE786591 SY786591:TA786591 ACU786591:ACW786591 AMQ786591:AMS786591 AWM786591:AWO786591 BGI786591:BGK786591 BQE786591:BQG786591 CAA786591:CAC786591 CJW786591:CJY786591 CTS786591:CTU786591 DDO786591:DDQ786591 DNK786591:DNM786591 DXG786591:DXI786591 EHC786591:EHE786591 EQY786591:ERA786591 FAU786591:FAW786591 FKQ786591:FKS786591 FUM786591:FUO786591 GEI786591:GEK786591 GOE786591:GOG786591 GYA786591:GYC786591 HHW786591:HHY786591 HRS786591:HRU786591 IBO786591:IBQ786591 ILK786591:ILM786591 IVG786591:IVI786591 JFC786591:JFE786591 JOY786591:JPA786591 JYU786591:JYW786591 KIQ786591:KIS786591 KSM786591:KSO786591 LCI786591:LCK786591 LME786591:LMG786591 LWA786591:LWC786591 MFW786591:MFY786591 MPS786591:MPU786591 MZO786591:MZQ786591 NJK786591:NJM786591 NTG786591:NTI786591 ODC786591:ODE786591 OMY786591:ONA786591 OWU786591:OWW786591 PGQ786591:PGS786591 PQM786591:PQO786591 QAI786591:QAK786591 QKE786591:QKG786591 QUA786591:QUC786591 RDW786591:RDY786591 RNS786591:RNU786591 RXO786591:RXQ786591 SHK786591:SHM786591 SRG786591:SRI786591 TBC786591:TBE786591 TKY786591:TLA786591 TUU786591:TUW786591 UEQ786591:UES786591 UOM786591:UOO786591 UYI786591:UYK786591 VIE786591:VIG786591 VSA786591:VSC786591 WBW786591:WBY786591 WLS786591:WLU786591 WVO786591:WVQ786591 JC852127:JE852127 SY852127:TA852127 ACU852127:ACW852127 AMQ852127:AMS852127 AWM852127:AWO852127 BGI852127:BGK852127 BQE852127:BQG852127 CAA852127:CAC852127 CJW852127:CJY852127 CTS852127:CTU852127 DDO852127:DDQ852127 DNK852127:DNM852127 DXG852127:DXI852127 EHC852127:EHE852127 EQY852127:ERA852127 FAU852127:FAW852127 FKQ852127:FKS852127 FUM852127:FUO852127 GEI852127:GEK852127 GOE852127:GOG852127 GYA852127:GYC852127 HHW852127:HHY852127 HRS852127:HRU852127 IBO852127:IBQ852127 ILK852127:ILM852127 IVG852127:IVI852127 JFC852127:JFE852127 JOY852127:JPA852127 JYU852127:JYW852127 KIQ852127:KIS852127 KSM852127:KSO852127 LCI852127:LCK852127 LME852127:LMG852127 LWA852127:LWC852127 MFW852127:MFY852127 MPS852127:MPU852127 MZO852127:MZQ852127 NJK852127:NJM852127 NTG852127:NTI852127 ODC852127:ODE852127 OMY852127:ONA852127 OWU852127:OWW852127 PGQ852127:PGS852127 PQM852127:PQO852127 QAI852127:QAK852127 QKE852127:QKG852127 QUA852127:QUC852127 RDW852127:RDY852127 RNS852127:RNU852127 RXO852127:RXQ852127 SHK852127:SHM852127 SRG852127:SRI852127 TBC852127:TBE852127 TKY852127:TLA852127 TUU852127:TUW852127 UEQ852127:UES852127 UOM852127:UOO852127 UYI852127:UYK852127 VIE852127:VIG852127 VSA852127:VSC852127 WBW852127:WBY852127 WLS852127:WLU852127 WVO852127:WVQ852127 JC917663:JE917663 SY917663:TA917663 ACU917663:ACW917663 AMQ917663:AMS917663 AWM917663:AWO917663 BGI917663:BGK917663 BQE917663:BQG917663 CAA917663:CAC917663 CJW917663:CJY917663 CTS917663:CTU917663 DDO917663:DDQ917663 DNK917663:DNM917663 DXG917663:DXI917663 EHC917663:EHE917663 EQY917663:ERA917663 FAU917663:FAW917663 FKQ917663:FKS917663 FUM917663:FUO917663 GEI917663:GEK917663 GOE917663:GOG917663 GYA917663:GYC917663 HHW917663:HHY917663 HRS917663:HRU917663 IBO917663:IBQ917663 ILK917663:ILM917663 IVG917663:IVI917663 JFC917663:JFE917663 JOY917663:JPA917663 JYU917663:JYW917663 KIQ917663:KIS917663 KSM917663:KSO917663 LCI917663:LCK917663 LME917663:LMG917663 LWA917663:LWC917663 MFW917663:MFY917663 MPS917663:MPU917663 MZO917663:MZQ917663 NJK917663:NJM917663 NTG917663:NTI917663 ODC917663:ODE917663 OMY917663:ONA917663 OWU917663:OWW917663 PGQ917663:PGS917663 PQM917663:PQO917663 QAI917663:QAK917663 QKE917663:QKG917663 QUA917663:QUC917663 RDW917663:RDY917663 RNS917663:RNU917663 RXO917663:RXQ917663 SHK917663:SHM917663 SRG917663:SRI917663 TBC917663:TBE917663 TKY917663:TLA917663 TUU917663:TUW917663 UEQ917663:UES917663 UOM917663:UOO917663 UYI917663:UYK917663 VIE917663:VIG917663 VSA917663:VSC917663 WBW917663:WBY917663 WLS917663:WLU917663 WVO917663:WVQ917663 JC983199:JE983199 SY983199:TA983199 ACU983199:ACW983199 AMQ983199:AMS983199 AWM983199:AWO983199 BGI983199:BGK983199 BQE983199:BQG983199 CAA983199:CAC983199 CJW983199:CJY983199 CTS983199:CTU983199 DDO983199:DDQ983199 DNK983199:DNM983199 DXG983199:DXI983199 EHC983199:EHE983199 EQY983199:ERA983199 FAU983199:FAW983199 FKQ983199:FKS983199 FUM983199:FUO983199 GEI983199:GEK983199 GOE983199:GOG983199 GYA983199:GYC983199 HHW983199:HHY983199 HRS983199:HRU983199 IBO983199:IBQ983199 ILK983199:ILM983199 IVG983199:IVI983199 JFC983199:JFE983199 JOY983199:JPA983199 JYU983199:JYW983199 KIQ983199:KIS983199 KSM983199:KSO983199 LCI983199:LCK983199 LME983199:LMG983199 LWA983199:LWC983199 MFW983199:MFY983199 MPS983199:MPU983199 MZO983199:MZQ983199 NJK983199:NJM983199 NTG983199:NTI983199 ODC983199:ODE983199 OMY983199:ONA983199 OWU983199:OWW983199 PGQ983199:PGS983199 PQM983199:PQO983199 QAI983199:QAK983199 QKE983199:QKG983199 QUA983199:QUC983199 RDW983199:RDY983199 RNS983199:RNU983199 RXO983199:RXQ983199 SHK983199:SHM983199 SRG983199:SRI983199 TBC983199:TBE983199 TKY983199:TLA983199 TUU983199:TUW983199 UEQ983199:UES983199 UOM983199:UOO983199 UYI983199:UYK983199 VIE983199:VIG983199 VSA983199:VSC983199 WBW983199:WBY983199 WLS983199:WLU983199 WVO983199:WVQ983199 JE65696:JE65697 TA65696:TA65697 ACW65696:ACW65697 AMS65696:AMS65697 AWO65696:AWO65697 BGK65696:BGK65697 BQG65696:BQG65697 CAC65696:CAC65697 CJY65696:CJY65697 CTU65696:CTU65697 DDQ65696:DDQ65697 DNM65696:DNM65697 DXI65696:DXI65697 EHE65696:EHE65697 ERA65696:ERA65697 FAW65696:FAW65697 FKS65696:FKS65697 FUO65696:FUO65697 GEK65696:GEK65697 GOG65696:GOG65697 GYC65696:GYC65697 HHY65696:HHY65697 HRU65696:HRU65697 IBQ65696:IBQ65697 ILM65696:ILM65697 IVI65696:IVI65697 JFE65696:JFE65697 JPA65696:JPA65697 JYW65696:JYW65697 KIS65696:KIS65697 KSO65696:KSO65697 LCK65696:LCK65697 LMG65696:LMG65697 LWC65696:LWC65697 MFY65696:MFY65697 MPU65696:MPU65697 MZQ65696:MZQ65697 NJM65696:NJM65697 NTI65696:NTI65697 ODE65696:ODE65697 ONA65696:ONA65697 OWW65696:OWW65697 PGS65696:PGS65697 PQO65696:PQO65697 QAK65696:QAK65697 QKG65696:QKG65697 QUC65696:QUC65697 RDY65696:RDY65697 RNU65696:RNU65697 RXQ65696:RXQ65697 SHM65696:SHM65697 SRI65696:SRI65697 TBE65696:TBE65697 TLA65696:TLA65697 TUW65696:TUW65697 UES65696:UES65697 UOO65696:UOO65697 UYK65696:UYK65697 VIG65696:VIG65697 VSC65696:VSC65697 WBY65696:WBY65697 WLU65696:WLU65697 WVQ65696:WVQ65697 JE131232:JE131233 TA131232:TA131233 ACW131232:ACW131233 AMS131232:AMS131233 AWO131232:AWO131233 BGK131232:BGK131233 BQG131232:BQG131233 CAC131232:CAC131233 CJY131232:CJY131233 CTU131232:CTU131233 DDQ131232:DDQ131233 DNM131232:DNM131233 DXI131232:DXI131233 EHE131232:EHE131233 ERA131232:ERA131233 FAW131232:FAW131233 FKS131232:FKS131233 FUO131232:FUO131233 GEK131232:GEK131233 GOG131232:GOG131233 GYC131232:GYC131233 HHY131232:HHY131233 HRU131232:HRU131233 IBQ131232:IBQ131233 ILM131232:ILM131233 IVI131232:IVI131233 JFE131232:JFE131233 JPA131232:JPA131233 JYW131232:JYW131233 KIS131232:KIS131233 KSO131232:KSO131233 LCK131232:LCK131233 LMG131232:LMG131233 LWC131232:LWC131233 MFY131232:MFY131233 MPU131232:MPU131233 MZQ131232:MZQ131233 NJM131232:NJM131233 NTI131232:NTI131233 ODE131232:ODE131233 ONA131232:ONA131233 OWW131232:OWW131233 PGS131232:PGS131233 PQO131232:PQO131233 QAK131232:QAK131233 QKG131232:QKG131233 QUC131232:QUC131233 RDY131232:RDY131233 RNU131232:RNU131233 RXQ131232:RXQ131233 SHM131232:SHM131233 SRI131232:SRI131233 TBE131232:TBE131233 TLA131232:TLA131233 TUW131232:TUW131233 UES131232:UES131233 UOO131232:UOO131233 UYK131232:UYK131233 VIG131232:VIG131233 VSC131232:VSC131233 WBY131232:WBY131233 WLU131232:WLU131233 WVQ131232:WVQ131233 JE196768:JE196769 TA196768:TA196769 ACW196768:ACW196769 AMS196768:AMS196769 AWO196768:AWO196769 BGK196768:BGK196769 BQG196768:BQG196769 CAC196768:CAC196769 CJY196768:CJY196769 CTU196768:CTU196769 DDQ196768:DDQ196769 DNM196768:DNM196769 DXI196768:DXI196769 EHE196768:EHE196769 ERA196768:ERA196769 FAW196768:FAW196769 FKS196768:FKS196769 FUO196768:FUO196769 GEK196768:GEK196769 GOG196768:GOG196769 GYC196768:GYC196769 HHY196768:HHY196769 HRU196768:HRU196769 IBQ196768:IBQ196769 ILM196768:ILM196769 IVI196768:IVI196769 JFE196768:JFE196769 JPA196768:JPA196769 JYW196768:JYW196769 KIS196768:KIS196769 KSO196768:KSO196769 LCK196768:LCK196769 LMG196768:LMG196769 LWC196768:LWC196769 MFY196768:MFY196769 MPU196768:MPU196769 MZQ196768:MZQ196769 NJM196768:NJM196769 NTI196768:NTI196769 ODE196768:ODE196769 ONA196768:ONA196769 OWW196768:OWW196769 PGS196768:PGS196769 PQO196768:PQO196769 QAK196768:QAK196769 QKG196768:QKG196769 QUC196768:QUC196769 RDY196768:RDY196769 RNU196768:RNU196769 RXQ196768:RXQ196769 SHM196768:SHM196769 SRI196768:SRI196769 TBE196768:TBE196769 TLA196768:TLA196769 TUW196768:TUW196769 UES196768:UES196769 UOO196768:UOO196769 UYK196768:UYK196769 VIG196768:VIG196769 VSC196768:VSC196769 WBY196768:WBY196769 WLU196768:WLU196769 WVQ196768:WVQ196769 JE262304:JE262305 TA262304:TA262305 ACW262304:ACW262305 AMS262304:AMS262305 AWO262304:AWO262305 BGK262304:BGK262305 BQG262304:BQG262305 CAC262304:CAC262305 CJY262304:CJY262305 CTU262304:CTU262305 DDQ262304:DDQ262305 DNM262304:DNM262305 DXI262304:DXI262305 EHE262304:EHE262305 ERA262304:ERA262305 FAW262304:FAW262305 FKS262304:FKS262305 FUO262304:FUO262305 GEK262304:GEK262305 GOG262304:GOG262305 GYC262304:GYC262305 HHY262304:HHY262305 HRU262304:HRU262305 IBQ262304:IBQ262305 ILM262304:ILM262305 IVI262304:IVI262305 JFE262304:JFE262305 JPA262304:JPA262305 JYW262304:JYW262305 KIS262304:KIS262305 KSO262304:KSO262305 LCK262304:LCK262305 LMG262304:LMG262305 LWC262304:LWC262305 MFY262304:MFY262305 MPU262304:MPU262305 MZQ262304:MZQ262305 NJM262304:NJM262305 NTI262304:NTI262305 ODE262304:ODE262305 ONA262304:ONA262305 OWW262304:OWW262305 PGS262304:PGS262305 PQO262304:PQO262305 QAK262304:QAK262305 QKG262304:QKG262305 QUC262304:QUC262305 RDY262304:RDY262305 RNU262304:RNU262305 RXQ262304:RXQ262305 SHM262304:SHM262305 SRI262304:SRI262305 TBE262304:TBE262305 TLA262304:TLA262305 TUW262304:TUW262305 UES262304:UES262305 UOO262304:UOO262305 UYK262304:UYK262305 VIG262304:VIG262305 VSC262304:VSC262305 WBY262304:WBY262305 WLU262304:WLU262305 WVQ262304:WVQ262305 JE327840:JE327841 TA327840:TA327841 ACW327840:ACW327841 AMS327840:AMS327841 AWO327840:AWO327841 BGK327840:BGK327841 BQG327840:BQG327841 CAC327840:CAC327841 CJY327840:CJY327841 CTU327840:CTU327841 DDQ327840:DDQ327841 DNM327840:DNM327841 DXI327840:DXI327841 EHE327840:EHE327841 ERA327840:ERA327841 FAW327840:FAW327841 FKS327840:FKS327841 FUO327840:FUO327841 GEK327840:GEK327841 GOG327840:GOG327841 GYC327840:GYC327841 HHY327840:HHY327841 HRU327840:HRU327841 IBQ327840:IBQ327841 ILM327840:ILM327841 IVI327840:IVI327841 JFE327840:JFE327841 JPA327840:JPA327841 JYW327840:JYW327841 KIS327840:KIS327841 KSO327840:KSO327841 LCK327840:LCK327841 LMG327840:LMG327841 LWC327840:LWC327841 MFY327840:MFY327841 MPU327840:MPU327841 MZQ327840:MZQ327841 NJM327840:NJM327841 NTI327840:NTI327841 ODE327840:ODE327841 ONA327840:ONA327841 OWW327840:OWW327841 PGS327840:PGS327841 PQO327840:PQO327841 QAK327840:QAK327841 QKG327840:QKG327841 QUC327840:QUC327841 RDY327840:RDY327841 RNU327840:RNU327841 RXQ327840:RXQ327841 SHM327840:SHM327841 SRI327840:SRI327841 TBE327840:TBE327841 TLA327840:TLA327841 TUW327840:TUW327841 UES327840:UES327841 UOO327840:UOO327841 UYK327840:UYK327841 VIG327840:VIG327841 VSC327840:VSC327841 WBY327840:WBY327841 WLU327840:WLU327841 WVQ327840:WVQ327841 JE393376:JE393377 TA393376:TA393377 ACW393376:ACW393377 AMS393376:AMS393377 AWO393376:AWO393377 BGK393376:BGK393377 BQG393376:BQG393377 CAC393376:CAC393377 CJY393376:CJY393377 CTU393376:CTU393377 DDQ393376:DDQ393377 DNM393376:DNM393377 DXI393376:DXI393377 EHE393376:EHE393377 ERA393376:ERA393377 FAW393376:FAW393377 FKS393376:FKS393377 FUO393376:FUO393377 GEK393376:GEK393377 GOG393376:GOG393377 GYC393376:GYC393377 HHY393376:HHY393377 HRU393376:HRU393377 IBQ393376:IBQ393377 ILM393376:ILM393377 IVI393376:IVI393377 JFE393376:JFE393377 JPA393376:JPA393377 JYW393376:JYW393377 KIS393376:KIS393377 KSO393376:KSO393377 LCK393376:LCK393377 LMG393376:LMG393377 LWC393376:LWC393377 MFY393376:MFY393377 MPU393376:MPU393377 MZQ393376:MZQ393377 NJM393376:NJM393377 NTI393376:NTI393377 ODE393376:ODE393377 ONA393376:ONA393377 OWW393376:OWW393377 PGS393376:PGS393377 PQO393376:PQO393377 QAK393376:QAK393377 QKG393376:QKG393377 QUC393376:QUC393377 RDY393376:RDY393377 RNU393376:RNU393377 RXQ393376:RXQ393377 SHM393376:SHM393377 SRI393376:SRI393377 TBE393376:TBE393377 TLA393376:TLA393377 TUW393376:TUW393377 UES393376:UES393377 UOO393376:UOO393377 UYK393376:UYK393377 VIG393376:VIG393377 VSC393376:VSC393377 WBY393376:WBY393377 WLU393376:WLU393377 WVQ393376:WVQ393377 JE458912:JE458913 TA458912:TA458913 ACW458912:ACW458913 AMS458912:AMS458913 AWO458912:AWO458913 BGK458912:BGK458913 BQG458912:BQG458913 CAC458912:CAC458913 CJY458912:CJY458913 CTU458912:CTU458913 DDQ458912:DDQ458913 DNM458912:DNM458913 DXI458912:DXI458913 EHE458912:EHE458913 ERA458912:ERA458913 FAW458912:FAW458913 FKS458912:FKS458913 FUO458912:FUO458913 GEK458912:GEK458913 GOG458912:GOG458913 GYC458912:GYC458913 HHY458912:HHY458913 HRU458912:HRU458913 IBQ458912:IBQ458913 ILM458912:ILM458913 IVI458912:IVI458913 JFE458912:JFE458913 JPA458912:JPA458913 JYW458912:JYW458913 KIS458912:KIS458913 KSO458912:KSO458913 LCK458912:LCK458913 LMG458912:LMG458913 LWC458912:LWC458913 MFY458912:MFY458913 MPU458912:MPU458913 MZQ458912:MZQ458913 NJM458912:NJM458913 NTI458912:NTI458913 ODE458912:ODE458913 ONA458912:ONA458913 OWW458912:OWW458913 PGS458912:PGS458913 PQO458912:PQO458913 QAK458912:QAK458913 QKG458912:QKG458913 QUC458912:QUC458913 RDY458912:RDY458913 RNU458912:RNU458913 RXQ458912:RXQ458913 SHM458912:SHM458913 SRI458912:SRI458913 TBE458912:TBE458913 TLA458912:TLA458913 TUW458912:TUW458913 UES458912:UES458913 UOO458912:UOO458913 UYK458912:UYK458913 VIG458912:VIG458913 VSC458912:VSC458913 WBY458912:WBY458913 WLU458912:WLU458913 WVQ458912:WVQ458913 JE524448:JE524449 TA524448:TA524449 ACW524448:ACW524449 AMS524448:AMS524449 AWO524448:AWO524449 BGK524448:BGK524449 BQG524448:BQG524449 CAC524448:CAC524449 CJY524448:CJY524449 CTU524448:CTU524449 DDQ524448:DDQ524449 DNM524448:DNM524449 DXI524448:DXI524449 EHE524448:EHE524449 ERA524448:ERA524449 FAW524448:FAW524449 FKS524448:FKS524449 FUO524448:FUO524449 GEK524448:GEK524449 GOG524448:GOG524449 GYC524448:GYC524449 HHY524448:HHY524449 HRU524448:HRU524449 IBQ524448:IBQ524449 ILM524448:ILM524449 IVI524448:IVI524449 JFE524448:JFE524449 JPA524448:JPA524449 JYW524448:JYW524449 KIS524448:KIS524449 KSO524448:KSO524449 LCK524448:LCK524449 LMG524448:LMG524449 LWC524448:LWC524449 MFY524448:MFY524449 MPU524448:MPU524449 MZQ524448:MZQ524449 NJM524448:NJM524449 NTI524448:NTI524449 ODE524448:ODE524449 ONA524448:ONA524449 OWW524448:OWW524449 PGS524448:PGS524449 PQO524448:PQO524449 QAK524448:QAK524449 QKG524448:QKG524449 QUC524448:QUC524449 RDY524448:RDY524449 RNU524448:RNU524449 RXQ524448:RXQ524449 SHM524448:SHM524449 SRI524448:SRI524449 TBE524448:TBE524449 TLA524448:TLA524449 TUW524448:TUW524449 UES524448:UES524449 UOO524448:UOO524449 UYK524448:UYK524449 VIG524448:VIG524449 VSC524448:VSC524449 WBY524448:WBY524449 WLU524448:WLU524449 WVQ524448:WVQ524449 JE589984:JE589985 TA589984:TA589985 ACW589984:ACW589985 AMS589984:AMS589985 AWO589984:AWO589985 BGK589984:BGK589985 BQG589984:BQG589985 CAC589984:CAC589985 CJY589984:CJY589985 CTU589984:CTU589985 DDQ589984:DDQ589985 DNM589984:DNM589985 DXI589984:DXI589985 EHE589984:EHE589985 ERA589984:ERA589985 FAW589984:FAW589985 FKS589984:FKS589985 FUO589984:FUO589985 GEK589984:GEK589985 GOG589984:GOG589985 GYC589984:GYC589985 HHY589984:HHY589985 HRU589984:HRU589985 IBQ589984:IBQ589985 ILM589984:ILM589985 IVI589984:IVI589985 JFE589984:JFE589985 JPA589984:JPA589985 JYW589984:JYW589985 KIS589984:KIS589985 KSO589984:KSO589985 LCK589984:LCK589985 LMG589984:LMG589985 LWC589984:LWC589985 MFY589984:MFY589985 MPU589984:MPU589985 MZQ589984:MZQ589985 NJM589984:NJM589985 NTI589984:NTI589985 ODE589984:ODE589985 ONA589984:ONA589985 OWW589984:OWW589985 PGS589984:PGS589985 PQO589984:PQO589985 QAK589984:QAK589985 QKG589984:QKG589985 QUC589984:QUC589985 RDY589984:RDY589985 RNU589984:RNU589985 RXQ589984:RXQ589985 SHM589984:SHM589985 SRI589984:SRI589985 TBE589984:TBE589985 TLA589984:TLA589985 TUW589984:TUW589985 UES589984:UES589985 UOO589984:UOO589985 UYK589984:UYK589985 VIG589984:VIG589985 VSC589984:VSC589985 WBY589984:WBY589985 WLU589984:WLU589985 WVQ589984:WVQ589985 JE655520:JE655521 TA655520:TA655521 ACW655520:ACW655521 AMS655520:AMS655521 AWO655520:AWO655521 BGK655520:BGK655521 BQG655520:BQG655521 CAC655520:CAC655521 CJY655520:CJY655521 CTU655520:CTU655521 DDQ655520:DDQ655521 DNM655520:DNM655521 DXI655520:DXI655521 EHE655520:EHE655521 ERA655520:ERA655521 FAW655520:FAW655521 FKS655520:FKS655521 FUO655520:FUO655521 GEK655520:GEK655521 GOG655520:GOG655521 GYC655520:GYC655521 HHY655520:HHY655521 HRU655520:HRU655521 IBQ655520:IBQ655521 ILM655520:ILM655521 IVI655520:IVI655521 JFE655520:JFE655521 JPA655520:JPA655521 JYW655520:JYW655521 KIS655520:KIS655521 KSO655520:KSO655521 LCK655520:LCK655521 LMG655520:LMG655521 LWC655520:LWC655521 MFY655520:MFY655521 MPU655520:MPU655521 MZQ655520:MZQ655521 NJM655520:NJM655521 NTI655520:NTI655521 ODE655520:ODE655521 ONA655520:ONA655521 OWW655520:OWW655521 PGS655520:PGS655521 PQO655520:PQO655521 QAK655520:QAK655521 QKG655520:QKG655521 QUC655520:QUC655521 RDY655520:RDY655521 RNU655520:RNU655521 RXQ655520:RXQ655521 SHM655520:SHM655521 SRI655520:SRI655521 TBE655520:TBE655521 TLA655520:TLA655521 TUW655520:TUW655521 UES655520:UES655521 UOO655520:UOO655521 UYK655520:UYK655521 VIG655520:VIG655521 VSC655520:VSC655521 WBY655520:WBY655521 WLU655520:WLU655521 WVQ655520:WVQ655521 JE721056:JE721057 TA721056:TA721057 ACW721056:ACW721057 AMS721056:AMS721057 AWO721056:AWO721057 BGK721056:BGK721057 BQG721056:BQG721057 CAC721056:CAC721057 CJY721056:CJY721057 CTU721056:CTU721057 DDQ721056:DDQ721057 DNM721056:DNM721057 DXI721056:DXI721057 EHE721056:EHE721057 ERA721056:ERA721057 FAW721056:FAW721057 FKS721056:FKS721057 FUO721056:FUO721057 GEK721056:GEK721057 GOG721056:GOG721057 GYC721056:GYC721057 HHY721056:HHY721057 HRU721056:HRU721057 IBQ721056:IBQ721057 ILM721056:ILM721057 IVI721056:IVI721057 JFE721056:JFE721057 JPA721056:JPA721057 JYW721056:JYW721057 KIS721056:KIS721057 KSO721056:KSO721057 LCK721056:LCK721057 LMG721056:LMG721057 LWC721056:LWC721057 MFY721056:MFY721057 MPU721056:MPU721057 MZQ721056:MZQ721057 NJM721056:NJM721057 NTI721056:NTI721057 ODE721056:ODE721057 ONA721056:ONA721057 OWW721056:OWW721057 PGS721056:PGS721057 PQO721056:PQO721057 QAK721056:QAK721057 QKG721056:QKG721057 QUC721056:QUC721057 RDY721056:RDY721057 RNU721056:RNU721057 RXQ721056:RXQ721057 SHM721056:SHM721057 SRI721056:SRI721057 TBE721056:TBE721057 TLA721056:TLA721057 TUW721056:TUW721057 UES721056:UES721057 UOO721056:UOO721057 UYK721056:UYK721057 VIG721056:VIG721057 VSC721056:VSC721057 WBY721056:WBY721057 WLU721056:WLU721057 WVQ721056:WVQ721057 JE786592:JE786593 TA786592:TA786593 ACW786592:ACW786593 AMS786592:AMS786593 AWO786592:AWO786593 BGK786592:BGK786593 BQG786592:BQG786593 CAC786592:CAC786593 CJY786592:CJY786593 CTU786592:CTU786593 DDQ786592:DDQ786593 DNM786592:DNM786593 DXI786592:DXI786593 EHE786592:EHE786593 ERA786592:ERA786593 FAW786592:FAW786593 FKS786592:FKS786593 FUO786592:FUO786593 GEK786592:GEK786593 GOG786592:GOG786593 GYC786592:GYC786593 HHY786592:HHY786593 HRU786592:HRU786593 IBQ786592:IBQ786593 ILM786592:ILM786593 IVI786592:IVI786593 JFE786592:JFE786593 JPA786592:JPA786593 JYW786592:JYW786593 KIS786592:KIS786593 KSO786592:KSO786593 LCK786592:LCK786593 LMG786592:LMG786593 LWC786592:LWC786593 MFY786592:MFY786593 MPU786592:MPU786593 MZQ786592:MZQ786593 NJM786592:NJM786593 NTI786592:NTI786593 ODE786592:ODE786593 ONA786592:ONA786593 OWW786592:OWW786593 PGS786592:PGS786593 PQO786592:PQO786593 QAK786592:QAK786593 QKG786592:QKG786593 QUC786592:QUC786593 RDY786592:RDY786593 RNU786592:RNU786593 RXQ786592:RXQ786593 SHM786592:SHM786593 SRI786592:SRI786593 TBE786592:TBE786593 TLA786592:TLA786593 TUW786592:TUW786593 UES786592:UES786593 UOO786592:UOO786593 UYK786592:UYK786593 VIG786592:VIG786593 VSC786592:VSC786593 WBY786592:WBY786593 WLU786592:WLU786593 WVQ786592:WVQ786593 JE852128:JE852129 TA852128:TA852129 ACW852128:ACW852129 AMS852128:AMS852129 AWO852128:AWO852129 BGK852128:BGK852129 BQG852128:BQG852129 CAC852128:CAC852129 CJY852128:CJY852129 CTU852128:CTU852129 DDQ852128:DDQ852129 DNM852128:DNM852129 DXI852128:DXI852129 EHE852128:EHE852129 ERA852128:ERA852129 FAW852128:FAW852129 FKS852128:FKS852129 FUO852128:FUO852129 GEK852128:GEK852129 GOG852128:GOG852129 GYC852128:GYC852129 HHY852128:HHY852129 HRU852128:HRU852129 IBQ852128:IBQ852129 ILM852128:ILM852129 IVI852128:IVI852129 JFE852128:JFE852129 JPA852128:JPA852129 JYW852128:JYW852129 KIS852128:KIS852129 KSO852128:KSO852129 LCK852128:LCK852129 LMG852128:LMG852129 LWC852128:LWC852129 MFY852128:MFY852129 MPU852128:MPU852129 MZQ852128:MZQ852129 NJM852128:NJM852129 NTI852128:NTI852129 ODE852128:ODE852129 ONA852128:ONA852129 OWW852128:OWW852129 PGS852128:PGS852129 PQO852128:PQO852129 QAK852128:QAK852129 QKG852128:QKG852129 QUC852128:QUC852129 RDY852128:RDY852129 RNU852128:RNU852129 RXQ852128:RXQ852129 SHM852128:SHM852129 SRI852128:SRI852129 TBE852128:TBE852129 TLA852128:TLA852129 TUW852128:TUW852129 UES852128:UES852129 UOO852128:UOO852129 UYK852128:UYK852129 VIG852128:VIG852129 VSC852128:VSC852129 WBY852128:WBY852129 WLU852128:WLU852129 WVQ852128:WVQ852129 JE917664:JE917665 TA917664:TA917665 ACW917664:ACW917665 AMS917664:AMS917665 AWO917664:AWO917665 BGK917664:BGK917665 BQG917664:BQG917665 CAC917664:CAC917665 CJY917664:CJY917665 CTU917664:CTU917665 DDQ917664:DDQ917665 DNM917664:DNM917665 DXI917664:DXI917665 EHE917664:EHE917665 ERA917664:ERA917665 FAW917664:FAW917665 FKS917664:FKS917665 FUO917664:FUO917665 GEK917664:GEK917665 GOG917664:GOG917665 GYC917664:GYC917665 HHY917664:HHY917665 HRU917664:HRU917665 IBQ917664:IBQ917665 ILM917664:ILM917665 IVI917664:IVI917665 JFE917664:JFE917665 JPA917664:JPA917665 JYW917664:JYW917665 KIS917664:KIS917665 KSO917664:KSO917665 LCK917664:LCK917665 LMG917664:LMG917665 LWC917664:LWC917665 MFY917664:MFY917665 MPU917664:MPU917665 MZQ917664:MZQ917665 NJM917664:NJM917665 NTI917664:NTI917665 ODE917664:ODE917665 ONA917664:ONA917665 OWW917664:OWW917665 PGS917664:PGS917665 PQO917664:PQO917665 QAK917664:QAK917665 QKG917664:QKG917665 QUC917664:QUC917665 RDY917664:RDY917665 RNU917664:RNU917665 RXQ917664:RXQ917665 SHM917664:SHM917665 SRI917664:SRI917665 TBE917664:TBE917665 TLA917664:TLA917665 TUW917664:TUW917665 UES917664:UES917665 UOO917664:UOO917665 UYK917664:UYK917665 VIG917664:VIG917665 VSC917664:VSC917665 WBY917664:WBY917665 WLU917664:WLU917665 WVQ917664:WVQ917665 JE983200:JE983201 TA983200:TA983201 ACW983200:ACW983201 AMS983200:AMS983201 AWO983200:AWO983201 BGK983200:BGK983201 BQG983200:BQG983201 CAC983200:CAC983201 CJY983200:CJY983201 CTU983200:CTU983201 DDQ983200:DDQ983201 DNM983200:DNM983201 DXI983200:DXI983201 EHE983200:EHE983201 ERA983200:ERA983201 FAW983200:FAW983201 FKS983200:FKS983201 FUO983200:FUO983201 GEK983200:GEK983201 GOG983200:GOG983201 GYC983200:GYC983201 HHY983200:HHY983201 HRU983200:HRU983201 IBQ983200:IBQ983201 ILM983200:ILM983201 IVI983200:IVI983201 JFE983200:JFE983201 JPA983200:JPA983201 JYW983200:JYW983201 KIS983200:KIS983201 KSO983200:KSO983201 LCK983200:LCK983201 LMG983200:LMG983201 LWC983200:LWC983201 MFY983200:MFY983201 MPU983200:MPU983201 MZQ983200:MZQ983201 NJM983200:NJM983201 NTI983200:NTI983201 ODE983200:ODE983201 ONA983200:ONA983201 OWW983200:OWW983201 PGS983200:PGS983201 PQO983200:PQO983201 QAK983200:QAK983201 QKG983200:QKG983201 QUC983200:QUC983201 RDY983200:RDY983201 RNU983200:RNU983201 RXQ983200:RXQ983201 SHM983200:SHM983201 SRI983200:SRI983201 TBE983200:TBE983201 TLA983200:TLA983201 TUW983200:TUW983201 UES983200:UES983201 UOO983200:UOO983201 UYK983200:UYK983201 VIG983200:VIG983201 VSC983200:VSC983201 WBY983200:WBY983201 WLU983200:WLU983201 WVQ983200:WVQ983201 I131230:J131231 IY65694:JB65695 SU65694:SX65695 ACQ65694:ACT65695 AMM65694:AMP65695 AWI65694:AWL65695 BGE65694:BGH65695 BQA65694:BQD65695 BZW65694:BZZ65695 CJS65694:CJV65695 CTO65694:CTR65695 DDK65694:DDN65695 DNG65694:DNJ65695 DXC65694:DXF65695 EGY65694:EHB65695 EQU65694:EQX65695 FAQ65694:FAT65695 FKM65694:FKP65695 FUI65694:FUL65695 GEE65694:GEH65695 GOA65694:GOD65695 GXW65694:GXZ65695 HHS65694:HHV65695 HRO65694:HRR65695 IBK65694:IBN65695 ILG65694:ILJ65695 IVC65694:IVF65695 JEY65694:JFB65695 JOU65694:JOX65695 JYQ65694:JYT65695 KIM65694:KIP65695 KSI65694:KSL65695 LCE65694:LCH65695 LMA65694:LMD65695 LVW65694:LVZ65695 MFS65694:MFV65695 MPO65694:MPR65695 MZK65694:MZN65695 NJG65694:NJJ65695 NTC65694:NTF65695 OCY65694:ODB65695 OMU65694:OMX65695 OWQ65694:OWT65695 PGM65694:PGP65695 PQI65694:PQL65695 QAE65694:QAH65695 QKA65694:QKD65695 QTW65694:QTZ65695 RDS65694:RDV65695 RNO65694:RNR65695 RXK65694:RXN65695 SHG65694:SHJ65695 SRC65694:SRF65695 TAY65694:TBB65695 TKU65694:TKX65695 TUQ65694:TUT65695 UEM65694:UEP65695 UOI65694:UOL65695 UYE65694:UYH65695 VIA65694:VID65695 VRW65694:VRZ65695 WBS65694:WBV65695 WLO65694:WLR65695 WVK65694:WVN65695 I196766:J196767 IY131230:JB131231 SU131230:SX131231 ACQ131230:ACT131231 AMM131230:AMP131231 AWI131230:AWL131231 BGE131230:BGH131231 BQA131230:BQD131231 BZW131230:BZZ131231 CJS131230:CJV131231 CTO131230:CTR131231 DDK131230:DDN131231 DNG131230:DNJ131231 DXC131230:DXF131231 EGY131230:EHB131231 EQU131230:EQX131231 FAQ131230:FAT131231 FKM131230:FKP131231 FUI131230:FUL131231 GEE131230:GEH131231 GOA131230:GOD131231 GXW131230:GXZ131231 HHS131230:HHV131231 HRO131230:HRR131231 IBK131230:IBN131231 ILG131230:ILJ131231 IVC131230:IVF131231 JEY131230:JFB131231 JOU131230:JOX131231 JYQ131230:JYT131231 KIM131230:KIP131231 KSI131230:KSL131231 LCE131230:LCH131231 LMA131230:LMD131231 LVW131230:LVZ131231 MFS131230:MFV131231 MPO131230:MPR131231 MZK131230:MZN131231 NJG131230:NJJ131231 NTC131230:NTF131231 OCY131230:ODB131231 OMU131230:OMX131231 OWQ131230:OWT131231 PGM131230:PGP131231 PQI131230:PQL131231 QAE131230:QAH131231 QKA131230:QKD131231 QTW131230:QTZ131231 RDS131230:RDV131231 RNO131230:RNR131231 RXK131230:RXN131231 SHG131230:SHJ131231 SRC131230:SRF131231 TAY131230:TBB131231 TKU131230:TKX131231 TUQ131230:TUT131231 UEM131230:UEP131231 UOI131230:UOL131231 UYE131230:UYH131231 VIA131230:VID131231 VRW131230:VRZ131231 WBS131230:WBV131231 WLO131230:WLR131231 WVK131230:WVN131231 I262302:J262303 IY196766:JB196767 SU196766:SX196767 ACQ196766:ACT196767 AMM196766:AMP196767 AWI196766:AWL196767 BGE196766:BGH196767 BQA196766:BQD196767 BZW196766:BZZ196767 CJS196766:CJV196767 CTO196766:CTR196767 DDK196766:DDN196767 DNG196766:DNJ196767 DXC196766:DXF196767 EGY196766:EHB196767 EQU196766:EQX196767 FAQ196766:FAT196767 FKM196766:FKP196767 FUI196766:FUL196767 GEE196766:GEH196767 GOA196766:GOD196767 GXW196766:GXZ196767 HHS196766:HHV196767 HRO196766:HRR196767 IBK196766:IBN196767 ILG196766:ILJ196767 IVC196766:IVF196767 JEY196766:JFB196767 JOU196766:JOX196767 JYQ196766:JYT196767 KIM196766:KIP196767 KSI196766:KSL196767 LCE196766:LCH196767 LMA196766:LMD196767 LVW196766:LVZ196767 MFS196766:MFV196767 MPO196766:MPR196767 MZK196766:MZN196767 NJG196766:NJJ196767 NTC196766:NTF196767 OCY196766:ODB196767 OMU196766:OMX196767 OWQ196766:OWT196767 PGM196766:PGP196767 PQI196766:PQL196767 QAE196766:QAH196767 QKA196766:QKD196767 QTW196766:QTZ196767 RDS196766:RDV196767 RNO196766:RNR196767 RXK196766:RXN196767 SHG196766:SHJ196767 SRC196766:SRF196767 TAY196766:TBB196767 TKU196766:TKX196767 TUQ196766:TUT196767 UEM196766:UEP196767 UOI196766:UOL196767 UYE196766:UYH196767 VIA196766:VID196767 VRW196766:VRZ196767 WBS196766:WBV196767 WLO196766:WLR196767 WVK196766:WVN196767 I327838:J327839 IY262302:JB262303 SU262302:SX262303 ACQ262302:ACT262303 AMM262302:AMP262303 AWI262302:AWL262303 BGE262302:BGH262303 BQA262302:BQD262303 BZW262302:BZZ262303 CJS262302:CJV262303 CTO262302:CTR262303 DDK262302:DDN262303 DNG262302:DNJ262303 DXC262302:DXF262303 EGY262302:EHB262303 EQU262302:EQX262303 FAQ262302:FAT262303 FKM262302:FKP262303 FUI262302:FUL262303 GEE262302:GEH262303 GOA262302:GOD262303 GXW262302:GXZ262303 HHS262302:HHV262303 HRO262302:HRR262303 IBK262302:IBN262303 ILG262302:ILJ262303 IVC262302:IVF262303 JEY262302:JFB262303 JOU262302:JOX262303 JYQ262302:JYT262303 KIM262302:KIP262303 KSI262302:KSL262303 LCE262302:LCH262303 LMA262302:LMD262303 LVW262302:LVZ262303 MFS262302:MFV262303 MPO262302:MPR262303 MZK262302:MZN262303 NJG262302:NJJ262303 NTC262302:NTF262303 OCY262302:ODB262303 OMU262302:OMX262303 OWQ262302:OWT262303 PGM262302:PGP262303 PQI262302:PQL262303 QAE262302:QAH262303 QKA262302:QKD262303 QTW262302:QTZ262303 RDS262302:RDV262303 RNO262302:RNR262303 RXK262302:RXN262303 SHG262302:SHJ262303 SRC262302:SRF262303 TAY262302:TBB262303 TKU262302:TKX262303 TUQ262302:TUT262303 UEM262302:UEP262303 UOI262302:UOL262303 UYE262302:UYH262303 VIA262302:VID262303 VRW262302:VRZ262303 WBS262302:WBV262303 WLO262302:WLR262303 WVK262302:WVN262303 I393374:J393375 IY327838:JB327839 SU327838:SX327839 ACQ327838:ACT327839 AMM327838:AMP327839 AWI327838:AWL327839 BGE327838:BGH327839 BQA327838:BQD327839 BZW327838:BZZ327839 CJS327838:CJV327839 CTO327838:CTR327839 DDK327838:DDN327839 DNG327838:DNJ327839 DXC327838:DXF327839 EGY327838:EHB327839 EQU327838:EQX327839 FAQ327838:FAT327839 FKM327838:FKP327839 FUI327838:FUL327839 GEE327838:GEH327839 GOA327838:GOD327839 GXW327838:GXZ327839 HHS327838:HHV327839 HRO327838:HRR327839 IBK327838:IBN327839 ILG327838:ILJ327839 IVC327838:IVF327839 JEY327838:JFB327839 JOU327838:JOX327839 JYQ327838:JYT327839 KIM327838:KIP327839 KSI327838:KSL327839 LCE327838:LCH327839 LMA327838:LMD327839 LVW327838:LVZ327839 MFS327838:MFV327839 MPO327838:MPR327839 MZK327838:MZN327839 NJG327838:NJJ327839 NTC327838:NTF327839 OCY327838:ODB327839 OMU327838:OMX327839 OWQ327838:OWT327839 PGM327838:PGP327839 PQI327838:PQL327839 QAE327838:QAH327839 QKA327838:QKD327839 QTW327838:QTZ327839 RDS327838:RDV327839 RNO327838:RNR327839 RXK327838:RXN327839 SHG327838:SHJ327839 SRC327838:SRF327839 TAY327838:TBB327839 TKU327838:TKX327839 TUQ327838:TUT327839 UEM327838:UEP327839 UOI327838:UOL327839 UYE327838:UYH327839 VIA327838:VID327839 VRW327838:VRZ327839 WBS327838:WBV327839 WLO327838:WLR327839 WVK327838:WVN327839 I458910:J458911 IY393374:JB393375 SU393374:SX393375 ACQ393374:ACT393375 AMM393374:AMP393375 AWI393374:AWL393375 BGE393374:BGH393375 BQA393374:BQD393375 BZW393374:BZZ393375 CJS393374:CJV393375 CTO393374:CTR393375 DDK393374:DDN393375 DNG393374:DNJ393375 DXC393374:DXF393375 EGY393374:EHB393375 EQU393374:EQX393375 FAQ393374:FAT393375 FKM393374:FKP393375 FUI393374:FUL393375 GEE393374:GEH393375 GOA393374:GOD393375 GXW393374:GXZ393375 HHS393374:HHV393375 HRO393374:HRR393375 IBK393374:IBN393375 ILG393374:ILJ393375 IVC393374:IVF393375 JEY393374:JFB393375 JOU393374:JOX393375 JYQ393374:JYT393375 KIM393374:KIP393375 KSI393374:KSL393375 LCE393374:LCH393375 LMA393374:LMD393375 LVW393374:LVZ393375 MFS393374:MFV393375 MPO393374:MPR393375 MZK393374:MZN393375 NJG393374:NJJ393375 NTC393374:NTF393375 OCY393374:ODB393375 OMU393374:OMX393375 OWQ393374:OWT393375 PGM393374:PGP393375 PQI393374:PQL393375 QAE393374:QAH393375 QKA393374:QKD393375 QTW393374:QTZ393375 RDS393374:RDV393375 RNO393374:RNR393375 RXK393374:RXN393375 SHG393374:SHJ393375 SRC393374:SRF393375 TAY393374:TBB393375 TKU393374:TKX393375 TUQ393374:TUT393375 UEM393374:UEP393375 UOI393374:UOL393375 UYE393374:UYH393375 VIA393374:VID393375 VRW393374:VRZ393375 WBS393374:WBV393375 WLO393374:WLR393375 WVK393374:WVN393375 I524446:J524447 IY458910:JB458911 SU458910:SX458911 ACQ458910:ACT458911 AMM458910:AMP458911 AWI458910:AWL458911 BGE458910:BGH458911 BQA458910:BQD458911 BZW458910:BZZ458911 CJS458910:CJV458911 CTO458910:CTR458911 DDK458910:DDN458911 DNG458910:DNJ458911 DXC458910:DXF458911 EGY458910:EHB458911 EQU458910:EQX458911 FAQ458910:FAT458911 FKM458910:FKP458911 FUI458910:FUL458911 GEE458910:GEH458911 GOA458910:GOD458911 GXW458910:GXZ458911 HHS458910:HHV458911 HRO458910:HRR458911 IBK458910:IBN458911 ILG458910:ILJ458911 IVC458910:IVF458911 JEY458910:JFB458911 JOU458910:JOX458911 JYQ458910:JYT458911 KIM458910:KIP458911 KSI458910:KSL458911 LCE458910:LCH458911 LMA458910:LMD458911 LVW458910:LVZ458911 MFS458910:MFV458911 MPO458910:MPR458911 MZK458910:MZN458911 NJG458910:NJJ458911 NTC458910:NTF458911 OCY458910:ODB458911 OMU458910:OMX458911 OWQ458910:OWT458911 PGM458910:PGP458911 PQI458910:PQL458911 QAE458910:QAH458911 QKA458910:QKD458911 QTW458910:QTZ458911 RDS458910:RDV458911 RNO458910:RNR458911 RXK458910:RXN458911 SHG458910:SHJ458911 SRC458910:SRF458911 TAY458910:TBB458911 TKU458910:TKX458911 TUQ458910:TUT458911 UEM458910:UEP458911 UOI458910:UOL458911 UYE458910:UYH458911 VIA458910:VID458911 VRW458910:VRZ458911 WBS458910:WBV458911 WLO458910:WLR458911 WVK458910:WVN458911 I589982:J589983 IY524446:JB524447 SU524446:SX524447 ACQ524446:ACT524447 AMM524446:AMP524447 AWI524446:AWL524447 BGE524446:BGH524447 BQA524446:BQD524447 BZW524446:BZZ524447 CJS524446:CJV524447 CTO524446:CTR524447 DDK524446:DDN524447 DNG524446:DNJ524447 DXC524446:DXF524447 EGY524446:EHB524447 EQU524446:EQX524447 FAQ524446:FAT524447 FKM524446:FKP524447 FUI524446:FUL524447 GEE524446:GEH524447 GOA524446:GOD524447 GXW524446:GXZ524447 HHS524446:HHV524447 HRO524446:HRR524447 IBK524446:IBN524447 ILG524446:ILJ524447 IVC524446:IVF524447 JEY524446:JFB524447 JOU524446:JOX524447 JYQ524446:JYT524447 KIM524446:KIP524447 KSI524446:KSL524447 LCE524446:LCH524447 LMA524446:LMD524447 LVW524446:LVZ524447 MFS524446:MFV524447 MPO524446:MPR524447 MZK524446:MZN524447 NJG524446:NJJ524447 NTC524446:NTF524447 OCY524446:ODB524447 OMU524446:OMX524447 OWQ524446:OWT524447 PGM524446:PGP524447 PQI524446:PQL524447 QAE524446:QAH524447 QKA524446:QKD524447 QTW524446:QTZ524447 RDS524446:RDV524447 RNO524446:RNR524447 RXK524446:RXN524447 SHG524446:SHJ524447 SRC524446:SRF524447 TAY524446:TBB524447 TKU524446:TKX524447 TUQ524446:TUT524447 UEM524446:UEP524447 UOI524446:UOL524447 UYE524446:UYH524447 VIA524446:VID524447 VRW524446:VRZ524447 WBS524446:WBV524447 WLO524446:WLR524447 WVK524446:WVN524447 I655518:J655519 IY589982:JB589983 SU589982:SX589983 ACQ589982:ACT589983 AMM589982:AMP589983 AWI589982:AWL589983 BGE589982:BGH589983 BQA589982:BQD589983 BZW589982:BZZ589983 CJS589982:CJV589983 CTO589982:CTR589983 DDK589982:DDN589983 DNG589982:DNJ589983 DXC589982:DXF589983 EGY589982:EHB589983 EQU589982:EQX589983 FAQ589982:FAT589983 FKM589982:FKP589983 FUI589982:FUL589983 GEE589982:GEH589983 GOA589982:GOD589983 GXW589982:GXZ589983 HHS589982:HHV589983 HRO589982:HRR589983 IBK589982:IBN589983 ILG589982:ILJ589983 IVC589982:IVF589983 JEY589982:JFB589983 JOU589982:JOX589983 JYQ589982:JYT589983 KIM589982:KIP589983 KSI589982:KSL589983 LCE589982:LCH589983 LMA589982:LMD589983 LVW589982:LVZ589983 MFS589982:MFV589983 MPO589982:MPR589983 MZK589982:MZN589983 NJG589982:NJJ589983 NTC589982:NTF589983 OCY589982:ODB589983 OMU589982:OMX589983 OWQ589982:OWT589983 PGM589982:PGP589983 PQI589982:PQL589983 QAE589982:QAH589983 QKA589982:QKD589983 QTW589982:QTZ589983 RDS589982:RDV589983 RNO589982:RNR589983 RXK589982:RXN589983 SHG589982:SHJ589983 SRC589982:SRF589983 TAY589982:TBB589983 TKU589982:TKX589983 TUQ589982:TUT589983 UEM589982:UEP589983 UOI589982:UOL589983 UYE589982:UYH589983 VIA589982:VID589983 VRW589982:VRZ589983 WBS589982:WBV589983 WLO589982:WLR589983 WVK589982:WVN589983 I721054:J721055 IY655518:JB655519 SU655518:SX655519 ACQ655518:ACT655519 AMM655518:AMP655519 AWI655518:AWL655519 BGE655518:BGH655519 BQA655518:BQD655519 BZW655518:BZZ655519 CJS655518:CJV655519 CTO655518:CTR655519 DDK655518:DDN655519 DNG655518:DNJ655519 DXC655518:DXF655519 EGY655518:EHB655519 EQU655518:EQX655519 FAQ655518:FAT655519 FKM655518:FKP655519 FUI655518:FUL655519 GEE655518:GEH655519 GOA655518:GOD655519 GXW655518:GXZ655519 HHS655518:HHV655519 HRO655518:HRR655519 IBK655518:IBN655519 ILG655518:ILJ655519 IVC655518:IVF655519 JEY655518:JFB655519 JOU655518:JOX655519 JYQ655518:JYT655519 KIM655518:KIP655519 KSI655518:KSL655519 LCE655518:LCH655519 LMA655518:LMD655519 LVW655518:LVZ655519 MFS655518:MFV655519 MPO655518:MPR655519 MZK655518:MZN655519 NJG655518:NJJ655519 NTC655518:NTF655519 OCY655518:ODB655519 OMU655518:OMX655519 OWQ655518:OWT655519 PGM655518:PGP655519 PQI655518:PQL655519 QAE655518:QAH655519 QKA655518:QKD655519 QTW655518:QTZ655519 RDS655518:RDV655519 RNO655518:RNR655519 RXK655518:RXN655519 SHG655518:SHJ655519 SRC655518:SRF655519 TAY655518:TBB655519 TKU655518:TKX655519 TUQ655518:TUT655519 UEM655518:UEP655519 UOI655518:UOL655519 UYE655518:UYH655519 VIA655518:VID655519 VRW655518:VRZ655519 WBS655518:WBV655519 WLO655518:WLR655519 WVK655518:WVN655519 I786590:J786591 IY721054:JB721055 SU721054:SX721055 ACQ721054:ACT721055 AMM721054:AMP721055 AWI721054:AWL721055 BGE721054:BGH721055 BQA721054:BQD721055 BZW721054:BZZ721055 CJS721054:CJV721055 CTO721054:CTR721055 DDK721054:DDN721055 DNG721054:DNJ721055 DXC721054:DXF721055 EGY721054:EHB721055 EQU721054:EQX721055 FAQ721054:FAT721055 FKM721054:FKP721055 FUI721054:FUL721055 GEE721054:GEH721055 GOA721054:GOD721055 GXW721054:GXZ721055 HHS721054:HHV721055 HRO721054:HRR721055 IBK721054:IBN721055 ILG721054:ILJ721055 IVC721054:IVF721055 JEY721054:JFB721055 JOU721054:JOX721055 JYQ721054:JYT721055 KIM721054:KIP721055 KSI721054:KSL721055 LCE721054:LCH721055 LMA721054:LMD721055 LVW721054:LVZ721055 MFS721054:MFV721055 MPO721054:MPR721055 MZK721054:MZN721055 NJG721054:NJJ721055 NTC721054:NTF721055 OCY721054:ODB721055 OMU721054:OMX721055 OWQ721054:OWT721055 PGM721054:PGP721055 PQI721054:PQL721055 QAE721054:QAH721055 QKA721054:QKD721055 QTW721054:QTZ721055 RDS721054:RDV721055 RNO721054:RNR721055 RXK721054:RXN721055 SHG721054:SHJ721055 SRC721054:SRF721055 TAY721054:TBB721055 TKU721054:TKX721055 TUQ721054:TUT721055 UEM721054:UEP721055 UOI721054:UOL721055 UYE721054:UYH721055 VIA721054:VID721055 VRW721054:VRZ721055 WBS721054:WBV721055 WLO721054:WLR721055 WVK721054:WVN721055 I852126:J852127 IY786590:JB786591 SU786590:SX786591 ACQ786590:ACT786591 AMM786590:AMP786591 AWI786590:AWL786591 BGE786590:BGH786591 BQA786590:BQD786591 BZW786590:BZZ786591 CJS786590:CJV786591 CTO786590:CTR786591 DDK786590:DDN786591 DNG786590:DNJ786591 DXC786590:DXF786591 EGY786590:EHB786591 EQU786590:EQX786591 FAQ786590:FAT786591 FKM786590:FKP786591 FUI786590:FUL786591 GEE786590:GEH786591 GOA786590:GOD786591 GXW786590:GXZ786591 HHS786590:HHV786591 HRO786590:HRR786591 IBK786590:IBN786591 ILG786590:ILJ786591 IVC786590:IVF786591 JEY786590:JFB786591 JOU786590:JOX786591 JYQ786590:JYT786591 KIM786590:KIP786591 KSI786590:KSL786591 LCE786590:LCH786591 LMA786590:LMD786591 LVW786590:LVZ786591 MFS786590:MFV786591 MPO786590:MPR786591 MZK786590:MZN786591 NJG786590:NJJ786591 NTC786590:NTF786591 OCY786590:ODB786591 OMU786590:OMX786591 OWQ786590:OWT786591 PGM786590:PGP786591 PQI786590:PQL786591 QAE786590:QAH786591 QKA786590:QKD786591 QTW786590:QTZ786591 RDS786590:RDV786591 RNO786590:RNR786591 RXK786590:RXN786591 SHG786590:SHJ786591 SRC786590:SRF786591 TAY786590:TBB786591 TKU786590:TKX786591 TUQ786590:TUT786591 UEM786590:UEP786591 UOI786590:UOL786591 UYE786590:UYH786591 VIA786590:VID786591 VRW786590:VRZ786591 WBS786590:WBV786591 WLO786590:WLR786591 WVK786590:WVN786591 I917662:J917663 IY852126:JB852127 SU852126:SX852127 ACQ852126:ACT852127 AMM852126:AMP852127 AWI852126:AWL852127 BGE852126:BGH852127 BQA852126:BQD852127 BZW852126:BZZ852127 CJS852126:CJV852127 CTO852126:CTR852127 DDK852126:DDN852127 DNG852126:DNJ852127 DXC852126:DXF852127 EGY852126:EHB852127 EQU852126:EQX852127 FAQ852126:FAT852127 FKM852126:FKP852127 FUI852126:FUL852127 GEE852126:GEH852127 GOA852126:GOD852127 GXW852126:GXZ852127 HHS852126:HHV852127 HRO852126:HRR852127 IBK852126:IBN852127 ILG852126:ILJ852127 IVC852126:IVF852127 JEY852126:JFB852127 JOU852126:JOX852127 JYQ852126:JYT852127 KIM852126:KIP852127 KSI852126:KSL852127 LCE852126:LCH852127 LMA852126:LMD852127 LVW852126:LVZ852127 MFS852126:MFV852127 MPO852126:MPR852127 MZK852126:MZN852127 NJG852126:NJJ852127 NTC852126:NTF852127 OCY852126:ODB852127 OMU852126:OMX852127 OWQ852126:OWT852127 PGM852126:PGP852127 PQI852126:PQL852127 QAE852126:QAH852127 QKA852126:QKD852127 QTW852126:QTZ852127 RDS852126:RDV852127 RNO852126:RNR852127 RXK852126:RXN852127 SHG852126:SHJ852127 SRC852126:SRF852127 TAY852126:TBB852127 TKU852126:TKX852127 TUQ852126:TUT852127 UEM852126:UEP852127 UOI852126:UOL852127 UYE852126:UYH852127 VIA852126:VID852127 VRW852126:VRZ852127 WBS852126:WBV852127 WLO852126:WLR852127 WVK852126:WVN852127 I983198:J983199 IY917662:JB917663 SU917662:SX917663 ACQ917662:ACT917663 AMM917662:AMP917663 AWI917662:AWL917663 BGE917662:BGH917663 BQA917662:BQD917663 BZW917662:BZZ917663 CJS917662:CJV917663 CTO917662:CTR917663 DDK917662:DDN917663 DNG917662:DNJ917663 DXC917662:DXF917663 EGY917662:EHB917663 EQU917662:EQX917663 FAQ917662:FAT917663 FKM917662:FKP917663 FUI917662:FUL917663 GEE917662:GEH917663 GOA917662:GOD917663 GXW917662:GXZ917663 HHS917662:HHV917663 HRO917662:HRR917663 IBK917662:IBN917663 ILG917662:ILJ917663 IVC917662:IVF917663 JEY917662:JFB917663 JOU917662:JOX917663 JYQ917662:JYT917663 KIM917662:KIP917663 KSI917662:KSL917663 LCE917662:LCH917663 LMA917662:LMD917663 LVW917662:LVZ917663 MFS917662:MFV917663 MPO917662:MPR917663 MZK917662:MZN917663 NJG917662:NJJ917663 NTC917662:NTF917663 OCY917662:ODB917663 OMU917662:OMX917663 OWQ917662:OWT917663 PGM917662:PGP917663 PQI917662:PQL917663 QAE917662:QAH917663 QKA917662:QKD917663 QTW917662:QTZ917663 RDS917662:RDV917663 RNO917662:RNR917663 RXK917662:RXN917663 SHG917662:SHJ917663 SRC917662:SRF917663 TAY917662:TBB917663 TKU917662:TKX917663 TUQ917662:TUT917663 UEM917662:UEP917663 UOI917662:UOL917663 UYE917662:UYH917663 VIA917662:VID917663 VRW917662:VRZ917663 WBS917662:WBV917663 WLO917662:WLR917663 WVK917662:WVN917663 G65664:G65665 IY983198:JB983199 SU983198:SX983199 ACQ983198:ACT983199 AMM983198:AMP983199 AWI983198:AWL983199 BGE983198:BGH983199 BQA983198:BQD983199 BZW983198:BZZ983199 CJS983198:CJV983199 CTO983198:CTR983199 DDK983198:DDN983199 DNG983198:DNJ983199 DXC983198:DXF983199 EGY983198:EHB983199 EQU983198:EQX983199 FAQ983198:FAT983199 FKM983198:FKP983199 FUI983198:FUL983199 GEE983198:GEH983199 GOA983198:GOD983199 GXW983198:GXZ983199 HHS983198:HHV983199 HRO983198:HRR983199 IBK983198:IBN983199 ILG983198:ILJ983199 IVC983198:IVF983199 JEY983198:JFB983199 JOU983198:JOX983199 JYQ983198:JYT983199 KIM983198:KIP983199 KSI983198:KSL983199 LCE983198:LCH983199 LMA983198:LMD983199 LVW983198:LVZ983199 MFS983198:MFV983199 MPO983198:MPR983199 MZK983198:MZN983199 NJG983198:NJJ983199 NTC983198:NTF983199 OCY983198:ODB983199 OMU983198:OMX983199 OWQ983198:OWT983199 PGM983198:PGP983199 PQI983198:PQL983199 QAE983198:QAH983199 QKA983198:QKD983199 QTW983198:QTZ983199 RDS983198:RDV983199 RNO983198:RNR983199 RXK983198:RXN983199 SHG983198:SHJ983199 SRC983198:SRF983199 TAY983198:TBB983199 TKU983198:TKX983199 TUQ983198:TUT983199 UEM983198:UEP983199 UOI983198:UOL983199 UYE983198:UYH983199 VIA983198:VID983199 VRW983198:VRZ983199 WBS983198:WBV983199 WLO983198:WLR983199 WVK983198:WVN983199 G131200:G131201 IY65664:IY65665 SU65664:SU65665 ACQ65664:ACQ65665 AMM65664:AMM65665 AWI65664:AWI65665 BGE65664:BGE65665 BQA65664:BQA65665 BZW65664:BZW65665 CJS65664:CJS65665 CTO65664:CTO65665 DDK65664:DDK65665 DNG65664:DNG65665 DXC65664:DXC65665 EGY65664:EGY65665 EQU65664:EQU65665 FAQ65664:FAQ65665 FKM65664:FKM65665 FUI65664:FUI65665 GEE65664:GEE65665 GOA65664:GOA65665 GXW65664:GXW65665 HHS65664:HHS65665 HRO65664:HRO65665 IBK65664:IBK65665 ILG65664:ILG65665 IVC65664:IVC65665 JEY65664:JEY65665 JOU65664:JOU65665 JYQ65664:JYQ65665 KIM65664:KIM65665 KSI65664:KSI65665 LCE65664:LCE65665 LMA65664:LMA65665 LVW65664:LVW65665 MFS65664:MFS65665 MPO65664:MPO65665 MZK65664:MZK65665 NJG65664:NJG65665 NTC65664:NTC65665 OCY65664:OCY65665 OMU65664:OMU65665 OWQ65664:OWQ65665 PGM65664:PGM65665 PQI65664:PQI65665 QAE65664:QAE65665 QKA65664:QKA65665 QTW65664:QTW65665 RDS65664:RDS65665 RNO65664:RNO65665 RXK65664:RXK65665 SHG65664:SHG65665 SRC65664:SRC65665 TAY65664:TAY65665 TKU65664:TKU65665 TUQ65664:TUQ65665 UEM65664:UEM65665 UOI65664:UOI65665 UYE65664:UYE65665 VIA65664:VIA65665 VRW65664:VRW65665 WBS65664:WBS65665 WLO65664:WLO65665 WVK65664:WVK65665 G196736:G196737 IY131200:IY131201 SU131200:SU131201 ACQ131200:ACQ131201 AMM131200:AMM131201 AWI131200:AWI131201 BGE131200:BGE131201 BQA131200:BQA131201 BZW131200:BZW131201 CJS131200:CJS131201 CTO131200:CTO131201 DDK131200:DDK131201 DNG131200:DNG131201 DXC131200:DXC131201 EGY131200:EGY131201 EQU131200:EQU131201 FAQ131200:FAQ131201 FKM131200:FKM131201 FUI131200:FUI131201 GEE131200:GEE131201 GOA131200:GOA131201 GXW131200:GXW131201 HHS131200:HHS131201 HRO131200:HRO131201 IBK131200:IBK131201 ILG131200:ILG131201 IVC131200:IVC131201 JEY131200:JEY131201 JOU131200:JOU131201 JYQ131200:JYQ131201 KIM131200:KIM131201 KSI131200:KSI131201 LCE131200:LCE131201 LMA131200:LMA131201 LVW131200:LVW131201 MFS131200:MFS131201 MPO131200:MPO131201 MZK131200:MZK131201 NJG131200:NJG131201 NTC131200:NTC131201 OCY131200:OCY131201 OMU131200:OMU131201 OWQ131200:OWQ131201 PGM131200:PGM131201 PQI131200:PQI131201 QAE131200:QAE131201 QKA131200:QKA131201 QTW131200:QTW131201 RDS131200:RDS131201 RNO131200:RNO131201 RXK131200:RXK131201 SHG131200:SHG131201 SRC131200:SRC131201 TAY131200:TAY131201 TKU131200:TKU131201 TUQ131200:TUQ131201 UEM131200:UEM131201 UOI131200:UOI131201 UYE131200:UYE131201 VIA131200:VIA131201 VRW131200:VRW131201 WBS131200:WBS131201 WLO131200:WLO131201 WVK131200:WVK131201 G262272:G262273 IY196736:IY196737 SU196736:SU196737 ACQ196736:ACQ196737 AMM196736:AMM196737 AWI196736:AWI196737 BGE196736:BGE196737 BQA196736:BQA196737 BZW196736:BZW196737 CJS196736:CJS196737 CTO196736:CTO196737 DDK196736:DDK196737 DNG196736:DNG196737 DXC196736:DXC196737 EGY196736:EGY196737 EQU196736:EQU196737 FAQ196736:FAQ196737 FKM196736:FKM196737 FUI196736:FUI196737 GEE196736:GEE196737 GOA196736:GOA196737 GXW196736:GXW196737 HHS196736:HHS196737 HRO196736:HRO196737 IBK196736:IBK196737 ILG196736:ILG196737 IVC196736:IVC196737 JEY196736:JEY196737 JOU196736:JOU196737 JYQ196736:JYQ196737 KIM196736:KIM196737 KSI196736:KSI196737 LCE196736:LCE196737 LMA196736:LMA196737 LVW196736:LVW196737 MFS196736:MFS196737 MPO196736:MPO196737 MZK196736:MZK196737 NJG196736:NJG196737 NTC196736:NTC196737 OCY196736:OCY196737 OMU196736:OMU196737 OWQ196736:OWQ196737 PGM196736:PGM196737 PQI196736:PQI196737 QAE196736:QAE196737 QKA196736:QKA196737 QTW196736:QTW196737 RDS196736:RDS196737 RNO196736:RNO196737 RXK196736:RXK196737 SHG196736:SHG196737 SRC196736:SRC196737 TAY196736:TAY196737 TKU196736:TKU196737 TUQ196736:TUQ196737 UEM196736:UEM196737 UOI196736:UOI196737 UYE196736:UYE196737 VIA196736:VIA196737 VRW196736:VRW196737 WBS196736:WBS196737 WLO196736:WLO196737 WVK196736:WVK196737 G327808:G327809 IY262272:IY262273 SU262272:SU262273 ACQ262272:ACQ262273 AMM262272:AMM262273 AWI262272:AWI262273 BGE262272:BGE262273 BQA262272:BQA262273 BZW262272:BZW262273 CJS262272:CJS262273 CTO262272:CTO262273 DDK262272:DDK262273 DNG262272:DNG262273 DXC262272:DXC262273 EGY262272:EGY262273 EQU262272:EQU262273 FAQ262272:FAQ262273 FKM262272:FKM262273 FUI262272:FUI262273 GEE262272:GEE262273 GOA262272:GOA262273 GXW262272:GXW262273 HHS262272:HHS262273 HRO262272:HRO262273 IBK262272:IBK262273 ILG262272:ILG262273 IVC262272:IVC262273 JEY262272:JEY262273 JOU262272:JOU262273 JYQ262272:JYQ262273 KIM262272:KIM262273 KSI262272:KSI262273 LCE262272:LCE262273 LMA262272:LMA262273 LVW262272:LVW262273 MFS262272:MFS262273 MPO262272:MPO262273 MZK262272:MZK262273 NJG262272:NJG262273 NTC262272:NTC262273 OCY262272:OCY262273 OMU262272:OMU262273 OWQ262272:OWQ262273 PGM262272:PGM262273 PQI262272:PQI262273 QAE262272:QAE262273 QKA262272:QKA262273 QTW262272:QTW262273 RDS262272:RDS262273 RNO262272:RNO262273 RXK262272:RXK262273 SHG262272:SHG262273 SRC262272:SRC262273 TAY262272:TAY262273 TKU262272:TKU262273 TUQ262272:TUQ262273 UEM262272:UEM262273 UOI262272:UOI262273 UYE262272:UYE262273 VIA262272:VIA262273 VRW262272:VRW262273 WBS262272:WBS262273 WLO262272:WLO262273 WVK262272:WVK262273 G393344:G393345 IY327808:IY327809 SU327808:SU327809 ACQ327808:ACQ327809 AMM327808:AMM327809 AWI327808:AWI327809 BGE327808:BGE327809 BQA327808:BQA327809 BZW327808:BZW327809 CJS327808:CJS327809 CTO327808:CTO327809 DDK327808:DDK327809 DNG327808:DNG327809 DXC327808:DXC327809 EGY327808:EGY327809 EQU327808:EQU327809 FAQ327808:FAQ327809 FKM327808:FKM327809 FUI327808:FUI327809 GEE327808:GEE327809 GOA327808:GOA327809 GXW327808:GXW327809 HHS327808:HHS327809 HRO327808:HRO327809 IBK327808:IBK327809 ILG327808:ILG327809 IVC327808:IVC327809 JEY327808:JEY327809 JOU327808:JOU327809 JYQ327808:JYQ327809 KIM327808:KIM327809 KSI327808:KSI327809 LCE327808:LCE327809 LMA327808:LMA327809 LVW327808:LVW327809 MFS327808:MFS327809 MPO327808:MPO327809 MZK327808:MZK327809 NJG327808:NJG327809 NTC327808:NTC327809 OCY327808:OCY327809 OMU327808:OMU327809 OWQ327808:OWQ327809 PGM327808:PGM327809 PQI327808:PQI327809 QAE327808:QAE327809 QKA327808:QKA327809 QTW327808:QTW327809 RDS327808:RDS327809 RNO327808:RNO327809 RXK327808:RXK327809 SHG327808:SHG327809 SRC327808:SRC327809 TAY327808:TAY327809 TKU327808:TKU327809 TUQ327808:TUQ327809 UEM327808:UEM327809 UOI327808:UOI327809 UYE327808:UYE327809 VIA327808:VIA327809 VRW327808:VRW327809 WBS327808:WBS327809 WLO327808:WLO327809 WVK327808:WVK327809 G458880:G458881 IY393344:IY393345 SU393344:SU393345 ACQ393344:ACQ393345 AMM393344:AMM393345 AWI393344:AWI393345 BGE393344:BGE393345 BQA393344:BQA393345 BZW393344:BZW393345 CJS393344:CJS393345 CTO393344:CTO393345 DDK393344:DDK393345 DNG393344:DNG393345 DXC393344:DXC393345 EGY393344:EGY393345 EQU393344:EQU393345 FAQ393344:FAQ393345 FKM393344:FKM393345 FUI393344:FUI393345 GEE393344:GEE393345 GOA393344:GOA393345 GXW393344:GXW393345 HHS393344:HHS393345 HRO393344:HRO393345 IBK393344:IBK393345 ILG393344:ILG393345 IVC393344:IVC393345 JEY393344:JEY393345 JOU393344:JOU393345 JYQ393344:JYQ393345 KIM393344:KIM393345 KSI393344:KSI393345 LCE393344:LCE393345 LMA393344:LMA393345 LVW393344:LVW393345 MFS393344:MFS393345 MPO393344:MPO393345 MZK393344:MZK393345 NJG393344:NJG393345 NTC393344:NTC393345 OCY393344:OCY393345 OMU393344:OMU393345 OWQ393344:OWQ393345 PGM393344:PGM393345 PQI393344:PQI393345 QAE393344:QAE393345 QKA393344:QKA393345 QTW393344:QTW393345 RDS393344:RDS393345 RNO393344:RNO393345 RXK393344:RXK393345 SHG393344:SHG393345 SRC393344:SRC393345 TAY393344:TAY393345 TKU393344:TKU393345 TUQ393344:TUQ393345 UEM393344:UEM393345 UOI393344:UOI393345 UYE393344:UYE393345 VIA393344:VIA393345 VRW393344:VRW393345 WBS393344:WBS393345 WLO393344:WLO393345 WVK393344:WVK393345 G524416:G524417 IY458880:IY458881 SU458880:SU458881 ACQ458880:ACQ458881 AMM458880:AMM458881 AWI458880:AWI458881 BGE458880:BGE458881 BQA458880:BQA458881 BZW458880:BZW458881 CJS458880:CJS458881 CTO458880:CTO458881 DDK458880:DDK458881 DNG458880:DNG458881 DXC458880:DXC458881 EGY458880:EGY458881 EQU458880:EQU458881 FAQ458880:FAQ458881 FKM458880:FKM458881 FUI458880:FUI458881 GEE458880:GEE458881 GOA458880:GOA458881 GXW458880:GXW458881 HHS458880:HHS458881 HRO458880:HRO458881 IBK458880:IBK458881 ILG458880:ILG458881 IVC458880:IVC458881 JEY458880:JEY458881 JOU458880:JOU458881 JYQ458880:JYQ458881 KIM458880:KIM458881 KSI458880:KSI458881 LCE458880:LCE458881 LMA458880:LMA458881 LVW458880:LVW458881 MFS458880:MFS458881 MPO458880:MPO458881 MZK458880:MZK458881 NJG458880:NJG458881 NTC458880:NTC458881 OCY458880:OCY458881 OMU458880:OMU458881 OWQ458880:OWQ458881 PGM458880:PGM458881 PQI458880:PQI458881 QAE458880:QAE458881 QKA458880:QKA458881 QTW458880:QTW458881 RDS458880:RDS458881 RNO458880:RNO458881 RXK458880:RXK458881 SHG458880:SHG458881 SRC458880:SRC458881 TAY458880:TAY458881 TKU458880:TKU458881 TUQ458880:TUQ458881 UEM458880:UEM458881 UOI458880:UOI458881 UYE458880:UYE458881 VIA458880:VIA458881 VRW458880:VRW458881 WBS458880:WBS458881 WLO458880:WLO458881 WVK458880:WVK458881 G589952:G589953 IY524416:IY524417 SU524416:SU524417 ACQ524416:ACQ524417 AMM524416:AMM524417 AWI524416:AWI524417 BGE524416:BGE524417 BQA524416:BQA524417 BZW524416:BZW524417 CJS524416:CJS524417 CTO524416:CTO524417 DDK524416:DDK524417 DNG524416:DNG524417 DXC524416:DXC524417 EGY524416:EGY524417 EQU524416:EQU524417 FAQ524416:FAQ524417 FKM524416:FKM524417 FUI524416:FUI524417 GEE524416:GEE524417 GOA524416:GOA524417 GXW524416:GXW524417 HHS524416:HHS524417 HRO524416:HRO524417 IBK524416:IBK524417 ILG524416:ILG524417 IVC524416:IVC524417 JEY524416:JEY524417 JOU524416:JOU524417 JYQ524416:JYQ524417 KIM524416:KIM524417 KSI524416:KSI524417 LCE524416:LCE524417 LMA524416:LMA524417 LVW524416:LVW524417 MFS524416:MFS524417 MPO524416:MPO524417 MZK524416:MZK524417 NJG524416:NJG524417 NTC524416:NTC524417 OCY524416:OCY524417 OMU524416:OMU524417 OWQ524416:OWQ524417 PGM524416:PGM524417 PQI524416:PQI524417 QAE524416:QAE524417 QKA524416:QKA524417 QTW524416:QTW524417 RDS524416:RDS524417 RNO524416:RNO524417 RXK524416:RXK524417 SHG524416:SHG524417 SRC524416:SRC524417 TAY524416:TAY524417 TKU524416:TKU524417 TUQ524416:TUQ524417 UEM524416:UEM524417 UOI524416:UOI524417 UYE524416:UYE524417 VIA524416:VIA524417 VRW524416:VRW524417 WBS524416:WBS524417 WLO524416:WLO524417 WVK524416:WVK524417 G655488:G655489 IY589952:IY589953 SU589952:SU589953 ACQ589952:ACQ589953 AMM589952:AMM589953 AWI589952:AWI589953 BGE589952:BGE589953 BQA589952:BQA589953 BZW589952:BZW589953 CJS589952:CJS589953 CTO589952:CTO589953 DDK589952:DDK589953 DNG589952:DNG589953 DXC589952:DXC589953 EGY589952:EGY589953 EQU589952:EQU589953 FAQ589952:FAQ589953 FKM589952:FKM589953 FUI589952:FUI589953 GEE589952:GEE589953 GOA589952:GOA589953 GXW589952:GXW589953 HHS589952:HHS589953 HRO589952:HRO589953 IBK589952:IBK589953 ILG589952:ILG589953 IVC589952:IVC589953 JEY589952:JEY589953 JOU589952:JOU589953 JYQ589952:JYQ589953 KIM589952:KIM589953 KSI589952:KSI589953 LCE589952:LCE589953 LMA589952:LMA589953 LVW589952:LVW589953 MFS589952:MFS589953 MPO589952:MPO589953 MZK589952:MZK589953 NJG589952:NJG589953 NTC589952:NTC589953 OCY589952:OCY589953 OMU589952:OMU589953 OWQ589952:OWQ589953 PGM589952:PGM589953 PQI589952:PQI589953 QAE589952:QAE589953 QKA589952:QKA589953 QTW589952:QTW589953 RDS589952:RDS589953 RNO589952:RNO589953 RXK589952:RXK589953 SHG589952:SHG589953 SRC589952:SRC589953 TAY589952:TAY589953 TKU589952:TKU589953 TUQ589952:TUQ589953 UEM589952:UEM589953 UOI589952:UOI589953 UYE589952:UYE589953 VIA589952:VIA589953 VRW589952:VRW589953 WBS589952:WBS589953 WLO589952:WLO589953 WVK589952:WVK589953 G721024:G721025 IY655488:IY655489 SU655488:SU655489 ACQ655488:ACQ655489 AMM655488:AMM655489 AWI655488:AWI655489 BGE655488:BGE655489 BQA655488:BQA655489 BZW655488:BZW655489 CJS655488:CJS655489 CTO655488:CTO655489 DDK655488:DDK655489 DNG655488:DNG655489 DXC655488:DXC655489 EGY655488:EGY655489 EQU655488:EQU655489 FAQ655488:FAQ655489 FKM655488:FKM655489 FUI655488:FUI655489 GEE655488:GEE655489 GOA655488:GOA655489 GXW655488:GXW655489 HHS655488:HHS655489 HRO655488:HRO655489 IBK655488:IBK655489 ILG655488:ILG655489 IVC655488:IVC655489 JEY655488:JEY655489 JOU655488:JOU655489 JYQ655488:JYQ655489 KIM655488:KIM655489 KSI655488:KSI655489 LCE655488:LCE655489 LMA655488:LMA655489 LVW655488:LVW655489 MFS655488:MFS655489 MPO655488:MPO655489 MZK655488:MZK655489 NJG655488:NJG655489 NTC655488:NTC655489 OCY655488:OCY655489 OMU655488:OMU655489 OWQ655488:OWQ655489 PGM655488:PGM655489 PQI655488:PQI655489 QAE655488:QAE655489 QKA655488:QKA655489 QTW655488:QTW655489 RDS655488:RDS655489 RNO655488:RNO655489 RXK655488:RXK655489 SHG655488:SHG655489 SRC655488:SRC655489 TAY655488:TAY655489 TKU655488:TKU655489 TUQ655488:TUQ655489 UEM655488:UEM655489 UOI655488:UOI655489 UYE655488:UYE655489 VIA655488:VIA655489 VRW655488:VRW655489 WBS655488:WBS655489 WLO655488:WLO655489 WVK655488:WVK655489 G786560:G786561 IY721024:IY721025 SU721024:SU721025 ACQ721024:ACQ721025 AMM721024:AMM721025 AWI721024:AWI721025 BGE721024:BGE721025 BQA721024:BQA721025 BZW721024:BZW721025 CJS721024:CJS721025 CTO721024:CTO721025 DDK721024:DDK721025 DNG721024:DNG721025 DXC721024:DXC721025 EGY721024:EGY721025 EQU721024:EQU721025 FAQ721024:FAQ721025 FKM721024:FKM721025 FUI721024:FUI721025 GEE721024:GEE721025 GOA721024:GOA721025 GXW721024:GXW721025 HHS721024:HHS721025 HRO721024:HRO721025 IBK721024:IBK721025 ILG721024:ILG721025 IVC721024:IVC721025 JEY721024:JEY721025 JOU721024:JOU721025 JYQ721024:JYQ721025 KIM721024:KIM721025 KSI721024:KSI721025 LCE721024:LCE721025 LMA721024:LMA721025 LVW721024:LVW721025 MFS721024:MFS721025 MPO721024:MPO721025 MZK721024:MZK721025 NJG721024:NJG721025 NTC721024:NTC721025 OCY721024:OCY721025 OMU721024:OMU721025 OWQ721024:OWQ721025 PGM721024:PGM721025 PQI721024:PQI721025 QAE721024:QAE721025 QKA721024:QKA721025 QTW721024:QTW721025 RDS721024:RDS721025 RNO721024:RNO721025 RXK721024:RXK721025 SHG721024:SHG721025 SRC721024:SRC721025 TAY721024:TAY721025 TKU721024:TKU721025 TUQ721024:TUQ721025 UEM721024:UEM721025 UOI721024:UOI721025 UYE721024:UYE721025 VIA721024:VIA721025 VRW721024:VRW721025 WBS721024:WBS721025 WLO721024:WLO721025 WVK721024:WVK721025 G852096:G852097 IY786560:IY786561 SU786560:SU786561 ACQ786560:ACQ786561 AMM786560:AMM786561 AWI786560:AWI786561 BGE786560:BGE786561 BQA786560:BQA786561 BZW786560:BZW786561 CJS786560:CJS786561 CTO786560:CTO786561 DDK786560:DDK786561 DNG786560:DNG786561 DXC786560:DXC786561 EGY786560:EGY786561 EQU786560:EQU786561 FAQ786560:FAQ786561 FKM786560:FKM786561 FUI786560:FUI786561 GEE786560:GEE786561 GOA786560:GOA786561 GXW786560:GXW786561 HHS786560:HHS786561 HRO786560:HRO786561 IBK786560:IBK786561 ILG786560:ILG786561 IVC786560:IVC786561 JEY786560:JEY786561 JOU786560:JOU786561 JYQ786560:JYQ786561 KIM786560:KIM786561 KSI786560:KSI786561 LCE786560:LCE786561 LMA786560:LMA786561 LVW786560:LVW786561 MFS786560:MFS786561 MPO786560:MPO786561 MZK786560:MZK786561 NJG786560:NJG786561 NTC786560:NTC786561 OCY786560:OCY786561 OMU786560:OMU786561 OWQ786560:OWQ786561 PGM786560:PGM786561 PQI786560:PQI786561 QAE786560:QAE786561 QKA786560:QKA786561 QTW786560:QTW786561 RDS786560:RDS786561 RNO786560:RNO786561 RXK786560:RXK786561 SHG786560:SHG786561 SRC786560:SRC786561 TAY786560:TAY786561 TKU786560:TKU786561 TUQ786560:TUQ786561 UEM786560:UEM786561 UOI786560:UOI786561 UYE786560:UYE786561 VIA786560:VIA786561 VRW786560:VRW786561 WBS786560:WBS786561 WLO786560:WLO786561 WVK786560:WVK786561 G917632:G917633 IY852096:IY852097 SU852096:SU852097 ACQ852096:ACQ852097 AMM852096:AMM852097 AWI852096:AWI852097 BGE852096:BGE852097 BQA852096:BQA852097 BZW852096:BZW852097 CJS852096:CJS852097 CTO852096:CTO852097 DDK852096:DDK852097 DNG852096:DNG852097 DXC852096:DXC852097 EGY852096:EGY852097 EQU852096:EQU852097 FAQ852096:FAQ852097 FKM852096:FKM852097 FUI852096:FUI852097 GEE852096:GEE852097 GOA852096:GOA852097 GXW852096:GXW852097 HHS852096:HHS852097 HRO852096:HRO852097 IBK852096:IBK852097 ILG852096:ILG852097 IVC852096:IVC852097 JEY852096:JEY852097 JOU852096:JOU852097 JYQ852096:JYQ852097 KIM852096:KIM852097 KSI852096:KSI852097 LCE852096:LCE852097 LMA852096:LMA852097 LVW852096:LVW852097 MFS852096:MFS852097 MPO852096:MPO852097 MZK852096:MZK852097 NJG852096:NJG852097 NTC852096:NTC852097 OCY852096:OCY852097 OMU852096:OMU852097 OWQ852096:OWQ852097 PGM852096:PGM852097 PQI852096:PQI852097 QAE852096:QAE852097 QKA852096:QKA852097 QTW852096:QTW852097 RDS852096:RDS852097 RNO852096:RNO852097 RXK852096:RXK852097 SHG852096:SHG852097 SRC852096:SRC852097 TAY852096:TAY852097 TKU852096:TKU852097 TUQ852096:TUQ852097 UEM852096:UEM852097 UOI852096:UOI852097 UYE852096:UYE852097 VIA852096:VIA852097 VRW852096:VRW852097 WBS852096:WBS852097 WLO852096:WLO852097 WVK852096:WVK852097 G983168:G983169 IY917632:IY917633 SU917632:SU917633 ACQ917632:ACQ917633 AMM917632:AMM917633 AWI917632:AWI917633 BGE917632:BGE917633 BQA917632:BQA917633 BZW917632:BZW917633 CJS917632:CJS917633 CTO917632:CTO917633 DDK917632:DDK917633 DNG917632:DNG917633 DXC917632:DXC917633 EGY917632:EGY917633 EQU917632:EQU917633 FAQ917632:FAQ917633 FKM917632:FKM917633 FUI917632:FUI917633 GEE917632:GEE917633 GOA917632:GOA917633 GXW917632:GXW917633 HHS917632:HHS917633 HRO917632:HRO917633 IBK917632:IBK917633 ILG917632:ILG917633 IVC917632:IVC917633 JEY917632:JEY917633 JOU917632:JOU917633 JYQ917632:JYQ917633 KIM917632:KIM917633 KSI917632:KSI917633 LCE917632:LCE917633 LMA917632:LMA917633 LVW917632:LVW917633 MFS917632:MFS917633 MPO917632:MPO917633 MZK917632:MZK917633 NJG917632:NJG917633 NTC917632:NTC917633 OCY917632:OCY917633 OMU917632:OMU917633 OWQ917632:OWQ917633 PGM917632:PGM917633 PQI917632:PQI917633 QAE917632:QAE917633 QKA917632:QKA917633 QTW917632:QTW917633 RDS917632:RDS917633 RNO917632:RNO917633 RXK917632:RXK917633 SHG917632:SHG917633 SRC917632:SRC917633 TAY917632:TAY917633 TKU917632:TKU917633 TUQ917632:TUQ917633 UEM917632:UEM917633 UOI917632:UOI917633 UYE917632:UYE917633 VIA917632:VIA917633 VRW917632:VRW917633 WBS917632:WBS917633 WLO917632:WLO917633 WVK917632:WVK917633 G65480:G65637 IY983168:IY983169 SU983168:SU983169 ACQ983168:ACQ983169 AMM983168:AMM983169 AWI983168:AWI983169 BGE983168:BGE983169 BQA983168:BQA983169 BZW983168:BZW983169 CJS983168:CJS983169 CTO983168:CTO983169 DDK983168:DDK983169 DNG983168:DNG983169 DXC983168:DXC983169 EGY983168:EGY983169 EQU983168:EQU983169 FAQ983168:FAQ983169 FKM983168:FKM983169 FUI983168:FUI983169 GEE983168:GEE983169 GOA983168:GOA983169 GXW983168:GXW983169 HHS983168:HHS983169 HRO983168:HRO983169 IBK983168:IBK983169 ILG983168:ILG983169 IVC983168:IVC983169 JEY983168:JEY983169 JOU983168:JOU983169 JYQ983168:JYQ983169 KIM983168:KIM983169 KSI983168:KSI983169 LCE983168:LCE983169 LMA983168:LMA983169 LVW983168:LVW983169 MFS983168:MFS983169 MPO983168:MPO983169 MZK983168:MZK983169 NJG983168:NJG983169 NTC983168:NTC983169 OCY983168:OCY983169 OMU983168:OMU983169 OWQ983168:OWQ983169 PGM983168:PGM983169 PQI983168:PQI983169 QAE983168:QAE983169 QKA983168:QKA983169 QTW983168:QTW983169 RDS983168:RDS983169 RNO983168:RNO983169 RXK983168:RXK983169 SHG983168:SHG983169 SRC983168:SRC983169 TAY983168:TAY983169 TKU983168:TKU983169 TUQ983168:TUQ983169 UEM983168:UEM983169 UOI983168:UOI983169 UYE983168:UYE983169 VIA983168:VIA983169 VRW983168:VRW983169 WBS983168:WBS983169 WLO983168:WLO983169 WVK983168:WVK983169 JB65660 SX65660 ACT65660 AMP65660 AWL65660 BGH65660 BQD65660 BZZ65660 CJV65660 CTR65660 DDN65660 DNJ65660 DXF65660 EHB65660 EQX65660 FAT65660 FKP65660 FUL65660 GEH65660 GOD65660 GXZ65660 HHV65660 HRR65660 IBN65660 ILJ65660 IVF65660 JFB65660 JOX65660 JYT65660 KIP65660 KSL65660 LCH65660 LMD65660 LVZ65660 MFV65660 MPR65660 MZN65660 NJJ65660 NTF65660 ODB65660 OMX65660 OWT65660 PGP65660 PQL65660 QAH65660 QKD65660 QTZ65660 RDV65660 RNR65660 RXN65660 SHJ65660 SRF65660 TBB65660 TKX65660 TUT65660 UEP65660 UOL65660 UYH65660 VID65660 VRZ65660 WBV65660 WLR65660 WVN65660 JB131196 SX131196 ACT131196 AMP131196 AWL131196 BGH131196 BQD131196 BZZ131196 CJV131196 CTR131196 DDN131196 DNJ131196 DXF131196 EHB131196 EQX131196 FAT131196 FKP131196 FUL131196 GEH131196 GOD131196 GXZ131196 HHV131196 HRR131196 IBN131196 ILJ131196 IVF131196 JFB131196 JOX131196 JYT131196 KIP131196 KSL131196 LCH131196 LMD131196 LVZ131196 MFV131196 MPR131196 MZN131196 NJJ131196 NTF131196 ODB131196 OMX131196 OWT131196 PGP131196 PQL131196 QAH131196 QKD131196 QTZ131196 RDV131196 RNR131196 RXN131196 SHJ131196 SRF131196 TBB131196 TKX131196 TUT131196 UEP131196 UOL131196 UYH131196 VID131196 VRZ131196 WBV131196 WLR131196 WVN131196 JB196732 SX196732 ACT196732 AMP196732 AWL196732 BGH196732 BQD196732 BZZ196732 CJV196732 CTR196732 DDN196732 DNJ196732 DXF196732 EHB196732 EQX196732 FAT196732 FKP196732 FUL196732 GEH196732 GOD196732 GXZ196732 HHV196732 HRR196732 IBN196732 ILJ196732 IVF196732 JFB196732 JOX196732 JYT196732 KIP196732 KSL196732 LCH196732 LMD196732 LVZ196732 MFV196732 MPR196732 MZN196732 NJJ196732 NTF196732 ODB196732 OMX196732 OWT196732 PGP196732 PQL196732 QAH196732 QKD196732 QTZ196732 RDV196732 RNR196732 RXN196732 SHJ196732 SRF196732 TBB196732 TKX196732 TUT196732 UEP196732 UOL196732 UYH196732 VID196732 VRZ196732 WBV196732 WLR196732 WVN196732 JB262268 SX262268 ACT262268 AMP262268 AWL262268 BGH262268 BQD262268 BZZ262268 CJV262268 CTR262268 DDN262268 DNJ262268 DXF262268 EHB262268 EQX262268 FAT262268 FKP262268 FUL262268 GEH262268 GOD262268 GXZ262268 HHV262268 HRR262268 IBN262268 ILJ262268 IVF262268 JFB262268 JOX262268 JYT262268 KIP262268 KSL262268 LCH262268 LMD262268 LVZ262268 MFV262268 MPR262268 MZN262268 NJJ262268 NTF262268 ODB262268 OMX262268 OWT262268 PGP262268 PQL262268 QAH262268 QKD262268 QTZ262268 RDV262268 RNR262268 RXN262268 SHJ262268 SRF262268 TBB262268 TKX262268 TUT262268 UEP262268 UOL262268 UYH262268 VID262268 VRZ262268 WBV262268 WLR262268 WVN262268 JB327804 SX327804 ACT327804 AMP327804 AWL327804 BGH327804 BQD327804 BZZ327804 CJV327804 CTR327804 DDN327804 DNJ327804 DXF327804 EHB327804 EQX327804 FAT327804 FKP327804 FUL327804 GEH327804 GOD327804 GXZ327804 HHV327804 HRR327804 IBN327804 ILJ327804 IVF327804 JFB327804 JOX327804 JYT327804 KIP327804 KSL327804 LCH327804 LMD327804 LVZ327804 MFV327804 MPR327804 MZN327804 NJJ327804 NTF327804 ODB327804 OMX327804 OWT327804 PGP327804 PQL327804 QAH327804 QKD327804 QTZ327804 RDV327804 RNR327804 RXN327804 SHJ327804 SRF327804 TBB327804 TKX327804 TUT327804 UEP327804 UOL327804 UYH327804 VID327804 VRZ327804 WBV327804 WLR327804 WVN327804 JB393340 SX393340 ACT393340 AMP393340 AWL393340 BGH393340 BQD393340 BZZ393340 CJV393340 CTR393340 DDN393340 DNJ393340 DXF393340 EHB393340 EQX393340 FAT393340 FKP393340 FUL393340 GEH393340 GOD393340 GXZ393340 HHV393340 HRR393340 IBN393340 ILJ393340 IVF393340 JFB393340 JOX393340 JYT393340 KIP393340 KSL393340 LCH393340 LMD393340 LVZ393340 MFV393340 MPR393340 MZN393340 NJJ393340 NTF393340 ODB393340 OMX393340 OWT393340 PGP393340 PQL393340 QAH393340 QKD393340 QTZ393340 RDV393340 RNR393340 RXN393340 SHJ393340 SRF393340 TBB393340 TKX393340 TUT393340 UEP393340 UOL393340 UYH393340 VID393340 VRZ393340 WBV393340 WLR393340 WVN393340 JB458876 SX458876 ACT458876 AMP458876 AWL458876 BGH458876 BQD458876 BZZ458876 CJV458876 CTR458876 DDN458876 DNJ458876 DXF458876 EHB458876 EQX458876 FAT458876 FKP458876 FUL458876 GEH458876 GOD458876 GXZ458876 HHV458876 HRR458876 IBN458876 ILJ458876 IVF458876 JFB458876 JOX458876 JYT458876 KIP458876 KSL458876 LCH458876 LMD458876 LVZ458876 MFV458876 MPR458876 MZN458876 NJJ458876 NTF458876 ODB458876 OMX458876 OWT458876 PGP458876 PQL458876 QAH458876 QKD458876 QTZ458876 RDV458876 RNR458876 RXN458876 SHJ458876 SRF458876 TBB458876 TKX458876 TUT458876 UEP458876 UOL458876 UYH458876 VID458876 VRZ458876 WBV458876 WLR458876 WVN458876 JB524412 SX524412 ACT524412 AMP524412 AWL524412 BGH524412 BQD524412 BZZ524412 CJV524412 CTR524412 DDN524412 DNJ524412 DXF524412 EHB524412 EQX524412 FAT524412 FKP524412 FUL524412 GEH524412 GOD524412 GXZ524412 HHV524412 HRR524412 IBN524412 ILJ524412 IVF524412 JFB524412 JOX524412 JYT524412 KIP524412 KSL524412 LCH524412 LMD524412 LVZ524412 MFV524412 MPR524412 MZN524412 NJJ524412 NTF524412 ODB524412 OMX524412 OWT524412 PGP524412 PQL524412 QAH524412 QKD524412 QTZ524412 RDV524412 RNR524412 RXN524412 SHJ524412 SRF524412 TBB524412 TKX524412 TUT524412 UEP524412 UOL524412 UYH524412 VID524412 VRZ524412 WBV524412 WLR524412 WVN524412 JB589948 SX589948 ACT589948 AMP589948 AWL589948 BGH589948 BQD589948 BZZ589948 CJV589948 CTR589948 DDN589948 DNJ589948 DXF589948 EHB589948 EQX589948 FAT589948 FKP589948 FUL589948 GEH589948 GOD589948 GXZ589948 HHV589948 HRR589948 IBN589948 ILJ589948 IVF589948 JFB589948 JOX589948 JYT589948 KIP589948 KSL589948 LCH589948 LMD589948 LVZ589948 MFV589948 MPR589948 MZN589948 NJJ589948 NTF589948 ODB589948 OMX589948 OWT589948 PGP589948 PQL589948 QAH589948 QKD589948 QTZ589948 RDV589948 RNR589948 RXN589948 SHJ589948 SRF589948 TBB589948 TKX589948 TUT589948 UEP589948 UOL589948 UYH589948 VID589948 VRZ589948 WBV589948 WLR589948 WVN589948 JB655484 SX655484 ACT655484 AMP655484 AWL655484 BGH655484 BQD655484 BZZ655484 CJV655484 CTR655484 DDN655484 DNJ655484 DXF655484 EHB655484 EQX655484 FAT655484 FKP655484 FUL655484 GEH655484 GOD655484 GXZ655484 HHV655484 HRR655484 IBN655484 ILJ655484 IVF655484 JFB655484 JOX655484 JYT655484 KIP655484 KSL655484 LCH655484 LMD655484 LVZ655484 MFV655484 MPR655484 MZN655484 NJJ655484 NTF655484 ODB655484 OMX655484 OWT655484 PGP655484 PQL655484 QAH655484 QKD655484 QTZ655484 RDV655484 RNR655484 RXN655484 SHJ655484 SRF655484 TBB655484 TKX655484 TUT655484 UEP655484 UOL655484 UYH655484 VID655484 VRZ655484 WBV655484 WLR655484 WVN655484 JB721020 SX721020 ACT721020 AMP721020 AWL721020 BGH721020 BQD721020 BZZ721020 CJV721020 CTR721020 DDN721020 DNJ721020 DXF721020 EHB721020 EQX721020 FAT721020 FKP721020 FUL721020 GEH721020 GOD721020 GXZ721020 HHV721020 HRR721020 IBN721020 ILJ721020 IVF721020 JFB721020 JOX721020 JYT721020 KIP721020 KSL721020 LCH721020 LMD721020 LVZ721020 MFV721020 MPR721020 MZN721020 NJJ721020 NTF721020 ODB721020 OMX721020 OWT721020 PGP721020 PQL721020 QAH721020 QKD721020 QTZ721020 RDV721020 RNR721020 RXN721020 SHJ721020 SRF721020 TBB721020 TKX721020 TUT721020 UEP721020 UOL721020 UYH721020 VID721020 VRZ721020 WBV721020 WLR721020 WVN721020 JB786556 SX786556 ACT786556 AMP786556 AWL786556 BGH786556 BQD786556 BZZ786556 CJV786556 CTR786556 DDN786556 DNJ786556 DXF786556 EHB786556 EQX786556 FAT786556 FKP786556 FUL786556 GEH786556 GOD786556 GXZ786556 HHV786556 HRR786556 IBN786556 ILJ786556 IVF786556 JFB786556 JOX786556 JYT786556 KIP786556 KSL786556 LCH786556 LMD786556 LVZ786556 MFV786556 MPR786556 MZN786556 NJJ786556 NTF786556 ODB786556 OMX786556 OWT786556 PGP786556 PQL786556 QAH786556 QKD786556 QTZ786556 RDV786556 RNR786556 RXN786556 SHJ786556 SRF786556 TBB786556 TKX786556 TUT786556 UEP786556 UOL786556 UYH786556 VID786556 VRZ786556 WBV786556 WLR786556 WVN786556 JB852092 SX852092 ACT852092 AMP852092 AWL852092 BGH852092 BQD852092 BZZ852092 CJV852092 CTR852092 DDN852092 DNJ852092 DXF852092 EHB852092 EQX852092 FAT852092 FKP852092 FUL852092 GEH852092 GOD852092 GXZ852092 HHV852092 HRR852092 IBN852092 ILJ852092 IVF852092 JFB852092 JOX852092 JYT852092 KIP852092 KSL852092 LCH852092 LMD852092 LVZ852092 MFV852092 MPR852092 MZN852092 NJJ852092 NTF852092 ODB852092 OMX852092 OWT852092 PGP852092 PQL852092 QAH852092 QKD852092 QTZ852092 RDV852092 RNR852092 RXN852092 SHJ852092 SRF852092 TBB852092 TKX852092 TUT852092 UEP852092 UOL852092 UYH852092 VID852092 VRZ852092 WBV852092 WLR852092 WVN852092 JB917628 SX917628 ACT917628 AMP917628 AWL917628 BGH917628 BQD917628 BZZ917628 CJV917628 CTR917628 DDN917628 DNJ917628 DXF917628 EHB917628 EQX917628 FAT917628 FKP917628 FUL917628 GEH917628 GOD917628 GXZ917628 HHV917628 HRR917628 IBN917628 ILJ917628 IVF917628 JFB917628 JOX917628 JYT917628 KIP917628 KSL917628 LCH917628 LMD917628 LVZ917628 MFV917628 MPR917628 MZN917628 NJJ917628 NTF917628 ODB917628 OMX917628 OWT917628 PGP917628 PQL917628 QAH917628 QKD917628 QTZ917628 RDV917628 RNR917628 RXN917628 SHJ917628 SRF917628 TBB917628 TKX917628 TUT917628 UEP917628 UOL917628 UYH917628 VID917628 VRZ917628 WBV917628 WLR917628 WVN917628 JB983164 SX983164 ACT983164 AMP983164 AWL983164 BGH983164 BQD983164 BZZ983164 CJV983164 CTR983164 DDN983164 DNJ983164 DXF983164 EHB983164 EQX983164 FAT983164 FKP983164 FUL983164 GEH983164 GOD983164 GXZ983164 HHV983164 HRR983164 IBN983164 ILJ983164 IVF983164 JFB983164 JOX983164 JYT983164 KIP983164 KSL983164 LCH983164 LMD983164 LVZ983164 MFV983164 MPR983164 MZN983164 NJJ983164 NTF983164 ODB983164 OMX983164 OWT983164 PGP983164 PQL983164 QAH983164 QKD983164 QTZ983164 RDV983164 RNR983164 RXN983164 SHJ983164 SRF983164 TBB983164 TKX983164 TUT983164 UEP983164 UOL983164 UYH983164 VID983164 VRZ983164 WBV983164 WLR983164 WVN983164 G131016:G131173 IY65480:IY65637 SU65480:SU65637 ACQ65480:ACQ65637 AMM65480:AMM65637 AWI65480:AWI65637 BGE65480:BGE65637 BQA65480:BQA65637 BZW65480:BZW65637 CJS65480:CJS65637 CTO65480:CTO65637 DDK65480:DDK65637 DNG65480:DNG65637 DXC65480:DXC65637 EGY65480:EGY65637 EQU65480:EQU65637 FAQ65480:FAQ65637 FKM65480:FKM65637 FUI65480:FUI65637 GEE65480:GEE65637 GOA65480:GOA65637 GXW65480:GXW65637 HHS65480:HHS65637 HRO65480:HRO65637 IBK65480:IBK65637 ILG65480:ILG65637 IVC65480:IVC65637 JEY65480:JEY65637 JOU65480:JOU65637 JYQ65480:JYQ65637 KIM65480:KIM65637 KSI65480:KSI65637 LCE65480:LCE65637 LMA65480:LMA65637 LVW65480:LVW65637 MFS65480:MFS65637 MPO65480:MPO65637 MZK65480:MZK65637 NJG65480:NJG65637 NTC65480:NTC65637 OCY65480:OCY65637 OMU65480:OMU65637 OWQ65480:OWQ65637 PGM65480:PGM65637 PQI65480:PQI65637 QAE65480:QAE65637 QKA65480:QKA65637 QTW65480:QTW65637 RDS65480:RDS65637 RNO65480:RNO65637 RXK65480:RXK65637 SHG65480:SHG65637 SRC65480:SRC65637 TAY65480:TAY65637 TKU65480:TKU65637 TUQ65480:TUQ65637 UEM65480:UEM65637 UOI65480:UOI65637 UYE65480:UYE65637 VIA65480:VIA65637 VRW65480:VRW65637 WBS65480:WBS65637 WLO65480:WLO65637 WVK65480:WVK65637 G196552:G196709 IY131016:IY131173 SU131016:SU131173 ACQ131016:ACQ131173 AMM131016:AMM131173 AWI131016:AWI131173 BGE131016:BGE131173 BQA131016:BQA131173 BZW131016:BZW131173 CJS131016:CJS131173 CTO131016:CTO131173 DDK131016:DDK131173 DNG131016:DNG131173 DXC131016:DXC131173 EGY131016:EGY131173 EQU131016:EQU131173 FAQ131016:FAQ131173 FKM131016:FKM131173 FUI131016:FUI131173 GEE131016:GEE131173 GOA131016:GOA131173 GXW131016:GXW131173 HHS131016:HHS131173 HRO131016:HRO131173 IBK131016:IBK131173 ILG131016:ILG131173 IVC131016:IVC131173 JEY131016:JEY131173 JOU131016:JOU131173 JYQ131016:JYQ131173 KIM131016:KIM131173 KSI131016:KSI131173 LCE131016:LCE131173 LMA131016:LMA131173 LVW131016:LVW131173 MFS131016:MFS131173 MPO131016:MPO131173 MZK131016:MZK131173 NJG131016:NJG131173 NTC131016:NTC131173 OCY131016:OCY131173 OMU131016:OMU131173 OWQ131016:OWQ131173 PGM131016:PGM131173 PQI131016:PQI131173 QAE131016:QAE131173 QKA131016:QKA131173 QTW131016:QTW131173 RDS131016:RDS131173 RNO131016:RNO131173 RXK131016:RXK131173 SHG131016:SHG131173 SRC131016:SRC131173 TAY131016:TAY131173 TKU131016:TKU131173 TUQ131016:TUQ131173 UEM131016:UEM131173 UOI131016:UOI131173 UYE131016:UYE131173 VIA131016:VIA131173 VRW131016:VRW131173 WBS131016:WBS131173 WLO131016:WLO131173 WVK131016:WVK131173 G262088:G262245 IY196552:IY196709 SU196552:SU196709 ACQ196552:ACQ196709 AMM196552:AMM196709 AWI196552:AWI196709 BGE196552:BGE196709 BQA196552:BQA196709 BZW196552:BZW196709 CJS196552:CJS196709 CTO196552:CTO196709 DDK196552:DDK196709 DNG196552:DNG196709 DXC196552:DXC196709 EGY196552:EGY196709 EQU196552:EQU196709 FAQ196552:FAQ196709 FKM196552:FKM196709 FUI196552:FUI196709 GEE196552:GEE196709 GOA196552:GOA196709 GXW196552:GXW196709 HHS196552:HHS196709 HRO196552:HRO196709 IBK196552:IBK196709 ILG196552:ILG196709 IVC196552:IVC196709 JEY196552:JEY196709 JOU196552:JOU196709 JYQ196552:JYQ196709 KIM196552:KIM196709 KSI196552:KSI196709 LCE196552:LCE196709 LMA196552:LMA196709 LVW196552:LVW196709 MFS196552:MFS196709 MPO196552:MPO196709 MZK196552:MZK196709 NJG196552:NJG196709 NTC196552:NTC196709 OCY196552:OCY196709 OMU196552:OMU196709 OWQ196552:OWQ196709 PGM196552:PGM196709 PQI196552:PQI196709 QAE196552:QAE196709 QKA196552:QKA196709 QTW196552:QTW196709 RDS196552:RDS196709 RNO196552:RNO196709 RXK196552:RXK196709 SHG196552:SHG196709 SRC196552:SRC196709 TAY196552:TAY196709 TKU196552:TKU196709 TUQ196552:TUQ196709 UEM196552:UEM196709 UOI196552:UOI196709 UYE196552:UYE196709 VIA196552:VIA196709 VRW196552:VRW196709 WBS196552:WBS196709 WLO196552:WLO196709 WVK196552:WVK196709 G327624:G327781 IY262088:IY262245 SU262088:SU262245 ACQ262088:ACQ262245 AMM262088:AMM262245 AWI262088:AWI262245 BGE262088:BGE262245 BQA262088:BQA262245 BZW262088:BZW262245 CJS262088:CJS262245 CTO262088:CTO262245 DDK262088:DDK262245 DNG262088:DNG262245 DXC262088:DXC262245 EGY262088:EGY262245 EQU262088:EQU262245 FAQ262088:FAQ262245 FKM262088:FKM262245 FUI262088:FUI262245 GEE262088:GEE262245 GOA262088:GOA262245 GXW262088:GXW262245 HHS262088:HHS262245 HRO262088:HRO262245 IBK262088:IBK262245 ILG262088:ILG262245 IVC262088:IVC262245 JEY262088:JEY262245 JOU262088:JOU262245 JYQ262088:JYQ262245 KIM262088:KIM262245 KSI262088:KSI262245 LCE262088:LCE262245 LMA262088:LMA262245 LVW262088:LVW262245 MFS262088:MFS262245 MPO262088:MPO262245 MZK262088:MZK262245 NJG262088:NJG262245 NTC262088:NTC262245 OCY262088:OCY262245 OMU262088:OMU262245 OWQ262088:OWQ262245 PGM262088:PGM262245 PQI262088:PQI262245 QAE262088:QAE262245 QKA262088:QKA262245 QTW262088:QTW262245 RDS262088:RDS262245 RNO262088:RNO262245 RXK262088:RXK262245 SHG262088:SHG262245 SRC262088:SRC262245 TAY262088:TAY262245 TKU262088:TKU262245 TUQ262088:TUQ262245 UEM262088:UEM262245 UOI262088:UOI262245 UYE262088:UYE262245 VIA262088:VIA262245 VRW262088:VRW262245 WBS262088:WBS262245 WLO262088:WLO262245 WVK262088:WVK262245 G393160:G393317 IY327624:IY327781 SU327624:SU327781 ACQ327624:ACQ327781 AMM327624:AMM327781 AWI327624:AWI327781 BGE327624:BGE327781 BQA327624:BQA327781 BZW327624:BZW327781 CJS327624:CJS327781 CTO327624:CTO327781 DDK327624:DDK327781 DNG327624:DNG327781 DXC327624:DXC327781 EGY327624:EGY327781 EQU327624:EQU327781 FAQ327624:FAQ327781 FKM327624:FKM327781 FUI327624:FUI327781 GEE327624:GEE327781 GOA327624:GOA327781 GXW327624:GXW327781 HHS327624:HHS327781 HRO327624:HRO327781 IBK327624:IBK327781 ILG327624:ILG327781 IVC327624:IVC327781 JEY327624:JEY327781 JOU327624:JOU327781 JYQ327624:JYQ327781 KIM327624:KIM327781 KSI327624:KSI327781 LCE327624:LCE327781 LMA327624:LMA327781 LVW327624:LVW327781 MFS327624:MFS327781 MPO327624:MPO327781 MZK327624:MZK327781 NJG327624:NJG327781 NTC327624:NTC327781 OCY327624:OCY327781 OMU327624:OMU327781 OWQ327624:OWQ327781 PGM327624:PGM327781 PQI327624:PQI327781 QAE327624:QAE327781 QKA327624:QKA327781 QTW327624:QTW327781 RDS327624:RDS327781 RNO327624:RNO327781 RXK327624:RXK327781 SHG327624:SHG327781 SRC327624:SRC327781 TAY327624:TAY327781 TKU327624:TKU327781 TUQ327624:TUQ327781 UEM327624:UEM327781 UOI327624:UOI327781 UYE327624:UYE327781 VIA327624:VIA327781 VRW327624:VRW327781 WBS327624:WBS327781 WLO327624:WLO327781 WVK327624:WVK327781 G458696:G458853 IY393160:IY393317 SU393160:SU393317 ACQ393160:ACQ393317 AMM393160:AMM393317 AWI393160:AWI393317 BGE393160:BGE393317 BQA393160:BQA393317 BZW393160:BZW393317 CJS393160:CJS393317 CTO393160:CTO393317 DDK393160:DDK393317 DNG393160:DNG393317 DXC393160:DXC393317 EGY393160:EGY393317 EQU393160:EQU393317 FAQ393160:FAQ393317 FKM393160:FKM393317 FUI393160:FUI393317 GEE393160:GEE393317 GOA393160:GOA393317 GXW393160:GXW393317 HHS393160:HHS393317 HRO393160:HRO393317 IBK393160:IBK393317 ILG393160:ILG393317 IVC393160:IVC393317 JEY393160:JEY393317 JOU393160:JOU393317 JYQ393160:JYQ393317 KIM393160:KIM393317 KSI393160:KSI393317 LCE393160:LCE393317 LMA393160:LMA393317 LVW393160:LVW393317 MFS393160:MFS393317 MPO393160:MPO393317 MZK393160:MZK393317 NJG393160:NJG393317 NTC393160:NTC393317 OCY393160:OCY393317 OMU393160:OMU393317 OWQ393160:OWQ393317 PGM393160:PGM393317 PQI393160:PQI393317 QAE393160:QAE393317 QKA393160:QKA393317 QTW393160:QTW393317 RDS393160:RDS393317 RNO393160:RNO393317 RXK393160:RXK393317 SHG393160:SHG393317 SRC393160:SRC393317 TAY393160:TAY393317 TKU393160:TKU393317 TUQ393160:TUQ393317 UEM393160:UEM393317 UOI393160:UOI393317 UYE393160:UYE393317 VIA393160:VIA393317 VRW393160:VRW393317 WBS393160:WBS393317 WLO393160:WLO393317 WVK393160:WVK393317 G524232:G524389 IY458696:IY458853 SU458696:SU458853 ACQ458696:ACQ458853 AMM458696:AMM458853 AWI458696:AWI458853 BGE458696:BGE458853 BQA458696:BQA458853 BZW458696:BZW458853 CJS458696:CJS458853 CTO458696:CTO458853 DDK458696:DDK458853 DNG458696:DNG458853 DXC458696:DXC458853 EGY458696:EGY458853 EQU458696:EQU458853 FAQ458696:FAQ458853 FKM458696:FKM458853 FUI458696:FUI458853 GEE458696:GEE458853 GOA458696:GOA458853 GXW458696:GXW458853 HHS458696:HHS458853 HRO458696:HRO458853 IBK458696:IBK458853 ILG458696:ILG458853 IVC458696:IVC458853 JEY458696:JEY458853 JOU458696:JOU458853 JYQ458696:JYQ458853 KIM458696:KIM458853 KSI458696:KSI458853 LCE458696:LCE458853 LMA458696:LMA458853 LVW458696:LVW458853 MFS458696:MFS458853 MPO458696:MPO458853 MZK458696:MZK458853 NJG458696:NJG458853 NTC458696:NTC458853 OCY458696:OCY458853 OMU458696:OMU458853 OWQ458696:OWQ458853 PGM458696:PGM458853 PQI458696:PQI458853 QAE458696:QAE458853 QKA458696:QKA458853 QTW458696:QTW458853 RDS458696:RDS458853 RNO458696:RNO458853 RXK458696:RXK458853 SHG458696:SHG458853 SRC458696:SRC458853 TAY458696:TAY458853 TKU458696:TKU458853 TUQ458696:TUQ458853 UEM458696:UEM458853 UOI458696:UOI458853 UYE458696:UYE458853 VIA458696:VIA458853 VRW458696:VRW458853 WBS458696:WBS458853 WLO458696:WLO458853 WVK458696:WVK458853 G589768:G589925 IY524232:IY524389 SU524232:SU524389 ACQ524232:ACQ524389 AMM524232:AMM524389 AWI524232:AWI524389 BGE524232:BGE524389 BQA524232:BQA524389 BZW524232:BZW524389 CJS524232:CJS524389 CTO524232:CTO524389 DDK524232:DDK524389 DNG524232:DNG524389 DXC524232:DXC524389 EGY524232:EGY524389 EQU524232:EQU524389 FAQ524232:FAQ524389 FKM524232:FKM524389 FUI524232:FUI524389 GEE524232:GEE524389 GOA524232:GOA524389 GXW524232:GXW524389 HHS524232:HHS524389 HRO524232:HRO524389 IBK524232:IBK524389 ILG524232:ILG524389 IVC524232:IVC524389 JEY524232:JEY524389 JOU524232:JOU524389 JYQ524232:JYQ524389 KIM524232:KIM524389 KSI524232:KSI524389 LCE524232:LCE524389 LMA524232:LMA524389 LVW524232:LVW524389 MFS524232:MFS524389 MPO524232:MPO524389 MZK524232:MZK524389 NJG524232:NJG524389 NTC524232:NTC524389 OCY524232:OCY524389 OMU524232:OMU524389 OWQ524232:OWQ524389 PGM524232:PGM524389 PQI524232:PQI524389 QAE524232:QAE524389 QKA524232:QKA524389 QTW524232:QTW524389 RDS524232:RDS524389 RNO524232:RNO524389 RXK524232:RXK524389 SHG524232:SHG524389 SRC524232:SRC524389 TAY524232:TAY524389 TKU524232:TKU524389 TUQ524232:TUQ524389 UEM524232:UEM524389 UOI524232:UOI524389 UYE524232:UYE524389 VIA524232:VIA524389 VRW524232:VRW524389 WBS524232:WBS524389 WLO524232:WLO524389 WVK524232:WVK524389 G655304:G655461 IY589768:IY589925 SU589768:SU589925 ACQ589768:ACQ589925 AMM589768:AMM589925 AWI589768:AWI589925 BGE589768:BGE589925 BQA589768:BQA589925 BZW589768:BZW589925 CJS589768:CJS589925 CTO589768:CTO589925 DDK589768:DDK589925 DNG589768:DNG589925 DXC589768:DXC589925 EGY589768:EGY589925 EQU589768:EQU589925 FAQ589768:FAQ589925 FKM589768:FKM589925 FUI589768:FUI589925 GEE589768:GEE589925 GOA589768:GOA589925 GXW589768:GXW589925 HHS589768:HHS589925 HRO589768:HRO589925 IBK589768:IBK589925 ILG589768:ILG589925 IVC589768:IVC589925 JEY589768:JEY589925 JOU589768:JOU589925 JYQ589768:JYQ589925 KIM589768:KIM589925 KSI589768:KSI589925 LCE589768:LCE589925 LMA589768:LMA589925 LVW589768:LVW589925 MFS589768:MFS589925 MPO589768:MPO589925 MZK589768:MZK589925 NJG589768:NJG589925 NTC589768:NTC589925 OCY589768:OCY589925 OMU589768:OMU589925 OWQ589768:OWQ589925 PGM589768:PGM589925 PQI589768:PQI589925 QAE589768:QAE589925 QKA589768:QKA589925 QTW589768:QTW589925 RDS589768:RDS589925 RNO589768:RNO589925 RXK589768:RXK589925 SHG589768:SHG589925 SRC589768:SRC589925 TAY589768:TAY589925 TKU589768:TKU589925 TUQ589768:TUQ589925 UEM589768:UEM589925 UOI589768:UOI589925 UYE589768:UYE589925 VIA589768:VIA589925 VRW589768:VRW589925 WBS589768:WBS589925 WLO589768:WLO589925 WVK589768:WVK589925 G720840:G720997 IY655304:IY655461 SU655304:SU655461 ACQ655304:ACQ655461 AMM655304:AMM655461 AWI655304:AWI655461 BGE655304:BGE655461 BQA655304:BQA655461 BZW655304:BZW655461 CJS655304:CJS655461 CTO655304:CTO655461 DDK655304:DDK655461 DNG655304:DNG655461 DXC655304:DXC655461 EGY655304:EGY655461 EQU655304:EQU655461 FAQ655304:FAQ655461 FKM655304:FKM655461 FUI655304:FUI655461 GEE655304:GEE655461 GOA655304:GOA655461 GXW655304:GXW655461 HHS655304:HHS655461 HRO655304:HRO655461 IBK655304:IBK655461 ILG655304:ILG655461 IVC655304:IVC655461 JEY655304:JEY655461 JOU655304:JOU655461 JYQ655304:JYQ655461 KIM655304:KIM655461 KSI655304:KSI655461 LCE655304:LCE655461 LMA655304:LMA655461 LVW655304:LVW655461 MFS655304:MFS655461 MPO655304:MPO655461 MZK655304:MZK655461 NJG655304:NJG655461 NTC655304:NTC655461 OCY655304:OCY655461 OMU655304:OMU655461 OWQ655304:OWQ655461 PGM655304:PGM655461 PQI655304:PQI655461 QAE655304:QAE655461 QKA655304:QKA655461 QTW655304:QTW655461 RDS655304:RDS655461 RNO655304:RNO655461 RXK655304:RXK655461 SHG655304:SHG655461 SRC655304:SRC655461 TAY655304:TAY655461 TKU655304:TKU655461 TUQ655304:TUQ655461 UEM655304:UEM655461 UOI655304:UOI655461 UYE655304:UYE655461 VIA655304:VIA655461 VRW655304:VRW655461 WBS655304:WBS655461 WLO655304:WLO655461 WVK655304:WVK655461 G786376:G786533 IY720840:IY720997 SU720840:SU720997 ACQ720840:ACQ720997 AMM720840:AMM720997 AWI720840:AWI720997 BGE720840:BGE720997 BQA720840:BQA720997 BZW720840:BZW720997 CJS720840:CJS720997 CTO720840:CTO720997 DDK720840:DDK720997 DNG720840:DNG720997 DXC720840:DXC720997 EGY720840:EGY720997 EQU720840:EQU720997 FAQ720840:FAQ720997 FKM720840:FKM720997 FUI720840:FUI720997 GEE720840:GEE720997 GOA720840:GOA720997 GXW720840:GXW720997 HHS720840:HHS720997 HRO720840:HRO720997 IBK720840:IBK720997 ILG720840:ILG720997 IVC720840:IVC720997 JEY720840:JEY720997 JOU720840:JOU720997 JYQ720840:JYQ720997 KIM720840:KIM720997 KSI720840:KSI720997 LCE720840:LCE720997 LMA720840:LMA720997 LVW720840:LVW720997 MFS720840:MFS720997 MPO720840:MPO720997 MZK720840:MZK720997 NJG720840:NJG720997 NTC720840:NTC720997 OCY720840:OCY720997 OMU720840:OMU720997 OWQ720840:OWQ720997 PGM720840:PGM720997 PQI720840:PQI720997 QAE720840:QAE720997 QKA720840:QKA720997 QTW720840:QTW720997 RDS720840:RDS720997 RNO720840:RNO720997 RXK720840:RXK720997 SHG720840:SHG720997 SRC720840:SRC720997 TAY720840:TAY720997 TKU720840:TKU720997 TUQ720840:TUQ720997 UEM720840:UEM720997 UOI720840:UOI720997 UYE720840:UYE720997 VIA720840:VIA720997 VRW720840:VRW720997 WBS720840:WBS720997 WLO720840:WLO720997 WVK720840:WVK720997 G851912:G852069 IY786376:IY786533 SU786376:SU786533 ACQ786376:ACQ786533 AMM786376:AMM786533 AWI786376:AWI786533 BGE786376:BGE786533 BQA786376:BQA786533 BZW786376:BZW786533 CJS786376:CJS786533 CTO786376:CTO786533 DDK786376:DDK786533 DNG786376:DNG786533 DXC786376:DXC786533 EGY786376:EGY786533 EQU786376:EQU786533 FAQ786376:FAQ786533 FKM786376:FKM786533 FUI786376:FUI786533 GEE786376:GEE786533 GOA786376:GOA786533 GXW786376:GXW786533 HHS786376:HHS786533 HRO786376:HRO786533 IBK786376:IBK786533 ILG786376:ILG786533 IVC786376:IVC786533 JEY786376:JEY786533 JOU786376:JOU786533 JYQ786376:JYQ786533 KIM786376:KIM786533 KSI786376:KSI786533 LCE786376:LCE786533 LMA786376:LMA786533 LVW786376:LVW786533 MFS786376:MFS786533 MPO786376:MPO786533 MZK786376:MZK786533 NJG786376:NJG786533 NTC786376:NTC786533 OCY786376:OCY786533 OMU786376:OMU786533 OWQ786376:OWQ786533 PGM786376:PGM786533 PQI786376:PQI786533 QAE786376:QAE786533 QKA786376:QKA786533 QTW786376:QTW786533 RDS786376:RDS786533 RNO786376:RNO786533 RXK786376:RXK786533 SHG786376:SHG786533 SRC786376:SRC786533 TAY786376:TAY786533 TKU786376:TKU786533 TUQ786376:TUQ786533 UEM786376:UEM786533 UOI786376:UOI786533 UYE786376:UYE786533 VIA786376:VIA786533 VRW786376:VRW786533 WBS786376:WBS786533 WLO786376:WLO786533 WVK786376:WVK786533 G917448:G917605 IY851912:IY852069 SU851912:SU852069 ACQ851912:ACQ852069 AMM851912:AMM852069 AWI851912:AWI852069 BGE851912:BGE852069 BQA851912:BQA852069 BZW851912:BZW852069 CJS851912:CJS852069 CTO851912:CTO852069 DDK851912:DDK852069 DNG851912:DNG852069 DXC851912:DXC852069 EGY851912:EGY852069 EQU851912:EQU852069 FAQ851912:FAQ852069 FKM851912:FKM852069 FUI851912:FUI852069 GEE851912:GEE852069 GOA851912:GOA852069 GXW851912:GXW852069 HHS851912:HHS852069 HRO851912:HRO852069 IBK851912:IBK852069 ILG851912:ILG852069 IVC851912:IVC852069 JEY851912:JEY852069 JOU851912:JOU852069 JYQ851912:JYQ852069 KIM851912:KIM852069 KSI851912:KSI852069 LCE851912:LCE852069 LMA851912:LMA852069 LVW851912:LVW852069 MFS851912:MFS852069 MPO851912:MPO852069 MZK851912:MZK852069 NJG851912:NJG852069 NTC851912:NTC852069 OCY851912:OCY852069 OMU851912:OMU852069 OWQ851912:OWQ852069 PGM851912:PGM852069 PQI851912:PQI852069 QAE851912:QAE852069 QKA851912:QKA852069 QTW851912:QTW852069 RDS851912:RDS852069 RNO851912:RNO852069 RXK851912:RXK852069 SHG851912:SHG852069 SRC851912:SRC852069 TAY851912:TAY852069 TKU851912:TKU852069 TUQ851912:TUQ852069 UEM851912:UEM852069 UOI851912:UOI852069 UYE851912:UYE852069 VIA851912:VIA852069 VRW851912:VRW852069 WBS851912:WBS852069 WLO851912:WLO852069 WVK851912:WVK852069 G982984:G983141 IY917448:IY917605 SU917448:SU917605 ACQ917448:ACQ917605 AMM917448:AMM917605 AWI917448:AWI917605 BGE917448:BGE917605 BQA917448:BQA917605 BZW917448:BZW917605 CJS917448:CJS917605 CTO917448:CTO917605 DDK917448:DDK917605 DNG917448:DNG917605 DXC917448:DXC917605 EGY917448:EGY917605 EQU917448:EQU917605 FAQ917448:FAQ917605 FKM917448:FKM917605 FUI917448:FUI917605 GEE917448:GEE917605 GOA917448:GOA917605 GXW917448:GXW917605 HHS917448:HHS917605 HRO917448:HRO917605 IBK917448:IBK917605 ILG917448:ILG917605 IVC917448:IVC917605 JEY917448:JEY917605 JOU917448:JOU917605 JYQ917448:JYQ917605 KIM917448:KIM917605 KSI917448:KSI917605 LCE917448:LCE917605 LMA917448:LMA917605 LVW917448:LVW917605 MFS917448:MFS917605 MPO917448:MPO917605 MZK917448:MZK917605 NJG917448:NJG917605 NTC917448:NTC917605 OCY917448:OCY917605 OMU917448:OMU917605 OWQ917448:OWQ917605 PGM917448:PGM917605 PQI917448:PQI917605 QAE917448:QAE917605 QKA917448:QKA917605 QTW917448:QTW917605 RDS917448:RDS917605 RNO917448:RNO917605 RXK917448:RXK917605 SHG917448:SHG917605 SRC917448:SRC917605 TAY917448:TAY917605 TKU917448:TKU917605 TUQ917448:TUQ917605 UEM917448:UEM917605 UOI917448:UOI917605 UYE917448:UYE917605 VIA917448:VIA917605 VRW917448:VRW917605 WBS917448:WBS917605 WLO917448:WLO917605 WVK917448:WVK917605 I983166:K983166 IY982984:IY983141 SU982984:SU983141 ACQ982984:ACQ983141 AMM982984:AMM983141 AWI982984:AWI983141 BGE982984:BGE983141 BQA982984:BQA983141 BZW982984:BZW983141 CJS982984:CJS983141 CTO982984:CTO983141 DDK982984:DDK983141 DNG982984:DNG983141 DXC982984:DXC983141 EGY982984:EGY983141 EQU982984:EQU983141 FAQ982984:FAQ983141 FKM982984:FKM983141 FUI982984:FUI983141 GEE982984:GEE983141 GOA982984:GOA983141 GXW982984:GXW983141 HHS982984:HHS983141 HRO982984:HRO983141 IBK982984:IBK983141 ILG982984:ILG983141 IVC982984:IVC983141 JEY982984:JEY983141 JOU982984:JOU983141 JYQ982984:JYQ983141 KIM982984:KIM983141 KSI982984:KSI983141 LCE982984:LCE983141 LMA982984:LMA983141 LVW982984:LVW983141 MFS982984:MFS983141 MPO982984:MPO983141 MZK982984:MZK983141 NJG982984:NJG983141 NTC982984:NTC983141 OCY982984:OCY983141 OMU982984:OMU983141 OWQ982984:OWQ983141 PGM982984:PGM983141 PQI982984:PQI983141 QAE982984:QAE983141 QKA982984:QKA983141 QTW982984:QTW983141 RDS982984:RDS983141 RNO982984:RNO983141 RXK982984:RXK983141 SHG982984:SHG983141 SRC982984:SRC983141 TAY982984:TAY983141 TKU982984:TKU983141 TUQ982984:TUQ983141 UEM982984:UEM983141 UOI982984:UOI983141 UYE982984:UYE983141 VIA982984:VIA983141 VRW982984:VRW983141 WBS982984:WBS983141 WLO982984:WLO983141 WVK982984:WVK983141 JB65639 SX65639 ACT65639 AMP65639 AWL65639 BGH65639 BQD65639 BZZ65639 CJV65639 CTR65639 DDN65639 DNJ65639 DXF65639 EHB65639 EQX65639 FAT65639 FKP65639 FUL65639 GEH65639 GOD65639 GXZ65639 HHV65639 HRR65639 IBN65639 ILJ65639 IVF65639 JFB65639 JOX65639 JYT65639 KIP65639 KSL65639 LCH65639 LMD65639 LVZ65639 MFV65639 MPR65639 MZN65639 NJJ65639 NTF65639 ODB65639 OMX65639 OWT65639 PGP65639 PQL65639 QAH65639 QKD65639 QTZ65639 RDV65639 RNR65639 RXN65639 SHJ65639 SRF65639 TBB65639 TKX65639 TUT65639 UEP65639 UOL65639 UYH65639 VID65639 VRZ65639 WBV65639 WLR65639 WVN65639 JB131175 SX131175 ACT131175 AMP131175 AWL131175 BGH131175 BQD131175 BZZ131175 CJV131175 CTR131175 DDN131175 DNJ131175 DXF131175 EHB131175 EQX131175 FAT131175 FKP131175 FUL131175 GEH131175 GOD131175 GXZ131175 HHV131175 HRR131175 IBN131175 ILJ131175 IVF131175 JFB131175 JOX131175 JYT131175 KIP131175 KSL131175 LCH131175 LMD131175 LVZ131175 MFV131175 MPR131175 MZN131175 NJJ131175 NTF131175 ODB131175 OMX131175 OWT131175 PGP131175 PQL131175 QAH131175 QKD131175 QTZ131175 RDV131175 RNR131175 RXN131175 SHJ131175 SRF131175 TBB131175 TKX131175 TUT131175 UEP131175 UOL131175 UYH131175 VID131175 VRZ131175 WBV131175 WLR131175 WVN131175 JB196711 SX196711 ACT196711 AMP196711 AWL196711 BGH196711 BQD196711 BZZ196711 CJV196711 CTR196711 DDN196711 DNJ196711 DXF196711 EHB196711 EQX196711 FAT196711 FKP196711 FUL196711 GEH196711 GOD196711 GXZ196711 HHV196711 HRR196711 IBN196711 ILJ196711 IVF196711 JFB196711 JOX196711 JYT196711 KIP196711 KSL196711 LCH196711 LMD196711 LVZ196711 MFV196711 MPR196711 MZN196711 NJJ196711 NTF196711 ODB196711 OMX196711 OWT196711 PGP196711 PQL196711 QAH196711 QKD196711 QTZ196711 RDV196711 RNR196711 RXN196711 SHJ196711 SRF196711 TBB196711 TKX196711 TUT196711 UEP196711 UOL196711 UYH196711 VID196711 VRZ196711 WBV196711 WLR196711 WVN196711 JB262247 SX262247 ACT262247 AMP262247 AWL262247 BGH262247 BQD262247 BZZ262247 CJV262247 CTR262247 DDN262247 DNJ262247 DXF262247 EHB262247 EQX262247 FAT262247 FKP262247 FUL262247 GEH262247 GOD262247 GXZ262247 HHV262247 HRR262247 IBN262247 ILJ262247 IVF262247 JFB262247 JOX262247 JYT262247 KIP262247 KSL262247 LCH262247 LMD262247 LVZ262247 MFV262247 MPR262247 MZN262247 NJJ262247 NTF262247 ODB262247 OMX262247 OWT262247 PGP262247 PQL262247 QAH262247 QKD262247 QTZ262247 RDV262247 RNR262247 RXN262247 SHJ262247 SRF262247 TBB262247 TKX262247 TUT262247 UEP262247 UOL262247 UYH262247 VID262247 VRZ262247 WBV262247 WLR262247 WVN262247 JB327783 SX327783 ACT327783 AMP327783 AWL327783 BGH327783 BQD327783 BZZ327783 CJV327783 CTR327783 DDN327783 DNJ327783 DXF327783 EHB327783 EQX327783 FAT327783 FKP327783 FUL327783 GEH327783 GOD327783 GXZ327783 HHV327783 HRR327783 IBN327783 ILJ327783 IVF327783 JFB327783 JOX327783 JYT327783 KIP327783 KSL327783 LCH327783 LMD327783 LVZ327783 MFV327783 MPR327783 MZN327783 NJJ327783 NTF327783 ODB327783 OMX327783 OWT327783 PGP327783 PQL327783 QAH327783 QKD327783 QTZ327783 RDV327783 RNR327783 RXN327783 SHJ327783 SRF327783 TBB327783 TKX327783 TUT327783 UEP327783 UOL327783 UYH327783 VID327783 VRZ327783 WBV327783 WLR327783 WVN327783 JB393319 SX393319 ACT393319 AMP393319 AWL393319 BGH393319 BQD393319 BZZ393319 CJV393319 CTR393319 DDN393319 DNJ393319 DXF393319 EHB393319 EQX393319 FAT393319 FKP393319 FUL393319 GEH393319 GOD393319 GXZ393319 HHV393319 HRR393319 IBN393319 ILJ393319 IVF393319 JFB393319 JOX393319 JYT393319 KIP393319 KSL393319 LCH393319 LMD393319 LVZ393319 MFV393319 MPR393319 MZN393319 NJJ393319 NTF393319 ODB393319 OMX393319 OWT393319 PGP393319 PQL393319 QAH393319 QKD393319 QTZ393319 RDV393319 RNR393319 RXN393319 SHJ393319 SRF393319 TBB393319 TKX393319 TUT393319 UEP393319 UOL393319 UYH393319 VID393319 VRZ393319 WBV393319 WLR393319 WVN393319 JB458855 SX458855 ACT458855 AMP458855 AWL458855 BGH458855 BQD458855 BZZ458855 CJV458855 CTR458855 DDN458855 DNJ458855 DXF458855 EHB458855 EQX458855 FAT458855 FKP458855 FUL458855 GEH458855 GOD458855 GXZ458855 HHV458855 HRR458855 IBN458855 ILJ458855 IVF458855 JFB458855 JOX458855 JYT458855 KIP458855 KSL458855 LCH458855 LMD458855 LVZ458855 MFV458855 MPR458855 MZN458855 NJJ458855 NTF458855 ODB458855 OMX458855 OWT458855 PGP458855 PQL458855 QAH458855 QKD458855 QTZ458855 RDV458855 RNR458855 RXN458855 SHJ458855 SRF458855 TBB458855 TKX458855 TUT458855 UEP458855 UOL458855 UYH458855 VID458855 VRZ458855 WBV458855 WLR458855 WVN458855 JB524391 SX524391 ACT524391 AMP524391 AWL524391 BGH524391 BQD524391 BZZ524391 CJV524391 CTR524391 DDN524391 DNJ524391 DXF524391 EHB524391 EQX524391 FAT524391 FKP524391 FUL524391 GEH524391 GOD524391 GXZ524391 HHV524391 HRR524391 IBN524391 ILJ524391 IVF524391 JFB524391 JOX524391 JYT524391 KIP524391 KSL524391 LCH524391 LMD524391 LVZ524391 MFV524391 MPR524391 MZN524391 NJJ524391 NTF524391 ODB524391 OMX524391 OWT524391 PGP524391 PQL524391 QAH524391 QKD524391 QTZ524391 RDV524391 RNR524391 RXN524391 SHJ524391 SRF524391 TBB524391 TKX524391 TUT524391 UEP524391 UOL524391 UYH524391 VID524391 VRZ524391 WBV524391 WLR524391 WVN524391 JB589927 SX589927 ACT589927 AMP589927 AWL589927 BGH589927 BQD589927 BZZ589927 CJV589927 CTR589927 DDN589927 DNJ589927 DXF589927 EHB589927 EQX589927 FAT589927 FKP589927 FUL589927 GEH589927 GOD589927 GXZ589927 HHV589927 HRR589927 IBN589927 ILJ589927 IVF589927 JFB589927 JOX589927 JYT589927 KIP589927 KSL589927 LCH589927 LMD589927 LVZ589927 MFV589927 MPR589927 MZN589927 NJJ589927 NTF589927 ODB589927 OMX589927 OWT589927 PGP589927 PQL589927 QAH589927 QKD589927 QTZ589927 RDV589927 RNR589927 RXN589927 SHJ589927 SRF589927 TBB589927 TKX589927 TUT589927 UEP589927 UOL589927 UYH589927 VID589927 VRZ589927 WBV589927 WLR589927 WVN589927 JB655463 SX655463 ACT655463 AMP655463 AWL655463 BGH655463 BQD655463 BZZ655463 CJV655463 CTR655463 DDN655463 DNJ655463 DXF655463 EHB655463 EQX655463 FAT655463 FKP655463 FUL655463 GEH655463 GOD655463 GXZ655463 HHV655463 HRR655463 IBN655463 ILJ655463 IVF655463 JFB655463 JOX655463 JYT655463 KIP655463 KSL655463 LCH655463 LMD655463 LVZ655463 MFV655463 MPR655463 MZN655463 NJJ655463 NTF655463 ODB655463 OMX655463 OWT655463 PGP655463 PQL655463 QAH655463 QKD655463 QTZ655463 RDV655463 RNR655463 RXN655463 SHJ655463 SRF655463 TBB655463 TKX655463 TUT655463 UEP655463 UOL655463 UYH655463 VID655463 VRZ655463 WBV655463 WLR655463 WVN655463 JB720999 SX720999 ACT720999 AMP720999 AWL720999 BGH720999 BQD720999 BZZ720999 CJV720999 CTR720999 DDN720999 DNJ720999 DXF720999 EHB720999 EQX720999 FAT720999 FKP720999 FUL720999 GEH720999 GOD720999 GXZ720999 HHV720999 HRR720999 IBN720999 ILJ720999 IVF720999 JFB720999 JOX720999 JYT720999 KIP720999 KSL720999 LCH720999 LMD720999 LVZ720999 MFV720999 MPR720999 MZN720999 NJJ720999 NTF720999 ODB720999 OMX720999 OWT720999 PGP720999 PQL720999 QAH720999 QKD720999 QTZ720999 RDV720999 RNR720999 RXN720999 SHJ720999 SRF720999 TBB720999 TKX720999 TUT720999 UEP720999 UOL720999 UYH720999 VID720999 VRZ720999 WBV720999 WLR720999 WVN720999 JB786535 SX786535 ACT786535 AMP786535 AWL786535 BGH786535 BQD786535 BZZ786535 CJV786535 CTR786535 DDN786535 DNJ786535 DXF786535 EHB786535 EQX786535 FAT786535 FKP786535 FUL786535 GEH786535 GOD786535 GXZ786535 HHV786535 HRR786535 IBN786535 ILJ786535 IVF786535 JFB786535 JOX786535 JYT786535 KIP786535 KSL786535 LCH786535 LMD786535 LVZ786535 MFV786535 MPR786535 MZN786535 NJJ786535 NTF786535 ODB786535 OMX786535 OWT786535 PGP786535 PQL786535 QAH786535 QKD786535 QTZ786535 RDV786535 RNR786535 RXN786535 SHJ786535 SRF786535 TBB786535 TKX786535 TUT786535 UEP786535 UOL786535 UYH786535 VID786535 VRZ786535 WBV786535 WLR786535 WVN786535 JB852071 SX852071 ACT852071 AMP852071 AWL852071 BGH852071 BQD852071 BZZ852071 CJV852071 CTR852071 DDN852071 DNJ852071 DXF852071 EHB852071 EQX852071 FAT852071 FKP852071 FUL852071 GEH852071 GOD852071 GXZ852071 HHV852071 HRR852071 IBN852071 ILJ852071 IVF852071 JFB852071 JOX852071 JYT852071 KIP852071 KSL852071 LCH852071 LMD852071 LVZ852071 MFV852071 MPR852071 MZN852071 NJJ852071 NTF852071 ODB852071 OMX852071 OWT852071 PGP852071 PQL852071 QAH852071 QKD852071 QTZ852071 RDV852071 RNR852071 RXN852071 SHJ852071 SRF852071 TBB852071 TKX852071 TUT852071 UEP852071 UOL852071 UYH852071 VID852071 VRZ852071 WBV852071 WLR852071 WVN852071 JB917607 SX917607 ACT917607 AMP917607 AWL917607 BGH917607 BQD917607 BZZ917607 CJV917607 CTR917607 DDN917607 DNJ917607 DXF917607 EHB917607 EQX917607 FAT917607 FKP917607 FUL917607 GEH917607 GOD917607 GXZ917607 HHV917607 HRR917607 IBN917607 ILJ917607 IVF917607 JFB917607 JOX917607 JYT917607 KIP917607 KSL917607 LCH917607 LMD917607 LVZ917607 MFV917607 MPR917607 MZN917607 NJJ917607 NTF917607 ODB917607 OMX917607 OWT917607 PGP917607 PQL917607 QAH917607 QKD917607 QTZ917607 RDV917607 RNR917607 RXN917607 SHJ917607 SRF917607 TBB917607 TKX917607 TUT917607 UEP917607 UOL917607 UYH917607 VID917607 VRZ917607 WBV917607 WLR917607 WVN917607 JB983143 SX983143 ACT983143 AMP983143 AWL983143 BGH983143 BQD983143 BZZ983143 CJV983143 CTR983143 DDN983143 DNJ983143 DXF983143 EHB983143 EQX983143 FAT983143 FKP983143 FUL983143 GEH983143 GOD983143 GXZ983143 HHV983143 HRR983143 IBN983143 ILJ983143 IVF983143 JFB983143 JOX983143 JYT983143 KIP983143 KSL983143 LCH983143 LMD983143 LVZ983143 MFV983143 MPR983143 MZN983143 NJJ983143 NTF983143 ODB983143 OMX983143 OWT983143 PGP983143 PQL983143 QAH983143 QKD983143 QTZ983143 RDV983143 RNR983143 RXN983143 SHJ983143 SRF983143 TBB983143 TKX983143 TUT983143 UEP983143 UOL983143 UYH983143 VID983143 VRZ983143 WBV983143 WLR983143 WVN983143 I65480:J65556 IZ65480:JA65556 SV65480:SW65556 ACR65480:ACS65556 AMN65480:AMO65556 AWJ65480:AWK65556 BGF65480:BGG65556 BQB65480:BQC65556 BZX65480:BZY65556 CJT65480:CJU65556 CTP65480:CTQ65556 DDL65480:DDM65556 DNH65480:DNI65556 DXD65480:DXE65556 EGZ65480:EHA65556 EQV65480:EQW65556 FAR65480:FAS65556 FKN65480:FKO65556 FUJ65480:FUK65556 GEF65480:GEG65556 GOB65480:GOC65556 GXX65480:GXY65556 HHT65480:HHU65556 HRP65480:HRQ65556 IBL65480:IBM65556 ILH65480:ILI65556 IVD65480:IVE65556 JEZ65480:JFA65556 JOV65480:JOW65556 JYR65480:JYS65556 KIN65480:KIO65556 KSJ65480:KSK65556 LCF65480:LCG65556 LMB65480:LMC65556 LVX65480:LVY65556 MFT65480:MFU65556 MPP65480:MPQ65556 MZL65480:MZM65556 NJH65480:NJI65556 NTD65480:NTE65556 OCZ65480:ODA65556 OMV65480:OMW65556 OWR65480:OWS65556 PGN65480:PGO65556 PQJ65480:PQK65556 QAF65480:QAG65556 QKB65480:QKC65556 QTX65480:QTY65556 RDT65480:RDU65556 RNP65480:RNQ65556 RXL65480:RXM65556 SHH65480:SHI65556 SRD65480:SRE65556 TAZ65480:TBA65556 TKV65480:TKW65556 TUR65480:TUS65556 UEN65480:UEO65556 UOJ65480:UOK65556 UYF65480:UYG65556 VIB65480:VIC65556 VRX65480:VRY65556 WBT65480:WBU65556 WLP65480:WLQ65556 WVL65480:WVM65556 I131016:J131092 IZ131016:JA131092 SV131016:SW131092 ACR131016:ACS131092 AMN131016:AMO131092 AWJ131016:AWK131092 BGF131016:BGG131092 BQB131016:BQC131092 BZX131016:BZY131092 CJT131016:CJU131092 CTP131016:CTQ131092 DDL131016:DDM131092 DNH131016:DNI131092 DXD131016:DXE131092 EGZ131016:EHA131092 EQV131016:EQW131092 FAR131016:FAS131092 FKN131016:FKO131092 FUJ131016:FUK131092 GEF131016:GEG131092 GOB131016:GOC131092 GXX131016:GXY131092 HHT131016:HHU131092 HRP131016:HRQ131092 IBL131016:IBM131092 ILH131016:ILI131092 IVD131016:IVE131092 JEZ131016:JFA131092 JOV131016:JOW131092 JYR131016:JYS131092 KIN131016:KIO131092 KSJ131016:KSK131092 LCF131016:LCG131092 LMB131016:LMC131092 LVX131016:LVY131092 MFT131016:MFU131092 MPP131016:MPQ131092 MZL131016:MZM131092 NJH131016:NJI131092 NTD131016:NTE131092 OCZ131016:ODA131092 OMV131016:OMW131092 OWR131016:OWS131092 PGN131016:PGO131092 PQJ131016:PQK131092 QAF131016:QAG131092 QKB131016:QKC131092 QTX131016:QTY131092 RDT131016:RDU131092 RNP131016:RNQ131092 RXL131016:RXM131092 SHH131016:SHI131092 SRD131016:SRE131092 TAZ131016:TBA131092 TKV131016:TKW131092 TUR131016:TUS131092 UEN131016:UEO131092 UOJ131016:UOK131092 UYF131016:UYG131092 VIB131016:VIC131092 VRX131016:VRY131092 WBT131016:WBU131092 WLP131016:WLQ131092 WVL131016:WVM131092 I196552:J196628 IZ196552:JA196628 SV196552:SW196628 ACR196552:ACS196628 AMN196552:AMO196628 AWJ196552:AWK196628 BGF196552:BGG196628 BQB196552:BQC196628 BZX196552:BZY196628 CJT196552:CJU196628 CTP196552:CTQ196628 DDL196552:DDM196628 DNH196552:DNI196628 DXD196552:DXE196628 EGZ196552:EHA196628 EQV196552:EQW196628 FAR196552:FAS196628 FKN196552:FKO196628 FUJ196552:FUK196628 GEF196552:GEG196628 GOB196552:GOC196628 GXX196552:GXY196628 HHT196552:HHU196628 HRP196552:HRQ196628 IBL196552:IBM196628 ILH196552:ILI196628 IVD196552:IVE196628 JEZ196552:JFA196628 JOV196552:JOW196628 JYR196552:JYS196628 KIN196552:KIO196628 KSJ196552:KSK196628 LCF196552:LCG196628 LMB196552:LMC196628 LVX196552:LVY196628 MFT196552:MFU196628 MPP196552:MPQ196628 MZL196552:MZM196628 NJH196552:NJI196628 NTD196552:NTE196628 OCZ196552:ODA196628 OMV196552:OMW196628 OWR196552:OWS196628 PGN196552:PGO196628 PQJ196552:PQK196628 QAF196552:QAG196628 QKB196552:QKC196628 QTX196552:QTY196628 RDT196552:RDU196628 RNP196552:RNQ196628 RXL196552:RXM196628 SHH196552:SHI196628 SRD196552:SRE196628 TAZ196552:TBA196628 TKV196552:TKW196628 TUR196552:TUS196628 UEN196552:UEO196628 UOJ196552:UOK196628 UYF196552:UYG196628 VIB196552:VIC196628 VRX196552:VRY196628 WBT196552:WBU196628 WLP196552:WLQ196628 WVL196552:WVM196628 I262088:J262164 IZ262088:JA262164 SV262088:SW262164 ACR262088:ACS262164 AMN262088:AMO262164 AWJ262088:AWK262164 BGF262088:BGG262164 BQB262088:BQC262164 BZX262088:BZY262164 CJT262088:CJU262164 CTP262088:CTQ262164 DDL262088:DDM262164 DNH262088:DNI262164 DXD262088:DXE262164 EGZ262088:EHA262164 EQV262088:EQW262164 FAR262088:FAS262164 FKN262088:FKO262164 FUJ262088:FUK262164 GEF262088:GEG262164 GOB262088:GOC262164 GXX262088:GXY262164 HHT262088:HHU262164 HRP262088:HRQ262164 IBL262088:IBM262164 ILH262088:ILI262164 IVD262088:IVE262164 JEZ262088:JFA262164 JOV262088:JOW262164 JYR262088:JYS262164 KIN262088:KIO262164 KSJ262088:KSK262164 LCF262088:LCG262164 LMB262088:LMC262164 LVX262088:LVY262164 MFT262088:MFU262164 MPP262088:MPQ262164 MZL262088:MZM262164 NJH262088:NJI262164 NTD262088:NTE262164 OCZ262088:ODA262164 OMV262088:OMW262164 OWR262088:OWS262164 PGN262088:PGO262164 PQJ262088:PQK262164 QAF262088:QAG262164 QKB262088:QKC262164 QTX262088:QTY262164 RDT262088:RDU262164 RNP262088:RNQ262164 RXL262088:RXM262164 SHH262088:SHI262164 SRD262088:SRE262164 TAZ262088:TBA262164 TKV262088:TKW262164 TUR262088:TUS262164 UEN262088:UEO262164 UOJ262088:UOK262164 UYF262088:UYG262164 VIB262088:VIC262164 VRX262088:VRY262164 WBT262088:WBU262164 WLP262088:WLQ262164 WVL262088:WVM262164 I327624:J327700 IZ327624:JA327700 SV327624:SW327700 ACR327624:ACS327700 AMN327624:AMO327700 AWJ327624:AWK327700 BGF327624:BGG327700 BQB327624:BQC327700 BZX327624:BZY327700 CJT327624:CJU327700 CTP327624:CTQ327700 DDL327624:DDM327700 DNH327624:DNI327700 DXD327624:DXE327700 EGZ327624:EHA327700 EQV327624:EQW327700 FAR327624:FAS327700 FKN327624:FKO327700 FUJ327624:FUK327700 GEF327624:GEG327700 GOB327624:GOC327700 GXX327624:GXY327700 HHT327624:HHU327700 HRP327624:HRQ327700 IBL327624:IBM327700 ILH327624:ILI327700 IVD327624:IVE327700 JEZ327624:JFA327700 JOV327624:JOW327700 JYR327624:JYS327700 KIN327624:KIO327700 KSJ327624:KSK327700 LCF327624:LCG327700 LMB327624:LMC327700 LVX327624:LVY327700 MFT327624:MFU327700 MPP327624:MPQ327700 MZL327624:MZM327700 NJH327624:NJI327700 NTD327624:NTE327700 OCZ327624:ODA327700 OMV327624:OMW327700 OWR327624:OWS327700 PGN327624:PGO327700 PQJ327624:PQK327700 QAF327624:QAG327700 QKB327624:QKC327700 QTX327624:QTY327700 RDT327624:RDU327700 RNP327624:RNQ327700 RXL327624:RXM327700 SHH327624:SHI327700 SRD327624:SRE327700 TAZ327624:TBA327700 TKV327624:TKW327700 TUR327624:TUS327700 UEN327624:UEO327700 UOJ327624:UOK327700 UYF327624:UYG327700 VIB327624:VIC327700 VRX327624:VRY327700 WBT327624:WBU327700 WLP327624:WLQ327700 WVL327624:WVM327700 I393160:J393236 IZ393160:JA393236 SV393160:SW393236 ACR393160:ACS393236 AMN393160:AMO393236 AWJ393160:AWK393236 BGF393160:BGG393236 BQB393160:BQC393236 BZX393160:BZY393236 CJT393160:CJU393236 CTP393160:CTQ393236 DDL393160:DDM393236 DNH393160:DNI393236 DXD393160:DXE393236 EGZ393160:EHA393236 EQV393160:EQW393236 FAR393160:FAS393236 FKN393160:FKO393236 FUJ393160:FUK393236 GEF393160:GEG393236 GOB393160:GOC393236 GXX393160:GXY393236 HHT393160:HHU393236 HRP393160:HRQ393236 IBL393160:IBM393236 ILH393160:ILI393236 IVD393160:IVE393236 JEZ393160:JFA393236 JOV393160:JOW393236 JYR393160:JYS393236 KIN393160:KIO393236 KSJ393160:KSK393236 LCF393160:LCG393236 LMB393160:LMC393236 LVX393160:LVY393236 MFT393160:MFU393236 MPP393160:MPQ393236 MZL393160:MZM393236 NJH393160:NJI393236 NTD393160:NTE393236 OCZ393160:ODA393236 OMV393160:OMW393236 OWR393160:OWS393236 PGN393160:PGO393236 PQJ393160:PQK393236 QAF393160:QAG393236 QKB393160:QKC393236 QTX393160:QTY393236 RDT393160:RDU393236 RNP393160:RNQ393236 RXL393160:RXM393236 SHH393160:SHI393236 SRD393160:SRE393236 TAZ393160:TBA393236 TKV393160:TKW393236 TUR393160:TUS393236 UEN393160:UEO393236 UOJ393160:UOK393236 UYF393160:UYG393236 VIB393160:VIC393236 VRX393160:VRY393236 WBT393160:WBU393236 WLP393160:WLQ393236 WVL393160:WVM393236 I458696:J458772 IZ458696:JA458772 SV458696:SW458772 ACR458696:ACS458772 AMN458696:AMO458772 AWJ458696:AWK458772 BGF458696:BGG458772 BQB458696:BQC458772 BZX458696:BZY458772 CJT458696:CJU458772 CTP458696:CTQ458772 DDL458696:DDM458772 DNH458696:DNI458772 DXD458696:DXE458772 EGZ458696:EHA458772 EQV458696:EQW458772 FAR458696:FAS458772 FKN458696:FKO458772 FUJ458696:FUK458772 GEF458696:GEG458772 GOB458696:GOC458772 GXX458696:GXY458772 HHT458696:HHU458772 HRP458696:HRQ458772 IBL458696:IBM458772 ILH458696:ILI458772 IVD458696:IVE458772 JEZ458696:JFA458772 JOV458696:JOW458772 JYR458696:JYS458772 KIN458696:KIO458772 KSJ458696:KSK458772 LCF458696:LCG458772 LMB458696:LMC458772 LVX458696:LVY458772 MFT458696:MFU458772 MPP458696:MPQ458772 MZL458696:MZM458772 NJH458696:NJI458772 NTD458696:NTE458772 OCZ458696:ODA458772 OMV458696:OMW458772 OWR458696:OWS458772 PGN458696:PGO458772 PQJ458696:PQK458772 QAF458696:QAG458772 QKB458696:QKC458772 QTX458696:QTY458772 RDT458696:RDU458772 RNP458696:RNQ458772 RXL458696:RXM458772 SHH458696:SHI458772 SRD458696:SRE458772 TAZ458696:TBA458772 TKV458696:TKW458772 TUR458696:TUS458772 UEN458696:UEO458772 UOJ458696:UOK458772 UYF458696:UYG458772 VIB458696:VIC458772 VRX458696:VRY458772 WBT458696:WBU458772 WLP458696:WLQ458772 WVL458696:WVM458772 I524232:J524308 IZ524232:JA524308 SV524232:SW524308 ACR524232:ACS524308 AMN524232:AMO524308 AWJ524232:AWK524308 BGF524232:BGG524308 BQB524232:BQC524308 BZX524232:BZY524308 CJT524232:CJU524308 CTP524232:CTQ524308 DDL524232:DDM524308 DNH524232:DNI524308 DXD524232:DXE524308 EGZ524232:EHA524308 EQV524232:EQW524308 FAR524232:FAS524308 FKN524232:FKO524308 FUJ524232:FUK524308 GEF524232:GEG524308 GOB524232:GOC524308 GXX524232:GXY524308 HHT524232:HHU524308 HRP524232:HRQ524308 IBL524232:IBM524308 ILH524232:ILI524308 IVD524232:IVE524308 JEZ524232:JFA524308 JOV524232:JOW524308 JYR524232:JYS524308 KIN524232:KIO524308 KSJ524232:KSK524308 LCF524232:LCG524308 LMB524232:LMC524308 LVX524232:LVY524308 MFT524232:MFU524308 MPP524232:MPQ524308 MZL524232:MZM524308 NJH524232:NJI524308 NTD524232:NTE524308 OCZ524232:ODA524308 OMV524232:OMW524308 OWR524232:OWS524308 PGN524232:PGO524308 PQJ524232:PQK524308 QAF524232:QAG524308 QKB524232:QKC524308 QTX524232:QTY524308 RDT524232:RDU524308 RNP524232:RNQ524308 RXL524232:RXM524308 SHH524232:SHI524308 SRD524232:SRE524308 TAZ524232:TBA524308 TKV524232:TKW524308 TUR524232:TUS524308 UEN524232:UEO524308 UOJ524232:UOK524308 UYF524232:UYG524308 VIB524232:VIC524308 VRX524232:VRY524308 WBT524232:WBU524308 WLP524232:WLQ524308 WVL524232:WVM524308 I589768:J589844 IZ589768:JA589844 SV589768:SW589844 ACR589768:ACS589844 AMN589768:AMO589844 AWJ589768:AWK589844 BGF589768:BGG589844 BQB589768:BQC589844 BZX589768:BZY589844 CJT589768:CJU589844 CTP589768:CTQ589844 DDL589768:DDM589844 DNH589768:DNI589844 DXD589768:DXE589844 EGZ589768:EHA589844 EQV589768:EQW589844 FAR589768:FAS589844 FKN589768:FKO589844 FUJ589768:FUK589844 GEF589768:GEG589844 GOB589768:GOC589844 GXX589768:GXY589844 HHT589768:HHU589844 HRP589768:HRQ589844 IBL589768:IBM589844 ILH589768:ILI589844 IVD589768:IVE589844 JEZ589768:JFA589844 JOV589768:JOW589844 JYR589768:JYS589844 KIN589768:KIO589844 KSJ589768:KSK589844 LCF589768:LCG589844 LMB589768:LMC589844 LVX589768:LVY589844 MFT589768:MFU589844 MPP589768:MPQ589844 MZL589768:MZM589844 NJH589768:NJI589844 NTD589768:NTE589844 OCZ589768:ODA589844 OMV589768:OMW589844 OWR589768:OWS589844 PGN589768:PGO589844 PQJ589768:PQK589844 QAF589768:QAG589844 QKB589768:QKC589844 QTX589768:QTY589844 RDT589768:RDU589844 RNP589768:RNQ589844 RXL589768:RXM589844 SHH589768:SHI589844 SRD589768:SRE589844 TAZ589768:TBA589844 TKV589768:TKW589844 TUR589768:TUS589844 UEN589768:UEO589844 UOJ589768:UOK589844 UYF589768:UYG589844 VIB589768:VIC589844 VRX589768:VRY589844 WBT589768:WBU589844 WLP589768:WLQ589844 WVL589768:WVM589844 I655304:J655380 IZ655304:JA655380 SV655304:SW655380 ACR655304:ACS655380 AMN655304:AMO655380 AWJ655304:AWK655380 BGF655304:BGG655380 BQB655304:BQC655380 BZX655304:BZY655380 CJT655304:CJU655380 CTP655304:CTQ655380 DDL655304:DDM655380 DNH655304:DNI655380 DXD655304:DXE655380 EGZ655304:EHA655380 EQV655304:EQW655380 FAR655304:FAS655380 FKN655304:FKO655380 FUJ655304:FUK655380 GEF655304:GEG655380 GOB655304:GOC655380 GXX655304:GXY655380 HHT655304:HHU655380 HRP655304:HRQ655380 IBL655304:IBM655380 ILH655304:ILI655380 IVD655304:IVE655380 JEZ655304:JFA655380 JOV655304:JOW655380 JYR655304:JYS655380 KIN655304:KIO655380 KSJ655304:KSK655380 LCF655304:LCG655380 LMB655304:LMC655380 LVX655304:LVY655380 MFT655304:MFU655380 MPP655304:MPQ655380 MZL655304:MZM655380 NJH655304:NJI655380 NTD655304:NTE655380 OCZ655304:ODA655380 OMV655304:OMW655380 OWR655304:OWS655380 PGN655304:PGO655380 PQJ655304:PQK655380 QAF655304:QAG655380 QKB655304:QKC655380 QTX655304:QTY655380 RDT655304:RDU655380 RNP655304:RNQ655380 RXL655304:RXM655380 SHH655304:SHI655380 SRD655304:SRE655380 TAZ655304:TBA655380 TKV655304:TKW655380 TUR655304:TUS655380 UEN655304:UEO655380 UOJ655304:UOK655380 UYF655304:UYG655380 VIB655304:VIC655380 VRX655304:VRY655380 WBT655304:WBU655380 WLP655304:WLQ655380 WVL655304:WVM655380 I720840:J720916 IZ720840:JA720916 SV720840:SW720916 ACR720840:ACS720916 AMN720840:AMO720916 AWJ720840:AWK720916 BGF720840:BGG720916 BQB720840:BQC720916 BZX720840:BZY720916 CJT720840:CJU720916 CTP720840:CTQ720916 DDL720840:DDM720916 DNH720840:DNI720916 DXD720840:DXE720916 EGZ720840:EHA720916 EQV720840:EQW720916 FAR720840:FAS720916 FKN720840:FKO720916 FUJ720840:FUK720916 GEF720840:GEG720916 GOB720840:GOC720916 GXX720840:GXY720916 HHT720840:HHU720916 HRP720840:HRQ720916 IBL720840:IBM720916 ILH720840:ILI720916 IVD720840:IVE720916 JEZ720840:JFA720916 JOV720840:JOW720916 JYR720840:JYS720916 KIN720840:KIO720916 KSJ720840:KSK720916 LCF720840:LCG720916 LMB720840:LMC720916 LVX720840:LVY720916 MFT720840:MFU720916 MPP720840:MPQ720916 MZL720840:MZM720916 NJH720840:NJI720916 NTD720840:NTE720916 OCZ720840:ODA720916 OMV720840:OMW720916 OWR720840:OWS720916 PGN720840:PGO720916 PQJ720840:PQK720916 QAF720840:QAG720916 QKB720840:QKC720916 QTX720840:QTY720916 RDT720840:RDU720916 RNP720840:RNQ720916 RXL720840:RXM720916 SHH720840:SHI720916 SRD720840:SRE720916 TAZ720840:TBA720916 TKV720840:TKW720916 TUR720840:TUS720916 UEN720840:UEO720916 UOJ720840:UOK720916 UYF720840:UYG720916 VIB720840:VIC720916 VRX720840:VRY720916 WBT720840:WBU720916 WLP720840:WLQ720916 WVL720840:WVM720916 I786376:J786452 IZ786376:JA786452 SV786376:SW786452 ACR786376:ACS786452 AMN786376:AMO786452 AWJ786376:AWK786452 BGF786376:BGG786452 BQB786376:BQC786452 BZX786376:BZY786452 CJT786376:CJU786452 CTP786376:CTQ786452 DDL786376:DDM786452 DNH786376:DNI786452 DXD786376:DXE786452 EGZ786376:EHA786452 EQV786376:EQW786452 FAR786376:FAS786452 FKN786376:FKO786452 FUJ786376:FUK786452 GEF786376:GEG786452 GOB786376:GOC786452 GXX786376:GXY786452 HHT786376:HHU786452 HRP786376:HRQ786452 IBL786376:IBM786452 ILH786376:ILI786452 IVD786376:IVE786452 JEZ786376:JFA786452 JOV786376:JOW786452 JYR786376:JYS786452 KIN786376:KIO786452 KSJ786376:KSK786452 LCF786376:LCG786452 LMB786376:LMC786452 LVX786376:LVY786452 MFT786376:MFU786452 MPP786376:MPQ786452 MZL786376:MZM786452 NJH786376:NJI786452 NTD786376:NTE786452 OCZ786376:ODA786452 OMV786376:OMW786452 OWR786376:OWS786452 PGN786376:PGO786452 PQJ786376:PQK786452 QAF786376:QAG786452 QKB786376:QKC786452 QTX786376:QTY786452 RDT786376:RDU786452 RNP786376:RNQ786452 RXL786376:RXM786452 SHH786376:SHI786452 SRD786376:SRE786452 TAZ786376:TBA786452 TKV786376:TKW786452 TUR786376:TUS786452 UEN786376:UEO786452 UOJ786376:UOK786452 UYF786376:UYG786452 VIB786376:VIC786452 VRX786376:VRY786452 WBT786376:WBU786452 WLP786376:WLQ786452 WVL786376:WVM786452 I851912:J851988 IZ851912:JA851988 SV851912:SW851988 ACR851912:ACS851988 AMN851912:AMO851988 AWJ851912:AWK851988 BGF851912:BGG851988 BQB851912:BQC851988 BZX851912:BZY851988 CJT851912:CJU851988 CTP851912:CTQ851988 DDL851912:DDM851988 DNH851912:DNI851988 DXD851912:DXE851988 EGZ851912:EHA851988 EQV851912:EQW851988 FAR851912:FAS851988 FKN851912:FKO851988 FUJ851912:FUK851988 GEF851912:GEG851988 GOB851912:GOC851988 GXX851912:GXY851988 HHT851912:HHU851988 HRP851912:HRQ851988 IBL851912:IBM851988 ILH851912:ILI851988 IVD851912:IVE851988 JEZ851912:JFA851988 JOV851912:JOW851988 JYR851912:JYS851988 KIN851912:KIO851988 KSJ851912:KSK851988 LCF851912:LCG851988 LMB851912:LMC851988 LVX851912:LVY851988 MFT851912:MFU851988 MPP851912:MPQ851988 MZL851912:MZM851988 NJH851912:NJI851988 NTD851912:NTE851988 OCZ851912:ODA851988 OMV851912:OMW851988 OWR851912:OWS851988 PGN851912:PGO851988 PQJ851912:PQK851988 QAF851912:QAG851988 QKB851912:QKC851988 QTX851912:QTY851988 RDT851912:RDU851988 RNP851912:RNQ851988 RXL851912:RXM851988 SHH851912:SHI851988 SRD851912:SRE851988 TAZ851912:TBA851988 TKV851912:TKW851988 TUR851912:TUS851988 UEN851912:UEO851988 UOJ851912:UOK851988 UYF851912:UYG851988 VIB851912:VIC851988 VRX851912:VRY851988 WBT851912:WBU851988 WLP851912:WLQ851988 WVL851912:WVM851988 I917448:J917524 IZ917448:JA917524 SV917448:SW917524 ACR917448:ACS917524 AMN917448:AMO917524 AWJ917448:AWK917524 BGF917448:BGG917524 BQB917448:BQC917524 BZX917448:BZY917524 CJT917448:CJU917524 CTP917448:CTQ917524 DDL917448:DDM917524 DNH917448:DNI917524 DXD917448:DXE917524 EGZ917448:EHA917524 EQV917448:EQW917524 FAR917448:FAS917524 FKN917448:FKO917524 FUJ917448:FUK917524 GEF917448:GEG917524 GOB917448:GOC917524 GXX917448:GXY917524 HHT917448:HHU917524 HRP917448:HRQ917524 IBL917448:IBM917524 ILH917448:ILI917524 IVD917448:IVE917524 JEZ917448:JFA917524 JOV917448:JOW917524 JYR917448:JYS917524 KIN917448:KIO917524 KSJ917448:KSK917524 LCF917448:LCG917524 LMB917448:LMC917524 LVX917448:LVY917524 MFT917448:MFU917524 MPP917448:MPQ917524 MZL917448:MZM917524 NJH917448:NJI917524 NTD917448:NTE917524 OCZ917448:ODA917524 OMV917448:OMW917524 OWR917448:OWS917524 PGN917448:PGO917524 PQJ917448:PQK917524 QAF917448:QAG917524 QKB917448:QKC917524 QTX917448:QTY917524 RDT917448:RDU917524 RNP917448:RNQ917524 RXL917448:RXM917524 SHH917448:SHI917524 SRD917448:SRE917524 TAZ917448:TBA917524 TKV917448:TKW917524 TUR917448:TUS917524 UEN917448:UEO917524 UOJ917448:UOK917524 UYF917448:UYG917524 VIB917448:VIC917524 VRX917448:VRY917524 WBT917448:WBU917524 WLP917448:WLQ917524 WVL917448:WVM917524 I982984:J983060 IZ982984:JA983060 SV982984:SW983060 ACR982984:ACS983060 AMN982984:AMO983060 AWJ982984:AWK983060 BGF982984:BGG983060 BQB982984:BQC983060 BZX982984:BZY983060 CJT982984:CJU983060 CTP982984:CTQ983060 DDL982984:DDM983060 DNH982984:DNI983060 DXD982984:DXE983060 EGZ982984:EHA983060 EQV982984:EQW983060 FAR982984:FAS983060 FKN982984:FKO983060 FUJ982984:FUK983060 GEF982984:GEG983060 GOB982984:GOC983060 GXX982984:GXY983060 HHT982984:HHU983060 HRP982984:HRQ983060 IBL982984:IBM983060 ILH982984:ILI983060 IVD982984:IVE983060 JEZ982984:JFA983060 JOV982984:JOW983060 JYR982984:JYS983060 KIN982984:KIO983060 KSJ982984:KSK983060 LCF982984:LCG983060 LMB982984:LMC983060 LVX982984:LVY983060 MFT982984:MFU983060 MPP982984:MPQ983060 MZL982984:MZM983060 NJH982984:NJI983060 NTD982984:NTE983060 OCZ982984:ODA983060 OMV982984:OMW983060 OWR982984:OWS983060 PGN982984:PGO983060 PQJ982984:PQK983060 QAF982984:QAG983060 QKB982984:QKC983060 QTX982984:QTY983060 RDT982984:RDU983060 RNP982984:RNQ983060 RXL982984:RXM983060 SHH982984:SHI983060 SRD982984:SRE983060 TAZ982984:TBA983060 TKV982984:TKW983060 TUR982984:TUS983060 UEN982984:UEO983060 UOJ982984:UOK983060 UYF982984:UYG983060 VIB982984:VIC983060 VRX982984:VRY983060 WBT982984:WBU983060 WLP982984:WLQ983060 WVL982984:WVM983060 J65601:J65637 JA65601:JA65637 SW65601:SW65637 ACS65601:ACS65637 AMO65601:AMO65637 AWK65601:AWK65637 BGG65601:BGG65637 BQC65601:BQC65637 BZY65601:BZY65637 CJU65601:CJU65637 CTQ65601:CTQ65637 DDM65601:DDM65637 DNI65601:DNI65637 DXE65601:DXE65637 EHA65601:EHA65637 EQW65601:EQW65637 FAS65601:FAS65637 FKO65601:FKO65637 FUK65601:FUK65637 GEG65601:GEG65637 GOC65601:GOC65637 GXY65601:GXY65637 HHU65601:HHU65637 HRQ65601:HRQ65637 IBM65601:IBM65637 ILI65601:ILI65637 IVE65601:IVE65637 JFA65601:JFA65637 JOW65601:JOW65637 JYS65601:JYS65637 KIO65601:KIO65637 KSK65601:KSK65637 LCG65601:LCG65637 LMC65601:LMC65637 LVY65601:LVY65637 MFU65601:MFU65637 MPQ65601:MPQ65637 MZM65601:MZM65637 NJI65601:NJI65637 NTE65601:NTE65637 ODA65601:ODA65637 OMW65601:OMW65637 OWS65601:OWS65637 PGO65601:PGO65637 PQK65601:PQK65637 QAG65601:QAG65637 QKC65601:QKC65637 QTY65601:QTY65637 RDU65601:RDU65637 RNQ65601:RNQ65637 RXM65601:RXM65637 SHI65601:SHI65637 SRE65601:SRE65637 TBA65601:TBA65637 TKW65601:TKW65637 TUS65601:TUS65637 UEO65601:UEO65637 UOK65601:UOK65637 UYG65601:UYG65637 VIC65601:VIC65637 VRY65601:VRY65637 WBU65601:WBU65637 WLQ65601:WLQ65637 WVM65601:WVM65637 J131137:J131173 JA131137:JA131173 SW131137:SW131173 ACS131137:ACS131173 AMO131137:AMO131173 AWK131137:AWK131173 BGG131137:BGG131173 BQC131137:BQC131173 BZY131137:BZY131173 CJU131137:CJU131173 CTQ131137:CTQ131173 DDM131137:DDM131173 DNI131137:DNI131173 DXE131137:DXE131173 EHA131137:EHA131173 EQW131137:EQW131173 FAS131137:FAS131173 FKO131137:FKO131173 FUK131137:FUK131173 GEG131137:GEG131173 GOC131137:GOC131173 GXY131137:GXY131173 HHU131137:HHU131173 HRQ131137:HRQ131173 IBM131137:IBM131173 ILI131137:ILI131173 IVE131137:IVE131173 JFA131137:JFA131173 JOW131137:JOW131173 JYS131137:JYS131173 KIO131137:KIO131173 KSK131137:KSK131173 LCG131137:LCG131173 LMC131137:LMC131173 LVY131137:LVY131173 MFU131137:MFU131173 MPQ131137:MPQ131173 MZM131137:MZM131173 NJI131137:NJI131173 NTE131137:NTE131173 ODA131137:ODA131173 OMW131137:OMW131173 OWS131137:OWS131173 PGO131137:PGO131173 PQK131137:PQK131173 QAG131137:QAG131173 QKC131137:QKC131173 QTY131137:QTY131173 RDU131137:RDU131173 RNQ131137:RNQ131173 RXM131137:RXM131173 SHI131137:SHI131173 SRE131137:SRE131173 TBA131137:TBA131173 TKW131137:TKW131173 TUS131137:TUS131173 UEO131137:UEO131173 UOK131137:UOK131173 UYG131137:UYG131173 VIC131137:VIC131173 VRY131137:VRY131173 WBU131137:WBU131173 WLQ131137:WLQ131173 WVM131137:WVM131173 J196673:J196709 JA196673:JA196709 SW196673:SW196709 ACS196673:ACS196709 AMO196673:AMO196709 AWK196673:AWK196709 BGG196673:BGG196709 BQC196673:BQC196709 BZY196673:BZY196709 CJU196673:CJU196709 CTQ196673:CTQ196709 DDM196673:DDM196709 DNI196673:DNI196709 DXE196673:DXE196709 EHA196673:EHA196709 EQW196673:EQW196709 FAS196673:FAS196709 FKO196673:FKO196709 FUK196673:FUK196709 GEG196673:GEG196709 GOC196673:GOC196709 GXY196673:GXY196709 HHU196673:HHU196709 HRQ196673:HRQ196709 IBM196673:IBM196709 ILI196673:ILI196709 IVE196673:IVE196709 JFA196673:JFA196709 JOW196673:JOW196709 JYS196673:JYS196709 KIO196673:KIO196709 KSK196673:KSK196709 LCG196673:LCG196709 LMC196673:LMC196709 LVY196673:LVY196709 MFU196673:MFU196709 MPQ196673:MPQ196709 MZM196673:MZM196709 NJI196673:NJI196709 NTE196673:NTE196709 ODA196673:ODA196709 OMW196673:OMW196709 OWS196673:OWS196709 PGO196673:PGO196709 PQK196673:PQK196709 QAG196673:QAG196709 QKC196673:QKC196709 QTY196673:QTY196709 RDU196673:RDU196709 RNQ196673:RNQ196709 RXM196673:RXM196709 SHI196673:SHI196709 SRE196673:SRE196709 TBA196673:TBA196709 TKW196673:TKW196709 TUS196673:TUS196709 UEO196673:UEO196709 UOK196673:UOK196709 UYG196673:UYG196709 VIC196673:VIC196709 VRY196673:VRY196709 WBU196673:WBU196709 WLQ196673:WLQ196709 WVM196673:WVM196709 J262209:J262245 JA262209:JA262245 SW262209:SW262245 ACS262209:ACS262245 AMO262209:AMO262245 AWK262209:AWK262245 BGG262209:BGG262245 BQC262209:BQC262245 BZY262209:BZY262245 CJU262209:CJU262245 CTQ262209:CTQ262245 DDM262209:DDM262245 DNI262209:DNI262245 DXE262209:DXE262245 EHA262209:EHA262245 EQW262209:EQW262245 FAS262209:FAS262245 FKO262209:FKO262245 FUK262209:FUK262245 GEG262209:GEG262245 GOC262209:GOC262245 GXY262209:GXY262245 HHU262209:HHU262245 HRQ262209:HRQ262245 IBM262209:IBM262245 ILI262209:ILI262245 IVE262209:IVE262245 JFA262209:JFA262245 JOW262209:JOW262245 JYS262209:JYS262245 KIO262209:KIO262245 KSK262209:KSK262245 LCG262209:LCG262245 LMC262209:LMC262245 LVY262209:LVY262245 MFU262209:MFU262245 MPQ262209:MPQ262245 MZM262209:MZM262245 NJI262209:NJI262245 NTE262209:NTE262245 ODA262209:ODA262245 OMW262209:OMW262245 OWS262209:OWS262245 PGO262209:PGO262245 PQK262209:PQK262245 QAG262209:QAG262245 QKC262209:QKC262245 QTY262209:QTY262245 RDU262209:RDU262245 RNQ262209:RNQ262245 RXM262209:RXM262245 SHI262209:SHI262245 SRE262209:SRE262245 TBA262209:TBA262245 TKW262209:TKW262245 TUS262209:TUS262245 UEO262209:UEO262245 UOK262209:UOK262245 UYG262209:UYG262245 VIC262209:VIC262245 VRY262209:VRY262245 WBU262209:WBU262245 WLQ262209:WLQ262245 WVM262209:WVM262245 J327745:J327781 JA327745:JA327781 SW327745:SW327781 ACS327745:ACS327781 AMO327745:AMO327781 AWK327745:AWK327781 BGG327745:BGG327781 BQC327745:BQC327781 BZY327745:BZY327781 CJU327745:CJU327781 CTQ327745:CTQ327781 DDM327745:DDM327781 DNI327745:DNI327781 DXE327745:DXE327781 EHA327745:EHA327781 EQW327745:EQW327781 FAS327745:FAS327781 FKO327745:FKO327781 FUK327745:FUK327781 GEG327745:GEG327781 GOC327745:GOC327781 GXY327745:GXY327781 HHU327745:HHU327781 HRQ327745:HRQ327781 IBM327745:IBM327781 ILI327745:ILI327781 IVE327745:IVE327781 JFA327745:JFA327781 JOW327745:JOW327781 JYS327745:JYS327781 KIO327745:KIO327781 KSK327745:KSK327781 LCG327745:LCG327781 LMC327745:LMC327781 LVY327745:LVY327781 MFU327745:MFU327781 MPQ327745:MPQ327781 MZM327745:MZM327781 NJI327745:NJI327781 NTE327745:NTE327781 ODA327745:ODA327781 OMW327745:OMW327781 OWS327745:OWS327781 PGO327745:PGO327781 PQK327745:PQK327781 QAG327745:QAG327781 QKC327745:QKC327781 QTY327745:QTY327781 RDU327745:RDU327781 RNQ327745:RNQ327781 RXM327745:RXM327781 SHI327745:SHI327781 SRE327745:SRE327781 TBA327745:TBA327781 TKW327745:TKW327781 TUS327745:TUS327781 UEO327745:UEO327781 UOK327745:UOK327781 UYG327745:UYG327781 VIC327745:VIC327781 VRY327745:VRY327781 WBU327745:WBU327781 WLQ327745:WLQ327781 WVM327745:WVM327781 J393281:J393317 JA393281:JA393317 SW393281:SW393317 ACS393281:ACS393317 AMO393281:AMO393317 AWK393281:AWK393317 BGG393281:BGG393317 BQC393281:BQC393317 BZY393281:BZY393317 CJU393281:CJU393317 CTQ393281:CTQ393317 DDM393281:DDM393317 DNI393281:DNI393317 DXE393281:DXE393317 EHA393281:EHA393317 EQW393281:EQW393317 FAS393281:FAS393317 FKO393281:FKO393317 FUK393281:FUK393317 GEG393281:GEG393317 GOC393281:GOC393317 GXY393281:GXY393317 HHU393281:HHU393317 HRQ393281:HRQ393317 IBM393281:IBM393317 ILI393281:ILI393317 IVE393281:IVE393317 JFA393281:JFA393317 JOW393281:JOW393317 JYS393281:JYS393317 KIO393281:KIO393317 KSK393281:KSK393317 LCG393281:LCG393317 LMC393281:LMC393317 LVY393281:LVY393317 MFU393281:MFU393317 MPQ393281:MPQ393317 MZM393281:MZM393317 NJI393281:NJI393317 NTE393281:NTE393317 ODA393281:ODA393317 OMW393281:OMW393317 OWS393281:OWS393317 PGO393281:PGO393317 PQK393281:PQK393317 QAG393281:QAG393317 QKC393281:QKC393317 QTY393281:QTY393317 RDU393281:RDU393317 RNQ393281:RNQ393317 RXM393281:RXM393317 SHI393281:SHI393317 SRE393281:SRE393317 TBA393281:TBA393317 TKW393281:TKW393317 TUS393281:TUS393317 UEO393281:UEO393317 UOK393281:UOK393317 UYG393281:UYG393317 VIC393281:VIC393317 VRY393281:VRY393317 WBU393281:WBU393317 WLQ393281:WLQ393317 WVM393281:WVM393317 J458817:J458853 JA458817:JA458853 SW458817:SW458853 ACS458817:ACS458853 AMO458817:AMO458853 AWK458817:AWK458853 BGG458817:BGG458853 BQC458817:BQC458853 BZY458817:BZY458853 CJU458817:CJU458853 CTQ458817:CTQ458853 DDM458817:DDM458853 DNI458817:DNI458853 DXE458817:DXE458853 EHA458817:EHA458853 EQW458817:EQW458853 FAS458817:FAS458853 FKO458817:FKO458853 FUK458817:FUK458853 GEG458817:GEG458853 GOC458817:GOC458853 GXY458817:GXY458853 HHU458817:HHU458853 HRQ458817:HRQ458853 IBM458817:IBM458853 ILI458817:ILI458853 IVE458817:IVE458853 JFA458817:JFA458853 JOW458817:JOW458853 JYS458817:JYS458853 KIO458817:KIO458853 KSK458817:KSK458853 LCG458817:LCG458853 LMC458817:LMC458853 LVY458817:LVY458853 MFU458817:MFU458853 MPQ458817:MPQ458853 MZM458817:MZM458853 NJI458817:NJI458853 NTE458817:NTE458853 ODA458817:ODA458853 OMW458817:OMW458853 OWS458817:OWS458853 PGO458817:PGO458853 PQK458817:PQK458853 QAG458817:QAG458853 QKC458817:QKC458853 QTY458817:QTY458853 RDU458817:RDU458853 RNQ458817:RNQ458853 RXM458817:RXM458853 SHI458817:SHI458853 SRE458817:SRE458853 TBA458817:TBA458853 TKW458817:TKW458853 TUS458817:TUS458853 UEO458817:UEO458853 UOK458817:UOK458853 UYG458817:UYG458853 VIC458817:VIC458853 VRY458817:VRY458853 WBU458817:WBU458853 WLQ458817:WLQ458853 WVM458817:WVM458853 J524353:J524389 JA524353:JA524389 SW524353:SW524389 ACS524353:ACS524389 AMO524353:AMO524389 AWK524353:AWK524389 BGG524353:BGG524389 BQC524353:BQC524389 BZY524353:BZY524389 CJU524353:CJU524389 CTQ524353:CTQ524389 DDM524353:DDM524389 DNI524353:DNI524389 DXE524353:DXE524389 EHA524353:EHA524389 EQW524353:EQW524389 FAS524353:FAS524389 FKO524353:FKO524389 FUK524353:FUK524389 GEG524353:GEG524389 GOC524353:GOC524389 GXY524353:GXY524389 HHU524353:HHU524389 HRQ524353:HRQ524389 IBM524353:IBM524389 ILI524353:ILI524389 IVE524353:IVE524389 JFA524353:JFA524389 JOW524353:JOW524389 JYS524353:JYS524389 KIO524353:KIO524389 KSK524353:KSK524389 LCG524353:LCG524389 LMC524353:LMC524389 LVY524353:LVY524389 MFU524353:MFU524389 MPQ524353:MPQ524389 MZM524353:MZM524389 NJI524353:NJI524389 NTE524353:NTE524389 ODA524353:ODA524389 OMW524353:OMW524389 OWS524353:OWS524389 PGO524353:PGO524389 PQK524353:PQK524389 QAG524353:QAG524389 QKC524353:QKC524389 QTY524353:QTY524389 RDU524353:RDU524389 RNQ524353:RNQ524389 RXM524353:RXM524389 SHI524353:SHI524389 SRE524353:SRE524389 TBA524353:TBA524389 TKW524353:TKW524389 TUS524353:TUS524389 UEO524353:UEO524389 UOK524353:UOK524389 UYG524353:UYG524389 VIC524353:VIC524389 VRY524353:VRY524389 WBU524353:WBU524389 WLQ524353:WLQ524389 WVM524353:WVM524389 J589889:J589925 JA589889:JA589925 SW589889:SW589925 ACS589889:ACS589925 AMO589889:AMO589925 AWK589889:AWK589925 BGG589889:BGG589925 BQC589889:BQC589925 BZY589889:BZY589925 CJU589889:CJU589925 CTQ589889:CTQ589925 DDM589889:DDM589925 DNI589889:DNI589925 DXE589889:DXE589925 EHA589889:EHA589925 EQW589889:EQW589925 FAS589889:FAS589925 FKO589889:FKO589925 FUK589889:FUK589925 GEG589889:GEG589925 GOC589889:GOC589925 GXY589889:GXY589925 HHU589889:HHU589925 HRQ589889:HRQ589925 IBM589889:IBM589925 ILI589889:ILI589925 IVE589889:IVE589925 JFA589889:JFA589925 JOW589889:JOW589925 JYS589889:JYS589925 KIO589889:KIO589925 KSK589889:KSK589925 LCG589889:LCG589925 LMC589889:LMC589925 LVY589889:LVY589925 MFU589889:MFU589925 MPQ589889:MPQ589925 MZM589889:MZM589925 NJI589889:NJI589925 NTE589889:NTE589925 ODA589889:ODA589925 OMW589889:OMW589925 OWS589889:OWS589925 PGO589889:PGO589925 PQK589889:PQK589925 QAG589889:QAG589925 QKC589889:QKC589925 QTY589889:QTY589925 RDU589889:RDU589925 RNQ589889:RNQ589925 RXM589889:RXM589925 SHI589889:SHI589925 SRE589889:SRE589925 TBA589889:TBA589925 TKW589889:TKW589925 TUS589889:TUS589925 UEO589889:UEO589925 UOK589889:UOK589925 UYG589889:UYG589925 VIC589889:VIC589925 VRY589889:VRY589925 WBU589889:WBU589925 WLQ589889:WLQ589925 WVM589889:WVM589925 J655425:J655461 JA655425:JA655461 SW655425:SW655461 ACS655425:ACS655461 AMO655425:AMO655461 AWK655425:AWK655461 BGG655425:BGG655461 BQC655425:BQC655461 BZY655425:BZY655461 CJU655425:CJU655461 CTQ655425:CTQ655461 DDM655425:DDM655461 DNI655425:DNI655461 DXE655425:DXE655461 EHA655425:EHA655461 EQW655425:EQW655461 FAS655425:FAS655461 FKO655425:FKO655461 FUK655425:FUK655461 GEG655425:GEG655461 GOC655425:GOC655461 GXY655425:GXY655461 HHU655425:HHU655461 HRQ655425:HRQ655461 IBM655425:IBM655461 ILI655425:ILI655461 IVE655425:IVE655461 JFA655425:JFA655461 JOW655425:JOW655461 JYS655425:JYS655461 KIO655425:KIO655461 KSK655425:KSK655461 LCG655425:LCG655461 LMC655425:LMC655461 LVY655425:LVY655461 MFU655425:MFU655461 MPQ655425:MPQ655461 MZM655425:MZM655461 NJI655425:NJI655461 NTE655425:NTE655461 ODA655425:ODA655461 OMW655425:OMW655461 OWS655425:OWS655461 PGO655425:PGO655461 PQK655425:PQK655461 QAG655425:QAG655461 QKC655425:QKC655461 QTY655425:QTY655461 RDU655425:RDU655461 RNQ655425:RNQ655461 RXM655425:RXM655461 SHI655425:SHI655461 SRE655425:SRE655461 TBA655425:TBA655461 TKW655425:TKW655461 TUS655425:TUS655461 UEO655425:UEO655461 UOK655425:UOK655461 UYG655425:UYG655461 VIC655425:VIC655461 VRY655425:VRY655461 WBU655425:WBU655461 WLQ655425:WLQ655461 WVM655425:WVM655461 J720961:J720997 JA720961:JA720997 SW720961:SW720997 ACS720961:ACS720997 AMO720961:AMO720997 AWK720961:AWK720997 BGG720961:BGG720997 BQC720961:BQC720997 BZY720961:BZY720997 CJU720961:CJU720997 CTQ720961:CTQ720997 DDM720961:DDM720997 DNI720961:DNI720997 DXE720961:DXE720997 EHA720961:EHA720997 EQW720961:EQW720997 FAS720961:FAS720997 FKO720961:FKO720997 FUK720961:FUK720997 GEG720961:GEG720997 GOC720961:GOC720997 GXY720961:GXY720997 HHU720961:HHU720997 HRQ720961:HRQ720997 IBM720961:IBM720997 ILI720961:ILI720997 IVE720961:IVE720997 JFA720961:JFA720997 JOW720961:JOW720997 JYS720961:JYS720997 KIO720961:KIO720997 KSK720961:KSK720997 LCG720961:LCG720997 LMC720961:LMC720997 LVY720961:LVY720997 MFU720961:MFU720997 MPQ720961:MPQ720997 MZM720961:MZM720997 NJI720961:NJI720997 NTE720961:NTE720997 ODA720961:ODA720997 OMW720961:OMW720997 OWS720961:OWS720997 PGO720961:PGO720997 PQK720961:PQK720997 QAG720961:QAG720997 QKC720961:QKC720997 QTY720961:QTY720997 RDU720961:RDU720997 RNQ720961:RNQ720997 RXM720961:RXM720997 SHI720961:SHI720997 SRE720961:SRE720997 TBA720961:TBA720997 TKW720961:TKW720997 TUS720961:TUS720997 UEO720961:UEO720997 UOK720961:UOK720997 UYG720961:UYG720997 VIC720961:VIC720997 VRY720961:VRY720997 WBU720961:WBU720997 WLQ720961:WLQ720997 WVM720961:WVM720997 J786497:J786533 JA786497:JA786533 SW786497:SW786533 ACS786497:ACS786533 AMO786497:AMO786533 AWK786497:AWK786533 BGG786497:BGG786533 BQC786497:BQC786533 BZY786497:BZY786533 CJU786497:CJU786533 CTQ786497:CTQ786533 DDM786497:DDM786533 DNI786497:DNI786533 DXE786497:DXE786533 EHA786497:EHA786533 EQW786497:EQW786533 FAS786497:FAS786533 FKO786497:FKO786533 FUK786497:FUK786533 GEG786497:GEG786533 GOC786497:GOC786533 GXY786497:GXY786533 HHU786497:HHU786533 HRQ786497:HRQ786533 IBM786497:IBM786533 ILI786497:ILI786533 IVE786497:IVE786533 JFA786497:JFA786533 JOW786497:JOW786533 JYS786497:JYS786533 KIO786497:KIO786533 KSK786497:KSK786533 LCG786497:LCG786533 LMC786497:LMC786533 LVY786497:LVY786533 MFU786497:MFU786533 MPQ786497:MPQ786533 MZM786497:MZM786533 NJI786497:NJI786533 NTE786497:NTE786533 ODA786497:ODA786533 OMW786497:OMW786533 OWS786497:OWS786533 PGO786497:PGO786533 PQK786497:PQK786533 QAG786497:QAG786533 QKC786497:QKC786533 QTY786497:QTY786533 RDU786497:RDU786533 RNQ786497:RNQ786533 RXM786497:RXM786533 SHI786497:SHI786533 SRE786497:SRE786533 TBA786497:TBA786533 TKW786497:TKW786533 TUS786497:TUS786533 UEO786497:UEO786533 UOK786497:UOK786533 UYG786497:UYG786533 VIC786497:VIC786533 VRY786497:VRY786533 WBU786497:WBU786533 WLQ786497:WLQ786533 WVM786497:WVM786533 J852033:J852069 JA852033:JA852069 SW852033:SW852069 ACS852033:ACS852069 AMO852033:AMO852069 AWK852033:AWK852069 BGG852033:BGG852069 BQC852033:BQC852069 BZY852033:BZY852069 CJU852033:CJU852069 CTQ852033:CTQ852069 DDM852033:DDM852069 DNI852033:DNI852069 DXE852033:DXE852069 EHA852033:EHA852069 EQW852033:EQW852069 FAS852033:FAS852069 FKO852033:FKO852069 FUK852033:FUK852069 GEG852033:GEG852069 GOC852033:GOC852069 GXY852033:GXY852069 HHU852033:HHU852069 HRQ852033:HRQ852069 IBM852033:IBM852069 ILI852033:ILI852069 IVE852033:IVE852069 JFA852033:JFA852069 JOW852033:JOW852069 JYS852033:JYS852069 KIO852033:KIO852069 KSK852033:KSK852069 LCG852033:LCG852069 LMC852033:LMC852069 LVY852033:LVY852069 MFU852033:MFU852069 MPQ852033:MPQ852069 MZM852033:MZM852069 NJI852033:NJI852069 NTE852033:NTE852069 ODA852033:ODA852069 OMW852033:OMW852069 OWS852033:OWS852069 PGO852033:PGO852069 PQK852033:PQK852069 QAG852033:QAG852069 QKC852033:QKC852069 QTY852033:QTY852069 RDU852033:RDU852069 RNQ852033:RNQ852069 RXM852033:RXM852069 SHI852033:SHI852069 SRE852033:SRE852069 TBA852033:TBA852069 TKW852033:TKW852069 TUS852033:TUS852069 UEO852033:UEO852069 UOK852033:UOK852069 UYG852033:UYG852069 VIC852033:VIC852069 VRY852033:VRY852069 WBU852033:WBU852069 WLQ852033:WLQ852069 WVM852033:WVM852069 J917569:J917605 JA917569:JA917605 SW917569:SW917605 ACS917569:ACS917605 AMO917569:AMO917605 AWK917569:AWK917605 BGG917569:BGG917605 BQC917569:BQC917605 BZY917569:BZY917605 CJU917569:CJU917605 CTQ917569:CTQ917605 DDM917569:DDM917605 DNI917569:DNI917605 DXE917569:DXE917605 EHA917569:EHA917605 EQW917569:EQW917605 FAS917569:FAS917605 FKO917569:FKO917605 FUK917569:FUK917605 GEG917569:GEG917605 GOC917569:GOC917605 GXY917569:GXY917605 HHU917569:HHU917605 HRQ917569:HRQ917605 IBM917569:IBM917605 ILI917569:ILI917605 IVE917569:IVE917605 JFA917569:JFA917605 JOW917569:JOW917605 JYS917569:JYS917605 KIO917569:KIO917605 KSK917569:KSK917605 LCG917569:LCG917605 LMC917569:LMC917605 LVY917569:LVY917605 MFU917569:MFU917605 MPQ917569:MPQ917605 MZM917569:MZM917605 NJI917569:NJI917605 NTE917569:NTE917605 ODA917569:ODA917605 OMW917569:OMW917605 OWS917569:OWS917605 PGO917569:PGO917605 PQK917569:PQK917605 QAG917569:QAG917605 QKC917569:QKC917605 QTY917569:QTY917605 RDU917569:RDU917605 RNQ917569:RNQ917605 RXM917569:RXM917605 SHI917569:SHI917605 SRE917569:SRE917605 TBA917569:TBA917605 TKW917569:TKW917605 TUS917569:TUS917605 UEO917569:UEO917605 UOK917569:UOK917605 UYG917569:UYG917605 VIC917569:VIC917605 VRY917569:VRY917605 WBU917569:WBU917605 WLQ917569:WLQ917605 WVM917569:WVM917605 J983105:J983141 JA983105:JA983141 SW983105:SW983141 ACS983105:ACS983141 AMO983105:AMO983141 AWK983105:AWK983141 BGG983105:BGG983141 BQC983105:BQC983141 BZY983105:BZY983141 CJU983105:CJU983141 CTQ983105:CTQ983141 DDM983105:DDM983141 DNI983105:DNI983141 DXE983105:DXE983141 EHA983105:EHA983141 EQW983105:EQW983141 FAS983105:FAS983141 FKO983105:FKO983141 FUK983105:FUK983141 GEG983105:GEG983141 GOC983105:GOC983141 GXY983105:GXY983141 HHU983105:HHU983141 HRQ983105:HRQ983141 IBM983105:IBM983141 ILI983105:ILI983141 IVE983105:IVE983141 JFA983105:JFA983141 JOW983105:JOW983141 JYS983105:JYS983141 KIO983105:KIO983141 KSK983105:KSK983141 LCG983105:LCG983141 LMC983105:LMC983141 LVY983105:LVY983141 MFU983105:MFU983141 MPQ983105:MPQ983141 MZM983105:MZM983141 NJI983105:NJI983141 NTE983105:NTE983141 ODA983105:ODA983141 OMW983105:OMW983141 OWS983105:OWS983141 PGO983105:PGO983141 PQK983105:PQK983141 QAG983105:QAG983141 QKC983105:QKC983141 QTY983105:QTY983141 RDU983105:RDU983141 RNQ983105:RNQ983141 RXM983105:RXM983141 SHI983105:SHI983141 SRE983105:SRE983141 TBA983105:TBA983141 TKW983105:TKW983141 TUS983105:TUS983141 UEO983105:UEO983141 UOK983105:UOK983141 UYG983105:UYG983141 VIC983105:VIC983141 VRY983105:VRY983141 WBU983105:WBU983141 WLQ983105:WLQ983141 WVM983105:WVM983141 JC65475:JD65556 SY65475:SZ65556 ACU65475:ACV65556 AMQ65475:AMR65556 AWM65475:AWN65556 BGI65475:BGJ65556 BQE65475:BQF65556 CAA65475:CAB65556 CJW65475:CJX65556 CTS65475:CTT65556 DDO65475:DDP65556 DNK65475:DNL65556 DXG65475:DXH65556 EHC65475:EHD65556 EQY65475:EQZ65556 FAU65475:FAV65556 FKQ65475:FKR65556 FUM65475:FUN65556 GEI65475:GEJ65556 GOE65475:GOF65556 GYA65475:GYB65556 HHW65475:HHX65556 HRS65475:HRT65556 IBO65475:IBP65556 ILK65475:ILL65556 IVG65475:IVH65556 JFC65475:JFD65556 JOY65475:JOZ65556 JYU65475:JYV65556 KIQ65475:KIR65556 KSM65475:KSN65556 LCI65475:LCJ65556 LME65475:LMF65556 LWA65475:LWB65556 MFW65475:MFX65556 MPS65475:MPT65556 MZO65475:MZP65556 NJK65475:NJL65556 NTG65475:NTH65556 ODC65475:ODD65556 OMY65475:OMZ65556 OWU65475:OWV65556 PGQ65475:PGR65556 PQM65475:PQN65556 QAI65475:QAJ65556 QKE65475:QKF65556 QUA65475:QUB65556 RDW65475:RDX65556 RNS65475:RNT65556 RXO65475:RXP65556 SHK65475:SHL65556 SRG65475:SRH65556 TBC65475:TBD65556 TKY65475:TKZ65556 TUU65475:TUV65556 UEQ65475:UER65556 UOM65475:UON65556 UYI65475:UYJ65556 VIE65475:VIF65556 VSA65475:VSB65556 WBW65475:WBX65556 WLS65475:WLT65556 WVO65475:WVP65556 JC131011:JD131092 SY131011:SZ131092 ACU131011:ACV131092 AMQ131011:AMR131092 AWM131011:AWN131092 BGI131011:BGJ131092 BQE131011:BQF131092 CAA131011:CAB131092 CJW131011:CJX131092 CTS131011:CTT131092 DDO131011:DDP131092 DNK131011:DNL131092 DXG131011:DXH131092 EHC131011:EHD131092 EQY131011:EQZ131092 FAU131011:FAV131092 FKQ131011:FKR131092 FUM131011:FUN131092 GEI131011:GEJ131092 GOE131011:GOF131092 GYA131011:GYB131092 HHW131011:HHX131092 HRS131011:HRT131092 IBO131011:IBP131092 ILK131011:ILL131092 IVG131011:IVH131092 JFC131011:JFD131092 JOY131011:JOZ131092 JYU131011:JYV131092 KIQ131011:KIR131092 KSM131011:KSN131092 LCI131011:LCJ131092 LME131011:LMF131092 LWA131011:LWB131092 MFW131011:MFX131092 MPS131011:MPT131092 MZO131011:MZP131092 NJK131011:NJL131092 NTG131011:NTH131092 ODC131011:ODD131092 OMY131011:OMZ131092 OWU131011:OWV131092 PGQ131011:PGR131092 PQM131011:PQN131092 QAI131011:QAJ131092 QKE131011:QKF131092 QUA131011:QUB131092 RDW131011:RDX131092 RNS131011:RNT131092 RXO131011:RXP131092 SHK131011:SHL131092 SRG131011:SRH131092 TBC131011:TBD131092 TKY131011:TKZ131092 TUU131011:TUV131092 UEQ131011:UER131092 UOM131011:UON131092 UYI131011:UYJ131092 VIE131011:VIF131092 VSA131011:VSB131092 WBW131011:WBX131092 WLS131011:WLT131092 WVO131011:WVP131092 JC196547:JD196628 SY196547:SZ196628 ACU196547:ACV196628 AMQ196547:AMR196628 AWM196547:AWN196628 BGI196547:BGJ196628 BQE196547:BQF196628 CAA196547:CAB196628 CJW196547:CJX196628 CTS196547:CTT196628 DDO196547:DDP196628 DNK196547:DNL196628 DXG196547:DXH196628 EHC196547:EHD196628 EQY196547:EQZ196628 FAU196547:FAV196628 FKQ196547:FKR196628 FUM196547:FUN196628 GEI196547:GEJ196628 GOE196547:GOF196628 GYA196547:GYB196628 HHW196547:HHX196628 HRS196547:HRT196628 IBO196547:IBP196628 ILK196547:ILL196628 IVG196547:IVH196628 JFC196547:JFD196628 JOY196547:JOZ196628 JYU196547:JYV196628 KIQ196547:KIR196628 KSM196547:KSN196628 LCI196547:LCJ196628 LME196547:LMF196628 LWA196547:LWB196628 MFW196547:MFX196628 MPS196547:MPT196628 MZO196547:MZP196628 NJK196547:NJL196628 NTG196547:NTH196628 ODC196547:ODD196628 OMY196547:OMZ196628 OWU196547:OWV196628 PGQ196547:PGR196628 PQM196547:PQN196628 QAI196547:QAJ196628 QKE196547:QKF196628 QUA196547:QUB196628 RDW196547:RDX196628 RNS196547:RNT196628 RXO196547:RXP196628 SHK196547:SHL196628 SRG196547:SRH196628 TBC196547:TBD196628 TKY196547:TKZ196628 TUU196547:TUV196628 UEQ196547:UER196628 UOM196547:UON196628 UYI196547:UYJ196628 VIE196547:VIF196628 VSA196547:VSB196628 WBW196547:WBX196628 WLS196547:WLT196628 WVO196547:WVP196628 JC262083:JD262164 SY262083:SZ262164 ACU262083:ACV262164 AMQ262083:AMR262164 AWM262083:AWN262164 BGI262083:BGJ262164 BQE262083:BQF262164 CAA262083:CAB262164 CJW262083:CJX262164 CTS262083:CTT262164 DDO262083:DDP262164 DNK262083:DNL262164 DXG262083:DXH262164 EHC262083:EHD262164 EQY262083:EQZ262164 FAU262083:FAV262164 FKQ262083:FKR262164 FUM262083:FUN262164 GEI262083:GEJ262164 GOE262083:GOF262164 GYA262083:GYB262164 HHW262083:HHX262164 HRS262083:HRT262164 IBO262083:IBP262164 ILK262083:ILL262164 IVG262083:IVH262164 JFC262083:JFD262164 JOY262083:JOZ262164 JYU262083:JYV262164 KIQ262083:KIR262164 KSM262083:KSN262164 LCI262083:LCJ262164 LME262083:LMF262164 LWA262083:LWB262164 MFW262083:MFX262164 MPS262083:MPT262164 MZO262083:MZP262164 NJK262083:NJL262164 NTG262083:NTH262164 ODC262083:ODD262164 OMY262083:OMZ262164 OWU262083:OWV262164 PGQ262083:PGR262164 PQM262083:PQN262164 QAI262083:QAJ262164 QKE262083:QKF262164 QUA262083:QUB262164 RDW262083:RDX262164 RNS262083:RNT262164 RXO262083:RXP262164 SHK262083:SHL262164 SRG262083:SRH262164 TBC262083:TBD262164 TKY262083:TKZ262164 TUU262083:TUV262164 UEQ262083:UER262164 UOM262083:UON262164 UYI262083:UYJ262164 VIE262083:VIF262164 VSA262083:VSB262164 WBW262083:WBX262164 WLS262083:WLT262164 WVO262083:WVP262164 JC327619:JD327700 SY327619:SZ327700 ACU327619:ACV327700 AMQ327619:AMR327700 AWM327619:AWN327700 BGI327619:BGJ327700 BQE327619:BQF327700 CAA327619:CAB327700 CJW327619:CJX327700 CTS327619:CTT327700 DDO327619:DDP327700 DNK327619:DNL327700 DXG327619:DXH327700 EHC327619:EHD327700 EQY327619:EQZ327700 FAU327619:FAV327700 FKQ327619:FKR327700 FUM327619:FUN327700 GEI327619:GEJ327700 GOE327619:GOF327700 GYA327619:GYB327700 HHW327619:HHX327700 HRS327619:HRT327700 IBO327619:IBP327700 ILK327619:ILL327700 IVG327619:IVH327700 JFC327619:JFD327700 JOY327619:JOZ327700 JYU327619:JYV327700 KIQ327619:KIR327700 KSM327619:KSN327700 LCI327619:LCJ327700 LME327619:LMF327700 LWA327619:LWB327700 MFW327619:MFX327700 MPS327619:MPT327700 MZO327619:MZP327700 NJK327619:NJL327700 NTG327619:NTH327700 ODC327619:ODD327700 OMY327619:OMZ327700 OWU327619:OWV327700 PGQ327619:PGR327700 PQM327619:PQN327700 QAI327619:QAJ327700 QKE327619:QKF327700 QUA327619:QUB327700 RDW327619:RDX327700 RNS327619:RNT327700 RXO327619:RXP327700 SHK327619:SHL327700 SRG327619:SRH327700 TBC327619:TBD327700 TKY327619:TKZ327700 TUU327619:TUV327700 UEQ327619:UER327700 UOM327619:UON327700 UYI327619:UYJ327700 VIE327619:VIF327700 VSA327619:VSB327700 WBW327619:WBX327700 WLS327619:WLT327700 WVO327619:WVP327700 JC393155:JD393236 SY393155:SZ393236 ACU393155:ACV393236 AMQ393155:AMR393236 AWM393155:AWN393236 BGI393155:BGJ393236 BQE393155:BQF393236 CAA393155:CAB393236 CJW393155:CJX393236 CTS393155:CTT393236 DDO393155:DDP393236 DNK393155:DNL393236 DXG393155:DXH393236 EHC393155:EHD393236 EQY393155:EQZ393236 FAU393155:FAV393236 FKQ393155:FKR393236 FUM393155:FUN393236 GEI393155:GEJ393236 GOE393155:GOF393236 GYA393155:GYB393236 HHW393155:HHX393236 HRS393155:HRT393236 IBO393155:IBP393236 ILK393155:ILL393236 IVG393155:IVH393236 JFC393155:JFD393236 JOY393155:JOZ393236 JYU393155:JYV393236 KIQ393155:KIR393236 KSM393155:KSN393236 LCI393155:LCJ393236 LME393155:LMF393236 LWA393155:LWB393236 MFW393155:MFX393236 MPS393155:MPT393236 MZO393155:MZP393236 NJK393155:NJL393236 NTG393155:NTH393236 ODC393155:ODD393236 OMY393155:OMZ393236 OWU393155:OWV393236 PGQ393155:PGR393236 PQM393155:PQN393236 QAI393155:QAJ393236 QKE393155:QKF393236 QUA393155:QUB393236 RDW393155:RDX393236 RNS393155:RNT393236 RXO393155:RXP393236 SHK393155:SHL393236 SRG393155:SRH393236 TBC393155:TBD393236 TKY393155:TKZ393236 TUU393155:TUV393236 UEQ393155:UER393236 UOM393155:UON393236 UYI393155:UYJ393236 VIE393155:VIF393236 VSA393155:VSB393236 WBW393155:WBX393236 WLS393155:WLT393236 WVO393155:WVP393236 JC458691:JD458772 SY458691:SZ458772 ACU458691:ACV458772 AMQ458691:AMR458772 AWM458691:AWN458772 BGI458691:BGJ458772 BQE458691:BQF458772 CAA458691:CAB458772 CJW458691:CJX458772 CTS458691:CTT458772 DDO458691:DDP458772 DNK458691:DNL458772 DXG458691:DXH458772 EHC458691:EHD458772 EQY458691:EQZ458772 FAU458691:FAV458772 FKQ458691:FKR458772 FUM458691:FUN458772 GEI458691:GEJ458772 GOE458691:GOF458772 GYA458691:GYB458772 HHW458691:HHX458772 HRS458691:HRT458772 IBO458691:IBP458772 ILK458691:ILL458772 IVG458691:IVH458772 JFC458691:JFD458772 JOY458691:JOZ458772 JYU458691:JYV458772 KIQ458691:KIR458772 KSM458691:KSN458772 LCI458691:LCJ458772 LME458691:LMF458772 LWA458691:LWB458772 MFW458691:MFX458772 MPS458691:MPT458772 MZO458691:MZP458772 NJK458691:NJL458772 NTG458691:NTH458772 ODC458691:ODD458772 OMY458691:OMZ458772 OWU458691:OWV458772 PGQ458691:PGR458772 PQM458691:PQN458772 QAI458691:QAJ458772 QKE458691:QKF458772 QUA458691:QUB458772 RDW458691:RDX458772 RNS458691:RNT458772 RXO458691:RXP458772 SHK458691:SHL458772 SRG458691:SRH458772 TBC458691:TBD458772 TKY458691:TKZ458772 TUU458691:TUV458772 UEQ458691:UER458772 UOM458691:UON458772 UYI458691:UYJ458772 VIE458691:VIF458772 VSA458691:VSB458772 WBW458691:WBX458772 WLS458691:WLT458772 WVO458691:WVP458772 JC524227:JD524308 SY524227:SZ524308 ACU524227:ACV524308 AMQ524227:AMR524308 AWM524227:AWN524308 BGI524227:BGJ524308 BQE524227:BQF524308 CAA524227:CAB524308 CJW524227:CJX524308 CTS524227:CTT524308 DDO524227:DDP524308 DNK524227:DNL524308 DXG524227:DXH524308 EHC524227:EHD524308 EQY524227:EQZ524308 FAU524227:FAV524308 FKQ524227:FKR524308 FUM524227:FUN524308 GEI524227:GEJ524308 GOE524227:GOF524308 GYA524227:GYB524308 HHW524227:HHX524308 HRS524227:HRT524308 IBO524227:IBP524308 ILK524227:ILL524308 IVG524227:IVH524308 JFC524227:JFD524308 JOY524227:JOZ524308 JYU524227:JYV524308 KIQ524227:KIR524308 KSM524227:KSN524308 LCI524227:LCJ524308 LME524227:LMF524308 LWA524227:LWB524308 MFW524227:MFX524308 MPS524227:MPT524308 MZO524227:MZP524308 NJK524227:NJL524308 NTG524227:NTH524308 ODC524227:ODD524308 OMY524227:OMZ524308 OWU524227:OWV524308 PGQ524227:PGR524308 PQM524227:PQN524308 QAI524227:QAJ524308 QKE524227:QKF524308 QUA524227:QUB524308 RDW524227:RDX524308 RNS524227:RNT524308 RXO524227:RXP524308 SHK524227:SHL524308 SRG524227:SRH524308 TBC524227:TBD524308 TKY524227:TKZ524308 TUU524227:TUV524308 UEQ524227:UER524308 UOM524227:UON524308 UYI524227:UYJ524308 VIE524227:VIF524308 VSA524227:VSB524308 WBW524227:WBX524308 WLS524227:WLT524308 WVO524227:WVP524308 JC589763:JD589844 SY589763:SZ589844 ACU589763:ACV589844 AMQ589763:AMR589844 AWM589763:AWN589844 BGI589763:BGJ589844 BQE589763:BQF589844 CAA589763:CAB589844 CJW589763:CJX589844 CTS589763:CTT589844 DDO589763:DDP589844 DNK589763:DNL589844 DXG589763:DXH589844 EHC589763:EHD589844 EQY589763:EQZ589844 FAU589763:FAV589844 FKQ589763:FKR589844 FUM589763:FUN589844 GEI589763:GEJ589844 GOE589763:GOF589844 GYA589763:GYB589844 HHW589763:HHX589844 HRS589763:HRT589844 IBO589763:IBP589844 ILK589763:ILL589844 IVG589763:IVH589844 JFC589763:JFD589844 JOY589763:JOZ589844 JYU589763:JYV589844 KIQ589763:KIR589844 KSM589763:KSN589844 LCI589763:LCJ589844 LME589763:LMF589844 LWA589763:LWB589844 MFW589763:MFX589844 MPS589763:MPT589844 MZO589763:MZP589844 NJK589763:NJL589844 NTG589763:NTH589844 ODC589763:ODD589844 OMY589763:OMZ589844 OWU589763:OWV589844 PGQ589763:PGR589844 PQM589763:PQN589844 QAI589763:QAJ589844 QKE589763:QKF589844 QUA589763:QUB589844 RDW589763:RDX589844 RNS589763:RNT589844 RXO589763:RXP589844 SHK589763:SHL589844 SRG589763:SRH589844 TBC589763:TBD589844 TKY589763:TKZ589844 TUU589763:TUV589844 UEQ589763:UER589844 UOM589763:UON589844 UYI589763:UYJ589844 VIE589763:VIF589844 VSA589763:VSB589844 WBW589763:WBX589844 WLS589763:WLT589844 WVO589763:WVP589844 JC655299:JD655380 SY655299:SZ655380 ACU655299:ACV655380 AMQ655299:AMR655380 AWM655299:AWN655380 BGI655299:BGJ655380 BQE655299:BQF655380 CAA655299:CAB655380 CJW655299:CJX655380 CTS655299:CTT655380 DDO655299:DDP655380 DNK655299:DNL655380 DXG655299:DXH655380 EHC655299:EHD655380 EQY655299:EQZ655380 FAU655299:FAV655380 FKQ655299:FKR655380 FUM655299:FUN655380 GEI655299:GEJ655380 GOE655299:GOF655380 GYA655299:GYB655380 HHW655299:HHX655380 HRS655299:HRT655380 IBO655299:IBP655380 ILK655299:ILL655380 IVG655299:IVH655380 JFC655299:JFD655380 JOY655299:JOZ655380 JYU655299:JYV655380 KIQ655299:KIR655380 KSM655299:KSN655380 LCI655299:LCJ655380 LME655299:LMF655380 LWA655299:LWB655380 MFW655299:MFX655380 MPS655299:MPT655380 MZO655299:MZP655380 NJK655299:NJL655380 NTG655299:NTH655380 ODC655299:ODD655380 OMY655299:OMZ655380 OWU655299:OWV655380 PGQ655299:PGR655380 PQM655299:PQN655380 QAI655299:QAJ655380 QKE655299:QKF655380 QUA655299:QUB655380 RDW655299:RDX655380 RNS655299:RNT655380 RXO655299:RXP655380 SHK655299:SHL655380 SRG655299:SRH655380 TBC655299:TBD655380 TKY655299:TKZ655380 TUU655299:TUV655380 UEQ655299:UER655380 UOM655299:UON655380 UYI655299:UYJ655380 VIE655299:VIF655380 VSA655299:VSB655380 WBW655299:WBX655380 WLS655299:WLT655380 WVO655299:WVP655380 JC720835:JD720916 SY720835:SZ720916 ACU720835:ACV720916 AMQ720835:AMR720916 AWM720835:AWN720916 BGI720835:BGJ720916 BQE720835:BQF720916 CAA720835:CAB720916 CJW720835:CJX720916 CTS720835:CTT720916 DDO720835:DDP720916 DNK720835:DNL720916 DXG720835:DXH720916 EHC720835:EHD720916 EQY720835:EQZ720916 FAU720835:FAV720916 FKQ720835:FKR720916 FUM720835:FUN720916 GEI720835:GEJ720916 GOE720835:GOF720916 GYA720835:GYB720916 HHW720835:HHX720916 HRS720835:HRT720916 IBO720835:IBP720916 ILK720835:ILL720916 IVG720835:IVH720916 JFC720835:JFD720916 JOY720835:JOZ720916 JYU720835:JYV720916 KIQ720835:KIR720916 KSM720835:KSN720916 LCI720835:LCJ720916 LME720835:LMF720916 LWA720835:LWB720916 MFW720835:MFX720916 MPS720835:MPT720916 MZO720835:MZP720916 NJK720835:NJL720916 NTG720835:NTH720916 ODC720835:ODD720916 OMY720835:OMZ720916 OWU720835:OWV720916 PGQ720835:PGR720916 PQM720835:PQN720916 QAI720835:QAJ720916 QKE720835:QKF720916 QUA720835:QUB720916 RDW720835:RDX720916 RNS720835:RNT720916 RXO720835:RXP720916 SHK720835:SHL720916 SRG720835:SRH720916 TBC720835:TBD720916 TKY720835:TKZ720916 TUU720835:TUV720916 UEQ720835:UER720916 UOM720835:UON720916 UYI720835:UYJ720916 VIE720835:VIF720916 VSA720835:VSB720916 WBW720835:WBX720916 WLS720835:WLT720916 WVO720835:WVP720916 JC786371:JD786452 SY786371:SZ786452 ACU786371:ACV786452 AMQ786371:AMR786452 AWM786371:AWN786452 BGI786371:BGJ786452 BQE786371:BQF786452 CAA786371:CAB786452 CJW786371:CJX786452 CTS786371:CTT786452 DDO786371:DDP786452 DNK786371:DNL786452 DXG786371:DXH786452 EHC786371:EHD786452 EQY786371:EQZ786452 FAU786371:FAV786452 FKQ786371:FKR786452 FUM786371:FUN786452 GEI786371:GEJ786452 GOE786371:GOF786452 GYA786371:GYB786452 HHW786371:HHX786452 HRS786371:HRT786452 IBO786371:IBP786452 ILK786371:ILL786452 IVG786371:IVH786452 JFC786371:JFD786452 JOY786371:JOZ786452 JYU786371:JYV786452 KIQ786371:KIR786452 KSM786371:KSN786452 LCI786371:LCJ786452 LME786371:LMF786452 LWA786371:LWB786452 MFW786371:MFX786452 MPS786371:MPT786452 MZO786371:MZP786452 NJK786371:NJL786452 NTG786371:NTH786452 ODC786371:ODD786452 OMY786371:OMZ786452 OWU786371:OWV786452 PGQ786371:PGR786452 PQM786371:PQN786452 QAI786371:QAJ786452 QKE786371:QKF786452 QUA786371:QUB786452 RDW786371:RDX786452 RNS786371:RNT786452 RXO786371:RXP786452 SHK786371:SHL786452 SRG786371:SRH786452 TBC786371:TBD786452 TKY786371:TKZ786452 TUU786371:TUV786452 UEQ786371:UER786452 UOM786371:UON786452 UYI786371:UYJ786452 VIE786371:VIF786452 VSA786371:VSB786452 WBW786371:WBX786452 WLS786371:WLT786452 WVO786371:WVP786452 JC851907:JD851988 SY851907:SZ851988 ACU851907:ACV851988 AMQ851907:AMR851988 AWM851907:AWN851988 BGI851907:BGJ851988 BQE851907:BQF851988 CAA851907:CAB851988 CJW851907:CJX851988 CTS851907:CTT851988 DDO851907:DDP851988 DNK851907:DNL851988 DXG851907:DXH851988 EHC851907:EHD851988 EQY851907:EQZ851988 FAU851907:FAV851988 FKQ851907:FKR851988 FUM851907:FUN851988 GEI851907:GEJ851988 GOE851907:GOF851988 GYA851907:GYB851988 HHW851907:HHX851988 HRS851907:HRT851988 IBO851907:IBP851988 ILK851907:ILL851988 IVG851907:IVH851988 JFC851907:JFD851988 JOY851907:JOZ851988 JYU851907:JYV851988 KIQ851907:KIR851988 KSM851907:KSN851988 LCI851907:LCJ851988 LME851907:LMF851988 LWA851907:LWB851988 MFW851907:MFX851988 MPS851907:MPT851988 MZO851907:MZP851988 NJK851907:NJL851988 NTG851907:NTH851988 ODC851907:ODD851988 OMY851907:OMZ851988 OWU851907:OWV851988 PGQ851907:PGR851988 PQM851907:PQN851988 QAI851907:QAJ851988 QKE851907:QKF851988 QUA851907:QUB851988 RDW851907:RDX851988 RNS851907:RNT851988 RXO851907:RXP851988 SHK851907:SHL851988 SRG851907:SRH851988 TBC851907:TBD851988 TKY851907:TKZ851988 TUU851907:TUV851988 UEQ851907:UER851988 UOM851907:UON851988 UYI851907:UYJ851988 VIE851907:VIF851988 VSA851907:VSB851988 WBW851907:WBX851988 WLS851907:WLT851988 WVO851907:WVP851988 JC917443:JD917524 SY917443:SZ917524 ACU917443:ACV917524 AMQ917443:AMR917524 AWM917443:AWN917524 BGI917443:BGJ917524 BQE917443:BQF917524 CAA917443:CAB917524 CJW917443:CJX917524 CTS917443:CTT917524 DDO917443:DDP917524 DNK917443:DNL917524 DXG917443:DXH917524 EHC917443:EHD917524 EQY917443:EQZ917524 FAU917443:FAV917524 FKQ917443:FKR917524 FUM917443:FUN917524 GEI917443:GEJ917524 GOE917443:GOF917524 GYA917443:GYB917524 HHW917443:HHX917524 HRS917443:HRT917524 IBO917443:IBP917524 ILK917443:ILL917524 IVG917443:IVH917524 JFC917443:JFD917524 JOY917443:JOZ917524 JYU917443:JYV917524 KIQ917443:KIR917524 KSM917443:KSN917524 LCI917443:LCJ917524 LME917443:LMF917524 LWA917443:LWB917524 MFW917443:MFX917524 MPS917443:MPT917524 MZO917443:MZP917524 NJK917443:NJL917524 NTG917443:NTH917524 ODC917443:ODD917524 OMY917443:OMZ917524 OWU917443:OWV917524 PGQ917443:PGR917524 PQM917443:PQN917524 QAI917443:QAJ917524 QKE917443:QKF917524 QUA917443:QUB917524 RDW917443:RDX917524 RNS917443:RNT917524 RXO917443:RXP917524 SHK917443:SHL917524 SRG917443:SRH917524 TBC917443:TBD917524 TKY917443:TKZ917524 TUU917443:TUV917524 UEQ917443:UER917524 UOM917443:UON917524 UYI917443:UYJ917524 VIE917443:VIF917524 VSA917443:VSB917524 WBW917443:WBX917524 WLS917443:WLT917524 WVO917443:WVP917524 JC982979:JD983060 SY982979:SZ983060 ACU982979:ACV983060 AMQ982979:AMR983060 AWM982979:AWN983060 BGI982979:BGJ983060 BQE982979:BQF983060 CAA982979:CAB983060 CJW982979:CJX983060 CTS982979:CTT983060 DDO982979:DDP983060 DNK982979:DNL983060 DXG982979:DXH983060 EHC982979:EHD983060 EQY982979:EQZ983060 FAU982979:FAV983060 FKQ982979:FKR983060 FUM982979:FUN983060 GEI982979:GEJ983060 GOE982979:GOF983060 GYA982979:GYB983060 HHW982979:HHX983060 HRS982979:HRT983060 IBO982979:IBP983060 ILK982979:ILL983060 IVG982979:IVH983060 JFC982979:JFD983060 JOY982979:JOZ983060 JYU982979:JYV983060 KIQ982979:KIR983060 KSM982979:KSN983060 LCI982979:LCJ983060 LME982979:LMF983060 LWA982979:LWB983060 MFW982979:MFX983060 MPS982979:MPT983060 MZO982979:MZP983060 NJK982979:NJL983060 NTG982979:NTH983060 ODC982979:ODD983060 OMY982979:OMZ983060 OWU982979:OWV983060 PGQ982979:PGR983060 PQM982979:PQN983060 QAI982979:QAJ983060 QKE982979:QKF983060 QUA982979:QUB983060 RDW982979:RDX983060 RNS982979:RNT983060 RXO982979:RXP983060 SHK982979:SHL983060 SRG982979:SRH983060 TBC982979:TBD983060 TKY982979:TKZ983060 TUU982979:TUV983060 UEQ982979:UER983060 UOM982979:UON983060 UYI982979:UYJ983060 VIE982979:VIF983060 VSA982979:VSB983060 WBW982979:WBX983060 WLS982979:WLT983060 WVO982979:WVP983060 I65557:I65637 IZ65557:IZ65637 SV65557:SV65637 ACR65557:ACR65637 AMN65557:AMN65637 AWJ65557:AWJ65637 BGF65557:BGF65637 BQB65557:BQB65637 BZX65557:BZX65637 CJT65557:CJT65637 CTP65557:CTP65637 DDL65557:DDL65637 DNH65557:DNH65637 DXD65557:DXD65637 EGZ65557:EGZ65637 EQV65557:EQV65637 FAR65557:FAR65637 FKN65557:FKN65637 FUJ65557:FUJ65637 GEF65557:GEF65637 GOB65557:GOB65637 GXX65557:GXX65637 HHT65557:HHT65637 HRP65557:HRP65637 IBL65557:IBL65637 ILH65557:ILH65637 IVD65557:IVD65637 JEZ65557:JEZ65637 JOV65557:JOV65637 JYR65557:JYR65637 KIN65557:KIN65637 KSJ65557:KSJ65637 LCF65557:LCF65637 LMB65557:LMB65637 LVX65557:LVX65637 MFT65557:MFT65637 MPP65557:MPP65637 MZL65557:MZL65637 NJH65557:NJH65637 NTD65557:NTD65637 OCZ65557:OCZ65637 OMV65557:OMV65637 OWR65557:OWR65637 PGN65557:PGN65637 PQJ65557:PQJ65637 QAF65557:QAF65637 QKB65557:QKB65637 QTX65557:QTX65637 RDT65557:RDT65637 RNP65557:RNP65637 RXL65557:RXL65637 SHH65557:SHH65637 SRD65557:SRD65637 TAZ65557:TAZ65637 TKV65557:TKV65637 TUR65557:TUR65637 UEN65557:UEN65637 UOJ65557:UOJ65637 UYF65557:UYF65637 VIB65557:VIB65637 VRX65557:VRX65637 WBT65557:WBT65637 WLP65557:WLP65637 WVL65557:WVL65637 I131093:I131173 IZ131093:IZ131173 SV131093:SV131173 ACR131093:ACR131173 AMN131093:AMN131173 AWJ131093:AWJ131173 BGF131093:BGF131173 BQB131093:BQB131173 BZX131093:BZX131173 CJT131093:CJT131173 CTP131093:CTP131173 DDL131093:DDL131173 DNH131093:DNH131173 DXD131093:DXD131173 EGZ131093:EGZ131173 EQV131093:EQV131173 FAR131093:FAR131173 FKN131093:FKN131173 FUJ131093:FUJ131173 GEF131093:GEF131173 GOB131093:GOB131173 GXX131093:GXX131173 HHT131093:HHT131173 HRP131093:HRP131173 IBL131093:IBL131173 ILH131093:ILH131173 IVD131093:IVD131173 JEZ131093:JEZ131173 JOV131093:JOV131173 JYR131093:JYR131173 KIN131093:KIN131173 KSJ131093:KSJ131173 LCF131093:LCF131173 LMB131093:LMB131173 LVX131093:LVX131173 MFT131093:MFT131173 MPP131093:MPP131173 MZL131093:MZL131173 NJH131093:NJH131173 NTD131093:NTD131173 OCZ131093:OCZ131173 OMV131093:OMV131173 OWR131093:OWR131173 PGN131093:PGN131173 PQJ131093:PQJ131173 QAF131093:QAF131173 QKB131093:QKB131173 QTX131093:QTX131173 RDT131093:RDT131173 RNP131093:RNP131173 RXL131093:RXL131173 SHH131093:SHH131173 SRD131093:SRD131173 TAZ131093:TAZ131173 TKV131093:TKV131173 TUR131093:TUR131173 UEN131093:UEN131173 UOJ131093:UOJ131173 UYF131093:UYF131173 VIB131093:VIB131173 VRX131093:VRX131173 WBT131093:WBT131173 WLP131093:WLP131173 WVL131093:WVL131173 I196629:I196709 IZ196629:IZ196709 SV196629:SV196709 ACR196629:ACR196709 AMN196629:AMN196709 AWJ196629:AWJ196709 BGF196629:BGF196709 BQB196629:BQB196709 BZX196629:BZX196709 CJT196629:CJT196709 CTP196629:CTP196709 DDL196629:DDL196709 DNH196629:DNH196709 DXD196629:DXD196709 EGZ196629:EGZ196709 EQV196629:EQV196709 FAR196629:FAR196709 FKN196629:FKN196709 FUJ196629:FUJ196709 GEF196629:GEF196709 GOB196629:GOB196709 GXX196629:GXX196709 HHT196629:HHT196709 HRP196629:HRP196709 IBL196629:IBL196709 ILH196629:ILH196709 IVD196629:IVD196709 JEZ196629:JEZ196709 JOV196629:JOV196709 JYR196629:JYR196709 KIN196629:KIN196709 KSJ196629:KSJ196709 LCF196629:LCF196709 LMB196629:LMB196709 LVX196629:LVX196709 MFT196629:MFT196709 MPP196629:MPP196709 MZL196629:MZL196709 NJH196629:NJH196709 NTD196629:NTD196709 OCZ196629:OCZ196709 OMV196629:OMV196709 OWR196629:OWR196709 PGN196629:PGN196709 PQJ196629:PQJ196709 QAF196629:QAF196709 QKB196629:QKB196709 QTX196629:QTX196709 RDT196629:RDT196709 RNP196629:RNP196709 RXL196629:RXL196709 SHH196629:SHH196709 SRD196629:SRD196709 TAZ196629:TAZ196709 TKV196629:TKV196709 TUR196629:TUR196709 UEN196629:UEN196709 UOJ196629:UOJ196709 UYF196629:UYF196709 VIB196629:VIB196709 VRX196629:VRX196709 WBT196629:WBT196709 WLP196629:WLP196709 WVL196629:WVL196709 I262165:I262245 IZ262165:IZ262245 SV262165:SV262245 ACR262165:ACR262245 AMN262165:AMN262245 AWJ262165:AWJ262245 BGF262165:BGF262245 BQB262165:BQB262245 BZX262165:BZX262245 CJT262165:CJT262245 CTP262165:CTP262245 DDL262165:DDL262245 DNH262165:DNH262245 DXD262165:DXD262245 EGZ262165:EGZ262245 EQV262165:EQV262245 FAR262165:FAR262245 FKN262165:FKN262245 FUJ262165:FUJ262245 GEF262165:GEF262245 GOB262165:GOB262245 GXX262165:GXX262245 HHT262165:HHT262245 HRP262165:HRP262245 IBL262165:IBL262245 ILH262165:ILH262245 IVD262165:IVD262245 JEZ262165:JEZ262245 JOV262165:JOV262245 JYR262165:JYR262245 KIN262165:KIN262245 KSJ262165:KSJ262245 LCF262165:LCF262245 LMB262165:LMB262245 LVX262165:LVX262245 MFT262165:MFT262245 MPP262165:MPP262245 MZL262165:MZL262245 NJH262165:NJH262245 NTD262165:NTD262245 OCZ262165:OCZ262245 OMV262165:OMV262245 OWR262165:OWR262245 PGN262165:PGN262245 PQJ262165:PQJ262245 QAF262165:QAF262245 QKB262165:QKB262245 QTX262165:QTX262245 RDT262165:RDT262245 RNP262165:RNP262245 RXL262165:RXL262245 SHH262165:SHH262245 SRD262165:SRD262245 TAZ262165:TAZ262245 TKV262165:TKV262245 TUR262165:TUR262245 UEN262165:UEN262245 UOJ262165:UOJ262245 UYF262165:UYF262245 VIB262165:VIB262245 VRX262165:VRX262245 WBT262165:WBT262245 WLP262165:WLP262245 WVL262165:WVL262245 I327701:I327781 IZ327701:IZ327781 SV327701:SV327781 ACR327701:ACR327781 AMN327701:AMN327781 AWJ327701:AWJ327781 BGF327701:BGF327781 BQB327701:BQB327781 BZX327701:BZX327781 CJT327701:CJT327781 CTP327701:CTP327781 DDL327701:DDL327781 DNH327701:DNH327781 DXD327701:DXD327781 EGZ327701:EGZ327781 EQV327701:EQV327781 FAR327701:FAR327781 FKN327701:FKN327781 FUJ327701:FUJ327781 GEF327701:GEF327781 GOB327701:GOB327781 GXX327701:GXX327781 HHT327701:HHT327781 HRP327701:HRP327781 IBL327701:IBL327781 ILH327701:ILH327781 IVD327701:IVD327781 JEZ327701:JEZ327781 JOV327701:JOV327781 JYR327701:JYR327781 KIN327701:KIN327781 KSJ327701:KSJ327781 LCF327701:LCF327781 LMB327701:LMB327781 LVX327701:LVX327781 MFT327701:MFT327781 MPP327701:MPP327781 MZL327701:MZL327781 NJH327701:NJH327781 NTD327701:NTD327781 OCZ327701:OCZ327781 OMV327701:OMV327781 OWR327701:OWR327781 PGN327701:PGN327781 PQJ327701:PQJ327781 QAF327701:QAF327781 QKB327701:QKB327781 QTX327701:QTX327781 RDT327701:RDT327781 RNP327701:RNP327781 RXL327701:RXL327781 SHH327701:SHH327781 SRD327701:SRD327781 TAZ327701:TAZ327781 TKV327701:TKV327781 TUR327701:TUR327781 UEN327701:UEN327781 UOJ327701:UOJ327781 UYF327701:UYF327781 VIB327701:VIB327781 VRX327701:VRX327781 WBT327701:WBT327781 WLP327701:WLP327781 WVL327701:WVL327781 I393237:I393317 IZ393237:IZ393317 SV393237:SV393317 ACR393237:ACR393317 AMN393237:AMN393317 AWJ393237:AWJ393317 BGF393237:BGF393317 BQB393237:BQB393317 BZX393237:BZX393317 CJT393237:CJT393317 CTP393237:CTP393317 DDL393237:DDL393317 DNH393237:DNH393317 DXD393237:DXD393317 EGZ393237:EGZ393317 EQV393237:EQV393317 FAR393237:FAR393317 FKN393237:FKN393317 FUJ393237:FUJ393317 GEF393237:GEF393317 GOB393237:GOB393317 GXX393237:GXX393317 HHT393237:HHT393317 HRP393237:HRP393317 IBL393237:IBL393317 ILH393237:ILH393317 IVD393237:IVD393317 JEZ393237:JEZ393317 JOV393237:JOV393317 JYR393237:JYR393317 KIN393237:KIN393317 KSJ393237:KSJ393317 LCF393237:LCF393317 LMB393237:LMB393317 LVX393237:LVX393317 MFT393237:MFT393317 MPP393237:MPP393317 MZL393237:MZL393317 NJH393237:NJH393317 NTD393237:NTD393317 OCZ393237:OCZ393317 OMV393237:OMV393317 OWR393237:OWR393317 PGN393237:PGN393317 PQJ393237:PQJ393317 QAF393237:QAF393317 QKB393237:QKB393317 QTX393237:QTX393317 RDT393237:RDT393317 RNP393237:RNP393317 RXL393237:RXL393317 SHH393237:SHH393317 SRD393237:SRD393317 TAZ393237:TAZ393317 TKV393237:TKV393317 TUR393237:TUR393317 UEN393237:UEN393317 UOJ393237:UOJ393317 UYF393237:UYF393317 VIB393237:VIB393317 VRX393237:VRX393317 WBT393237:WBT393317 WLP393237:WLP393317 WVL393237:WVL393317 I458773:I458853 IZ458773:IZ458853 SV458773:SV458853 ACR458773:ACR458853 AMN458773:AMN458853 AWJ458773:AWJ458853 BGF458773:BGF458853 BQB458773:BQB458853 BZX458773:BZX458853 CJT458773:CJT458853 CTP458773:CTP458853 DDL458773:DDL458853 DNH458773:DNH458853 DXD458773:DXD458853 EGZ458773:EGZ458853 EQV458773:EQV458853 FAR458773:FAR458853 FKN458773:FKN458853 FUJ458773:FUJ458853 GEF458773:GEF458853 GOB458773:GOB458853 GXX458773:GXX458853 HHT458773:HHT458853 HRP458773:HRP458853 IBL458773:IBL458853 ILH458773:ILH458853 IVD458773:IVD458853 JEZ458773:JEZ458853 JOV458773:JOV458853 JYR458773:JYR458853 KIN458773:KIN458853 KSJ458773:KSJ458853 LCF458773:LCF458853 LMB458773:LMB458853 LVX458773:LVX458853 MFT458773:MFT458853 MPP458773:MPP458853 MZL458773:MZL458853 NJH458773:NJH458853 NTD458773:NTD458853 OCZ458773:OCZ458853 OMV458773:OMV458853 OWR458773:OWR458853 PGN458773:PGN458853 PQJ458773:PQJ458853 QAF458773:QAF458853 QKB458773:QKB458853 QTX458773:QTX458853 RDT458773:RDT458853 RNP458773:RNP458853 RXL458773:RXL458853 SHH458773:SHH458853 SRD458773:SRD458853 TAZ458773:TAZ458853 TKV458773:TKV458853 TUR458773:TUR458853 UEN458773:UEN458853 UOJ458773:UOJ458853 UYF458773:UYF458853 VIB458773:VIB458853 VRX458773:VRX458853 WBT458773:WBT458853 WLP458773:WLP458853 WVL458773:WVL458853 I524309:I524389 IZ524309:IZ524389 SV524309:SV524389 ACR524309:ACR524389 AMN524309:AMN524389 AWJ524309:AWJ524389 BGF524309:BGF524389 BQB524309:BQB524389 BZX524309:BZX524389 CJT524309:CJT524389 CTP524309:CTP524389 DDL524309:DDL524389 DNH524309:DNH524389 DXD524309:DXD524389 EGZ524309:EGZ524389 EQV524309:EQV524389 FAR524309:FAR524389 FKN524309:FKN524389 FUJ524309:FUJ524389 GEF524309:GEF524389 GOB524309:GOB524389 GXX524309:GXX524389 HHT524309:HHT524389 HRP524309:HRP524389 IBL524309:IBL524389 ILH524309:ILH524389 IVD524309:IVD524389 JEZ524309:JEZ524389 JOV524309:JOV524389 JYR524309:JYR524389 KIN524309:KIN524389 KSJ524309:KSJ524389 LCF524309:LCF524389 LMB524309:LMB524389 LVX524309:LVX524389 MFT524309:MFT524389 MPP524309:MPP524389 MZL524309:MZL524389 NJH524309:NJH524389 NTD524309:NTD524389 OCZ524309:OCZ524389 OMV524309:OMV524389 OWR524309:OWR524389 PGN524309:PGN524389 PQJ524309:PQJ524389 QAF524309:QAF524389 QKB524309:QKB524389 QTX524309:QTX524389 RDT524309:RDT524389 RNP524309:RNP524389 RXL524309:RXL524389 SHH524309:SHH524389 SRD524309:SRD524389 TAZ524309:TAZ524389 TKV524309:TKV524389 TUR524309:TUR524389 UEN524309:UEN524389 UOJ524309:UOJ524389 UYF524309:UYF524389 VIB524309:VIB524389 VRX524309:VRX524389 WBT524309:WBT524389 WLP524309:WLP524389 WVL524309:WVL524389 I589845:I589925 IZ589845:IZ589925 SV589845:SV589925 ACR589845:ACR589925 AMN589845:AMN589925 AWJ589845:AWJ589925 BGF589845:BGF589925 BQB589845:BQB589925 BZX589845:BZX589925 CJT589845:CJT589925 CTP589845:CTP589925 DDL589845:DDL589925 DNH589845:DNH589925 DXD589845:DXD589925 EGZ589845:EGZ589925 EQV589845:EQV589925 FAR589845:FAR589925 FKN589845:FKN589925 FUJ589845:FUJ589925 GEF589845:GEF589925 GOB589845:GOB589925 GXX589845:GXX589925 HHT589845:HHT589925 HRP589845:HRP589925 IBL589845:IBL589925 ILH589845:ILH589925 IVD589845:IVD589925 JEZ589845:JEZ589925 JOV589845:JOV589925 JYR589845:JYR589925 KIN589845:KIN589925 KSJ589845:KSJ589925 LCF589845:LCF589925 LMB589845:LMB589925 LVX589845:LVX589925 MFT589845:MFT589925 MPP589845:MPP589925 MZL589845:MZL589925 NJH589845:NJH589925 NTD589845:NTD589925 OCZ589845:OCZ589925 OMV589845:OMV589925 OWR589845:OWR589925 PGN589845:PGN589925 PQJ589845:PQJ589925 QAF589845:QAF589925 QKB589845:QKB589925 QTX589845:QTX589925 RDT589845:RDT589925 RNP589845:RNP589925 RXL589845:RXL589925 SHH589845:SHH589925 SRD589845:SRD589925 TAZ589845:TAZ589925 TKV589845:TKV589925 TUR589845:TUR589925 UEN589845:UEN589925 UOJ589845:UOJ589925 UYF589845:UYF589925 VIB589845:VIB589925 VRX589845:VRX589925 WBT589845:WBT589925 WLP589845:WLP589925 WVL589845:WVL589925 I655381:I655461 IZ655381:IZ655461 SV655381:SV655461 ACR655381:ACR655461 AMN655381:AMN655461 AWJ655381:AWJ655461 BGF655381:BGF655461 BQB655381:BQB655461 BZX655381:BZX655461 CJT655381:CJT655461 CTP655381:CTP655461 DDL655381:DDL655461 DNH655381:DNH655461 DXD655381:DXD655461 EGZ655381:EGZ655461 EQV655381:EQV655461 FAR655381:FAR655461 FKN655381:FKN655461 FUJ655381:FUJ655461 GEF655381:GEF655461 GOB655381:GOB655461 GXX655381:GXX655461 HHT655381:HHT655461 HRP655381:HRP655461 IBL655381:IBL655461 ILH655381:ILH655461 IVD655381:IVD655461 JEZ655381:JEZ655461 JOV655381:JOV655461 JYR655381:JYR655461 KIN655381:KIN655461 KSJ655381:KSJ655461 LCF655381:LCF655461 LMB655381:LMB655461 LVX655381:LVX655461 MFT655381:MFT655461 MPP655381:MPP655461 MZL655381:MZL655461 NJH655381:NJH655461 NTD655381:NTD655461 OCZ655381:OCZ655461 OMV655381:OMV655461 OWR655381:OWR655461 PGN655381:PGN655461 PQJ655381:PQJ655461 QAF655381:QAF655461 QKB655381:QKB655461 QTX655381:QTX655461 RDT655381:RDT655461 RNP655381:RNP655461 RXL655381:RXL655461 SHH655381:SHH655461 SRD655381:SRD655461 TAZ655381:TAZ655461 TKV655381:TKV655461 TUR655381:TUR655461 UEN655381:UEN655461 UOJ655381:UOJ655461 UYF655381:UYF655461 VIB655381:VIB655461 VRX655381:VRX655461 WBT655381:WBT655461 WLP655381:WLP655461 WVL655381:WVL655461 I720917:I720997 IZ720917:IZ720997 SV720917:SV720997 ACR720917:ACR720997 AMN720917:AMN720997 AWJ720917:AWJ720997 BGF720917:BGF720997 BQB720917:BQB720997 BZX720917:BZX720997 CJT720917:CJT720997 CTP720917:CTP720997 DDL720917:DDL720997 DNH720917:DNH720997 DXD720917:DXD720997 EGZ720917:EGZ720997 EQV720917:EQV720997 FAR720917:FAR720997 FKN720917:FKN720997 FUJ720917:FUJ720997 GEF720917:GEF720997 GOB720917:GOB720997 GXX720917:GXX720997 HHT720917:HHT720997 HRP720917:HRP720997 IBL720917:IBL720997 ILH720917:ILH720997 IVD720917:IVD720997 JEZ720917:JEZ720997 JOV720917:JOV720997 JYR720917:JYR720997 KIN720917:KIN720997 KSJ720917:KSJ720997 LCF720917:LCF720997 LMB720917:LMB720997 LVX720917:LVX720997 MFT720917:MFT720997 MPP720917:MPP720997 MZL720917:MZL720997 NJH720917:NJH720997 NTD720917:NTD720997 OCZ720917:OCZ720997 OMV720917:OMV720997 OWR720917:OWR720997 PGN720917:PGN720997 PQJ720917:PQJ720997 QAF720917:QAF720997 QKB720917:QKB720997 QTX720917:QTX720997 RDT720917:RDT720997 RNP720917:RNP720997 RXL720917:RXL720997 SHH720917:SHH720997 SRD720917:SRD720997 TAZ720917:TAZ720997 TKV720917:TKV720997 TUR720917:TUR720997 UEN720917:UEN720997 UOJ720917:UOJ720997 UYF720917:UYF720997 VIB720917:VIB720997 VRX720917:VRX720997 WBT720917:WBT720997 WLP720917:WLP720997 WVL720917:WVL720997 I786453:I786533 IZ786453:IZ786533 SV786453:SV786533 ACR786453:ACR786533 AMN786453:AMN786533 AWJ786453:AWJ786533 BGF786453:BGF786533 BQB786453:BQB786533 BZX786453:BZX786533 CJT786453:CJT786533 CTP786453:CTP786533 DDL786453:DDL786533 DNH786453:DNH786533 DXD786453:DXD786533 EGZ786453:EGZ786533 EQV786453:EQV786533 FAR786453:FAR786533 FKN786453:FKN786533 FUJ786453:FUJ786533 GEF786453:GEF786533 GOB786453:GOB786533 GXX786453:GXX786533 HHT786453:HHT786533 HRP786453:HRP786533 IBL786453:IBL786533 ILH786453:ILH786533 IVD786453:IVD786533 JEZ786453:JEZ786533 JOV786453:JOV786533 JYR786453:JYR786533 KIN786453:KIN786533 KSJ786453:KSJ786533 LCF786453:LCF786533 LMB786453:LMB786533 LVX786453:LVX786533 MFT786453:MFT786533 MPP786453:MPP786533 MZL786453:MZL786533 NJH786453:NJH786533 NTD786453:NTD786533 OCZ786453:OCZ786533 OMV786453:OMV786533 OWR786453:OWR786533 PGN786453:PGN786533 PQJ786453:PQJ786533 QAF786453:QAF786533 QKB786453:QKB786533 QTX786453:QTX786533 RDT786453:RDT786533 RNP786453:RNP786533 RXL786453:RXL786533 SHH786453:SHH786533 SRD786453:SRD786533 TAZ786453:TAZ786533 TKV786453:TKV786533 TUR786453:TUR786533 UEN786453:UEN786533 UOJ786453:UOJ786533 UYF786453:UYF786533 VIB786453:VIB786533 VRX786453:VRX786533 WBT786453:WBT786533 WLP786453:WLP786533 WVL786453:WVL786533 I851989:I852069 IZ851989:IZ852069 SV851989:SV852069 ACR851989:ACR852069 AMN851989:AMN852069 AWJ851989:AWJ852069 BGF851989:BGF852069 BQB851989:BQB852069 BZX851989:BZX852069 CJT851989:CJT852069 CTP851989:CTP852069 DDL851989:DDL852069 DNH851989:DNH852069 DXD851989:DXD852069 EGZ851989:EGZ852069 EQV851989:EQV852069 FAR851989:FAR852069 FKN851989:FKN852069 FUJ851989:FUJ852069 GEF851989:GEF852069 GOB851989:GOB852069 GXX851989:GXX852069 HHT851989:HHT852069 HRP851989:HRP852069 IBL851989:IBL852069 ILH851989:ILH852069 IVD851989:IVD852069 JEZ851989:JEZ852069 JOV851989:JOV852069 JYR851989:JYR852069 KIN851989:KIN852069 KSJ851989:KSJ852069 LCF851989:LCF852069 LMB851989:LMB852069 LVX851989:LVX852069 MFT851989:MFT852069 MPP851989:MPP852069 MZL851989:MZL852069 NJH851989:NJH852069 NTD851989:NTD852069 OCZ851989:OCZ852069 OMV851989:OMV852069 OWR851989:OWR852069 PGN851989:PGN852069 PQJ851989:PQJ852069 QAF851989:QAF852069 QKB851989:QKB852069 QTX851989:QTX852069 RDT851989:RDT852069 RNP851989:RNP852069 RXL851989:RXL852069 SHH851989:SHH852069 SRD851989:SRD852069 TAZ851989:TAZ852069 TKV851989:TKV852069 TUR851989:TUR852069 UEN851989:UEN852069 UOJ851989:UOJ852069 UYF851989:UYF852069 VIB851989:VIB852069 VRX851989:VRX852069 WBT851989:WBT852069 WLP851989:WLP852069 WVL851989:WVL852069 I917525:I917605 IZ917525:IZ917605 SV917525:SV917605 ACR917525:ACR917605 AMN917525:AMN917605 AWJ917525:AWJ917605 BGF917525:BGF917605 BQB917525:BQB917605 BZX917525:BZX917605 CJT917525:CJT917605 CTP917525:CTP917605 DDL917525:DDL917605 DNH917525:DNH917605 DXD917525:DXD917605 EGZ917525:EGZ917605 EQV917525:EQV917605 FAR917525:FAR917605 FKN917525:FKN917605 FUJ917525:FUJ917605 GEF917525:GEF917605 GOB917525:GOB917605 GXX917525:GXX917605 HHT917525:HHT917605 HRP917525:HRP917605 IBL917525:IBL917605 ILH917525:ILH917605 IVD917525:IVD917605 JEZ917525:JEZ917605 JOV917525:JOV917605 JYR917525:JYR917605 KIN917525:KIN917605 KSJ917525:KSJ917605 LCF917525:LCF917605 LMB917525:LMB917605 LVX917525:LVX917605 MFT917525:MFT917605 MPP917525:MPP917605 MZL917525:MZL917605 NJH917525:NJH917605 NTD917525:NTD917605 OCZ917525:OCZ917605 OMV917525:OMV917605 OWR917525:OWR917605 PGN917525:PGN917605 PQJ917525:PQJ917605 QAF917525:QAF917605 QKB917525:QKB917605 QTX917525:QTX917605 RDT917525:RDT917605 RNP917525:RNP917605 RXL917525:RXL917605 SHH917525:SHH917605 SRD917525:SRD917605 TAZ917525:TAZ917605 TKV917525:TKV917605 TUR917525:TUR917605 UEN917525:UEN917605 UOJ917525:UOJ917605 UYF917525:UYF917605 VIB917525:VIB917605 VRX917525:VRX917605 WBT917525:WBT917605 WLP917525:WLP917605 WVL917525:WVL917605 I983061:I983141 IZ983061:IZ983141 SV983061:SV983141 ACR983061:ACR983141 AMN983061:AMN983141 AWJ983061:AWJ983141 BGF983061:BGF983141 BQB983061:BQB983141 BZX983061:BZX983141 CJT983061:CJT983141 CTP983061:CTP983141 DDL983061:DDL983141 DNH983061:DNH983141 DXD983061:DXD983141 EGZ983061:EGZ983141 EQV983061:EQV983141 FAR983061:FAR983141 FKN983061:FKN983141 FUJ983061:FUJ983141 GEF983061:GEF983141 GOB983061:GOB983141 GXX983061:GXX983141 HHT983061:HHT983141 HRP983061:HRP983141 IBL983061:IBL983141 ILH983061:ILH983141 IVD983061:IVD983141 JEZ983061:JEZ983141 JOV983061:JOV983141 JYR983061:JYR983141 KIN983061:KIN983141 KSJ983061:KSJ983141 LCF983061:LCF983141 LMB983061:LMB983141 LVX983061:LVX983141 MFT983061:MFT983141 MPP983061:MPP983141 MZL983061:MZL983141 NJH983061:NJH983141 NTD983061:NTD983141 OCZ983061:OCZ983141 OMV983061:OMV983141 OWR983061:OWR983141 PGN983061:PGN983141 PQJ983061:PQJ983141 QAF983061:QAF983141 QKB983061:QKB983141 QTX983061:QTX983141 RDT983061:RDT983141 RNP983061:RNP983141 RXL983061:RXL983141 SHH983061:SHH983141 SRD983061:SRD983141 TAZ983061:TAZ983141 TKV983061:TKV983141 TUR983061:TUR983141 UEN983061:UEN983141 UOJ983061:UOJ983141 UYF983061:UYF983141 VIB983061:VIB983141 VRX983061:VRX983141 WBT983061:WBT983141 WLP983061:WLP983141 WVL983061:WVL983141 J65559:J65598 JA65559:JA65598 SW65559:SW65598 ACS65559:ACS65598 AMO65559:AMO65598 AWK65559:AWK65598 BGG65559:BGG65598 BQC65559:BQC65598 BZY65559:BZY65598 CJU65559:CJU65598 CTQ65559:CTQ65598 DDM65559:DDM65598 DNI65559:DNI65598 DXE65559:DXE65598 EHA65559:EHA65598 EQW65559:EQW65598 FAS65559:FAS65598 FKO65559:FKO65598 FUK65559:FUK65598 GEG65559:GEG65598 GOC65559:GOC65598 GXY65559:GXY65598 HHU65559:HHU65598 HRQ65559:HRQ65598 IBM65559:IBM65598 ILI65559:ILI65598 IVE65559:IVE65598 JFA65559:JFA65598 JOW65559:JOW65598 JYS65559:JYS65598 KIO65559:KIO65598 KSK65559:KSK65598 LCG65559:LCG65598 LMC65559:LMC65598 LVY65559:LVY65598 MFU65559:MFU65598 MPQ65559:MPQ65598 MZM65559:MZM65598 NJI65559:NJI65598 NTE65559:NTE65598 ODA65559:ODA65598 OMW65559:OMW65598 OWS65559:OWS65598 PGO65559:PGO65598 PQK65559:PQK65598 QAG65559:QAG65598 QKC65559:QKC65598 QTY65559:QTY65598 RDU65559:RDU65598 RNQ65559:RNQ65598 RXM65559:RXM65598 SHI65559:SHI65598 SRE65559:SRE65598 TBA65559:TBA65598 TKW65559:TKW65598 TUS65559:TUS65598 UEO65559:UEO65598 UOK65559:UOK65598 UYG65559:UYG65598 VIC65559:VIC65598 VRY65559:VRY65598 WBU65559:WBU65598 WLQ65559:WLQ65598 WVM65559:WVM65598 J131095:J131134 JA131095:JA131134 SW131095:SW131134 ACS131095:ACS131134 AMO131095:AMO131134 AWK131095:AWK131134 BGG131095:BGG131134 BQC131095:BQC131134 BZY131095:BZY131134 CJU131095:CJU131134 CTQ131095:CTQ131134 DDM131095:DDM131134 DNI131095:DNI131134 DXE131095:DXE131134 EHA131095:EHA131134 EQW131095:EQW131134 FAS131095:FAS131134 FKO131095:FKO131134 FUK131095:FUK131134 GEG131095:GEG131134 GOC131095:GOC131134 GXY131095:GXY131134 HHU131095:HHU131134 HRQ131095:HRQ131134 IBM131095:IBM131134 ILI131095:ILI131134 IVE131095:IVE131134 JFA131095:JFA131134 JOW131095:JOW131134 JYS131095:JYS131134 KIO131095:KIO131134 KSK131095:KSK131134 LCG131095:LCG131134 LMC131095:LMC131134 LVY131095:LVY131134 MFU131095:MFU131134 MPQ131095:MPQ131134 MZM131095:MZM131134 NJI131095:NJI131134 NTE131095:NTE131134 ODA131095:ODA131134 OMW131095:OMW131134 OWS131095:OWS131134 PGO131095:PGO131134 PQK131095:PQK131134 QAG131095:QAG131134 QKC131095:QKC131134 QTY131095:QTY131134 RDU131095:RDU131134 RNQ131095:RNQ131134 RXM131095:RXM131134 SHI131095:SHI131134 SRE131095:SRE131134 TBA131095:TBA131134 TKW131095:TKW131134 TUS131095:TUS131134 UEO131095:UEO131134 UOK131095:UOK131134 UYG131095:UYG131134 VIC131095:VIC131134 VRY131095:VRY131134 WBU131095:WBU131134 WLQ131095:WLQ131134 WVM131095:WVM131134 J196631:J196670 JA196631:JA196670 SW196631:SW196670 ACS196631:ACS196670 AMO196631:AMO196670 AWK196631:AWK196670 BGG196631:BGG196670 BQC196631:BQC196670 BZY196631:BZY196670 CJU196631:CJU196670 CTQ196631:CTQ196670 DDM196631:DDM196670 DNI196631:DNI196670 DXE196631:DXE196670 EHA196631:EHA196670 EQW196631:EQW196670 FAS196631:FAS196670 FKO196631:FKO196670 FUK196631:FUK196670 GEG196631:GEG196670 GOC196631:GOC196670 GXY196631:GXY196670 HHU196631:HHU196670 HRQ196631:HRQ196670 IBM196631:IBM196670 ILI196631:ILI196670 IVE196631:IVE196670 JFA196631:JFA196670 JOW196631:JOW196670 JYS196631:JYS196670 KIO196631:KIO196670 KSK196631:KSK196670 LCG196631:LCG196670 LMC196631:LMC196670 LVY196631:LVY196670 MFU196631:MFU196670 MPQ196631:MPQ196670 MZM196631:MZM196670 NJI196631:NJI196670 NTE196631:NTE196670 ODA196631:ODA196670 OMW196631:OMW196670 OWS196631:OWS196670 PGO196631:PGO196670 PQK196631:PQK196670 QAG196631:QAG196670 QKC196631:QKC196670 QTY196631:QTY196670 RDU196631:RDU196670 RNQ196631:RNQ196670 RXM196631:RXM196670 SHI196631:SHI196670 SRE196631:SRE196670 TBA196631:TBA196670 TKW196631:TKW196670 TUS196631:TUS196670 UEO196631:UEO196670 UOK196631:UOK196670 UYG196631:UYG196670 VIC196631:VIC196670 VRY196631:VRY196670 WBU196631:WBU196670 WLQ196631:WLQ196670 WVM196631:WVM196670 J262167:J262206 JA262167:JA262206 SW262167:SW262206 ACS262167:ACS262206 AMO262167:AMO262206 AWK262167:AWK262206 BGG262167:BGG262206 BQC262167:BQC262206 BZY262167:BZY262206 CJU262167:CJU262206 CTQ262167:CTQ262206 DDM262167:DDM262206 DNI262167:DNI262206 DXE262167:DXE262206 EHA262167:EHA262206 EQW262167:EQW262206 FAS262167:FAS262206 FKO262167:FKO262206 FUK262167:FUK262206 GEG262167:GEG262206 GOC262167:GOC262206 GXY262167:GXY262206 HHU262167:HHU262206 HRQ262167:HRQ262206 IBM262167:IBM262206 ILI262167:ILI262206 IVE262167:IVE262206 JFA262167:JFA262206 JOW262167:JOW262206 JYS262167:JYS262206 KIO262167:KIO262206 KSK262167:KSK262206 LCG262167:LCG262206 LMC262167:LMC262206 LVY262167:LVY262206 MFU262167:MFU262206 MPQ262167:MPQ262206 MZM262167:MZM262206 NJI262167:NJI262206 NTE262167:NTE262206 ODA262167:ODA262206 OMW262167:OMW262206 OWS262167:OWS262206 PGO262167:PGO262206 PQK262167:PQK262206 QAG262167:QAG262206 QKC262167:QKC262206 QTY262167:QTY262206 RDU262167:RDU262206 RNQ262167:RNQ262206 RXM262167:RXM262206 SHI262167:SHI262206 SRE262167:SRE262206 TBA262167:TBA262206 TKW262167:TKW262206 TUS262167:TUS262206 UEO262167:UEO262206 UOK262167:UOK262206 UYG262167:UYG262206 VIC262167:VIC262206 VRY262167:VRY262206 WBU262167:WBU262206 WLQ262167:WLQ262206 WVM262167:WVM262206 J327703:J327742 JA327703:JA327742 SW327703:SW327742 ACS327703:ACS327742 AMO327703:AMO327742 AWK327703:AWK327742 BGG327703:BGG327742 BQC327703:BQC327742 BZY327703:BZY327742 CJU327703:CJU327742 CTQ327703:CTQ327742 DDM327703:DDM327742 DNI327703:DNI327742 DXE327703:DXE327742 EHA327703:EHA327742 EQW327703:EQW327742 FAS327703:FAS327742 FKO327703:FKO327742 FUK327703:FUK327742 GEG327703:GEG327742 GOC327703:GOC327742 GXY327703:GXY327742 HHU327703:HHU327742 HRQ327703:HRQ327742 IBM327703:IBM327742 ILI327703:ILI327742 IVE327703:IVE327742 JFA327703:JFA327742 JOW327703:JOW327742 JYS327703:JYS327742 KIO327703:KIO327742 KSK327703:KSK327742 LCG327703:LCG327742 LMC327703:LMC327742 LVY327703:LVY327742 MFU327703:MFU327742 MPQ327703:MPQ327742 MZM327703:MZM327742 NJI327703:NJI327742 NTE327703:NTE327742 ODA327703:ODA327742 OMW327703:OMW327742 OWS327703:OWS327742 PGO327703:PGO327742 PQK327703:PQK327742 QAG327703:QAG327742 QKC327703:QKC327742 QTY327703:QTY327742 RDU327703:RDU327742 RNQ327703:RNQ327742 RXM327703:RXM327742 SHI327703:SHI327742 SRE327703:SRE327742 TBA327703:TBA327742 TKW327703:TKW327742 TUS327703:TUS327742 UEO327703:UEO327742 UOK327703:UOK327742 UYG327703:UYG327742 VIC327703:VIC327742 VRY327703:VRY327742 WBU327703:WBU327742 WLQ327703:WLQ327742 WVM327703:WVM327742 J393239:J393278 JA393239:JA393278 SW393239:SW393278 ACS393239:ACS393278 AMO393239:AMO393278 AWK393239:AWK393278 BGG393239:BGG393278 BQC393239:BQC393278 BZY393239:BZY393278 CJU393239:CJU393278 CTQ393239:CTQ393278 DDM393239:DDM393278 DNI393239:DNI393278 DXE393239:DXE393278 EHA393239:EHA393278 EQW393239:EQW393278 FAS393239:FAS393278 FKO393239:FKO393278 FUK393239:FUK393278 GEG393239:GEG393278 GOC393239:GOC393278 GXY393239:GXY393278 HHU393239:HHU393278 HRQ393239:HRQ393278 IBM393239:IBM393278 ILI393239:ILI393278 IVE393239:IVE393278 JFA393239:JFA393278 JOW393239:JOW393278 JYS393239:JYS393278 KIO393239:KIO393278 KSK393239:KSK393278 LCG393239:LCG393278 LMC393239:LMC393278 LVY393239:LVY393278 MFU393239:MFU393278 MPQ393239:MPQ393278 MZM393239:MZM393278 NJI393239:NJI393278 NTE393239:NTE393278 ODA393239:ODA393278 OMW393239:OMW393278 OWS393239:OWS393278 PGO393239:PGO393278 PQK393239:PQK393278 QAG393239:QAG393278 QKC393239:QKC393278 QTY393239:QTY393278 RDU393239:RDU393278 RNQ393239:RNQ393278 RXM393239:RXM393278 SHI393239:SHI393278 SRE393239:SRE393278 TBA393239:TBA393278 TKW393239:TKW393278 TUS393239:TUS393278 UEO393239:UEO393278 UOK393239:UOK393278 UYG393239:UYG393278 VIC393239:VIC393278 VRY393239:VRY393278 WBU393239:WBU393278 WLQ393239:WLQ393278 WVM393239:WVM393278 J458775:J458814 JA458775:JA458814 SW458775:SW458814 ACS458775:ACS458814 AMO458775:AMO458814 AWK458775:AWK458814 BGG458775:BGG458814 BQC458775:BQC458814 BZY458775:BZY458814 CJU458775:CJU458814 CTQ458775:CTQ458814 DDM458775:DDM458814 DNI458775:DNI458814 DXE458775:DXE458814 EHA458775:EHA458814 EQW458775:EQW458814 FAS458775:FAS458814 FKO458775:FKO458814 FUK458775:FUK458814 GEG458775:GEG458814 GOC458775:GOC458814 GXY458775:GXY458814 HHU458775:HHU458814 HRQ458775:HRQ458814 IBM458775:IBM458814 ILI458775:ILI458814 IVE458775:IVE458814 JFA458775:JFA458814 JOW458775:JOW458814 JYS458775:JYS458814 KIO458775:KIO458814 KSK458775:KSK458814 LCG458775:LCG458814 LMC458775:LMC458814 LVY458775:LVY458814 MFU458775:MFU458814 MPQ458775:MPQ458814 MZM458775:MZM458814 NJI458775:NJI458814 NTE458775:NTE458814 ODA458775:ODA458814 OMW458775:OMW458814 OWS458775:OWS458814 PGO458775:PGO458814 PQK458775:PQK458814 QAG458775:QAG458814 QKC458775:QKC458814 QTY458775:QTY458814 RDU458775:RDU458814 RNQ458775:RNQ458814 RXM458775:RXM458814 SHI458775:SHI458814 SRE458775:SRE458814 TBA458775:TBA458814 TKW458775:TKW458814 TUS458775:TUS458814 UEO458775:UEO458814 UOK458775:UOK458814 UYG458775:UYG458814 VIC458775:VIC458814 VRY458775:VRY458814 WBU458775:WBU458814 WLQ458775:WLQ458814 WVM458775:WVM458814 J524311:J524350 JA524311:JA524350 SW524311:SW524350 ACS524311:ACS524350 AMO524311:AMO524350 AWK524311:AWK524350 BGG524311:BGG524350 BQC524311:BQC524350 BZY524311:BZY524350 CJU524311:CJU524350 CTQ524311:CTQ524350 DDM524311:DDM524350 DNI524311:DNI524350 DXE524311:DXE524350 EHA524311:EHA524350 EQW524311:EQW524350 FAS524311:FAS524350 FKO524311:FKO524350 FUK524311:FUK524350 GEG524311:GEG524350 GOC524311:GOC524350 GXY524311:GXY524350 HHU524311:HHU524350 HRQ524311:HRQ524350 IBM524311:IBM524350 ILI524311:ILI524350 IVE524311:IVE524350 JFA524311:JFA524350 JOW524311:JOW524350 JYS524311:JYS524350 KIO524311:KIO524350 KSK524311:KSK524350 LCG524311:LCG524350 LMC524311:LMC524350 LVY524311:LVY524350 MFU524311:MFU524350 MPQ524311:MPQ524350 MZM524311:MZM524350 NJI524311:NJI524350 NTE524311:NTE524350 ODA524311:ODA524350 OMW524311:OMW524350 OWS524311:OWS524350 PGO524311:PGO524350 PQK524311:PQK524350 QAG524311:QAG524350 QKC524311:QKC524350 QTY524311:QTY524350 RDU524311:RDU524350 RNQ524311:RNQ524350 RXM524311:RXM524350 SHI524311:SHI524350 SRE524311:SRE524350 TBA524311:TBA524350 TKW524311:TKW524350 TUS524311:TUS524350 UEO524311:UEO524350 UOK524311:UOK524350 UYG524311:UYG524350 VIC524311:VIC524350 VRY524311:VRY524350 WBU524311:WBU524350 WLQ524311:WLQ524350 WVM524311:WVM524350 J589847:J589886 JA589847:JA589886 SW589847:SW589886 ACS589847:ACS589886 AMO589847:AMO589886 AWK589847:AWK589886 BGG589847:BGG589886 BQC589847:BQC589886 BZY589847:BZY589886 CJU589847:CJU589886 CTQ589847:CTQ589886 DDM589847:DDM589886 DNI589847:DNI589886 DXE589847:DXE589886 EHA589847:EHA589886 EQW589847:EQW589886 FAS589847:FAS589886 FKO589847:FKO589886 FUK589847:FUK589886 GEG589847:GEG589886 GOC589847:GOC589886 GXY589847:GXY589886 HHU589847:HHU589886 HRQ589847:HRQ589886 IBM589847:IBM589886 ILI589847:ILI589886 IVE589847:IVE589886 JFA589847:JFA589886 JOW589847:JOW589886 JYS589847:JYS589886 KIO589847:KIO589886 KSK589847:KSK589886 LCG589847:LCG589886 LMC589847:LMC589886 LVY589847:LVY589886 MFU589847:MFU589886 MPQ589847:MPQ589886 MZM589847:MZM589886 NJI589847:NJI589886 NTE589847:NTE589886 ODA589847:ODA589886 OMW589847:OMW589886 OWS589847:OWS589886 PGO589847:PGO589886 PQK589847:PQK589886 QAG589847:QAG589886 QKC589847:QKC589886 QTY589847:QTY589886 RDU589847:RDU589886 RNQ589847:RNQ589886 RXM589847:RXM589886 SHI589847:SHI589886 SRE589847:SRE589886 TBA589847:TBA589886 TKW589847:TKW589886 TUS589847:TUS589886 UEO589847:UEO589886 UOK589847:UOK589886 UYG589847:UYG589886 VIC589847:VIC589886 VRY589847:VRY589886 WBU589847:WBU589886 WLQ589847:WLQ589886 WVM589847:WVM589886 J655383:J655422 JA655383:JA655422 SW655383:SW655422 ACS655383:ACS655422 AMO655383:AMO655422 AWK655383:AWK655422 BGG655383:BGG655422 BQC655383:BQC655422 BZY655383:BZY655422 CJU655383:CJU655422 CTQ655383:CTQ655422 DDM655383:DDM655422 DNI655383:DNI655422 DXE655383:DXE655422 EHA655383:EHA655422 EQW655383:EQW655422 FAS655383:FAS655422 FKO655383:FKO655422 FUK655383:FUK655422 GEG655383:GEG655422 GOC655383:GOC655422 GXY655383:GXY655422 HHU655383:HHU655422 HRQ655383:HRQ655422 IBM655383:IBM655422 ILI655383:ILI655422 IVE655383:IVE655422 JFA655383:JFA655422 JOW655383:JOW655422 JYS655383:JYS655422 KIO655383:KIO655422 KSK655383:KSK655422 LCG655383:LCG655422 LMC655383:LMC655422 LVY655383:LVY655422 MFU655383:MFU655422 MPQ655383:MPQ655422 MZM655383:MZM655422 NJI655383:NJI655422 NTE655383:NTE655422 ODA655383:ODA655422 OMW655383:OMW655422 OWS655383:OWS655422 PGO655383:PGO655422 PQK655383:PQK655422 QAG655383:QAG655422 QKC655383:QKC655422 QTY655383:QTY655422 RDU655383:RDU655422 RNQ655383:RNQ655422 RXM655383:RXM655422 SHI655383:SHI655422 SRE655383:SRE655422 TBA655383:TBA655422 TKW655383:TKW655422 TUS655383:TUS655422 UEO655383:UEO655422 UOK655383:UOK655422 UYG655383:UYG655422 VIC655383:VIC655422 VRY655383:VRY655422 WBU655383:WBU655422 WLQ655383:WLQ655422 WVM655383:WVM655422 J720919:J720958 JA720919:JA720958 SW720919:SW720958 ACS720919:ACS720958 AMO720919:AMO720958 AWK720919:AWK720958 BGG720919:BGG720958 BQC720919:BQC720958 BZY720919:BZY720958 CJU720919:CJU720958 CTQ720919:CTQ720958 DDM720919:DDM720958 DNI720919:DNI720958 DXE720919:DXE720958 EHA720919:EHA720958 EQW720919:EQW720958 FAS720919:FAS720958 FKO720919:FKO720958 FUK720919:FUK720958 GEG720919:GEG720958 GOC720919:GOC720958 GXY720919:GXY720958 HHU720919:HHU720958 HRQ720919:HRQ720958 IBM720919:IBM720958 ILI720919:ILI720958 IVE720919:IVE720958 JFA720919:JFA720958 JOW720919:JOW720958 JYS720919:JYS720958 KIO720919:KIO720958 KSK720919:KSK720958 LCG720919:LCG720958 LMC720919:LMC720958 LVY720919:LVY720958 MFU720919:MFU720958 MPQ720919:MPQ720958 MZM720919:MZM720958 NJI720919:NJI720958 NTE720919:NTE720958 ODA720919:ODA720958 OMW720919:OMW720958 OWS720919:OWS720958 PGO720919:PGO720958 PQK720919:PQK720958 QAG720919:QAG720958 QKC720919:QKC720958 QTY720919:QTY720958 RDU720919:RDU720958 RNQ720919:RNQ720958 RXM720919:RXM720958 SHI720919:SHI720958 SRE720919:SRE720958 TBA720919:TBA720958 TKW720919:TKW720958 TUS720919:TUS720958 UEO720919:UEO720958 UOK720919:UOK720958 UYG720919:UYG720958 VIC720919:VIC720958 VRY720919:VRY720958 WBU720919:WBU720958 WLQ720919:WLQ720958 WVM720919:WVM720958 J786455:J786494 JA786455:JA786494 SW786455:SW786494 ACS786455:ACS786494 AMO786455:AMO786494 AWK786455:AWK786494 BGG786455:BGG786494 BQC786455:BQC786494 BZY786455:BZY786494 CJU786455:CJU786494 CTQ786455:CTQ786494 DDM786455:DDM786494 DNI786455:DNI786494 DXE786455:DXE786494 EHA786455:EHA786494 EQW786455:EQW786494 FAS786455:FAS786494 FKO786455:FKO786494 FUK786455:FUK786494 GEG786455:GEG786494 GOC786455:GOC786494 GXY786455:GXY786494 HHU786455:HHU786494 HRQ786455:HRQ786494 IBM786455:IBM786494 ILI786455:ILI786494 IVE786455:IVE786494 JFA786455:JFA786494 JOW786455:JOW786494 JYS786455:JYS786494 KIO786455:KIO786494 KSK786455:KSK786494 LCG786455:LCG786494 LMC786455:LMC786494 LVY786455:LVY786494 MFU786455:MFU786494 MPQ786455:MPQ786494 MZM786455:MZM786494 NJI786455:NJI786494 NTE786455:NTE786494 ODA786455:ODA786494 OMW786455:OMW786494 OWS786455:OWS786494 PGO786455:PGO786494 PQK786455:PQK786494 QAG786455:QAG786494 QKC786455:QKC786494 QTY786455:QTY786494 RDU786455:RDU786494 RNQ786455:RNQ786494 RXM786455:RXM786494 SHI786455:SHI786494 SRE786455:SRE786494 TBA786455:TBA786494 TKW786455:TKW786494 TUS786455:TUS786494 UEO786455:UEO786494 UOK786455:UOK786494 UYG786455:UYG786494 VIC786455:VIC786494 VRY786455:VRY786494 WBU786455:WBU786494 WLQ786455:WLQ786494 WVM786455:WVM786494 J851991:J852030 JA851991:JA852030 SW851991:SW852030 ACS851991:ACS852030 AMO851991:AMO852030 AWK851991:AWK852030 BGG851991:BGG852030 BQC851991:BQC852030 BZY851991:BZY852030 CJU851991:CJU852030 CTQ851991:CTQ852030 DDM851991:DDM852030 DNI851991:DNI852030 DXE851991:DXE852030 EHA851991:EHA852030 EQW851991:EQW852030 FAS851991:FAS852030 FKO851991:FKO852030 FUK851991:FUK852030 GEG851991:GEG852030 GOC851991:GOC852030 GXY851991:GXY852030 HHU851991:HHU852030 HRQ851991:HRQ852030 IBM851991:IBM852030 ILI851991:ILI852030 IVE851991:IVE852030 JFA851991:JFA852030 JOW851991:JOW852030 JYS851991:JYS852030 KIO851991:KIO852030 KSK851991:KSK852030 LCG851991:LCG852030 LMC851991:LMC852030 LVY851991:LVY852030 MFU851991:MFU852030 MPQ851991:MPQ852030 MZM851991:MZM852030 NJI851991:NJI852030 NTE851991:NTE852030 ODA851991:ODA852030 OMW851991:OMW852030 OWS851991:OWS852030 PGO851991:PGO852030 PQK851991:PQK852030 QAG851991:QAG852030 QKC851991:QKC852030 QTY851991:QTY852030 RDU851991:RDU852030 RNQ851991:RNQ852030 RXM851991:RXM852030 SHI851991:SHI852030 SRE851991:SRE852030 TBA851991:TBA852030 TKW851991:TKW852030 TUS851991:TUS852030 UEO851991:UEO852030 UOK851991:UOK852030 UYG851991:UYG852030 VIC851991:VIC852030 VRY851991:VRY852030 WBU851991:WBU852030 WLQ851991:WLQ852030 WVM851991:WVM852030 J917527:J917566 JA917527:JA917566 SW917527:SW917566 ACS917527:ACS917566 AMO917527:AMO917566 AWK917527:AWK917566 BGG917527:BGG917566 BQC917527:BQC917566 BZY917527:BZY917566 CJU917527:CJU917566 CTQ917527:CTQ917566 DDM917527:DDM917566 DNI917527:DNI917566 DXE917527:DXE917566 EHA917527:EHA917566 EQW917527:EQW917566 FAS917527:FAS917566 FKO917527:FKO917566 FUK917527:FUK917566 GEG917527:GEG917566 GOC917527:GOC917566 GXY917527:GXY917566 HHU917527:HHU917566 HRQ917527:HRQ917566 IBM917527:IBM917566 ILI917527:ILI917566 IVE917527:IVE917566 JFA917527:JFA917566 JOW917527:JOW917566 JYS917527:JYS917566 KIO917527:KIO917566 KSK917527:KSK917566 LCG917527:LCG917566 LMC917527:LMC917566 LVY917527:LVY917566 MFU917527:MFU917566 MPQ917527:MPQ917566 MZM917527:MZM917566 NJI917527:NJI917566 NTE917527:NTE917566 ODA917527:ODA917566 OMW917527:OMW917566 OWS917527:OWS917566 PGO917527:PGO917566 PQK917527:PQK917566 QAG917527:QAG917566 QKC917527:QKC917566 QTY917527:QTY917566 RDU917527:RDU917566 RNQ917527:RNQ917566 RXM917527:RXM917566 SHI917527:SHI917566 SRE917527:SRE917566 TBA917527:TBA917566 TKW917527:TKW917566 TUS917527:TUS917566 UEO917527:UEO917566 UOK917527:UOK917566 UYG917527:UYG917566 VIC917527:VIC917566 VRY917527:VRY917566 WBU917527:WBU917566 WLQ917527:WLQ917566 WVM917527:WVM917566 J983063:J983102 JA983063:JA983102 SW983063:SW983102 ACS983063:ACS983102 AMO983063:AMO983102 AWK983063:AWK983102 BGG983063:BGG983102 BQC983063:BQC983102 BZY983063:BZY983102 CJU983063:CJU983102 CTQ983063:CTQ983102 DDM983063:DDM983102 DNI983063:DNI983102 DXE983063:DXE983102 EHA983063:EHA983102 EQW983063:EQW983102 FAS983063:FAS983102 FKO983063:FKO983102 FUK983063:FUK983102 GEG983063:GEG983102 GOC983063:GOC983102 GXY983063:GXY983102 HHU983063:HHU983102 HRQ983063:HRQ983102 IBM983063:IBM983102 ILI983063:ILI983102 IVE983063:IVE983102 JFA983063:JFA983102 JOW983063:JOW983102 JYS983063:JYS983102 KIO983063:KIO983102 KSK983063:KSK983102 LCG983063:LCG983102 LMC983063:LMC983102 LVY983063:LVY983102 MFU983063:MFU983102 MPQ983063:MPQ983102 MZM983063:MZM983102 NJI983063:NJI983102 NTE983063:NTE983102 ODA983063:ODA983102 OMW983063:OMW983102 OWS983063:OWS983102 PGO983063:PGO983102 PQK983063:PQK983102 QAG983063:QAG983102 QKC983063:QKC983102 QTY983063:QTY983102 RDU983063:RDU983102 RNQ983063:RNQ983102 RXM983063:RXM983102 SHI983063:SHI983102 SRE983063:SRE983102 TBA983063:TBA983102 TKW983063:TKW983102 TUS983063:TUS983102 UEO983063:UEO983102 UOK983063:UOK983102 UYG983063:UYG983102 VIC983063:VIC983102 VRY983063:VRY983102 WBU983063:WBU983102 WLQ983063:WLQ983102 WVM983063:WVM983102 JC65601:JD65637 SY65601:SZ65637 ACU65601:ACV65637 AMQ65601:AMR65637 AWM65601:AWN65637 BGI65601:BGJ65637 BQE65601:BQF65637 CAA65601:CAB65637 CJW65601:CJX65637 CTS65601:CTT65637 DDO65601:DDP65637 DNK65601:DNL65637 DXG65601:DXH65637 EHC65601:EHD65637 EQY65601:EQZ65637 FAU65601:FAV65637 FKQ65601:FKR65637 FUM65601:FUN65637 GEI65601:GEJ65637 GOE65601:GOF65637 GYA65601:GYB65637 HHW65601:HHX65637 HRS65601:HRT65637 IBO65601:IBP65637 ILK65601:ILL65637 IVG65601:IVH65637 JFC65601:JFD65637 JOY65601:JOZ65637 JYU65601:JYV65637 KIQ65601:KIR65637 KSM65601:KSN65637 LCI65601:LCJ65637 LME65601:LMF65637 LWA65601:LWB65637 MFW65601:MFX65637 MPS65601:MPT65637 MZO65601:MZP65637 NJK65601:NJL65637 NTG65601:NTH65637 ODC65601:ODD65637 OMY65601:OMZ65637 OWU65601:OWV65637 PGQ65601:PGR65637 PQM65601:PQN65637 QAI65601:QAJ65637 QKE65601:QKF65637 QUA65601:QUB65637 RDW65601:RDX65637 RNS65601:RNT65637 RXO65601:RXP65637 SHK65601:SHL65637 SRG65601:SRH65637 TBC65601:TBD65637 TKY65601:TKZ65637 TUU65601:TUV65637 UEQ65601:UER65637 UOM65601:UON65637 UYI65601:UYJ65637 VIE65601:VIF65637 VSA65601:VSB65637 WBW65601:WBX65637 WLS65601:WLT65637 WVO65601:WVP65637 JC131137:JD131173 SY131137:SZ131173 ACU131137:ACV131173 AMQ131137:AMR131173 AWM131137:AWN131173 BGI131137:BGJ131173 BQE131137:BQF131173 CAA131137:CAB131173 CJW131137:CJX131173 CTS131137:CTT131173 DDO131137:DDP131173 DNK131137:DNL131173 DXG131137:DXH131173 EHC131137:EHD131173 EQY131137:EQZ131173 FAU131137:FAV131173 FKQ131137:FKR131173 FUM131137:FUN131173 GEI131137:GEJ131173 GOE131137:GOF131173 GYA131137:GYB131173 HHW131137:HHX131173 HRS131137:HRT131173 IBO131137:IBP131173 ILK131137:ILL131173 IVG131137:IVH131173 JFC131137:JFD131173 JOY131137:JOZ131173 JYU131137:JYV131173 KIQ131137:KIR131173 KSM131137:KSN131173 LCI131137:LCJ131173 LME131137:LMF131173 LWA131137:LWB131173 MFW131137:MFX131173 MPS131137:MPT131173 MZO131137:MZP131173 NJK131137:NJL131173 NTG131137:NTH131173 ODC131137:ODD131173 OMY131137:OMZ131173 OWU131137:OWV131173 PGQ131137:PGR131173 PQM131137:PQN131173 QAI131137:QAJ131173 QKE131137:QKF131173 QUA131137:QUB131173 RDW131137:RDX131173 RNS131137:RNT131173 RXO131137:RXP131173 SHK131137:SHL131173 SRG131137:SRH131173 TBC131137:TBD131173 TKY131137:TKZ131173 TUU131137:TUV131173 UEQ131137:UER131173 UOM131137:UON131173 UYI131137:UYJ131173 VIE131137:VIF131173 VSA131137:VSB131173 WBW131137:WBX131173 WLS131137:WLT131173 WVO131137:WVP131173 JC196673:JD196709 SY196673:SZ196709 ACU196673:ACV196709 AMQ196673:AMR196709 AWM196673:AWN196709 BGI196673:BGJ196709 BQE196673:BQF196709 CAA196673:CAB196709 CJW196673:CJX196709 CTS196673:CTT196709 DDO196673:DDP196709 DNK196673:DNL196709 DXG196673:DXH196709 EHC196673:EHD196709 EQY196673:EQZ196709 FAU196673:FAV196709 FKQ196673:FKR196709 FUM196673:FUN196709 GEI196673:GEJ196709 GOE196673:GOF196709 GYA196673:GYB196709 HHW196673:HHX196709 HRS196673:HRT196709 IBO196673:IBP196709 ILK196673:ILL196709 IVG196673:IVH196709 JFC196673:JFD196709 JOY196673:JOZ196709 JYU196673:JYV196709 KIQ196673:KIR196709 KSM196673:KSN196709 LCI196673:LCJ196709 LME196673:LMF196709 LWA196673:LWB196709 MFW196673:MFX196709 MPS196673:MPT196709 MZO196673:MZP196709 NJK196673:NJL196709 NTG196673:NTH196709 ODC196673:ODD196709 OMY196673:OMZ196709 OWU196673:OWV196709 PGQ196673:PGR196709 PQM196673:PQN196709 QAI196673:QAJ196709 QKE196673:QKF196709 QUA196673:QUB196709 RDW196673:RDX196709 RNS196673:RNT196709 RXO196673:RXP196709 SHK196673:SHL196709 SRG196673:SRH196709 TBC196673:TBD196709 TKY196673:TKZ196709 TUU196673:TUV196709 UEQ196673:UER196709 UOM196673:UON196709 UYI196673:UYJ196709 VIE196673:VIF196709 VSA196673:VSB196709 WBW196673:WBX196709 WLS196673:WLT196709 WVO196673:WVP196709 JC262209:JD262245 SY262209:SZ262245 ACU262209:ACV262245 AMQ262209:AMR262245 AWM262209:AWN262245 BGI262209:BGJ262245 BQE262209:BQF262245 CAA262209:CAB262245 CJW262209:CJX262245 CTS262209:CTT262245 DDO262209:DDP262245 DNK262209:DNL262245 DXG262209:DXH262245 EHC262209:EHD262245 EQY262209:EQZ262245 FAU262209:FAV262245 FKQ262209:FKR262245 FUM262209:FUN262245 GEI262209:GEJ262245 GOE262209:GOF262245 GYA262209:GYB262245 HHW262209:HHX262245 HRS262209:HRT262245 IBO262209:IBP262245 ILK262209:ILL262245 IVG262209:IVH262245 JFC262209:JFD262245 JOY262209:JOZ262245 JYU262209:JYV262245 KIQ262209:KIR262245 KSM262209:KSN262245 LCI262209:LCJ262245 LME262209:LMF262245 LWA262209:LWB262245 MFW262209:MFX262245 MPS262209:MPT262245 MZO262209:MZP262245 NJK262209:NJL262245 NTG262209:NTH262245 ODC262209:ODD262245 OMY262209:OMZ262245 OWU262209:OWV262245 PGQ262209:PGR262245 PQM262209:PQN262245 QAI262209:QAJ262245 QKE262209:QKF262245 QUA262209:QUB262245 RDW262209:RDX262245 RNS262209:RNT262245 RXO262209:RXP262245 SHK262209:SHL262245 SRG262209:SRH262245 TBC262209:TBD262245 TKY262209:TKZ262245 TUU262209:TUV262245 UEQ262209:UER262245 UOM262209:UON262245 UYI262209:UYJ262245 VIE262209:VIF262245 VSA262209:VSB262245 WBW262209:WBX262245 WLS262209:WLT262245 WVO262209:WVP262245 JC327745:JD327781 SY327745:SZ327781 ACU327745:ACV327781 AMQ327745:AMR327781 AWM327745:AWN327781 BGI327745:BGJ327781 BQE327745:BQF327781 CAA327745:CAB327781 CJW327745:CJX327781 CTS327745:CTT327781 DDO327745:DDP327781 DNK327745:DNL327781 DXG327745:DXH327781 EHC327745:EHD327781 EQY327745:EQZ327781 FAU327745:FAV327781 FKQ327745:FKR327781 FUM327745:FUN327781 GEI327745:GEJ327781 GOE327745:GOF327781 GYA327745:GYB327781 HHW327745:HHX327781 HRS327745:HRT327781 IBO327745:IBP327781 ILK327745:ILL327781 IVG327745:IVH327781 JFC327745:JFD327781 JOY327745:JOZ327781 JYU327745:JYV327781 KIQ327745:KIR327781 KSM327745:KSN327781 LCI327745:LCJ327781 LME327745:LMF327781 LWA327745:LWB327781 MFW327745:MFX327781 MPS327745:MPT327781 MZO327745:MZP327781 NJK327745:NJL327781 NTG327745:NTH327781 ODC327745:ODD327781 OMY327745:OMZ327781 OWU327745:OWV327781 PGQ327745:PGR327781 PQM327745:PQN327781 QAI327745:QAJ327781 QKE327745:QKF327781 QUA327745:QUB327781 RDW327745:RDX327781 RNS327745:RNT327781 RXO327745:RXP327781 SHK327745:SHL327781 SRG327745:SRH327781 TBC327745:TBD327781 TKY327745:TKZ327781 TUU327745:TUV327781 UEQ327745:UER327781 UOM327745:UON327781 UYI327745:UYJ327781 VIE327745:VIF327781 VSA327745:VSB327781 WBW327745:WBX327781 WLS327745:WLT327781 WVO327745:WVP327781 JC393281:JD393317 SY393281:SZ393317 ACU393281:ACV393317 AMQ393281:AMR393317 AWM393281:AWN393317 BGI393281:BGJ393317 BQE393281:BQF393317 CAA393281:CAB393317 CJW393281:CJX393317 CTS393281:CTT393317 DDO393281:DDP393317 DNK393281:DNL393317 DXG393281:DXH393317 EHC393281:EHD393317 EQY393281:EQZ393317 FAU393281:FAV393317 FKQ393281:FKR393317 FUM393281:FUN393317 GEI393281:GEJ393317 GOE393281:GOF393317 GYA393281:GYB393317 HHW393281:HHX393317 HRS393281:HRT393317 IBO393281:IBP393317 ILK393281:ILL393317 IVG393281:IVH393317 JFC393281:JFD393317 JOY393281:JOZ393317 JYU393281:JYV393317 KIQ393281:KIR393317 KSM393281:KSN393317 LCI393281:LCJ393317 LME393281:LMF393317 LWA393281:LWB393317 MFW393281:MFX393317 MPS393281:MPT393317 MZO393281:MZP393317 NJK393281:NJL393317 NTG393281:NTH393317 ODC393281:ODD393317 OMY393281:OMZ393317 OWU393281:OWV393317 PGQ393281:PGR393317 PQM393281:PQN393317 QAI393281:QAJ393317 QKE393281:QKF393317 QUA393281:QUB393317 RDW393281:RDX393317 RNS393281:RNT393317 RXO393281:RXP393317 SHK393281:SHL393317 SRG393281:SRH393317 TBC393281:TBD393317 TKY393281:TKZ393317 TUU393281:TUV393317 UEQ393281:UER393317 UOM393281:UON393317 UYI393281:UYJ393317 VIE393281:VIF393317 VSA393281:VSB393317 WBW393281:WBX393317 WLS393281:WLT393317 WVO393281:WVP393317 JC458817:JD458853 SY458817:SZ458853 ACU458817:ACV458853 AMQ458817:AMR458853 AWM458817:AWN458853 BGI458817:BGJ458853 BQE458817:BQF458853 CAA458817:CAB458853 CJW458817:CJX458853 CTS458817:CTT458853 DDO458817:DDP458853 DNK458817:DNL458853 DXG458817:DXH458853 EHC458817:EHD458853 EQY458817:EQZ458853 FAU458817:FAV458853 FKQ458817:FKR458853 FUM458817:FUN458853 GEI458817:GEJ458853 GOE458817:GOF458853 GYA458817:GYB458853 HHW458817:HHX458853 HRS458817:HRT458853 IBO458817:IBP458853 ILK458817:ILL458853 IVG458817:IVH458853 JFC458817:JFD458853 JOY458817:JOZ458853 JYU458817:JYV458853 KIQ458817:KIR458853 KSM458817:KSN458853 LCI458817:LCJ458853 LME458817:LMF458853 LWA458817:LWB458853 MFW458817:MFX458853 MPS458817:MPT458853 MZO458817:MZP458853 NJK458817:NJL458853 NTG458817:NTH458853 ODC458817:ODD458853 OMY458817:OMZ458853 OWU458817:OWV458853 PGQ458817:PGR458853 PQM458817:PQN458853 QAI458817:QAJ458853 QKE458817:QKF458853 QUA458817:QUB458853 RDW458817:RDX458853 RNS458817:RNT458853 RXO458817:RXP458853 SHK458817:SHL458853 SRG458817:SRH458853 TBC458817:TBD458853 TKY458817:TKZ458853 TUU458817:TUV458853 UEQ458817:UER458853 UOM458817:UON458853 UYI458817:UYJ458853 VIE458817:VIF458853 VSA458817:VSB458853 WBW458817:WBX458853 WLS458817:WLT458853 WVO458817:WVP458853 JC524353:JD524389 SY524353:SZ524389 ACU524353:ACV524389 AMQ524353:AMR524389 AWM524353:AWN524389 BGI524353:BGJ524389 BQE524353:BQF524389 CAA524353:CAB524389 CJW524353:CJX524389 CTS524353:CTT524389 DDO524353:DDP524389 DNK524353:DNL524389 DXG524353:DXH524389 EHC524353:EHD524389 EQY524353:EQZ524389 FAU524353:FAV524389 FKQ524353:FKR524389 FUM524353:FUN524389 GEI524353:GEJ524389 GOE524353:GOF524389 GYA524353:GYB524389 HHW524353:HHX524389 HRS524353:HRT524389 IBO524353:IBP524389 ILK524353:ILL524389 IVG524353:IVH524389 JFC524353:JFD524389 JOY524353:JOZ524389 JYU524353:JYV524389 KIQ524353:KIR524389 KSM524353:KSN524389 LCI524353:LCJ524389 LME524353:LMF524389 LWA524353:LWB524389 MFW524353:MFX524389 MPS524353:MPT524389 MZO524353:MZP524389 NJK524353:NJL524389 NTG524353:NTH524389 ODC524353:ODD524389 OMY524353:OMZ524389 OWU524353:OWV524389 PGQ524353:PGR524389 PQM524353:PQN524389 QAI524353:QAJ524389 QKE524353:QKF524389 QUA524353:QUB524389 RDW524353:RDX524389 RNS524353:RNT524389 RXO524353:RXP524389 SHK524353:SHL524389 SRG524353:SRH524389 TBC524353:TBD524389 TKY524353:TKZ524389 TUU524353:TUV524389 UEQ524353:UER524389 UOM524353:UON524389 UYI524353:UYJ524389 VIE524353:VIF524389 VSA524353:VSB524389 WBW524353:WBX524389 WLS524353:WLT524389 WVO524353:WVP524389 JC589889:JD589925 SY589889:SZ589925 ACU589889:ACV589925 AMQ589889:AMR589925 AWM589889:AWN589925 BGI589889:BGJ589925 BQE589889:BQF589925 CAA589889:CAB589925 CJW589889:CJX589925 CTS589889:CTT589925 DDO589889:DDP589925 DNK589889:DNL589925 DXG589889:DXH589925 EHC589889:EHD589925 EQY589889:EQZ589925 FAU589889:FAV589925 FKQ589889:FKR589925 FUM589889:FUN589925 GEI589889:GEJ589925 GOE589889:GOF589925 GYA589889:GYB589925 HHW589889:HHX589925 HRS589889:HRT589925 IBO589889:IBP589925 ILK589889:ILL589925 IVG589889:IVH589925 JFC589889:JFD589925 JOY589889:JOZ589925 JYU589889:JYV589925 KIQ589889:KIR589925 KSM589889:KSN589925 LCI589889:LCJ589925 LME589889:LMF589925 LWA589889:LWB589925 MFW589889:MFX589925 MPS589889:MPT589925 MZO589889:MZP589925 NJK589889:NJL589925 NTG589889:NTH589925 ODC589889:ODD589925 OMY589889:OMZ589925 OWU589889:OWV589925 PGQ589889:PGR589925 PQM589889:PQN589925 QAI589889:QAJ589925 QKE589889:QKF589925 QUA589889:QUB589925 RDW589889:RDX589925 RNS589889:RNT589925 RXO589889:RXP589925 SHK589889:SHL589925 SRG589889:SRH589925 TBC589889:TBD589925 TKY589889:TKZ589925 TUU589889:TUV589925 UEQ589889:UER589925 UOM589889:UON589925 UYI589889:UYJ589925 VIE589889:VIF589925 VSA589889:VSB589925 WBW589889:WBX589925 WLS589889:WLT589925 WVO589889:WVP589925 JC655425:JD655461 SY655425:SZ655461 ACU655425:ACV655461 AMQ655425:AMR655461 AWM655425:AWN655461 BGI655425:BGJ655461 BQE655425:BQF655461 CAA655425:CAB655461 CJW655425:CJX655461 CTS655425:CTT655461 DDO655425:DDP655461 DNK655425:DNL655461 DXG655425:DXH655461 EHC655425:EHD655461 EQY655425:EQZ655461 FAU655425:FAV655461 FKQ655425:FKR655461 FUM655425:FUN655461 GEI655425:GEJ655461 GOE655425:GOF655461 GYA655425:GYB655461 HHW655425:HHX655461 HRS655425:HRT655461 IBO655425:IBP655461 ILK655425:ILL655461 IVG655425:IVH655461 JFC655425:JFD655461 JOY655425:JOZ655461 JYU655425:JYV655461 KIQ655425:KIR655461 KSM655425:KSN655461 LCI655425:LCJ655461 LME655425:LMF655461 LWA655425:LWB655461 MFW655425:MFX655461 MPS655425:MPT655461 MZO655425:MZP655461 NJK655425:NJL655461 NTG655425:NTH655461 ODC655425:ODD655461 OMY655425:OMZ655461 OWU655425:OWV655461 PGQ655425:PGR655461 PQM655425:PQN655461 QAI655425:QAJ655461 QKE655425:QKF655461 QUA655425:QUB655461 RDW655425:RDX655461 RNS655425:RNT655461 RXO655425:RXP655461 SHK655425:SHL655461 SRG655425:SRH655461 TBC655425:TBD655461 TKY655425:TKZ655461 TUU655425:TUV655461 UEQ655425:UER655461 UOM655425:UON655461 UYI655425:UYJ655461 VIE655425:VIF655461 VSA655425:VSB655461 WBW655425:WBX655461 WLS655425:WLT655461 WVO655425:WVP655461 JC720961:JD720997 SY720961:SZ720997 ACU720961:ACV720997 AMQ720961:AMR720997 AWM720961:AWN720997 BGI720961:BGJ720997 BQE720961:BQF720997 CAA720961:CAB720997 CJW720961:CJX720997 CTS720961:CTT720997 DDO720961:DDP720997 DNK720961:DNL720997 DXG720961:DXH720997 EHC720961:EHD720997 EQY720961:EQZ720997 FAU720961:FAV720997 FKQ720961:FKR720997 FUM720961:FUN720997 GEI720961:GEJ720997 GOE720961:GOF720997 GYA720961:GYB720997 HHW720961:HHX720997 HRS720961:HRT720997 IBO720961:IBP720997 ILK720961:ILL720997 IVG720961:IVH720997 JFC720961:JFD720997 JOY720961:JOZ720997 JYU720961:JYV720997 KIQ720961:KIR720997 KSM720961:KSN720997 LCI720961:LCJ720997 LME720961:LMF720997 LWA720961:LWB720997 MFW720961:MFX720997 MPS720961:MPT720997 MZO720961:MZP720997 NJK720961:NJL720997 NTG720961:NTH720997 ODC720961:ODD720997 OMY720961:OMZ720997 OWU720961:OWV720997 PGQ720961:PGR720997 PQM720961:PQN720997 QAI720961:QAJ720997 QKE720961:QKF720997 QUA720961:QUB720997 RDW720961:RDX720997 RNS720961:RNT720997 RXO720961:RXP720997 SHK720961:SHL720997 SRG720961:SRH720997 TBC720961:TBD720997 TKY720961:TKZ720997 TUU720961:TUV720997 UEQ720961:UER720997 UOM720961:UON720997 UYI720961:UYJ720997 VIE720961:VIF720997 VSA720961:VSB720997 WBW720961:WBX720997 WLS720961:WLT720997 WVO720961:WVP720997 JC786497:JD786533 SY786497:SZ786533 ACU786497:ACV786533 AMQ786497:AMR786533 AWM786497:AWN786533 BGI786497:BGJ786533 BQE786497:BQF786533 CAA786497:CAB786533 CJW786497:CJX786533 CTS786497:CTT786533 DDO786497:DDP786533 DNK786497:DNL786533 DXG786497:DXH786533 EHC786497:EHD786533 EQY786497:EQZ786533 FAU786497:FAV786533 FKQ786497:FKR786533 FUM786497:FUN786533 GEI786497:GEJ786533 GOE786497:GOF786533 GYA786497:GYB786533 HHW786497:HHX786533 HRS786497:HRT786533 IBO786497:IBP786533 ILK786497:ILL786533 IVG786497:IVH786533 JFC786497:JFD786533 JOY786497:JOZ786533 JYU786497:JYV786533 KIQ786497:KIR786533 KSM786497:KSN786533 LCI786497:LCJ786533 LME786497:LMF786533 LWA786497:LWB786533 MFW786497:MFX786533 MPS786497:MPT786533 MZO786497:MZP786533 NJK786497:NJL786533 NTG786497:NTH786533 ODC786497:ODD786533 OMY786497:OMZ786533 OWU786497:OWV786533 PGQ786497:PGR786533 PQM786497:PQN786533 QAI786497:QAJ786533 QKE786497:QKF786533 QUA786497:QUB786533 RDW786497:RDX786533 RNS786497:RNT786533 RXO786497:RXP786533 SHK786497:SHL786533 SRG786497:SRH786533 TBC786497:TBD786533 TKY786497:TKZ786533 TUU786497:TUV786533 UEQ786497:UER786533 UOM786497:UON786533 UYI786497:UYJ786533 VIE786497:VIF786533 VSA786497:VSB786533 WBW786497:WBX786533 WLS786497:WLT786533 WVO786497:WVP786533 JC852033:JD852069 SY852033:SZ852069 ACU852033:ACV852069 AMQ852033:AMR852069 AWM852033:AWN852069 BGI852033:BGJ852069 BQE852033:BQF852069 CAA852033:CAB852069 CJW852033:CJX852069 CTS852033:CTT852069 DDO852033:DDP852069 DNK852033:DNL852069 DXG852033:DXH852069 EHC852033:EHD852069 EQY852033:EQZ852069 FAU852033:FAV852069 FKQ852033:FKR852069 FUM852033:FUN852069 GEI852033:GEJ852069 GOE852033:GOF852069 GYA852033:GYB852069 HHW852033:HHX852069 HRS852033:HRT852069 IBO852033:IBP852069 ILK852033:ILL852069 IVG852033:IVH852069 JFC852033:JFD852069 JOY852033:JOZ852069 JYU852033:JYV852069 KIQ852033:KIR852069 KSM852033:KSN852069 LCI852033:LCJ852069 LME852033:LMF852069 LWA852033:LWB852069 MFW852033:MFX852069 MPS852033:MPT852069 MZO852033:MZP852069 NJK852033:NJL852069 NTG852033:NTH852069 ODC852033:ODD852069 OMY852033:OMZ852069 OWU852033:OWV852069 PGQ852033:PGR852069 PQM852033:PQN852069 QAI852033:QAJ852069 QKE852033:QKF852069 QUA852033:QUB852069 RDW852033:RDX852069 RNS852033:RNT852069 RXO852033:RXP852069 SHK852033:SHL852069 SRG852033:SRH852069 TBC852033:TBD852069 TKY852033:TKZ852069 TUU852033:TUV852069 UEQ852033:UER852069 UOM852033:UON852069 UYI852033:UYJ852069 VIE852033:VIF852069 VSA852033:VSB852069 WBW852033:WBX852069 WLS852033:WLT852069 WVO852033:WVP852069 JC917569:JD917605 SY917569:SZ917605 ACU917569:ACV917605 AMQ917569:AMR917605 AWM917569:AWN917605 BGI917569:BGJ917605 BQE917569:BQF917605 CAA917569:CAB917605 CJW917569:CJX917605 CTS917569:CTT917605 DDO917569:DDP917605 DNK917569:DNL917605 DXG917569:DXH917605 EHC917569:EHD917605 EQY917569:EQZ917605 FAU917569:FAV917605 FKQ917569:FKR917605 FUM917569:FUN917605 GEI917569:GEJ917605 GOE917569:GOF917605 GYA917569:GYB917605 HHW917569:HHX917605 HRS917569:HRT917605 IBO917569:IBP917605 ILK917569:ILL917605 IVG917569:IVH917605 JFC917569:JFD917605 JOY917569:JOZ917605 JYU917569:JYV917605 KIQ917569:KIR917605 KSM917569:KSN917605 LCI917569:LCJ917605 LME917569:LMF917605 LWA917569:LWB917605 MFW917569:MFX917605 MPS917569:MPT917605 MZO917569:MZP917605 NJK917569:NJL917605 NTG917569:NTH917605 ODC917569:ODD917605 OMY917569:OMZ917605 OWU917569:OWV917605 PGQ917569:PGR917605 PQM917569:PQN917605 QAI917569:QAJ917605 QKE917569:QKF917605 QUA917569:QUB917605 RDW917569:RDX917605 RNS917569:RNT917605 RXO917569:RXP917605 SHK917569:SHL917605 SRG917569:SRH917605 TBC917569:TBD917605 TKY917569:TKZ917605 TUU917569:TUV917605 UEQ917569:UER917605 UOM917569:UON917605 UYI917569:UYJ917605 VIE917569:VIF917605 VSA917569:VSB917605 WBW917569:WBX917605 WLS917569:WLT917605 WVO917569:WVP917605 JC983105:JD983141 SY983105:SZ983141 ACU983105:ACV983141 AMQ983105:AMR983141 AWM983105:AWN983141 BGI983105:BGJ983141 BQE983105:BQF983141 CAA983105:CAB983141 CJW983105:CJX983141 CTS983105:CTT983141 DDO983105:DDP983141 DNK983105:DNL983141 DXG983105:DXH983141 EHC983105:EHD983141 EQY983105:EQZ983141 FAU983105:FAV983141 FKQ983105:FKR983141 FUM983105:FUN983141 GEI983105:GEJ983141 GOE983105:GOF983141 GYA983105:GYB983141 HHW983105:HHX983141 HRS983105:HRT983141 IBO983105:IBP983141 ILK983105:ILL983141 IVG983105:IVH983141 JFC983105:JFD983141 JOY983105:JOZ983141 JYU983105:JYV983141 KIQ983105:KIR983141 KSM983105:KSN983141 LCI983105:LCJ983141 LME983105:LMF983141 LWA983105:LWB983141 MFW983105:MFX983141 MPS983105:MPT983141 MZO983105:MZP983141 NJK983105:NJL983141 NTG983105:NTH983141 ODC983105:ODD983141 OMY983105:OMZ983141 OWU983105:OWV983141 PGQ983105:PGR983141 PQM983105:PQN983141 QAI983105:QAJ983141 QKE983105:QKF983141 QUA983105:QUB983141 RDW983105:RDX983141 RNS983105:RNT983141 RXO983105:RXP983141 SHK983105:SHL983141 SRG983105:SRH983141 TBC983105:TBD983141 TKY983105:TKZ983141 TUU983105:TUV983141 UEQ983105:UER983141 UOM983105:UON983141 UYI983105:UYJ983141 VIE983105:VIF983141 VSA983105:VSB983141 WBW983105:WBX983141 WLS983105:WLT983141 WVO983105:WVP983141 JC65559:JD65598 SY65559:SZ65598 ACU65559:ACV65598 AMQ65559:AMR65598 AWM65559:AWN65598 BGI65559:BGJ65598 BQE65559:BQF65598 CAA65559:CAB65598 CJW65559:CJX65598 CTS65559:CTT65598 DDO65559:DDP65598 DNK65559:DNL65598 DXG65559:DXH65598 EHC65559:EHD65598 EQY65559:EQZ65598 FAU65559:FAV65598 FKQ65559:FKR65598 FUM65559:FUN65598 GEI65559:GEJ65598 GOE65559:GOF65598 GYA65559:GYB65598 HHW65559:HHX65598 HRS65559:HRT65598 IBO65559:IBP65598 ILK65559:ILL65598 IVG65559:IVH65598 JFC65559:JFD65598 JOY65559:JOZ65598 JYU65559:JYV65598 KIQ65559:KIR65598 KSM65559:KSN65598 LCI65559:LCJ65598 LME65559:LMF65598 LWA65559:LWB65598 MFW65559:MFX65598 MPS65559:MPT65598 MZO65559:MZP65598 NJK65559:NJL65598 NTG65559:NTH65598 ODC65559:ODD65598 OMY65559:OMZ65598 OWU65559:OWV65598 PGQ65559:PGR65598 PQM65559:PQN65598 QAI65559:QAJ65598 QKE65559:QKF65598 QUA65559:QUB65598 RDW65559:RDX65598 RNS65559:RNT65598 RXO65559:RXP65598 SHK65559:SHL65598 SRG65559:SRH65598 TBC65559:TBD65598 TKY65559:TKZ65598 TUU65559:TUV65598 UEQ65559:UER65598 UOM65559:UON65598 UYI65559:UYJ65598 VIE65559:VIF65598 VSA65559:VSB65598 WBW65559:WBX65598 WLS65559:WLT65598 WVO65559:WVP65598 JC131095:JD131134 SY131095:SZ131134 ACU131095:ACV131134 AMQ131095:AMR131134 AWM131095:AWN131134 BGI131095:BGJ131134 BQE131095:BQF131134 CAA131095:CAB131134 CJW131095:CJX131134 CTS131095:CTT131134 DDO131095:DDP131134 DNK131095:DNL131134 DXG131095:DXH131134 EHC131095:EHD131134 EQY131095:EQZ131134 FAU131095:FAV131134 FKQ131095:FKR131134 FUM131095:FUN131134 GEI131095:GEJ131134 GOE131095:GOF131134 GYA131095:GYB131134 HHW131095:HHX131134 HRS131095:HRT131134 IBO131095:IBP131134 ILK131095:ILL131134 IVG131095:IVH131134 JFC131095:JFD131134 JOY131095:JOZ131134 JYU131095:JYV131134 KIQ131095:KIR131134 KSM131095:KSN131134 LCI131095:LCJ131134 LME131095:LMF131134 LWA131095:LWB131134 MFW131095:MFX131134 MPS131095:MPT131134 MZO131095:MZP131134 NJK131095:NJL131134 NTG131095:NTH131134 ODC131095:ODD131134 OMY131095:OMZ131134 OWU131095:OWV131134 PGQ131095:PGR131134 PQM131095:PQN131134 QAI131095:QAJ131134 QKE131095:QKF131134 QUA131095:QUB131134 RDW131095:RDX131134 RNS131095:RNT131134 RXO131095:RXP131134 SHK131095:SHL131134 SRG131095:SRH131134 TBC131095:TBD131134 TKY131095:TKZ131134 TUU131095:TUV131134 UEQ131095:UER131134 UOM131095:UON131134 UYI131095:UYJ131134 VIE131095:VIF131134 VSA131095:VSB131134 WBW131095:WBX131134 WLS131095:WLT131134 WVO131095:WVP131134 JC196631:JD196670 SY196631:SZ196670 ACU196631:ACV196670 AMQ196631:AMR196670 AWM196631:AWN196670 BGI196631:BGJ196670 BQE196631:BQF196670 CAA196631:CAB196670 CJW196631:CJX196670 CTS196631:CTT196670 DDO196631:DDP196670 DNK196631:DNL196670 DXG196631:DXH196670 EHC196631:EHD196670 EQY196631:EQZ196670 FAU196631:FAV196670 FKQ196631:FKR196670 FUM196631:FUN196670 GEI196631:GEJ196670 GOE196631:GOF196670 GYA196631:GYB196670 HHW196631:HHX196670 HRS196631:HRT196670 IBO196631:IBP196670 ILK196631:ILL196670 IVG196631:IVH196670 JFC196631:JFD196670 JOY196631:JOZ196670 JYU196631:JYV196670 KIQ196631:KIR196670 KSM196631:KSN196670 LCI196631:LCJ196670 LME196631:LMF196670 LWA196631:LWB196670 MFW196631:MFX196670 MPS196631:MPT196670 MZO196631:MZP196670 NJK196631:NJL196670 NTG196631:NTH196670 ODC196631:ODD196670 OMY196631:OMZ196670 OWU196631:OWV196670 PGQ196631:PGR196670 PQM196631:PQN196670 QAI196631:QAJ196670 QKE196631:QKF196670 QUA196631:QUB196670 RDW196631:RDX196670 RNS196631:RNT196670 RXO196631:RXP196670 SHK196631:SHL196670 SRG196631:SRH196670 TBC196631:TBD196670 TKY196631:TKZ196670 TUU196631:TUV196670 UEQ196631:UER196670 UOM196631:UON196670 UYI196631:UYJ196670 VIE196631:VIF196670 VSA196631:VSB196670 WBW196631:WBX196670 WLS196631:WLT196670 WVO196631:WVP196670 JC262167:JD262206 SY262167:SZ262206 ACU262167:ACV262206 AMQ262167:AMR262206 AWM262167:AWN262206 BGI262167:BGJ262206 BQE262167:BQF262206 CAA262167:CAB262206 CJW262167:CJX262206 CTS262167:CTT262206 DDO262167:DDP262206 DNK262167:DNL262206 DXG262167:DXH262206 EHC262167:EHD262206 EQY262167:EQZ262206 FAU262167:FAV262206 FKQ262167:FKR262206 FUM262167:FUN262206 GEI262167:GEJ262206 GOE262167:GOF262206 GYA262167:GYB262206 HHW262167:HHX262206 HRS262167:HRT262206 IBO262167:IBP262206 ILK262167:ILL262206 IVG262167:IVH262206 JFC262167:JFD262206 JOY262167:JOZ262206 JYU262167:JYV262206 KIQ262167:KIR262206 KSM262167:KSN262206 LCI262167:LCJ262206 LME262167:LMF262206 LWA262167:LWB262206 MFW262167:MFX262206 MPS262167:MPT262206 MZO262167:MZP262206 NJK262167:NJL262206 NTG262167:NTH262206 ODC262167:ODD262206 OMY262167:OMZ262206 OWU262167:OWV262206 PGQ262167:PGR262206 PQM262167:PQN262206 QAI262167:QAJ262206 QKE262167:QKF262206 QUA262167:QUB262206 RDW262167:RDX262206 RNS262167:RNT262206 RXO262167:RXP262206 SHK262167:SHL262206 SRG262167:SRH262206 TBC262167:TBD262206 TKY262167:TKZ262206 TUU262167:TUV262206 UEQ262167:UER262206 UOM262167:UON262206 UYI262167:UYJ262206 VIE262167:VIF262206 VSA262167:VSB262206 WBW262167:WBX262206 WLS262167:WLT262206 WVO262167:WVP262206 JC327703:JD327742 SY327703:SZ327742 ACU327703:ACV327742 AMQ327703:AMR327742 AWM327703:AWN327742 BGI327703:BGJ327742 BQE327703:BQF327742 CAA327703:CAB327742 CJW327703:CJX327742 CTS327703:CTT327742 DDO327703:DDP327742 DNK327703:DNL327742 DXG327703:DXH327742 EHC327703:EHD327742 EQY327703:EQZ327742 FAU327703:FAV327742 FKQ327703:FKR327742 FUM327703:FUN327742 GEI327703:GEJ327742 GOE327703:GOF327742 GYA327703:GYB327742 HHW327703:HHX327742 HRS327703:HRT327742 IBO327703:IBP327742 ILK327703:ILL327742 IVG327703:IVH327742 JFC327703:JFD327742 JOY327703:JOZ327742 JYU327703:JYV327742 KIQ327703:KIR327742 KSM327703:KSN327742 LCI327703:LCJ327742 LME327703:LMF327742 LWA327703:LWB327742 MFW327703:MFX327742 MPS327703:MPT327742 MZO327703:MZP327742 NJK327703:NJL327742 NTG327703:NTH327742 ODC327703:ODD327742 OMY327703:OMZ327742 OWU327703:OWV327742 PGQ327703:PGR327742 PQM327703:PQN327742 QAI327703:QAJ327742 QKE327703:QKF327742 QUA327703:QUB327742 RDW327703:RDX327742 RNS327703:RNT327742 RXO327703:RXP327742 SHK327703:SHL327742 SRG327703:SRH327742 TBC327703:TBD327742 TKY327703:TKZ327742 TUU327703:TUV327742 UEQ327703:UER327742 UOM327703:UON327742 UYI327703:UYJ327742 VIE327703:VIF327742 VSA327703:VSB327742 WBW327703:WBX327742 WLS327703:WLT327742 WVO327703:WVP327742 JC393239:JD393278 SY393239:SZ393278 ACU393239:ACV393278 AMQ393239:AMR393278 AWM393239:AWN393278 BGI393239:BGJ393278 BQE393239:BQF393278 CAA393239:CAB393278 CJW393239:CJX393278 CTS393239:CTT393278 DDO393239:DDP393278 DNK393239:DNL393278 DXG393239:DXH393278 EHC393239:EHD393278 EQY393239:EQZ393278 FAU393239:FAV393278 FKQ393239:FKR393278 FUM393239:FUN393278 GEI393239:GEJ393278 GOE393239:GOF393278 GYA393239:GYB393278 HHW393239:HHX393278 HRS393239:HRT393278 IBO393239:IBP393278 ILK393239:ILL393278 IVG393239:IVH393278 JFC393239:JFD393278 JOY393239:JOZ393278 JYU393239:JYV393278 KIQ393239:KIR393278 KSM393239:KSN393278 LCI393239:LCJ393278 LME393239:LMF393278 LWA393239:LWB393278 MFW393239:MFX393278 MPS393239:MPT393278 MZO393239:MZP393278 NJK393239:NJL393278 NTG393239:NTH393278 ODC393239:ODD393278 OMY393239:OMZ393278 OWU393239:OWV393278 PGQ393239:PGR393278 PQM393239:PQN393278 QAI393239:QAJ393278 QKE393239:QKF393278 QUA393239:QUB393278 RDW393239:RDX393278 RNS393239:RNT393278 RXO393239:RXP393278 SHK393239:SHL393278 SRG393239:SRH393278 TBC393239:TBD393278 TKY393239:TKZ393278 TUU393239:TUV393278 UEQ393239:UER393278 UOM393239:UON393278 UYI393239:UYJ393278 VIE393239:VIF393278 VSA393239:VSB393278 WBW393239:WBX393278 WLS393239:WLT393278 WVO393239:WVP393278 JC458775:JD458814 SY458775:SZ458814 ACU458775:ACV458814 AMQ458775:AMR458814 AWM458775:AWN458814 BGI458775:BGJ458814 BQE458775:BQF458814 CAA458775:CAB458814 CJW458775:CJX458814 CTS458775:CTT458814 DDO458775:DDP458814 DNK458775:DNL458814 DXG458775:DXH458814 EHC458775:EHD458814 EQY458775:EQZ458814 FAU458775:FAV458814 FKQ458775:FKR458814 FUM458775:FUN458814 GEI458775:GEJ458814 GOE458775:GOF458814 GYA458775:GYB458814 HHW458775:HHX458814 HRS458775:HRT458814 IBO458775:IBP458814 ILK458775:ILL458814 IVG458775:IVH458814 JFC458775:JFD458814 JOY458775:JOZ458814 JYU458775:JYV458814 KIQ458775:KIR458814 KSM458775:KSN458814 LCI458775:LCJ458814 LME458775:LMF458814 LWA458775:LWB458814 MFW458775:MFX458814 MPS458775:MPT458814 MZO458775:MZP458814 NJK458775:NJL458814 NTG458775:NTH458814 ODC458775:ODD458814 OMY458775:OMZ458814 OWU458775:OWV458814 PGQ458775:PGR458814 PQM458775:PQN458814 QAI458775:QAJ458814 QKE458775:QKF458814 QUA458775:QUB458814 RDW458775:RDX458814 RNS458775:RNT458814 RXO458775:RXP458814 SHK458775:SHL458814 SRG458775:SRH458814 TBC458775:TBD458814 TKY458775:TKZ458814 TUU458775:TUV458814 UEQ458775:UER458814 UOM458775:UON458814 UYI458775:UYJ458814 VIE458775:VIF458814 VSA458775:VSB458814 WBW458775:WBX458814 WLS458775:WLT458814 WVO458775:WVP458814 JC524311:JD524350 SY524311:SZ524350 ACU524311:ACV524350 AMQ524311:AMR524350 AWM524311:AWN524350 BGI524311:BGJ524350 BQE524311:BQF524350 CAA524311:CAB524350 CJW524311:CJX524350 CTS524311:CTT524350 DDO524311:DDP524350 DNK524311:DNL524350 DXG524311:DXH524350 EHC524311:EHD524350 EQY524311:EQZ524350 FAU524311:FAV524350 FKQ524311:FKR524350 FUM524311:FUN524350 GEI524311:GEJ524350 GOE524311:GOF524350 GYA524311:GYB524350 HHW524311:HHX524350 HRS524311:HRT524350 IBO524311:IBP524350 ILK524311:ILL524350 IVG524311:IVH524350 JFC524311:JFD524350 JOY524311:JOZ524350 JYU524311:JYV524350 KIQ524311:KIR524350 KSM524311:KSN524350 LCI524311:LCJ524350 LME524311:LMF524350 LWA524311:LWB524350 MFW524311:MFX524350 MPS524311:MPT524350 MZO524311:MZP524350 NJK524311:NJL524350 NTG524311:NTH524350 ODC524311:ODD524350 OMY524311:OMZ524350 OWU524311:OWV524350 PGQ524311:PGR524350 PQM524311:PQN524350 QAI524311:QAJ524350 QKE524311:QKF524350 QUA524311:QUB524350 RDW524311:RDX524350 RNS524311:RNT524350 RXO524311:RXP524350 SHK524311:SHL524350 SRG524311:SRH524350 TBC524311:TBD524350 TKY524311:TKZ524350 TUU524311:TUV524350 UEQ524311:UER524350 UOM524311:UON524350 UYI524311:UYJ524350 VIE524311:VIF524350 VSA524311:VSB524350 WBW524311:WBX524350 WLS524311:WLT524350 WVO524311:WVP524350 JC589847:JD589886 SY589847:SZ589886 ACU589847:ACV589886 AMQ589847:AMR589886 AWM589847:AWN589886 BGI589847:BGJ589886 BQE589847:BQF589886 CAA589847:CAB589886 CJW589847:CJX589886 CTS589847:CTT589886 DDO589847:DDP589886 DNK589847:DNL589886 DXG589847:DXH589886 EHC589847:EHD589886 EQY589847:EQZ589886 FAU589847:FAV589886 FKQ589847:FKR589886 FUM589847:FUN589886 GEI589847:GEJ589886 GOE589847:GOF589886 GYA589847:GYB589886 HHW589847:HHX589886 HRS589847:HRT589886 IBO589847:IBP589886 ILK589847:ILL589886 IVG589847:IVH589886 JFC589847:JFD589886 JOY589847:JOZ589886 JYU589847:JYV589886 KIQ589847:KIR589886 KSM589847:KSN589886 LCI589847:LCJ589886 LME589847:LMF589886 LWA589847:LWB589886 MFW589847:MFX589886 MPS589847:MPT589886 MZO589847:MZP589886 NJK589847:NJL589886 NTG589847:NTH589886 ODC589847:ODD589886 OMY589847:OMZ589886 OWU589847:OWV589886 PGQ589847:PGR589886 PQM589847:PQN589886 QAI589847:QAJ589886 QKE589847:QKF589886 QUA589847:QUB589886 RDW589847:RDX589886 RNS589847:RNT589886 RXO589847:RXP589886 SHK589847:SHL589886 SRG589847:SRH589886 TBC589847:TBD589886 TKY589847:TKZ589886 TUU589847:TUV589886 UEQ589847:UER589886 UOM589847:UON589886 UYI589847:UYJ589886 VIE589847:VIF589886 VSA589847:VSB589886 WBW589847:WBX589886 WLS589847:WLT589886 WVO589847:WVP589886 JC655383:JD655422 SY655383:SZ655422 ACU655383:ACV655422 AMQ655383:AMR655422 AWM655383:AWN655422 BGI655383:BGJ655422 BQE655383:BQF655422 CAA655383:CAB655422 CJW655383:CJX655422 CTS655383:CTT655422 DDO655383:DDP655422 DNK655383:DNL655422 DXG655383:DXH655422 EHC655383:EHD655422 EQY655383:EQZ655422 FAU655383:FAV655422 FKQ655383:FKR655422 FUM655383:FUN655422 GEI655383:GEJ655422 GOE655383:GOF655422 GYA655383:GYB655422 HHW655383:HHX655422 HRS655383:HRT655422 IBO655383:IBP655422 ILK655383:ILL655422 IVG655383:IVH655422 JFC655383:JFD655422 JOY655383:JOZ655422 JYU655383:JYV655422 KIQ655383:KIR655422 KSM655383:KSN655422 LCI655383:LCJ655422 LME655383:LMF655422 LWA655383:LWB655422 MFW655383:MFX655422 MPS655383:MPT655422 MZO655383:MZP655422 NJK655383:NJL655422 NTG655383:NTH655422 ODC655383:ODD655422 OMY655383:OMZ655422 OWU655383:OWV655422 PGQ655383:PGR655422 PQM655383:PQN655422 QAI655383:QAJ655422 QKE655383:QKF655422 QUA655383:QUB655422 RDW655383:RDX655422 RNS655383:RNT655422 RXO655383:RXP655422 SHK655383:SHL655422 SRG655383:SRH655422 TBC655383:TBD655422 TKY655383:TKZ655422 TUU655383:TUV655422 UEQ655383:UER655422 UOM655383:UON655422 UYI655383:UYJ655422 VIE655383:VIF655422 VSA655383:VSB655422 WBW655383:WBX655422 WLS655383:WLT655422 WVO655383:WVP655422 JC720919:JD720958 SY720919:SZ720958 ACU720919:ACV720958 AMQ720919:AMR720958 AWM720919:AWN720958 BGI720919:BGJ720958 BQE720919:BQF720958 CAA720919:CAB720958 CJW720919:CJX720958 CTS720919:CTT720958 DDO720919:DDP720958 DNK720919:DNL720958 DXG720919:DXH720958 EHC720919:EHD720958 EQY720919:EQZ720958 FAU720919:FAV720958 FKQ720919:FKR720958 FUM720919:FUN720958 GEI720919:GEJ720958 GOE720919:GOF720958 GYA720919:GYB720958 HHW720919:HHX720958 HRS720919:HRT720958 IBO720919:IBP720958 ILK720919:ILL720958 IVG720919:IVH720958 JFC720919:JFD720958 JOY720919:JOZ720958 JYU720919:JYV720958 KIQ720919:KIR720958 KSM720919:KSN720958 LCI720919:LCJ720958 LME720919:LMF720958 LWA720919:LWB720958 MFW720919:MFX720958 MPS720919:MPT720958 MZO720919:MZP720958 NJK720919:NJL720958 NTG720919:NTH720958 ODC720919:ODD720958 OMY720919:OMZ720958 OWU720919:OWV720958 PGQ720919:PGR720958 PQM720919:PQN720958 QAI720919:QAJ720958 QKE720919:QKF720958 QUA720919:QUB720958 RDW720919:RDX720958 RNS720919:RNT720958 RXO720919:RXP720958 SHK720919:SHL720958 SRG720919:SRH720958 TBC720919:TBD720958 TKY720919:TKZ720958 TUU720919:TUV720958 UEQ720919:UER720958 UOM720919:UON720958 UYI720919:UYJ720958 VIE720919:VIF720958 VSA720919:VSB720958 WBW720919:WBX720958 WLS720919:WLT720958 WVO720919:WVP720958 JC786455:JD786494 SY786455:SZ786494 ACU786455:ACV786494 AMQ786455:AMR786494 AWM786455:AWN786494 BGI786455:BGJ786494 BQE786455:BQF786494 CAA786455:CAB786494 CJW786455:CJX786494 CTS786455:CTT786494 DDO786455:DDP786494 DNK786455:DNL786494 DXG786455:DXH786494 EHC786455:EHD786494 EQY786455:EQZ786494 FAU786455:FAV786494 FKQ786455:FKR786494 FUM786455:FUN786494 GEI786455:GEJ786494 GOE786455:GOF786494 GYA786455:GYB786494 HHW786455:HHX786494 HRS786455:HRT786494 IBO786455:IBP786494 ILK786455:ILL786494 IVG786455:IVH786494 JFC786455:JFD786494 JOY786455:JOZ786494 JYU786455:JYV786494 KIQ786455:KIR786494 KSM786455:KSN786494 LCI786455:LCJ786494 LME786455:LMF786494 LWA786455:LWB786494 MFW786455:MFX786494 MPS786455:MPT786494 MZO786455:MZP786494 NJK786455:NJL786494 NTG786455:NTH786494 ODC786455:ODD786494 OMY786455:OMZ786494 OWU786455:OWV786494 PGQ786455:PGR786494 PQM786455:PQN786494 QAI786455:QAJ786494 QKE786455:QKF786494 QUA786455:QUB786494 RDW786455:RDX786494 RNS786455:RNT786494 RXO786455:RXP786494 SHK786455:SHL786494 SRG786455:SRH786494 TBC786455:TBD786494 TKY786455:TKZ786494 TUU786455:TUV786494 UEQ786455:UER786494 UOM786455:UON786494 UYI786455:UYJ786494 VIE786455:VIF786494 VSA786455:VSB786494 WBW786455:WBX786494 WLS786455:WLT786494 WVO786455:WVP786494 JC851991:JD852030 SY851991:SZ852030 ACU851991:ACV852030 AMQ851991:AMR852030 AWM851991:AWN852030 BGI851991:BGJ852030 BQE851991:BQF852030 CAA851991:CAB852030 CJW851991:CJX852030 CTS851991:CTT852030 DDO851991:DDP852030 DNK851991:DNL852030 DXG851991:DXH852030 EHC851991:EHD852030 EQY851991:EQZ852030 FAU851991:FAV852030 FKQ851991:FKR852030 FUM851991:FUN852030 GEI851991:GEJ852030 GOE851991:GOF852030 GYA851991:GYB852030 HHW851991:HHX852030 HRS851991:HRT852030 IBO851991:IBP852030 ILK851991:ILL852030 IVG851991:IVH852030 JFC851991:JFD852030 JOY851991:JOZ852030 JYU851991:JYV852030 KIQ851991:KIR852030 KSM851991:KSN852030 LCI851991:LCJ852030 LME851991:LMF852030 LWA851991:LWB852030 MFW851991:MFX852030 MPS851991:MPT852030 MZO851991:MZP852030 NJK851991:NJL852030 NTG851991:NTH852030 ODC851991:ODD852030 OMY851991:OMZ852030 OWU851991:OWV852030 PGQ851991:PGR852030 PQM851991:PQN852030 QAI851991:QAJ852030 QKE851991:QKF852030 QUA851991:QUB852030 RDW851991:RDX852030 RNS851991:RNT852030 RXO851991:RXP852030 SHK851991:SHL852030 SRG851991:SRH852030 TBC851991:TBD852030 TKY851991:TKZ852030 TUU851991:TUV852030 UEQ851991:UER852030 UOM851991:UON852030 UYI851991:UYJ852030 VIE851991:VIF852030 VSA851991:VSB852030 WBW851991:WBX852030 WLS851991:WLT852030 WVO851991:WVP852030 JC917527:JD917566 SY917527:SZ917566 ACU917527:ACV917566 AMQ917527:AMR917566 AWM917527:AWN917566 BGI917527:BGJ917566 BQE917527:BQF917566 CAA917527:CAB917566 CJW917527:CJX917566 CTS917527:CTT917566 DDO917527:DDP917566 DNK917527:DNL917566 DXG917527:DXH917566 EHC917527:EHD917566 EQY917527:EQZ917566 FAU917527:FAV917566 FKQ917527:FKR917566 FUM917527:FUN917566 GEI917527:GEJ917566 GOE917527:GOF917566 GYA917527:GYB917566 HHW917527:HHX917566 HRS917527:HRT917566 IBO917527:IBP917566 ILK917527:ILL917566 IVG917527:IVH917566 JFC917527:JFD917566 JOY917527:JOZ917566 JYU917527:JYV917566 KIQ917527:KIR917566 KSM917527:KSN917566 LCI917527:LCJ917566 LME917527:LMF917566 LWA917527:LWB917566 MFW917527:MFX917566 MPS917527:MPT917566 MZO917527:MZP917566 NJK917527:NJL917566 NTG917527:NTH917566 ODC917527:ODD917566 OMY917527:OMZ917566 OWU917527:OWV917566 PGQ917527:PGR917566 PQM917527:PQN917566 QAI917527:QAJ917566 QKE917527:QKF917566 QUA917527:QUB917566 RDW917527:RDX917566 RNS917527:RNT917566 RXO917527:RXP917566 SHK917527:SHL917566 SRG917527:SRH917566 TBC917527:TBD917566 TKY917527:TKZ917566 TUU917527:TUV917566 UEQ917527:UER917566 UOM917527:UON917566 UYI917527:UYJ917566 VIE917527:VIF917566 VSA917527:VSB917566 WBW917527:WBX917566 WLS917527:WLT917566 WVO917527:WVP917566 JC983063:JD983102 SY983063:SZ983102 ACU983063:ACV983102 AMQ983063:AMR983102 AWM983063:AWN983102 BGI983063:BGJ983102 BQE983063:BQF983102 CAA983063:CAB983102 CJW983063:CJX983102 CTS983063:CTT983102 DDO983063:DDP983102 DNK983063:DNL983102 DXG983063:DXH983102 EHC983063:EHD983102 EQY983063:EQZ983102 FAU983063:FAV983102 FKQ983063:FKR983102 FUM983063:FUN983102 GEI983063:GEJ983102 GOE983063:GOF983102 GYA983063:GYB983102 HHW983063:HHX983102 HRS983063:HRT983102 IBO983063:IBP983102 ILK983063:ILL983102 IVG983063:IVH983102 JFC983063:JFD983102 JOY983063:JOZ983102 JYU983063:JYV983102 KIQ983063:KIR983102 KSM983063:KSN983102 LCI983063:LCJ983102 LME983063:LMF983102 LWA983063:LWB983102 MFW983063:MFX983102 MPS983063:MPT983102 MZO983063:MZP983102 NJK983063:NJL983102 NTG983063:NTH983102 ODC983063:ODD983102 OMY983063:OMZ983102 OWU983063:OWV983102 PGQ983063:PGR983102 PQM983063:PQN983102 QAI983063:QAJ983102 QKE983063:QKF983102 QUA983063:QUB983102 RDW983063:RDX983102 RNS983063:RNT983102 RXO983063:RXP983102 SHK983063:SHL983102 SRG983063:SRH983102 TBC983063:TBD983102 TKY983063:TKZ983102 TUU983063:TUV983102 UEQ983063:UER983102 UOM983063:UON983102 UYI983063:UYJ983102 VIE983063:VIF983102 VSA983063:VSB983102 WBW983063:WBX983102 WLS983063:WLT983102 WVO983063:WVP983102 K65475:K65637 JE65475:JE65637 TA65475:TA65637 ACW65475:ACW65637 AMS65475:AMS65637 AWO65475:AWO65637 BGK65475:BGK65637 BQG65475:BQG65637 CAC65475:CAC65637 CJY65475:CJY65637 CTU65475:CTU65637 DDQ65475:DDQ65637 DNM65475:DNM65637 DXI65475:DXI65637 EHE65475:EHE65637 ERA65475:ERA65637 FAW65475:FAW65637 FKS65475:FKS65637 FUO65475:FUO65637 GEK65475:GEK65637 GOG65475:GOG65637 GYC65475:GYC65637 HHY65475:HHY65637 HRU65475:HRU65637 IBQ65475:IBQ65637 ILM65475:ILM65637 IVI65475:IVI65637 JFE65475:JFE65637 JPA65475:JPA65637 JYW65475:JYW65637 KIS65475:KIS65637 KSO65475:KSO65637 LCK65475:LCK65637 LMG65475:LMG65637 LWC65475:LWC65637 MFY65475:MFY65637 MPU65475:MPU65637 MZQ65475:MZQ65637 NJM65475:NJM65637 NTI65475:NTI65637 ODE65475:ODE65637 ONA65475:ONA65637 OWW65475:OWW65637 PGS65475:PGS65637 PQO65475:PQO65637 QAK65475:QAK65637 QKG65475:QKG65637 QUC65475:QUC65637 RDY65475:RDY65637 RNU65475:RNU65637 RXQ65475:RXQ65637 SHM65475:SHM65637 SRI65475:SRI65637 TBE65475:TBE65637 TLA65475:TLA65637 TUW65475:TUW65637 UES65475:UES65637 UOO65475:UOO65637 UYK65475:UYK65637 VIG65475:VIG65637 VSC65475:VSC65637 WBY65475:WBY65637 WLU65475:WLU65637 WVQ65475:WVQ65637 K131011:K131173 JE131011:JE131173 TA131011:TA131173 ACW131011:ACW131173 AMS131011:AMS131173 AWO131011:AWO131173 BGK131011:BGK131173 BQG131011:BQG131173 CAC131011:CAC131173 CJY131011:CJY131173 CTU131011:CTU131173 DDQ131011:DDQ131173 DNM131011:DNM131173 DXI131011:DXI131173 EHE131011:EHE131173 ERA131011:ERA131173 FAW131011:FAW131173 FKS131011:FKS131173 FUO131011:FUO131173 GEK131011:GEK131173 GOG131011:GOG131173 GYC131011:GYC131173 HHY131011:HHY131173 HRU131011:HRU131173 IBQ131011:IBQ131173 ILM131011:ILM131173 IVI131011:IVI131173 JFE131011:JFE131173 JPA131011:JPA131173 JYW131011:JYW131173 KIS131011:KIS131173 KSO131011:KSO131173 LCK131011:LCK131173 LMG131011:LMG131173 LWC131011:LWC131173 MFY131011:MFY131173 MPU131011:MPU131173 MZQ131011:MZQ131173 NJM131011:NJM131173 NTI131011:NTI131173 ODE131011:ODE131173 ONA131011:ONA131173 OWW131011:OWW131173 PGS131011:PGS131173 PQO131011:PQO131173 QAK131011:QAK131173 QKG131011:QKG131173 QUC131011:QUC131173 RDY131011:RDY131173 RNU131011:RNU131173 RXQ131011:RXQ131173 SHM131011:SHM131173 SRI131011:SRI131173 TBE131011:TBE131173 TLA131011:TLA131173 TUW131011:TUW131173 UES131011:UES131173 UOO131011:UOO131173 UYK131011:UYK131173 VIG131011:VIG131173 VSC131011:VSC131173 WBY131011:WBY131173 WLU131011:WLU131173 WVQ131011:WVQ131173 K196547:K196709 JE196547:JE196709 TA196547:TA196709 ACW196547:ACW196709 AMS196547:AMS196709 AWO196547:AWO196709 BGK196547:BGK196709 BQG196547:BQG196709 CAC196547:CAC196709 CJY196547:CJY196709 CTU196547:CTU196709 DDQ196547:DDQ196709 DNM196547:DNM196709 DXI196547:DXI196709 EHE196547:EHE196709 ERA196547:ERA196709 FAW196547:FAW196709 FKS196547:FKS196709 FUO196547:FUO196709 GEK196547:GEK196709 GOG196547:GOG196709 GYC196547:GYC196709 HHY196547:HHY196709 HRU196547:HRU196709 IBQ196547:IBQ196709 ILM196547:ILM196709 IVI196547:IVI196709 JFE196547:JFE196709 JPA196547:JPA196709 JYW196547:JYW196709 KIS196547:KIS196709 KSO196547:KSO196709 LCK196547:LCK196709 LMG196547:LMG196709 LWC196547:LWC196709 MFY196547:MFY196709 MPU196547:MPU196709 MZQ196547:MZQ196709 NJM196547:NJM196709 NTI196547:NTI196709 ODE196547:ODE196709 ONA196547:ONA196709 OWW196547:OWW196709 PGS196547:PGS196709 PQO196547:PQO196709 QAK196547:QAK196709 QKG196547:QKG196709 QUC196547:QUC196709 RDY196547:RDY196709 RNU196547:RNU196709 RXQ196547:RXQ196709 SHM196547:SHM196709 SRI196547:SRI196709 TBE196547:TBE196709 TLA196547:TLA196709 TUW196547:TUW196709 UES196547:UES196709 UOO196547:UOO196709 UYK196547:UYK196709 VIG196547:VIG196709 VSC196547:VSC196709 WBY196547:WBY196709 WLU196547:WLU196709 WVQ196547:WVQ196709 K262083:K262245 JE262083:JE262245 TA262083:TA262245 ACW262083:ACW262245 AMS262083:AMS262245 AWO262083:AWO262245 BGK262083:BGK262245 BQG262083:BQG262245 CAC262083:CAC262245 CJY262083:CJY262245 CTU262083:CTU262245 DDQ262083:DDQ262245 DNM262083:DNM262245 DXI262083:DXI262245 EHE262083:EHE262245 ERA262083:ERA262245 FAW262083:FAW262245 FKS262083:FKS262245 FUO262083:FUO262245 GEK262083:GEK262245 GOG262083:GOG262245 GYC262083:GYC262245 HHY262083:HHY262245 HRU262083:HRU262245 IBQ262083:IBQ262245 ILM262083:ILM262245 IVI262083:IVI262245 JFE262083:JFE262245 JPA262083:JPA262245 JYW262083:JYW262245 KIS262083:KIS262245 KSO262083:KSO262245 LCK262083:LCK262245 LMG262083:LMG262245 LWC262083:LWC262245 MFY262083:MFY262245 MPU262083:MPU262245 MZQ262083:MZQ262245 NJM262083:NJM262245 NTI262083:NTI262245 ODE262083:ODE262245 ONA262083:ONA262245 OWW262083:OWW262245 PGS262083:PGS262245 PQO262083:PQO262245 QAK262083:QAK262245 QKG262083:QKG262245 QUC262083:QUC262245 RDY262083:RDY262245 RNU262083:RNU262245 RXQ262083:RXQ262245 SHM262083:SHM262245 SRI262083:SRI262245 TBE262083:TBE262245 TLA262083:TLA262245 TUW262083:TUW262245 UES262083:UES262245 UOO262083:UOO262245 UYK262083:UYK262245 VIG262083:VIG262245 VSC262083:VSC262245 WBY262083:WBY262245 WLU262083:WLU262245 WVQ262083:WVQ262245 K327619:K327781 JE327619:JE327781 TA327619:TA327781 ACW327619:ACW327781 AMS327619:AMS327781 AWO327619:AWO327781 BGK327619:BGK327781 BQG327619:BQG327781 CAC327619:CAC327781 CJY327619:CJY327781 CTU327619:CTU327781 DDQ327619:DDQ327781 DNM327619:DNM327781 DXI327619:DXI327781 EHE327619:EHE327781 ERA327619:ERA327781 FAW327619:FAW327781 FKS327619:FKS327781 FUO327619:FUO327781 GEK327619:GEK327781 GOG327619:GOG327781 GYC327619:GYC327781 HHY327619:HHY327781 HRU327619:HRU327781 IBQ327619:IBQ327781 ILM327619:ILM327781 IVI327619:IVI327781 JFE327619:JFE327781 JPA327619:JPA327781 JYW327619:JYW327781 KIS327619:KIS327781 KSO327619:KSO327781 LCK327619:LCK327781 LMG327619:LMG327781 LWC327619:LWC327781 MFY327619:MFY327781 MPU327619:MPU327781 MZQ327619:MZQ327781 NJM327619:NJM327781 NTI327619:NTI327781 ODE327619:ODE327781 ONA327619:ONA327781 OWW327619:OWW327781 PGS327619:PGS327781 PQO327619:PQO327781 QAK327619:QAK327781 QKG327619:QKG327781 QUC327619:QUC327781 RDY327619:RDY327781 RNU327619:RNU327781 RXQ327619:RXQ327781 SHM327619:SHM327781 SRI327619:SRI327781 TBE327619:TBE327781 TLA327619:TLA327781 TUW327619:TUW327781 UES327619:UES327781 UOO327619:UOO327781 UYK327619:UYK327781 VIG327619:VIG327781 VSC327619:VSC327781 WBY327619:WBY327781 WLU327619:WLU327781 WVQ327619:WVQ327781 K393155:K393317 JE393155:JE393317 TA393155:TA393317 ACW393155:ACW393317 AMS393155:AMS393317 AWO393155:AWO393317 BGK393155:BGK393317 BQG393155:BQG393317 CAC393155:CAC393317 CJY393155:CJY393317 CTU393155:CTU393317 DDQ393155:DDQ393317 DNM393155:DNM393317 DXI393155:DXI393317 EHE393155:EHE393317 ERA393155:ERA393317 FAW393155:FAW393317 FKS393155:FKS393317 FUO393155:FUO393317 GEK393155:GEK393317 GOG393155:GOG393317 GYC393155:GYC393317 HHY393155:HHY393317 HRU393155:HRU393317 IBQ393155:IBQ393317 ILM393155:ILM393317 IVI393155:IVI393317 JFE393155:JFE393317 JPA393155:JPA393317 JYW393155:JYW393317 KIS393155:KIS393317 KSO393155:KSO393317 LCK393155:LCK393317 LMG393155:LMG393317 LWC393155:LWC393317 MFY393155:MFY393317 MPU393155:MPU393317 MZQ393155:MZQ393317 NJM393155:NJM393317 NTI393155:NTI393317 ODE393155:ODE393317 ONA393155:ONA393317 OWW393155:OWW393317 PGS393155:PGS393317 PQO393155:PQO393317 QAK393155:QAK393317 QKG393155:QKG393317 QUC393155:QUC393317 RDY393155:RDY393317 RNU393155:RNU393317 RXQ393155:RXQ393317 SHM393155:SHM393317 SRI393155:SRI393317 TBE393155:TBE393317 TLA393155:TLA393317 TUW393155:TUW393317 UES393155:UES393317 UOO393155:UOO393317 UYK393155:UYK393317 VIG393155:VIG393317 VSC393155:VSC393317 WBY393155:WBY393317 WLU393155:WLU393317 WVQ393155:WVQ393317 K458691:K458853 JE458691:JE458853 TA458691:TA458853 ACW458691:ACW458853 AMS458691:AMS458853 AWO458691:AWO458853 BGK458691:BGK458853 BQG458691:BQG458853 CAC458691:CAC458853 CJY458691:CJY458853 CTU458691:CTU458853 DDQ458691:DDQ458853 DNM458691:DNM458853 DXI458691:DXI458853 EHE458691:EHE458853 ERA458691:ERA458853 FAW458691:FAW458853 FKS458691:FKS458853 FUO458691:FUO458853 GEK458691:GEK458853 GOG458691:GOG458853 GYC458691:GYC458853 HHY458691:HHY458853 HRU458691:HRU458853 IBQ458691:IBQ458853 ILM458691:ILM458853 IVI458691:IVI458853 JFE458691:JFE458853 JPA458691:JPA458853 JYW458691:JYW458853 KIS458691:KIS458853 KSO458691:KSO458853 LCK458691:LCK458853 LMG458691:LMG458853 LWC458691:LWC458853 MFY458691:MFY458853 MPU458691:MPU458853 MZQ458691:MZQ458853 NJM458691:NJM458853 NTI458691:NTI458853 ODE458691:ODE458853 ONA458691:ONA458853 OWW458691:OWW458853 PGS458691:PGS458853 PQO458691:PQO458853 QAK458691:QAK458853 QKG458691:QKG458853 QUC458691:QUC458853 RDY458691:RDY458853 RNU458691:RNU458853 RXQ458691:RXQ458853 SHM458691:SHM458853 SRI458691:SRI458853 TBE458691:TBE458853 TLA458691:TLA458853 TUW458691:TUW458853 UES458691:UES458853 UOO458691:UOO458853 UYK458691:UYK458853 VIG458691:VIG458853 VSC458691:VSC458853 WBY458691:WBY458853 WLU458691:WLU458853 WVQ458691:WVQ458853 K524227:K524389 JE524227:JE524389 TA524227:TA524389 ACW524227:ACW524389 AMS524227:AMS524389 AWO524227:AWO524389 BGK524227:BGK524389 BQG524227:BQG524389 CAC524227:CAC524389 CJY524227:CJY524389 CTU524227:CTU524389 DDQ524227:DDQ524389 DNM524227:DNM524389 DXI524227:DXI524389 EHE524227:EHE524389 ERA524227:ERA524389 FAW524227:FAW524389 FKS524227:FKS524389 FUO524227:FUO524389 GEK524227:GEK524389 GOG524227:GOG524389 GYC524227:GYC524389 HHY524227:HHY524389 HRU524227:HRU524389 IBQ524227:IBQ524389 ILM524227:ILM524389 IVI524227:IVI524389 JFE524227:JFE524389 JPA524227:JPA524389 JYW524227:JYW524389 KIS524227:KIS524389 KSO524227:KSO524389 LCK524227:LCK524389 LMG524227:LMG524389 LWC524227:LWC524389 MFY524227:MFY524389 MPU524227:MPU524389 MZQ524227:MZQ524389 NJM524227:NJM524389 NTI524227:NTI524389 ODE524227:ODE524389 ONA524227:ONA524389 OWW524227:OWW524389 PGS524227:PGS524389 PQO524227:PQO524389 QAK524227:QAK524389 QKG524227:QKG524389 QUC524227:QUC524389 RDY524227:RDY524389 RNU524227:RNU524389 RXQ524227:RXQ524389 SHM524227:SHM524389 SRI524227:SRI524389 TBE524227:TBE524389 TLA524227:TLA524389 TUW524227:TUW524389 UES524227:UES524389 UOO524227:UOO524389 UYK524227:UYK524389 VIG524227:VIG524389 VSC524227:VSC524389 WBY524227:WBY524389 WLU524227:WLU524389 WVQ524227:WVQ524389 K589763:K589925 JE589763:JE589925 TA589763:TA589925 ACW589763:ACW589925 AMS589763:AMS589925 AWO589763:AWO589925 BGK589763:BGK589925 BQG589763:BQG589925 CAC589763:CAC589925 CJY589763:CJY589925 CTU589763:CTU589925 DDQ589763:DDQ589925 DNM589763:DNM589925 DXI589763:DXI589925 EHE589763:EHE589925 ERA589763:ERA589925 FAW589763:FAW589925 FKS589763:FKS589925 FUO589763:FUO589925 GEK589763:GEK589925 GOG589763:GOG589925 GYC589763:GYC589925 HHY589763:HHY589925 HRU589763:HRU589925 IBQ589763:IBQ589925 ILM589763:ILM589925 IVI589763:IVI589925 JFE589763:JFE589925 JPA589763:JPA589925 JYW589763:JYW589925 KIS589763:KIS589925 KSO589763:KSO589925 LCK589763:LCK589925 LMG589763:LMG589925 LWC589763:LWC589925 MFY589763:MFY589925 MPU589763:MPU589925 MZQ589763:MZQ589925 NJM589763:NJM589925 NTI589763:NTI589925 ODE589763:ODE589925 ONA589763:ONA589925 OWW589763:OWW589925 PGS589763:PGS589925 PQO589763:PQO589925 QAK589763:QAK589925 QKG589763:QKG589925 QUC589763:QUC589925 RDY589763:RDY589925 RNU589763:RNU589925 RXQ589763:RXQ589925 SHM589763:SHM589925 SRI589763:SRI589925 TBE589763:TBE589925 TLA589763:TLA589925 TUW589763:TUW589925 UES589763:UES589925 UOO589763:UOO589925 UYK589763:UYK589925 VIG589763:VIG589925 VSC589763:VSC589925 WBY589763:WBY589925 WLU589763:WLU589925 WVQ589763:WVQ589925 K655299:K655461 JE655299:JE655461 TA655299:TA655461 ACW655299:ACW655461 AMS655299:AMS655461 AWO655299:AWO655461 BGK655299:BGK655461 BQG655299:BQG655461 CAC655299:CAC655461 CJY655299:CJY655461 CTU655299:CTU655461 DDQ655299:DDQ655461 DNM655299:DNM655461 DXI655299:DXI655461 EHE655299:EHE655461 ERA655299:ERA655461 FAW655299:FAW655461 FKS655299:FKS655461 FUO655299:FUO655461 GEK655299:GEK655461 GOG655299:GOG655461 GYC655299:GYC655461 HHY655299:HHY655461 HRU655299:HRU655461 IBQ655299:IBQ655461 ILM655299:ILM655461 IVI655299:IVI655461 JFE655299:JFE655461 JPA655299:JPA655461 JYW655299:JYW655461 KIS655299:KIS655461 KSO655299:KSO655461 LCK655299:LCK655461 LMG655299:LMG655461 LWC655299:LWC655461 MFY655299:MFY655461 MPU655299:MPU655461 MZQ655299:MZQ655461 NJM655299:NJM655461 NTI655299:NTI655461 ODE655299:ODE655461 ONA655299:ONA655461 OWW655299:OWW655461 PGS655299:PGS655461 PQO655299:PQO655461 QAK655299:QAK655461 QKG655299:QKG655461 QUC655299:QUC655461 RDY655299:RDY655461 RNU655299:RNU655461 RXQ655299:RXQ655461 SHM655299:SHM655461 SRI655299:SRI655461 TBE655299:TBE655461 TLA655299:TLA655461 TUW655299:TUW655461 UES655299:UES655461 UOO655299:UOO655461 UYK655299:UYK655461 VIG655299:VIG655461 VSC655299:VSC655461 WBY655299:WBY655461 WLU655299:WLU655461 WVQ655299:WVQ655461 K720835:K720997 JE720835:JE720997 TA720835:TA720997 ACW720835:ACW720997 AMS720835:AMS720997 AWO720835:AWO720997 BGK720835:BGK720997 BQG720835:BQG720997 CAC720835:CAC720997 CJY720835:CJY720997 CTU720835:CTU720997 DDQ720835:DDQ720997 DNM720835:DNM720997 DXI720835:DXI720997 EHE720835:EHE720997 ERA720835:ERA720997 FAW720835:FAW720997 FKS720835:FKS720997 FUO720835:FUO720997 GEK720835:GEK720997 GOG720835:GOG720997 GYC720835:GYC720997 HHY720835:HHY720997 HRU720835:HRU720997 IBQ720835:IBQ720997 ILM720835:ILM720997 IVI720835:IVI720997 JFE720835:JFE720997 JPA720835:JPA720997 JYW720835:JYW720997 KIS720835:KIS720997 KSO720835:KSO720997 LCK720835:LCK720997 LMG720835:LMG720997 LWC720835:LWC720997 MFY720835:MFY720997 MPU720835:MPU720997 MZQ720835:MZQ720997 NJM720835:NJM720997 NTI720835:NTI720997 ODE720835:ODE720997 ONA720835:ONA720997 OWW720835:OWW720997 PGS720835:PGS720997 PQO720835:PQO720997 QAK720835:QAK720997 QKG720835:QKG720997 QUC720835:QUC720997 RDY720835:RDY720997 RNU720835:RNU720997 RXQ720835:RXQ720997 SHM720835:SHM720997 SRI720835:SRI720997 TBE720835:TBE720997 TLA720835:TLA720997 TUW720835:TUW720997 UES720835:UES720997 UOO720835:UOO720997 UYK720835:UYK720997 VIG720835:VIG720997 VSC720835:VSC720997 WBY720835:WBY720997 WLU720835:WLU720997 WVQ720835:WVQ720997 K786371:K786533 JE786371:JE786533 TA786371:TA786533 ACW786371:ACW786533 AMS786371:AMS786533 AWO786371:AWO786533 BGK786371:BGK786533 BQG786371:BQG786533 CAC786371:CAC786533 CJY786371:CJY786533 CTU786371:CTU786533 DDQ786371:DDQ786533 DNM786371:DNM786533 DXI786371:DXI786533 EHE786371:EHE786533 ERA786371:ERA786533 FAW786371:FAW786533 FKS786371:FKS786533 FUO786371:FUO786533 GEK786371:GEK786533 GOG786371:GOG786533 GYC786371:GYC786533 HHY786371:HHY786533 HRU786371:HRU786533 IBQ786371:IBQ786533 ILM786371:ILM786533 IVI786371:IVI786533 JFE786371:JFE786533 JPA786371:JPA786533 JYW786371:JYW786533 KIS786371:KIS786533 KSO786371:KSO786533 LCK786371:LCK786533 LMG786371:LMG786533 LWC786371:LWC786533 MFY786371:MFY786533 MPU786371:MPU786533 MZQ786371:MZQ786533 NJM786371:NJM786533 NTI786371:NTI786533 ODE786371:ODE786533 ONA786371:ONA786533 OWW786371:OWW786533 PGS786371:PGS786533 PQO786371:PQO786533 QAK786371:QAK786533 QKG786371:QKG786533 QUC786371:QUC786533 RDY786371:RDY786533 RNU786371:RNU786533 RXQ786371:RXQ786533 SHM786371:SHM786533 SRI786371:SRI786533 TBE786371:TBE786533 TLA786371:TLA786533 TUW786371:TUW786533 UES786371:UES786533 UOO786371:UOO786533 UYK786371:UYK786533 VIG786371:VIG786533 VSC786371:VSC786533 WBY786371:WBY786533 WLU786371:WLU786533 WVQ786371:WVQ786533 K851907:K852069 JE851907:JE852069 TA851907:TA852069 ACW851907:ACW852069 AMS851907:AMS852069 AWO851907:AWO852069 BGK851907:BGK852069 BQG851907:BQG852069 CAC851907:CAC852069 CJY851907:CJY852069 CTU851907:CTU852069 DDQ851907:DDQ852069 DNM851907:DNM852069 DXI851907:DXI852069 EHE851907:EHE852069 ERA851907:ERA852069 FAW851907:FAW852069 FKS851907:FKS852069 FUO851907:FUO852069 GEK851907:GEK852069 GOG851907:GOG852069 GYC851907:GYC852069 HHY851907:HHY852069 HRU851907:HRU852069 IBQ851907:IBQ852069 ILM851907:ILM852069 IVI851907:IVI852069 JFE851907:JFE852069 JPA851907:JPA852069 JYW851907:JYW852069 KIS851907:KIS852069 KSO851907:KSO852069 LCK851907:LCK852069 LMG851907:LMG852069 LWC851907:LWC852069 MFY851907:MFY852069 MPU851907:MPU852069 MZQ851907:MZQ852069 NJM851907:NJM852069 NTI851907:NTI852069 ODE851907:ODE852069 ONA851907:ONA852069 OWW851907:OWW852069 PGS851907:PGS852069 PQO851907:PQO852069 QAK851907:QAK852069 QKG851907:QKG852069 QUC851907:QUC852069 RDY851907:RDY852069 RNU851907:RNU852069 RXQ851907:RXQ852069 SHM851907:SHM852069 SRI851907:SRI852069 TBE851907:TBE852069 TLA851907:TLA852069 TUW851907:TUW852069 UES851907:UES852069 UOO851907:UOO852069 UYK851907:UYK852069 VIG851907:VIG852069 VSC851907:VSC852069 WBY851907:WBY852069 WLU851907:WLU852069 WVQ851907:WVQ852069 K917443:K917605 JE917443:JE917605 TA917443:TA917605 ACW917443:ACW917605 AMS917443:AMS917605 AWO917443:AWO917605 BGK917443:BGK917605 BQG917443:BQG917605 CAC917443:CAC917605 CJY917443:CJY917605 CTU917443:CTU917605 DDQ917443:DDQ917605 DNM917443:DNM917605 DXI917443:DXI917605 EHE917443:EHE917605 ERA917443:ERA917605 FAW917443:FAW917605 FKS917443:FKS917605 FUO917443:FUO917605 GEK917443:GEK917605 GOG917443:GOG917605 GYC917443:GYC917605 HHY917443:HHY917605 HRU917443:HRU917605 IBQ917443:IBQ917605 ILM917443:ILM917605 IVI917443:IVI917605 JFE917443:JFE917605 JPA917443:JPA917605 JYW917443:JYW917605 KIS917443:KIS917605 KSO917443:KSO917605 LCK917443:LCK917605 LMG917443:LMG917605 LWC917443:LWC917605 MFY917443:MFY917605 MPU917443:MPU917605 MZQ917443:MZQ917605 NJM917443:NJM917605 NTI917443:NTI917605 ODE917443:ODE917605 ONA917443:ONA917605 OWW917443:OWW917605 PGS917443:PGS917605 PQO917443:PQO917605 QAK917443:QAK917605 QKG917443:QKG917605 QUC917443:QUC917605 RDY917443:RDY917605 RNU917443:RNU917605 RXQ917443:RXQ917605 SHM917443:SHM917605 SRI917443:SRI917605 TBE917443:TBE917605 TLA917443:TLA917605 TUW917443:TUW917605 UES917443:UES917605 UOO917443:UOO917605 UYK917443:UYK917605 VIG917443:VIG917605 VSC917443:VSC917605 WBY917443:WBY917605 WLU917443:WLU917605 WVQ917443:WVQ917605 K982979:K983141 JE982979:JE983141 TA982979:TA983141 ACW982979:ACW983141 AMS982979:AMS983141 AWO982979:AWO983141 BGK982979:BGK983141 BQG982979:BQG983141 CAC982979:CAC983141 CJY982979:CJY983141 CTU982979:CTU983141 DDQ982979:DDQ983141 DNM982979:DNM983141 DXI982979:DXI983141 EHE982979:EHE983141 ERA982979:ERA983141 FAW982979:FAW983141 FKS982979:FKS983141 FUO982979:FUO983141 GEK982979:GEK983141 GOG982979:GOG983141 GYC982979:GYC983141 HHY982979:HHY983141 HRU982979:HRU983141 IBQ982979:IBQ983141 ILM982979:ILM983141 IVI982979:IVI983141 JFE982979:JFE983141 JPA982979:JPA983141 JYW982979:JYW983141 KIS982979:KIS983141 KSO982979:KSO983141 LCK982979:LCK983141 LMG982979:LMG983141 LWC982979:LWC983141 MFY982979:MFY983141 MPU982979:MPU983141 MZQ982979:MZQ983141 NJM982979:NJM983141 NTI982979:NTI983141 ODE982979:ODE983141 ONA982979:ONA983141 OWW982979:OWW983141 PGS982979:PGS983141 PQO982979:PQO983141 QAK982979:QAK983141 QKG982979:QKG983141 QUC982979:QUC983141 RDY982979:RDY983141 RNU982979:RNU983141 RXQ982979:RXQ983141 SHM982979:SHM983141 SRI982979:SRI983141 TBE982979:TBE983141 TLA982979:TLA983141 TUW982979:TUW983141 UES982979:UES983141 UOO982979:UOO983141 UYK982979:UYK983141 VIG982979:VIG983141 VSC982979:VSC983141 WBY982979:WBY983141 WLU982979:WLU983141 WVQ982979:WVQ983141 JB65475:JB65637 SX65475:SX65637 ACT65475:ACT65637 AMP65475:AMP65637 AWL65475:AWL65637 BGH65475:BGH65637 BQD65475:BQD65637 BZZ65475:BZZ65637 CJV65475:CJV65637 CTR65475:CTR65637 DDN65475:DDN65637 DNJ65475:DNJ65637 DXF65475:DXF65637 EHB65475:EHB65637 EQX65475:EQX65637 FAT65475:FAT65637 FKP65475:FKP65637 FUL65475:FUL65637 GEH65475:GEH65637 GOD65475:GOD65637 GXZ65475:GXZ65637 HHV65475:HHV65637 HRR65475:HRR65637 IBN65475:IBN65637 ILJ65475:ILJ65637 IVF65475:IVF65637 JFB65475:JFB65637 JOX65475:JOX65637 JYT65475:JYT65637 KIP65475:KIP65637 KSL65475:KSL65637 LCH65475:LCH65637 LMD65475:LMD65637 LVZ65475:LVZ65637 MFV65475:MFV65637 MPR65475:MPR65637 MZN65475:MZN65637 NJJ65475:NJJ65637 NTF65475:NTF65637 ODB65475:ODB65637 OMX65475:OMX65637 OWT65475:OWT65637 PGP65475:PGP65637 PQL65475:PQL65637 QAH65475:QAH65637 QKD65475:QKD65637 QTZ65475:QTZ65637 RDV65475:RDV65637 RNR65475:RNR65637 RXN65475:RXN65637 SHJ65475:SHJ65637 SRF65475:SRF65637 TBB65475:TBB65637 TKX65475:TKX65637 TUT65475:TUT65637 UEP65475:UEP65637 UOL65475:UOL65637 UYH65475:UYH65637 VID65475:VID65637 VRZ65475:VRZ65637 WBV65475:WBV65637 WLR65475:WLR65637 WVN65475:WVN65637 JB131011:JB131173 SX131011:SX131173 ACT131011:ACT131173 AMP131011:AMP131173 AWL131011:AWL131173 BGH131011:BGH131173 BQD131011:BQD131173 BZZ131011:BZZ131173 CJV131011:CJV131173 CTR131011:CTR131173 DDN131011:DDN131173 DNJ131011:DNJ131173 DXF131011:DXF131173 EHB131011:EHB131173 EQX131011:EQX131173 FAT131011:FAT131173 FKP131011:FKP131173 FUL131011:FUL131173 GEH131011:GEH131173 GOD131011:GOD131173 GXZ131011:GXZ131173 HHV131011:HHV131173 HRR131011:HRR131173 IBN131011:IBN131173 ILJ131011:ILJ131173 IVF131011:IVF131173 JFB131011:JFB131173 JOX131011:JOX131173 JYT131011:JYT131173 KIP131011:KIP131173 KSL131011:KSL131173 LCH131011:LCH131173 LMD131011:LMD131173 LVZ131011:LVZ131173 MFV131011:MFV131173 MPR131011:MPR131173 MZN131011:MZN131173 NJJ131011:NJJ131173 NTF131011:NTF131173 ODB131011:ODB131173 OMX131011:OMX131173 OWT131011:OWT131173 PGP131011:PGP131173 PQL131011:PQL131173 QAH131011:QAH131173 QKD131011:QKD131173 QTZ131011:QTZ131173 RDV131011:RDV131173 RNR131011:RNR131173 RXN131011:RXN131173 SHJ131011:SHJ131173 SRF131011:SRF131173 TBB131011:TBB131173 TKX131011:TKX131173 TUT131011:TUT131173 UEP131011:UEP131173 UOL131011:UOL131173 UYH131011:UYH131173 VID131011:VID131173 VRZ131011:VRZ131173 WBV131011:WBV131173 WLR131011:WLR131173 WVN131011:WVN131173 JB196547:JB196709 SX196547:SX196709 ACT196547:ACT196709 AMP196547:AMP196709 AWL196547:AWL196709 BGH196547:BGH196709 BQD196547:BQD196709 BZZ196547:BZZ196709 CJV196547:CJV196709 CTR196547:CTR196709 DDN196547:DDN196709 DNJ196547:DNJ196709 DXF196547:DXF196709 EHB196547:EHB196709 EQX196547:EQX196709 FAT196547:FAT196709 FKP196547:FKP196709 FUL196547:FUL196709 GEH196547:GEH196709 GOD196547:GOD196709 GXZ196547:GXZ196709 HHV196547:HHV196709 HRR196547:HRR196709 IBN196547:IBN196709 ILJ196547:ILJ196709 IVF196547:IVF196709 JFB196547:JFB196709 JOX196547:JOX196709 JYT196547:JYT196709 KIP196547:KIP196709 KSL196547:KSL196709 LCH196547:LCH196709 LMD196547:LMD196709 LVZ196547:LVZ196709 MFV196547:MFV196709 MPR196547:MPR196709 MZN196547:MZN196709 NJJ196547:NJJ196709 NTF196547:NTF196709 ODB196547:ODB196709 OMX196547:OMX196709 OWT196547:OWT196709 PGP196547:PGP196709 PQL196547:PQL196709 QAH196547:QAH196709 QKD196547:QKD196709 QTZ196547:QTZ196709 RDV196547:RDV196709 RNR196547:RNR196709 RXN196547:RXN196709 SHJ196547:SHJ196709 SRF196547:SRF196709 TBB196547:TBB196709 TKX196547:TKX196709 TUT196547:TUT196709 UEP196547:UEP196709 UOL196547:UOL196709 UYH196547:UYH196709 VID196547:VID196709 VRZ196547:VRZ196709 WBV196547:WBV196709 WLR196547:WLR196709 WVN196547:WVN196709 JB262083:JB262245 SX262083:SX262245 ACT262083:ACT262245 AMP262083:AMP262245 AWL262083:AWL262245 BGH262083:BGH262245 BQD262083:BQD262245 BZZ262083:BZZ262245 CJV262083:CJV262245 CTR262083:CTR262245 DDN262083:DDN262245 DNJ262083:DNJ262245 DXF262083:DXF262245 EHB262083:EHB262245 EQX262083:EQX262245 FAT262083:FAT262245 FKP262083:FKP262245 FUL262083:FUL262245 GEH262083:GEH262245 GOD262083:GOD262245 GXZ262083:GXZ262245 HHV262083:HHV262245 HRR262083:HRR262245 IBN262083:IBN262245 ILJ262083:ILJ262245 IVF262083:IVF262245 JFB262083:JFB262245 JOX262083:JOX262245 JYT262083:JYT262245 KIP262083:KIP262245 KSL262083:KSL262245 LCH262083:LCH262245 LMD262083:LMD262245 LVZ262083:LVZ262245 MFV262083:MFV262245 MPR262083:MPR262245 MZN262083:MZN262245 NJJ262083:NJJ262245 NTF262083:NTF262245 ODB262083:ODB262245 OMX262083:OMX262245 OWT262083:OWT262245 PGP262083:PGP262245 PQL262083:PQL262245 QAH262083:QAH262245 QKD262083:QKD262245 QTZ262083:QTZ262245 RDV262083:RDV262245 RNR262083:RNR262245 RXN262083:RXN262245 SHJ262083:SHJ262245 SRF262083:SRF262245 TBB262083:TBB262245 TKX262083:TKX262245 TUT262083:TUT262245 UEP262083:UEP262245 UOL262083:UOL262245 UYH262083:UYH262245 VID262083:VID262245 VRZ262083:VRZ262245 WBV262083:WBV262245 WLR262083:WLR262245 WVN262083:WVN262245 JB327619:JB327781 SX327619:SX327781 ACT327619:ACT327781 AMP327619:AMP327781 AWL327619:AWL327781 BGH327619:BGH327781 BQD327619:BQD327781 BZZ327619:BZZ327781 CJV327619:CJV327781 CTR327619:CTR327781 DDN327619:DDN327781 DNJ327619:DNJ327781 DXF327619:DXF327781 EHB327619:EHB327781 EQX327619:EQX327781 FAT327619:FAT327781 FKP327619:FKP327781 FUL327619:FUL327781 GEH327619:GEH327781 GOD327619:GOD327781 GXZ327619:GXZ327781 HHV327619:HHV327781 HRR327619:HRR327781 IBN327619:IBN327781 ILJ327619:ILJ327781 IVF327619:IVF327781 JFB327619:JFB327781 JOX327619:JOX327781 JYT327619:JYT327781 KIP327619:KIP327781 KSL327619:KSL327781 LCH327619:LCH327781 LMD327619:LMD327781 LVZ327619:LVZ327781 MFV327619:MFV327781 MPR327619:MPR327781 MZN327619:MZN327781 NJJ327619:NJJ327781 NTF327619:NTF327781 ODB327619:ODB327781 OMX327619:OMX327781 OWT327619:OWT327781 PGP327619:PGP327781 PQL327619:PQL327781 QAH327619:QAH327781 QKD327619:QKD327781 QTZ327619:QTZ327781 RDV327619:RDV327781 RNR327619:RNR327781 RXN327619:RXN327781 SHJ327619:SHJ327781 SRF327619:SRF327781 TBB327619:TBB327781 TKX327619:TKX327781 TUT327619:TUT327781 UEP327619:UEP327781 UOL327619:UOL327781 UYH327619:UYH327781 VID327619:VID327781 VRZ327619:VRZ327781 WBV327619:WBV327781 WLR327619:WLR327781 WVN327619:WVN327781 JB393155:JB393317 SX393155:SX393317 ACT393155:ACT393317 AMP393155:AMP393317 AWL393155:AWL393317 BGH393155:BGH393317 BQD393155:BQD393317 BZZ393155:BZZ393317 CJV393155:CJV393317 CTR393155:CTR393317 DDN393155:DDN393317 DNJ393155:DNJ393317 DXF393155:DXF393317 EHB393155:EHB393317 EQX393155:EQX393317 FAT393155:FAT393317 FKP393155:FKP393317 FUL393155:FUL393317 GEH393155:GEH393317 GOD393155:GOD393317 GXZ393155:GXZ393317 HHV393155:HHV393317 HRR393155:HRR393317 IBN393155:IBN393317 ILJ393155:ILJ393317 IVF393155:IVF393317 JFB393155:JFB393317 JOX393155:JOX393317 JYT393155:JYT393317 KIP393155:KIP393317 KSL393155:KSL393317 LCH393155:LCH393317 LMD393155:LMD393317 LVZ393155:LVZ393317 MFV393155:MFV393317 MPR393155:MPR393317 MZN393155:MZN393317 NJJ393155:NJJ393317 NTF393155:NTF393317 ODB393155:ODB393317 OMX393155:OMX393317 OWT393155:OWT393317 PGP393155:PGP393317 PQL393155:PQL393317 QAH393155:QAH393317 QKD393155:QKD393317 QTZ393155:QTZ393317 RDV393155:RDV393317 RNR393155:RNR393317 RXN393155:RXN393317 SHJ393155:SHJ393317 SRF393155:SRF393317 TBB393155:TBB393317 TKX393155:TKX393317 TUT393155:TUT393317 UEP393155:UEP393317 UOL393155:UOL393317 UYH393155:UYH393317 VID393155:VID393317 VRZ393155:VRZ393317 WBV393155:WBV393317 WLR393155:WLR393317 WVN393155:WVN393317 JB458691:JB458853 SX458691:SX458853 ACT458691:ACT458853 AMP458691:AMP458853 AWL458691:AWL458853 BGH458691:BGH458853 BQD458691:BQD458853 BZZ458691:BZZ458853 CJV458691:CJV458853 CTR458691:CTR458853 DDN458691:DDN458853 DNJ458691:DNJ458853 DXF458691:DXF458853 EHB458691:EHB458853 EQX458691:EQX458853 FAT458691:FAT458853 FKP458691:FKP458853 FUL458691:FUL458853 GEH458691:GEH458853 GOD458691:GOD458853 GXZ458691:GXZ458853 HHV458691:HHV458853 HRR458691:HRR458853 IBN458691:IBN458853 ILJ458691:ILJ458853 IVF458691:IVF458853 JFB458691:JFB458853 JOX458691:JOX458853 JYT458691:JYT458853 KIP458691:KIP458853 KSL458691:KSL458853 LCH458691:LCH458853 LMD458691:LMD458853 LVZ458691:LVZ458853 MFV458691:MFV458853 MPR458691:MPR458853 MZN458691:MZN458853 NJJ458691:NJJ458853 NTF458691:NTF458853 ODB458691:ODB458853 OMX458691:OMX458853 OWT458691:OWT458853 PGP458691:PGP458853 PQL458691:PQL458853 QAH458691:QAH458853 QKD458691:QKD458853 QTZ458691:QTZ458853 RDV458691:RDV458853 RNR458691:RNR458853 RXN458691:RXN458853 SHJ458691:SHJ458853 SRF458691:SRF458853 TBB458691:TBB458853 TKX458691:TKX458853 TUT458691:TUT458853 UEP458691:UEP458853 UOL458691:UOL458853 UYH458691:UYH458853 VID458691:VID458853 VRZ458691:VRZ458853 WBV458691:WBV458853 WLR458691:WLR458853 WVN458691:WVN458853 JB524227:JB524389 SX524227:SX524389 ACT524227:ACT524389 AMP524227:AMP524389 AWL524227:AWL524389 BGH524227:BGH524389 BQD524227:BQD524389 BZZ524227:BZZ524389 CJV524227:CJV524389 CTR524227:CTR524389 DDN524227:DDN524389 DNJ524227:DNJ524389 DXF524227:DXF524389 EHB524227:EHB524389 EQX524227:EQX524389 FAT524227:FAT524389 FKP524227:FKP524389 FUL524227:FUL524389 GEH524227:GEH524389 GOD524227:GOD524389 GXZ524227:GXZ524389 HHV524227:HHV524389 HRR524227:HRR524389 IBN524227:IBN524389 ILJ524227:ILJ524389 IVF524227:IVF524389 JFB524227:JFB524389 JOX524227:JOX524389 JYT524227:JYT524389 KIP524227:KIP524389 KSL524227:KSL524389 LCH524227:LCH524389 LMD524227:LMD524389 LVZ524227:LVZ524389 MFV524227:MFV524389 MPR524227:MPR524389 MZN524227:MZN524389 NJJ524227:NJJ524389 NTF524227:NTF524389 ODB524227:ODB524389 OMX524227:OMX524389 OWT524227:OWT524389 PGP524227:PGP524389 PQL524227:PQL524389 QAH524227:QAH524389 QKD524227:QKD524389 QTZ524227:QTZ524389 RDV524227:RDV524389 RNR524227:RNR524389 RXN524227:RXN524389 SHJ524227:SHJ524389 SRF524227:SRF524389 TBB524227:TBB524389 TKX524227:TKX524389 TUT524227:TUT524389 UEP524227:UEP524389 UOL524227:UOL524389 UYH524227:UYH524389 VID524227:VID524389 VRZ524227:VRZ524389 WBV524227:WBV524389 WLR524227:WLR524389 WVN524227:WVN524389 JB589763:JB589925 SX589763:SX589925 ACT589763:ACT589925 AMP589763:AMP589925 AWL589763:AWL589925 BGH589763:BGH589925 BQD589763:BQD589925 BZZ589763:BZZ589925 CJV589763:CJV589925 CTR589763:CTR589925 DDN589763:DDN589925 DNJ589763:DNJ589925 DXF589763:DXF589925 EHB589763:EHB589925 EQX589763:EQX589925 FAT589763:FAT589925 FKP589763:FKP589925 FUL589763:FUL589925 GEH589763:GEH589925 GOD589763:GOD589925 GXZ589763:GXZ589925 HHV589763:HHV589925 HRR589763:HRR589925 IBN589763:IBN589925 ILJ589763:ILJ589925 IVF589763:IVF589925 JFB589763:JFB589925 JOX589763:JOX589925 JYT589763:JYT589925 KIP589763:KIP589925 KSL589763:KSL589925 LCH589763:LCH589925 LMD589763:LMD589925 LVZ589763:LVZ589925 MFV589763:MFV589925 MPR589763:MPR589925 MZN589763:MZN589925 NJJ589763:NJJ589925 NTF589763:NTF589925 ODB589763:ODB589925 OMX589763:OMX589925 OWT589763:OWT589925 PGP589763:PGP589925 PQL589763:PQL589925 QAH589763:QAH589925 QKD589763:QKD589925 QTZ589763:QTZ589925 RDV589763:RDV589925 RNR589763:RNR589925 RXN589763:RXN589925 SHJ589763:SHJ589925 SRF589763:SRF589925 TBB589763:TBB589925 TKX589763:TKX589925 TUT589763:TUT589925 UEP589763:UEP589925 UOL589763:UOL589925 UYH589763:UYH589925 VID589763:VID589925 VRZ589763:VRZ589925 WBV589763:WBV589925 WLR589763:WLR589925 WVN589763:WVN589925 JB655299:JB655461 SX655299:SX655461 ACT655299:ACT655461 AMP655299:AMP655461 AWL655299:AWL655461 BGH655299:BGH655461 BQD655299:BQD655461 BZZ655299:BZZ655461 CJV655299:CJV655461 CTR655299:CTR655461 DDN655299:DDN655461 DNJ655299:DNJ655461 DXF655299:DXF655461 EHB655299:EHB655461 EQX655299:EQX655461 FAT655299:FAT655461 FKP655299:FKP655461 FUL655299:FUL655461 GEH655299:GEH655461 GOD655299:GOD655461 GXZ655299:GXZ655461 HHV655299:HHV655461 HRR655299:HRR655461 IBN655299:IBN655461 ILJ655299:ILJ655461 IVF655299:IVF655461 JFB655299:JFB655461 JOX655299:JOX655461 JYT655299:JYT655461 KIP655299:KIP655461 KSL655299:KSL655461 LCH655299:LCH655461 LMD655299:LMD655461 LVZ655299:LVZ655461 MFV655299:MFV655461 MPR655299:MPR655461 MZN655299:MZN655461 NJJ655299:NJJ655461 NTF655299:NTF655461 ODB655299:ODB655461 OMX655299:OMX655461 OWT655299:OWT655461 PGP655299:PGP655461 PQL655299:PQL655461 QAH655299:QAH655461 QKD655299:QKD655461 QTZ655299:QTZ655461 RDV655299:RDV655461 RNR655299:RNR655461 RXN655299:RXN655461 SHJ655299:SHJ655461 SRF655299:SRF655461 TBB655299:TBB655461 TKX655299:TKX655461 TUT655299:TUT655461 UEP655299:UEP655461 UOL655299:UOL655461 UYH655299:UYH655461 VID655299:VID655461 VRZ655299:VRZ655461 WBV655299:WBV655461 WLR655299:WLR655461 WVN655299:WVN655461 JB720835:JB720997 SX720835:SX720997 ACT720835:ACT720997 AMP720835:AMP720997 AWL720835:AWL720997 BGH720835:BGH720997 BQD720835:BQD720997 BZZ720835:BZZ720997 CJV720835:CJV720997 CTR720835:CTR720997 DDN720835:DDN720997 DNJ720835:DNJ720997 DXF720835:DXF720997 EHB720835:EHB720997 EQX720835:EQX720997 FAT720835:FAT720997 FKP720835:FKP720997 FUL720835:FUL720997 GEH720835:GEH720997 GOD720835:GOD720997 GXZ720835:GXZ720997 HHV720835:HHV720997 HRR720835:HRR720997 IBN720835:IBN720997 ILJ720835:ILJ720997 IVF720835:IVF720997 JFB720835:JFB720997 JOX720835:JOX720997 JYT720835:JYT720997 KIP720835:KIP720997 KSL720835:KSL720997 LCH720835:LCH720997 LMD720835:LMD720997 LVZ720835:LVZ720997 MFV720835:MFV720997 MPR720835:MPR720997 MZN720835:MZN720997 NJJ720835:NJJ720997 NTF720835:NTF720997 ODB720835:ODB720997 OMX720835:OMX720997 OWT720835:OWT720997 PGP720835:PGP720997 PQL720835:PQL720997 QAH720835:QAH720997 QKD720835:QKD720997 QTZ720835:QTZ720997 RDV720835:RDV720997 RNR720835:RNR720997 RXN720835:RXN720997 SHJ720835:SHJ720997 SRF720835:SRF720997 TBB720835:TBB720997 TKX720835:TKX720997 TUT720835:TUT720997 UEP720835:UEP720997 UOL720835:UOL720997 UYH720835:UYH720997 VID720835:VID720997 VRZ720835:VRZ720997 WBV720835:WBV720997 WLR720835:WLR720997 WVN720835:WVN720997 JB786371:JB786533 SX786371:SX786533 ACT786371:ACT786533 AMP786371:AMP786533 AWL786371:AWL786533 BGH786371:BGH786533 BQD786371:BQD786533 BZZ786371:BZZ786533 CJV786371:CJV786533 CTR786371:CTR786533 DDN786371:DDN786533 DNJ786371:DNJ786533 DXF786371:DXF786533 EHB786371:EHB786533 EQX786371:EQX786533 FAT786371:FAT786533 FKP786371:FKP786533 FUL786371:FUL786533 GEH786371:GEH786533 GOD786371:GOD786533 GXZ786371:GXZ786533 HHV786371:HHV786533 HRR786371:HRR786533 IBN786371:IBN786533 ILJ786371:ILJ786533 IVF786371:IVF786533 JFB786371:JFB786533 JOX786371:JOX786533 JYT786371:JYT786533 KIP786371:KIP786533 KSL786371:KSL786533 LCH786371:LCH786533 LMD786371:LMD786533 LVZ786371:LVZ786533 MFV786371:MFV786533 MPR786371:MPR786533 MZN786371:MZN786533 NJJ786371:NJJ786533 NTF786371:NTF786533 ODB786371:ODB786533 OMX786371:OMX786533 OWT786371:OWT786533 PGP786371:PGP786533 PQL786371:PQL786533 QAH786371:QAH786533 QKD786371:QKD786533 QTZ786371:QTZ786533 RDV786371:RDV786533 RNR786371:RNR786533 RXN786371:RXN786533 SHJ786371:SHJ786533 SRF786371:SRF786533 TBB786371:TBB786533 TKX786371:TKX786533 TUT786371:TUT786533 UEP786371:UEP786533 UOL786371:UOL786533 UYH786371:UYH786533 VID786371:VID786533 VRZ786371:VRZ786533 WBV786371:WBV786533 WLR786371:WLR786533 WVN786371:WVN786533 JB851907:JB852069 SX851907:SX852069 ACT851907:ACT852069 AMP851907:AMP852069 AWL851907:AWL852069 BGH851907:BGH852069 BQD851907:BQD852069 BZZ851907:BZZ852069 CJV851907:CJV852069 CTR851907:CTR852069 DDN851907:DDN852069 DNJ851907:DNJ852069 DXF851907:DXF852069 EHB851907:EHB852069 EQX851907:EQX852069 FAT851907:FAT852069 FKP851907:FKP852069 FUL851907:FUL852069 GEH851907:GEH852069 GOD851907:GOD852069 GXZ851907:GXZ852069 HHV851907:HHV852069 HRR851907:HRR852069 IBN851907:IBN852069 ILJ851907:ILJ852069 IVF851907:IVF852069 JFB851907:JFB852069 JOX851907:JOX852069 JYT851907:JYT852069 KIP851907:KIP852069 KSL851907:KSL852069 LCH851907:LCH852069 LMD851907:LMD852069 LVZ851907:LVZ852069 MFV851907:MFV852069 MPR851907:MPR852069 MZN851907:MZN852069 NJJ851907:NJJ852069 NTF851907:NTF852069 ODB851907:ODB852069 OMX851907:OMX852069 OWT851907:OWT852069 PGP851907:PGP852069 PQL851907:PQL852069 QAH851907:QAH852069 QKD851907:QKD852069 QTZ851907:QTZ852069 RDV851907:RDV852069 RNR851907:RNR852069 RXN851907:RXN852069 SHJ851907:SHJ852069 SRF851907:SRF852069 TBB851907:TBB852069 TKX851907:TKX852069 TUT851907:TUT852069 UEP851907:UEP852069 UOL851907:UOL852069 UYH851907:UYH852069 VID851907:VID852069 VRZ851907:VRZ852069 WBV851907:WBV852069 WLR851907:WLR852069 WVN851907:WVN852069 JB917443:JB917605 SX917443:SX917605 ACT917443:ACT917605 AMP917443:AMP917605 AWL917443:AWL917605 BGH917443:BGH917605 BQD917443:BQD917605 BZZ917443:BZZ917605 CJV917443:CJV917605 CTR917443:CTR917605 DDN917443:DDN917605 DNJ917443:DNJ917605 DXF917443:DXF917605 EHB917443:EHB917605 EQX917443:EQX917605 FAT917443:FAT917605 FKP917443:FKP917605 FUL917443:FUL917605 GEH917443:GEH917605 GOD917443:GOD917605 GXZ917443:GXZ917605 HHV917443:HHV917605 HRR917443:HRR917605 IBN917443:IBN917605 ILJ917443:ILJ917605 IVF917443:IVF917605 JFB917443:JFB917605 JOX917443:JOX917605 JYT917443:JYT917605 KIP917443:KIP917605 KSL917443:KSL917605 LCH917443:LCH917605 LMD917443:LMD917605 LVZ917443:LVZ917605 MFV917443:MFV917605 MPR917443:MPR917605 MZN917443:MZN917605 NJJ917443:NJJ917605 NTF917443:NTF917605 ODB917443:ODB917605 OMX917443:OMX917605 OWT917443:OWT917605 PGP917443:PGP917605 PQL917443:PQL917605 QAH917443:QAH917605 QKD917443:QKD917605 QTZ917443:QTZ917605 RDV917443:RDV917605 RNR917443:RNR917605 RXN917443:RXN917605 SHJ917443:SHJ917605 SRF917443:SRF917605 TBB917443:TBB917605 TKX917443:TKX917605 TUT917443:TUT917605 UEP917443:UEP917605 UOL917443:UOL917605 UYH917443:UYH917605 VID917443:VID917605 VRZ917443:VRZ917605 WBV917443:WBV917605 WLR917443:WLR917605 WVN917443:WVN917605 JB982979:JB983141 SX982979:SX983141 ACT982979:ACT983141 AMP982979:AMP983141 AWL982979:AWL983141 BGH982979:BGH983141 BQD982979:BQD983141 BZZ982979:BZZ983141 CJV982979:CJV983141 CTR982979:CTR983141 DDN982979:DDN983141 DNJ982979:DNJ983141 DXF982979:DXF983141 EHB982979:EHB983141 EQX982979:EQX983141 FAT982979:FAT983141 FKP982979:FKP983141 FUL982979:FUL983141 GEH982979:GEH983141 GOD982979:GOD983141 GXZ982979:GXZ983141 HHV982979:HHV983141 HRR982979:HRR983141 IBN982979:IBN983141 ILJ982979:ILJ983141 IVF982979:IVF983141 JFB982979:JFB983141 JOX982979:JOX983141 JYT982979:JYT983141 KIP982979:KIP983141 KSL982979:KSL983141 LCH982979:LCH983141 LMD982979:LMD983141 LVZ982979:LVZ983141 MFV982979:MFV983141 MPR982979:MPR983141 MZN982979:MZN983141 NJJ982979:NJJ983141 NTF982979:NTF983141 ODB982979:ODB983141 OMX982979:OMX983141 OWT982979:OWT983141 PGP982979:PGP983141 PQL982979:PQL983141 QAH982979:QAH983141 QKD982979:QKD983141 QTZ982979:QTZ983141 RDV982979:RDV983141 RNR982979:RNR983141 RXN982979:RXN983141 SHJ982979:SHJ983141 SRF982979:SRF983141 TBB982979:TBB983141 TKX982979:TKX983141 TUT982979:TUT983141 UEP982979:UEP983141 UOL982979:UOL983141 UYH982979:UYH983141 VID982979:VID983141 VRZ982979:VRZ983141 WBV982979:WBV983141 WLR982979:WLR983141 WVN982979:WVN983141 JB65672:JB65689 SX65672:SX65689 ACT65672:ACT65689 AMP65672:AMP65689 AWL65672:AWL65689 BGH65672:BGH65689 BQD65672:BQD65689 BZZ65672:BZZ65689 CJV65672:CJV65689 CTR65672:CTR65689 DDN65672:DDN65689 DNJ65672:DNJ65689 DXF65672:DXF65689 EHB65672:EHB65689 EQX65672:EQX65689 FAT65672:FAT65689 FKP65672:FKP65689 FUL65672:FUL65689 GEH65672:GEH65689 GOD65672:GOD65689 GXZ65672:GXZ65689 HHV65672:HHV65689 HRR65672:HRR65689 IBN65672:IBN65689 ILJ65672:ILJ65689 IVF65672:IVF65689 JFB65672:JFB65689 JOX65672:JOX65689 JYT65672:JYT65689 KIP65672:KIP65689 KSL65672:KSL65689 LCH65672:LCH65689 LMD65672:LMD65689 LVZ65672:LVZ65689 MFV65672:MFV65689 MPR65672:MPR65689 MZN65672:MZN65689 NJJ65672:NJJ65689 NTF65672:NTF65689 ODB65672:ODB65689 OMX65672:OMX65689 OWT65672:OWT65689 PGP65672:PGP65689 PQL65672:PQL65689 QAH65672:QAH65689 QKD65672:QKD65689 QTZ65672:QTZ65689 RDV65672:RDV65689 RNR65672:RNR65689 RXN65672:RXN65689 SHJ65672:SHJ65689 SRF65672:SRF65689 TBB65672:TBB65689 TKX65672:TKX65689 TUT65672:TUT65689 UEP65672:UEP65689 UOL65672:UOL65689 UYH65672:UYH65689 VID65672:VID65689 VRZ65672:VRZ65689 WBV65672:WBV65689 WLR65672:WLR65689 WVN65672:WVN65689 JB131208:JB131225 SX131208:SX131225 ACT131208:ACT131225 AMP131208:AMP131225 AWL131208:AWL131225 BGH131208:BGH131225 BQD131208:BQD131225 BZZ131208:BZZ131225 CJV131208:CJV131225 CTR131208:CTR131225 DDN131208:DDN131225 DNJ131208:DNJ131225 DXF131208:DXF131225 EHB131208:EHB131225 EQX131208:EQX131225 FAT131208:FAT131225 FKP131208:FKP131225 FUL131208:FUL131225 GEH131208:GEH131225 GOD131208:GOD131225 GXZ131208:GXZ131225 HHV131208:HHV131225 HRR131208:HRR131225 IBN131208:IBN131225 ILJ131208:ILJ131225 IVF131208:IVF131225 JFB131208:JFB131225 JOX131208:JOX131225 JYT131208:JYT131225 KIP131208:KIP131225 KSL131208:KSL131225 LCH131208:LCH131225 LMD131208:LMD131225 LVZ131208:LVZ131225 MFV131208:MFV131225 MPR131208:MPR131225 MZN131208:MZN131225 NJJ131208:NJJ131225 NTF131208:NTF131225 ODB131208:ODB131225 OMX131208:OMX131225 OWT131208:OWT131225 PGP131208:PGP131225 PQL131208:PQL131225 QAH131208:QAH131225 QKD131208:QKD131225 QTZ131208:QTZ131225 RDV131208:RDV131225 RNR131208:RNR131225 RXN131208:RXN131225 SHJ131208:SHJ131225 SRF131208:SRF131225 TBB131208:TBB131225 TKX131208:TKX131225 TUT131208:TUT131225 UEP131208:UEP131225 UOL131208:UOL131225 UYH131208:UYH131225 VID131208:VID131225 VRZ131208:VRZ131225 WBV131208:WBV131225 WLR131208:WLR131225 WVN131208:WVN131225 JB196744:JB196761 SX196744:SX196761 ACT196744:ACT196761 AMP196744:AMP196761 AWL196744:AWL196761 BGH196744:BGH196761 BQD196744:BQD196761 BZZ196744:BZZ196761 CJV196744:CJV196761 CTR196744:CTR196761 DDN196744:DDN196761 DNJ196744:DNJ196761 DXF196744:DXF196761 EHB196744:EHB196761 EQX196744:EQX196761 FAT196744:FAT196761 FKP196744:FKP196761 FUL196744:FUL196761 GEH196744:GEH196761 GOD196744:GOD196761 GXZ196744:GXZ196761 HHV196744:HHV196761 HRR196744:HRR196761 IBN196744:IBN196761 ILJ196744:ILJ196761 IVF196744:IVF196761 JFB196744:JFB196761 JOX196744:JOX196761 JYT196744:JYT196761 KIP196744:KIP196761 KSL196744:KSL196761 LCH196744:LCH196761 LMD196744:LMD196761 LVZ196744:LVZ196761 MFV196744:MFV196761 MPR196744:MPR196761 MZN196744:MZN196761 NJJ196744:NJJ196761 NTF196744:NTF196761 ODB196744:ODB196761 OMX196744:OMX196761 OWT196744:OWT196761 PGP196744:PGP196761 PQL196744:PQL196761 QAH196744:QAH196761 QKD196744:QKD196761 QTZ196744:QTZ196761 RDV196744:RDV196761 RNR196744:RNR196761 RXN196744:RXN196761 SHJ196744:SHJ196761 SRF196744:SRF196761 TBB196744:TBB196761 TKX196744:TKX196761 TUT196744:TUT196761 UEP196744:UEP196761 UOL196744:UOL196761 UYH196744:UYH196761 VID196744:VID196761 VRZ196744:VRZ196761 WBV196744:WBV196761 WLR196744:WLR196761 WVN196744:WVN196761 JB262280:JB262297 SX262280:SX262297 ACT262280:ACT262297 AMP262280:AMP262297 AWL262280:AWL262297 BGH262280:BGH262297 BQD262280:BQD262297 BZZ262280:BZZ262297 CJV262280:CJV262297 CTR262280:CTR262297 DDN262280:DDN262297 DNJ262280:DNJ262297 DXF262280:DXF262297 EHB262280:EHB262297 EQX262280:EQX262297 FAT262280:FAT262297 FKP262280:FKP262297 FUL262280:FUL262297 GEH262280:GEH262297 GOD262280:GOD262297 GXZ262280:GXZ262297 HHV262280:HHV262297 HRR262280:HRR262297 IBN262280:IBN262297 ILJ262280:ILJ262297 IVF262280:IVF262297 JFB262280:JFB262297 JOX262280:JOX262297 JYT262280:JYT262297 KIP262280:KIP262297 KSL262280:KSL262297 LCH262280:LCH262297 LMD262280:LMD262297 LVZ262280:LVZ262297 MFV262280:MFV262297 MPR262280:MPR262297 MZN262280:MZN262297 NJJ262280:NJJ262297 NTF262280:NTF262297 ODB262280:ODB262297 OMX262280:OMX262297 OWT262280:OWT262297 PGP262280:PGP262297 PQL262280:PQL262297 QAH262280:QAH262297 QKD262280:QKD262297 QTZ262280:QTZ262297 RDV262280:RDV262297 RNR262280:RNR262297 RXN262280:RXN262297 SHJ262280:SHJ262297 SRF262280:SRF262297 TBB262280:TBB262297 TKX262280:TKX262297 TUT262280:TUT262297 UEP262280:UEP262297 UOL262280:UOL262297 UYH262280:UYH262297 VID262280:VID262297 VRZ262280:VRZ262297 WBV262280:WBV262297 WLR262280:WLR262297 WVN262280:WVN262297 JB327816:JB327833 SX327816:SX327833 ACT327816:ACT327833 AMP327816:AMP327833 AWL327816:AWL327833 BGH327816:BGH327833 BQD327816:BQD327833 BZZ327816:BZZ327833 CJV327816:CJV327833 CTR327816:CTR327833 DDN327816:DDN327833 DNJ327816:DNJ327833 DXF327816:DXF327833 EHB327816:EHB327833 EQX327816:EQX327833 FAT327816:FAT327833 FKP327816:FKP327833 FUL327816:FUL327833 GEH327816:GEH327833 GOD327816:GOD327833 GXZ327816:GXZ327833 HHV327816:HHV327833 HRR327816:HRR327833 IBN327816:IBN327833 ILJ327816:ILJ327833 IVF327816:IVF327833 JFB327816:JFB327833 JOX327816:JOX327833 JYT327816:JYT327833 KIP327816:KIP327833 KSL327816:KSL327833 LCH327816:LCH327833 LMD327816:LMD327833 LVZ327816:LVZ327833 MFV327816:MFV327833 MPR327816:MPR327833 MZN327816:MZN327833 NJJ327816:NJJ327833 NTF327816:NTF327833 ODB327816:ODB327833 OMX327816:OMX327833 OWT327816:OWT327833 PGP327816:PGP327833 PQL327816:PQL327833 QAH327816:QAH327833 QKD327816:QKD327833 QTZ327816:QTZ327833 RDV327816:RDV327833 RNR327816:RNR327833 RXN327816:RXN327833 SHJ327816:SHJ327833 SRF327816:SRF327833 TBB327816:TBB327833 TKX327816:TKX327833 TUT327816:TUT327833 UEP327816:UEP327833 UOL327816:UOL327833 UYH327816:UYH327833 VID327816:VID327833 VRZ327816:VRZ327833 WBV327816:WBV327833 WLR327816:WLR327833 WVN327816:WVN327833 JB393352:JB393369 SX393352:SX393369 ACT393352:ACT393369 AMP393352:AMP393369 AWL393352:AWL393369 BGH393352:BGH393369 BQD393352:BQD393369 BZZ393352:BZZ393369 CJV393352:CJV393369 CTR393352:CTR393369 DDN393352:DDN393369 DNJ393352:DNJ393369 DXF393352:DXF393369 EHB393352:EHB393369 EQX393352:EQX393369 FAT393352:FAT393369 FKP393352:FKP393369 FUL393352:FUL393369 GEH393352:GEH393369 GOD393352:GOD393369 GXZ393352:GXZ393369 HHV393352:HHV393369 HRR393352:HRR393369 IBN393352:IBN393369 ILJ393352:ILJ393369 IVF393352:IVF393369 JFB393352:JFB393369 JOX393352:JOX393369 JYT393352:JYT393369 KIP393352:KIP393369 KSL393352:KSL393369 LCH393352:LCH393369 LMD393352:LMD393369 LVZ393352:LVZ393369 MFV393352:MFV393369 MPR393352:MPR393369 MZN393352:MZN393369 NJJ393352:NJJ393369 NTF393352:NTF393369 ODB393352:ODB393369 OMX393352:OMX393369 OWT393352:OWT393369 PGP393352:PGP393369 PQL393352:PQL393369 QAH393352:QAH393369 QKD393352:QKD393369 QTZ393352:QTZ393369 RDV393352:RDV393369 RNR393352:RNR393369 RXN393352:RXN393369 SHJ393352:SHJ393369 SRF393352:SRF393369 TBB393352:TBB393369 TKX393352:TKX393369 TUT393352:TUT393369 UEP393352:UEP393369 UOL393352:UOL393369 UYH393352:UYH393369 VID393352:VID393369 VRZ393352:VRZ393369 WBV393352:WBV393369 WLR393352:WLR393369 WVN393352:WVN393369 JB458888:JB458905 SX458888:SX458905 ACT458888:ACT458905 AMP458888:AMP458905 AWL458888:AWL458905 BGH458888:BGH458905 BQD458888:BQD458905 BZZ458888:BZZ458905 CJV458888:CJV458905 CTR458888:CTR458905 DDN458888:DDN458905 DNJ458888:DNJ458905 DXF458888:DXF458905 EHB458888:EHB458905 EQX458888:EQX458905 FAT458888:FAT458905 FKP458888:FKP458905 FUL458888:FUL458905 GEH458888:GEH458905 GOD458888:GOD458905 GXZ458888:GXZ458905 HHV458888:HHV458905 HRR458888:HRR458905 IBN458888:IBN458905 ILJ458888:ILJ458905 IVF458888:IVF458905 JFB458888:JFB458905 JOX458888:JOX458905 JYT458888:JYT458905 KIP458888:KIP458905 KSL458888:KSL458905 LCH458888:LCH458905 LMD458888:LMD458905 LVZ458888:LVZ458905 MFV458888:MFV458905 MPR458888:MPR458905 MZN458888:MZN458905 NJJ458888:NJJ458905 NTF458888:NTF458905 ODB458888:ODB458905 OMX458888:OMX458905 OWT458888:OWT458905 PGP458888:PGP458905 PQL458888:PQL458905 QAH458888:QAH458905 QKD458888:QKD458905 QTZ458888:QTZ458905 RDV458888:RDV458905 RNR458888:RNR458905 RXN458888:RXN458905 SHJ458888:SHJ458905 SRF458888:SRF458905 TBB458888:TBB458905 TKX458888:TKX458905 TUT458888:TUT458905 UEP458888:UEP458905 UOL458888:UOL458905 UYH458888:UYH458905 VID458888:VID458905 VRZ458888:VRZ458905 WBV458888:WBV458905 WLR458888:WLR458905 WVN458888:WVN458905 JB524424:JB524441 SX524424:SX524441 ACT524424:ACT524441 AMP524424:AMP524441 AWL524424:AWL524441 BGH524424:BGH524441 BQD524424:BQD524441 BZZ524424:BZZ524441 CJV524424:CJV524441 CTR524424:CTR524441 DDN524424:DDN524441 DNJ524424:DNJ524441 DXF524424:DXF524441 EHB524424:EHB524441 EQX524424:EQX524441 FAT524424:FAT524441 FKP524424:FKP524441 FUL524424:FUL524441 GEH524424:GEH524441 GOD524424:GOD524441 GXZ524424:GXZ524441 HHV524424:HHV524441 HRR524424:HRR524441 IBN524424:IBN524441 ILJ524424:ILJ524441 IVF524424:IVF524441 JFB524424:JFB524441 JOX524424:JOX524441 JYT524424:JYT524441 KIP524424:KIP524441 KSL524424:KSL524441 LCH524424:LCH524441 LMD524424:LMD524441 LVZ524424:LVZ524441 MFV524424:MFV524441 MPR524424:MPR524441 MZN524424:MZN524441 NJJ524424:NJJ524441 NTF524424:NTF524441 ODB524424:ODB524441 OMX524424:OMX524441 OWT524424:OWT524441 PGP524424:PGP524441 PQL524424:PQL524441 QAH524424:QAH524441 QKD524424:QKD524441 QTZ524424:QTZ524441 RDV524424:RDV524441 RNR524424:RNR524441 RXN524424:RXN524441 SHJ524424:SHJ524441 SRF524424:SRF524441 TBB524424:TBB524441 TKX524424:TKX524441 TUT524424:TUT524441 UEP524424:UEP524441 UOL524424:UOL524441 UYH524424:UYH524441 VID524424:VID524441 VRZ524424:VRZ524441 WBV524424:WBV524441 WLR524424:WLR524441 WVN524424:WVN524441 JB589960:JB589977 SX589960:SX589977 ACT589960:ACT589977 AMP589960:AMP589977 AWL589960:AWL589977 BGH589960:BGH589977 BQD589960:BQD589977 BZZ589960:BZZ589977 CJV589960:CJV589977 CTR589960:CTR589977 DDN589960:DDN589977 DNJ589960:DNJ589977 DXF589960:DXF589977 EHB589960:EHB589977 EQX589960:EQX589977 FAT589960:FAT589977 FKP589960:FKP589977 FUL589960:FUL589977 GEH589960:GEH589977 GOD589960:GOD589977 GXZ589960:GXZ589977 HHV589960:HHV589977 HRR589960:HRR589977 IBN589960:IBN589977 ILJ589960:ILJ589977 IVF589960:IVF589977 JFB589960:JFB589977 JOX589960:JOX589977 JYT589960:JYT589977 KIP589960:KIP589977 KSL589960:KSL589977 LCH589960:LCH589977 LMD589960:LMD589977 LVZ589960:LVZ589977 MFV589960:MFV589977 MPR589960:MPR589977 MZN589960:MZN589977 NJJ589960:NJJ589977 NTF589960:NTF589977 ODB589960:ODB589977 OMX589960:OMX589977 OWT589960:OWT589977 PGP589960:PGP589977 PQL589960:PQL589977 QAH589960:QAH589977 QKD589960:QKD589977 QTZ589960:QTZ589977 RDV589960:RDV589977 RNR589960:RNR589977 RXN589960:RXN589977 SHJ589960:SHJ589977 SRF589960:SRF589977 TBB589960:TBB589977 TKX589960:TKX589977 TUT589960:TUT589977 UEP589960:UEP589977 UOL589960:UOL589977 UYH589960:UYH589977 VID589960:VID589977 VRZ589960:VRZ589977 WBV589960:WBV589977 WLR589960:WLR589977 WVN589960:WVN589977 JB655496:JB655513 SX655496:SX655513 ACT655496:ACT655513 AMP655496:AMP655513 AWL655496:AWL655513 BGH655496:BGH655513 BQD655496:BQD655513 BZZ655496:BZZ655513 CJV655496:CJV655513 CTR655496:CTR655513 DDN655496:DDN655513 DNJ655496:DNJ655513 DXF655496:DXF655513 EHB655496:EHB655513 EQX655496:EQX655513 FAT655496:FAT655513 FKP655496:FKP655513 FUL655496:FUL655513 GEH655496:GEH655513 GOD655496:GOD655513 GXZ655496:GXZ655513 HHV655496:HHV655513 HRR655496:HRR655513 IBN655496:IBN655513 ILJ655496:ILJ655513 IVF655496:IVF655513 JFB655496:JFB655513 JOX655496:JOX655513 JYT655496:JYT655513 KIP655496:KIP655513 KSL655496:KSL655513 LCH655496:LCH655513 LMD655496:LMD655513 LVZ655496:LVZ655513 MFV655496:MFV655513 MPR655496:MPR655513 MZN655496:MZN655513 NJJ655496:NJJ655513 NTF655496:NTF655513 ODB655496:ODB655513 OMX655496:OMX655513 OWT655496:OWT655513 PGP655496:PGP655513 PQL655496:PQL655513 QAH655496:QAH655513 QKD655496:QKD655513 QTZ655496:QTZ655513 RDV655496:RDV655513 RNR655496:RNR655513 RXN655496:RXN655513 SHJ655496:SHJ655513 SRF655496:SRF655513 TBB655496:TBB655513 TKX655496:TKX655513 TUT655496:TUT655513 UEP655496:UEP655513 UOL655496:UOL655513 UYH655496:UYH655513 VID655496:VID655513 VRZ655496:VRZ655513 WBV655496:WBV655513 WLR655496:WLR655513 WVN655496:WVN655513 JB721032:JB721049 SX721032:SX721049 ACT721032:ACT721049 AMP721032:AMP721049 AWL721032:AWL721049 BGH721032:BGH721049 BQD721032:BQD721049 BZZ721032:BZZ721049 CJV721032:CJV721049 CTR721032:CTR721049 DDN721032:DDN721049 DNJ721032:DNJ721049 DXF721032:DXF721049 EHB721032:EHB721049 EQX721032:EQX721049 FAT721032:FAT721049 FKP721032:FKP721049 FUL721032:FUL721049 GEH721032:GEH721049 GOD721032:GOD721049 GXZ721032:GXZ721049 HHV721032:HHV721049 HRR721032:HRR721049 IBN721032:IBN721049 ILJ721032:ILJ721049 IVF721032:IVF721049 JFB721032:JFB721049 JOX721032:JOX721049 JYT721032:JYT721049 KIP721032:KIP721049 KSL721032:KSL721049 LCH721032:LCH721049 LMD721032:LMD721049 LVZ721032:LVZ721049 MFV721032:MFV721049 MPR721032:MPR721049 MZN721032:MZN721049 NJJ721032:NJJ721049 NTF721032:NTF721049 ODB721032:ODB721049 OMX721032:OMX721049 OWT721032:OWT721049 PGP721032:PGP721049 PQL721032:PQL721049 QAH721032:QAH721049 QKD721032:QKD721049 QTZ721032:QTZ721049 RDV721032:RDV721049 RNR721032:RNR721049 RXN721032:RXN721049 SHJ721032:SHJ721049 SRF721032:SRF721049 TBB721032:TBB721049 TKX721032:TKX721049 TUT721032:TUT721049 UEP721032:UEP721049 UOL721032:UOL721049 UYH721032:UYH721049 VID721032:VID721049 VRZ721032:VRZ721049 WBV721032:WBV721049 WLR721032:WLR721049 WVN721032:WVN721049 JB786568:JB786585 SX786568:SX786585 ACT786568:ACT786585 AMP786568:AMP786585 AWL786568:AWL786585 BGH786568:BGH786585 BQD786568:BQD786585 BZZ786568:BZZ786585 CJV786568:CJV786585 CTR786568:CTR786585 DDN786568:DDN786585 DNJ786568:DNJ786585 DXF786568:DXF786585 EHB786568:EHB786585 EQX786568:EQX786585 FAT786568:FAT786585 FKP786568:FKP786585 FUL786568:FUL786585 GEH786568:GEH786585 GOD786568:GOD786585 GXZ786568:GXZ786585 HHV786568:HHV786585 HRR786568:HRR786585 IBN786568:IBN786585 ILJ786568:ILJ786585 IVF786568:IVF786585 JFB786568:JFB786585 JOX786568:JOX786585 JYT786568:JYT786585 KIP786568:KIP786585 KSL786568:KSL786585 LCH786568:LCH786585 LMD786568:LMD786585 LVZ786568:LVZ786585 MFV786568:MFV786585 MPR786568:MPR786585 MZN786568:MZN786585 NJJ786568:NJJ786585 NTF786568:NTF786585 ODB786568:ODB786585 OMX786568:OMX786585 OWT786568:OWT786585 PGP786568:PGP786585 PQL786568:PQL786585 QAH786568:QAH786585 QKD786568:QKD786585 QTZ786568:QTZ786585 RDV786568:RDV786585 RNR786568:RNR786585 RXN786568:RXN786585 SHJ786568:SHJ786585 SRF786568:SRF786585 TBB786568:TBB786585 TKX786568:TKX786585 TUT786568:TUT786585 UEP786568:UEP786585 UOL786568:UOL786585 UYH786568:UYH786585 VID786568:VID786585 VRZ786568:VRZ786585 WBV786568:WBV786585 WLR786568:WLR786585 WVN786568:WVN786585 JB852104:JB852121 SX852104:SX852121 ACT852104:ACT852121 AMP852104:AMP852121 AWL852104:AWL852121 BGH852104:BGH852121 BQD852104:BQD852121 BZZ852104:BZZ852121 CJV852104:CJV852121 CTR852104:CTR852121 DDN852104:DDN852121 DNJ852104:DNJ852121 DXF852104:DXF852121 EHB852104:EHB852121 EQX852104:EQX852121 FAT852104:FAT852121 FKP852104:FKP852121 FUL852104:FUL852121 GEH852104:GEH852121 GOD852104:GOD852121 GXZ852104:GXZ852121 HHV852104:HHV852121 HRR852104:HRR852121 IBN852104:IBN852121 ILJ852104:ILJ852121 IVF852104:IVF852121 JFB852104:JFB852121 JOX852104:JOX852121 JYT852104:JYT852121 KIP852104:KIP852121 KSL852104:KSL852121 LCH852104:LCH852121 LMD852104:LMD852121 LVZ852104:LVZ852121 MFV852104:MFV852121 MPR852104:MPR852121 MZN852104:MZN852121 NJJ852104:NJJ852121 NTF852104:NTF852121 ODB852104:ODB852121 OMX852104:OMX852121 OWT852104:OWT852121 PGP852104:PGP852121 PQL852104:PQL852121 QAH852104:QAH852121 QKD852104:QKD852121 QTZ852104:QTZ852121 RDV852104:RDV852121 RNR852104:RNR852121 RXN852104:RXN852121 SHJ852104:SHJ852121 SRF852104:SRF852121 TBB852104:TBB852121 TKX852104:TKX852121 TUT852104:TUT852121 UEP852104:UEP852121 UOL852104:UOL852121 UYH852104:UYH852121 VID852104:VID852121 VRZ852104:VRZ852121 WBV852104:WBV852121 WLR852104:WLR852121 WVN852104:WVN852121 JB917640:JB917657 SX917640:SX917657 ACT917640:ACT917657 AMP917640:AMP917657 AWL917640:AWL917657 BGH917640:BGH917657 BQD917640:BQD917657 BZZ917640:BZZ917657 CJV917640:CJV917657 CTR917640:CTR917657 DDN917640:DDN917657 DNJ917640:DNJ917657 DXF917640:DXF917657 EHB917640:EHB917657 EQX917640:EQX917657 FAT917640:FAT917657 FKP917640:FKP917657 FUL917640:FUL917657 GEH917640:GEH917657 GOD917640:GOD917657 GXZ917640:GXZ917657 HHV917640:HHV917657 HRR917640:HRR917657 IBN917640:IBN917657 ILJ917640:ILJ917657 IVF917640:IVF917657 JFB917640:JFB917657 JOX917640:JOX917657 JYT917640:JYT917657 KIP917640:KIP917657 KSL917640:KSL917657 LCH917640:LCH917657 LMD917640:LMD917657 LVZ917640:LVZ917657 MFV917640:MFV917657 MPR917640:MPR917657 MZN917640:MZN917657 NJJ917640:NJJ917657 NTF917640:NTF917657 ODB917640:ODB917657 OMX917640:OMX917657 OWT917640:OWT917657 PGP917640:PGP917657 PQL917640:PQL917657 QAH917640:QAH917657 QKD917640:QKD917657 QTZ917640:QTZ917657 RDV917640:RDV917657 RNR917640:RNR917657 RXN917640:RXN917657 SHJ917640:SHJ917657 SRF917640:SRF917657 TBB917640:TBB917657 TKX917640:TKX917657 TUT917640:TUT917657 UEP917640:UEP917657 UOL917640:UOL917657 UYH917640:UYH917657 VID917640:VID917657 VRZ917640:VRZ917657 WBV917640:WBV917657 WLR917640:WLR917657 WVN917640:WVN917657 JB983176:JB983193 SX983176:SX983193 ACT983176:ACT983193 AMP983176:AMP983193 AWL983176:AWL983193 BGH983176:BGH983193 BQD983176:BQD983193 BZZ983176:BZZ983193 CJV983176:CJV983193 CTR983176:CTR983193 DDN983176:DDN983193 DNJ983176:DNJ983193 DXF983176:DXF983193 EHB983176:EHB983193 EQX983176:EQX983193 FAT983176:FAT983193 FKP983176:FKP983193 FUL983176:FUL983193 GEH983176:GEH983193 GOD983176:GOD983193 GXZ983176:GXZ983193 HHV983176:HHV983193 HRR983176:HRR983193 IBN983176:IBN983193 ILJ983176:ILJ983193 IVF983176:IVF983193 JFB983176:JFB983193 JOX983176:JOX983193 JYT983176:JYT983193 KIP983176:KIP983193 KSL983176:KSL983193 LCH983176:LCH983193 LMD983176:LMD983193 LVZ983176:LVZ983193 MFV983176:MFV983193 MPR983176:MPR983193 MZN983176:MZN983193 NJJ983176:NJJ983193 NTF983176:NTF983193 ODB983176:ODB983193 OMX983176:OMX983193 OWT983176:OWT983193 PGP983176:PGP983193 PQL983176:PQL983193 QAH983176:QAH983193 QKD983176:QKD983193 QTZ983176:QTZ983193 RDV983176:RDV983193 RNR983176:RNR983193 RXN983176:RXN983193 SHJ983176:SHJ983193 SRF983176:SRF983193 TBB983176:TBB983193 TKX983176:TKX983193 TUT983176:TUT983193 UEP983176:UEP983193 UOL983176:UOL983193 UYH983176:UYH983193 VID983176:VID983193 VRZ983176:VRZ983193 WBV983176:WBV983193 WLR983176:WLR983193 WVN983176:WVN983193 JB65664:JE65670 SX65664:TA65670 ACT65664:ACW65670 AMP65664:AMS65670 AWL65664:AWO65670 BGH65664:BGK65670 BQD65664:BQG65670 BZZ65664:CAC65670 CJV65664:CJY65670 CTR65664:CTU65670 DDN65664:DDQ65670 DNJ65664:DNM65670 DXF65664:DXI65670 EHB65664:EHE65670 EQX65664:ERA65670 FAT65664:FAW65670 FKP65664:FKS65670 FUL65664:FUO65670 GEH65664:GEK65670 GOD65664:GOG65670 GXZ65664:GYC65670 HHV65664:HHY65670 HRR65664:HRU65670 IBN65664:IBQ65670 ILJ65664:ILM65670 IVF65664:IVI65670 JFB65664:JFE65670 JOX65664:JPA65670 JYT65664:JYW65670 KIP65664:KIS65670 KSL65664:KSO65670 LCH65664:LCK65670 LMD65664:LMG65670 LVZ65664:LWC65670 MFV65664:MFY65670 MPR65664:MPU65670 MZN65664:MZQ65670 NJJ65664:NJM65670 NTF65664:NTI65670 ODB65664:ODE65670 OMX65664:ONA65670 OWT65664:OWW65670 PGP65664:PGS65670 PQL65664:PQO65670 QAH65664:QAK65670 QKD65664:QKG65670 QTZ65664:QUC65670 RDV65664:RDY65670 RNR65664:RNU65670 RXN65664:RXQ65670 SHJ65664:SHM65670 SRF65664:SRI65670 TBB65664:TBE65670 TKX65664:TLA65670 TUT65664:TUW65670 UEP65664:UES65670 UOL65664:UOO65670 UYH65664:UYK65670 VID65664:VIG65670 VRZ65664:VSC65670 WBV65664:WBY65670 WLR65664:WLU65670 WVN65664:WVQ65670 JB131200:JE131206 SX131200:TA131206 ACT131200:ACW131206 AMP131200:AMS131206 AWL131200:AWO131206 BGH131200:BGK131206 BQD131200:BQG131206 BZZ131200:CAC131206 CJV131200:CJY131206 CTR131200:CTU131206 DDN131200:DDQ131206 DNJ131200:DNM131206 DXF131200:DXI131206 EHB131200:EHE131206 EQX131200:ERA131206 FAT131200:FAW131206 FKP131200:FKS131206 FUL131200:FUO131206 GEH131200:GEK131206 GOD131200:GOG131206 GXZ131200:GYC131206 HHV131200:HHY131206 HRR131200:HRU131206 IBN131200:IBQ131206 ILJ131200:ILM131206 IVF131200:IVI131206 JFB131200:JFE131206 JOX131200:JPA131206 JYT131200:JYW131206 KIP131200:KIS131206 KSL131200:KSO131206 LCH131200:LCK131206 LMD131200:LMG131206 LVZ131200:LWC131206 MFV131200:MFY131206 MPR131200:MPU131206 MZN131200:MZQ131206 NJJ131200:NJM131206 NTF131200:NTI131206 ODB131200:ODE131206 OMX131200:ONA131206 OWT131200:OWW131206 PGP131200:PGS131206 PQL131200:PQO131206 QAH131200:QAK131206 QKD131200:QKG131206 QTZ131200:QUC131206 RDV131200:RDY131206 RNR131200:RNU131206 RXN131200:RXQ131206 SHJ131200:SHM131206 SRF131200:SRI131206 TBB131200:TBE131206 TKX131200:TLA131206 TUT131200:TUW131206 UEP131200:UES131206 UOL131200:UOO131206 UYH131200:UYK131206 VID131200:VIG131206 VRZ131200:VSC131206 WBV131200:WBY131206 WLR131200:WLU131206 WVN131200:WVQ131206 JB196736:JE196742 SX196736:TA196742 ACT196736:ACW196742 AMP196736:AMS196742 AWL196736:AWO196742 BGH196736:BGK196742 BQD196736:BQG196742 BZZ196736:CAC196742 CJV196736:CJY196742 CTR196736:CTU196742 DDN196736:DDQ196742 DNJ196736:DNM196742 DXF196736:DXI196742 EHB196736:EHE196742 EQX196736:ERA196742 FAT196736:FAW196742 FKP196736:FKS196742 FUL196736:FUO196742 GEH196736:GEK196742 GOD196736:GOG196742 GXZ196736:GYC196742 HHV196736:HHY196742 HRR196736:HRU196742 IBN196736:IBQ196742 ILJ196736:ILM196742 IVF196736:IVI196742 JFB196736:JFE196742 JOX196736:JPA196742 JYT196736:JYW196742 KIP196736:KIS196742 KSL196736:KSO196742 LCH196736:LCK196742 LMD196736:LMG196742 LVZ196736:LWC196742 MFV196736:MFY196742 MPR196736:MPU196742 MZN196736:MZQ196742 NJJ196736:NJM196742 NTF196736:NTI196742 ODB196736:ODE196742 OMX196736:ONA196742 OWT196736:OWW196742 PGP196736:PGS196742 PQL196736:PQO196742 QAH196736:QAK196742 QKD196736:QKG196742 QTZ196736:QUC196742 RDV196736:RDY196742 RNR196736:RNU196742 RXN196736:RXQ196742 SHJ196736:SHM196742 SRF196736:SRI196742 TBB196736:TBE196742 TKX196736:TLA196742 TUT196736:TUW196742 UEP196736:UES196742 UOL196736:UOO196742 UYH196736:UYK196742 VID196736:VIG196742 VRZ196736:VSC196742 WBV196736:WBY196742 WLR196736:WLU196742 WVN196736:WVQ196742 JB262272:JE262278 SX262272:TA262278 ACT262272:ACW262278 AMP262272:AMS262278 AWL262272:AWO262278 BGH262272:BGK262278 BQD262272:BQG262278 BZZ262272:CAC262278 CJV262272:CJY262278 CTR262272:CTU262278 DDN262272:DDQ262278 DNJ262272:DNM262278 DXF262272:DXI262278 EHB262272:EHE262278 EQX262272:ERA262278 FAT262272:FAW262278 FKP262272:FKS262278 FUL262272:FUO262278 GEH262272:GEK262278 GOD262272:GOG262278 GXZ262272:GYC262278 HHV262272:HHY262278 HRR262272:HRU262278 IBN262272:IBQ262278 ILJ262272:ILM262278 IVF262272:IVI262278 JFB262272:JFE262278 JOX262272:JPA262278 JYT262272:JYW262278 KIP262272:KIS262278 KSL262272:KSO262278 LCH262272:LCK262278 LMD262272:LMG262278 LVZ262272:LWC262278 MFV262272:MFY262278 MPR262272:MPU262278 MZN262272:MZQ262278 NJJ262272:NJM262278 NTF262272:NTI262278 ODB262272:ODE262278 OMX262272:ONA262278 OWT262272:OWW262278 PGP262272:PGS262278 PQL262272:PQO262278 QAH262272:QAK262278 QKD262272:QKG262278 QTZ262272:QUC262278 RDV262272:RDY262278 RNR262272:RNU262278 RXN262272:RXQ262278 SHJ262272:SHM262278 SRF262272:SRI262278 TBB262272:TBE262278 TKX262272:TLA262278 TUT262272:TUW262278 UEP262272:UES262278 UOL262272:UOO262278 UYH262272:UYK262278 VID262272:VIG262278 VRZ262272:VSC262278 WBV262272:WBY262278 WLR262272:WLU262278 WVN262272:WVQ262278 JB327808:JE327814 SX327808:TA327814 ACT327808:ACW327814 AMP327808:AMS327814 AWL327808:AWO327814 BGH327808:BGK327814 BQD327808:BQG327814 BZZ327808:CAC327814 CJV327808:CJY327814 CTR327808:CTU327814 DDN327808:DDQ327814 DNJ327808:DNM327814 DXF327808:DXI327814 EHB327808:EHE327814 EQX327808:ERA327814 FAT327808:FAW327814 FKP327808:FKS327814 FUL327808:FUO327814 GEH327808:GEK327814 GOD327808:GOG327814 GXZ327808:GYC327814 HHV327808:HHY327814 HRR327808:HRU327814 IBN327808:IBQ327814 ILJ327808:ILM327814 IVF327808:IVI327814 JFB327808:JFE327814 JOX327808:JPA327814 JYT327808:JYW327814 KIP327808:KIS327814 KSL327808:KSO327814 LCH327808:LCK327814 LMD327808:LMG327814 LVZ327808:LWC327814 MFV327808:MFY327814 MPR327808:MPU327814 MZN327808:MZQ327814 NJJ327808:NJM327814 NTF327808:NTI327814 ODB327808:ODE327814 OMX327808:ONA327814 OWT327808:OWW327814 PGP327808:PGS327814 PQL327808:PQO327814 QAH327808:QAK327814 QKD327808:QKG327814 QTZ327808:QUC327814 RDV327808:RDY327814 RNR327808:RNU327814 RXN327808:RXQ327814 SHJ327808:SHM327814 SRF327808:SRI327814 TBB327808:TBE327814 TKX327808:TLA327814 TUT327808:TUW327814 UEP327808:UES327814 UOL327808:UOO327814 UYH327808:UYK327814 VID327808:VIG327814 VRZ327808:VSC327814 WBV327808:WBY327814 WLR327808:WLU327814 WVN327808:WVQ327814 JB393344:JE393350 SX393344:TA393350 ACT393344:ACW393350 AMP393344:AMS393350 AWL393344:AWO393350 BGH393344:BGK393350 BQD393344:BQG393350 BZZ393344:CAC393350 CJV393344:CJY393350 CTR393344:CTU393350 DDN393344:DDQ393350 DNJ393344:DNM393350 DXF393344:DXI393350 EHB393344:EHE393350 EQX393344:ERA393350 FAT393344:FAW393350 FKP393344:FKS393350 FUL393344:FUO393350 GEH393344:GEK393350 GOD393344:GOG393350 GXZ393344:GYC393350 HHV393344:HHY393350 HRR393344:HRU393350 IBN393344:IBQ393350 ILJ393344:ILM393350 IVF393344:IVI393350 JFB393344:JFE393350 JOX393344:JPA393350 JYT393344:JYW393350 KIP393344:KIS393350 KSL393344:KSO393350 LCH393344:LCK393350 LMD393344:LMG393350 LVZ393344:LWC393350 MFV393344:MFY393350 MPR393344:MPU393350 MZN393344:MZQ393350 NJJ393344:NJM393350 NTF393344:NTI393350 ODB393344:ODE393350 OMX393344:ONA393350 OWT393344:OWW393350 PGP393344:PGS393350 PQL393344:PQO393350 QAH393344:QAK393350 QKD393344:QKG393350 QTZ393344:QUC393350 RDV393344:RDY393350 RNR393344:RNU393350 RXN393344:RXQ393350 SHJ393344:SHM393350 SRF393344:SRI393350 TBB393344:TBE393350 TKX393344:TLA393350 TUT393344:TUW393350 UEP393344:UES393350 UOL393344:UOO393350 UYH393344:UYK393350 VID393344:VIG393350 VRZ393344:VSC393350 WBV393344:WBY393350 WLR393344:WLU393350 WVN393344:WVQ393350 JB458880:JE458886 SX458880:TA458886 ACT458880:ACW458886 AMP458880:AMS458886 AWL458880:AWO458886 BGH458880:BGK458886 BQD458880:BQG458886 BZZ458880:CAC458886 CJV458880:CJY458886 CTR458880:CTU458886 DDN458880:DDQ458886 DNJ458880:DNM458886 DXF458880:DXI458886 EHB458880:EHE458886 EQX458880:ERA458886 FAT458880:FAW458886 FKP458880:FKS458886 FUL458880:FUO458886 GEH458880:GEK458886 GOD458880:GOG458886 GXZ458880:GYC458886 HHV458880:HHY458886 HRR458880:HRU458886 IBN458880:IBQ458886 ILJ458880:ILM458886 IVF458880:IVI458886 JFB458880:JFE458886 JOX458880:JPA458886 JYT458880:JYW458886 KIP458880:KIS458886 KSL458880:KSO458886 LCH458880:LCK458886 LMD458880:LMG458886 LVZ458880:LWC458886 MFV458880:MFY458886 MPR458880:MPU458886 MZN458880:MZQ458886 NJJ458880:NJM458886 NTF458880:NTI458886 ODB458880:ODE458886 OMX458880:ONA458886 OWT458880:OWW458886 PGP458880:PGS458886 PQL458880:PQO458886 QAH458880:QAK458886 QKD458880:QKG458886 QTZ458880:QUC458886 RDV458880:RDY458886 RNR458880:RNU458886 RXN458880:RXQ458886 SHJ458880:SHM458886 SRF458880:SRI458886 TBB458880:TBE458886 TKX458880:TLA458886 TUT458880:TUW458886 UEP458880:UES458886 UOL458880:UOO458886 UYH458880:UYK458886 VID458880:VIG458886 VRZ458880:VSC458886 WBV458880:WBY458886 WLR458880:WLU458886 WVN458880:WVQ458886 JB524416:JE524422 SX524416:TA524422 ACT524416:ACW524422 AMP524416:AMS524422 AWL524416:AWO524422 BGH524416:BGK524422 BQD524416:BQG524422 BZZ524416:CAC524422 CJV524416:CJY524422 CTR524416:CTU524422 DDN524416:DDQ524422 DNJ524416:DNM524422 DXF524416:DXI524422 EHB524416:EHE524422 EQX524416:ERA524422 FAT524416:FAW524422 FKP524416:FKS524422 FUL524416:FUO524422 GEH524416:GEK524422 GOD524416:GOG524422 GXZ524416:GYC524422 HHV524416:HHY524422 HRR524416:HRU524422 IBN524416:IBQ524422 ILJ524416:ILM524422 IVF524416:IVI524422 JFB524416:JFE524422 JOX524416:JPA524422 JYT524416:JYW524422 KIP524416:KIS524422 KSL524416:KSO524422 LCH524416:LCK524422 LMD524416:LMG524422 LVZ524416:LWC524422 MFV524416:MFY524422 MPR524416:MPU524422 MZN524416:MZQ524422 NJJ524416:NJM524422 NTF524416:NTI524422 ODB524416:ODE524422 OMX524416:ONA524422 OWT524416:OWW524422 PGP524416:PGS524422 PQL524416:PQO524422 QAH524416:QAK524422 QKD524416:QKG524422 QTZ524416:QUC524422 RDV524416:RDY524422 RNR524416:RNU524422 RXN524416:RXQ524422 SHJ524416:SHM524422 SRF524416:SRI524422 TBB524416:TBE524422 TKX524416:TLA524422 TUT524416:TUW524422 UEP524416:UES524422 UOL524416:UOO524422 UYH524416:UYK524422 VID524416:VIG524422 VRZ524416:VSC524422 WBV524416:WBY524422 WLR524416:WLU524422 WVN524416:WVQ524422 JB589952:JE589958 SX589952:TA589958 ACT589952:ACW589958 AMP589952:AMS589958 AWL589952:AWO589958 BGH589952:BGK589958 BQD589952:BQG589958 BZZ589952:CAC589958 CJV589952:CJY589958 CTR589952:CTU589958 DDN589952:DDQ589958 DNJ589952:DNM589958 DXF589952:DXI589958 EHB589952:EHE589958 EQX589952:ERA589958 FAT589952:FAW589958 FKP589952:FKS589958 FUL589952:FUO589958 GEH589952:GEK589958 GOD589952:GOG589958 GXZ589952:GYC589958 HHV589952:HHY589958 HRR589952:HRU589958 IBN589952:IBQ589958 ILJ589952:ILM589958 IVF589952:IVI589958 JFB589952:JFE589958 JOX589952:JPA589958 JYT589952:JYW589958 KIP589952:KIS589958 KSL589952:KSO589958 LCH589952:LCK589958 LMD589952:LMG589958 LVZ589952:LWC589958 MFV589952:MFY589958 MPR589952:MPU589958 MZN589952:MZQ589958 NJJ589952:NJM589958 NTF589952:NTI589958 ODB589952:ODE589958 OMX589952:ONA589958 OWT589952:OWW589958 PGP589952:PGS589958 PQL589952:PQO589958 QAH589952:QAK589958 QKD589952:QKG589958 QTZ589952:QUC589958 RDV589952:RDY589958 RNR589952:RNU589958 RXN589952:RXQ589958 SHJ589952:SHM589958 SRF589952:SRI589958 TBB589952:TBE589958 TKX589952:TLA589958 TUT589952:TUW589958 UEP589952:UES589958 UOL589952:UOO589958 UYH589952:UYK589958 VID589952:VIG589958 VRZ589952:VSC589958 WBV589952:WBY589958 WLR589952:WLU589958 WVN589952:WVQ589958 JB655488:JE655494 SX655488:TA655494 ACT655488:ACW655494 AMP655488:AMS655494 AWL655488:AWO655494 BGH655488:BGK655494 BQD655488:BQG655494 BZZ655488:CAC655494 CJV655488:CJY655494 CTR655488:CTU655494 DDN655488:DDQ655494 DNJ655488:DNM655494 DXF655488:DXI655494 EHB655488:EHE655494 EQX655488:ERA655494 FAT655488:FAW655494 FKP655488:FKS655494 FUL655488:FUO655494 GEH655488:GEK655494 GOD655488:GOG655494 GXZ655488:GYC655494 HHV655488:HHY655494 HRR655488:HRU655494 IBN655488:IBQ655494 ILJ655488:ILM655494 IVF655488:IVI655494 JFB655488:JFE655494 JOX655488:JPA655494 JYT655488:JYW655494 KIP655488:KIS655494 KSL655488:KSO655494 LCH655488:LCK655494 LMD655488:LMG655494 LVZ655488:LWC655494 MFV655488:MFY655494 MPR655488:MPU655494 MZN655488:MZQ655494 NJJ655488:NJM655494 NTF655488:NTI655494 ODB655488:ODE655494 OMX655488:ONA655494 OWT655488:OWW655494 PGP655488:PGS655494 PQL655488:PQO655494 QAH655488:QAK655494 QKD655488:QKG655494 QTZ655488:QUC655494 RDV655488:RDY655494 RNR655488:RNU655494 RXN655488:RXQ655494 SHJ655488:SHM655494 SRF655488:SRI655494 TBB655488:TBE655494 TKX655488:TLA655494 TUT655488:TUW655494 UEP655488:UES655494 UOL655488:UOO655494 UYH655488:UYK655494 VID655488:VIG655494 VRZ655488:VSC655494 WBV655488:WBY655494 WLR655488:WLU655494 WVN655488:WVQ655494 JB721024:JE721030 SX721024:TA721030 ACT721024:ACW721030 AMP721024:AMS721030 AWL721024:AWO721030 BGH721024:BGK721030 BQD721024:BQG721030 BZZ721024:CAC721030 CJV721024:CJY721030 CTR721024:CTU721030 DDN721024:DDQ721030 DNJ721024:DNM721030 DXF721024:DXI721030 EHB721024:EHE721030 EQX721024:ERA721030 FAT721024:FAW721030 FKP721024:FKS721030 FUL721024:FUO721030 GEH721024:GEK721030 GOD721024:GOG721030 GXZ721024:GYC721030 HHV721024:HHY721030 HRR721024:HRU721030 IBN721024:IBQ721030 ILJ721024:ILM721030 IVF721024:IVI721030 JFB721024:JFE721030 JOX721024:JPA721030 JYT721024:JYW721030 KIP721024:KIS721030 KSL721024:KSO721030 LCH721024:LCK721030 LMD721024:LMG721030 LVZ721024:LWC721030 MFV721024:MFY721030 MPR721024:MPU721030 MZN721024:MZQ721030 NJJ721024:NJM721030 NTF721024:NTI721030 ODB721024:ODE721030 OMX721024:ONA721030 OWT721024:OWW721030 PGP721024:PGS721030 PQL721024:PQO721030 QAH721024:QAK721030 QKD721024:QKG721030 QTZ721024:QUC721030 RDV721024:RDY721030 RNR721024:RNU721030 RXN721024:RXQ721030 SHJ721024:SHM721030 SRF721024:SRI721030 TBB721024:TBE721030 TKX721024:TLA721030 TUT721024:TUW721030 UEP721024:UES721030 UOL721024:UOO721030 UYH721024:UYK721030 VID721024:VIG721030 VRZ721024:VSC721030 WBV721024:WBY721030 WLR721024:WLU721030 WVN721024:WVQ721030 JB786560:JE786566 SX786560:TA786566 ACT786560:ACW786566 AMP786560:AMS786566 AWL786560:AWO786566 BGH786560:BGK786566 BQD786560:BQG786566 BZZ786560:CAC786566 CJV786560:CJY786566 CTR786560:CTU786566 DDN786560:DDQ786566 DNJ786560:DNM786566 DXF786560:DXI786566 EHB786560:EHE786566 EQX786560:ERA786566 FAT786560:FAW786566 FKP786560:FKS786566 FUL786560:FUO786566 GEH786560:GEK786566 GOD786560:GOG786566 GXZ786560:GYC786566 HHV786560:HHY786566 HRR786560:HRU786566 IBN786560:IBQ786566 ILJ786560:ILM786566 IVF786560:IVI786566 JFB786560:JFE786566 JOX786560:JPA786566 JYT786560:JYW786566 KIP786560:KIS786566 KSL786560:KSO786566 LCH786560:LCK786566 LMD786560:LMG786566 LVZ786560:LWC786566 MFV786560:MFY786566 MPR786560:MPU786566 MZN786560:MZQ786566 NJJ786560:NJM786566 NTF786560:NTI786566 ODB786560:ODE786566 OMX786560:ONA786566 OWT786560:OWW786566 PGP786560:PGS786566 PQL786560:PQO786566 QAH786560:QAK786566 QKD786560:QKG786566 QTZ786560:QUC786566 RDV786560:RDY786566 RNR786560:RNU786566 RXN786560:RXQ786566 SHJ786560:SHM786566 SRF786560:SRI786566 TBB786560:TBE786566 TKX786560:TLA786566 TUT786560:TUW786566 UEP786560:UES786566 UOL786560:UOO786566 UYH786560:UYK786566 VID786560:VIG786566 VRZ786560:VSC786566 WBV786560:WBY786566 WLR786560:WLU786566 WVN786560:WVQ786566 JB852096:JE852102 SX852096:TA852102 ACT852096:ACW852102 AMP852096:AMS852102 AWL852096:AWO852102 BGH852096:BGK852102 BQD852096:BQG852102 BZZ852096:CAC852102 CJV852096:CJY852102 CTR852096:CTU852102 DDN852096:DDQ852102 DNJ852096:DNM852102 DXF852096:DXI852102 EHB852096:EHE852102 EQX852096:ERA852102 FAT852096:FAW852102 FKP852096:FKS852102 FUL852096:FUO852102 GEH852096:GEK852102 GOD852096:GOG852102 GXZ852096:GYC852102 HHV852096:HHY852102 HRR852096:HRU852102 IBN852096:IBQ852102 ILJ852096:ILM852102 IVF852096:IVI852102 JFB852096:JFE852102 JOX852096:JPA852102 JYT852096:JYW852102 KIP852096:KIS852102 KSL852096:KSO852102 LCH852096:LCK852102 LMD852096:LMG852102 LVZ852096:LWC852102 MFV852096:MFY852102 MPR852096:MPU852102 MZN852096:MZQ852102 NJJ852096:NJM852102 NTF852096:NTI852102 ODB852096:ODE852102 OMX852096:ONA852102 OWT852096:OWW852102 PGP852096:PGS852102 PQL852096:PQO852102 QAH852096:QAK852102 QKD852096:QKG852102 QTZ852096:QUC852102 RDV852096:RDY852102 RNR852096:RNU852102 RXN852096:RXQ852102 SHJ852096:SHM852102 SRF852096:SRI852102 TBB852096:TBE852102 TKX852096:TLA852102 TUT852096:TUW852102 UEP852096:UES852102 UOL852096:UOO852102 UYH852096:UYK852102 VID852096:VIG852102 VRZ852096:VSC852102 WBV852096:WBY852102 WLR852096:WLU852102 WVN852096:WVQ852102 JB917632:JE917638 SX917632:TA917638 ACT917632:ACW917638 AMP917632:AMS917638 AWL917632:AWO917638 BGH917632:BGK917638 BQD917632:BQG917638 BZZ917632:CAC917638 CJV917632:CJY917638 CTR917632:CTU917638 DDN917632:DDQ917638 DNJ917632:DNM917638 DXF917632:DXI917638 EHB917632:EHE917638 EQX917632:ERA917638 FAT917632:FAW917638 FKP917632:FKS917638 FUL917632:FUO917638 GEH917632:GEK917638 GOD917632:GOG917638 GXZ917632:GYC917638 HHV917632:HHY917638 HRR917632:HRU917638 IBN917632:IBQ917638 ILJ917632:ILM917638 IVF917632:IVI917638 JFB917632:JFE917638 JOX917632:JPA917638 JYT917632:JYW917638 KIP917632:KIS917638 KSL917632:KSO917638 LCH917632:LCK917638 LMD917632:LMG917638 LVZ917632:LWC917638 MFV917632:MFY917638 MPR917632:MPU917638 MZN917632:MZQ917638 NJJ917632:NJM917638 NTF917632:NTI917638 ODB917632:ODE917638 OMX917632:ONA917638 OWT917632:OWW917638 PGP917632:PGS917638 PQL917632:PQO917638 QAH917632:QAK917638 QKD917632:QKG917638 QTZ917632:QUC917638 RDV917632:RDY917638 RNR917632:RNU917638 RXN917632:RXQ917638 SHJ917632:SHM917638 SRF917632:SRI917638 TBB917632:TBE917638 TKX917632:TLA917638 TUT917632:TUW917638 UEP917632:UES917638 UOL917632:UOO917638 UYH917632:UYK917638 VID917632:VIG917638 VRZ917632:VSC917638 WBV917632:WBY917638 WLR917632:WLU917638 WVN917632:WVQ917638 JB983168:JE983174 SX983168:TA983174 ACT983168:ACW983174 AMP983168:AMS983174 AWL983168:AWO983174 BGH983168:BGK983174 BQD983168:BQG983174 BZZ983168:CAC983174 CJV983168:CJY983174 CTR983168:CTU983174 DDN983168:DDQ983174 DNJ983168:DNM983174 DXF983168:DXI983174 EHB983168:EHE983174 EQX983168:ERA983174 FAT983168:FAW983174 FKP983168:FKS983174 FUL983168:FUO983174 GEH983168:GEK983174 GOD983168:GOG983174 GXZ983168:GYC983174 HHV983168:HHY983174 HRR983168:HRU983174 IBN983168:IBQ983174 ILJ983168:ILM983174 IVF983168:IVI983174 JFB983168:JFE983174 JOX983168:JPA983174 JYT983168:JYW983174 KIP983168:KIS983174 KSL983168:KSO983174 LCH983168:LCK983174 LMD983168:LMG983174 LVZ983168:LWC983174 MFV983168:MFY983174 MPR983168:MPU983174 MZN983168:MZQ983174 NJJ983168:NJM983174 NTF983168:NTI983174 ODB983168:ODE983174 OMX983168:ONA983174 OWT983168:OWW983174 PGP983168:PGS983174 PQL983168:PQO983174 QAH983168:QAK983174 QKD983168:QKG983174 QTZ983168:QUC983174 RDV983168:RDY983174 RNR983168:RNU983174 RXN983168:RXQ983174 SHJ983168:SHM983174 SRF983168:SRI983174 TBB983168:TBE983174 TKX983168:TLA983174 TUT983168:TUW983174 UEP983168:UES983174 UOL983168:UOO983174 UYH983168:UYK983174 VID983168:VIG983174 VRZ983168:VSC983174 WBV983168:WBY983174 WLR983168:WLU983174 WVN983168:WVQ983174 I65664:J65664 IZ65664:JA65664 SV65664:SW65664 ACR65664:ACS65664 AMN65664:AMO65664 AWJ65664:AWK65664 BGF65664:BGG65664 BQB65664:BQC65664 BZX65664:BZY65664 CJT65664:CJU65664 CTP65664:CTQ65664 DDL65664:DDM65664 DNH65664:DNI65664 DXD65664:DXE65664 EGZ65664:EHA65664 EQV65664:EQW65664 FAR65664:FAS65664 FKN65664:FKO65664 FUJ65664:FUK65664 GEF65664:GEG65664 GOB65664:GOC65664 GXX65664:GXY65664 HHT65664:HHU65664 HRP65664:HRQ65664 IBL65664:IBM65664 ILH65664:ILI65664 IVD65664:IVE65664 JEZ65664:JFA65664 JOV65664:JOW65664 JYR65664:JYS65664 KIN65664:KIO65664 KSJ65664:KSK65664 LCF65664:LCG65664 LMB65664:LMC65664 LVX65664:LVY65664 MFT65664:MFU65664 MPP65664:MPQ65664 MZL65664:MZM65664 NJH65664:NJI65664 NTD65664:NTE65664 OCZ65664:ODA65664 OMV65664:OMW65664 OWR65664:OWS65664 PGN65664:PGO65664 PQJ65664:PQK65664 QAF65664:QAG65664 QKB65664:QKC65664 QTX65664:QTY65664 RDT65664:RDU65664 RNP65664:RNQ65664 RXL65664:RXM65664 SHH65664:SHI65664 SRD65664:SRE65664 TAZ65664:TBA65664 TKV65664:TKW65664 TUR65664:TUS65664 UEN65664:UEO65664 UOJ65664:UOK65664 UYF65664:UYG65664 VIB65664:VIC65664 VRX65664:VRY65664 WBT65664:WBU65664 WLP65664:WLQ65664 WVL65664:WVM65664 I131200:J131200 IZ131200:JA131200 SV131200:SW131200 ACR131200:ACS131200 AMN131200:AMO131200 AWJ131200:AWK131200 BGF131200:BGG131200 BQB131200:BQC131200 BZX131200:BZY131200 CJT131200:CJU131200 CTP131200:CTQ131200 DDL131200:DDM131200 DNH131200:DNI131200 DXD131200:DXE131200 EGZ131200:EHA131200 EQV131200:EQW131200 FAR131200:FAS131200 FKN131200:FKO131200 FUJ131200:FUK131200 GEF131200:GEG131200 GOB131200:GOC131200 GXX131200:GXY131200 HHT131200:HHU131200 HRP131200:HRQ131200 IBL131200:IBM131200 ILH131200:ILI131200 IVD131200:IVE131200 JEZ131200:JFA131200 JOV131200:JOW131200 JYR131200:JYS131200 KIN131200:KIO131200 KSJ131200:KSK131200 LCF131200:LCG131200 LMB131200:LMC131200 LVX131200:LVY131200 MFT131200:MFU131200 MPP131200:MPQ131200 MZL131200:MZM131200 NJH131200:NJI131200 NTD131200:NTE131200 OCZ131200:ODA131200 OMV131200:OMW131200 OWR131200:OWS131200 PGN131200:PGO131200 PQJ131200:PQK131200 QAF131200:QAG131200 QKB131200:QKC131200 QTX131200:QTY131200 RDT131200:RDU131200 RNP131200:RNQ131200 RXL131200:RXM131200 SHH131200:SHI131200 SRD131200:SRE131200 TAZ131200:TBA131200 TKV131200:TKW131200 TUR131200:TUS131200 UEN131200:UEO131200 UOJ131200:UOK131200 UYF131200:UYG131200 VIB131200:VIC131200 VRX131200:VRY131200 WBT131200:WBU131200 WLP131200:WLQ131200 WVL131200:WVM131200 I196736:J196736 IZ196736:JA196736 SV196736:SW196736 ACR196736:ACS196736 AMN196736:AMO196736 AWJ196736:AWK196736 BGF196736:BGG196736 BQB196736:BQC196736 BZX196736:BZY196736 CJT196736:CJU196736 CTP196736:CTQ196736 DDL196736:DDM196736 DNH196736:DNI196736 DXD196736:DXE196736 EGZ196736:EHA196736 EQV196736:EQW196736 FAR196736:FAS196736 FKN196736:FKO196736 FUJ196736:FUK196736 GEF196736:GEG196736 GOB196736:GOC196736 GXX196736:GXY196736 HHT196736:HHU196736 HRP196736:HRQ196736 IBL196736:IBM196736 ILH196736:ILI196736 IVD196736:IVE196736 JEZ196736:JFA196736 JOV196736:JOW196736 JYR196736:JYS196736 KIN196736:KIO196736 KSJ196736:KSK196736 LCF196736:LCG196736 LMB196736:LMC196736 LVX196736:LVY196736 MFT196736:MFU196736 MPP196736:MPQ196736 MZL196736:MZM196736 NJH196736:NJI196736 NTD196736:NTE196736 OCZ196736:ODA196736 OMV196736:OMW196736 OWR196736:OWS196736 PGN196736:PGO196736 PQJ196736:PQK196736 QAF196736:QAG196736 QKB196736:QKC196736 QTX196736:QTY196736 RDT196736:RDU196736 RNP196736:RNQ196736 RXL196736:RXM196736 SHH196736:SHI196736 SRD196736:SRE196736 TAZ196736:TBA196736 TKV196736:TKW196736 TUR196736:TUS196736 UEN196736:UEO196736 UOJ196736:UOK196736 UYF196736:UYG196736 VIB196736:VIC196736 VRX196736:VRY196736 WBT196736:WBU196736 WLP196736:WLQ196736 WVL196736:WVM196736 I262272:J262272 IZ262272:JA262272 SV262272:SW262272 ACR262272:ACS262272 AMN262272:AMO262272 AWJ262272:AWK262272 BGF262272:BGG262272 BQB262272:BQC262272 BZX262272:BZY262272 CJT262272:CJU262272 CTP262272:CTQ262272 DDL262272:DDM262272 DNH262272:DNI262272 DXD262272:DXE262272 EGZ262272:EHA262272 EQV262272:EQW262272 FAR262272:FAS262272 FKN262272:FKO262272 FUJ262272:FUK262272 GEF262272:GEG262272 GOB262272:GOC262272 GXX262272:GXY262272 HHT262272:HHU262272 HRP262272:HRQ262272 IBL262272:IBM262272 ILH262272:ILI262272 IVD262272:IVE262272 JEZ262272:JFA262272 JOV262272:JOW262272 JYR262272:JYS262272 KIN262272:KIO262272 KSJ262272:KSK262272 LCF262272:LCG262272 LMB262272:LMC262272 LVX262272:LVY262272 MFT262272:MFU262272 MPP262272:MPQ262272 MZL262272:MZM262272 NJH262272:NJI262272 NTD262272:NTE262272 OCZ262272:ODA262272 OMV262272:OMW262272 OWR262272:OWS262272 PGN262272:PGO262272 PQJ262272:PQK262272 QAF262272:QAG262272 QKB262272:QKC262272 QTX262272:QTY262272 RDT262272:RDU262272 RNP262272:RNQ262272 RXL262272:RXM262272 SHH262272:SHI262272 SRD262272:SRE262272 TAZ262272:TBA262272 TKV262272:TKW262272 TUR262272:TUS262272 UEN262272:UEO262272 UOJ262272:UOK262272 UYF262272:UYG262272 VIB262272:VIC262272 VRX262272:VRY262272 WBT262272:WBU262272 WLP262272:WLQ262272 WVL262272:WVM262272 I327808:J327808 IZ327808:JA327808 SV327808:SW327808 ACR327808:ACS327808 AMN327808:AMO327808 AWJ327808:AWK327808 BGF327808:BGG327808 BQB327808:BQC327808 BZX327808:BZY327808 CJT327808:CJU327808 CTP327808:CTQ327808 DDL327808:DDM327808 DNH327808:DNI327808 DXD327808:DXE327808 EGZ327808:EHA327808 EQV327808:EQW327808 FAR327808:FAS327808 FKN327808:FKO327808 FUJ327808:FUK327808 GEF327808:GEG327808 GOB327808:GOC327808 GXX327808:GXY327808 HHT327808:HHU327808 HRP327808:HRQ327808 IBL327808:IBM327808 ILH327808:ILI327808 IVD327808:IVE327808 JEZ327808:JFA327808 JOV327808:JOW327808 JYR327808:JYS327808 KIN327808:KIO327808 KSJ327808:KSK327808 LCF327808:LCG327808 LMB327808:LMC327808 LVX327808:LVY327808 MFT327808:MFU327808 MPP327808:MPQ327808 MZL327808:MZM327808 NJH327808:NJI327808 NTD327808:NTE327808 OCZ327808:ODA327808 OMV327808:OMW327808 OWR327808:OWS327808 PGN327808:PGO327808 PQJ327808:PQK327808 QAF327808:QAG327808 QKB327808:QKC327808 QTX327808:QTY327808 RDT327808:RDU327808 RNP327808:RNQ327808 RXL327808:RXM327808 SHH327808:SHI327808 SRD327808:SRE327808 TAZ327808:TBA327808 TKV327808:TKW327808 TUR327808:TUS327808 UEN327808:UEO327808 UOJ327808:UOK327808 UYF327808:UYG327808 VIB327808:VIC327808 VRX327808:VRY327808 WBT327808:WBU327808 WLP327808:WLQ327808 WVL327808:WVM327808 I393344:J393344 IZ393344:JA393344 SV393344:SW393344 ACR393344:ACS393344 AMN393344:AMO393344 AWJ393344:AWK393344 BGF393344:BGG393344 BQB393344:BQC393344 BZX393344:BZY393344 CJT393344:CJU393344 CTP393344:CTQ393344 DDL393344:DDM393344 DNH393344:DNI393344 DXD393344:DXE393344 EGZ393344:EHA393344 EQV393344:EQW393344 FAR393344:FAS393344 FKN393344:FKO393344 FUJ393344:FUK393344 GEF393344:GEG393344 GOB393344:GOC393344 GXX393344:GXY393344 HHT393344:HHU393344 HRP393344:HRQ393344 IBL393344:IBM393344 ILH393344:ILI393344 IVD393344:IVE393344 JEZ393344:JFA393344 JOV393344:JOW393344 JYR393344:JYS393344 KIN393344:KIO393344 KSJ393344:KSK393344 LCF393344:LCG393344 LMB393344:LMC393344 LVX393344:LVY393344 MFT393344:MFU393344 MPP393344:MPQ393344 MZL393344:MZM393344 NJH393344:NJI393344 NTD393344:NTE393344 OCZ393344:ODA393344 OMV393344:OMW393344 OWR393344:OWS393344 PGN393344:PGO393344 PQJ393344:PQK393344 QAF393344:QAG393344 QKB393344:QKC393344 QTX393344:QTY393344 RDT393344:RDU393344 RNP393344:RNQ393344 RXL393344:RXM393344 SHH393344:SHI393344 SRD393344:SRE393344 TAZ393344:TBA393344 TKV393344:TKW393344 TUR393344:TUS393344 UEN393344:UEO393344 UOJ393344:UOK393344 UYF393344:UYG393344 VIB393344:VIC393344 VRX393344:VRY393344 WBT393344:WBU393344 WLP393344:WLQ393344 WVL393344:WVM393344 I458880:J458880 IZ458880:JA458880 SV458880:SW458880 ACR458880:ACS458880 AMN458880:AMO458880 AWJ458880:AWK458880 BGF458880:BGG458880 BQB458880:BQC458880 BZX458880:BZY458880 CJT458880:CJU458880 CTP458880:CTQ458880 DDL458880:DDM458880 DNH458880:DNI458880 DXD458880:DXE458880 EGZ458880:EHA458880 EQV458880:EQW458880 FAR458880:FAS458880 FKN458880:FKO458880 FUJ458880:FUK458880 GEF458880:GEG458880 GOB458880:GOC458880 GXX458880:GXY458880 HHT458880:HHU458880 HRP458880:HRQ458880 IBL458880:IBM458880 ILH458880:ILI458880 IVD458880:IVE458880 JEZ458880:JFA458880 JOV458880:JOW458880 JYR458880:JYS458880 KIN458880:KIO458880 KSJ458880:KSK458880 LCF458880:LCG458880 LMB458880:LMC458880 LVX458880:LVY458880 MFT458880:MFU458880 MPP458880:MPQ458880 MZL458880:MZM458880 NJH458880:NJI458880 NTD458880:NTE458880 OCZ458880:ODA458880 OMV458880:OMW458880 OWR458880:OWS458880 PGN458880:PGO458880 PQJ458880:PQK458880 QAF458880:QAG458880 QKB458880:QKC458880 QTX458880:QTY458880 RDT458880:RDU458880 RNP458880:RNQ458880 RXL458880:RXM458880 SHH458880:SHI458880 SRD458880:SRE458880 TAZ458880:TBA458880 TKV458880:TKW458880 TUR458880:TUS458880 UEN458880:UEO458880 UOJ458880:UOK458880 UYF458880:UYG458880 VIB458880:VIC458880 VRX458880:VRY458880 WBT458880:WBU458880 WLP458880:WLQ458880 WVL458880:WVM458880 I524416:J524416 IZ524416:JA524416 SV524416:SW524416 ACR524416:ACS524416 AMN524416:AMO524416 AWJ524416:AWK524416 BGF524416:BGG524416 BQB524416:BQC524416 BZX524416:BZY524416 CJT524416:CJU524416 CTP524416:CTQ524416 DDL524416:DDM524416 DNH524416:DNI524416 DXD524416:DXE524416 EGZ524416:EHA524416 EQV524416:EQW524416 FAR524416:FAS524416 FKN524416:FKO524416 FUJ524416:FUK524416 GEF524416:GEG524416 GOB524416:GOC524416 GXX524416:GXY524416 HHT524416:HHU524416 HRP524416:HRQ524416 IBL524416:IBM524416 ILH524416:ILI524416 IVD524416:IVE524416 JEZ524416:JFA524416 JOV524416:JOW524416 JYR524416:JYS524416 KIN524416:KIO524416 KSJ524416:KSK524416 LCF524416:LCG524416 LMB524416:LMC524416 LVX524416:LVY524416 MFT524416:MFU524416 MPP524416:MPQ524416 MZL524416:MZM524416 NJH524416:NJI524416 NTD524416:NTE524416 OCZ524416:ODA524416 OMV524416:OMW524416 OWR524416:OWS524416 PGN524416:PGO524416 PQJ524416:PQK524416 QAF524416:QAG524416 QKB524416:QKC524416 QTX524416:QTY524416 RDT524416:RDU524416 RNP524416:RNQ524416 RXL524416:RXM524416 SHH524416:SHI524416 SRD524416:SRE524416 TAZ524416:TBA524416 TKV524416:TKW524416 TUR524416:TUS524416 UEN524416:UEO524416 UOJ524416:UOK524416 UYF524416:UYG524416 VIB524416:VIC524416 VRX524416:VRY524416 WBT524416:WBU524416 WLP524416:WLQ524416 WVL524416:WVM524416 I589952:J589952 IZ589952:JA589952 SV589952:SW589952 ACR589952:ACS589952 AMN589952:AMO589952 AWJ589952:AWK589952 BGF589952:BGG589952 BQB589952:BQC589952 BZX589952:BZY589952 CJT589952:CJU589952 CTP589952:CTQ589952 DDL589952:DDM589952 DNH589952:DNI589952 DXD589952:DXE589952 EGZ589952:EHA589952 EQV589952:EQW589952 FAR589952:FAS589952 FKN589952:FKO589952 FUJ589952:FUK589952 GEF589952:GEG589952 GOB589952:GOC589952 GXX589952:GXY589952 HHT589952:HHU589952 HRP589952:HRQ589952 IBL589952:IBM589952 ILH589952:ILI589952 IVD589952:IVE589952 JEZ589952:JFA589952 JOV589952:JOW589952 JYR589952:JYS589952 KIN589952:KIO589952 KSJ589952:KSK589952 LCF589952:LCG589952 LMB589952:LMC589952 LVX589952:LVY589952 MFT589952:MFU589952 MPP589952:MPQ589952 MZL589952:MZM589952 NJH589952:NJI589952 NTD589952:NTE589952 OCZ589952:ODA589952 OMV589952:OMW589952 OWR589952:OWS589952 PGN589952:PGO589952 PQJ589952:PQK589952 QAF589952:QAG589952 QKB589952:QKC589952 QTX589952:QTY589952 RDT589952:RDU589952 RNP589952:RNQ589952 RXL589952:RXM589952 SHH589952:SHI589952 SRD589952:SRE589952 TAZ589952:TBA589952 TKV589952:TKW589952 TUR589952:TUS589952 UEN589952:UEO589952 UOJ589952:UOK589952 UYF589952:UYG589952 VIB589952:VIC589952 VRX589952:VRY589952 WBT589952:WBU589952 WLP589952:WLQ589952 WVL589952:WVM589952 I655488:J655488 IZ655488:JA655488 SV655488:SW655488 ACR655488:ACS655488 AMN655488:AMO655488 AWJ655488:AWK655488 BGF655488:BGG655488 BQB655488:BQC655488 BZX655488:BZY655488 CJT655488:CJU655488 CTP655488:CTQ655488 DDL655488:DDM655488 DNH655488:DNI655488 DXD655488:DXE655488 EGZ655488:EHA655488 EQV655488:EQW655488 FAR655488:FAS655488 FKN655488:FKO655488 FUJ655488:FUK655488 GEF655488:GEG655488 GOB655488:GOC655488 GXX655488:GXY655488 HHT655488:HHU655488 HRP655488:HRQ655488 IBL655488:IBM655488 ILH655488:ILI655488 IVD655488:IVE655488 JEZ655488:JFA655488 JOV655488:JOW655488 JYR655488:JYS655488 KIN655488:KIO655488 KSJ655488:KSK655488 LCF655488:LCG655488 LMB655488:LMC655488 LVX655488:LVY655488 MFT655488:MFU655488 MPP655488:MPQ655488 MZL655488:MZM655488 NJH655488:NJI655488 NTD655488:NTE655488 OCZ655488:ODA655488 OMV655488:OMW655488 OWR655488:OWS655488 PGN655488:PGO655488 PQJ655488:PQK655488 QAF655488:QAG655488 QKB655488:QKC655488 QTX655488:QTY655488 RDT655488:RDU655488 RNP655488:RNQ655488 RXL655488:RXM655488 SHH655488:SHI655488 SRD655488:SRE655488 TAZ655488:TBA655488 TKV655488:TKW655488 TUR655488:TUS655488 UEN655488:UEO655488 UOJ655488:UOK655488 UYF655488:UYG655488 VIB655488:VIC655488 VRX655488:VRY655488 WBT655488:WBU655488 WLP655488:WLQ655488 WVL655488:WVM655488 I721024:J721024 IZ721024:JA721024 SV721024:SW721024 ACR721024:ACS721024 AMN721024:AMO721024 AWJ721024:AWK721024 BGF721024:BGG721024 BQB721024:BQC721024 BZX721024:BZY721024 CJT721024:CJU721024 CTP721024:CTQ721024 DDL721024:DDM721024 DNH721024:DNI721024 DXD721024:DXE721024 EGZ721024:EHA721024 EQV721024:EQW721024 FAR721024:FAS721024 FKN721024:FKO721024 FUJ721024:FUK721024 GEF721024:GEG721024 GOB721024:GOC721024 GXX721024:GXY721024 HHT721024:HHU721024 HRP721024:HRQ721024 IBL721024:IBM721024 ILH721024:ILI721024 IVD721024:IVE721024 JEZ721024:JFA721024 JOV721024:JOW721024 JYR721024:JYS721024 KIN721024:KIO721024 KSJ721024:KSK721024 LCF721024:LCG721024 LMB721024:LMC721024 LVX721024:LVY721024 MFT721024:MFU721024 MPP721024:MPQ721024 MZL721024:MZM721024 NJH721024:NJI721024 NTD721024:NTE721024 OCZ721024:ODA721024 OMV721024:OMW721024 OWR721024:OWS721024 PGN721024:PGO721024 PQJ721024:PQK721024 QAF721024:QAG721024 QKB721024:QKC721024 QTX721024:QTY721024 RDT721024:RDU721024 RNP721024:RNQ721024 RXL721024:RXM721024 SHH721024:SHI721024 SRD721024:SRE721024 TAZ721024:TBA721024 TKV721024:TKW721024 TUR721024:TUS721024 UEN721024:UEO721024 UOJ721024:UOK721024 UYF721024:UYG721024 VIB721024:VIC721024 VRX721024:VRY721024 WBT721024:WBU721024 WLP721024:WLQ721024 WVL721024:WVM721024 I786560:J786560 IZ786560:JA786560 SV786560:SW786560 ACR786560:ACS786560 AMN786560:AMO786560 AWJ786560:AWK786560 BGF786560:BGG786560 BQB786560:BQC786560 BZX786560:BZY786560 CJT786560:CJU786560 CTP786560:CTQ786560 DDL786560:DDM786560 DNH786560:DNI786560 DXD786560:DXE786560 EGZ786560:EHA786560 EQV786560:EQW786560 FAR786560:FAS786560 FKN786560:FKO786560 FUJ786560:FUK786560 GEF786560:GEG786560 GOB786560:GOC786560 GXX786560:GXY786560 HHT786560:HHU786560 HRP786560:HRQ786560 IBL786560:IBM786560 ILH786560:ILI786560 IVD786560:IVE786560 JEZ786560:JFA786560 JOV786560:JOW786560 JYR786560:JYS786560 KIN786560:KIO786560 KSJ786560:KSK786560 LCF786560:LCG786560 LMB786560:LMC786560 LVX786560:LVY786560 MFT786560:MFU786560 MPP786560:MPQ786560 MZL786560:MZM786560 NJH786560:NJI786560 NTD786560:NTE786560 OCZ786560:ODA786560 OMV786560:OMW786560 OWR786560:OWS786560 PGN786560:PGO786560 PQJ786560:PQK786560 QAF786560:QAG786560 QKB786560:QKC786560 QTX786560:QTY786560 RDT786560:RDU786560 RNP786560:RNQ786560 RXL786560:RXM786560 SHH786560:SHI786560 SRD786560:SRE786560 TAZ786560:TBA786560 TKV786560:TKW786560 TUR786560:TUS786560 UEN786560:UEO786560 UOJ786560:UOK786560 UYF786560:UYG786560 VIB786560:VIC786560 VRX786560:VRY786560 WBT786560:WBU786560 WLP786560:WLQ786560 WVL786560:WVM786560 I852096:J852096 IZ852096:JA852096 SV852096:SW852096 ACR852096:ACS852096 AMN852096:AMO852096 AWJ852096:AWK852096 BGF852096:BGG852096 BQB852096:BQC852096 BZX852096:BZY852096 CJT852096:CJU852096 CTP852096:CTQ852096 DDL852096:DDM852096 DNH852096:DNI852096 DXD852096:DXE852096 EGZ852096:EHA852096 EQV852096:EQW852096 FAR852096:FAS852096 FKN852096:FKO852096 FUJ852096:FUK852096 GEF852096:GEG852096 GOB852096:GOC852096 GXX852096:GXY852096 HHT852096:HHU852096 HRP852096:HRQ852096 IBL852096:IBM852096 ILH852096:ILI852096 IVD852096:IVE852096 JEZ852096:JFA852096 JOV852096:JOW852096 JYR852096:JYS852096 KIN852096:KIO852096 KSJ852096:KSK852096 LCF852096:LCG852096 LMB852096:LMC852096 LVX852096:LVY852096 MFT852096:MFU852096 MPP852096:MPQ852096 MZL852096:MZM852096 NJH852096:NJI852096 NTD852096:NTE852096 OCZ852096:ODA852096 OMV852096:OMW852096 OWR852096:OWS852096 PGN852096:PGO852096 PQJ852096:PQK852096 QAF852096:QAG852096 QKB852096:QKC852096 QTX852096:QTY852096 RDT852096:RDU852096 RNP852096:RNQ852096 RXL852096:RXM852096 SHH852096:SHI852096 SRD852096:SRE852096 TAZ852096:TBA852096 TKV852096:TKW852096 TUR852096:TUS852096 UEN852096:UEO852096 UOJ852096:UOK852096 UYF852096:UYG852096 VIB852096:VIC852096 VRX852096:VRY852096 WBT852096:WBU852096 WLP852096:WLQ852096 WVL852096:WVM852096 I917632:J917632 IZ917632:JA917632 SV917632:SW917632 ACR917632:ACS917632 AMN917632:AMO917632 AWJ917632:AWK917632 BGF917632:BGG917632 BQB917632:BQC917632 BZX917632:BZY917632 CJT917632:CJU917632 CTP917632:CTQ917632 DDL917632:DDM917632 DNH917632:DNI917632 DXD917632:DXE917632 EGZ917632:EHA917632 EQV917632:EQW917632 FAR917632:FAS917632 FKN917632:FKO917632 FUJ917632:FUK917632 GEF917632:GEG917632 GOB917632:GOC917632 GXX917632:GXY917632 HHT917632:HHU917632 HRP917632:HRQ917632 IBL917632:IBM917632 ILH917632:ILI917632 IVD917632:IVE917632 JEZ917632:JFA917632 JOV917632:JOW917632 JYR917632:JYS917632 KIN917632:KIO917632 KSJ917632:KSK917632 LCF917632:LCG917632 LMB917632:LMC917632 LVX917632:LVY917632 MFT917632:MFU917632 MPP917632:MPQ917632 MZL917632:MZM917632 NJH917632:NJI917632 NTD917632:NTE917632 OCZ917632:ODA917632 OMV917632:OMW917632 OWR917632:OWS917632 PGN917632:PGO917632 PQJ917632:PQK917632 QAF917632:QAG917632 QKB917632:QKC917632 QTX917632:QTY917632 RDT917632:RDU917632 RNP917632:RNQ917632 RXL917632:RXM917632 SHH917632:SHI917632 SRD917632:SRE917632 TAZ917632:TBA917632 TKV917632:TKW917632 TUR917632:TUS917632 UEN917632:UEO917632 UOJ917632:UOK917632 UYF917632:UYG917632 VIB917632:VIC917632 VRX917632:VRY917632 WBT917632:WBU917632 WLP917632:WLQ917632 WVL917632:WVM917632 I983168:J983168 IZ983168:JA983168 SV983168:SW983168 ACR983168:ACS983168 AMN983168:AMO983168 AWJ983168:AWK983168 BGF983168:BGG983168 BQB983168:BQC983168 BZX983168:BZY983168 CJT983168:CJU983168 CTP983168:CTQ983168 DDL983168:DDM983168 DNH983168:DNI983168 DXD983168:DXE983168 EGZ983168:EHA983168 EQV983168:EQW983168 FAR983168:FAS983168 FKN983168:FKO983168 FUJ983168:FUK983168 GEF983168:GEG983168 GOB983168:GOC983168 GXX983168:GXY983168 HHT983168:HHU983168 HRP983168:HRQ983168 IBL983168:IBM983168 ILH983168:ILI983168 IVD983168:IVE983168 JEZ983168:JFA983168 JOV983168:JOW983168 JYR983168:JYS983168 KIN983168:KIO983168 KSJ983168:KSK983168 LCF983168:LCG983168 LMB983168:LMC983168 LVX983168:LVY983168 MFT983168:MFU983168 MPP983168:MPQ983168 MZL983168:MZM983168 NJH983168:NJI983168 NTD983168:NTE983168 OCZ983168:ODA983168 OMV983168:OMW983168 OWR983168:OWS983168 PGN983168:PGO983168 PQJ983168:PQK983168 QAF983168:QAG983168 QKB983168:QKC983168 QTX983168:QTY983168 RDT983168:RDU983168 RNP983168:RNQ983168 RXL983168:RXM983168 SHH983168:SHI983168 SRD983168:SRE983168 TAZ983168:TBA983168 TKV983168:TKW983168 TUR983168:TUS983168 UEN983168:UEO983168 UOJ983168:UOK983168 UYF983168:UYG983168 VIB983168:VIC983168 VRX983168:VRY983168 WBT983168:WBU983168 WLP983168:WLQ983168 WVL983168:WVM983168 K983168:K983174 K917632:K917638 K852096:K852102 K786560:K786566 K721024:K721030 K655488:K655494 K589952:K589958 K524416:K524422 K458880:K458886 K393344:K393350 K327808:K327814 K262272:K262278 K196736:K196742 K131200:K131206 K65664:K65670 K983199:K983201 K917663:K917665 K852127:K852129 K786591:K786593 K721055:K721057 K655519:K655521 K589983:K589985 K524447:K524449 K458911:K458913 K393375:K393377 K327839:K327841 K262303:K262305 K196767:K196769 K131231:K131233 K65695:K65697 I917630:K917630 I852094:K852094 I786558:K786558 I721022:K721022 I655486:K655486 I589950:K589950 I524414:K524414 I458878:K458878 I393342:K393342 I327806:K327806 I262270:K262270 I196734:K196734 I131198:K131198 I65662:K65662 I983144:K983162 I917608:K917626 I852072:K852090 I786536:K786554 I721000:K721018 I655464:K655482 I589928:K589946 I524392:K524410 I458856:K458874 I393320:K393338 I327784:K327802 I262248:K262266 I196712:K196730 I131176:K131194 I65640:K65658 I191:K192 IX138:JD138 WVJ138:WVP138 WLN138:WLT138 WBR138:WBX138 VRV138:VSB138 VHZ138:VIF138 UYD138:UYJ138 UOH138:UON138 UEL138:UER138 TUP138:TUV138 TKT138:TKZ138 TAX138:TBD138 SRB138:SRH138 SHF138:SHL138 RXJ138:RXP138 RNN138:RNT138 RDR138:RDX138 QTV138:QUB138 QJZ138:QKF138 QAD138:QAJ138 PQH138:PQN138 PGL138:PGR138 OWP138:OWV138 OMT138:OMZ138 OCX138:ODD138 NTB138:NTH138 NJF138:NJL138 MZJ138:MZP138 MPN138:MPT138 MFR138:MFX138 LVV138:LWB138 LLZ138:LMF138 LCD138:LCJ138 KSH138:KSN138 KIL138:KIR138 JYP138:JYV138 JOT138:JOZ138 JEX138:JFD138 IVB138:IVH138 ILF138:ILL138 IBJ138:IBP138 HRN138:HRT138 HHR138:HHX138 GXV138:GYB138 GNZ138:GOF138 GED138:GEJ138 FUH138:FUN138 FKL138:FKR138 FAP138:FAV138 EQT138:EQZ138 EGX138:EHD138 DXB138:DXH138 DNF138:DNL138 DDJ138:DDP138 CTN138:CTT138 CJR138:CJX138 BZV138:CAB138 BPZ138:BQF138 BGD138:BGJ138 AWH138:AWN138 AML138:AMR138 ACP138:ACV138 ST138:SZ138 K219:K224 I138:K138 G217 G138 G191:G192 G65640:G65658 G131176:G131194 G196712:G196730 G262248:G262266 G327784:G327802 G393320:G393338 G458856:G458874 G524392:G524410 G589928:G589946 G655464:G655482 G721000:G721018 G786536:G786554 G852072:G852090 G917608:G917626 G983144:G983162 G65662 G131198 G196734 G262270 G327806 G393342 G458878 G524414 G589950 G655486 G721022 G786558 G852094 G917630 G983166 G983198:G983199 G917662:G917663 G852126:G852127 G786590:G786591 G721054:G721055 G655518:G655519 G589982:G589983 G524446:G524447 G458910:G458911 G393374:G393375 G327838:G327839 G262302:G262303 G196766:G196767 G131230:G131231 G65694:G65695 G982980:G982981 G917444:G917445 G851908:G851909 G786372:G786373 G720836:G720837 G655300:G655301 G589764:G589765 G524228:G524229 G458692:G458693 G393156:G393157 G327620:G327621 G262084:G262085 G196548:G196549 G131012:G131013 G65476:G65477 I65476:J65477</xm:sqref>
        </x14:dataValidation>
        <x14:dataValidation type="list" showInputMessage="1" showErrorMessage="1" xr:uid="{00000000-0002-0000-0100-000014000000}">
          <x14:formula1>
            <xm:f>Reglon_renta</xm:f>
          </x14:formula1>
          <xm:sqref>WVR982976:WVR983032 JF65209:JF65222 TB65209:TB65222 ACX65209:ACX65222 AMT65209:AMT65222 AWP65209:AWP65222 BGL65209:BGL65222 BQH65209:BQH65222 CAD65209:CAD65222 CJZ65209:CJZ65222 CTV65209:CTV65222 DDR65209:DDR65222 DNN65209:DNN65222 DXJ65209:DXJ65222 EHF65209:EHF65222 ERB65209:ERB65222 FAX65209:FAX65222 FKT65209:FKT65222 FUP65209:FUP65222 GEL65209:GEL65222 GOH65209:GOH65222 GYD65209:GYD65222 HHZ65209:HHZ65222 HRV65209:HRV65222 IBR65209:IBR65222 ILN65209:ILN65222 IVJ65209:IVJ65222 JFF65209:JFF65222 JPB65209:JPB65222 JYX65209:JYX65222 KIT65209:KIT65222 KSP65209:KSP65222 LCL65209:LCL65222 LMH65209:LMH65222 LWD65209:LWD65222 MFZ65209:MFZ65222 MPV65209:MPV65222 MZR65209:MZR65222 NJN65209:NJN65222 NTJ65209:NTJ65222 ODF65209:ODF65222 ONB65209:ONB65222 OWX65209:OWX65222 PGT65209:PGT65222 PQP65209:PQP65222 QAL65209:QAL65222 QKH65209:QKH65222 QUD65209:QUD65222 RDZ65209:RDZ65222 RNV65209:RNV65222 RXR65209:RXR65222 SHN65209:SHN65222 SRJ65209:SRJ65222 TBF65209:TBF65222 TLB65209:TLB65222 TUX65209:TUX65222 UET65209:UET65222 UOP65209:UOP65222 UYL65209:UYL65222 VIH65209:VIH65222 VSD65209:VSD65222 WBZ65209:WBZ65222 WLV65209:WLV65222 WVR65209:WVR65222 JF130745:JF130758 TB130745:TB130758 ACX130745:ACX130758 AMT130745:AMT130758 AWP130745:AWP130758 BGL130745:BGL130758 BQH130745:BQH130758 CAD130745:CAD130758 CJZ130745:CJZ130758 CTV130745:CTV130758 DDR130745:DDR130758 DNN130745:DNN130758 DXJ130745:DXJ130758 EHF130745:EHF130758 ERB130745:ERB130758 FAX130745:FAX130758 FKT130745:FKT130758 FUP130745:FUP130758 GEL130745:GEL130758 GOH130745:GOH130758 GYD130745:GYD130758 HHZ130745:HHZ130758 HRV130745:HRV130758 IBR130745:IBR130758 ILN130745:ILN130758 IVJ130745:IVJ130758 JFF130745:JFF130758 JPB130745:JPB130758 JYX130745:JYX130758 KIT130745:KIT130758 KSP130745:KSP130758 LCL130745:LCL130758 LMH130745:LMH130758 LWD130745:LWD130758 MFZ130745:MFZ130758 MPV130745:MPV130758 MZR130745:MZR130758 NJN130745:NJN130758 NTJ130745:NTJ130758 ODF130745:ODF130758 ONB130745:ONB130758 OWX130745:OWX130758 PGT130745:PGT130758 PQP130745:PQP130758 QAL130745:QAL130758 QKH130745:QKH130758 QUD130745:QUD130758 RDZ130745:RDZ130758 RNV130745:RNV130758 RXR130745:RXR130758 SHN130745:SHN130758 SRJ130745:SRJ130758 TBF130745:TBF130758 TLB130745:TLB130758 TUX130745:TUX130758 UET130745:UET130758 UOP130745:UOP130758 UYL130745:UYL130758 VIH130745:VIH130758 VSD130745:VSD130758 WBZ130745:WBZ130758 WLV130745:WLV130758 WVR130745:WVR130758 JF196281:JF196294 TB196281:TB196294 ACX196281:ACX196294 AMT196281:AMT196294 AWP196281:AWP196294 BGL196281:BGL196294 BQH196281:BQH196294 CAD196281:CAD196294 CJZ196281:CJZ196294 CTV196281:CTV196294 DDR196281:DDR196294 DNN196281:DNN196294 DXJ196281:DXJ196294 EHF196281:EHF196294 ERB196281:ERB196294 FAX196281:FAX196294 FKT196281:FKT196294 FUP196281:FUP196294 GEL196281:GEL196294 GOH196281:GOH196294 GYD196281:GYD196294 HHZ196281:HHZ196294 HRV196281:HRV196294 IBR196281:IBR196294 ILN196281:ILN196294 IVJ196281:IVJ196294 JFF196281:JFF196294 JPB196281:JPB196294 JYX196281:JYX196294 KIT196281:KIT196294 KSP196281:KSP196294 LCL196281:LCL196294 LMH196281:LMH196294 LWD196281:LWD196294 MFZ196281:MFZ196294 MPV196281:MPV196294 MZR196281:MZR196294 NJN196281:NJN196294 NTJ196281:NTJ196294 ODF196281:ODF196294 ONB196281:ONB196294 OWX196281:OWX196294 PGT196281:PGT196294 PQP196281:PQP196294 QAL196281:QAL196294 QKH196281:QKH196294 QUD196281:QUD196294 RDZ196281:RDZ196294 RNV196281:RNV196294 RXR196281:RXR196294 SHN196281:SHN196294 SRJ196281:SRJ196294 TBF196281:TBF196294 TLB196281:TLB196294 TUX196281:TUX196294 UET196281:UET196294 UOP196281:UOP196294 UYL196281:UYL196294 VIH196281:VIH196294 VSD196281:VSD196294 WBZ196281:WBZ196294 WLV196281:WLV196294 WVR196281:WVR196294 JF261817:JF261830 TB261817:TB261830 ACX261817:ACX261830 AMT261817:AMT261830 AWP261817:AWP261830 BGL261817:BGL261830 BQH261817:BQH261830 CAD261817:CAD261830 CJZ261817:CJZ261830 CTV261817:CTV261830 DDR261817:DDR261830 DNN261817:DNN261830 DXJ261817:DXJ261830 EHF261817:EHF261830 ERB261817:ERB261830 FAX261817:FAX261830 FKT261817:FKT261830 FUP261817:FUP261830 GEL261817:GEL261830 GOH261817:GOH261830 GYD261817:GYD261830 HHZ261817:HHZ261830 HRV261817:HRV261830 IBR261817:IBR261830 ILN261817:ILN261830 IVJ261817:IVJ261830 JFF261817:JFF261830 JPB261817:JPB261830 JYX261817:JYX261830 KIT261817:KIT261830 KSP261817:KSP261830 LCL261817:LCL261830 LMH261817:LMH261830 LWD261817:LWD261830 MFZ261817:MFZ261830 MPV261817:MPV261830 MZR261817:MZR261830 NJN261817:NJN261830 NTJ261817:NTJ261830 ODF261817:ODF261830 ONB261817:ONB261830 OWX261817:OWX261830 PGT261817:PGT261830 PQP261817:PQP261830 QAL261817:QAL261830 QKH261817:QKH261830 QUD261817:QUD261830 RDZ261817:RDZ261830 RNV261817:RNV261830 RXR261817:RXR261830 SHN261817:SHN261830 SRJ261817:SRJ261830 TBF261817:TBF261830 TLB261817:TLB261830 TUX261817:TUX261830 UET261817:UET261830 UOP261817:UOP261830 UYL261817:UYL261830 VIH261817:VIH261830 VSD261817:VSD261830 WBZ261817:WBZ261830 WLV261817:WLV261830 WVR261817:WVR261830 JF327353:JF327366 TB327353:TB327366 ACX327353:ACX327366 AMT327353:AMT327366 AWP327353:AWP327366 BGL327353:BGL327366 BQH327353:BQH327366 CAD327353:CAD327366 CJZ327353:CJZ327366 CTV327353:CTV327366 DDR327353:DDR327366 DNN327353:DNN327366 DXJ327353:DXJ327366 EHF327353:EHF327366 ERB327353:ERB327366 FAX327353:FAX327366 FKT327353:FKT327366 FUP327353:FUP327366 GEL327353:GEL327366 GOH327353:GOH327366 GYD327353:GYD327366 HHZ327353:HHZ327366 HRV327353:HRV327366 IBR327353:IBR327366 ILN327353:ILN327366 IVJ327353:IVJ327366 JFF327353:JFF327366 JPB327353:JPB327366 JYX327353:JYX327366 KIT327353:KIT327366 KSP327353:KSP327366 LCL327353:LCL327366 LMH327353:LMH327366 LWD327353:LWD327366 MFZ327353:MFZ327366 MPV327353:MPV327366 MZR327353:MZR327366 NJN327353:NJN327366 NTJ327353:NTJ327366 ODF327353:ODF327366 ONB327353:ONB327366 OWX327353:OWX327366 PGT327353:PGT327366 PQP327353:PQP327366 QAL327353:QAL327366 QKH327353:QKH327366 QUD327353:QUD327366 RDZ327353:RDZ327366 RNV327353:RNV327366 RXR327353:RXR327366 SHN327353:SHN327366 SRJ327353:SRJ327366 TBF327353:TBF327366 TLB327353:TLB327366 TUX327353:TUX327366 UET327353:UET327366 UOP327353:UOP327366 UYL327353:UYL327366 VIH327353:VIH327366 VSD327353:VSD327366 WBZ327353:WBZ327366 WLV327353:WLV327366 WVR327353:WVR327366 JF392889:JF392902 TB392889:TB392902 ACX392889:ACX392902 AMT392889:AMT392902 AWP392889:AWP392902 BGL392889:BGL392902 BQH392889:BQH392902 CAD392889:CAD392902 CJZ392889:CJZ392902 CTV392889:CTV392902 DDR392889:DDR392902 DNN392889:DNN392902 DXJ392889:DXJ392902 EHF392889:EHF392902 ERB392889:ERB392902 FAX392889:FAX392902 FKT392889:FKT392902 FUP392889:FUP392902 GEL392889:GEL392902 GOH392889:GOH392902 GYD392889:GYD392902 HHZ392889:HHZ392902 HRV392889:HRV392902 IBR392889:IBR392902 ILN392889:ILN392902 IVJ392889:IVJ392902 JFF392889:JFF392902 JPB392889:JPB392902 JYX392889:JYX392902 KIT392889:KIT392902 KSP392889:KSP392902 LCL392889:LCL392902 LMH392889:LMH392902 LWD392889:LWD392902 MFZ392889:MFZ392902 MPV392889:MPV392902 MZR392889:MZR392902 NJN392889:NJN392902 NTJ392889:NTJ392902 ODF392889:ODF392902 ONB392889:ONB392902 OWX392889:OWX392902 PGT392889:PGT392902 PQP392889:PQP392902 QAL392889:QAL392902 QKH392889:QKH392902 QUD392889:QUD392902 RDZ392889:RDZ392902 RNV392889:RNV392902 RXR392889:RXR392902 SHN392889:SHN392902 SRJ392889:SRJ392902 TBF392889:TBF392902 TLB392889:TLB392902 TUX392889:TUX392902 UET392889:UET392902 UOP392889:UOP392902 UYL392889:UYL392902 VIH392889:VIH392902 VSD392889:VSD392902 WBZ392889:WBZ392902 WLV392889:WLV392902 WVR392889:WVR392902 JF458425:JF458438 TB458425:TB458438 ACX458425:ACX458438 AMT458425:AMT458438 AWP458425:AWP458438 BGL458425:BGL458438 BQH458425:BQH458438 CAD458425:CAD458438 CJZ458425:CJZ458438 CTV458425:CTV458438 DDR458425:DDR458438 DNN458425:DNN458438 DXJ458425:DXJ458438 EHF458425:EHF458438 ERB458425:ERB458438 FAX458425:FAX458438 FKT458425:FKT458438 FUP458425:FUP458438 GEL458425:GEL458438 GOH458425:GOH458438 GYD458425:GYD458438 HHZ458425:HHZ458438 HRV458425:HRV458438 IBR458425:IBR458438 ILN458425:ILN458438 IVJ458425:IVJ458438 JFF458425:JFF458438 JPB458425:JPB458438 JYX458425:JYX458438 KIT458425:KIT458438 KSP458425:KSP458438 LCL458425:LCL458438 LMH458425:LMH458438 LWD458425:LWD458438 MFZ458425:MFZ458438 MPV458425:MPV458438 MZR458425:MZR458438 NJN458425:NJN458438 NTJ458425:NTJ458438 ODF458425:ODF458438 ONB458425:ONB458438 OWX458425:OWX458438 PGT458425:PGT458438 PQP458425:PQP458438 QAL458425:QAL458438 QKH458425:QKH458438 QUD458425:QUD458438 RDZ458425:RDZ458438 RNV458425:RNV458438 RXR458425:RXR458438 SHN458425:SHN458438 SRJ458425:SRJ458438 TBF458425:TBF458438 TLB458425:TLB458438 TUX458425:TUX458438 UET458425:UET458438 UOP458425:UOP458438 UYL458425:UYL458438 VIH458425:VIH458438 VSD458425:VSD458438 WBZ458425:WBZ458438 WLV458425:WLV458438 WVR458425:WVR458438 JF523961:JF523974 TB523961:TB523974 ACX523961:ACX523974 AMT523961:AMT523974 AWP523961:AWP523974 BGL523961:BGL523974 BQH523961:BQH523974 CAD523961:CAD523974 CJZ523961:CJZ523974 CTV523961:CTV523974 DDR523961:DDR523974 DNN523961:DNN523974 DXJ523961:DXJ523974 EHF523961:EHF523974 ERB523961:ERB523974 FAX523961:FAX523974 FKT523961:FKT523974 FUP523961:FUP523974 GEL523961:GEL523974 GOH523961:GOH523974 GYD523961:GYD523974 HHZ523961:HHZ523974 HRV523961:HRV523974 IBR523961:IBR523974 ILN523961:ILN523974 IVJ523961:IVJ523974 JFF523961:JFF523974 JPB523961:JPB523974 JYX523961:JYX523974 KIT523961:KIT523974 KSP523961:KSP523974 LCL523961:LCL523974 LMH523961:LMH523974 LWD523961:LWD523974 MFZ523961:MFZ523974 MPV523961:MPV523974 MZR523961:MZR523974 NJN523961:NJN523974 NTJ523961:NTJ523974 ODF523961:ODF523974 ONB523961:ONB523974 OWX523961:OWX523974 PGT523961:PGT523974 PQP523961:PQP523974 QAL523961:QAL523974 QKH523961:QKH523974 QUD523961:QUD523974 RDZ523961:RDZ523974 RNV523961:RNV523974 RXR523961:RXR523974 SHN523961:SHN523974 SRJ523961:SRJ523974 TBF523961:TBF523974 TLB523961:TLB523974 TUX523961:TUX523974 UET523961:UET523974 UOP523961:UOP523974 UYL523961:UYL523974 VIH523961:VIH523974 VSD523961:VSD523974 WBZ523961:WBZ523974 WLV523961:WLV523974 WVR523961:WVR523974 JF589497:JF589510 TB589497:TB589510 ACX589497:ACX589510 AMT589497:AMT589510 AWP589497:AWP589510 BGL589497:BGL589510 BQH589497:BQH589510 CAD589497:CAD589510 CJZ589497:CJZ589510 CTV589497:CTV589510 DDR589497:DDR589510 DNN589497:DNN589510 DXJ589497:DXJ589510 EHF589497:EHF589510 ERB589497:ERB589510 FAX589497:FAX589510 FKT589497:FKT589510 FUP589497:FUP589510 GEL589497:GEL589510 GOH589497:GOH589510 GYD589497:GYD589510 HHZ589497:HHZ589510 HRV589497:HRV589510 IBR589497:IBR589510 ILN589497:ILN589510 IVJ589497:IVJ589510 JFF589497:JFF589510 JPB589497:JPB589510 JYX589497:JYX589510 KIT589497:KIT589510 KSP589497:KSP589510 LCL589497:LCL589510 LMH589497:LMH589510 LWD589497:LWD589510 MFZ589497:MFZ589510 MPV589497:MPV589510 MZR589497:MZR589510 NJN589497:NJN589510 NTJ589497:NTJ589510 ODF589497:ODF589510 ONB589497:ONB589510 OWX589497:OWX589510 PGT589497:PGT589510 PQP589497:PQP589510 QAL589497:QAL589510 QKH589497:QKH589510 QUD589497:QUD589510 RDZ589497:RDZ589510 RNV589497:RNV589510 RXR589497:RXR589510 SHN589497:SHN589510 SRJ589497:SRJ589510 TBF589497:TBF589510 TLB589497:TLB589510 TUX589497:TUX589510 UET589497:UET589510 UOP589497:UOP589510 UYL589497:UYL589510 VIH589497:VIH589510 VSD589497:VSD589510 WBZ589497:WBZ589510 WLV589497:WLV589510 WVR589497:WVR589510 JF655033:JF655046 TB655033:TB655046 ACX655033:ACX655046 AMT655033:AMT655046 AWP655033:AWP655046 BGL655033:BGL655046 BQH655033:BQH655046 CAD655033:CAD655046 CJZ655033:CJZ655046 CTV655033:CTV655046 DDR655033:DDR655046 DNN655033:DNN655046 DXJ655033:DXJ655046 EHF655033:EHF655046 ERB655033:ERB655046 FAX655033:FAX655046 FKT655033:FKT655046 FUP655033:FUP655046 GEL655033:GEL655046 GOH655033:GOH655046 GYD655033:GYD655046 HHZ655033:HHZ655046 HRV655033:HRV655046 IBR655033:IBR655046 ILN655033:ILN655046 IVJ655033:IVJ655046 JFF655033:JFF655046 JPB655033:JPB655046 JYX655033:JYX655046 KIT655033:KIT655046 KSP655033:KSP655046 LCL655033:LCL655046 LMH655033:LMH655046 LWD655033:LWD655046 MFZ655033:MFZ655046 MPV655033:MPV655046 MZR655033:MZR655046 NJN655033:NJN655046 NTJ655033:NTJ655046 ODF655033:ODF655046 ONB655033:ONB655046 OWX655033:OWX655046 PGT655033:PGT655046 PQP655033:PQP655046 QAL655033:QAL655046 QKH655033:QKH655046 QUD655033:QUD655046 RDZ655033:RDZ655046 RNV655033:RNV655046 RXR655033:RXR655046 SHN655033:SHN655046 SRJ655033:SRJ655046 TBF655033:TBF655046 TLB655033:TLB655046 TUX655033:TUX655046 UET655033:UET655046 UOP655033:UOP655046 UYL655033:UYL655046 VIH655033:VIH655046 VSD655033:VSD655046 WBZ655033:WBZ655046 WLV655033:WLV655046 WVR655033:WVR655046 JF720569:JF720582 TB720569:TB720582 ACX720569:ACX720582 AMT720569:AMT720582 AWP720569:AWP720582 BGL720569:BGL720582 BQH720569:BQH720582 CAD720569:CAD720582 CJZ720569:CJZ720582 CTV720569:CTV720582 DDR720569:DDR720582 DNN720569:DNN720582 DXJ720569:DXJ720582 EHF720569:EHF720582 ERB720569:ERB720582 FAX720569:FAX720582 FKT720569:FKT720582 FUP720569:FUP720582 GEL720569:GEL720582 GOH720569:GOH720582 GYD720569:GYD720582 HHZ720569:HHZ720582 HRV720569:HRV720582 IBR720569:IBR720582 ILN720569:ILN720582 IVJ720569:IVJ720582 JFF720569:JFF720582 JPB720569:JPB720582 JYX720569:JYX720582 KIT720569:KIT720582 KSP720569:KSP720582 LCL720569:LCL720582 LMH720569:LMH720582 LWD720569:LWD720582 MFZ720569:MFZ720582 MPV720569:MPV720582 MZR720569:MZR720582 NJN720569:NJN720582 NTJ720569:NTJ720582 ODF720569:ODF720582 ONB720569:ONB720582 OWX720569:OWX720582 PGT720569:PGT720582 PQP720569:PQP720582 QAL720569:QAL720582 QKH720569:QKH720582 QUD720569:QUD720582 RDZ720569:RDZ720582 RNV720569:RNV720582 RXR720569:RXR720582 SHN720569:SHN720582 SRJ720569:SRJ720582 TBF720569:TBF720582 TLB720569:TLB720582 TUX720569:TUX720582 UET720569:UET720582 UOP720569:UOP720582 UYL720569:UYL720582 VIH720569:VIH720582 VSD720569:VSD720582 WBZ720569:WBZ720582 WLV720569:WLV720582 WVR720569:WVR720582 JF786105:JF786118 TB786105:TB786118 ACX786105:ACX786118 AMT786105:AMT786118 AWP786105:AWP786118 BGL786105:BGL786118 BQH786105:BQH786118 CAD786105:CAD786118 CJZ786105:CJZ786118 CTV786105:CTV786118 DDR786105:DDR786118 DNN786105:DNN786118 DXJ786105:DXJ786118 EHF786105:EHF786118 ERB786105:ERB786118 FAX786105:FAX786118 FKT786105:FKT786118 FUP786105:FUP786118 GEL786105:GEL786118 GOH786105:GOH786118 GYD786105:GYD786118 HHZ786105:HHZ786118 HRV786105:HRV786118 IBR786105:IBR786118 ILN786105:ILN786118 IVJ786105:IVJ786118 JFF786105:JFF786118 JPB786105:JPB786118 JYX786105:JYX786118 KIT786105:KIT786118 KSP786105:KSP786118 LCL786105:LCL786118 LMH786105:LMH786118 LWD786105:LWD786118 MFZ786105:MFZ786118 MPV786105:MPV786118 MZR786105:MZR786118 NJN786105:NJN786118 NTJ786105:NTJ786118 ODF786105:ODF786118 ONB786105:ONB786118 OWX786105:OWX786118 PGT786105:PGT786118 PQP786105:PQP786118 QAL786105:QAL786118 QKH786105:QKH786118 QUD786105:QUD786118 RDZ786105:RDZ786118 RNV786105:RNV786118 RXR786105:RXR786118 SHN786105:SHN786118 SRJ786105:SRJ786118 TBF786105:TBF786118 TLB786105:TLB786118 TUX786105:TUX786118 UET786105:UET786118 UOP786105:UOP786118 UYL786105:UYL786118 VIH786105:VIH786118 VSD786105:VSD786118 WBZ786105:WBZ786118 WLV786105:WLV786118 WVR786105:WVR786118 JF851641:JF851654 TB851641:TB851654 ACX851641:ACX851654 AMT851641:AMT851654 AWP851641:AWP851654 BGL851641:BGL851654 BQH851641:BQH851654 CAD851641:CAD851654 CJZ851641:CJZ851654 CTV851641:CTV851654 DDR851641:DDR851654 DNN851641:DNN851654 DXJ851641:DXJ851654 EHF851641:EHF851654 ERB851641:ERB851654 FAX851641:FAX851654 FKT851641:FKT851654 FUP851641:FUP851654 GEL851641:GEL851654 GOH851641:GOH851654 GYD851641:GYD851654 HHZ851641:HHZ851654 HRV851641:HRV851654 IBR851641:IBR851654 ILN851641:ILN851654 IVJ851641:IVJ851654 JFF851641:JFF851654 JPB851641:JPB851654 JYX851641:JYX851654 KIT851641:KIT851654 KSP851641:KSP851654 LCL851641:LCL851654 LMH851641:LMH851654 LWD851641:LWD851654 MFZ851641:MFZ851654 MPV851641:MPV851654 MZR851641:MZR851654 NJN851641:NJN851654 NTJ851641:NTJ851654 ODF851641:ODF851654 ONB851641:ONB851654 OWX851641:OWX851654 PGT851641:PGT851654 PQP851641:PQP851654 QAL851641:QAL851654 QKH851641:QKH851654 QUD851641:QUD851654 RDZ851641:RDZ851654 RNV851641:RNV851654 RXR851641:RXR851654 SHN851641:SHN851654 SRJ851641:SRJ851654 TBF851641:TBF851654 TLB851641:TLB851654 TUX851641:TUX851654 UET851641:UET851654 UOP851641:UOP851654 UYL851641:UYL851654 VIH851641:VIH851654 VSD851641:VSD851654 WBZ851641:WBZ851654 WLV851641:WLV851654 WVR851641:WVR851654 JF917177:JF917190 TB917177:TB917190 ACX917177:ACX917190 AMT917177:AMT917190 AWP917177:AWP917190 BGL917177:BGL917190 BQH917177:BQH917190 CAD917177:CAD917190 CJZ917177:CJZ917190 CTV917177:CTV917190 DDR917177:DDR917190 DNN917177:DNN917190 DXJ917177:DXJ917190 EHF917177:EHF917190 ERB917177:ERB917190 FAX917177:FAX917190 FKT917177:FKT917190 FUP917177:FUP917190 GEL917177:GEL917190 GOH917177:GOH917190 GYD917177:GYD917190 HHZ917177:HHZ917190 HRV917177:HRV917190 IBR917177:IBR917190 ILN917177:ILN917190 IVJ917177:IVJ917190 JFF917177:JFF917190 JPB917177:JPB917190 JYX917177:JYX917190 KIT917177:KIT917190 KSP917177:KSP917190 LCL917177:LCL917190 LMH917177:LMH917190 LWD917177:LWD917190 MFZ917177:MFZ917190 MPV917177:MPV917190 MZR917177:MZR917190 NJN917177:NJN917190 NTJ917177:NTJ917190 ODF917177:ODF917190 ONB917177:ONB917190 OWX917177:OWX917190 PGT917177:PGT917190 PQP917177:PQP917190 QAL917177:QAL917190 QKH917177:QKH917190 QUD917177:QUD917190 RDZ917177:RDZ917190 RNV917177:RNV917190 RXR917177:RXR917190 SHN917177:SHN917190 SRJ917177:SRJ917190 TBF917177:TBF917190 TLB917177:TLB917190 TUX917177:TUX917190 UET917177:UET917190 UOP917177:UOP917190 UYL917177:UYL917190 VIH917177:VIH917190 VSD917177:VSD917190 WBZ917177:WBZ917190 WLV917177:WLV917190 WVR917177:WVR917190 JF982713:JF982726 TB982713:TB982726 ACX982713:ACX982726 AMT982713:AMT982726 AWP982713:AWP982726 BGL982713:BGL982726 BQH982713:BQH982726 CAD982713:CAD982726 CJZ982713:CJZ982726 CTV982713:CTV982726 DDR982713:DDR982726 DNN982713:DNN982726 DXJ982713:DXJ982726 EHF982713:EHF982726 ERB982713:ERB982726 FAX982713:FAX982726 FKT982713:FKT982726 FUP982713:FUP982726 GEL982713:GEL982726 GOH982713:GOH982726 GYD982713:GYD982726 HHZ982713:HHZ982726 HRV982713:HRV982726 IBR982713:IBR982726 ILN982713:ILN982726 IVJ982713:IVJ982726 JFF982713:JFF982726 JPB982713:JPB982726 JYX982713:JYX982726 KIT982713:KIT982726 KSP982713:KSP982726 LCL982713:LCL982726 LMH982713:LMH982726 LWD982713:LWD982726 MFZ982713:MFZ982726 MPV982713:MPV982726 MZR982713:MZR982726 NJN982713:NJN982726 NTJ982713:NTJ982726 ODF982713:ODF982726 ONB982713:ONB982726 OWX982713:OWX982726 PGT982713:PGT982726 PQP982713:PQP982726 QAL982713:QAL982726 QKH982713:QKH982726 QUD982713:QUD982726 RDZ982713:RDZ982726 RNV982713:RNV982726 RXR982713:RXR982726 SHN982713:SHN982726 SRJ982713:SRJ982726 TBF982713:TBF982726 TLB982713:TLB982726 TUX982713:TUX982726 UET982713:UET982726 UOP982713:UOP982726 UYL982713:UYL982726 VIH982713:VIH982726 VSD982713:VSD982726 WBZ982713:WBZ982726 WLV982713:WLV982726 WVR982713:WVR982726 JF65694:JF65699 TB65694:TB65699 ACX65694:ACX65699 AMT65694:AMT65699 AWP65694:AWP65699 BGL65694:BGL65699 BQH65694:BQH65699 CAD65694:CAD65699 CJZ65694:CJZ65699 CTV65694:CTV65699 DDR65694:DDR65699 DNN65694:DNN65699 DXJ65694:DXJ65699 EHF65694:EHF65699 ERB65694:ERB65699 FAX65694:FAX65699 FKT65694:FKT65699 FUP65694:FUP65699 GEL65694:GEL65699 GOH65694:GOH65699 GYD65694:GYD65699 HHZ65694:HHZ65699 HRV65694:HRV65699 IBR65694:IBR65699 ILN65694:ILN65699 IVJ65694:IVJ65699 JFF65694:JFF65699 JPB65694:JPB65699 JYX65694:JYX65699 KIT65694:KIT65699 KSP65694:KSP65699 LCL65694:LCL65699 LMH65694:LMH65699 LWD65694:LWD65699 MFZ65694:MFZ65699 MPV65694:MPV65699 MZR65694:MZR65699 NJN65694:NJN65699 NTJ65694:NTJ65699 ODF65694:ODF65699 ONB65694:ONB65699 OWX65694:OWX65699 PGT65694:PGT65699 PQP65694:PQP65699 QAL65694:QAL65699 QKH65694:QKH65699 QUD65694:QUD65699 RDZ65694:RDZ65699 RNV65694:RNV65699 RXR65694:RXR65699 SHN65694:SHN65699 SRJ65694:SRJ65699 TBF65694:TBF65699 TLB65694:TLB65699 TUX65694:TUX65699 UET65694:UET65699 UOP65694:UOP65699 UYL65694:UYL65699 VIH65694:VIH65699 VSD65694:VSD65699 WBZ65694:WBZ65699 WLV65694:WLV65699 WVR65694:WVR65699 JF131230:JF131235 TB131230:TB131235 ACX131230:ACX131235 AMT131230:AMT131235 AWP131230:AWP131235 BGL131230:BGL131235 BQH131230:BQH131235 CAD131230:CAD131235 CJZ131230:CJZ131235 CTV131230:CTV131235 DDR131230:DDR131235 DNN131230:DNN131235 DXJ131230:DXJ131235 EHF131230:EHF131235 ERB131230:ERB131235 FAX131230:FAX131235 FKT131230:FKT131235 FUP131230:FUP131235 GEL131230:GEL131235 GOH131230:GOH131235 GYD131230:GYD131235 HHZ131230:HHZ131235 HRV131230:HRV131235 IBR131230:IBR131235 ILN131230:ILN131235 IVJ131230:IVJ131235 JFF131230:JFF131235 JPB131230:JPB131235 JYX131230:JYX131235 KIT131230:KIT131235 KSP131230:KSP131235 LCL131230:LCL131235 LMH131230:LMH131235 LWD131230:LWD131235 MFZ131230:MFZ131235 MPV131230:MPV131235 MZR131230:MZR131235 NJN131230:NJN131235 NTJ131230:NTJ131235 ODF131230:ODF131235 ONB131230:ONB131235 OWX131230:OWX131235 PGT131230:PGT131235 PQP131230:PQP131235 QAL131230:QAL131235 QKH131230:QKH131235 QUD131230:QUD131235 RDZ131230:RDZ131235 RNV131230:RNV131235 RXR131230:RXR131235 SHN131230:SHN131235 SRJ131230:SRJ131235 TBF131230:TBF131235 TLB131230:TLB131235 TUX131230:TUX131235 UET131230:UET131235 UOP131230:UOP131235 UYL131230:UYL131235 VIH131230:VIH131235 VSD131230:VSD131235 WBZ131230:WBZ131235 WLV131230:WLV131235 WVR131230:WVR131235 JF196766:JF196771 TB196766:TB196771 ACX196766:ACX196771 AMT196766:AMT196771 AWP196766:AWP196771 BGL196766:BGL196771 BQH196766:BQH196771 CAD196766:CAD196771 CJZ196766:CJZ196771 CTV196766:CTV196771 DDR196766:DDR196771 DNN196766:DNN196771 DXJ196766:DXJ196771 EHF196766:EHF196771 ERB196766:ERB196771 FAX196766:FAX196771 FKT196766:FKT196771 FUP196766:FUP196771 GEL196766:GEL196771 GOH196766:GOH196771 GYD196766:GYD196771 HHZ196766:HHZ196771 HRV196766:HRV196771 IBR196766:IBR196771 ILN196766:ILN196771 IVJ196766:IVJ196771 JFF196766:JFF196771 JPB196766:JPB196771 JYX196766:JYX196771 KIT196766:KIT196771 KSP196766:KSP196771 LCL196766:LCL196771 LMH196766:LMH196771 LWD196766:LWD196771 MFZ196766:MFZ196771 MPV196766:MPV196771 MZR196766:MZR196771 NJN196766:NJN196771 NTJ196766:NTJ196771 ODF196766:ODF196771 ONB196766:ONB196771 OWX196766:OWX196771 PGT196766:PGT196771 PQP196766:PQP196771 QAL196766:QAL196771 QKH196766:QKH196771 QUD196766:QUD196771 RDZ196766:RDZ196771 RNV196766:RNV196771 RXR196766:RXR196771 SHN196766:SHN196771 SRJ196766:SRJ196771 TBF196766:TBF196771 TLB196766:TLB196771 TUX196766:TUX196771 UET196766:UET196771 UOP196766:UOP196771 UYL196766:UYL196771 VIH196766:VIH196771 VSD196766:VSD196771 WBZ196766:WBZ196771 WLV196766:WLV196771 WVR196766:WVR196771 JF262302:JF262307 TB262302:TB262307 ACX262302:ACX262307 AMT262302:AMT262307 AWP262302:AWP262307 BGL262302:BGL262307 BQH262302:BQH262307 CAD262302:CAD262307 CJZ262302:CJZ262307 CTV262302:CTV262307 DDR262302:DDR262307 DNN262302:DNN262307 DXJ262302:DXJ262307 EHF262302:EHF262307 ERB262302:ERB262307 FAX262302:FAX262307 FKT262302:FKT262307 FUP262302:FUP262307 GEL262302:GEL262307 GOH262302:GOH262307 GYD262302:GYD262307 HHZ262302:HHZ262307 HRV262302:HRV262307 IBR262302:IBR262307 ILN262302:ILN262307 IVJ262302:IVJ262307 JFF262302:JFF262307 JPB262302:JPB262307 JYX262302:JYX262307 KIT262302:KIT262307 KSP262302:KSP262307 LCL262302:LCL262307 LMH262302:LMH262307 LWD262302:LWD262307 MFZ262302:MFZ262307 MPV262302:MPV262307 MZR262302:MZR262307 NJN262302:NJN262307 NTJ262302:NTJ262307 ODF262302:ODF262307 ONB262302:ONB262307 OWX262302:OWX262307 PGT262302:PGT262307 PQP262302:PQP262307 QAL262302:QAL262307 QKH262302:QKH262307 QUD262302:QUD262307 RDZ262302:RDZ262307 RNV262302:RNV262307 RXR262302:RXR262307 SHN262302:SHN262307 SRJ262302:SRJ262307 TBF262302:TBF262307 TLB262302:TLB262307 TUX262302:TUX262307 UET262302:UET262307 UOP262302:UOP262307 UYL262302:UYL262307 VIH262302:VIH262307 VSD262302:VSD262307 WBZ262302:WBZ262307 WLV262302:WLV262307 WVR262302:WVR262307 JF327838:JF327843 TB327838:TB327843 ACX327838:ACX327843 AMT327838:AMT327843 AWP327838:AWP327843 BGL327838:BGL327843 BQH327838:BQH327843 CAD327838:CAD327843 CJZ327838:CJZ327843 CTV327838:CTV327843 DDR327838:DDR327843 DNN327838:DNN327843 DXJ327838:DXJ327843 EHF327838:EHF327843 ERB327838:ERB327843 FAX327838:FAX327843 FKT327838:FKT327843 FUP327838:FUP327843 GEL327838:GEL327843 GOH327838:GOH327843 GYD327838:GYD327843 HHZ327838:HHZ327843 HRV327838:HRV327843 IBR327838:IBR327843 ILN327838:ILN327843 IVJ327838:IVJ327843 JFF327838:JFF327843 JPB327838:JPB327843 JYX327838:JYX327843 KIT327838:KIT327843 KSP327838:KSP327843 LCL327838:LCL327843 LMH327838:LMH327843 LWD327838:LWD327843 MFZ327838:MFZ327843 MPV327838:MPV327843 MZR327838:MZR327843 NJN327838:NJN327843 NTJ327838:NTJ327843 ODF327838:ODF327843 ONB327838:ONB327843 OWX327838:OWX327843 PGT327838:PGT327843 PQP327838:PQP327843 QAL327838:QAL327843 QKH327838:QKH327843 QUD327838:QUD327843 RDZ327838:RDZ327843 RNV327838:RNV327843 RXR327838:RXR327843 SHN327838:SHN327843 SRJ327838:SRJ327843 TBF327838:TBF327843 TLB327838:TLB327843 TUX327838:TUX327843 UET327838:UET327843 UOP327838:UOP327843 UYL327838:UYL327843 VIH327838:VIH327843 VSD327838:VSD327843 WBZ327838:WBZ327843 WLV327838:WLV327843 WVR327838:WVR327843 JF393374:JF393379 TB393374:TB393379 ACX393374:ACX393379 AMT393374:AMT393379 AWP393374:AWP393379 BGL393374:BGL393379 BQH393374:BQH393379 CAD393374:CAD393379 CJZ393374:CJZ393379 CTV393374:CTV393379 DDR393374:DDR393379 DNN393374:DNN393379 DXJ393374:DXJ393379 EHF393374:EHF393379 ERB393374:ERB393379 FAX393374:FAX393379 FKT393374:FKT393379 FUP393374:FUP393379 GEL393374:GEL393379 GOH393374:GOH393379 GYD393374:GYD393379 HHZ393374:HHZ393379 HRV393374:HRV393379 IBR393374:IBR393379 ILN393374:ILN393379 IVJ393374:IVJ393379 JFF393374:JFF393379 JPB393374:JPB393379 JYX393374:JYX393379 KIT393374:KIT393379 KSP393374:KSP393379 LCL393374:LCL393379 LMH393374:LMH393379 LWD393374:LWD393379 MFZ393374:MFZ393379 MPV393374:MPV393379 MZR393374:MZR393379 NJN393374:NJN393379 NTJ393374:NTJ393379 ODF393374:ODF393379 ONB393374:ONB393379 OWX393374:OWX393379 PGT393374:PGT393379 PQP393374:PQP393379 QAL393374:QAL393379 QKH393374:QKH393379 QUD393374:QUD393379 RDZ393374:RDZ393379 RNV393374:RNV393379 RXR393374:RXR393379 SHN393374:SHN393379 SRJ393374:SRJ393379 TBF393374:TBF393379 TLB393374:TLB393379 TUX393374:TUX393379 UET393374:UET393379 UOP393374:UOP393379 UYL393374:UYL393379 VIH393374:VIH393379 VSD393374:VSD393379 WBZ393374:WBZ393379 WLV393374:WLV393379 WVR393374:WVR393379 JF458910:JF458915 TB458910:TB458915 ACX458910:ACX458915 AMT458910:AMT458915 AWP458910:AWP458915 BGL458910:BGL458915 BQH458910:BQH458915 CAD458910:CAD458915 CJZ458910:CJZ458915 CTV458910:CTV458915 DDR458910:DDR458915 DNN458910:DNN458915 DXJ458910:DXJ458915 EHF458910:EHF458915 ERB458910:ERB458915 FAX458910:FAX458915 FKT458910:FKT458915 FUP458910:FUP458915 GEL458910:GEL458915 GOH458910:GOH458915 GYD458910:GYD458915 HHZ458910:HHZ458915 HRV458910:HRV458915 IBR458910:IBR458915 ILN458910:ILN458915 IVJ458910:IVJ458915 JFF458910:JFF458915 JPB458910:JPB458915 JYX458910:JYX458915 KIT458910:KIT458915 KSP458910:KSP458915 LCL458910:LCL458915 LMH458910:LMH458915 LWD458910:LWD458915 MFZ458910:MFZ458915 MPV458910:MPV458915 MZR458910:MZR458915 NJN458910:NJN458915 NTJ458910:NTJ458915 ODF458910:ODF458915 ONB458910:ONB458915 OWX458910:OWX458915 PGT458910:PGT458915 PQP458910:PQP458915 QAL458910:QAL458915 QKH458910:QKH458915 QUD458910:QUD458915 RDZ458910:RDZ458915 RNV458910:RNV458915 RXR458910:RXR458915 SHN458910:SHN458915 SRJ458910:SRJ458915 TBF458910:TBF458915 TLB458910:TLB458915 TUX458910:TUX458915 UET458910:UET458915 UOP458910:UOP458915 UYL458910:UYL458915 VIH458910:VIH458915 VSD458910:VSD458915 WBZ458910:WBZ458915 WLV458910:WLV458915 WVR458910:WVR458915 JF524446:JF524451 TB524446:TB524451 ACX524446:ACX524451 AMT524446:AMT524451 AWP524446:AWP524451 BGL524446:BGL524451 BQH524446:BQH524451 CAD524446:CAD524451 CJZ524446:CJZ524451 CTV524446:CTV524451 DDR524446:DDR524451 DNN524446:DNN524451 DXJ524446:DXJ524451 EHF524446:EHF524451 ERB524446:ERB524451 FAX524446:FAX524451 FKT524446:FKT524451 FUP524446:FUP524451 GEL524446:GEL524451 GOH524446:GOH524451 GYD524446:GYD524451 HHZ524446:HHZ524451 HRV524446:HRV524451 IBR524446:IBR524451 ILN524446:ILN524451 IVJ524446:IVJ524451 JFF524446:JFF524451 JPB524446:JPB524451 JYX524446:JYX524451 KIT524446:KIT524451 KSP524446:KSP524451 LCL524446:LCL524451 LMH524446:LMH524451 LWD524446:LWD524451 MFZ524446:MFZ524451 MPV524446:MPV524451 MZR524446:MZR524451 NJN524446:NJN524451 NTJ524446:NTJ524451 ODF524446:ODF524451 ONB524446:ONB524451 OWX524446:OWX524451 PGT524446:PGT524451 PQP524446:PQP524451 QAL524446:QAL524451 QKH524446:QKH524451 QUD524446:QUD524451 RDZ524446:RDZ524451 RNV524446:RNV524451 RXR524446:RXR524451 SHN524446:SHN524451 SRJ524446:SRJ524451 TBF524446:TBF524451 TLB524446:TLB524451 TUX524446:TUX524451 UET524446:UET524451 UOP524446:UOP524451 UYL524446:UYL524451 VIH524446:VIH524451 VSD524446:VSD524451 WBZ524446:WBZ524451 WLV524446:WLV524451 WVR524446:WVR524451 JF589982:JF589987 TB589982:TB589987 ACX589982:ACX589987 AMT589982:AMT589987 AWP589982:AWP589987 BGL589982:BGL589987 BQH589982:BQH589987 CAD589982:CAD589987 CJZ589982:CJZ589987 CTV589982:CTV589987 DDR589982:DDR589987 DNN589982:DNN589987 DXJ589982:DXJ589987 EHF589982:EHF589987 ERB589982:ERB589987 FAX589982:FAX589987 FKT589982:FKT589987 FUP589982:FUP589987 GEL589982:GEL589987 GOH589982:GOH589987 GYD589982:GYD589987 HHZ589982:HHZ589987 HRV589982:HRV589987 IBR589982:IBR589987 ILN589982:ILN589987 IVJ589982:IVJ589987 JFF589982:JFF589987 JPB589982:JPB589987 JYX589982:JYX589987 KIT589982:KIT589987 KSP589982:KSP589987 LCL589982:LCL589987 LMH589982:LMH589987 LWD589982:LWD589987 MFZ589982:MFZ589987 MPV589982:MPV589987 MZR589982:MZR589987 NJN589982:NJN589987 NTJ589982:NTJ589987 ODF589982:ODF589987 ONB589982:ONB589987 OWX589982:OWX589987 PGT589982:PGT589987 PQP589982:PQP589987 QAL589982:QAL589987 QKH589982:QKH589987 QUD589982:QUD589987 RDZ589982:RDZ589987 RNV589982:RNV589987 RXR589982:RXR589987 SHN589982:SHN589987 SRJ589982:SRJ589987 TBF589982:TBF589987 TLB589982:TLB589987 TUX589982:TUX589987 UET589982:UET589987 UOP589982:UOP589987 UYL589982:UYL589987 VIH589982:VIH589987 VSD589982:VSD589987 WBZ589982:WBZ589987 WLV589982:WLV589987 WVR589982:WVR589987 JF655518:JF655523 TB655518:TB655523 ACX655518:ACX655523 AMT655518:AMT655523 AWP655518:AWP655523 BGL655518:BGL655523 BQH655518:BQH655523 CAD655518:CAD655523 CJZ655518:CJZ655523 CTV655518:CTV655523 DDR655518:DDR655523 DNN655518:DNN655523 DXJ655518:DXJ655523 EHF655518:EHF655523 ERB655518:ERB655523 FAX655518:FAX655523 FKT655518:FKT655523 FUP655518:FUP655523 GEL655518:GEL655523 GOH655518:GOH655523 GYD655518:GYD655523 HHZ655518:HHZ655523 HRV655518:HRV655523 IBR655518:IBR655523 ILN655518:ILN655523 IVJ655518:IVJ655523 JFF655518:JFF655523 JPB655518:JPB655523 JYX655518:JYX655523 KIT655518:KIT655523 KSP655518:KSP655523 LCL655518:LCL655523 LMH655518:LMH655523 LWD655518:LWD655523 MFZ655518:MFZ655523 MPV655518:MPV655523 MZR655518:MZR655523 NJN655518:NJN655523 NTJ655518:NTJ655523 ODF655518:ODF655523 ONB655518:ONB655523 OWX655518:OWX655523 PGT655518:PGT655523 PQP655518:PQP655523 QAL655518:QAL655523 QKH655518:QKH655523 QUD655518:QUD655523 RDZ655518:RDZ655523 RNV655518:RNV655523 RXR655518:RXR655523 SHN655518:SHN655523 SRJ655518:SRJ655523 TBF655518:TBF655523 TLB655518:TLB655523 TUX655518:TUX655523 UET655518:UET655523 UOP655518:UOP655523 UYL655518:UYL655523 VIH655518:VIH655523 VSD655518:VSD655523 WBZ655518:WBZ655523 WLV655518:WLV655523 WVR655518:WVR655523 JF721054:JF721059 TB721054:TB721059 ACX721054:ACX721059 AMT721054:AMT721059 AWP721054:AWP721059 BGL721054:BGL721059 BQH721054:BQH721059 CAD721054:CAD721059 CJZ721054:CJZ721059 CTV721054:CTV721059 DDR721054:DDR721059 DNN721054:DNN721059 DXJ721054:DXJ721059 EHF721054:EHF721059 ERB721054:ERB721059 FAX721054:FAX721059 FKT721054:FKT721059 FUP721054:FUP721059 GEL721054:GEL721059 GOH721054:GOH721059 GYD721054:GYD721059 HHZ721054:HHZ721059 HRV721054:HRV721059 IBR721054:IBR721059 ILN721054:ILN721059 IVJ721054:IVJ721059 JFF721054:JFF721059 JPB721054:JPB721059 JYX721054:JYX721059 KIT721054:KIT721059 KSP721054:KSP721059 LCL721054:LCL721059 LMH721054:LMH721059 LWD721054:LWD721059 MFZ721054:MFZ721059 MPV721054:MPV721059 MZR721054:MZR721059 NJN721054:NJN721059 NTJ721054:NTJ721059 ODF721054:ODF721059 ONB721054:ONB721059 OWX721054:OWX721059 PGT721054:PGT721059 PQP721054:PQP721059 QAL721054:QAL721059 QKH721054:QKH721059 QUD721054:QUD721059 RDZ721054:RDZ721059 RNV721054:RNV721059 RXR721054:RXR721059 SHN721054:SHN721059 SRJ721054:SRJ721059 TBF721054:TBF721059 TLB721054:TLB721059 TUX721054:TUX721059 UET721054:UET721059 UOP721054:UOP721059 UYL721054:UYL721059 VIH721054:VIH721059 VSD721054:VSD721059 WBZ721054:WBZ721059 WLV721054:WLV721059 WVR721054:WVR721059 JF786590:JF786595 TB786590:TB786595 ACX786590:ACX786595 AMT786590:AMT786595 AWP786590:AWP786595 BGL786590:BGL786595 BQH786590:BQH786595 CAD786590:CAD786595 CJZ786590:CJZ786595 CTV786590:CTV786595 DDR786590:DDR786595 DNN786590:DNN786595 DXJ786590:DXJ786595 EHF786590:EHF786595 ERB786590:ERB786595 FAX786590:FAX786595 FKT786590:FKT786595 FUP786590:FUP786595 GEL786590:GEL786595 GOH786590:GOH786595 GYD786590:GYD786595 HHZ786590:HHZ786595 HRV786590:HRV786595 IBR786590:IBR786595 ILN786590:ILN786595 IVJ786590:IVJ786595 JFF786590:JFF786595 JPB786590:JPB786595 JYX786590:JYX786595 KIT786590:KIT786595 KSP786590:KSP786595 LCL786590:LCL786595 LMH786590:LMH786595 LWD786590:LWD786595 MFZ786590:MFZ786595 MPV786590:MPV786595 MZR786590:MZR786595 NJN786590:NJN786595 NTJ786590:NTJ786595 ODF786590:ODF786595 ONB786590:ONB786595 OWX786590:OWX786595 PGT786590:PGT786595 PQP786590:PQP786595 QAL786590:QAL786595 QKH786590:QKH786595 QUD786590:QUD786595 RDZ786590:RDZ786595 RNV786590:RNV786595 RXR786590:RXR786595 SHN786590:SHN786595 SRJ786590:SRJ786595 TBF786590:TBF786595 TLB786590:TLB786595 TUX786590:TUX786595 UET786590:UET786595 UOP786590:UOP786595 UYL786590:UYL786595 VIH786590:VIH786595 VSD786590:VSD786595 WBZ786590:WBZ786595 WLV786590:WLV786595 WVR786590:WVR786595 JF852126:JF852131 TB852126:TB852131 ACX852126:ACX852131 AMT852126:AMT852131 AWP852126:AWP852131 BGL852126:BGL852131 BQH852126:BQH852131 CAD852126:CAD852131 CJZ852126:CJZ852131 CTV852126:CTV852131 DDR852126:DDR852131 DNN852126:DNN852131 DXJ852126:DXJ852131 EHF852126:EHF852131 ERB852126:ERB852131 FAX852126:FAX852131 FKT852126:FKT852131 FUP852126:FUP852131 GEL852126:GEL852131 GOH852126:GOH852131 GYD852126:GYD852131 HHZ852126:HHZ852131 HRV852126:HRV852131 IBR852126:IBR852131 ILN852126:ILN852131 IVJ852126:IVJ852131 JFF852126:JFF852131 JPB852126:JPB852131 JYX852126:JYX852131 KIT852126:KIT852131 KSP852126:KSP852131 LCL852126:LCL852131 LMH852126:LMH852131 LWD852126:LWD852131 MFZ852126:MFZ852131 MPV852126:MPV852131 MZR852126:MZR852131 NJN852126:NJN852131 NTJ852126:NTJ852131 ODF852126:ODF852131 ONB852126:ONB852131 OWX852126:OWX852131 PGT852126:PGT852131 PQP852126:PQP852131 QAL852126:QAL852131 QKH852126:QKH852131 QUD852126:QUD852131 RDZ852126:RDZ852131 RNV852126:RNV852131 RXR852126:RXR852131 SHN852126:SHN852131 SRJ852126:SRJ852131 TBF852126:TBF852131 TLB852126:TLB852131 TUX852126:TUX852131 UET852126:UET852131 UOP852126:UOP852131 UYL852126:UYL852131 VIH852126:VIH852131 VSD852126:VSD852131 WBZ852126:WBZ852131 WLV852126:WLV852131 WVR852126:WVR852131 JF917662:JF917667 TB917662:TB917667 ACX917662:ACX917667 AMT917662:AMT917667 AWP917662:AWP917667 BGL917662:BGL917667 BQH917662:BQH917667 CAD917662:CAD917667 CJZ917662:CJZ917667 CTV917662:CTV917667 DDR917662:DDR917667 DNN917662:DNN917667 DXJ917662:DXJ917667 EHF917662:EHF917667 ERB917662:ERB917667 FAX917662:FAX917667 FKT917662:FKT917667 FUP917662:FUP917667 GEL917662:GEL917667 GOH917662:GOH917667 GYD917662:GYD917667 HHZ917662:HHZ917667 HRV917662:HRV917667 IBR917662:IBR917667 ILN917662:ILN917667 IVJ917662:IVJ917667 JFF917662:JFF917667 JPB917662:JPB917667 JYX917662:JYX917667 KIT917662:KIT917667 KSP917662:KSP917667 LCL917662:LCL917667 LMH917662:LMH917667 LWD917662:LWD917667 MFZ917662:MFZ917667 MPV917662:MPV917667 MZR917662:MZR917667 NJN917662:NJN917667 NTJ917662:NTJ917667 ODF917662:ODF917667 ONB917662:ONB917667 OWX917662:OWX917667 PGT917662:PGT917667 PQP917662:PQP917667 QAL917662:QAL917667 QKH917662:QKH917667 QUD917662:QUD917667 RDZ917662:RDZ917667 RNV917662:RNV917667 RXR917662:RXR917667 SHN917662:SHN917667 SRJ917662:SRJ917667 TBF917662:TBF917667 TLB917662:TLB917667 TUX917662:TUX917667 UET917662:UET917667 UOP917662:UOP917667 UYL917662:UYL917667 VIH917662:VIH917667 VSD917662:VSD917667 WBZ917662:WBZ917667 WLV917662:WLV917667 WVR917662:WVR917667 JF983198:JF983203 TB983198:TB983203 ACX983198:ACX983203 AMT983198:AMT983203 AWP983198:AWP983203 BGL983198:BGL983203 BQH983198:BQH983203 CAD983198:CAD983203 CJZ983198:CJZ983203 CTV983198:CTV983203 DDR983198:DDR983203 DNN983198:DNN983203 DXJ983198:DXJ983203 EHF983198:EHF983203 ERB983198:ERB983203 FAX983198:FAX983203 FKT983198:FKT983203 FUP983198:FUP983203 GEL983198:GEL983203 GOH983198:GOH983203 GYD983198:GYD983203 HHZ983198:HHZ983203 HRV983198:HRV983203 IBR983198:IBR983203 ILN983198:ILN983203 IVJ983198:IVJ983203 JFF983198:JFF983203 JPB983198:JPB983203 JYX983198:JYX983203 KIT983198:KIT983203 KSP983198:KSP983203 LCL983198:LCL983203 LMH983198:LMH983203 LWD983198:LWD983203 MFZ983198:MFZ983203 MPV983198:MPV983203 MZR983198:MZR983203 NJN983198:NJN983203 NTJ983198:NTJ983203 ODF983198:ODF983203 ONB983198:ONB983203 OWX983198:OWX983203 PGT983198:PGT983203 PQP983198:PQP983203 QAL983198:QAL983203 QKH983198:QKH983203 QUD983198:QUD983203 RDZ983198:RDZ983203 RNV983198:RNV983203 RXR983198:RXR983203 SHN983198:SHN983203 SRJ983198:SRJ983203 TBF983198:TBF983203 TLB983198:TLB983203 TUX983198:TUX983203 UET983198:UET983203 UOP983198:UOP983203 UYL983198:UYL983203 VIH983198:VIH983203 VSD983198:VSD983203 WBZ983198:WBZ983203 WLV983198:WLV983203 WVR983198:WVR983203 JF65342:JF65345 TB65342:TB65345 ACX65342:ACX65345 AMT65342:AMT65345 AWP65342:AWP65345 BGL65342:BGL65345 BQH65342:BQH65345 CAD65342:CAD65345 CJZ65342:CJZ65345 CTV65342:CTV65345 DDR65342:DDR65345 DNN65342:DNN65345 DXJ65342:DXJ65345 EHF65342:EHF65345 ERB65342:ERB65345 FAX65342:FAX65345 FKT65342:FKT65345 FUP65342:FUP65345 GEL65342:GEL65345 GOH65342:GOH65345 GYD65342:GYD65345 HHZ65342:HHZ65345 HRV65342:HRV65345 IBR65342:IBR65345 ILN65342:ILN65345 IVJ65342:IVJ65345 JFF65342:JFF65345 JPB65342:JPB65345 JYX65342:JYX65345 KIT65342:KIT65345 KSP65342:KSP65345 LCL65342:LCL65345 LMH65342:LMH65345 LWD65342:LWD65345 MFZ65342:MFZ65345 MPV65342:MPV65345 MZR65342:MZR65345 NJN65342:NJN65345 NTJ65342:NTJ65345 ODF65342:ODF65345 ONB65342:ONB65345 OWX65342:OWX65345 PGT65342:PGT65345 PQP65342:PQP65345 QAL65342:QAL65345 QKH65342:QKH65345 QUD65342:QUD65345 RDZ65342:RDZ65345 RNV65342:RNV65345 RXR65342:RXR65345 SHN65342:SHN65345 SRJ65342:SRJ65345 TBF65342:TBF65345 TLB65342:TLB65345 TUX65342:TUX65345 UET65342:UET65345 UOP65342:UOP65345 UYL65342:UYL65345 VIH65342:VIH65345 VSD65342:VSD65345 WBZ65342:WBZ65345 WLV65342:WLV65345 WVR65342:WVR65345 JF130878:JF130881 TB130878:TB130881 ACX130878:ACX130881 AMT130878:AMT130881 AWP130878:AWP130881 BGL130878:BGL130881 BQH130878:BQH130881 CAD130878:CAD130881 CJZ130878:CJZ130881 CTV130878:CTV130881 DDR130878:DDR130881 DNN130878:DNN130881 DXJ130878:DXJ130881 EHF130878:EHF130881 ERB130878:ERB130881 FAX130878:FAX130881 FKT130878:FKT130881 FUP130878:FUP130881 GEL130878:GEL130881 GOH130878:GOH130881 GYD130878:GYD130881 HHZ130878:HHZ130881 HRV130878:HRV130881 IBR130878:IBR130881 ILN130878:ILN130881 IVJ130878:IVJ130881 JFF130878:JFF130881 JPB130878:JPB130881 JYX130878:JYX130881 KIT130878:KIT130881 KSP130878:KSP130881 LCL130878:LCL130881 LMH130878:LMH130881 LWD130878:LWD130881 MFZ130878:MFZ130881 MPV130878:MPV130881 MZR130878:MZR130881 NJN130878:NJN130881 NTJ130878:NTJ130881 ODF130878:ODF130881 ONB130878:ONB130881 OWX130878:OWX130881 PGT130878:PGT130881 PQP130878:PQP130881 QAL130878:QAL130881 QKH130878:QKH130881 QUD130878:QUD130881 RDZ130878:RDZ130881 RNV130878:RNV130881 RXR130878:RXR130881 SHN130878:SHN130881 SRJ130878:SRJ130881 TBF130878:TBF130881 TLB130878:TLB130881 TUX130878:TUX130881 UET130878:UET130881 UOP130878:UOP130881 UYL130878:UYL130881 VIH130878:VIH130881 VSD130878:VSD130881 WBZ130878:WBZ130881 WLV130878:WLV130881 WVR130878:WVR130881 JF196414:JF196417 TB196414:TB196417 ACX196414:ACX196417 AMT196414:AMT196417 AWP196414:AWP196417 BGL196414:BGL196417 BQH196414:BQH196417 CAD196414:CAD196417 CJZ196414:CJZ196417 CTV196414:CTV196417 DDR196414:DDR196417 DNN196414:DNN196417 DXJ196414:DXJ196417 EHF196414:EHF196417 ERB196414:ERB196417 FAX196414:FAX196417 FKT196414:FKT196417 FUP196414:FUP196417 GEL196414:GEL196417 GOH196414:GOH196417 GYD196414:GYD196417 HHZ196414:HHZ196417 HRV196414:HRV196417 IBR196414:IBR196417 ILN196414:ILN196417 IVJ196414:IVJ196417 JFF196414:JFF196417 JPB196414:JPB196417 JYX196414:JYX196417 KIT196414:KIT196417 KSP196414:KSP196417 LCL196414:LCL196417 LMH196414:LMH196417 LWD196414:LWD196417 MFZ196414:MFZ196417 MPV196414:MPV196417 MZR196414:MZR196417 NJN196414:NJN196417 NTJ196414:NTJ196417 ODF196414:ODF196417 ONB196414:ONB196417 OWX196414:OWX196417 PGT196414:PGT196417 PQP196414:PQP196417 QAL196414:QAL196417 QKH196414:QKH196417 QUD196414:QUD196417 RDZ196414:RDZ196417 RNV196414:RNV196417 RXR196414:RXR196417 SHN196414:SHN196417 SRJ196414:SRJ196417 TBF196414:TBF196417 TLB196414:TLB196417 TUX196414:TUX196417 UET196414:UET196417 UOP196414:UOP196417 UYL196414:UYL196417 VIH196414:VIH196417 VSD196414:VSD196417 WBZ196414:WBZ196417 WLV196414:WLV196417 WVR196414:WVR196417 JF261950:JF261953 TB261950:TB261953 ACX261950:ACX261953 AMT261950:AMT261953 AWP261950:AWP261953 BGL261950:BGL261953 BQH261950:BQH261953 CAD261950:CAD261953 CJZ261950:CJZ261953 CTV261950:CTV261953 DDR261950:DDR261953 DNN261950:DNN261953 DXJ261950:DXJ261953 EHF261950:EHF261953 ERB261950:ERB261953 FAX261950:FAX261953 FKT261950:FKT261953 FUP261950:FUP261953 GEL261950:GEL261953 GOH261950:GOH261953 GYD261950:GYD261953 HHZ261950:HHZ261953 HRV261950:HRV261953 IBR261950:IBR261953 ILN261950:ILN261953 IVJ261950:IVJ261953 JFF261950:JFF261953 JPB261950:JPB261953 JYX261950:JYX261953 KIT261950:KIT261953 KSP261950:KSP261953 LCL261950:LCL261953 LMH261950:LMH261953 LWD261950:LWD261953 MFZ261950:MFZ261953 MPV261950:MPV261953 MZR261950:MZR261953 NJN261950:NJN261953 NTJ261950:NTJ261953 ODF261950:ODF261953 ONB261950:ONB261953 OWX261950:OWX261953 PGT261950:PGT261953 PQP261950:PQP261953 QAL261950:QAL261953 QKH261950:QKH261953 QUD261950:QUD261953 RDZ261950:RDZ261953 RNV261950:RNV261953 RXR261950:RXR261953 SHN261950:SHN261953 SRJ261950:SRJ261953 TBF261950:TBF261953 TLB261950:TLB261953 TUX261950:TUX261953 UET261950:UET261953 UOP261950:UOP261953 UYL261950:UYL261953 VIH261950:VIH261953 VSD261950:VSD261953 WBZ261950:WBZ261953 WLV261950:WLV261953 WVR261950:WVR261953 JF327486:JF327489 TB327486:TB327489 ACX327486:ACX327489 AMT327486:AMT327489 AWP327486:AWP327489 BGL327486:BGL327489 BQH327486:BQH327489 CAD327486:CAD327489 CJZ327486:CJZ327489 CTV327486:CTV327489 DDR327486:DDR327489 DNN327486:DNN327489 DXJ327486:DXJ327489 EHF327486:EHF327489 ERB327486:ERB327489 FAX327486:FAX327489 FKT327486:FKT327489 FUP327486:FUP327489 GEL327486:GEL327489 GOH327486:GOH327489 GYD327486:GYD327489 HHZ327486:HHZ327489 HRV327486:HRV327489 IBR327486:IBR327489 ILN327486:ILN327489 IVJ327486:IVJ327489 JFF327486:JFF327489 JPB327486:JPB327489 JYX327486:JYX327489 KIT327486:KIT327489 KSP327486:KSP327489 LCL327486:LCL327489 LMH327486:LMH327489 LWD327486:LWD327489 MFZ327486:MFZ327489 MPV327486:MPV327489 MZR327486:MZR327489 NJN327486:NJN327489 NTJ327486:NTJ327489 ODF327486:ODF327489 ONB327486:ONB327489 OWX327486:OWX327489 PGT327486:PGT327489 PQP327486:PQP327489 QAL327486:QAL327489 QKH327486:QKH327489 QUD327486:QUD327489 RDZ327486:RDZ327489 RNV327486:RNV327489 RXR327486:RXR327489 SHN327486:SHN327489 SRJ327486:SRJ327489 TBF327486:TBF327489 TLB327486:TLB327489 TUX327486:TUX327489 UET327486:UET327489 UOP327486:UOP327489 UYL327486:UYL327489 VIH327486:VIH327489 VSD327486:VSD327489 WBZ327486:WBZ327489 WLV327486:WLV327489 WVR327486:WVR327489 JF393022:JF393025 TB393022:TB393025 ACX393022:ACX393025 AMT393022:AMT393025 AWP393022:AWP393025 BGL393022:BGL393025 BQH393022:BQH393025 CAD393022:CAD393025 CJZ393022:CJZ393025 CTV393022:CTV393025 DDR393022:DDR393025 DNN393022:DNN393025 DXJ393022:DXJ393025 EHF393022:EHF393025 ERB393022:ERB393025 FAX393022:FAX393025 FKT393022:FKT393025 FUP393022:FUP393025 GEL393022:GEL393025 GOH393022:GOH393025 GYD393022:GYD393025 HHZ393022:HHZ393025 HRV393022:HRV393025 IBR393022:IBR393025 ILN393022:ILN393025 IVJ393022:IVJ393025 JFF393022:JFF393025 JPB393022:JPB393025 JYX393022:JYX393025 KIT393022:KIT393025 KSP393022:KSP393025 LCL393022:LCL393025 LMH393022:LMH393025 LWD393022:LWD393025 MFZ393022:MFZ393025 MPV393022:MPV393025 MZR393022:MZR393025 NJN393022:NJN393025 NTJ393022:NTJ393025 ODF393022:ODF393025 ONB393022:ONB393025 OWX393022:OWX393025 PGT393022:PGT393025 PQP393022:PQP393025 QAL393022:QAL393025 QKH393022:QKH393025 QUD393022:QUD393025 RDZ393022:RDZ393025 RNV393022:RNV393025 RXR393022:RXR393025 SHN393022:SHN393025 SRJ393022:SRJ393025 TBF393022:TBF393025 TLB393022:TLB393025 TUX393022:TUX393025 UET393022:UET393025 UOP393022:UOP393025 UYL393022:UYL393025 VIH393022:VIH393025 VSD393022:VSD393025 WBZ393022:WBZ393025 WLV393022:WLV393025 WVR393022:WVR393025 JF458558:JF458561 TB458558:TB458561 ACX458558:ACX458561 AMT458558:AMT458561 AWP458558:AWP458561 BGL458558:BGL458561 BQH458558:BQH458561 CAD458558:CAD458561 CJZ458558:CJZ458561 CTV458558:CTV458561 DDR458558:DDR458561 DNN458558:DNN458561 DXJ458558:DXJ458561 EHF458558:EHF458561 ERB458558:ERB458561 FAX458558:FAX458561 FKT458558:FKT458561 FUP458558:FUP458561 GEL458558:GEL458561 GOH458558:GOH458561 GYD458558:GYD458561 HHZ458558:HHZ458561 HRV458558:HRV458561 IBR458558:IBR458561 ILN458558:ILN458561 IVJ458558:IVJ458561 JFF458558:JFF458561 JPB458558:JPB458561 JYX458558:JYX458561 KIT458558:KIT458561 KSP458558:KSP458561 LCL458558:LCL458561 LMH458558:LMH458561 LWD458558:LWD458561 MFZ458558:MFZ458561 MPV458558:MPV458561 MZR458558:MZR458561 NJN458558:NJN458561 NTJ458558:NTJ458561 ODF458558:ODF458561 ONB458558:ONB458561 OWX458558:OWX458561 PGT458558:PGT458561 PQP458558:PQP458561 QAL458558:QAL458561 QKH458558:QKH458561 QUD458558:QUD458561 RDZ458558:RDZ458561 RNV458558:RNV458561 RXR458558:RXR458561 SHN458558:SHN458561 SRJ458558:SRJ458561 TBF458558:TBF458561 TLB458558:TLB458561 TUX458558:TUX458561 UET458558:UET458561 UOP458558:UOP458561 UYL458558:UYL458561 VIH458558:VIH458561 VSD458558:VSD458561 WBZ458558:WBZ458561 WLV458558:WLV458561 WVR458558:WVR458561 JF524094:JF524097 TB524094:TB524097 ACX524094:ACX524097 AMT524094:AMT524097 AWP524094:AWP524097 BGL524094:BGL524097 BQH524094:BQH524097 CAD524094:CAD524097 CJZ524094:CJZ524097 CTV524094:CTV524097 DDR524094:DDR524097 DNN524094:DNN524097 DXJ524094:DXJ524097 EHF524094:EHF524097 ERB524094:ERB524097 FAX524094:FAX524097 FKT524094:FKT524097 FUP524094:FUP524097 GEL524094:GEL524097 GOH524094:GOH524097 GYD524094:GYD524097 HHZ524094:HHZ524097 HRV524094:HRV524097 IBR524094:IBR524097 ILN524094:ILN524097 IVJ524094:IVJ524097 JFF524094:JFF524097 JPB524094:JPB524097 JYX524094:JYX524097 KIT524094:KIT524097 KSP524094:KSP524097 LCL524094:LCL524097 LMH524094:LMH524097 LWD524094:LWD524097 MFZ524094:MFZ524097 MPV524094:MPV524097 MZR524094:MZR524097 NJN524094:NJN524097 NTJ524094:NTJ524097 ODF524094:ODF524097 ONB524094:ONB524097 OWX524094:OWX524097 PGT524094:PGT524097 PQP524094:PQP524097 QAL524094:QAL524097 QKH524094:QKH524097 QUD524094:QUD524097 RDZ524094:RDZ524097 RNV524094:RNV524097 RXR524094:RXR524097 SHN524094:SHN524097 SRJ524094:SRJ524097 TBF524094:TBF524097 TLB524094:TLB524097 TUX524094:TUX524097 UET524094:UET524097 UOP524094:UOP524097 UYL524094:UYL524097 VIH524094:VIH524097 VSD524094:VSD524097 WBZ524094:WBZ524097 WLV524094:WLV524097 WVR524094:WVR524097 JF589630:JF589633 TB589630:TB589633 ACX589630:ACX589633 AMT589630:AMT589633 AWP589630:AWP589633 BGL589630:BGL589633 BQH589630:BQH589633 CAD589630:CAD589633 CJZ589630:CJZ589633 CTV589630:CTV589633 DDR589630:DDR589633 DNN589630:DNN589633 DXJ589630:DXJ589633 EHF589630:EHF589633 ERB589630:ERB589633 FAX589630:FAX589633 FKT589630:FKT589633 FUP589630:FUP589633 GEL589630:GEL589633 GOH589630:GOH589633 GYD589630:GYD589633 HHZ589630:HHZ589633 HRV589630:HRV589633 IBR589630:IBR589633 ILN589630:ILN589633 IVJ589630:IVJ589633 JFF589630:JFF589633 JPB589630:JPB589633 JYX589630:JYX589633 KIT589630:KIT589633 KSP589630:KSP589633 LCL589630:LCL589633 LMH589630:LMH589633 LWD589630:LWD589633 MFZ589630:MFZ589633 MPV589630:MPV589633 MZR589630:MZR589633 NJN589630:NJN589633 NTJ589630:NTJ589633 ODF589630:ODF589633 ONB589630:ONB589633 OWX589630:OWX589633 PGT589630:PGT589633 PQP589630:PQP589633 QAL589630:QAL589633 QKH589630:QKH589633 QUD589630:QUD589633 RDZ589630:RDZ589633 RNV589630:RNV589633 RXR589630:RXR589633 SHN589630:SHN589633 SRJ589630:SRJ589633 TBF589630:TBF589633 TLB589630:TLB589633 TUX589630:TUX589633 UET589630:UET589633 UOP589630:UOP589633 UYL589630:UYL589633 VIH589630:VIH589633 VSD589630:VSD589633 WBZ589630:WBZ589633 WLV589630:WLV589633 WVR589630:WVR589633 JF655166:JF655169 TB655166:TB655169 ACX655166:ACX655169 AMT655166:AMT655169 AWP655166:AWP655169 BGL655166:BGL655169 BQH655166:BQH655169 CAD655166:CAD655169 CJZ655166:CJZ655169 CTV655166:CTV655169 DDR655166:DDR655169 DNN655166:DNN655169 DXJ655166:DXJ655169 EHF655166:EHF655169 ERB655166:ERB655169 FAX655166:FAX655169 FKT655166:FKT655169 FUP655166:FUP655169 GEL655166:GEL655169 GOH655166:GOH655169 GYD655166:GYD655169 HHZ655166:HHZ655169 HRV655166:HRV655169 IBR655166:IBR655169 ILN655166:ILN655169 IVJ655166:IVJ655169 JFF655166:JFF655169 JPB655166:JPB655169 JYX655166:JYX655169 KIT655166:KIT655169 KSP655166:KSP655169 LCL655166:LCL655169 LMH655166:LMH655169 LWD655166:LWD655169 MFZ655166:MFZ655169 MPV655166:MPV655169 MZR655166:MZR655169 NJN655166:NJN655169 NTJ655166:NTJ655169 ODF655166:ODF655169 ONB655166:ONB655169 OWX655166:OWX655169 PGT655166:PGT655169 PQP655166:PQP655169 QAL655166:QAL655169 QKH655166:QKH655169 QUD655166:QUD655169 RDZ655166:RDZ655169 RNV655166:RNV655169 RXR655166:RXR655169 SHN655166:SHN655169 SRJ655166:SRJ655169 TBF655166:TBF655169 TLB655166:TLB655169 TUX655166:TUX655169 UET655166:UET655169 UOP655166:UOP655169 UYL655166:UYL655169 VIH655166:VIH655169 VSD655166:VSD655169 WBZ655166:WBZ655169 WLV655166:WLV655169 WVR655166:WVR655169 JF720702:JF720705 TB720702:TB720705 ACX720702:ACX720705 AMT720702:AMT720705 AWP720702:AWP720705 BGL720702:BGL720705 BQH720702:BQH720705 CAD720702:CAD720705 CJZ720702:CJZ720705 CTV720702:CTV720705 DDR720702:DDR720705 DNN720702:DNN720705 DXJ720702:DXJ720705 EHF720702:EHF720705 ERB720702:ERB720705 FAX720702:FAX720705 FKT720702:FKT720705 FUP720702:FUP720705 GEL720702:GEL720705 GOH720702:GOH720705 GYD720702:GYD720705 HHZ720702:HHZ720705 HRV720702:HRV720705 IBR720702:IBR720705 ILN720702:ILN720705 IVJ720702:IVJ720705 JFF720702:JFF720705 JPB720702:JPB720705 JYX720702:JYX720705 KIT720702:KIT720705 KSP720702:KSP720705 LCL720702:LCL720705 LMH720702:LMH720705 LWD720702:LWD720705 MFZ720702:MFZ720705 MPV720702:MPV720705 MZR720702:MZR720705 NJN720702:NJN720705 NTJ720702:NTJ720705 ODF720702:ODF720705 ONB720702:ONB720705 OWX720702:OWX720705 PGT720702:PGT720705 PQP720702:PQP720705 QAL720702:QAL720705 QKH720702:QKH720705 QUD720702:QUD720705 RDZ720702:RDZ720705 RNV720702:RNV720705 RXR720702:RXR720705 SHN720702:SHN720705 SRJ720702:SRJ720705 TBF720702:TBF720705 TLB720702:TLB720705 TUX720702:TUX720705 UET720702:UET720705 UOP720702:UOP720705 UYL720702:UYL720705 VIH720702:VIH720705 VSD720702:VSD720705 WBZ720702:WBZ720705 WLV720702:WLV720705 WVR720702:WVR720705 JF786238:JF786241 TB786238:TB786241 ACX786238:ACX786241 AMT786238:AMT786241 AWP786238:AWP786241 BGL786238:BGL786241 BQH786238:BQH786241 CAD786238:CAD786241 CJZ786238:CJZ786241 CTV786238:CTV786241 DDR786238:DDR786241 DNN786238:DNN786241 DXJ786238:DXJ786241 EHF786238:EHF786241 ERB786238:ERB786241 FAX786238:FAX786241 FKT786238:FKT786241 FUP786238:FUP786241 GEL786238:GEL786241 GOH786238:GOH786241 GYD786238:GYD786241 HHZ786238:HHZ786241 HRV786238:HRV786241 IBR786238:IBR786241 ILN786238:ILN786241 IVJ786238:IVJ786241 JFF786238:JFF786241 JPB786238:JPB786241 JYX786238:JYX786241 KIT786238:KIT786241 KSP786238:KSP786241 LCL786238:LCL786241 LMH786238:LMH786241 LWD786238:LWD786241 MFZ786238:MFZ786241 MPV786238:MPV786241 MZR786238:MZR786241 NJN786238:NJN786241 NTJ786238:NTJ786241 ODF786238:ODF786241 ONB786238:ONB786241 OWX786238:OWX786241 PGT786238:PGT786241 PQP786238:PQP786241 QAL786238:QAL786241 QKH786238:QKH786241 QUD786238:QUD786241 RDZ786238:RDZ786241 RNV786238:RNV786241 RXR786238:RXR786241 SHN786238:SHN786241 SRJ786238:SRJ786241 TBF786238:TBF786241 TLB786238:TLB786241 TUX786238:TUX786241 UET786238:UET786241 UOP786238:UOP786241 UYL786238:UYL786241 VIH786238:VIH786241 VSD786238:VSD786241 WBZ786238:WBZ786241 WLV786238:WLV786241 WVR786238:WVR786241 JF851774:JF851777 TB851774:TB851777 ACX851774:ACX851777 AMT851774:AMT851777 AWP851774:AWP851777 BGL851774:BGL851777 BQH851774:BQH851777 CAD851774:CAD851777 CJZ851774:CJZ851777 CTV851774:CTV851777 DDR851774:DDR851777 DNN851774:DNN851777 DXJ851774:DXJ851777 EHF851774:EHF851777 ERB851774:ERB851777 FAX851774:FAX851777 FKT851774:FKT851777 FUP851774:FUP851777 GEL851774:GEL851777 GOH851774:GOH851777 GYD851774:GYD851777 HHZ851774:HHZ851777 HRV851774:HRV851777 IBR851774:IBR851777 ILN851774:ILN851777 IVJ851774:IVJ851777 JFF851774:JFF851777 JPB851774:JPB851777 JYX851774:JYX851777 KIT851774:KIT851777 KSP851774:KSP851777 LCL851774:LCL851777 LMH851774:LMH851777 LWD851774:LWD851777 MFZ851774:MFZ851777 MPV851774:MPV851777 MZR851774:MZR851777 NJN851774:NJN851777 NTJ851774:NTJ851777 ODF851774:ODF851777 ONB851774:ONB851777 OWX851774:OWX851777 PGT851774:PGT851777 PQP851774:PQP851777 QAL851774:QAL851777 QKH851774:QKH851777 QUD851774:QUD851777 RDZ851774:RDZ851777 RNV851774:RNV851777 RXR851774:RXR851777 SHN851774:SHN851777 SRJ851774:SRJ851777 TBF851774:TBF851777 TLB851774:TLB851777 TUX851774:TUX851777 UET851774:UET851777 UOP851774:UOP851777 UYL851774:UYL851777 VIH851774:VIH851777 VSD851774:VSD851777 WBZ851774:WBZ851777 WLV851774:WLV851777 WVR851774:WVR851777 JF917310:JF917313 TB917310:TB917313 ACX917310:ACX917313 AMT917310:AMT917313 AWP917310:AWP917313 BGL917310:BGL917313 BQH917310:BQH917313 CAD917310:CAD917313 CJZ917310:CJZ917313 CTV917310:CTV917313 DDR917310:DDR917313 DNN917310:DNN917313 DXJ917310:DXJ917313 EHF917310:EHF917313 ERB917310:ERB917313 FAX917310:FAX917313 FKT917310:FKT917313 FUP917310:FUP917313 GEL917310:GEL917313 GOH917310:GOH917313 GYD917310:GYD917313 HHZ917310:HHZ917313 HRV917310:HRV917313 IBR917310:IBR917313 ILN917310:ILN917313 IVJ917310:IVJ917313 JFF917310:JFF917313 JPB917310:JPB917313 JYX917310:JYX917313 KIT917310:KIT917313 KSP917310:KSP917313 LCL917310:LCL917313 LMH917310:LMH917313 LWD917310:LWD917313 MFZ917310:MFZ917313 MPV917310:MPV917313 MZR917310:MZR917313 NJN917310:NJN917313 NTJ917310:NTJ917313 ODF917310:ODF917313 ONB917310:ONB917313 OWX917310:OWX917313 PGT917310:PGT917313 PQP917310:PQP917313 QAL917310:QAL917313 QKH917310:QKH917313 QUD917310:QUD917313 RDZ917310:RDZ917313 RNV917310:RNV917313 RXR917310:RXR917313 SHN917310:SHN917313 SRJ917310:SRJ917313 TBF917310:TBF917313 TLB917310:TLB917313 TUX917310:TUX917313 UET917310:UET917313 UOP917310:UOP917313 UYL917310:UYL917313 VIH917310:VIH917313 VSD917310:VSD917313 WBZ917310:WBZ917313 WLV917310:WLV917313 WVR917310:WVR917313 JF982846:JF982849 TB982846:TB982849 ACX982846:ACX982849 AMT982846:AMT982849 AWP982846:AWP982849 BGL982846:BGL982849 BQH982846:BQH982849 CAD982846:CAD982849 CJZ982846:CJZ982849 CTV982846:CTV982849 DDR982846:DDR982849 DNN982846:DNN982849 DXJ982846:DXJ982849 EHF982846:EHF982849 ERB982846:ERB982849 FAX982846:FAX982849 FKT982846:FKT982849 FUP982846:FUP982849 GEL982846:GEL982849 GOH982846:GOH982849 GYD982846:GYD982849 HHZ982846:HHZ982849 HRV982846:HRV982849 IBR982846:IBR982849 ILN982846:ILN982849 IVJ982846:IVJ982849 JFF982846:JFF982849 JPB982846:JPB982849 JYX982846:JYX982849 KIT982846:KIT982849 KSP982846:KSP982849 LCL982846:LCL982849 LMH982846:LMH982849 LWD982846:LWD982849 MFZ982846:MFZ982849 MPV982846:MPV982849 MZR982846:MZR982849 NJN982846:NJN982849 NTJ982846:NTJ982849 ODF982846:ODF982849 ONB982846:ONB982849 OWX982846:OWX982849 PGT982846:PGT982849 PQP982846:PQP982849 QAL982846:QAL982849 QKH982846:QKH982849 QUD982846:QUD982849 RDZ982846:RDZ982849 RNV982846:RNV982849 RXR982846:RXR982849 SHN982846:SHN982849 SRJ982846:SRJ982849 TBF982846:TBF982849 TLB982846:TLB982849 TUX982846:TUX982849 UET982846:UET982849 UOP982846:UOP982849 UYL982846:UYL982849 VIH982846:VIH982849 VSD982846:VSD982849 WBZ982846:WBZ982849 WLV982846:WLV982849 WVR982846:WVR982849 JF65224:JF65324 TB65224:TB65324 ACX65224:ACX65324 AMT65224:AMT65324 AWP65224:AWP65324 BGL65224:BGL65324 BQH65224:BQH65324 CAD65224:CAD65324 CJZ65224:CJZ65324 CTV65224:CTV65324 DDR65224:DDR65324 DNN65224:DNN65324 DXJ65224:DXJ65324 EHF65224:EHF65324 ERB65224:ERB65324 FAX65224:FAX65324 FKT65224:FKT65324 FUP65224:FUP65324 GEL65224:GEL65324 GOH65224:GOH65324 GYD65224:GYD65324 HHZ65224:HHZ65324 HRV65224:HRV65324 IBR65224:IBR65324 ILN65224:ILN65324 IVJ65224:IVJ65324 JFF65224:JFF65324 JPB65224:JPB65324 JYX65224:JYX65324 KIT65224:KIT65324 KSP65224:KSP65324 LCL65224:LCL65324 LMH65224:LMH65324 LWD65224:LWD65324 MFZ65224:MFZ65324 MPV65224:MPV65324 MZR65224:MZR65324 NJN65224:NJN65324 NTJ65224:NTJ65324 ODF65224:ODF65324 ONB65224:ONB65324 OWX65224:OWX65324 PGT65224:PGT65324 PQP65224:PQP65324 QAL65224:QAL65324 QKH65224:QKH65324 QUD65224:QUD65324 RDZ65224:RDZ65324 RNV65224:RNV65324 RXR65224:RXR65324 SHN65224:SHN65324 SRJ65224:SRJ65324 TBF65224:TBF65324 TLB65224:TLB65324 TUX65224:TUX65324 UET65224:UET65324 UOP65224:UOP65324 UYL65224:UYL65324 VIH65224:VIH65324 VSD65224:VSD65324 WBZ65224:WBZ65324 WLV65224:WLV65324 WVR65224:WVR65324 JF130760:JF130860 TB130760:TB130860 ACX130760:ACX130860 AMT130760:AMT130860 AWP130760:AWP130860 BGL130760:BGL130860 BQH130760:BQH130860 CAD130760:CAD130860 CJZ130760:CJZ130860 CTV130760:CTV130860 DDR130760:DDR130860 DNN130760:DNN130860 DXJ130760:DXJ130860 EHF130760:EHF130860 ERB130760:ERB130860 FAX130760:FAX130860 FKT130760:FKT130860 FUP130760:FUP130860 GEL130760:GEL130860 GOH130760:GOH130860 GYD130760:GYD130860 HHZ130760:HHZ130860 HRV130760:HRV130860 IBR130760:IBR130860 ILN130760:ILN130860 IVJ130760:IVJ130860 JFF130760:JFF130860 JPB130760:JPB130860 JYX130760:JYX130860 KIT130760:KIT130860 KSP130760:KSP130860 LCL130760:LCL130860 LMH130760:LMH130860 LWD130760:LWD130860 MFZ130760:MFZ130860 MPV130760:MPV130860 MZR130760:MZR130860 NJN130760:NJN130860 NTJ130760:NTJ130860 ODF130760:ODF130860 ONB130760:ONB130860 OWX130760:OWX130860 PGT130760:PGT130860 PQP130760:PQP130860 QAL130760:QAL130860 QKH130760:QKH130860 QUD130760:QUD130860 RDZ130760:RDZ130860 RNV130760:RNV130860 RXR130760:RXR130860 SHN130760:SHN130860 SRJ130760:SRJ130860 TBF130760:TBF130860 TLB130760:TLB130860 TUX130760:TUX130860 UET130760:UET130860 UOP130760:UOP130860 UYL130760:UYL130860 VIH130760:VIH130860 VSD130760:VSD130860 WBZ130760:WBZ130860 WLV130760:WLV130860 WVR130760:WVR130860 JF196296:JF196396 TB196296:TB196396 ACX196296:ACX196396 AMT196296:AMT196396 AWP196296:AWP196396 BGL196296:BGL196396 BQH196296:BQH196396 CAD196296:CAD196396 CJZ196296:CJZ196396 CTV196296:CTV196396 DDR196296:DDR196396 DNN196296:DNN196396 DXJ196296:DXJ196396 EHF196296:EHF196396 ERB196296:ERB196396 FAX196296:FAX196396 FKT196296:FKT196396 FUP196296:FUP196396 GEL196296:GEL196396 GOH196296:GOH196396 GYD196296:GYD196396 HHZ196296:HHZ196396 HRV196296:HRV196396 IBR196296:IBR196396 ILN196296:ILN196396 IVJ196296:IVJ196396 JFF196296:JFF196396 JPB196296:JPB196396 JYX196296:JYX196396 KIT196296:KIT196396 KSP196296:KSP196396 LCL196296:LCL196396 LMH196296:LMH196396 LWD196296:LWD196396 MFZ196296:MFZ196396 MPV196296:MPV196396 MZR196296:MZR196396 NJN196296:NJN196396 NTJ196296:NTJ196396 ODF196296:ODF196396 ONB196296:ONB196396 OWX196296:OWX196396 PGT196296:PGT196396 PQP196296:PQP196396 QAL196296:QAL196396 QKH196296:QKH196396 QUD196296:QUD196396 RDZ196296:RDZ196396 RNV196296:RNV196396 RXR196296:RXR196396 SHN196296:SHN196396 SRJ196296:SRJ196396 TBF196296:TBF196396 TLB196296:TLB196396 TUX196296:TUX196396 UET196296:UET196396 UOP196296:UOP196396 UYL196296:UYL196396 VIH196296:VIH196396 VSD196296:VSD196396 WBZ196296:WBZ196396 WLV196296:WLV196396 WVR196296:WVR196396 JF261832:JF261932 TB261832:TB261932 ACX261832:ACX261932 AMT261832:AMT261932 AWP261832:AWP261932 BGL261832:BGL261932 BQH261832:BQH261932 CAD261832:CAD261932 CJZ261832:CJZ261932 CTV261832:CTV261932 DDR261832:DDR261932 DNN261832:DNN261932 DXJ261832:DXJ261932 EHF261832:EHF261932 ERB261832:ERB261932 FAX261832:FAX261932 FKT261832:FKT261932 FUP261832:FUP261932 GEL261832:GEL261932 GOH261832:GOH261932 GYD261832:GYD261932 HHZ261832:HHZ261932 HRV261832:HRV261932 IBR261832:IBR261932 ILN261832:ILN261932 IVJ261832:IVJ261932 JFF261832:JFF261932 JPB261832:JPB261932 JYX261832:JYX261932 KIT261832:KIT261932 KSP261832:KSP261932 LCL261832:LCL261932 LMH261832:LMH261932 LWD261832:LWD261932 MFZ261832:MFZ261932 MPV261832:MPV261932 MZR261832:MZR261932 NJN261832:NJN261932 NTJ261832:NTJ261932 ODF261832:ODF261932 ONB261832:ONB261932 OWX261832:OWX261932 PGT261832:PGT261932 PQP261832:PQP261932 QAL261832:QAL261932 QKH261832:QKH261932 QUD261832:QUD261932 RDZ261832:RDZ261932 RNV261832:RNV261932 RXR261832:RXR261932 SHN261832:SHN261932 SRJ261832:SRJ261932 TBF261832:TBF261932 TLB261832:TLB261932 TUX261832:TUX261932 UET261832:UET261932 UOP261832:UOP261932 UYL261832:UYL261932 VIH261832:VIH261932 VSD261832:VSD261932 WBZ261832:WBZ261932 WLV261832:WLV261932 WVR261832:WVR261932 JF327368:JF327468 TB327368:TB327468 ACX327368:ACX327468 AMT327368:AMT327468 AWP327368:AWP327468 BGL327368:BGL327468 BQH327368:BQH327468 CAD327368:CAD327468 CJZ327368:CJZ327468 CTV327368:CTV327468 DDR327368:DDR327468 DNN327368:DNN327468 DXJ327368:DXJ327468 EHF327368:EHF327468 ERB327368:ERB327468 FAX327368:FAX327468 FKT327368:FKT327468 FUP327368:FUP327468 GEL327368:GEL327468 GOH327368:GOH327468 GYD327368:GYD327468 HHZ327368:HHZ327468 HRV327368:HRV327468 IBR327368:IBR327468 ILN327368:ILN327468 IVJ327368:IVJ327468 JFF327368:JFF327468 JPB327368:JPB327468 JYX327368:JYX327468 KIT327368:KIT327468 KSP327368:KSP327468 LCL327368:LCL327468 LMH327368:LMH327468 LWD327368:LWD327468 MFZ327368:MFZ327468 MPV327368:MPV327468 MZR327368:MZR327468 NJN327368:NJN327468 NTJ327368:NTJ327468 ODF327368:ODF327468 ONB327368:ONB327468 OWX327368:OWX327468 PGT327368:PGT327468 PQP327368:PQP327468 QAL327368:QAL327468 QKH327368:QKH327468 QUD327368:QUD327468 RDZ327368:RDZ327468 RNV327368:RNV327468 RXR327368:RXR327468 SHN327368:SHN327468 SRJ327368:SRJ327468 TBF327368:TBF327468 TLB327368:TLB327468 TUX327368:TUX327468 UET327368:UET327468 UOP327368:UOP327468 UYL327368:UYL327468 VIH327368:VIH327468 VSD327368:VSD327468 WBZ327368:WBZ327468 WLV327368:WLV327468 WVR327368:WVR327468 JF392904:JF393004 TB392904:TB393004 ACX392904:ACX393004 AMT392904:AMT393004 AWP392904:AWP393004 BGL392904:BGL393004 BQH392904:BQH393004 CAD392904:CAD393004 CJZ392904:CJZ393004 CTV392904:CTV393004 DDR392904:DDR393004 DNN392904:DNN393004 DXJ392904:DXJ393004 EHF392904:EHF393004 ERB392904:ERB393004 FAX392904:FAX393004 FKT392904:FKT393004 FUP392904:FUP393004 GEL392904:GEL393004 GOH392904:GOH393004 GYD392904:GYD393004 HHZ392904:HHZ393004 HRV392904:HRV393004 IBR392904:IBR393004 ILN392904:ILN393004 IVJ392904:IVJ393004 JFF392904:JFF393004 JPB392904:JPB393004 JYX392904:JYX393004 KIT392904:KIT393004 KSP392904:KSP393004 LCL392904:LCL393004 LMH392904:LMH393004 LWD392904:LWD393004 MFZ392904:MFZ393004 MPV392904:MPV393004 MZR392904:MZR393004 NJN392904:NJN393004 NTJ392904:NTJ393004 ODF392904:ODF393004 ONB392904:ONB393004 OWX392904:OWX393004 PGT392904:PGT393004 PQP392904:PQP393004 QAL392904:QAL393004 QKH392904:QKH393004 QUD392904:QUD393004 RDZ392904:RDZ393004 RNV392904:RNV393004 RXR392904:RXR393004 SHN392904:SHN393004 SRJ392904:SRJ393004 TBF392904:TBF393004 TLB392904:TLB393004 TUX392904:TUX393004 UET392904:UET393004 UOP392904:UOP393004 UYL392904:UYL393004 VIH392904:VIH393004 VSD392904:VSD393004 WBZ392904:WBZ393004 WLV392904:WLV393004 WVR392904:WVR393004 JF458440:JF458540 TB458440:TB458540 ACX458440:ACX458540 AMT458440:AMT458540 AWP458440:AWP458540 BGL458440:BGL458540 BQH458440:BQH458540 CAD458440:CAD458540 CJZ458440:CJZ458540 CTV458440:CTV458540 DDR458440:DDR458540 DNN458440:DNN458540 DXJ458440:DXJ458540 EHF458440:EHF458540 ERB458440:ERB458540 FAX458440:FAX458540 FKT458440:FKT458540 FUP458440:FUP458540 GEL458440:GEL458540 GOH458440:GOH458540 GYD458440:GYD458540 HHZ458440:HHZ458540 HRV458440:HRV458540 IBR458440:IBR458540 ILN458440:ILN458540 IVJ458440:IVJ458540 JFF458440:JFF458540 JPB458440:JPB458540 JYX458440:JYX458540 KIT458440:KIT458540 KSP458440:KSP458540 LCL458440:LCL458540 LMH458440:LMH458540 LWD458440:LWD458540 MFZ458440:MFZ458540 MPV458440:MPV458540 MZR458440:MZR458540 NJN458440:NJN458540 NTJ458440:NTJ458540 ODF458440:ODF458540 ONB458440:ONB458540 OWX458440:OWX458540 PGT458440:PGT458540 PQP458440:PQP458540 QAL458440:QAL458540 QKH458440:QKH458540 QUD458440:QUD458540 RDZ458440:RDZ458540 RNV458440:RNV458540 RXR458440:RXR458540 SHN458440:SHN458540 SRJ458440:SRJ458540 TBF458440:TBF458540 TLB458440:TLB458540 TUX458440:TUX458540 UET458440:UET458540 UOP458440:UOP458540 UYL458440:UYL458540 VIH458440:VIH458540 VSD458440:VSD458540 WBZ458440:WBZ458540 WLV458440:WLV458540 WVR458440:WVR458540 JF523976:JF524076 TB523976:TB524076 ACX523976:ACX524076 AMT523976:AMT524076 AWP523976:AWP524076 BGL523976:BGL524076 BQH523976:BQH524076 CAD523976:CAD524076 CJZ523976:CJZ524076 CTV523976:CTV524076 DDR523976:DDR524076 DNN523976:DNN524076 DXJ523976:DXJ524076 EHF523976:EHF524076 ERB523976:ERB524076 FAX523976:FAX524076 FKT523976:FKT524076 FUP523976:FUP524076 GEL523976:GEL524076 GOH523976:GOH524076 GYD523976:GYD524076 HHZ523976:HHZ524076 HRV523976:HRV524076 IBR523976:IBR524076 ILN523976:ILN524076 IVJ523976:IVJ524076 JFF523976:JFF524076 JPB523976:JPB524076 JYX523976:JYX524076 KIT523976:KIT524076 KSP523976:KSP524076 LCL523976:LCL524076 LMH523976:LMH524076 LWD523976:LWD524076 MFZ523976:MFZ524076 MPV523976:MPV524076 MZR523976:MZR524076 NJN523976:NJN524076 NTJ523976:NTJ524076 ODF523976:ODF524076 ONB523976:ONB524076 OWX523976:OWX524076 PGT523976:PGT524076 PQP523976:PQP524076 QAL523976:QAL524076 QKH523976:QKH524076 QUD523976:QUD524076 RDZ523976:RDZ524076 RNV523976:RNV524076 RXR523976:RXR524076 SHN523976:SHN524076 SRJ523976:SRJ524076 TBF523976:TBF524076 TLB523976:TLB524076 TUX523976:TUX524076 UET523976:UET524076 UOP523976:UOP524076 UYL523976:UYL524076 VIH523976:VIH524076 VSD523976:VSD524076 WBZ523976:WBZ524076 WLV523976:WLV524076 WVR523976:WVR524076 JF589512:JF589612 TB589512:TB589612 ACX589512:ACX589612 AMT589512:AMT589612 AWP589512:AWP589612 BGL589512:BGL589612 BQH589512:BQH589612 CAD589512:CAD589612 CJZ589512:CJZ589612 CTV589512:CTV589612 DDR589512:DDR589612 DNN589512:DNN589612 DXJ589512:DXJ589612 EHF589512:EHF589612 ERB589512:ERB589612 FAX589512:FAX589612 FKT589512:FKT589612 FUP589512:FUP589612 GEL589512:GEL589612 GOH589512:GOH589612 GYD589512:GYD589612 HHZ589512:HHZ589612 HRV589512:HRV589612 IBR589512:IBR589612 ILN589512:ILN589612 IVJ589512:IVJ589612 JFF589512:JFF589612 JPB589512:JPB589612 JYX589512:JYX589612 KIT589512:KIT589612 KSP589512:KSP589612 LCL589512:LCL589612 LMH589512:LMH589612 LWD589512:LWD589612 MFZ589512:MFZ589612 MPV589512:MPV589612 MZR589512:MZR589612 NJN589512:NJN589612 NTJ589512:NTJ589612 ODF589512:ODF589612 ONB589512:ONB589612 OWX589512:OWX589612 PGT589512:PGT589612 PQP589512:PQP589612 QAL589512:QAL589612 QKH589512:QKH589612 QUD589512:QUD589612 RDZ589512:RDZ589612 RNV589512:RNV589612 RXR589512:RXR589612 SHN589512:SHN589612 SRJ589512:SRJ589612 TBF589512:TBF589612 TLB589512:TLB589612 TUX589512:TUX589612 UET589512:UET589612 UOP589512:UOP589612 UYL589512:UYL589612 VIH589512:VIH589612 VSD589512:VSD589612 WBZ589512:WBZ589612 WLV589512:WLV589612 WVR589512:WVR589612 JF655048:JF655148 TB655048:TB655148 ACX655048:ACX655148 AMT655048:AMT655148 AWP655048:AWP655148 BGL655048:BGL655148 BQH655048:BQH655148 CAD655048:CAD655148 CJZ655048:CJZ655148 CTV655048:CTV655148 DDR655048:DDR655148 DNN655048:DNN655148 DXJ655048:DXJ655148 EHF655048:EHF655148 ERB655048:ERB655148 FAX655048:FAX655148 FKT655048:FKT655148 FUP655048:FUP655148 GEL655048:GEL655148 GOH655048:GOH655148 GYD655048:GYD655148 HHZ655048:HHZ655148 HRV655048:HRV655148 IBR655048:IBR655148 ILN655048:ILN655148 IVJ655048:IVJ655148 JFF655048:JFF655148 JPB655048:JPB655148 JYX655048:JYX655148 KIT655048:KIT655148 KSP655048:KSP655148 LCL655048:LCL655148 LMH655048:LMH655148 LWD655048:LWD655148 MFZ655048:MFZ655148 MPV655048:MPV655148 MZR655048:MZR655148 NJN655048:NJN655148 NTJ655048:NTJ655148 ODF655048:ODF655148 ONB655048:ONB655148 OWX655048:OWX655148 PGT655048:PGT655148 PQP655048:PQP655148 QAL655048:QAL655148 QKH655048:QKH655148 QUD655048:QUD655148 RDZ655048:RDZ655148 RNV655048:RNV655148 RXR655048:RXR655148 SHN655048:SHN655148 SRJ655048:SRJ655148 TBF655048:TBF655148 TLB655048:TLB655148 TUX655048:TUX655148 UET655048:UET655148 UOP655048:UOP655148 UYL655048:UYL655148 VIH655048:VIH655148 VSD655048:VSD655148 WBZ655048:WBZ655148 WLV655048:WLV655148 WVR655048:WVR655148 JF720584:JF720684 TB720584:TB720684 ACX720584:ACX720684 AMT720584:AMT720684 AWP720584:AWP720684 BGL720584:BGL720684 BQH720584:BQH720684 CAD720584:CAD720684 CJZ720584:CJZ720684 CTV720584:CTV720684 DDR720584:DDR720684 DNN720584:DNN720684 DXJ720584:DXJ720684 EHF720584:EHF720684 ERB720584:ERB720684 FAX720584:FAX720684 FKT720584:FKT720684 FUP720584:FUP720684 GEL720584:GEL720684 GOH720584:GOH720684 GYD720584:GYD720684 HHZ720584:HHZ720684 HRV720584:HRV720684 IBR720584:IBR720684 ILN720584:ILN720684 IVJ720584:IVJ720684 JFF720584:JFF720684 JPB720584:JPB720684 JYX720584:JYX720684 KIT720584:KIT720684 KSP720584:KSP720684 LCL720584:LCL720684 LMH720584:LMH720684 LWD720584:LWD720684 MFZ720584:MFZ720684 MPV720584:MPV720684 MZR720584:MZR720684 NJN720584:NJN720684 NTJ720584:NTJ720684 ODF720584:ODF720684 ONB720584:ONB720684 OWX720584:OWX720684 PGT720584:PGT720684 PQP720584:PQP720684 QAL720584:QAL720684 QKH720584:QKH720684 QUD720584:QUD720684 RDZ720584:RDZ720684 RNV720584:RNV720684 RXR720584:RXR720684 SHN720584:SHN720684 SRJ720584:SRJ720684 TBF720584:TBF720684 TLB720584:TLB720684 TUX720584:TUX720684 UET720584:UET720684 UOP720584:UOP720684 UYL720584:UYL720684 VIH720584:VIH720684 VSD720584:VSD720684 WBZ720584:WBZ720684 WLV720584:WLV720684 WVR720584:WVR720684 JF786120:JF786220 TB786120:TB786220 ACX786120:ACX786220 AMT786120:AMT786220 AWP786120:AWP786220 BGL786120:BGL786220 BQH786120:BQH786220 CAD786120:CAD786220 CJZ786120:CJZ786220 CTV786120:CTV786220 DDR786120:DDR786220 DNN786120:DNN786220 DXJ786120:DXJ786220 EHF786120:EHF786220 ERB786120:ERB786220 FAX786120:FAX786220 FKT786120:FKT786220 FUP786120:FUP786220 GEL786120:GEL786220 GOH786120:GOH786220 GYD786120:GYD786220 HHZ786120:HHZ786220 HRV786120:HRV786220 IBR786120:IBR786220 ILN786120:ILN786220 IVJ786120:IVJ786220 JFF786120:JFF786220 JPB786120:JPB786220 JYX786120:JYX786220 KIT786120:KIT786220 KSP786120:KSP786220 LCL786120:LCL786220 LMH786120:LMH786220 LWD786120:LWD786220 MFZ786120:MFZ786220 MPV786120:MPV786220 MZR786120:MZR786220 NJN786120:NJN786220 NTJ786120:NTJ786220 ODF786120:ODF786220 ONB786120:ONB786220 OWX786120:OWX786220 PGT786120:PGT786220 PQP786120:PQP786220 QAL786120:QAL786220 QKH786120:QKH786220 QUD786120:QUD786220 RDZ786120:RDZ786220 RNV786120:RNV786220 RXR786120:RXR786220 SHN786120:SHN786220 SRJ786120:SRJ786220 TBF786120:TBF786220 TLB786120:TLB786220 TUX786120:TUX786220 UET786120:UET786220 UOP786120:UOP786220 UYL786120:UYL786220 VIH786120:VIH786220 VSD786120:VSD786220 WBZ786120:WBZ786220 WLV786120:WLV786220 WVR786120:WVR786220 JF851656:JF851756 TB851656:TB851756 ACX851656:ACX851756 AMT851656:AMT851756 AWP851656:AWP851756 BGL851656:BGL851756 BQH851656:BQH851756 CAD851656:CAD851756 CJZ851656:CJZ851756 CTV851656:CTV851756 DDR851656:DDR851756 DNN851656:DNN851756 DXJ851656:DXJ851756 EHF851656:EHF851756 ERB851656:ERB851756 FAX851656:FAX851756 FKT851656:FKT851756 FUP851656:FUP851756 GEL851656:GEL851756 GOH851656:GOH851756 GYD851656:GYD851756 HHZ851656:HHZ851756 HRV851656:HRV851756 IBR851656:IBR851756 ILN851656:ILN851756 IVJ851656:IVJ851756 JFF851656:JFF851756 JPB851656:JPB851756 JYX851656:JYX851756 KIT851656:KIT851756 KSP851656:KSP851756 LCL851656:LCL851756 LMH851656:LMH851756 LWD851656:LWD851756 MFZ851656:MFZ851756 MPV851656:MPV851756 MZR851656:MZR851756 NJN851656:NJN851756 NTJ851656:NTJ851756 ODF851656:ODF851756 ONB851656:ONB851756 OWX851656:OWX851756 PGT851656:PGT851756 PQP851656:PQP851756 QAL851656:QAL851756 QKH851656:QKH851756 QUD851656:QUD851756 RDZ851656:RDZ851756 RNV851656:RNV851756 RXR851656:RXR851756 SHN851656:SHN851756 SRJ851656:SRJ851756 TBF851656:TBF851756 TLB851656:TLB851756 TUX851656:TUX851756 UET851656:UET851756 UOP851656:UOP851756 UYL851656:UYL851756 VIH851656:VIH851756 VSD851656:VSD851756 WBZ851656:WBZ851756 WLV851656:WLV851756 WVR851656:WVR851756 JF917192:JF917292 TB917192:TB917292 ACX917192:ACX917292 AMT917192:AMT917292 AWP917192:AWP917292 BGL917192:BGL917292 BQH917192:BQH917292 CAD917192:CAD917292 CJZ917192:CJZ917292 CTV917192:CTV917292 DDR917192:DDR917292 DNN917192:DNN917292 DXJ917192:DXJ917292 EHF917192:EHF917292 ERB917192:ERB917292 FAX917192:FAX917292 FKT917192:FKT917292 FUP917192:FUP917292 GEL917192:GEL917292 GOH917192:GOH917292 GYD917192:GYD917292 HHZ917192:HHZ917292 HRV917192:HRV917292 IBR917192:IBR917292 ILN917192:ILN917292 IVJ917192:IVJ917292 JFF917192:JFF917292 JPB917192:JPB917292 JYX917192:JYX917292 KIT917192:KIT917292 KSP917192:KSP917292 LCL917192:LCL917292 LMH917192:LMH917292 LWD917192:LWD917292 MFZ917192:MFZ917292 MPV917192:MPV917292 MZR917192:MZR917292 NJN917192:NJN917292 NTJ917192:NTJ917292 ODF917192:ODF917292 ONB917192:ONB917292 OWX917192:OWX917292 PGT917192:PGT917292 PQP917192:PQP917292 QAL917192:QAL917292 QKH917192:QKH917292 QUD917192:QUD917292 RDZ917192:RDZ917292 RNV917192:RNV917292 RXR917192:RXR917292 SHN917192:SHN917292 SRJ917192:SRJ917292 TBF917192:TBF917292 TLB917192:TLB917292 TUX917192:TUX917292 UET917192:UET917292 UOP917192:UOP917292 UYL917192:UYL917292 VIH917192:VIH917292 VSD917192:VSD917292 WBZ917192:WBZ917292 WLV917192:WLV917292 WVR917192:WVR917292 JF982728:JF982828 TB982728:TB982828 ACX982728:ACX982828 AMT982728:AMT982828 AWP982728:AWP982828 BGL982728:BGL982828 BQH982728:BQH982828 CAD982728:CAD982828 CJZ982728:CJZ982828 CTV982728:CTV982828 DDR982728:DDR982828 DNN982728:DNN982828 DXJ982728:DXJ982828 EHF982728:EHF982828 ERB982728:ERB982828 FAX982728:FAX982828 FKT982728:FKT982828 FUP982728:FUP982828 GEL982728:GEL982828 GOH982728:GOH982828 GYD982728:GYD982828 HHZ982728:HHZ982828 HRV982728:HRV982828 IBR982728:IBR982828 ILN982728:ILN982828 IVJ982728:IVJ982828 JFF982728:JFF982828 JPB982728:JPB982828 JYX982728:JYX982828 KIT982728:KIT982828 KSP982728:KSP982828 LCL982728:LCL982828 LMH982728:LMH982828 LWD982728:LWD982828 MFZ982728:MFZ982828 MPV982728:MPV982828 MZR982728:MZR982828 NJN982728:NJN982828 NTJ982728:NTJ982828 ODF982728:ODF982828 ONB982728:ONB982828 OWX982728:OWX982828 PGT982728:PGT982828 PQP982728:PQP982828 QAL982728:QAL982828 QKH982728:QKH982828 QUD982728:QUD982828 RDZ982728:RDZ982828 RNV982728:RNV982828 RXR982728:RXR982828 SHN982728:SHN982828 SRJ982728:SRJ982828 TBF982728:TBF982828 TLB982728:TLB982828 TUX982728:TUX982828 UET982728:UET982828 UOP982728:UOP982828 UYL982728:UYL982828 VIH982728:VIH982828 VSD982728:VSD982828 WBZ982728:WBZ982828 WLV982728:WLV982828 WVR982728:WVR982828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JF65611 TB65611 ACX65611 AMT65611 AWP65611 BGL65611 BQH65611 CAD65611 CJZ65611 CTV65611 DDR65611 DNN65611 DXJ65611 EHF65611 ERB65611 FAX65611 FKT65611 FUP65611 GEL65611 GOH65611 GYD65611 HHZ65611 HRV65611 IBR65611 ILN65611 IVJ65611 JFF65611 JPB65611 JYX65611 KIT65611 KSP65611 LCL65611 LMH65611 LWD65611 MFZ65611 MPV65611 MZR65611 NJN65611 NTJ65611 ODF65611 ONB65611 OWX65611 PGT65611 PQP65611 QAL65611 QKH65611 QUD65611 RDZ65611 RNV65611 RXR65611 SHN65611 SRJ65611 TBF65611 TLB65611 TUX65611 UET65611 UOP65611 UYL65611 VIH65611 VSD65611 WBZ65611 WLV65611 WVR65611 JF131147 TB131147 ACX131147 AMT131147 AWP131147 BGL131147 BQH131147 CAD131147 CJZ131147 CTV131147 DDR131147 DNN131147 DXJ131147 EHF131147 ERB131147 FAX131147 FKT131147 FUP131147 GEL131147 GOH131147 GYD131147 HHZ131147 HRV131147 IBR131147 ILN131147 IVJ131147 JFF131147 JPB131147 JYX131147 KIT131147 KSP131147 LCL131147 LMH131147 LWD131147 MFZ131147 MPV131147 MZR131147 NJN131147 NTJ131147 ODF131147 ONB131147 OWX131147 PGT131147 PQP131147 QAL131147 QKH131147 QUD131147 RDZ131147 RNV131147 RXR131147 SHN131147 SRJ131147 TBF131147 TLB131147 TUX131147 UET131147 UOP131147 UYL131147 VIH131147 VSD131147 WBZ131147 WLV131147 WVR131147 JF196683 TB196683 ACX196683 AMT196683 AWP196683 BGL196683 BQH196683 CAD196683 CJZ196683 CTV196683 DDR196683 DNN196683 DXJ196683 EHF196683 ERB196683 FAX196683 FKT196683 FUP196683 GEL196683 GOH196683 GYD196683 HHZ196683 HRV196683 IBR196683 ILN196683 IVJ196683 JFF196683 JPB196683 JYX196683 KIT196683 KSP196683 LCL196683 LMH196683 LWD196683 MFZ196683 MPV196683 MZR196683 NJN196683 NTJ196683 ODF196683 ONB196683 OWX196683 PGT196683 PQP196683 QAL196683 QKH196683 QUD196683 RDZ196683 RNV196683 RXR196683 SHN196683 SRJ196683 TBF196683 TLB196683 TUX196683 UET196683 UOP196683 UYL196683 VIH196683 VSD196683 WBZ196683 WLV196683 WVR196683 JF262219 TB262219 ACX262219 AMT262219 AWP262219 BGL262219 BQH262219 CAD262219 CJZ262219 CTV262219 DDR262219 DNN262219 DXJ262219 EHF262219 ERB262219 FAX262219 FKT262219 FUP262219 GEL262219 GOH262219 GYD262219 HHZ262219 HRV262219 IBR262219 ILN262219 IVJ262219 JFF262219 JPB262219 JYX262219 KIT262219 KSP262219 LCL262219 LMH262219 LWD262219 MFZ262219 MPV262219 MZR262219 NJN262219 NTJ262219 ODF262219 ONB262219 OWX262219 PGT262219 PQP262219 QAL262219 QKH262219 QUD262219 RDZ262219 RNV262219 RXR262219 SHN262219 SRJ262219 TBF262219 TLB262219 TUX262219 UET262219 UOP262219 UYL262219 VIH262219 VSD262219 WBZ262219 WLV262219 WVR262219 JF327755 TB327755 ACX327755 AMT327755 AWP327755 BGL327755 BQH327755 CAD327755 CJZ327755 CTV327755 DDR327755 DNN327755 DXJ327755 EHF327755 ERB327755 FAX327755 FKT327755 FUP327755 GEL327755 GOH327755 GYD327755 HHZ327755 HRV327755 IBR327755 ILN327755 IVJ327755 JFF327755 JPB327755 JYX327755 KIT327755 KSP327755 LCL327755 LMH327755 LWD327755 MFZ327755 MPV327755 MZR327755 NJN327755 NTJ327755 ODF327755 ONB327755 OWX327755 PGT327755 PQP327755 QAL327755 QKH327755 QUD327755 RDZ327755 RNV327755 RXR327755 SHN327755 SRJ327755 TBF327755 TLB327755 TUX327755 UET327755 UOP327755 UYL327755 VIH327755 VSD327755 WBZ327755 WLV327755 WVR327755 JF393291 TB393291 ACX393291 AMT393291 AWP393291 BGL393291 BQH393291 CAD393291 CJZ393291 CTV393291 DDR393291 DNN393291 DXJ393291 EHF393291 ERB393291 FAX393291 FKT393291 FUP393291 GEL393291 GOH393291 GYD393291 HHZ393291 HRV393291 IBR393291 ILN393291 IVJ393291 JFF393291 JPB393291 JYX393291 KIT393291 KSP393291 LCL393291 LMH393291 LWD393291 MFZ393291 MPV393291 MZR393291 NJN393291 NTJ393291 ODF393291 ONB393291 OWX393291 PGT393291 PQP393291 QAL393291 QKH393291 QUD393291 RDZ393291 RNV393291 RXR393291 SHN393291 SRJ393291 TBF393291 TLB393291 TUX393291 UET393291 UOP393291 UYL393291 VIH393291 VSD393291 WBZ393291 WLV393291 WVR393291 JF458827 TB458827 ACX458827 AMT458827 AWP458827 BGL458827 BQH458827 CAD458827 CJZ458827 CTV458827 DDR458827 DNN458827 DXJ458827 EHF458827 ERB458827 FAX458827 FKT458827 FUP458827 GEL458827 GOH458827 GYD458827 HHZ458827 HRV458827 IBR458827 ILN458827 IVJ458827 JFF458827 JPB458827 JYX458827 KIT458827 KSP458827 LCL458827 LMH458827 LWD458827 MFZ458827 MPV458827 MZR458827 NJN458827 NTJ458827 ODF458827 ONB458827 OWX458827 PGT458827 PQP458827 QAL458827 QKH458827 QUD458827 RDZ458827 RNV458827 RXR458827 SHN458827 SRJ458827 TBF458827 TLB458827 TUX458827 UET458827 UOP458827 UYL458827 VIH458827 VSD458827 WBZ458827 WLV458827 WVR458827 JF524363 TB524363 ACX524363 AMT524363 AWP524363 BGL524363 BQH524363 CAD524363 CJZ524363 CTV524363 DDR524363 DNN524363 DXJ524363 EHF524363 ERB524363 FAX524363 FKT524363 FUP524363 GEL524363 GOH524363 GYD524363 HHZ524363 HRV524363 IBR524363 ILN524363 IVJ524363 JFF524363 JPB524363 JYX524363 KIT524363 KSP524363 LCL524363 LMH524363 LWD524363 MFZ524363 MPV524363 MZR524363 NJN524363 NTJ524363 ODF524363 ONB524363 OWX524363 PGT524363 PQP524363 QAL524363 QKH524363 QUD524363 RDZ524363 RNV524363 RXR524363 SHN524363 SRJ524363 TBF524363 TLB524363 TUX524363 UET524363 UOP524363 UYL524363 VIH524363 VSD524363 WBZ524363 WLV524363 WVR524363 JF589899 TB589899 ACX589899 AMT589899 AWP589899 BGL589899 BQH589899 CAD589899 CJZ589899 CTV589899 DDR589899 DNN589899 DXJ589899 EHF589899 ERB589899 FAX589899 FKT589899 FUP589899 GEL589899 GOH589899 GYD589899 HHZ589899 HRV589899 IBR589899 ILN589899 IVJ589899 JFF589899 JPB589899 JYX589899 KIT589899 KSP589899 LCL589899 LMH589899 LWD589899 MFZ589899 MPV589899 MZR589899 NJN589899 NTJ589899 ODF589899 ONB589899 OWX589899 PGT589899 PQP589899 QAL589899 QKH589899 QUD589899 RDZ589899 RNV589899 RXR589899 SHN589899 SRJ589899 TBF589899 TLB589899 TUX589899 UET589899 UOP589899 UYL589899 VIH589899 VSD589899 WBZ589899 WLV589899 WVR589899 JF655435 TB655435 ACX655435 AMT655435 AWP655435 BGL655435 BQH655435 CAD655435 CJZ655435 CTV655435 DDR655435 DNN655435 DXJ655435 EHF655435 ERB655435 FAX655435 FKT655435 FUP655435 GEL655435 GOH655435 GYD655435 HHZ655435 HRV655435 IBR655435 ILN655435 IVJ655435 JFF655435 JPB655435 JYX655435 KIT655435 KSP655435 LCL655435 LMH655435 LWD655435 MFZ655435 MPV655435 MZR655435 NJN655435 NTJ655435 ODF655435 ONB655435 OWX655435 PGT655435 PQP655435 QAL655435 QKH655435 QUD655435 RDZ655435 RNV655435 RXR655435 SHN655435 SRJ655435 TBF655435 TLB655435 TUX655435 UET655435 UOP655435 UYL655435 VIH655435 VSD655435 WBZ655435 WLV655435 WVR655435 JF720971 TB720971 ACX720971 AMT720971 AWP720971 BGL720971 BQH720971 CAD720971 CJZ720971 CTV720971 DDR720971 DNN720971 DXJ720971 EHF720971 ERB720971 FAX720971 FKT720971 FUP720971 GEL720971 GOH720971 GYD720971 HHZ720971 HRV720971 IBR720971 ILN720971 IVJ720971 JFF720971 JPB720971 JYX720971 KIT720971 KSP720971 LCL720971 LMH720971 LWD720971 MFZ720971 MPV720971 MZR720971 NJN720971 NTJ720971 ODF720971 ONB720971 OWX720971 PGT720971 PQP720971 QAL720971 QKH720971 QUD720971 RDZ720971 RNV720971 RXR720971 SHN720971 SRJ720971 TBF720971 TLB720971 TUX720971 UET720971 UOP720971 UYL720971 VIH720971 VSD720971 WBZ720971 WLV720971 WVR720971 JF786507 TB786507 ACX786507 AMT786507 AWP786507 BGL786507 BQH786507 CAD786507 CJZ786507 CTV786507 DDR786507 DNN786507 DXJ786507 EHF786507 ERB786507 FAX786507 FKT786507 FUP786507 GEL786507 GOH786507 GYD786507 HHZ786507 HRV786507 IBR786507 ILN786507 IVJ786507 JFF786507 JPB786507 JYX786507 KIT786507 KSP786507 LCL786507 LMH786507 LWD786507 MFZ786507 MPV786507 MZR786507 NJN786507 NTJ786507 ODF786507 ONB786507 OWX786507 PGT786507 PQP786507 QAL786507 QKH786507 QUD786507 RDZ786507 RNV786507 RXR786507 SHN786507 SRJ786507 TBF786507 TLB786507 TUX786507 UET786507 UOP786507 UYL786507 VIH786507 VSD786507 WBZ786507 WLV786507 WVR786507 JF852043 TB852043 ACX852043 AMT852043 AWP852043 BGL852043 BQH852043 CAD852043 CJZ852043 CTV852043 DDR852043 DNN852043 DXJ852043 EHF852043 ERB852043 FAX852043 FKT852043 FUP852043 GEL852043 GOH852043 GYD852043 HHZ852043 HRV852043 IBR852043 ILN852043 IVJ852043 JFF852043 JPB852043 JYX852043 KIT852043 KSP852043 LCL852043 LMH852043 LWD852043 MFZ852043 MPV852043 MZR852043 NJN852043 NTJ852043 ODF852043 ONB852043 OWX852043 PGT852043 PQP852043 QAL852043 QKH852043 QUD852043 RDZ852043 RNV852043 RXR852043 SHN852043 SRJ852043 TBF852043 TLB852043 TUX852043 UET852043 UOP852043 UYL852043 VIH852043 VSD852043 WBZ852043 WLV852043 WVR852043 JF917579 TB917579 ACX917579 AMT917579 AWP917579 BGL917579 BQH917579 CAD917579 CJZ917579 CTV917579 DDR917579 DNN917579 DXJ917579 EHF917579 ERB917579 FAX917579 FKT917579 FUP917579 GEL917579 GOH917579 GYD917579 HHZ917579 HRV917579 IBR917579 ILN917579 IVJ917579 JFF917579 JPB917579 JYX917579 KIT917579 KSP917579 LCL917579 LMH917579 LWD917579 MFZ917579 MPV917579 MZR917579 NJN917579 NTJ917579 ODF917579 ONB917579 OWX917579 PGT917579 PQP917579 QAL917579 QKH917579 QUD917579 RDZ917579 RNV917579 RXR917579 SHN917579 SRJ917579 TBF917579 TLB917579 TUX917579 UET917579 UOP917579 UYL917579 VIH917579 VSD917579 WBZ917579 WLV917579 WVR917579 JF983115 TB983115 ACX983115 AMT983115 AWP983115 BGL983115 BQH983115 CAD983115 CJZ983115 CTV983115 DDR983115 DNN983115 DXJ983115 EHF983115 ERB983115 FAX983115 FKT983115 FUP983115 GEL983115 GOH983115 GYD983115 HHZ983115 HRV983115 IBR983115 ILN983115 IVJ983115 JFF983115 JPB983115 JYX983115 KIT983115 KSP983115 LCL983115 LMH983115 LWD983115 MFZ983115 MPV983115 MZR983115 NJN983115 NTJ983115 ODF983115 ONB983115 OWX983115 PGT983115 PQP983115 QAL983115 QKH983115 QUD983115 RDZ983115 RNV983115 RXR983115 SHN983115 SRJ983115 TBF983115 TLB983115 TUX983115 UET983115 UOP983115 UYL983115 VIH983115 VSD983115 WBZ983115 WLV983115 WVR983115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JF65468:JF65469 TB65468:TB65469 ACX65468:ACX65469 AMT65468:AMT65469 AWP65468:AWP65469 BGL65468:BGL65469 BQH65468:BQH65469 CAD65468:CAD65469 CJZ65468:CJZ65469 CTV65468:CTV65469 DDR65468:DDR65469 DNN65468:DNN65469 DXJ65468:DXJ65469 EHF65468:EHF65469 ERB65468:ERB65469 FAX65468:FAX65469 FKT65468:FKT65469 FUP65468:FUP65469 GEL65468:GEL65469 GOH65468:GOH65469 GYD65468:GYD65469 HHZ65468:HHZ65469 HRV65468:HRV65469 IBR65468:IBR65469 ILN65468:ILN65469 IVJ65468:IVJ65469 JFF65468:JFF65469 JPB65468:JPB65469 JYX65468:JYX65469 KIT65468:KIT65469 KSP65468:KSP65469 LCL65468:LCL65469 LMH65468:LMH65469 LWD65468:LWD65469 MFZ65468:MFZ65469 MPV65468:MPV65469 MZR65468:MZR65469 NJN65468:NJN65469 NTJ65468:NTJ65469 ODF65468:ODF65469 ONB65468:ONB65469 OWX65468:OWX65469 PGT65468:PGT65469 PQP65468:PQP65469 QAL65468:QAL65469 QKH65468:QKH65469 QUD65468:QUD65469 RDZ65468:RDZ65469 RNV65468:RNV65469 RXR65468:RXR65469 SHN65468:SHN65469 SRJ65468:SRJ65469 TBF65468:TBF65469 TLB65468:TLB65469 TUX65468:TUX65469 UET65468:UET65469 UOP65468:UOP65469 UYL65468:UYL65469 VIH65468:VIH65469 VSD65468:VSD65469 WBZ65468:WBZ65469 WLV65468:WLV65469 WVR65468:WVR65469 JF131004:JF131005 TB131004:TB131005 ACX131004:ACX131005 AMT131004:AMT131005 AWP131004:AWP131005 BGL131004:BGL131005 BQH131004:BQH131005 CAD131004:CAD131005 CJZ131004:CJZ131005 CTV131004:CTV131005 DDR131004:DDR131005 DNN131004:DNN131005 DXJ131004:DXJ131005 EHF131004:EHF131005 ERB131004:ERB131005 FAX131004:FAX131005 FKT131004:FKT131005 FUP131004:FUP131005 GEL131004:GEL131005 GOH131004:GOH131005 GYD131004:GYD131005 HHZ131004:HHZ131005 HRV131004:HRV131005 IBR131004:IBR131005 ILN131004:ILN131005 IVJ131004:IVJ131005 JFF131004:JFF131005 JPB131004:JPB131005 JYX131004:JYX131005 KIT131004:KIT131005 KSP131004:KSP131005 LCL131004:LCL131005 LMH131004:LMH131005 LWD131004:LWD131005 MFZ131004:MFZ131005 MPV131004:MPV131005 MZR131004:MZR131005 NJN131004:NJN131005 NTJ131004:NTJ131005 ODF131004:ODF131005 ONB131004:ONB131005 OWX131004:OWX131005 PGT131004:PGT131005 PQP131004:PQP131005 QAL131004:QAL131005 QKH131004:QKH131005 QUD131004:QUD131005 RDZ131004:RDZ131005 RNV131004:RNV131005 RXR131004:RXR131005 SHN131004:SHN131005 SRJ131004:SRJ131005 TBF131004:TBF131005 TLB131004:TLB131005 TUX131004:TUX131005 UET131004:UET131005 UOP131004:UOP131005 UYL131004:UYL131005 VIH131004:VIH131005 VSD131004:VSD131005 WBZ131004:WBZ131005 WLV131004:WLV131005 WVR131004:WVR131005 JF196540:JF196541 TB196540:TB196541 ACX196540:ACX196541 AMT196540:AMT196541 AWP196540:AWP196541 BGL196540:BGL196541 BQH196540:BQH196541 CAD196540:CAD196541 CJZ196540:CJZ196541 CTV196540:CTV196541 DDR196540:DDR196541 DNN196540:DNN196541 DXJ196540:DXJ196541 EHF196540:EHF196541 ERB196540:ERB196541 FAX196540:FAX196541 FKT196540:FKT196541 FUP196540:FUP196541 GEL196540:GEL196541 GOH196540:GOH196541 GYD196540:GYD196541 HHZ196540:HHZ196541 HRV196540:HRV196541 IBR196540:IBR196541 ILN196540:ILN196541 IVJ196540:IVJ196541 JFF196540:JFF196541 JPB196540:JPB196541 JYX196540:JYX196541 KIT196540:KIT196541 KSP196540:KSP196541 LCL196540:LCL196541 LMH196540:LMH196541 LWD196540:LWD196541 MFZ196540:MFZ196541 MPV196540:MPV196541 MZR196540:MZR196541 NJN196540:NJN196541 NTJ196540:NTJ196541 ODF196540:ODF196541 ONB196540:ONB196541 OWX196540:OWX196541 PGT196540:PGT196541 PQP196540:PQP196541 QAL196540:QAL196541 QKH196540:QKH196541 QUD196540:QUD196541 RDZ196540:RDZ196541 RNV196540:RNV196541 RXR196540:RXR196541 SHN196540:SHN196541 SRJ196540:SRJ196541 TBF196540:TBF196541 TLB196540:TLB196541 TUX196540:TUX196541 UET196540:UET196541 UOP196540:UOP196541 UYL196540:UYL196541 VIH196540:VIH196541 VSD196540:VSD196541 WBZ196540:WBZ196541 WLV196540:WLV196541 WVR196540:WVR196541 JF262076:JF262077 TB262076:TB262077 ACX262076:ACX262077 AMT262076:AMT262077 AWP262076:AWP262077 BGL262076:BGL262077 BQH262076:BQH262077 CAD262076:CAD262077 CJZ262076:CJZ262077 CTV262076:CTV262077 DDR262076:DDR262077 DNN262076:DNN262077 DXJ262076:DXJ262077 EHF262076:EHF262077 ERB262076:ERB262077 FAX262076:FAX262077 FKT262076:FKT262077 FUP262076:FUP262077 GEL262076:GEL262077 GOH262076:GOH262077 GYD262076:GYD262077 HHZ262076:HHZ262077 HRV262076:HRV262077 IBR262076:IBR262077 ILN262076:ILN262077 IVJ262076:IVJ262077 JFF262076:JFF262077 JPB262076:JPB262077 JYX262076:JYX262077 KIT262076:KIT262077 KSP262076:KSP262077 LCL262076:LCL262077 LMH262076:LMH262077 LWD262076:LWD262077 MFZ262076:MFZ262077 MPV262076:MPV262077 MZR262076:MZR262077 NJN262076:NJN262077 NTJ262076:NTJ262077 ODF262076:ODF262077 ONB262076:ONB262077 OWX262076:OWX262077 PGT262076:PGT262077 PQP262076:PQP262077 QAL262076:QAL262077 QKH262076:QKH262077 QUD262076:QUD262077 RDZ262076:RDZ262077 RNV262076:RNV262077 RXR262076:RXR262077 SHN262076:SHN262077 SRJ262076:SRJ262077 TBF262076:TBF262077 TLB262076:TLB262077 TUX262076:TUX262077 UET262076:UET262077 UOP262076:UOP262077 UYL262076:UYL262077 VIH262076:VIH262077 VSD262076:VSD262077 WBZ262076:WBZ262077 WLV262076:WLV262077 WVR262076:WVR262077 JF327612:JF327613 TB327612:TB327613 ACX327612:ACX327613 AMT327612:AMT327613 AWP327612:AWP327613 BGL327612:BGL327613 BQH327612:BQH327613 CAD327612:CAD327613 CJZ327612:CJZ327613 CTV327612:CTV327613 DDR327612:DDR327613 DNN327612:DNN327613 DXJ327612:DXJ327613 EHF327612:EHF327613 ERB327612:ERB327613 FAX327612:FAX327613 FKT327612:FKT327613 FUP327612:FUP327613 GEL327612:GEL327613 GOH327612:GOH327613 GYD327612:GYD327613 HHZ327612:HHZ327613 HRV327612:HRV327613 IBR327612:IBR327613 ILN327612:ILN327613 IVJ327612:IVJ327613 JFF327612:JFF327613 JPB327612:JPB327613 JYX327612:JYX327613 KIT327612:KIT327613 KSP327612:KSP327613 LCL327612:LCL327613 LMH327612:LMH327613 LWD327612:LWD327613 MFZ327612:MFZ327613 MPV327612:MPV327613 MZR327612:MZR327613 NJN327612:NJN327613 NTJ327612:NTJ327613 ODF327612:ODF327613 ONB327612:ONB327613 OWX327612:OWX327613 PGT327612:PGT327613 PQP327612:PQP327613 QAL327612:QAL327613 QKH327612:QKH327613 QUD327612:QUD327613 RDZ327612:RDZ327613 RNV327612:RNV327613 RXR327612:RXR327613 SHN327612:SHN327613 SRJ327612:SRJ327613 TBF327612:TBF327613 TLB327612:TLB327613 TUX327612:TUX327613 UET327612:UET327613 UOP327612:UOP327613 UYL327612:UYL327613 VIH327612:VIH327613 VSD327612:VSD327613 WBZ327612:WBZ327613 WLV327612:WLV327613 WVR327612:WVR327613 JF393148:JF393149 TB393148:TB393149 ACX393148:ACX393149 AMT393148:AMT393149 AWP393148:AWP393149 BGL393148:BGL393149 BQH393148:BQH393149 CAD393148:CAD393149 CJZ393148:CJZ393149 CTV393148:CTV393149 DDR393148:DDR393149 DNN393148:DNN393149 DXJ393148:DXJ393149 EHF393148:EHF393149 ERB393148:ERB393149 FAX393148:FAX393149 FKT393148:FKT393149 FUP393148:FUP393149 GEL393148:GEL393149 GOH393148:GOH393149 GYD393148:GYD393149 HHZ393148:HHZ393149 HRV393148:HRV393149 IBR393148:IBR393149 ILN393148:ILN393149 IVJ393148:IVJ393149 JFF393148:JFF393149 JPB393148:JPB393149 JYX393148:JYX393149 KIT393148:KIT393149 KSP393148:KSP393149 LCL393148:LCL393149 LMH393148:LMH393149 LWD393148:LWD393149 MFZ393148:MFZ393149 MPV393148:MPV393149 MZR393148:MZR393149 NJN393148:NJN393149 NTJ393148:NTJ393149 ODF393148:ODF393149 ONB393148:ONB393149 OWX393148:OWX393149 PGT393148:PGT393149 PQP393148:PQP393149 QAL393148:QAL393149 QKH393148:QKH393149 QUD393148:QUD393149 RDZ393148:RDZ393149 RNV393148:RNV393149 RXR393148:RXR393149 SHN393148:SHN393149 SRJ393148:SRJ393149 TBF393148:TBF393149 TLB393148:TLB393149 TUX393148:TUX393149 UET393148:UET393149 UOP393148:UOP393149 UYL393148:UYL393149 VIH393148:VIH393149 VSD393148:VSD393149 WBZ393148:WBZ393149 WLV393148:WLV393149 WVR393148:WVR393149 JF458684:JF458685 TB458684:TB458685 ACX458684:ACX458685 AMT458684:AMT458685 AWP458684:AWP458685 BGL458684:BGL458685 BQH458684:BQH458685 CAD458684:CAD458685 CJZ458684:CJZ458685 CTV458684:CTV458685 DDR458684:DDR458685 DNN458684:DNN458685 DXJ458684:DXJ458685 EHF458684:EHF458685 ERB458684:ERB458685 FAX458684:FAX458685 FKT458684:FKT458685 FUP458684:FUP458685 GEL458684:GEL458685 GOH458684:GOH458685 GYD458684:GYD458685 HHZ458684:HHZ458685 HRV458684:HRV458685 IBR458684:IBR458685 ILN458684:ILN458685 IVJ458684:IVJ458685 JFF458684:JFF458685 JPB458684:JPB458685 JYX458684:JYX458685 KIT458684:KIT458685 KSP458684:KSP458685 LCL458684:LCL458685 LMH458684:LMH458685 LWD458684:LWD458685 MFZ458684:MFZ458685 MPV458684:MPV458685 MZR458684:MZR458685 NJN458684:NJN458685 NTJ458684:NTJ458685 ODF458684:ODF458685 ONB458684:ONB458685 OWX458684:OWX458685 PGT458684:PGT458685 PQP458684:PQP458685 QAL458684:QAL458685 QKH458684:QKH458685 QUD458684:QUD458685 RDZ458684:RDZ458685 RNV458684:RNV458685 RXR458684:RXR458685 SHN458684:SHN458685 SRJ458684:SRJ458685 TBF458684:TBF458685 TLB458684:TLB458685 TUX458684:TUX458685 UET458684:UET458685 UOP458684:UOP458685 UYL458684:UYL458685 VIH458684:VIH458685 VSD458684:VSD458685 WBZ458684:WBZ458685 WLV458684:WLV458685 WVR458684:WVR458685 JF524220:JF524221 TB524220:TB524221 ACX524220:ACX524221 AMT524220:AMT524221 AWP524220:AWP524221 BGL524220:BGL524221 BQH524220:BQH524221 CAD524220:CAD524221 CJZ524220:CJZ524221 CTV524220:CTV524221 DDR524220:DDR524221 DNN524220:DNN524221 DXJ524220:DXJ524221 EHF524220:EHF524221 ERB524220:ERB524221 FAX524220:FAX524221 FKT524220:FKT524221 FUP524220:FUP524221 GEL524220:GEL524221 GOH524220:GOH524221 GYD524220:GYD524221 HHZ524220:HHZ524221 HRV524220:HRV524221 IBR524220:IBR524221 ILN524220:ILN524221 IVJ524220:IVJ524221 JFF524220:JFF524221 JPB524220:JPB524221 JYX524220:JYX524221 KIT524220:KIT524221 KSP524220:KSP524221 LCL524220:LCL524221 LMH524220:LMH524221 LWD524220:LWD524221 MFZ524220:MFZ524221 MPV524220:MPV524221 MZR524220:MZR524221 NJN524220:NJN524221 NTJ524220:NTJ524221 ODF524220:ODF524221 ONB524220:ONB524221 OWX524220:OWX524221 PGT524220:PGT524221 PQP524220:PQP524221 QAL524220:QAL524221 QKH524220:QKH524221 QUD524220:QUD524221 RDZ524220:RDZ524221 RNV524220:RNV524221 RXR524220:RXR524221 SHN524220:SHN524221 SRJ524220:SRJ524221 TBF524220:TBF524221 TLB524220:TLB524221 TUX524220:TUX524221 UET524220:UET524221 UOP524220:UOP524221 UYL524220:UYL524221 VIH524220:VIH524221 VSD524220:VSD524221 WBZ524220:WBZ524221 WLV524220:WLV524221 WVR524220:WVR524221 JF589756:JF589757 TB589756:TB589757 ACX589756:ACX589757 AMT589756:AMT589757 AWP589756:AWP589757 BGL589756:BGL589757 BQH589756:BQH589757 CAD589756:CAD589757 CJZ589756:CJZ589757 CTV589756:CTV589757 DDR589756:DDR589757 DNN589756:DNN589757 DXJ589756:DXJ589757 EHF589756:EHF589757 ERB589756:ERB589757 FAX589756:FAX589757 FKT589756:FKT589757 FUP589756:FUP589757 GEL589756:GEL589757 GOH589756:GOH589757 GYD589756:GYD589757 HHZ589756:HHZ589757 HRV589756:HRV589757 IBR589756:IBR589757 ILN589756:ILN589757 IVJ589756:IVJ589757 JFF589756:JFF589757 JPB589756:JPB589757 JYX589756:JYX589757 KIT589756:KIT589757 KSP589756:KSP589757 LCL589756:LCL589757 LMH589756:LMH589757 LWD589756:LWD589757 MFZ589756:MFZ589757 MPV589756:MPV589757 MZR589756:MZR589757 NJN589756:NJN589757 NTJ589756:NTJ589757 ODF589756:ODF589757 ONB589756:ONB589757 OWX589756:OWX589757 PGT589756:PGT589757 PQP589756:PQP589757 QAL589756:QAL589757 QKH589756:QKH589757 QUD589756:QUD589757 RDZ589756:RDZ589757 RNV589756:RNV589757 RXR589756:RXR589757 SHN589756:SHN589757 SRJ589756:SRJ589757 TBF589756:TBF589757 TLB589756:TLB589757 TUX589756:TUX589757 UET589756:UET589757 UOP589756:UOP589757 UYL589756:UYL589757 VIH589756:VIH589757 VSD589756:VSD589757 WBZ589756:WBZ589757 WLV589756:WLV589757 WVR589756:WVR589757 JF655292:JF655293 TB655292:TB655293 ACX655292:ACX655293 AMT655292:AMT655293 AWP655292:AWP655293 BGL655292:BGL655293 BQH655292:BQH655293 CAD655292:CAD655293 CJZ655292:CJZ655293 CTV655292:CTV655293 DDR655292:DDR655293 DNN655292:DNN655293 DXJ655292:DXJ655293 EHF655292:EHF655293 ERB655292:ERB655293 FAX655292:FAX655293 FKT655292:FKT655293 FUP655292:FUP655293 GEL655292:GEL655293 GOH655292:GOH655293 GYD655292:GYD655293 HHZ655292:HHZ655293 HRV655292:HRV655293 IBR655292:IBR655293 ILN655292:ILN655293 IVJ655292:IVJ655293 JFF655292:JFF655293 JPB655292:JPB655293 JYX655292:JYX655293 KIT655292:KIT655293 KSP655292:KSP655293 LCL655292:LCL655293 LMH655292:LMH655293 LWD655292:LWD655293 MFZ655292:MFZ655293 MPV655292:MPV655293 MZR655292:MZR655293 NJN655292:NJN655293 NTJ655292:NTJ655293 ODF655292:ODF655293 ONB655292:ONB655293 OWX655292:OWX655293 PGT655292:PGT655293 PQP655292:PQP655293 QAL655292:QAL655293 QKH655292:QKH655293 QUD655292:QUD655293 RDZ655292:RDZ655293 RNV655292:RNV655293 RXR655292:RXR655293 SHN655292:SHN655293 SRJ655292:SRJ655293 TBF655292:TBF655293 TLB655292:TLB655293 TUX655292:TUX655293 UET655292:UET655293 UOP655292:UOP655293 UYL655292:UYL655293 VIH655292:VIH655293 VSD655292:VSD655293 WBZ655292:WBZ655293 WLV655292:WLV655293 WVR655292:WVR655293 JF720828:JF720829 TB720828:TB720829 ACX720828:ACX720829 AMT720828:AMT720829 AWP720828:AWP720829 BGL720828:BGL720829 BQH720828:BQH720829 CAD720828:CAD720829 CJZ720828:CJZ720829 CTV720828:CTV720829 DDR720828:DDR720829 DNN720828:DNN720829 DXJ720828:DXJ720829 EHF720828:EHF720829 ERB720828:ERB720829 FAX720828:FAX720829 FKT720828:FKT720829 FUP720828:FUP720829 GEL720828:GEL720829 GOH720828:GOH720829 GYD720828:GYD720829 HHZ720828:HHZ720829 HRV720828:HRV720829 IBR720828:IBR720829 ILN720828:ILN720829 IVJ720828:IVJ720829 JFF720828:JFF720829 JPB720828:JPB720829 JYX720828:JYX720829 KIT720828:KIT720829 KSP720828:KSP720829 LCL720828:LCL720829 LMH720828:LMH720829 LWD720828:LWD720829 MFZ720828:MFZ720829 MPV720828:MPV720829 MZR720828:MZR720829 NJN720828:NJN720829 NTJ720828:NTJ720829 ODF720828:ODF720829 ONB720828:ONB720829 OWX720828:OWX720829 PGT720828:PGT720829 PQP720828:PQP720829 QAL720828:QAL720829 QKH720828:QKH720829 QUD720828:QUD720829 RDZ720828:RDZ720829 RNV720828:RNV720829 RXR720828:RXR720829 SHN720828:SHN720829 SRJ720828:SRJ720829 TBF720828:TBF720829 TLB720828:TLB720829 TUX720828:TUX720829 UET720828:UET720829 UOP720828:UOP720829 UYL720828:UYL720829 VIH720828:VIH720829 VSD720828:VSD720829 WBZ720828:WBZ720829 WLV720828:WLV720829 WVR720828:WVR720829 JF786364:JF786365 TB786364:TB786365 ACX786364:ACX786365 AMT786364:AMT786365 AWP786364:AWP786365 BGL786364:BGL786365 BQH786364:BQH786365 CAD786364:CAD786365 CJZ786364:CJZ786365 CTV786364:CTV786365 DDR786364:DDR786365 DNN786364:DNN786365 DXJ786364:DXJ786365 EHF786364:EHF786365 ERB786364:ERB786365 FAX786364:FAX786365 FKT786364:FKT786365 FUP786364:FUP786365 GEL786364:GEL786365 GOH786364:GOH786365 GYD786364:GYD786365 HHZ786364:HHZ786365 HRV786364:HRV786365 IBR786364:IBR786365 ILN786364:ILN786365 IVJ786364:IVJ786365 JFF786364:JFF786365 JPB786364:JPB786365 JYX786364:JYX786365 KIT786364:KIT786365 KSP786364:KSP786365 LCL786364:LCL786365 LMH786364:LMH786365 LWD786364:LWD786365 MFZ786364:MFZ786365 MPV786364:MPV786365 MZR786364:MZR786365 NJN786364:NJN786365 NTJ786364:NTJ786365 ODF786364:ODF786365 ONB786364:ONB786365 OWX786364:OWX786365 PGT786364:PGT786365 PQP786364:PQP786365 QAL786364:QAL786365 QKH786364:QKH786365 QUD786364:QUD786365 RDZ786364:RDZ786365 RNV786364:RNV786365 RXR786364:RXR786365 SHN786364:SHN786365 SRJ786364:SRJ786365 TBF786364:TBF786365 TLB786364:TLB786365 TUX786364:TUX786365 UET786364:UET786365 UOP786364:UOP786365 UYL786364:UYL786365 VIH786364:VIH786365 VSD786364:VSD786365 WBZ786364:WBZ786365 WLV786364:WLV786365 WVR786364:WVR786365 JF851900:JF851901 TB851900:TB851901 ACX851900:ACX851901 AMT851900:AMT851901 AWP851900:AWP851901 BGL851900:BGL851901 BQH851900:BQH851901 CAD851900:CAD851901 CJZ851900:CJZ851901 CTV851900:CTV851901 DDR851900:DDR851901 DNN851900:DNN851901 DXJ851900:DXJ851901 EHF851900:EHF851901 ERB851900:ERB851901 FAX851900:FAX851901 FKT851900:FKT851901 FUP851900:FUP851901 GEL851900:GEL851901 GOH851900:GOH851901 GYD851900:GYD851901 HHZ851900:HHZ851901 HRV851900:HRV851901 IBR851900:IBR851901 ILN851900:ILN851901 IVJ851900:IVJ851901 JFF851900:JFF851901 JPB851900:JPB851901 JYX851900:JYX851901 KIT851900:KIT851901 KSP851900:KSP851901 LCL851900:LCL851901 LMH851900:LMH851901 LWD851900:LWD851901 MFZ851900:MFZ851901 MPV851900:MPV851901 MZR851900:MZR851901 NJN851900:NJN851901 NTJ851900:NTJ851901 ODF851900:ODF851901 ONB851900:ONB851901 OWX851900:OWX851901 PGT851900:PGT851901 PQP851900:PQP851901 QAL851900:QAL851901 QKH851900:QKH851901 QUD851900:QUD851901 RDZ851900:RDZ851901 RNV851900:RNV851901 RXR851900:RXR851901 SHN851900:SHN851901 SRJ851900:SRJ851901 TBF851900:TBF851901 TLB851900:TLB851901 TUX851900:TUX851901 UET851900:UET851901 UOP851900:UOP851901 UYL851900:UYL851901 VIH851900:VIH851901 VSD851900:VSD851901 WBZ851900:WBZ851901 WLV851900:WLV851901 WVR851900:WVR851901 JF917436:JF917437 TB917436:TB917437 ACX917436:ACX917437 AMT917436:AMT917437 AWP917436:AWP917437 BGL917436:BGL917437 BQH917436:BQH917437 CAD917436:CAD917437 CJZ917436:CJZ917437 CTV917436:CTV917437 DDR917436:DDR917437 DNN917436:DNN917437 DXJ917436:DXJ917437 EHF917436:EHF917437 ERB917436:ERB917437 FAX917436:FAX917437 FKT917436:FKT917437 FUP917436:FUP917437 GEL917436:GEL917437 GOH917436:GOH917437 GYD917436:GYD917437 HHZ917436:HHZ917437 HRV917436:HRV917437 IBR917436:IBR917437 ILN917436:ILN917437 IVJ917436:IVJ917437 JFF917436:JFF917437 JPB917436:JPB917437 JYX917436:JYX917437 KIT917436:KIT917437 KSP917436:KSP917437 LCL917436:LCL917437 LMH917436:LMH917437 LWD917436:LWD917437 MFZ917436:MFZ917437 MPV917436:MPV917437 MZR917436:MZR917437 NJN917436:NJN917437 NTJ917436:NTJ917437 ODF917436:ODF917437 ONB917436:ONB917437 OWX917436:OWX917437 PGT917436:PGT917437 PQP917436:PQP917437 QAL917436:QAL917437 QKH917436:QKH917437 QUD917436:QUD917437 RDZ917436:RDZ917437 RNV917436:RNV917437 RXR917436:RXR917437 SHN917436:SHN917437 SRJ917436:SRJ917437 TBF917436:TBF917437 TLB917436:TLB917437 TUX917436:TUX917437 UET917436:UET917437 UOP917436:UOP917437 UYL917436:UYL917437 VIH917436:VIH917437 VSD917436:VSD917437 WBZ917436:WBZ917437 WLV917436:WLV917437 WVR917436:WVR917437 JF982972:JF982973 TB982972:TB982973 ACX982972:ACX982973 AMT982972:AMT982973 AWP982972:AWP982973 BGL982972:BGL982973 BQH982972:BQH982973 CAD982972:CAD982973 CJZ982972:CJZ982973 CTV982972:CTV982973 DDR982972:DDR982973 DNN982972:DNN982973 DXJ982972:DXJ982973 EHF982972:EHF982973 ERB982972:ERB982973 FAX982972:FAX982973 FKT982972:FKT982973 FUP982972:FUP982973 GEL982972:GEL982973 GOH982972:GOH982973 GYD982972:GYD982973 HHZ982972:HHZ982973 HRV982972:HRV982973 IBR982972:IBR982973 ILN982972:ILN982973 IVJ982972:IVJ982973 JFF982972:JFF982973 JPB982972:JPB982973 JYX982972:JYX982973 KIT982972:KIT982973 KSP982972:KSP982973 LCL982972:LCL982973 LMH982972:LMH982973 LWD982972:LWD982973 MFZ982972:MFZ982973 MPV982972:MPV982973 MZR982972:MZR982973 NJN982972:NJN982973 NTJ982972:NTJ982973 ODF982972:ODF982973 ONB982972:ONB982973 OWX982972:OWX982973 PGT982972:PGT982973 PQP982972:PQP982973 QAL982972:QAL982973 QKH982972:QKH982973 QUD982972:QUD982973 RDZ982972:RDZ982973 RNV982972:RNV982973 RXR982972:RXR982973 SHN982972:SHN982973 SRJ982972:SRJ982973 TBF982972:TBF982973 TLB982972:TLB982973 TUX982972:TUX982973 UET982972:UET982973 UOP982972:UOP982973 UYL982972:UYL982973 VIH982972:VIH982973 VSD982972:VSD982973 WBZ982972:WBZ982973 WLV982972:WLV982973 WVR982972:WVR982973 JF65661:JF65663 TB65661:TB65663 ACX65661:ACX65663 AMT65661:AMT65663 AWP65661:AWP65663 BGL65661:BGL65663 BQH65661:BQH65663 CAD65661:CAD65663 CJZ65661:CJZ65663 CTV65661:CTV65663 DDR65661:DDR65663 DNN65661:DNN65663 DXJ65661:DXJ65663 EHF65661:EHF65663 ERB65661:ERB65663 FAX65661:FAX65663 FKT65661:FKT65663 FUP65661:FUP65663 GEL65661:GEL65663 GOH65661:GOH65663 GYD65661:GYD65663 HHZ65661:HHZ65663 HRV65661:HRV65663 IBR65661:IBR65663 ILN65661:ILN65663 IVJ65661:IVJ65663 JFF65661:JFF65663 JPB65661:JPB65663 JYX65661:JYX65663 KIT65661:KIT65663 KSP65661:KSP65663 LCL65661:LCL65663 LMH65661:LMH65663 LWD65661:LWD65663 MFZ65661:MFZ65663 MPV65661:MPV65663 MZR65661:MZR65663 NJN65661:NJN65663 NTJ65661:NTJ65663 ODF65661:ODF65663 ONB65661:ONB65663 OWX65661:OWX65663 PGT65661:PGT65663 PQP65661:PQP65663 QAL65661:QAL65663 QKH65661:QKH65663 QUD65661:QUD65663 RDZ65661:RDZ65663 RNV65661:RNV65663 RXR65661:RXR65663 SHN65661:SHN65663 SRJ65661:SRJ65663 TBF65661:TBF65663 TLB65661:TLB65663 TUX65661:TUX65663 UET65661:UET65663 UOP65661:UOP65663 UYL65661:UYL65663 VIH65661:VIH65663 VSD65661:VSD65663 WBZ65661:WBZ65663 WLV65661:WLV65663 WVR65661:WVR65663 JF131197:JF131199 TB131197:TB131199 ACX131197:ACX131199 AMT131197:AMT131199 AWP131197:AWP131199 BGL131197:BGL131199 BQH131197:BQH131199 CAD131197:CAD131199 CJZ131197:CJZ131199 CTV131197:CTV131199 DDR131197:DDR131199 DNN131197:DNN131199 DXJ131197:DXJ131199 EHF131197:EHF131199 ERB131197:ERB131199 FAX131197:FAX131199 FKT131197:FKT131199 FUP131197:FUP131199 GEL131197:GEL131199 GOH131197:GOH131199 GYD131197:GYD131199 HHZ131197:HHZ131199 HRV131197:HRV131199 IBR131197:IBR131199 ILN131197:ILN131199 IVJ131197:IVJ131199 JFF131197:JFF131199 JPB131197:JPB131199 JYX131197:JYX131199 KIT131197:KIT131199 KSP131197:KSP131199 LCL131197:LCL131199 LMH131197:LMH131199 LWD131197:LWD131199 MFZ131197:MFZ131199 MPV131197:MPV131199 MZR131197:MZR131199 NJN131197:NJN131199 NTJ131197:NTJ131199 ODF131197:ODF131199 ONB131197:ONB131199 OWX131197:OWX131199 PGT131197:PGT131199 PQP131197:PQP131199 QAL131197:QAL131199 QKH131197:QKH131199 QUD131197:QUD131199 RDZ131197:RDZ131199 RNV131197:RNV131199 RXR131197:RXR131199 SHN131197:SHN131199 SRJ131197:SRJ131199 TBF131197:TBF131199 TLB131197:TLB131199 TUX131197:TUX131199 UET131197:UET131199 UOP131197:UOP131199 UYL131197:UYL131199 VIH131197:VIH131199 VSD131197:VSD131199 WBZ131197:WBZ131199 WLV131197:WLV131199 WVR131197:WVR131199 JF196733:JF196735 TB196733:TB196735 ACX196733:ACX196735 AMT196733:AMT196735 AWP196733:AWP196735 BGL196733:BGL196735 BQH196733:BQH196735 CAD196733:CAD196735 CJZ196733:CJZ196735 CTV196733:CTV196735 DDR196733:DDR196735 DNN196733:DNN196735 DXJ196733:DXJ196735 EHF196733:EHF196735 ERB196733:ERB196735 FAX196733:FAX196735 FKT196733:FKT196735 FUP196733:FUP196735 GEL196733:GEL196735 GOH196733:GOH196735 GYD196733:GYD196735 HHZ196733:HHZ196735 HRV196733:HRV196735 IBR196733:IBR196735 ILN196733:ILN196735 IVJ196733:IVJ196735 JFF196733:JFF196735 JPB196733:JPB196735 JYX196733:JYX196735 KIT196733:KIT196735 KSP196733:KSP196735 LCL196733:LCL196735 LMH196733:LMH196735 LWD196733:LWD196735 MFZ196733:MFZ196735 MPV196733:MPV196735 MZR196733:MZR196735 NJN196733:NJN196735 NTJ196733:NTJ196735 ODF196733:ODF196735 ONB196733:ONB196735 OWX196733:OWX196735 PGT196733:PGT196735 PQP196733:PQP196735 QAL196733:QAL196735 QKH196733:QKH196735 QUD196733:QUD196735 RDZ196733:RDZ196735 RNV196733:RNV196735 RXR196733:RXR196735 SHN196733:SHN196735 SRJ196733:SRJ196735 TBF196733:TBF196735 TLB196733:TLB196735 TUX196733:TUX196735 UET196733:UET196735 UOP196733:UOP196735 UYL196733:UYL196735 VIH196733:VIH196735 VSD196733:VSD196735 WBZ196733:WBZ196735 WLV196733:WLV196735 WVR196733:WVR196735 JF262269:JF262271 TB262269:TB262271 ACX262269:ACX262271 AMT262269:AMT262271 AWP262269:AWP262271 BGL262269:BGL262271 BQH262269:BQH262271 CAD262269:CAD262271 CJZ262269:CJZ262271 CTV262269:CTV262271 DDR262269:DDR262271 DNN262269:DNN262271 DXJ262269:DXJ262271 EHF262269:EHF262271 ERB262269:ERB262271 FAX262269:FAX262271 FKT262269:FKT262271 FUP262269:FUP262271 GEL262269:GEL262271 GOH262269:GOH262271 GYD262269:GYD262271 HHZ262269:HHZ262271 HRV262269:HRV262271 IBR262269:IBR262271 ILN262269:ILN262271 IVJ262269:IVJ262271 JFF262269:JFF262271 JPB262269:JPB262271 JYX262269:JYX262271 KIT262269:KIT262271 KSP262269:KSP262271 LCL262269:LCL262271 LMH262269:LMH262271 LWD262269:LWD262271 MFZ262269:MFZ262271 MPV262269:MPV262271 MZR262269:MZR262271 NJN262269:NJN262271 NTJ262269:NTJ262271 ODF262269:ODF262271 ONB262269:ONB262271 OWX262269:OWX262271 PGT262269:PGT262271 PQP262269:PQP262271 QAL262269:QAL262271 QKH262269:QKH262271 QUD262269:QUD262271 RDZ262269:RDZ262271 RNV262269:RNV262271 RXR262269:RXR262271 SHN262269:SHN262271 SRJ262269:SRJ262271 TBF262269:TBF262271 TLB262269:TLB262271 TUX262269:TUX262271 UET262269:UET262271 UOP262269:UOP262271 UYL262269:UYL262271 VIH262269:VIH262271 VSD262269:VSD262271 WBZ262269:WBZ262271 WLV262269:WLV262271 WVR262269:WVR262271 JF327805:JF327807 TB327805:TB327807 ACX327805:ACX327807 AMT327805:AMT327807 AWP327805:AWP327807 BGL327805:BGL327807 BQH327805:BQH327807 CAD327805:CAD327807 CJZ327805:CJZ327807 CTV327805:CTV327807 DDR327805:DDR327807 DNN327805:DNN327807 DXJ327805:DXJ327807 EHF327805:EHF327807 ERB327805:ERB327807 FAX327805:FAX327807 FKT327805:FKT327807 FUP327805:FUP327807 GEL327805:GEL327807 GOH327805:GOH327807 GYD327805:GYD327807 HHZ327805:HHZ327807 HRV327805:HRV327807 IBR327805:IBR327807 ILN327805:ILN327807 IVJ327805:IVJ327807 JFF327805:JFF327807 JPB327805:JPB327807 JYX327805:JYX327807 KIT327805:KIT327807 KSP327805:KSP327807 LCL327805:LCL327807 LMH327805:LMH327807 LWD327805:LWD327807 MFZ327805:MFZ327807 MPV327805:MPV327807 MZR327805:MZR327807 NJN327805:NJN327807 NTJ327805:NTJ327807 ODF327805:ODF327807 ONB327805:ONB327807 OWX327805:OWX327807 PGT327805:PGT327807 PQP327805:PQP327807 QAL327805:QAL327807 QKH327805:QKH327807 QUD327805:QUD327807 RDZ327805:RDZ327807 RNV327805:RNV327807 RXR327805:RXR327807 SHN327805:SHN327807 SRJ327805:SRJ327807 TBF327805:TBF327807 TLB327805:TLB327807 TUX327805:TUX327807 UET327805:UET327807 UOP327805:UOP327807 UYL327805:UYL327807 VIH327805:VIH327807 VSD327805:VSD327807 WBZ327805:WBZ327807 WLV327805:WLV327807 WVR327805:WVR327807 JF393341:JF393343 TB393341:TB393343 ACX393341:ACX393343 AMT393341:AMT393343 AWP393341:AWP393343 BGL393341:BGL393343 BQH393341:BQH393343 CAD393341:CAD393343 CJZ393341:CJZ393343 CTV393341:CTV393343 DDR393341:DDR393343 DNN393341:DNN393343 DXJ393341:DXJ393343 EHF393341:EHF393343 ERB393341:ERB393343 FAX393341:FAX393343 FKT393341:FKT393343 FUP393341:FUP393343 GEL393341:GEL393343 GOH393341:GOH393343 GYD393341:GYD393343 HHZ393341:HHZ393343 HRV393341:HRV393343 IBR393341:IBR393343 ILN393341:ILN393343 IVJ393341:IVJ393343 JFF393341:JFF393343 JPB393341:JPB393343 JYX393341:JYX393343 KIT393341:KIT393343 KSP393341:KSP393343 LCL393341:LCL393343 LMH393341:LMH393343 LWD393341:LWD393343 MFZ393341:MFZ393343 MPV393341:MPV393343 MZR393341:MZR393343 NJN393341:NJN393343 NTJ393341:NTJ393343 ODF393341:ODF393343 ONB393341:ONB393343 OWX393341:OWX393343 PGT393341:PGT393343 PQP393341:PQP393343 QAL393341:QAL393343 QKH393341:QKH393343 QUD393341:QUD393343 RDZ393341:RDZ393343 RNV393341:RNV393343 RXR393341:RXR393343 SHN393341:SHN393343 SRJ393341:SRJ393343 TBF393341:TBF393343 TLB393341:TLB393343 TUX393341:TUX393343 UET393341:UET393343 UOP393341:UOP393343 UYL393341:UYL393343 VIH393341:VIH393343 VSD393341:VSD393343 WBZ393341:WBZ393343 WLV393341:WLV393343 WVR393341:WVR393343 JF458877:JF458879 TB458877:TB458879 ACX458877:ACX458879 AMT458877:AMT458879 AWP458877:AWP458879 BGL458877:BGL458879 BQH458877:BQH458879 CAD458877:CAD458879 CJZ458877:CJZ458879 CTV458877:CTV458879 DDR458877:DDR458879 DNN458877:DNN458879 DXJ458877:DXJ458879 EHF458877:EHF458879 ERB458877:ERB458879 FAX458877:FAX458879 FKT458877:FKT458879 FUP458877:FUP458879 GEL458877:GEL458879 GOH458877:GOH458879 GYD458877:GYD458879 HHZ458877:HHZ458879 HRV458877:HRV458879 IBR458877:IBR458879 ILN458877:ILN458879 IVJ458877:IVJ458879 JFF458877:JFF458879 JPB458877:JPB458879 JYX458877:JYX458879 KIT458877:KIT458879 KSP458877:KSP458879 LCL458877:LCL458879 LMH458877:LMH458879 LWD458877:LWD458879 MFZ458877:MFZ458879 MPV458877:MPV458879 MZR458877:MZR458879 NJN458877:NJN458879 NTJ458877:NTJ458879 ODF458877:ODF458879 ONB458877:ONB458879 OWX458877:OWX458879 PGT458877:PGT458879 PQP458877:PQP458879 QAL458877:QAL458879 QKH458877:QKH458879 QUD458877:QUD458879 RDZ458877:RDZ458879 RNV458877:RNV458879 RXR458877:RXR458879 SHN458877:SHN458879 SRJ458877:SRJ458879 TBF458877:TBF458879 TLB458877:TLB458879 TUX458877:TUX458879 UET458877:UET458879 UOP458877:UOP458879 UYL458877:UYL458879 VIH458877:VIH458879 VSD458877:VSD458879 WBZ458877:WBZ458879 WLV458877:WLV458879 WVR458877:WVR458879 JF524413:JF524415 TB524413:TB524415 ACX524413:ACX524415 AMT524413:AMT524415 AWP524413:AWP524415 BGL524413:BGL524415 BQH524413:BQH524415 CAD524413:CAD524415 CJZ524413:CJZ524415 CTV524413:CTV524415 DDR524413:DDR524415 DNN524413:DNN524415 DXJ524413:DXJ524415 EHF524413:EHF524415 ERB524413:ERB524415 FAX524413:FAX524415 FKT524413:FKT524415 FUP524413:FUP524415 GEL524413:GEL524415 GOH524413:GOH524415 GYD524413:GYD524415 HHZ524413:HHZ524415 HRV524413:HRV524415 IBR524413:IBR524415 ILN524413:ILN524415 IVJ524413:IVJ524415 JFF524413:JFF524415 JPB524413:JPB524415 JYX524413:JYX524415 KIT524413:KIT524415 KSP524413:KSP524415 LCL524413:LCL524415 LMH524413:LMH524415 LWD524413:LWD524415 MFZ524413:MFZ524415 MPV524413:MPV524415 MZR524413:MZR524415 NJN524413:NJN524415 NTJ524413:NTJ524415 ODF524413:ODF524415 ONB524413:ONB524415 OWX524413:OWX524415 PGT524413:PGT524415 PQP524413:PQP524415 QAL524413:QAL524415 QKH524413:QKH524415 QUD524413:QUD524415 RDZ524413:RDZ524415 RNV524413:RNV524415 RXR524413:RXR524415 SHN524413:SHN524415 SRJ524413:SRJ524415 TBF524413:TBF524415 TLB524413:TLB524415 TUX524413:TUX524415 UET524413:UET524415 UOP524413:UOP524415 UYL524413:UYL524415 VIH524413:VIH524415 VSD524413:VSD524415 WBZ524413:WBZ524415 WLV524413:WLV524415 WVR524413:WVR524415 JF589949:JF589951 TB589949:TB589951 ACX589949:ACX589951 AMT589949:AMT589951 AWP589949:AWP589951 BGL589949:BGL589951 BQH589949:BQH589951 CAD589949:CAD589951 CJZ589949:CJZ589951 CTV589949:CTV589951 DDR589949:DDR589951 DNN589949:DNN589951 DXJ589949:DXJ589951 EHF589949:EHF589951 ERB589949:ERB589951 FAX589949:FAX589951 FKT589949:FKT589951 FUP589949:FUP589951 GEL589949:GEL589951 GOH589949:GOH589951 GYD589949:GYD589951 HHZ589949:HHZ589951 HRV589949:HRV589951 IBR589949:IBR589951 ILN589949:ILN589951 IVJ589949:IVJ589951 JFF589949:JFF589951 JPB589949:JPB589951 JYX589949:JYX589951 KIT589949:KIT589951 KSP589949:KSP589951 LCL589949:LCL589951 LMH589949:LMH589951 LWD589949:LWD589951 MFZ589949:MFZ589951 MPV589949:MPV589951 MZR589949:MZR589951 NJN589949:NJN589951 NTJ589949:NTJ589951 ODF589949:ODF589951 ONB589949:ONB589951 OWX589949:OWX589951 PGT589949:PGT589951 PQP589949:PQP589951 QAL589949:QAL589951 QKH589949:QKH589951 QUD589949:QUD589951 RDZ589949:RDZ589951 RNV589949:RNV589951 RXR589949:RXR589951 SHN589949:SHN589951 SRJ589949:SRJ589951 TBF589949:TBF589951 TLB589949:TLB589951 TUX589949:TUX589951 UET589949:UET589951 UOP589949:UOP589951 UYL589949:UYL589951 VIH589949:VIH589951 VSD589949:VSD589951 WBZ589949:WBZ589951 WLV589949:WLV589951 WVR589949:WVR589951 JF655485:JF655487 TB655485:TB655487 ACX655485:ACX655487 AMT655485:AMT655487 AWP655485:AWP655487 BGL655485:BGL655487 BQH655485:BQH655487 CAD655485:CAD655487 CJZ655485:CJZ655487 CTV655485:CTV655487 DDR655485:DDR655487 DNN655485:DNN655487 DXJ655485:DXJ655487 EHF655485:EHF655487 ERB655485:ERB655487 FAX655485:FAX655487 FKT655485:FKT655487 FUP655485:FUP655487 GEL655485:GEL655487 GOH655485:GOH655487 GYD655485:GYD655487 HHZ655485:HHZ655487 HRV655485:HRV655487 IBR655485:IBR655487 ILN655485:ILN655487 IVJ655485:IVJ655487 JFF655485:JFF655487 JPB655485:JPB655487 JYX655485:JYX655487 KIT655485:KIT655487 KSP655485:KSP655487 LCL655485:LCL655487 LMH655485:LMH655487 LWD655485:LWD655487 MFZ655485:MFZ655487 MPV655485:MPV655487 MZR655485:MZR655487 NJN655485:NJN655487 NTJ655485:NTJ655487 ODF655485:ODF655487 ONB655485:ONB655487 OWX655485:OWX655487 PGT655485:PGT655487 PQP655485:PQP655487 QAL655485:QAL655487 QKH655485:QKH655487 QUD655485:QUD655487 RDZ655485:RDZ655487 RNV655485:RNV655487 RXR655485:RXR655487 SHN655485:SHN655487 SRJ655485:SRJ655487 TBF655485:TBF655487 TLB655485:TLB655487 TUX655485:TUX655487 UET655485:UET655487 UOP655485:UOP655487 UYL655485:UYL655487 VIH655485:VIH655487 VSD655485:VSD655487 WBZ655485:WBZ655487 WLV655485:WLV655487 WVR655485:WVR655487 JF721021:JF721023 TB721021:TB721023 ACX721021:ACX721023 AMT721021:AMT721023 AWP721021:AWP721023 BGL721021:BGL721023 BQH721021:BQH721023 CAD721021:CAD721023 CJZ721021:CJZ721023 CTV721021:CTV721023 DDR721021:DDR721023 DNN721021:DNN721023 DXJ721021:DXJ721023 EHF721021:EHF721023 ERB721021:ERB721023 FAX721021:FAX721023 FKT721021:FKT721023 FUP721021:FUP721023 GEL721021:GEL721023 GOH721021:GOH721023 GYD721021:GYD721023 HHZ721021:HHZ721023 HRV721021:HRV721023 IBR721021:IBR721023 ILN721021:ILN721023 IVJ721021:IVJ721023 JFF721021:JFF721023 JPB721021:JPB721023 JYX721021:JYX721023 KIT721021:KIT721023 KSP721021:KSP721023 LCL721021:LCL721023 LMH721021:LMH721023 LWD721021:LWD721023 MFZ721021:MFZ721023 MPV721021:MPV721023 MZR721021:MZR721023 NJN721021:NJN721023 NTJ721021:NTJ721023 ODF721021:ODF721023 ONB721021:ONB721023 OWX721021:OWX721023 PGT721021:PGT721023 PQP721021:PQP721023 QAL721021:QAL721023 QKH721021:QKH721023 QUD721021:QUD721023 RDZ721021:RDZ721023 RNV721021:RNV721023 RXR721021:RXR721023 SHN721021:SHN721023 SRJ721021:SRJ721023 TBF721021:TBF721023 TLB721021:TLB721023 TUX721021:TUX721023 UET721021:UET721023 UOP721021:UOP721023 UYL721021:UYL721023 VIH721021:VIH721023 VSD721021:VSD721023 WBZ721021:WBZ721023 WLV721021:WLV721023 WVR721021:WVR721023 JF786557:JF786559 TB786557:TB786559 ACX786557:ACX786559 AMT786557:AMT786559 AWP786557:AWP786559 BGL786557:BGL786559 BQH786557:BQH786559 CAD786557:CAD786559 CJZ786557:CJZ786559 CTV786557:CTV786559 DDR786557:DDR786559 DNN786557:DNN786559 DXJ786557:DXJ786559 EHF786557:EHF786559 ERB786557:ERB786559 FAX786557:FAX786559 FKT786557:FKT786559 FUP786557:FUP786559 GEL786557:GEL786559 GOH786557:GOH786559 GYD786557:GYD786559 HHZ786557:HHZ786559 HRV786557:HRV786559 IBR786557:IBR786559 ILN786557:ILN786559 IVJ786557:IVJ786559 JFF786557:JFF786559 JPB786557:JPB786559 JYX786557:JYX786559 KIT786557:KIT786559 KSP786557:KSP786559 LCL786557:LCL786559 LMH786557:LMH786559 LWD786557:LWD786559 MFZ786557:MFZ786559 MPV786557:MPV786559 MZR786557:MZR786559 NJN786557:NJN786559 NTJ786557:NTJ786559 ODF786557:ODF786559 ONB786557:ONB786559 OWX786557:OWX786559 PGT786557:PGT786559 PQP786557:PQP786559 QAL786557:QAL786559 QKH786557:QKH786559 QUD786557:QUD786559 RDZ786557:RDZ786559 RNV786557:RNV786559 RXR786557:RXR786559 SHN786557:SHN786559 SRJ786557:SRJ786559 TBF786557:TBF786559 TLB786557:TLB786559 TUX786557:TUX786559 UET786557:UET786559 UOP786557:UOP786559 UYL786557:UYL786559 VIH786557:VIH786559 VSD786557:VSD786559 WBZ786557:WBZ786559 WLV786557:WLV786559 WVR786557:WVR786559 JF852093:JF852095 TB852093:TB852095 ACX852093:ACX852095 AMT852093:AMT852095 AWP852093:AWP852095 BGL852093:BGL852095 BQH852093:BQH852095 CAD852093:CAD852095 CJZ852093:CJZ852095 CTV852093:CTV852095 DDR852093:DDR852095 DNN852093:DNN852095 DXJ852093:DXJ852095 EHF852093:EHF852095 ERB852093:ERB852095 FAX852093:FAX852095 FKT852093:FKT852095 FUP852093:FUP852095 GEL852093:GEL852095 GOH852093:GOH852095 GYD852093:GYD852095 HHZ852093:HHZ852095 HRV852093:HRV852095 IBR852093:IBR852095 ILN852093:ILN852095 IVJ852093:IVJ852095 JFF852093:JFF852095 JPB852093:JPB852095 JYX852093:JYX852095 KIT852093:KIT852095 KSP852093:KSP852095 LCL852093:LCL852095 LMH852093:LMH852095 LWD852093:LWD852095 MFZ852093:MFZ852095 MPV852093:MPV852095 MZR852093:MZR852095 NJN852093:NJN852095 NTJ852093:NTJ852095 ODF852093:ODF852095 ONB852093:ONB852095 OWX852093:OWX852095 PGT852093:PGT852095 PQP852093:PQP852095 QAL852093:QAL852095 QKH852093:QKH852095 QUD852093:QUD852095 RDZ852093:RDZ852095 RNV852093:RNV852095 RXR852093:RXR852095 SHN852093:SHN852095 SRJ852093:SRJ852095 TBF852093:TBF852095 TLB852093:TLB852095 TUX852093:TUX852095 UET852093:UET852095 UOP852093:UOP852095 UYL852093:UYL852095 VIH852093:VIH852095 VSD852093:VSD852095 WBZ852093:WBZ852095 WLV852093:WLV852095 WVR852093:WVR852095 JF917629:JF917631 TB917629:TB917631 ACX917629:ACX917631 AMT917629:AMT917631 AWP917629:AWP917631 BGL917629:BGL917631 BQH917629:BQH917631 CAD917629:CAD917631 CJZ917629:CJZ917631 CTV917629:CTV917631 DDR917629:DDR917631 DNN917629:DNN917631 DXJ917629:DXJ917631 EHF917629:EHF917631 ERB917629:ERB917631 FAX917629:FAX917631 FKT917629:FKT917631 FUP917629:FUP917631 GEL917629:GEL917631 GOH917629:GOH917631 GYD917629:GYD917631 HHZ917629:HHZ917631 HRV917629:HRV917631 IBR917629:IBR917631 ILN917629:ILN917631 IVJ917629:IVJ917631 JFF917629:JFF917631 JPB917629:JPB917631 JYX917629:JYX917631 KIT917629:KIT917631 KSP917629:KSP917631 LCL917629:LCL917631 LMH917629:LMH917631 LWD917629:LWD917631 MFZ917629:MFZ917631 MPV917629:MPV917631 MZR917629:MZR917631 NJN917629:NJN917631 NTJ917629:NTJ917631 ODF917629:ODF917631 ONB917629:ONB917631 OWX917629:OWX917631 PGT917629:PGT917631 PQP917629:PQP917631 QAL917629:QAL917631 QKH917629:QKH917631 QUD917629:QUD917631 RDZ917629:RDZ917631 RNV917629:RNV917631 RXR917629:RXR917631 SHN917629:SHN917631 SRJ917629:SRJ917631 TBF917629:TBF917631 TLB917629:TLB917631 TUX917629:TUX917631 UET917629:UET917631 UOP917629:UOP917631 UYL917629:UYL917631 VIH917629:VIH917631 VSD917629:VSD917631 WBZ917629:WBZ917631 WLV917629:WLV917631 WVR917629:WVR917631 JF983165:JF983167 TB983165:TB983167 ACX983165:ACX983167 AMT983165:AMT983167 AWP983165:AWP983167 BGL983165:BGL983167 BQH983165:BQH983167 CAD983165:CAD983167 CJZ983165:CJZ983167 CTV983165:CTV983167 DDR983165:DDR983167 DNN983165:DNN983167 DXJ983165:DXJ983167 EHF983165:EHF983167 ERB983165:ERB983167 FAX983165:FAX983167 FKT983165:FKT983167 FUP983165:FUP983167 GEL983165:GEL983167 GOH983165:GOH983167 GYD983165:GYD983167 HHZ983165:HHZ983167 HRV983165:HRV983167 IBR983165:IBR983167 ILN983165:ILN983167 IVJ983165:IVJ983167 JFF983165:JFF983167 JPB983165:JPB983167 JYX983165:JYX983167 KIT983165:KIT983167 KSP983165:KSP983167 LCL983165:LCL983167 LMH983165:LMH983167 LWD983165:LWD983167 MFZ983165:MFZ983167 MPV983165:MPV983167 MZR983165:MZR983167 NJN983165:NJN983167 NTJ983165:NTJ983167 ODF983165:ODF983167 ONB983165:ONB983167 OWX983165:OWX983167 PGT983165:PGT983167 PQP983165:PQP983167 QAL983165:QAL983167 QKH983165:QKH983167 QUD983165:QUD983167 RDZ983165:RDZ983167 RNV983165:RNV983167 RXR983165:RXR983167 SHN983165:SHN983167 SRJ983165:SRJ983167 TBF983165:TBF983167 TLB983165:TLB983167 TUX983165:TUX983167 UET983165:UET983167 UOP983165:UOP983167 UYL983165:UYL983167 VIH983165:VIH983167 VSD983165:VSD983167 WBZ983165:WBZ983167 WLV983165:WLV983167 WVR983165:WVR983167 JF65691:JF65692 TB65691:TB65692 ACX65691:ACX65692 AMT65691:AMT65692 AWP65691:AWP65692 BGL65691:BGL65692 BQH65691:BQH65692 CAD65691:CAD65692 CJZ65691:CJZ65692 CTV65691:CTV65692 DDR65691:DDR65692 DNN65691:DNN65692 DXJ65691:DXJ65692 EHF65691:EHF65692 ERB65691:ERB65692 FAX65691:FAX65692 FKT65691:FKT65692 FUP65691:FUP65692 GEL65691:GEL65692 GOH65691:GOH65692 GYD65691:GYD65692 HHZ65691:HHZ65692 HRV65691:HRV65692 IBR65691:IBR65692 ILN65691:ILN65692 IVJ65691:IVJ65692 JFF65691:JFF65692 JPB65691:JPB65692 JYX65691:JYX65692 KIT65691:KIT65692 KSP65691:KSP65692 LCL65691:LCL65692 LMH65691:LMH65692 LWD65691:LWD65692 MFZ65691:MFZ65692 MPV65691:MPV65692 MZR65691:MZR65692 NJN65691:NJN65692 NTJ65691:NTJ65692 ODF65691:ODF65692 ONB65691:ONB65692 OWX65691:OWX65692 PGT65691:PGT65692 PQP65691:PQP65692 QAL65691:QAL65692 QKH65691:QKH65692 QUD65691:QUD65692 RDZ65691:RDZ65692 RNV65691:RNV65692 RXR65691:RXR65692 SHN65691:SHN65692 SRJ65691:SRJ65692 TBF65691:TBF65692 TLB65691:TLB65692 TUX65691:TUX65692 UET65691:UET65692 UOP65691:UOP65692 UYL65691:UYL65692 VIH65691:VIH65692 VSD65691:VSD65692 WBZ65691:WBZ65692 WLV65691:WLV65692 WVR65691:WVR65692 JF131227:JF131228 TB131227:TB131228 ACX131227:ACX131228 AMT131227:AMT131228 AWP131227:AWP131228 BGL131227:BGL131228 BQH131227:BQH131228 CAD131227:CAD131228 CJZ131227:CJZ131228 CTV131227:CTV131228 DDR131227:DDR131228 DNN131227:DNN131228 DXJ131227:DXJ131228 EHF131227:EHF131228 ERB131227:ERB131228 FAX131227:FAX131228 FKT131227:FKT131228 FUP131227:FUP131228 GEL131227:GEL131228 GOH131227:GOH131228 GYD131227:GYD131228 HHZ131227:HHZ131228 HRV131227:HRV131228 IBR131227:IBR131228 ILN131227:ILN131228 IVJ131227:IVJ131228 JFF131227:JFF131228 JPB131227:JPB131228 JYX131227:JYX131228 KIT131227:KIT131228 KSP131227:KSP131228 LCL131227:LCL131228 LMH131227:LMH131228 LWD131227:LWD131228 MFZ131227:MFZ131228 MPV131227:MPV131228 MZR131227:MZR131228 NJN131227:NJN131228 NTJ131227:NTJ131228 ODF131227:ODF131228 ONB131227:ONB131228 OWX131227:OWX131228 PGT131227:PGT131228 PQP131227:PQP131228 QAL131227:QAL131228 QKH131227:QKH131228 QUD131227:QUD131228 RDZ131227:RDZ131228 RNV131227:RNV131228 RXR131227:RXR131228 SHN131227:SHN131228 SRJ131227:SRJ131228 TBF131227:TBF131228 TLB131227:TLB131228 TUX131227:TUX131228 UET131227:UET131228 UOP131227:UOP131228 UYL131227:UYL131228 VIH131227:VIH131228 VSD131227:VSD131228 WBZ131227:WBZ131228 WLV131227:WLV131228 WVR131227:WVR131228 JF196763:JF196764 TB196763:TB196764 ACX196763:ACX196764 AMT196763:AMT196764 AWP196763:AWP196764 BGL196763:BGL196764 BQH196763:BQH196764 CAD196763:CAD196764 CJZ196763:CJZ196764 CTV196763:CTV196764 DDR196763:DDR196764 DNN196763:DNN196764 DXJ196763:DXJ196764 EHF196763:EHF196764 ERB196763:ERB196764 FAX196763:FAX196764 FKT196763:FKT196764 FUP196763:FUP196764 GEL196763:GEL196764 GOH196763:GOH196764 GYD196763:GYD196764 HHZ196763:HHZ196764 HRV196763:HRV196764 IBR196763:IBR196764 ILN196763:ILN196764 IVJ196763:IVJ196764 JFF196763:JFF196764 JPB196763:JPB196764 JYX196763:JYX196764 KIT196763:KIT196764 KSP196763:KSP196764 LCL196763:LCL196764 LMH196763:LMH196764 LWD196763:LWD196764 MFZ196763:MFZ196764 MPV196763:MPV196764 MZR196763:MZR196764 NJN196763:NJN196764 NTJ196763:NTJ196764 ODF196763:ODF196764 ONB196763:ONB196764 OWX196763:OWX196764 PGT196763:PGT196764 PQP196763:PQP196764 QAL196763:QAL196764 QKH196763:QKH196764 QUD196763:QUD196764 RDZ196763:RDZ196764 RNV196763:RNV196764 RXR196763:RXR196764 SHN196763:SHN196764 SRJ196763:SRJ196764 TBF196763:TBF196764 TLB196763:TLB196764 TUX196763:TUX196764 UET196763:UET196764 UOP196763:UOP196764 UYL196763:UYL196764 VIH196763:VIH196764 VSD196763:VSD196764 WBZ196763:WBZ196764 WLV196763:WLV196764 WVR196763:WVR196764 JF262299:JF262300 TB262299:TB262300 ACX262299:ACX262300 AMT262299:AMT262300 AWP262299:AWP262300 BGL262299:BGL262300 BQH262299:BQH262300 CAD262299:CAD262300 CJZ262299:CJZ262300 CTV262299:CTV262300 DDR262299:DDR262300 DNN262299:DNN262300 DXJ262299:DXJ262300 EHF262299:EHF262300 ERB262299:ERB262300 FAX262299:FAX262300 FKT262299:FKT262300 FUP262299:FUP262300 GEL262299:GEL262300 GOH262299:GOH262300 GYD262299:GYD262300 HHZ262299:HHZ262300 HRV262299:HRV262300 IBR262299:IBR262300 ILN262299:ILN262300 IVJ262299:IVJ262300 JFF262299:JFF262300 JPB262299:JPB262300 JYX262299:JYX262300 KIT262299:KIT262300 KSP262299:KSP262300 LCL262299:LCL262300 LMH262299:LMH262300 LWD262299:LWD262300 MFZ262299:MFZ262300 MPV262299:MPV262300 MZR262299:MZR262300 NJN262299:NJN262300 NTJ262299:NTJ262300 ODF262299:ODF262300 ONB262299:ONB262300 OWX262299:OWX262300 PGT262299:PGT262300 PQP262299:PQP262300 QAL262299:QAL262300 QKH262299:QKH262300 QUD262299:QUD262300 RDZ262299:RDZ262300 RNV262299:RNV262300 RXR262299:RXR262300 SHN262299:SHN262300 SRJ262299:SRJ262300 TBF262299:TBF262300 TLB262299:TLB262300 TUX262299:TUX262300 UET262299:UET262300 UOP262299:UOP262300 UYL262299:UYL262300 VIH262299:VIH262300 VSD262299:VSD262300 WBZ262299:WBZ262300 WLV262299:WLV262300 WVR262299:WVR262300 JF327835:JF327836 TB327835:TB327836 ACX327835:ACX327836 AMT327835:AMT327836 AWP327835:AWP327836 BGL327835:BGL327836 BQH327835:BQH327836 CAD327835:CAD327836 CJZ327835:CJZ327836 CTV327835:CTV327836 DDR327835:DDR327836 DNN327835:DNN327836 DXJ327835:DXJ327836 EHF327835:EHF327836 ERB327835:ERB327836 FAX327835:FAX327836 FKT327835:FKT327836 FUP327835:FUP327836 GEL327835:GEL327836 GOH327835:GOH327836 GYD327835:GYD327836 HHZ327835:HHZ327836 HRV327835:HRV327836 IBR327835:IBR327836 ILN327835:ILN327836 IVJ327835:IVJ327836 JFF327835:JFF327836 JPB327835:JPB327836 JYX327835:JYX327836 KIT327835:KIT327836 KSP327835:KSP327836 LCL327835:LCL327836 LMH327835:LMH327836 LWD327835:LWD327836 MFZ327835:MFZ327836 MPV327835:MPV327836 MZR327835:MZR327836 NJN327835:NJN327836 NTJ327835:NTJ327836 ODF327835:ODF327836 ONB327835:ONB327836 OWX327835:OWX327836 PGT327835:PGT327836 PQP327835:PQP327836 QAL327835:QAL327836 QKH327835:QKH327836 QUD327835:QUD327836 RDZ327835:RDZ327836 RNV327835:RNV327836 RXR327835:RXR327836 SHN327835:SHN327836 SRJ327835:SRJ327836 TBF327835:TBF327836 TLB327835:TLB327836 TUX327835:TUX327836 UET327835:UET327836 UOP327835:UOP327836 UYL327835:UYL327836 VIH327835:VIH327836 VSD327835:VSD327836 WBZ327835:WBZ327836 WLV327835:WLV327836 WVR327835:WVR327836 JF393371:JF393372 TB393371:TB393372 ACX393371:ACX393372 AMT393371:AMT393372 AWP393371:AWP393372 BGL393371:BGL393372 BQH393371:BQH393372 CAD393371:CAD393372 CJZ393371:CJZ393372 CTV393371:CTV393372 DDR393371:DDR393372 DNN393371:DNN393372 DXJ393371:DXJ393372 EHF393371:EHF393372 ERB393371:ERB393372 FAX393371:FAX393372 FKT393371:FKT393372 FUP393371:FUP393372 GEL393371:GEL393372 GOH393371:GOH393372 GYD393371:GYD393372 HHZ393371:HHZ393372 HRV393371:HRV393372 IBR393371:IBR393372 ILN393371:ILN393372 IVJ393371:IVJ393372 JFF393371:JFF393372 JPB393371:JPB393372 JYX393371:JYX393372 KIT393371:KIT393372 KSP393371:KSP393372 LCL393371:LCL393372 LMH393371:LMH393372 LWD393371:LWD393372 MFZ393371:MFZ393372 MPV393371:MPV393372 MZR393371:MZR393372 NJN393371:NJN393372 NTJ393371:NTJ393372 ODF393371:ODF393372 ONB393371:ONB393372 OWX393371:OWX393372 PGT393371:PGT393372 PQP393371:PQP393372 QAL393371:QAL393372 QKH393371:QKH393372 QUD393371:QUD393372 RDZ393371:RDZ393372 RNV393371:RNV393372 RXR393371:RXR393372 SHN393371:SHN393372 SRJ393371:SRJ393372 TBF393371:TBF393372 TLB393371:TLB393372 TUX393371:TUX393372 UET393371:UET393372 UOP393371:UOP393372 UYL393371:UYL393372 VIH393371:VIH393372 VSD393371:VSD393372 WBZ393371:WBZ393372 WLV393371:WLV393372 WVR393371:WVR393372 JF458907:JF458908 TB458907:TB458908 ACX458907:ACX458908 AMT458907:AMT458908 AWP458907:AWP458908 BGL458907:BGL458908 BQH458907:BQH458908 CAD458907:CAD458908 CJZ458907:CJZ458908 CTV458907:CTV458908 DDR458907:DDR458908 DNN458907:DNN458908 DXJ458907:DXJ458908 EHF458907:EHF458908 ERB458907:ERB458908 FAX458907:FAX458908 FKT458907:FKT458908 FUP458907:FUP458908 GEL458907:GEL458908 GOH458907:GOH458908 GYD458907:GYD458908 HHZ458907:HHZ458908 HRV458907:HRV458908 IBR458907:IBR458908 ILN458907:ILN458908 IVJ458907:IVJ458908 JFF458907:JFF458908 JPB458907:JPB458908 JYX458907:JYX458908 KIT458907:KIT458908 KSP458907:KSP458908 LCL458907:LCL458908 LMH458907:LMH458908 LWD458907:LWD458908 MFZ458907:MFZ458908 MPV458907:MPV458908 MZR458907:MZR458908 NJN458907:NJN458908 NTJ458907:NTJ458908 ODF458907:ODF458908 ONB458907:ONB458908 OWX458907:OWX458908 PGT458907:PGT458908 PQP458907:PQP458908 QAL458907:QAL458908 QKH458907:QKH458908 QUD458907:QUD458908 RDZ458907:RDZ458908 RNV458907:RNV458908 RXR458907:RXR458908 SHN458907:SHN458908 SRJ458907:SRJ458908 TBF458907:TBF458908 TLB458907:TLB458908 TUX458907:TUX458908 UET458907:UET458908 UOP458907:UOP458908 UYL458907:UYL458908 VIH458907:VIH458908 VSD458907:VSD458908 WBZ458907:WBZ458908 WLV458907:WLV458908 WVR458907:WVR458908 JF524443:JF524444 TB524443:TB524444 ACX524443:ACX524444 AMT524443:AMT524444 AWP524443:AWP524444 BGL524443:BGL524444 BQH524443:BQH524444 CAD524443:CAD524444 CJZ524443:CJZ524444 CTV524443:CTV524444 DDR524443:DDR524444 DNN524443:DNN524444 DXJ524443:DXJ524444 EHF524443:EHF524444 ERB524443:ERB524444 FAX524443:FAX524444 FKT524443:FKT524444 FUP524443:FUP524444 GEL524443:GEL524444 GOH524443:GOH524444 GYD524443:GYD524444 HHZ524443:HHZ524444 HRV524443:HRV524444 IBR524443:IBR524444 ILN524443:ILN524444 IVJ524443:IVJ524444 JFF524443:JFF524444 JPB524443:JPB524444 JYX524443:JYX524444 KIT524443:KIT524444 KSP524443:KSP524444 LCL524443:LCL524444 LMH524443:LMH524444 LWD524443:LWD524444 MFZ524443:MFZ524444 MPV524443:MPV524444 MZR524443:MZR524444 NJN524443:NJN524444 NTJ524443:NTJ524444 ODF524443:ODF524444 ONB524443:ONB524444 OWX524443:OWX524444 PGT524443:PGT524444 PQP524443:PQP524444 QAL524443:QAL524444 QKH524443:QKH524444 QUD524443:QUD524444 RDZ524443:RDZ524444 RNV524443:RNV524444 RXR524443:RXR524444 SHN524443:SHN524444 SRJ524443:SRJ524444 TBF524443:TBF524444 TLB524443:TLB524444 TUX524443:TUX524444 UET524443:UET524444 UOP524443:UOP524444 UYL524443:UYL524444 VIH524443:VIH524444 VSD524443:VSD524444 WBZ524443:WBZ524444 WLV524443:WLV524444 WVR524443:WVR524444 JF589979:JF589980 TB589979:TB589980 ACX589979:ACX589980 AMT589979:AMT589980 AWP589979:AWP589980 BGL589979:BGL589980 BQH589979:BQH589980 CAD589979:CAD589980 CJZ589979:CJZ589980 CTV589979:CTV589980 DDR589979:DDR589980 DNN589979:DNN589980 DXJ589979:DXJ589980 EHF589979:EHF589980 ERB589979:ERB589980 FAX589979:FAX589980 FKT589979:FKT589980 FUP589979:FUP589980 GEL589979:GEL589980 GOH589979:GOH589980 GYD589979:GYD589980 HHZ589979:HHZ589980 HRV589979:HRV589980 IBR589979:IBR589980 ILN589979:ILN589980 IVJ589979:IVJ589980 JFF589979:JFF589980 JPB589979:JPB589980 JYX589979:JYX589980 KIT589979:KIT589980 KSP589979:KSP589980 LCL589979:LCL589980 LMH589979:LMH589980 LWD589979:LWD589980 MFZ589979:MFZ589980 MPV589979:MPV589980 MZR589979:MZR589980 NJN589979:NJN589980 NTJ589979:NTJ589980 ODF589979:ODF589980 ONB589979:ONB589980 OWX589979:OWX589980 PGT589979:PGT589980 PQP589979:PQP589980 QAL589979:QAL589980 QKH589979:QKH589980 QUD589979:QUD589980 RDZ589979:RDZ589980 RNV589979:RNV589980 RXR589979:RXR589980 SHN589979:SHN589980 SRJ589979:SRJ589980 TBF589979:TBF589980 TLB589979:TLB589980 TUX589979:TUX589980 UET589979:UET589980 UOP589979:UOP589980 UYL589979:UYL589980 VIH589979:VIH589980 VSD589979:VSD589980 WBZ589979:WBZ589980 WLV589979:WLV589980 WVR589979:WVR589980 JF655515:JF655516 TB655515:TB655516 ACX655515:ACX655516 AMT655515:AMT655516 AWP655515:AWP655516 BGL655515:BGL655516 BQH655515:BQH655516 CAD655515:CAD655516 CJZ655515:CJZ655516 CTV655515:CTV655516 DDR655515:DDR655516 DNN655515:DNN655516 DXJ655515:DXJ655516 EHF655515:EHF655516 ERB655515:ERB655516 FAX655515:FAX655516 FKT655515:FKT655516 FUP655515:FUP655516 GEL655515:GEL655516 GOH655515:GOH655516 GYD655515:GYD655516 HHZ655515:HHZ655516 HRV655515:HRV655516 IBR655515:IBR655516 ILN655515:ILN655516 IVJ655515:IVJ655516 JFF655515:JFF655516 JPB655515:JPB655516 JYX655515:JYX655516 KIT655515:KIT655516 KSP655515:KSP655516 LCL655515:LCL655516 LMH655515:LMH655516 LWD655515:LWD655516 MFZ655515:MFZ655516 MPV655515:MPV655516 MZR655515:MZR655516 NJN655515:NJN655516 NTJ655515:NTJ655516 ODF655515:ODF655516 ONB655515:ONB655516 OWX655515:OWX655516 PGT655515:PGT655516 PQP655515:PQP655516 QAL655515:QAL655516 QKH655515:QKH655516 QUD655515:QUD655516 RDZ655515:RDZ655516 RNV655515:RNV655516 RXR655515:RXR655516 SHN655515:SHN655516 SRJ655515:SRJ655516 TBF655515:TBF655516 TLB655515:TLB655516 TUX655515:TUX655516 UET655515:UET655516 UOP655515:UOP655516 UYL655515:UYL655516 VIH655515:VIH655516 VSD655515:VSD655516 WBZ655515:WBZ655516 WLV655515:WLV655516 WVR655515:WVR655516 JF721051:JF721052 TB721051:TB721052 ACX721051:ACX721052 AMT721051:AMT721052 AWP721051:AWP721052 BGL721051:BGL721052 BQH721051:BQH721052 CAD721051:CAD721052 CJZ721051:CJZ721052 CTV721051:CTV721052 DDR721051:DDR721052 DNN721051:DNN721052 DXJ721051:DXJ721052 EHF721051:EHF721052 ERB721051:ERB721052 FAX721051:FAX721052 FKT721051:FKT721052 FUP721051:FUP721052 GEL721051:GEL721052 GOH721051:GOH721052 GYD721051:GYD721052 HHZ721051:HHZ721052 HRV721051:HRV721052 IBR721051:IBR721052 ILN721051:ILN721052 IVJ721051:IVJ721052 JFF721051:JFF721052 JPB721051:JPB721052 JYX721051:JYX721052 KIT721051:KIT721052 KSP721051:KSP721052 LCL721051:LCL721052 LMH721051:LMH721052 LWD721051:LWD721052 MFZ721051:MFZ721052 MPV721051:MPV721052 MZR721051:MZR721052 NJN721051:NJN721052 NTJ721051:NTJ721052 ODF721051:ODF721052 ONB721051:ONB721052 OWX721051:OWX721052 PGT721051:PGT721052 PQP721051:PQP721052 QAL721051:QAL721052 QKH721051:QKH721052 QUD721051:QUD721052 RDZ721051:RDZ721052 RNV721051:RNV721052 RXR721051:RXR721052 SHN721051:SHN721052 SRJ721051:SRJ721052 TBF721051:TBF721052 TLB721051:TLB721052 TUX721051:TUX721052 UET721051:UET721052 UOP721051:UOP721052 UYL721051:UYL721052 VIH721051:VIH721052 VSD721051:VSD721052 WBZ721051:WBZ721052 WLV721051:WLV721052 WVR721051:WVR721052 JF786587:JF786588 TB786587:TB786588 ACX786587:ACX786588 AMT786587:AMT786588 AWP786587:AWP786588 BGL786587:BGL786588 BQH786587:BQH786588 CAD786587:CAD786588 CJZ786587:CJZ786588 CTV786587:CTV786588 DDR786587:DDR786588 DNN786587:DNN786588 DXJ786587:DXJ786588 EHF786587:EHF786588 ERB786587:ERB786588 FAX786587:FAX786588 FKT786587:FKT786588 FUP786587:FUP786588 GEL786587:GEL786588 GOH786587:GOH786588 GYD786587:GYD786588 HHZ786587:HHZ786588 HRV786587:HRV786588 IBR786587:IBR786588 ILN786587:ILN786588 IVJ786587:IVJ786588 JFF786587:JFF786588 JPB786587:JPB786588 JYX786587:JYX786588 KIT786587:KIT786588 KSP786587:KSP786588 LCL786587:LCL786588 LMH786587:LMH786588 LWD786587:LWD786588 MFZ786587:MFZ786588 MPV786587:MPV786588 MZR786587:MZR786588 NJN786587:NJN786588 NTJ786587:NTJ786588 ODF786587:ODF786588 ONB786587:ONB786588 OWX786587:OWX786588 PGT786587:PGT786588 PQP786587:PQP786588 QAL786587:QAL786588 QKH786587:QKH786588 QUD786587:QUD786588 RDZ786587:RDZ786588 RNV786587:RNV786588 RXR786587:RXR786588 SHN786587:SHN786588 SRJ786587:SRJ786588 TBF786587:TBF786588 TLB786587:TLB786588 TUX786587:TUX786588 UET786587:UET786588 UOP786587:UOP786588 UYL786587:UYL786588 VIH786587:VIH786588 VSD786587:VSD786588 WBZ786587:WBZ786588 WLV786587:WLV786588 WVR786587:WVR786588 JF852123:JF852124 TB852123:TB852124 ACX852123:ACX852124 AMT852123:AMT852124 AWP852123:AWP852124 BGL852123:BGL852124 BQH852123:BQH852124 CAD852123:CAD852124 CJZ852123:CJZ852124 CTV852123:CTV852124 DDR852123:DDR852124 DNN852123:DNN852124 DXJ852123:DXJ852124 EHF852123:EHF852124 ERB852123:ERB852124 FAX852123:FAX852124 FKT852123:FKT852124 FUP852123:FUP852124 GEL852123:GEL852124 GOH852123:GOH852124 GYD852123:GYD852124 HHZ852123:HHZ852124 HRV852123:HRV852124 IBR852123:IBR852124 ILN852123:ILN852124 IVJ852123:IVJ852124 JFF852123:JFF852124 JPB852123:JPB852124 JYX852123:JYX852124 KIT852123:KIT852124 KSP852123:KSP852124 LCL852123:LCL852124 LMH852123:LMH852124 LWD852123:LWD852124 MFZ852123:MFZ852124 MPV852123:MPV852124 MZR852123:MZR852124 NJN852123:NJN852124 NTJ852123:NTJ852124 ODF852123:ODF852124 ONB852123:ONB852124 OWX852123:OWX852124 PGT852123:PGT852124 PQP852123:PQP852124 QAL852123:QAL852124 QKH852123:QKH852124 QUD852123:QUD852124 RDZ852123:RDZ852124 RNV852123:RNV852124 RXR852123:RXR852124 SHN852123:SHN852124 SRJ852123:SRJ852124 TBF852123:TBF852124 TLB852123:TLB852124 TUX852123:TUX852124 UET852123:UET852124 UOP852123:UOP852124 UYL852123:UYL852124 VIH852123:VIH852124 VSD852123:VSD852124 WBZ852123:WBZ852124 WLV852123:WLV852124 WVR852123:WVR852124 JF917659:JF917660 TB917659:TB917660 ACX917659:ACX917660 AMT917659:AMT917660 AWP917659:AWP917660 BGL917659:BGL917660 BQH917659:BQH917660 CAD917659:CAD917660 CJZ917659:CJZ917660 CTV917659:CTV917660 DDR917659:DDR917660 DNN917659:DNN917660 DXJ917659:DXJ917660 EHF917659:EHF917660 ERB917659:ERB917660 FAX917659:FAX917660 FKT917659:FKT917660 FUP917659:FUP917660 GEL917659:GEL917660 GOH917659:GOH917660 GYD917659:GYD917660 HHZ917659:HHZ917660 HRV917659:HRV917660 IBR917659:IBR917660 ILN917659:ILN917660 IVJ917659:IVJ917660 JFF917659:JFF917660 JPB917659:JPB917660 JYX917659:JYX917660 KIT917659:KIT917660 KSP917659:KSP917660 LCL917659:LCL917660 LMH917659:LMH917660 LWD917659:LWD917660 MFZ917659:MFZ917660 MPV917659:MPV917660 MZR917659:MZR917660 NJN917659:NJN917660 NTJ917659:NTJ917660 ODF917659:ODF917660 ONB917659:ONB917660 OWX917659:OWX917660 PGT917659:PGT917660 PQP917659:PQP917660 QAL917659:QAL917660 QKH917659:QKH917660 QUD917659:QUD917660 RDZ917659:RDZ917660 RNV917659:RNV917660 RXR917659:RXR917660 SHN917659:SHN917660 SRJ917659:SRJ917660 TBF917659:TBF917660 TLB917659:TLB917660 TUX917659:TUX917660 UET917659:UET917660 UOP917659:UOP917660 UYL917659:UYL917660 VIH917659:VIH917660 VSD917659:VSD917660 WBZ917659:WBZ917660 WLV917659:WLV917660 WVR917659:WVR917660 JF983195:JF983196 TB983195:TB983196 ACX983195:ACX983196 AMT983195:AMT983196 AWP983195:AWP983196 BGL983195:BGL983196 BQH983195:BQH983196 CAD983195:CAD983196 CJZ983195:CJZ983196 CTV983195:CTV983196 DDR983195:DDR983196 DNN983195:DNN983196 DXJ983195:DXJ983196 EHF983195:EHF983196 ERB983195:ERB983196 FAX983195:FAX983196 FKT983195:FKT983196 FUP983195:FUP983196 GEL983195:GEL983196 GOH983195:GOH983196 GYD983195:GYD983196 HHZ983195:HHZ983196 HRV983195:HRV983196 IBR983195:IBR983196 ILN983195:ILN983196 IVJ983195:IVJ983196 JFF983195:JFF983196 JPB983195:JPB983196 JYX983195:JYX983196 KIT983195:KIT983196 KSP983195:KSP983196 LCL983195:LCL983196 LMH983195:LMH983196 LWD983195:LWD983196 MFZ983195:MFZ983196 MPV983195:MPV983196 MZR983195:MZR983196 NJN983195:NJN983196 NTJ983195:NTJ983196 ODF983195:ODF983196 ONB983195:ONB983196 OWX983195:OWX983196 PGT983195:PGT983196 PQP983195:PQP983196 QAL983195:QAL983196 QKH983195:QKH983196 QUD983195:QUD983196 RDZ983195:RDZ983196 RNV983195:RNV983196 RXR983195:RXR983196 SHN983195:SHN983196 SRJ983195:SRJ983196 TBF983195:TBF983196 TLB983195:TLB983196 TUX983195:TUX983196 UET983195:UET983196 UOP983195:UOP983196 UYL983195:UYL983196 VIH983195:VIH983196 VSD983195:VSD983196 WBZ983195:WBZ983196 WLV983195:WLV983196 WVR983195:WVR983196 JF65472:JF65528 TB65472:TB65528 ACX65472:ACX65528 AMT65472:AMT65528 AWP65472:AWP65528 BGL65472:BGL65528 BQH65472:BQH65528 CAD65472:CAD65528 CJZ65472:CJZ65528 CTV65472:CTV65528 DDR65472:DDR65528 DNN65472:DNN65528 DXJ65472:DXJ65528 EHF65472:EHF65528 ERB65472:ERB65528 FAX65472:FAX65528 FKT65472:FKT65528 FUP65472:FUP65528 GEL65472:GEL65528 GOH65472:GOH65528 GYD65472:GYD65528 HHZ65472:HHZ65528 HRV65472:HRV65528 IBR65472:IBR65528 ILN65472:ILN65528 IVJ65472:IVJ65528 JFF65472:JFF65528 JPB65472:JPB65528 JYX65472:JYX65528 KIT65472:KIT65528 KSP65472:KSP65528 LCL65472:LCL65528 LMH65472:LMH65528 LWD65472:LWD65528 MFZ65472:MFZ65528 MPV65472:MPV65528 MZR65472:MZR65528 NJN65472:NJN65528 NTJ65472:NTJ65528 ODF65472:ODF65528 ONB65472:ONB65528 OWX65472:OWX65528 PGT65472:PGT65528 PQP65472:PQP65528 QAL65472:QAL65528 QKH65472:QKH65528 QUD65472:QUD65528 RDZ65472:RDZ65528 RNV65472:RNV65528 RXR65472:RXR65528 SHN65472:SHN65528 SRJ65472:SRJ65528 TBF65472:TBF65528 TLB65472:TLB65528 TUX65472:TUX65528 UET65472:UET65528 UOP65472:UOP65528 UYL65472:UYL65528 VIH65472:VIH65528 VSD65472:VSD65528 WBZ65472:WBZ65528 WLV65472:WLV65528 WVR65472:WVR65528 JF131008:JF131064 TB131008:TB131064 ACX131008:ACX131064 AMT131008:AMT131064 AWP131008:AWP131064 BGL131008:BGL131064 BQH131008:BQH131064 CAD131008:CAD131064 CJZ131008:CJZ131064 CTV131008:CTV131064 DDR131008:DDR131064 DNN131008:DNN131064 DXJ131008:DXJ131064 EHF131008:EHF131064 ERB131008:ERB131064 FAX131008:FAX131064 FKT131008:FKT131064 FUP131008:FUP131064 GEL131008:GEL131064 GOH131008:GOH131064 GYD131008:GYD131064 HHZ131008:HHZ131064 HRV131008:HRV131064 IBR131008:IBR131064 ILN131008:ILN131064 IVJ131008:IVJ131064 JFF131008:JFF131064 JPB131008:JPB131064 JYX131008:JYX131064 KIT131008:KIT131064 KSP131008:KSP131064 LCL131008:LCL131064 LMH131008:LMH131064 LWD131008:LWD131064 MFZ131008:MFZ131064 MPV131008:MPV131064 MZR131008:MZR131064 NJN131008:NJN131064 NTJ131008:NTJ131064 ODF131008:ODF131064 ONB131008:ONB131064 OWX131008:OWX131064 PGT131008:PGT131064 PQP131008:PQP131064 QAL131008:QAL131064 QKH131008:QKH131064 QUD131008:QUD131064 RDZ131008:RDZ131064 RNV131008:RNV131064 RXR131008:RXR131064 SHN131008:SHN131064 SRJ131008:SRJ131064 TBF131008:TBF131064 TLB131008:TLB131064 TUX131008:TUX131064 UET131008:UET131064 UOP131008:UOP131064 UYL131008:UYL131064 VIH131008:VIH131064 VSD131008:VSD131064 WBZ131008:WBZ131064 WLV131008:WLV131064 WVR131008:WVR131064 JF196544:JF196600 TB196544:TB196600 ACX196544:ACX196600 AMT196544:AMT196600 AWP196544:AWP196600 BGL196544:BGL196600 BQH196544:BQH196600 CAD196544:CAD196600 CJZ196544:CJZ196600 CTV196544:CTV196600 DDR196544:DDR196600 DNN196544:DNN196600 DXJ196544:DXJ196600 EHF196544:EHF196600 ERB196544:ERB196600 FAX196544:FAX196600 FKT196544:FKT196600 FUP196544:FUP196600 GEL196544:GEL196600 GOH196544:GOH196600 GYD196544:GYD196600 HHZ196544:HHZ196600 HRV196544:HRV196600 IBR196544:IBR196600 ILN196544:ILN196600 IVJ196544:IVJ196600 JFF196544:JFF196600 JPB196544:JPB196600 JYX196544:JYX196600 KIT196544:KIT196600 KSP196544:KSP196600 LCL196544:LCL196600 LMH196544:LMH196600 LWD196544:LWD196600 MFZ196544:MFZ196600 MPV196544:MPV196600 MZR196544:MZR196600 NJN196544:NJN196600 NTJ196544:NTJ196600 ODF196544:ODF196600 ONB196544:ONB196600 OWX196544:OWX196600 PGT196544:PGT196600 PQP196544:PQP196600 QAL196544:QAL196600 QKH196544:QKH196600 QUD196544:QUD196600 RDZ196544:RDZ196600 RNV196544:RNV196600 RXR196544:RXR196600 SHN196544:SHN196600 SRJ196544:SRJ196600 TBF196544:TBF196600 TLB196544:TLB196600 TUX196544:TUX196600 UET196544:UET196600 UOP196544:UOP196600 UYL196544:UYL196600 VIH196544:VIH196600 VSD196544:VSD196600 WBZ196544:WBZ196600 WLV196544:WLV196600 WVR196544:WVR196600 JF262080:JF262136 TB262080:TB262136 ACX262080:ACX262136 AMT262080:AMT262136 AWP262080:AWP262136 BGL262080:BGL262136 BQH262080:BQH262136 CAD262080:CAD262136 CJZ262080:CJZ262136 CTV262080:CTV262136 DDR262080:DDR262136 DNN262080:DNN262136 DXJ262080:DXJ262136 EHF262080:EHF262136 ERB262080:ERB262136 FAX262080:FAX262136 FKT262080:FKT262136 FUP262080:FUP262136 GEL262080:GEL262136 GOH262080:GOH262136 GYD262080:GYD262136 HHZ262080:HHZ262136 HRV262080:HRV262136 IBR262080:IBR262136 ILN262080:ILN262136 IVJ262080:IVJ262136 JFF262080:JFF262136 JPB262080:JPB262136 JYX262080:JYX262136 KIT262080:KIT262136 KSP262080:KSP262136 LCL262080:LCL262136 LMH262080:LMH262136 LWD262080:LWD262136 MFZ262080:MFZ262136 MPV262080:MPV262136 MZR262080:MZR262136 NJN262080:NJN262136 NTJ262080:NTJ262136 ODF262080:ODF262136 ONB262080:ONB262136 OWX262080:OWX262136 PGT262080:PGT262136 PQP262080:PQP262136 QAL262080:QAL262136 QKH262080:QKH262136 QUD262080:QUD262136 RDZ262080:RDZ262136 RNV262080:RNV262136 RXR262080:RXR262136 SHN262080:SHN262136 SRJ262080:SRJ262136 TBF262080:TBF262136 TLB262080:TLB262136 TUX262080:TUX262136 UET262080:UET262136 UOP262080:UOP262136 UYL262080:UYL262136 VIH262080:VIH262136 VSD262080:VSD262136 WBZ262080:WBZ262136 WLV262080:WLV262136 WVR262080:WVR262136 JF327616:JF327672 TB327616:TB327672 ACX327616:ACX327672 AMT327616:AMT327672 AWP327616:AWP327672 BGL327616:BGL327672 BQH327616:BQH327672 CAD327616:CAD327672 CJZ327616:CJZ327672 CTV327616:CTV327672 DDR327616:DDR327672 DNN327616:DNN327672 DXJ327616:DXJ327672 EHF327616:EHF327672 ERB327616:ERB327672 FAX327616:FAX327672 FKT327616:FKT327672 FUP327616:FUP327672 GEL327616:GEL327672 GOH327616:GOH327672 GYD327616:GYD327672 HHZ327616:HHZ327672 HRV327616:HRV327672 IBR327616:IBR327672 ILN327616:ILN327672 IVJ327616:IVJ327672 JFF327616:JFF327672 JPB327616:JPB327672 JYX327616:JYX327672 KIT327616:KIT327672 KSP327616:KSP327672 LCL327616:LCL327672 LMH327616:LMH327672 LWD327616:LWD327672 MFZ327616:MFZ327672 MPV327616:MPV327672 MZR327616:MZR327672 NJN327616:NJN327672 NTJ327616:NTJ327672 ODF327616:ODF327672 ONB327616:ONB327672 OWX327616:OWX327672 PGT327616:PGT327672 PQP327616:PQP327672 QAL327616:QAL327672 QKH327616:QKH327672 QUD327616:QUD327672 RDZ327616:RDZ327672 RNV327616:RNV327672 RXR327616:RXR327672 SHN327616:SHN327672 SRJ327616:SRJ327672 TBF327616:TBF327672 TLB327616:TLB327672 TUX327616:TUX327672 UET327616:UET327672 UOP327616:UOP327672 UYL327616:UYL327672 VIH327616:VIH327672 VSD327616:VSD327672 WBZ327616:WBZ327672 WLV327616:WLV327672 WVR327616:WVR327672 JF393152:JF393208 TB393152:TB393208 ACX393152:ACX393208 AMT393152:AMT393208 AWP393152:AWP393208 BGL393152:BGL393208 BQH393152:BQH393208 CAD393152:CAD393208 CJZ393152:CJZ393208 CTV393152:CTV393208 DDR393152:DDR393208 DNN393152:DNN393208 DXJ393152:DXJ393208 EHF393152:EHF393208 ERB393152:ERB393208 FAX393152:FAX393208 FKT393152:FKT393208 FUP393152:FUP393208 GEL393152:GEL393208 GOH393152:GOH393208 GYD393152:GYD393208 HHZ393152:HHZ393208 HRV393152:HRV393208 IBR393152:IBR393208 ILN393152:ILN393208 IVJ393152:IVJ393208 JFF393152:JFF393208 JPB393152:JPB393208 JYX393152:JYX393208 KIT393152:KIT393208 KSP393152:KSP393208 LCL393152:LCL393208 LMH393152:LMH393208 LWD393152:LWD393208 MFZ393152:MFZ393208 MPV393152:MPV393208 MZR393152:MZR393208 NJN393152:NJN393208 NTJ393152:NTJ393208 ODF393152:ODF393208 ONB393152:ONB393208 OWX393152:OWX393208 PGT393152:PGT393208 PQP393152:PQP393208 QAL393152:QAL393208 QKH393152:QKH393208 QUD393152:QUD393208 RDZ393152:RDZ393208 RNV393152:RNV393208 RXR393152:RXR393208 SHN393152:SHN393208 SRJ393152:SRJ393208 TBF393152:TBF393208 TLB393152:TLB393208 TUX393152:TUX393208 UET393152:UET393208 UOP393152:UOP393208 UYL393152:UYL393208 VIH393152:VIH393208 VSD393152:VSD393208 WBZ393152:WBZ393208 WLV393152:WLV393208 WVR393152:WVR393208 JF458688:JF458744 TB458688:TB458744 ACX458688:ACX458744 AMT458688:AMT458744 AWP458688:AWP458744 BGL458688:BGL458744 BQH458688:BQH458744 CAD458688:CAD458744 CJZ458688:CJZ458744 CTV458688:CTV458744 DDR458688:DDR458744 DNN458688:DNN458744 DXJ458688:DXJ458744 EHF458688:EHF458744 ERB458688:ERB458744 FAX458688:FAX458744 FKT458688:FKT458744 FUP458688:FUP458744 GEL458688:GEL458744 GOH458688:GOH458744 GYD458688:GYD458744 HHZ458688:HHZ458744 HRV458688:HRV458744 IBR458688:IBR458744 ILN458688:ILN458744 IVJ458688:IVJ458744 JFF458688:JFF458744 JPB458688:JPB458744 JYX458688:JYX458744 KIT458688:KIT458744 KSP458688:KSP458744 LCL458688:LCL458744 LMH458688:LMH458744 LWD458688:LWD458744 MFZ458688:MFZ458744 MPV458688:MPV458744 MZR458688:MZR458744 NJN458688:NJN458744 NTJ458688:NTJ458744 ODF458688:ODF458744 ONB458688:ONB458744 OWX458688:OWX458744 PGT458688:PGT458744 PQP458688:PQP458744 QAL458688:QAL458744 QKH458688:QKH458744 QUD458688:QUD458744 RDZ458688:RDZ458744 RNV458688:RNV458744 RXR458688:RXR458744 SHN458688:SHN458744 SRJ458688:SRJ458744 TBF458688:TBF458744 TLB458688:TLB458744 TUX458688:TUX458744 UET458688:UET458744 UOP458688:UOP458744 UYL458688:UYL458744 VIH458688:VIH458744 VSD458688:VSD458744 WBZ458688:WBZ458744 WLV458688:WLV458744 WVR458688:WVR458744 JF524224:JF524280 TB524224:TB524280 ACX524224:ACX524280 AMT524224:AMT524280 AWP524224:AWP524280 BGL524224:BGL524280 BQH524224:BQH524280 CAD524224:CAD524280 CJZ524224:CJZ524280 CTV524224:CTV524280 DDR524224:DDR524280 DNN524224:DNN524280 DXJ524224:DXJ524280 EHF524224:EHF524280 ERB524224:ERB524280 FAX524224:FAX524280 FKT524224:FKT524280 FUP524224:FUP524280 GEL524224:GEL524280 GOH524224:GOH524280 GYD524224:GYD524280 HHZ524224:HHZ524280 HRV524224:HRV524280 IBR524224:IBR524280 ILN524224:ILN524280 IVJ524224:IVJ524280 JFF524224:JFF524280 JPB524224:JPB524280 JYX524224:JYX524280 KIT524224:KIT524280 KSP524224:KSP524280 LCL524224:LCL524280 LMH524224:LMH524280 LWD524224:LWD524280 MFZ524224:MFZ524280 MPV524224:MPV524280 MZR524224:MZR524280 NJN524224:NJN524280 NTJ524224:NTJ524280 ODF524224:ODF524280 ONB524224:ONB524280 OWX524224:OWX524280 PGT524224:PGT524280 PQP524224:PQP524280 QAL524224:QAL524280 QKH524224:QKH524280 QUD524224:QUD524280 RDZ524224:RDZ524280 RNV524224:RNV524280 RXR524224:RXR524280 SHN524224:SHN524280 SRJ524224:SRJ524280 TBF524224:TBF524280 TLB524224:TLB524280 TUX524224:TUX524280 UET524224:UET524280 UOP524224:UOP524280 UYL524224:UYL524280 VIH524224:VIH524280 VSD524224:VSD524280 WBZ524224:WBZ524280 WLV524224:WLV524280 WVR524224:WVR524280 JF589760:JF589816 TB589760:TB589816 ACX589760:ACX589816 AMT589760:AMT589816 AWP589760:AWP589816 BGL589760:BGL589816 BQH589760:BQH589816 CAD589760:CAD589816 CJZ589760:CJZ589816 CTV589760:CTV589816 DDR589760:DDR589816 DNN589760:DNN589816 DXJ589760:DXJ589816 EHF589760:EHF589816 ERB589760:ERB589816 FAX589760:FAX589816 FKT589760:FKT589816 FUP589760:FUP589816 GEL589760:GEL589816 GOH589760:GOH589816 GYD589760:GYD589816 HHZ589760:HHZ589816 HRV589760:HRV589816 IBR589760:IBR589816 ILN589760:ILN589816 IVJ589760:IVJ589816 JFF589760:JFF589816 JPB589760:JPB589816 JYX589760:JYX589816 KIT589760:KIT589816 KSP589760:KSP589816 LCL589760:LCL589816 LMH589760:LMH589816 LWD589760:LWD589816 MFZ589760:MFZ589816 MPV589760:MPV589816 MZR589760:MZR589816 NJN589760:NJN589816 NTJ589760:NTJ589816 ODF589760:ODF589816 ONB589760:ONB589816 OWX589760:OWX589816 PGT589760:PGT589816 PQP589760:PQP589816 QAL589760:QAL589816 QKH589760:QKH589816 QUD589760:QUD589816 RDZ589760:RDZ589816 RNV589760:RNV589816 RXR589760:RXR589816 SHN589760:SHN589816 SRJ589760:SRJ589816 TBF589760:TBF589816 TLB589760:TLB589816 TUX589760:TUX589816 UET589760:UET589816 UOP589760:UOP589816 UYL589760:UYL589816 VIH589760:VIH589816 VSD589760:VSD589816 WBZ589760:WBZ589816 WLV589760:WLV589816 WVR589760:WVR589816 JF655296:JF655352 TB655296:TB655352 ACX655296:ACX655352 AMT655296:AMT655352 AWP655296:AWP655352 BGL655296:BGL655352 BQH655296:BQH655352 CAD655296:CAD655352 CJZ655296:CJZ655352 CTV655296:CTV655352 DDR655296:DDR655352 DNN655296:DNN655352 DXJ655296:DXJ655352 EHF655296:EHF655352 ERB655296:ERB655352 FAX655296:FAX655352 FKT655296:FKT655352 FUP655296:FUP655352 GEL655296:GEL655352 GOH655296:GOH655352 GYD655296:GYD655352 HHZ655296:HHZ655352 HRV655296:HRV655352 IBR655296:IBR655352 ILN655296:ILN655352 IVJ655296:IVJ655352 JFF655296:JFF655352 JPB655296:JPB655352 JYX655296:JYX655352 KIT655296:KIT655352 KSP655296:KSP655352 LCL655296:LCL655352 LMH655296:LMH655352 LWD655296:LWD655352 MFZ655296:MFZ655352 MPV655296:MPV655352 MZR655296:MZR655352 NJN655296:NJN655352 NTJ655296:NTJ655352 ODF655296:ODF655352 ONB655296:ONB655352 OWX655296:OWX655352 PGT655296:PGT655352 PQP655296:PQP655352 QAL655296:QAL655352 QKH655296:QKH655352 QUD655296:QUD655352 RDZ655296:RDZ655352 RNV655296:RNV655352 RXR655296:RXR655352 SHN655296:SHN655352 SRJ655296:SRJ655352 TBF655296:TBF655352 TLB655296:TLB655352 TUX655296:TUX655352 UET655296:UET655352 UOP655296:UOP655352 UYL655296:UYL655352 VIH655296:VIH655352 VSD655296:VSD655352 WBZ655296:WBZ655352 WLV655296:WLV655352 WVR655296:WVR655352 JF720832:JF720888 TB720832:TB720888 ACX720832:ACX720888 AMT720832:AMT720888 AWP720832:AWP720888 BGL720832:BGL720888 BQH720832:BQH720888 CAD720832:CAD720888 CJZ720832:CJZ720888 CTV720832:CTV720888 DDR720832:DDR720888 DNN720832:DNN720888 DXJ720832:DXJ720888 EHF720832:EHF720888 ERB720832:ERB720888 FAX720832:FAX720888 FKT720832:FKT720888 FUP720832:FUP720888 GEL720832:GEL720888 GOH720832:GOH720888 GYD720832:GYD720888 HHZ720832:HHZ720888 HRV720832:HRV720888 IBR720832:IBR720888 ILN720832:ILN720888 IVJ720832:IVJ720888 JFF720832:JFF720888 JPB720832:JPB720888 JYX720832:JYX720888 KIT720832:KIT720888 KSP720832:KSP720888 LCL720832:LCL720888 LMH720832:LMH720888 LWD720832:LWD720888 MFZ720832:MFZ720888 MPV720832:MPV720888 MZR720832:MZR720888 NJN720832:NJN720888 NTJ720832:NTJ720888 ODF720832:ODF720888 ONB720832:ONB720888 OWX720832:OWX720888 PGT720832:PGT720888 PQP720832:PQP720888 QAL720832:QAL720888 QKH720832:QKH720888 QUD720832:QUD720888 RDZ720832:RDZ720888 RNV720832:RNV720888 RXR720832:RXR720888 SHN720832:SHN720888 SRJ720832:SRJ720888 TBF720832:TBF720888 TLB720832:TLB720888 TUX720832:TUX720888 UET720832:UET720888 UOP720832:UOP720888 UYL720832:UYL720888 VIH720832:VIH720888 VSD720832:VSD720888 WBZ720832:WBZ720888 WLV720832:WLV720888 WVR720832:WVR720888 JF786368:JF786424 TB786368:TB786424 ACX786368:ACX786424 AMT786368:AMT786424 AWP786368:AWP786424 BGL786368:BGL786424 BQH786368:BQH786424 CAD786368:CAD786424 CJZ786368:CJZ786424 CTV786368:CTV786424 DDR786368:DDR786424 DNN786368:DNN786424 DXJ786368:DXJ786424 EHF786368:EHF786424 ERB786368:ERB786424 FAX786368:FAX786424 FKT786368:FKT786424 FUP786368:FUP786424 GEL786368:GEL786424 GOH786368:GOH786424 GYD786368:GYD786424 HHZ786368:HHZ786424 HRV786368:HRV786424 IBR786368:IBR786424 ILN786368:ILN786424 IVJ786368:IVJ786424 JFF786368:JFF786424 JPB786368:JPB786424 JYX786368:JYX786424 KIT786368:KIT786424 KSP786368:KSP786424 LCL786368:LCL786424 LMH786368:LMH786424 LWD786368:LWD786424 MFZ786368:MFZ786424 MPV786368:MPV786424 MZR786368:MZR786424 NJN786368:NJN786424 NTJ786368:NTJ786424 ODF786368:ODF786424 ONB786368:ONB786424 OWX786368:OWX786424 PGT786368:PGT786424 PQP786368:PQP786424 QAL786368:QAL786424 QKH786368:QKH786424 QUD786368:QUD786424 RDZ786368:RDZ786424 RNV786368:RNV786424 RXR786368:RXR786424 SHN786368:SHN786424 SRJ786368:SRJ786424 TBF786368:TBF786424 TLB786368:TLB786424 TUX786368:TUX786424 UET786368:UET786424 UOP786368:UOP786424 UYL786368:UYL786424 VIH786368:VIH786424 VSD786368:VSD786424 WBZ786368:WBZ786424 WLV786368:WLV786424 WVR786368:WVR786424 JF851904:JF851960 TB851904:TB851960 ACX851904:ACX851960 AMT851904:AMT851960 AWP851904:AWP851960 BGL851904:BGL851960 BQH851904:BQH851960 CAD851904:CAD851960 CJZ851904:CJZ851960 CTV851904:CTV851960 DDR851904:DDR851960 DNN851904:DNN851960 DXJ851904:DXJ851960 EHF851904:EHF851960 ERB851904:ERB851960 FAX851904:FAX851960 FKT851904:FKT851960 FUP851904:FUP851960 GEL851904:GEL851960 GOH851904:GOH851960 GYD851904:GYD851960 HHZ851904:HHZ851960 HRV851904:HRV851960 IBR851904:IBR851960 ILN851904:ILN851960 IVJ851904:IVJ851960 JFF851904:JFF851960 JPB851904:JPB851960 JYX851904:JYX851960 KIT851904:KIT851960 KSP851904:KSP851960 LCL851904:LCL851960 LMH851904:LMH851960 LWD851904:LWD851960 MFZ851904:MFZ851960 MPV851904:MPV851960 MZR851904:MZR851960 NJN851904:NJN851960 NTJ851904:NTJ851960 ODF851904:ODF851960 ONB851904:ONB851960 OWX851904:OWX851960 PGT851904:PGT851960 PQP851904:PQP851960 QAL851904:QAL851960 QKH851904:QKH851960 QUD851904:QUD851960 RDZ851904:RDZ851960 RNV851904:RNV851960 RXR851904:RXR851960 SHN851904:SHN851960 SRJ851904:SRJ851960 TBF851904:TBF851960 TLB851904:TLB851960 TUX851904:TUX851960 UET851904:UET851960 UOP851904:UOP851960 UYL851904:UYL851960 VIH851904:VIH851960 VSD851904:VSD851960 WBZ851904:WBZ851960 WLV851904:WLV851960 WVR851904:WVR851960 JF917440:JF917496 TB917440:TB917496 ACX917440:ACX917496 AMT917440:AMT917496 AWP917440:AWP917496 BGL917440:BGL917496 BQH917440:BQH917496 CAD917440:CAD917496 CJZ917440:CJZ917496 CTV917440:CTV917496 DDR917440:DDR917496 DNN917440:DNN917496 DXJ917440:DXJ917496 EHF917440:EHF917496 ERB917440:ERB917496 FAX917440:FAX917496 FKT917440:FKT917496 FUP917440:FUP917496 GEL917440:GEL917496 GOH917440:GOH917496 GYD917440:GYD917496 HHZ917440:HHZ917496 HRV917440:HRV917496 IBR917440:IBR917496 ILN917440:ILN917496 IVJ917440:IVJ917496 JFF917440:JFF917496 JPB917440:JPB917496 JYX917440:JYX917496 KIT917440:KIT917496 KSP917440:KSP917496 LCL917440:LCL917496 LMH917440:LMH917496 LWD917440:LWD917496 MFZ917440:MFZ917496 MPV917440:MPV917496 MZR917440:MZR917496 NJN917440:NJN917496 NTJ917440:NTJ917496 ODF917440:ODF917496 ONB917440:ONB917496 OWX917440:OWX917496 PGT917440:PGT917496 PQP917440:PQP917496 QAL917440:QAL917496 QKH917440:QKH917496 QUD917440:QUD917496 RDZ917440:RDZ917496 RNV917440:RNV917496 RXR917440:RXR917496 SHN917440:SHN917496 SRJ917440:SRJ917496 TBF917440:TBF917496 TLB917440:TLB917496 TUX917440:TUX917496 UET917440:UET917496 UOP917440:UOP917496 UYL917440:UYL917496 VIH917440:VIH917496 VSD917440:VSD917496 WBZ917440:WBZ917496 WLV917440:WLV917496 WVR917440:WVR917496 JF982976:JF983032 TB982976:TB983032 ACX982976:ACX983032 AMT982976:AMT983032 AWP982976:AWP983032 BGL982976:BGL983032 BQH982976:BQH983032 CAD982976:CAD983032 CJZ982976:CJZ983032 CTV982976:CTV983032 DDR982976:DDR983032 DNN982976:DNN983032 DXJ982976:DXJ983032 EHF982976:EHF983032 ERB982976:ERB983032 FAX982976:FAX983032 FKT982976:FKT983032 FUP982976:FUP983032 GEL982976:GEL983032 GOH982976:GOH983032 GYD982976:GYD983032 HHZ982976:HHZ983032 HRV982976:HRV983032 IBR982976:IBR983032 ILN982976:ILN983032 IVJ982976:IVJ983032 JFF982976:JFF983032 JPB982976:JPB983032 JYX982976:JYX983032 KIT982976:KIT983032 KSP982976:KSP983032 LCL982976:LCL983032 LMH982976:LMH983032 LWD982976:LWD983032 MFZ982976:MFZ983032 MPV982976:MPV983032 MZR982976:MZR983032 NJN982976:NJN983032 NTJ982976:NTJ983032 ODF982976:ODF983032 ONB982976:ONB983032 OWX982976:OWX983032 PGT982976:PGT983032 PQP982976:PQP983032 QAL982976:QAL983032 QKH982976:QKH983032 QUD982976:QUD983032 RDZ982976:RDZ983032 RNV982976:RNV983032 RXR982976:RXR983032 SHN982976:SHN983032 SRJ982976:SRJ983032 TBF982976:TBF983032 TLB982976:TLB983032 TUX982976:TUX983032 UET982976:UET983032 UOP982976:UOP983032 UYL982976:UYL983032 VIH982976:VIH983032 VSD982976:VSD983032 WBZ982976:WBZ983032 WLV982976:WLV983032 TA138 JE138 WVQ138 WLU138 WBY138 VSC138 VIG138 UYK138 UOO138 UES138 TUW138 TLA138 TBE138 SRI138 SHM138 RXQ138 RNU138 RDY138 QUC138 QKG138 QAK138 PQO138 PGS138 OWW138 ONA138 ODE138 NTI138 NJM138 MZQ138 MPU138 MFY138 LWC138 LMG138 LCK138 KSO138 KIS138 JYW138 JPA138 JFE138 IVI138 ILM138 IBQ138 HRU138 HHY138 GYC138 GOG138 GEK138 FUO138 FKS138 FAW138 ERA138 EHE138 DXI138 DNM138 DDQ138 CTU138 CJY138 CAC138 BQG138 BGK138 AWO138 AMS138 ACW138 WVR139 JF139 TB139 ACX139 AMT139 AWP139 BGL139 BQH139 CAD139 CJZ139 CTV139 DDR139 DNN139 DXJ139 EHF139 ERB139 FAX139 FKT139 FUP139 GEL139 GOH139 GYD139 HHZ139 HRV139 IBR139 ILN139 IVJ139 JFF139 JPB139 JYX139 KIT139 KSP139 LCL139 LMH139 LWD139 MFZ139 MPV139 MZR139 NJN139 NTJ139 ODF139 ONB139 OWX139 PGT139 PQP139 QAL139 QKH139 QUD139 RDZ139 RNV139 RXR139 SHN139 SRJ139 TBF139 TLB139 TUX139 UET139 UOP139 UYL139 VIH139 VSD139 WBZ139 WLV139 WVR82:WVR133 WLV82:WLV133 WBZ82:WBZ133 VSD82:VSD133 VIH82:VIH133 UYL82:UYL133 UOP82:UOP133 UET82:UET133 TUX82:TUX133 TLB82:TLB133 TBF82:TBF133 SRJ82:SRJ133 SHN82:SHN133 RXR82:RXR133 RNV82:RNV133 RDZ82:RDZ133 QUD82:QUD133 QKH82:QKH133 QAL82:QAL133 PQP82:PQP133 PGT82:PGT133 OWX82:OWX133 ONB82:ONB133 ODF82:ODF133 NTJ82:NTJ133 NJN82:NJN133 MZR82:MZR133 MPV82:MPV133 MFZ82:MFZ133 LWD82:LWD133 LMH82:LMH133 LCL82:LCL133 KSP82:KSP133 KIT82:KIT133 JYX82:JYX133 JPB82:JPB133 JFF82:JFF133 IVJ82:IVJ133 ILN82:ILN133 IBR82:IBR133 HRV82:HRV133 HHZ82:HHZ133 GYD82:GYD133 GOH82:GOH133 GEL82:GEL133 FUP82:FUP133 FKT82:FKT133 FAX82:FAX133 ERB82:ERB133 EHF82:EHF133 DXJ82:DXJ133 DNN82:DNN133 DDR82:DDR133 CTV82:CTV133 CJZ82:CJZ133 CAD82:CAD133 BQH82:BQH133 BGL82:BGL133 AWP82:AWP133 AMT82:AMT133 ACX82:ACX133 TB82:TB133 JF82:JF133 TB9:TB70 JF9:JF70 WVR9:WVR70 WLV9:WLV70 WBZ9:WBZ70 VSD9:VSD70 VIH9:VIH70 UYL9:UYL70 UOP9:UOP70 UET9:UET70 TUX9:TUX70 TLB9:TLB70 TBF9:TBF70 SRJ9:SRJ70 SHN9:SHN70 RXR9:RXR70 RNV9:RNV70 RDZ9:RDZ70 QUD9:QUD70 QKH9:QKH70 QAL9:QAL70 PQP9:PQP70 PGT9:PGT70 OWX9:OWX70 ONB9:ONB70 ODF9:ODF70 NTJ9:NTJ70 NJN9:NJN70 MZR9:MZR70 MPV9:MPV70 MFZ9:MFZ70 LWD9:LWD70 LMH9:LMH70 LCL9:LCL70 KSP9:KSP70 KIT9:KIT70 JYX9:JYX70 JPB9:JPB70 JFF9:JFF70 IVJ9:IVJ70 ILN9:ILN70 IBR9:IBR70 HRV9:HRV70 HHZ9:HHZ70 GYD9:GYD70 GOH9:GOH70 GEL9:GEL70 FUP9:FUP70 FKT9:FKT70 FAX9:FAX70 ERB9:ERB70 EHF9:EHF70 DXJ9:DXJ70 DNN9:DNN70 DDR9:DDR70 CTV9:CTV70 CJZ9:CJZ70 CAD9:CAD70 BQH9:BQH70 BGL9:BGL70 AWP9:AWP70 AMT9:AMT70 ACX9:ACX70 ACX151:ACX156 AMT151:AMT156 AWP151:AWP156 BGL151:BGL156 BQH151:BQH156 CAD151:CAD156 CJZ151:CJZ156 CTV151:CTV156 DDR151:DDR156 DNN151:DNN156 DXJ151:DXJ156 EHF151:EHF156 ERB151:ERB156 FAX151:FAX156 FKT151:FKT156 FUP151:FUP156 GEL151:GEL156 GOH151:GOH156 GYD151:GYD156 HHZ151:HHZ156 HRV151:HRV156 IBR151:IBR156 ILN151:ILN156 IVJ151:IVJ156 JFF151:JFF156 JPB151:JPB156 JYX151:JYX156 KIT151:KIT156 KSP151:KSP156 LCL151:LCL156 LMH151:LMH156 LWD151:LWD156 MFZ151:MFZ156 MPV151:MPV156 MZR151:MZR156 NJN151:NJN156 NTJ151:NTJ156 ODF151:ODF156 ONB151:ONB156 OWX151:OWX156 PGT151:PGT156 PQP151:PQP156 QAL151:QAL156 QKH151:QKH156 QUD151:QUD156 RDZ151:RDZ156 RNV151:RNV156 RXR151:RXR156 SHN151:SHN156 SRJ151:SRJ156 TBF151:TBF156 TLB151:TLB156 TUX151:TUX156 UET151:UET156 UOP151:UOP156 UYL151:UYL156 VIH151:VIH156 VSD151:VSD156 WBZ151:WBZ156 WLV151:WLV156 WVR151:WVR156 JF151:JF156 TB151:TB156</xm:sqref>
        </x14:dataValidation>
        <x14:dataValidation type="decimal" operator="greaterThanOrEqual" allowBlank="1" showInputMessage="1" showErrorMessage="1" error="Valor debe ser mayor o igual 0" xr:uid="{00000000-0002-0000-0100-000015000000}">
          <x14:formula1>
            <xm:f>0</xm:f>
          </x14:formula1>
          <xm:sqref>G130943:G130954 IY65407:IY65418 SU65407:SU65418 ACQ65407:ACQ65418 AMM65407:AMM65418 AWI65407:AWI65418 BGE65407:BGE65418 BQA65407:BQA65418 BZW65407:BZW65418 CJS65407:CJS65418 CTO65407:CTO65418 DDK65407:DDK65418 DNG65407:DNG65418 DXC65407:DXC65418 EGY65407:EGY65418 EQU65407:EQU65418 FAQ65407:FAQ65418 FKM65407:FKM65418 FUI65407:FUI65418 GEE65407:GEE65418 GOA65407:GOA65418 GXW65407:GXW65418 HHS65407:HHS65418 HRO65407:HRO65418 IBK65407:IBK65418 ILG65407:ILG65418 IVC65407:IVC65418 JEY65407:JEY65418 JOU65407:JOU65418 JYQ65407:JYQ65418 KIM65407:KIM65418 KSI65407:KSI65418 LCE65407:LCE65418 LMA65407:LMA65418 LVW65407:LVW65418 MFS65407:MFS65418 MPO65407:MPO65418 MZK65407:MZK65418 NJG65407:NJG65418 NTC65407:NTC65418 OCY65407:OCY65418 OMU65407:OMU65418 OWQ65407:OWQ65418 PGM65407:PGM65418 PQI65407:PQI65418 QAE65407:QAE65418 QKA65407:QKA65418 QTW65407:QTW65418 RDS65407:RDS65418 RNO65407:RNO65418 RXK65407:RXK65418 SHG65407:SHG65418 SRC65407:SRC65418 TAY65407:TAY65418 TKU65407:TKU65418 TUQ65407:TUQ65418 UEM65407:UEM65418 UOI65407:UOI65418 UYE65407:UYE65418 VIA65407:VIA65418 VRW65407:VRW65418 WBS65407:WBS65418 WLO65407:WLO65418 WVK65407:WVK65418 G196479:G196490 IY130943:IY130954 SU130943:SU130954 ACQ130943:ACQ130954 AMM130943:AMM130954 AWI130943:AWI130954 BGE130943:BGE130954 BQA130943:BQA130954 BZW130943:BZW130954 CJS130943:CJS130954 CTO130943:CTO130954 DDK130943:DDK130954 DNG130943:DNG130954 DXC130943:DXC130954 EGY130943:EGY130954 EQU130943:EQU130954 FAQ130943:FAQ130954 FKM130943:FKM130954 FUI130943:FUI130954 GEE130943:GEE130954 GOA130943:GOA130954 GXW130943:GXW130954 HHS130943:HHS130954 HRO130943:HRO130954 IBK130943:IBK130954 ILG130943:ILG130954 IVC130943:IVC130954 JEY130943:JEY130954 JOU130943:JOU130954 JYQ130943:JYQ130954 KIM130943:KIM130954 KSI130943:KSI130954 LCE130943:LCE130954 LMA130943:LMA130954 LVW130943:LVW130954 MFS130943:MFS130954 MPO130943:MPO130954 MZK130943:MZK130954 NJG130943:NJG130954 NTC130943:NTC130954 OCY130943:OCY130954 OMU130943:OMU130954 OWQ130943:OWQ130954 PGM130943:PGM130954 PQI130943:PQI130954 QAE130943:QAE130954 QKA130943:QKA130954 QTW130943:QTW130954 RDS130943:RDS130954 RNO130943:RNO130954 RXK130943:RXK130954 SHG130943:SHG130954 SRC130943:SRC130954 TAY130943:TAY130954 TKU130943:TKU130954 TUQ130943:TUQ130954 UEM130943:UEM130954 UOI130943:UOI130954 UYE130943:UYE130954 VIA130943:VIA130954 VRW130943:VRW130954 WBS130943:WBS130954 WLO130943:WLO130954 WVK130943:WVK130954 G262015:G262026 IY196479:IY196490 SU196479:SU196490 ACQ196479:ACQ196490 AMM196479:AMM196490 AWI196479:AWI196490 BGE196479:BGE196490 BQA196479:BQA196490 BZW196479:BZW196490 CJS196479:CJS196490 CTO196479:CTO196490 DDK196479:DDK196490 DNG196479:DNG196490 DXC196479:DXC196490 EGY196479:EGY196490 EQU196479:EQU196490 FAQ196479:FAQ196490 FKM196479:FKM196490 FUI196479:FUI196490 GEE196479:GEE196490 GOA196479:GOA196490 GXW196479:GXW196490 HHS196479:HHS196490 HRO196479:HRO196490 IBK196479:IBK196490 ILG196479:ILG196490 IVC196479:IVC196490 JEY196479:JEY196490 JOU196479:JOU196490 JYQ196479:JYQ196490 KIM196479:KIM196490 KSI196479:KSI196490 LCE196479:LCE196490 LMA196479:LMA196490 LVW196479:LVW196490 MFS196479:MFS196490 MPO196479:MPO196490 MZK196479:MZK196490 NJG196479:NJG196490 NTC196479:NTC196490 OCY196479:OCY196490 OMU196479:OMU196490 OWQ196479:OWQ196490 PGM196479:PGM196490 PQI196479:PQI196490 QAE196479:QAE196490 QKA196479:QKA196490 QTW196479:QTW196490 RDS196479:RDS196490 RNO196479:RNO196490 RXK196479:RXK196490 SHG196479:SHG196490 SRC196479:SRC196490 TAY196479:TAY196490 TKU196479:TKU196490 TUQ196479:TUQ196490 UEM196479:UEM196490 UOI196479:UOI196490 UYE196479:UYE196490 VIA196479:VIA196490 VRW196479:VRW196490 WBS196479:WBS196490 WLO196479:WLO196490 WVK196479:WVK196490 G327551:G327562 IY262015:IY262026 SU262015:SU262026 ACQ262015:ACQ262026 AMM262015:AMM262026 AWI262015:AWI262026 BGE262015:BGE262026 BQA262015:BQA262026 BZW262015:BZW262026 CJS262015:CJS262026 CTO262015:CTO262026 DDK262015:DDK262026 DNG262015:DNG262026 DXC262015:DXC262026 EGY262015:EGY262026 EQU262015:EQU262026 FAQ262015:FAQ262026 FKM262015:FKM262026 FUI262015:FUI262026 GEE262015:GEE262026 GOA262015:GOA262026 GXW262015:GXW262026 HHS262015:HHS262026 HRO262015:HRO262026 IBK262015:IBK262026 ILG262015:ILG262026 IVC262015:IVC262026 JEY262015:JEY262026 JOU262015:JOU262026 JYQ262015:JYQ262026 KIM262015:KIM262026 KSI262015:KSI262026 LCE262015:LCE262026 LMA262015:LMA262026 LVW262015:LVW262026 MFS262015:MFS262026 MPO262015:MPO262026 MZK262015:MZK262026 NJG262015:NJG262026 NTC262015:NTC262026 OCY262015:OCY262026 OMU262015:OMU262026 OWQ262015:OWQ262026 PGM262015:PGM262026 PQI262015:PQI262026 QAE262015:QAE262026 QKA262015:QKA262026 QTW262015:QTW262026 RDS262015:RDS262026 RNO262015:RNO262026 RXK262015:RXK262026 SHG262015:SHG262026 SRC262015:SRC262026 TAY262015:TAY262026 TKU262015:TKU262026 TUQ262015:TUQ262026 UEM262015:UEM262026 UOI262015:UOI262026 UYE262015:UYE262026 VIA262015:VIA262026 VRW262015:VRW262026 WBS262015:WBS262026 WLO262015:WLO262026 WVK262015:WVK262026 G393087:G393098 IY327551:IY327562 SU327551:SU327562 ACQ327551:ACQ327562 AMM327551:AMM327562 AWI327551:AWI327562 BGE327551:BGE327562 BQA327551:BQA327562 BZW327551:BZW327562 CJS327551:CJS327562 CTO327551:CTO327562 DDK327551:DDK327562 DNG327551:DNG327562 DXC327551:DXC327562 EGY327551:EGY327562 EQU327551:EQU327562 FAQ327551:FAQ327562 FKM327551:FKM327562 FUI327551:FUI327562 GEE327551:GEE327562 GOA327551:GOA327562 GXW327551:GXW327562 HHS327551:HHS327562 HRO327551:HRO327562 IBK327551:IBK327562 ILG327551:ILG327562 IVC327551:IVC327562 JEY327551:JEY327562 JOU327551:JOU327562 JYQ327551:JYQ327562 KIM327551:KIM327562 KSI327551:KSI327562 LCE327551:LCE327562 LMA327551:LMA327562 LVW327551:LVW327562 MFS327551:MFS327562 MPO327551:MPO327562 MZK327551:MZK327562 NJG327551:NJG327562 NTC327551:NTC327562 OCY327551:OCY327562 OMU327551:OMU327562 OWQ327551:OWQ327562 PGM327551:PGM327562 PQI327551:PQI327562 QAE327551:QAE327562 QKA327551:QKA327562 QTW327551:QTW327562 RDS327551:RDS327562 RNO327551:RNO327562 RXK327551:RXK327562 SHG327551:SHG327562 SRC327551:SRC327562 TAY327551:TAY327562 TKU327551:TKU327562 TUQ327551:TUQ327562 UEM327551:UEM327562 UOI327551:UOI327562 UYE327551:UYE327562 VIA327551:VIA327562 VRW327551:VRW327562 WBS327551:WBS327562 WLO327551:WLO327562 WVK327551:WVK327562 G458623:G458634 IY393087:IY393098 SU393087:SU393098 ACQ393087:ACQ393098 AMM393087:AMM393098 AWI393087:AWI393098 BGE393087:BGE393098 BQA393087:BQA393098 BZW393087:BZW393098 CJS393087:CJS393098 CTO393087:CTO393098 DDK393087:DDK393098 DNG393087:DNG393098 DXC393087:DXC393098 EGY393087:EGY393098 EQU393087:EQU393098 FAQ393087:FAQ393098 FKM393087:FKM393098 FUI393087:FUI393098 GEE393087:GEE393098 GOA393087:GOA393098 GXW393087:GXW393098 HHS393087:HHS393098 HRO393087:HRO393098 IBK393087:IBK393098 ILG393087:ILG393098 IVC393087:IVC393098 JEY393087:JEY393098 JOU393087:JOU393098 JYQ393087:JYQ393098 KIM393087:KIM393098 KSI393087:KSI393098 LCE393087:LCE393098 LMA393087:LMA393098 LVW393087:LVW393098 MFS393087:MFS393098 MPO393087:MPO393098 MZK393087:MZK393098 NJG393087:NJG393098 NTC393087:NTC393098 OCY393087:OCY393098 OMU393087:OMU393098 OWQ393087:OWQ393098 PGM393087:PGM393098 PQI393087:PQI393098 QAE393087:QAE393098 QKA393087:QKA393098 QTW393087:QTW393098 RDS393087:RDS393098 RNO393087:RNO393098 RXK393087:RXK393098 SHG393087:SHG393098 SRC393087:SRC393098 TAY393087:TAY393098 TKU393087:TKU393098 TUQ393087:TUQ393098 UEM393087:UEM393098 UOI393087:UOI393098 UYE393087:UYE393098 VIA393087:VIA393098 VRW393087:VRW393098 WBS393087:WBS393098 WLO393087:WLO393098 WVK393087:WVK393098 G524159:G524170 IY458623:IY458634 SU458623:SU458634 ACQ458623:ACQ458634 AMM458623:AMM458634 AWI458623:AWI458634 BGE458623:BGE458634 BQA458623:BQA458634 BZW458623:BZW458634 CJS458623:CJS458634 CTO458623:CTO458634 DDK458623:DDK458634 DNG458623:DNG458634 DXC458623:DXC458634 EGY458623:EGY458634 EQU458623:EQU458634 FAQ458623:FAQ458634 FKM458623:FKM458634 FUI458623:FUI458634 GEE458623:GEE458634 GOA458623:GOA458634 GXW458623:GXW458634 HHS458623:HHS458634 HRO458623:HRO458634 IBK458623:IBK458634 ILG458623:ILG458634 IVC458623:IVC458634 JEY458623:JEY458634 JOU458623:JOU458634 JYQ458623:JYQ458634 KIM458623:KIM458634 KSI458623:KSI458634 LCE458623:LCE458634 LMA458623:LMA458634 LVW458623:LVW458634 MFS458623:MFS458634 MPO458623:MPO458634 MZK458623:MZK458634 NJG458623:NJG458634 NTC458623:NTC458634 OCY458623:OCY458634 OMU458623:OMU458634 OWQ458623:OWQ458634 PGM458623:PGM458634 PQI458623:PQI458634 QAE458623:QAE458634 QKA458623:QKA458634 QTW458623:QTW458634 RDS458623:RDS458634 RNO458623:RNO458634 RXK458623:RXK458634 SHG458623:SHG458634 SRC458623:SRC458634 TAY458623:TAY458634 TKU458623:TKU458634 TUQ458623:TUQ458634 UEM458623:UEM458634 UOI458623:UOI458634 UYE458623:UYE458634 VIA458623:VIA458634 VRW458623:VRW458634 WBS458623:WBS458634 WLO458623:WLO458634 WVK458623:WVK458634 G589695:G589706 IY524159:IY524170 SU524159:SU524170 ACQ524159:ACQ524170 AMM524159:AMM524170 AWI524159:AWI524170 BGE524159:BGE524170 BQA524159:BQA524170 BZW524159:BZW524170 CJS524159:CJS524170 CTO524159:CTO524170 DDK524159:DDK524170 DNG524159:DNG524170 DXC524159:DXC524170 EGY524159:EGY524170 EQU524159:EQU524170 FAQ524159:FAQ524170 FKM524159:FKM524170 FUI524159:FUI524170 GEE524159:GEE524170 GOA524159:GOA524170 GXW524159:GXW524170 HHS524159:HHS524170 HRO524159:HRO524170 IBK524159:IBK524170 ILG524159:ILG524170 IVC524159:IVC524170 JEY524159:JEY524170 JOU524159:JOU524170 JYQ524159:JYQ524170 KIM524159:KIM524170 KSI524159:KSI524170 LCE524159:LCE524170 LMA524159:LMA524170 LVW524159:LVW524170 MFS524159:MFS524170 MPO524159:MPO524170 MZK524159:MZK524170 NJG524159:NJG524170 NTC524159:NTC524170 OCY524159:OCY524170 OMU524159:OMU524170 OWQ524159:OWQ524170 PGM524159:PGM524170 PQI524159:PQI524170 QAE524159:QAE524170 QKA524159:QKA524170 QTW524159:QTW524170 RDS524159:RDS524170 RNO524159:RNO524170 RXK524159:RXK524170 SHG524159:SHG524170 SRC524159:SRC524170 TAY524159:TAY524170 TKU524159:TKU524170 TUQ524159:TUQ524170 UEM524159:UEM524170 UOI524159:UOI524170 UYE524159:UYE524170 VIA524159:VIA524170 VRW524159:VRW524170 WBS524159:WBS524170 WLO524159:WLO524170 WVK524159:WVK524170 G655231:G655242 IY589695:IY589706 SU589695:SU589706 ACQ589695:ACQ589706 AMM589695:AMM589706 AWI589695:AWI589706 BGE589695:BGE589706 BQA589695:BQA589706 BZW589695:BZW589706 CJS589695:CJS589706 CTO589695:CTO589706 DDK589695:DDK589706 DNG589695:DNG589706 DXC589695:DXC589706 EGY589695:EGY589706 EQU589695:EQU589706 FAQ589695:FAQ589706 FKM589695:FKM589706 FUI589695:FUI589706 GEE589695:GEE589706 GOA589695:GOA589706 GXW589695:GXW589706 HHS589695:HHS589706 HRO589695:HRO589706 IBK589695:IBK589706 ILG589695:ILG589706 IVC589695:IVC589706 JEY589695:JEY589706 JOU589695:JOU589706 JYQ589695:JYQ589706 KIM589695:KIM589706 KSI589695:KSI589706 LCE589695:LCE589706 LMA589695:LMA589706 LVW589695:LVW589706 MFS589695:MFS589706 MPO589695:MPO589706 MZK589695:MZK589706 NJG589695:NJG589706 NTC589695:NTC589706 OCY589695:OCY589706 OMU589695:OMU589706 OWQ589695:OWQ589706 PGM589695:PGM589706 PQI589695:PQI589706 QAE589695:QAE589706 QKA589695:QKA589706 QTW589695:QTW589706 RDS589695:RDS589706 RNO589695:RNO589706 RXK589695:RXK589706 SHG589695:SHG589706 SRC589695:SRC589706 TAY589695:TAY589706 TKU589695:TKU589706 TUQ589695:TUQ589706 UEM589695:UEM589706 UOI589695:UOI589706 UYE589695:UYE589706 VIA589695:VIA589706 VRW589695:VRW589706 WBS589695:WBS589706 WLO589695:WLO589706 WVK589695:WVK589706 G720767:G720778 IY655231:IY655242 SU655231:SU655242 ACQ655231:ACQ655242 AMM655231:AMM655242 AWI655231:AWI655242 BGE655231:BGE655242 BQA655231:BQA655242 BZW655231:BZW655242 CJS655231:CJS655242 CTO655231:CTO655242 DDK655231:DDK655242 DNG655231:DNG655242 DXC655231:DXC655242 EGY655231:EGY655242 EQU655231:EQU655242 FAQ655231:FAQ655242 FKM655231:FKM655242 FUI655231:FUI655242 GEE655231:GEE655242 GOA655231:GOA655242 GXW655231:GXW655242 HHS655231:HHS655242 HRO655231:HRO655242 IBK655231:IBK655242 ILG655231:ILG655242 IVC655231:IVC655242 JEY655231:JEY655242 JOU655231:JOU655242 JYQ655231:JYQ655242 KIM655231:KIM655242 KSI655231:KSI655242 LCE655231:LCE655242 LMA655231:LMA655242 LVW655231:LVW655242 MFS655231:MFS655242 MPO655231:MPO655242 MZK655231:MZK655242 NJG655231:NJG655242 NTC655231:NTC655242 OCY655231:OCY655242 OMU655231:OMU655242 OWQ655231:OWQ655242 PGM655231:PGM655242 PQI655231:PQI655242 QAE655231:QAE655242 QKA655231:QKA655242 QTW655231:QTW655242 RDS655231:RDS655242 RNO655231:RNO655242 RXK655231:RXK655242 SHG655231:SHG655242 SRC655231:SRC655242 TAY655231:TAY655242 TKU655231:TKU655242 TUQ655231:TUQ655242 UEM655231:UEM655242 UOI655231:UOI655242 UYE655231:UYE655242 VIA655231:VIA655242 VRW655231:VRW655242 WBS655231:WBS655242 WLO655231:WLO655242 WVK655231:WVK655242 G786303:G786314 IY720767:IY720778 SU720767:SU720778 ACQ720767:ACQ720778 AMM720767:AMM720778 AWI720767:AWI720778 BGE720767:BGE720778 BQA720767:BQA720778 BZW720767:BZW720778 CJS720767:CJS720778 CTO720767:CTO720778 DDK720767:DDK720778 DNG720767:DNG720778 DXC720767:DXC720778 EGY720767:EGY720778 EQU720767:EQU720778 FAQ720767:FAQ720778 FKM720767:FKM720778 FUI720767:FUI720778 GEE720767:GEE720778 GOA720767:GOA720778 GXW720767:GXW720778 HHS720767:HHS720778 HRO720767:HRO720778 IBK720767:IBK720778 ILG720767:ILG720778 IVC720767:IVC720778 JEY720767:JEY720778 JOU720767:JOU720778 JYQ720767:JYQ720778 KIM720767:KIM720778 KSI720767:KSI720778 LCE720767:LCE720778 LMA720767:LMA720778 LVW720767:LVW720778 MFS720767:MFS720778 MPO720767:MPO720778 MZK720767:MZK720778 NJG720767:NJG720778 NTC720767:NTC720778 OCY720767:OCY720778 OMU720767:OMU720778 OWQ720767:OWQ720778 PGM720767:PGM720778 PQI720767:PQI720778 QAE720767:QAE720778 QKA720767:QKA720778 QTW720767:QTW720778 RDS720767:RDS720778 RNO720767:RNO720778 RXK720767:RXK720778 SHG720767:SHG720778 SRC720767:SRC720778 TAY720767:TAY720778 TKU720767:TKU720778 TUQ720767:TUQ720778 UEM720767:UEM720778 UOI720767:UOI720778 UYE720767:UYE720778 VIA720767:VIA720778 VRW720767:VRW720778 WBS720767:WBS720778 WLO720767:WLO720778 WVK720767:WVK720778 G851839:G851850 IY786303:IY786314 SU786303:SU786314 ACQ786303:ACQ786314 AMM786303:AMM786314 AWI786303:AWI786314 BGE786303:BGE786314 BQA786303:BQA786314 BZW786303:BZW786314 CJS786303:CJS786314 CTO786303:CTO786314 DDK786303:DDK786314 DNG786303:DNG786314 DXC786303:DXC786314 EGY786303:EGY786314 EQU786303:EQU786314 FAQ786303:FAQ786314 FKM786303:FKM786314 FUI786303:FUI786314 GEE786303:GEE786314 GOA786303:GOA786314 GXW786303:GXW786314 HHS786303:HHS786314 HRO786303:HRO786314 IBK786303:IBK786314 ILG786303:ILG786314 IVC786303:IVC786314 JEY786303:JEY786314 JOU786303:JOU786314 JYQ786303:JYQ786314 KIM786303:KIM786314 KSI786303:KSI786314 LCE786303:LCE786314 LMA786303:LMA786314 LVW786303:LVW786314 MFS786303:MFS786314 MPO786303:MPO786314 MZK786303:MZK786314 NJG786303:NJG786314 NTC786303:NTC786314 OCY786303:OCY786314 OMU786303:OMU786314 OWQ786303:OWQ786314 PGM786303:PGM786314 PQI786303:PQI786314 QAE786303:QAE786314 QKA786303:QKA786314 QTW786303:QTW786314 RDS786303:RDS786314 RNO786303:RNO786314 RXK786303:RXK786314 SHG786303:SHG786314 SRC786303:SRC786314 TAY786303:TAY786314 TKU786303:TKU786314 TUQ786303:TUQ786314 UEM786303:UEM786314 UOI786303:UOI786314 UYE786303:UYE786314 VIA786303:VIA786314 VRW786303:VRW786314 WBS786303:WBS786314 WLO786303:WLO786314 WVK786303:WVK786314 G917375:G917386 IY851839:IY851850 SU851839:SU851850 ACQ851839:ACQ851850 AMM851839:AMM851850 AWI851839:AWI851850 BGE851839:BGE851850 BQA851839:BQA851850 BZW851839:BZW851850 CJS851839:CJS851850 CTO851839:CTO851850 DDK851839:DDK851850 DNG851839:DNG851850 DXC851839:DXC851850 EGY851839:EGY851850 EQU851839:EQU851850 FAQ851839:FAQ851850 FKM851839:FKM851850 FUI851839:FUI851850 GEE851839:GEE851850 GOA851839:GOA851850 GXW851839:GXW851850 HHS851839:HHS851850 HRO851839:HRO851850 IBK851839:IBK851850 ILG851839:ILG851850 IVC851839:IVC851850 JEY851839:JEY851850 JOU851839:JOU851850 JYQ851839:JYQ851850 KIM851839:KIM851850 KSI851839:KSI851850 LCE851839:LCE851850 LMA851839:LMA851850 LVW851839:LVW851850 MFS851839:MFS851850 MPO851839:MPO851850 MZK851839:MZK851850 NJG851839:NJG851850 NTC851839:NTC851850 OCY851839:OCY851850 OMU851839:OMU851850 OWQ851839:OWQ851850 PGM851839:PGM851850 PQI851839:PQI851850 QAE851839:QAE851850 QKA851839:QKA851850 QTW851839:QTW851850 RDS851839:RDS851850 RNO851839:RNO851850 RXK851839:RXK851850 SHG851839:SHG851850 SRC851839:SRC851850 TAY851839:TAY851850 TKU851839:TKU851850 TUQ851839:TUQ851850 UEM851839:UEM851850 UOI851839:UOI851850 UYE851839:UYE851850 VIA851839:VIA851850 VRW851839:VRW851850 WBS851839:WBS851850 WLO851839:WLO851850 WVK851839:WVK851850 G982911:G982922 IY917375:IY917386 SU917375:SU917386 ACQ917375:ACQ917386 AMM917375:AMM917386 AWI917375:AWI917386 BGE917375:BGE917386 BQA917375:BQA917386 BZW917375:BZW917386 CJS917375:CJS917386 CTO917375:CTO917386 DDK917375:DDK917386 DNG917375:DNG917386 DXC917375:DXC917386 EGY917375:EGY917386 EQU917375:EQU917386 FAQ917375:FAQ917386 FKM917375:FKM917386 FUI917375:FUI917386 GEE917375:GEE917386 GOA917375:GOA917386 GXW917375:GXW917386 HHS917375:HHS917386 HRO917375:HRO917386 IBK917375:IBK917386 ILG917375:ILG917386 IVC917375:IVC917386 JEY917375:JEY917386 JOU917375:JOU917386 JYQ917375:JYQ917386 KIM917375:KIM917386 KSI917375:KSI917386 LCE917375:LCE917386 LMA917375:LMA917386 LVW917375:LVW917386 MFS917375:MFS917386 MPO917375:MPO917386 MZK917375:MZK917386 NJG917375:NJG917386 NTC917375:NTC917386 OCY917375:OCY917386 OMU917375:OMU917386 OWQ917375:OWQ917386 PGM917375:PGM917386 PQI917375:PQI917386 QAE917375:QAE917386 QKA917375:QKA917386 QTW917375:QTW917386 RDS917375:RDS917386 RNO917375:RNO917386 RXK917375:RXK917386 SHG917375:SHG917386 SRC917375:SRC917386 TAY917375:TAY917386 TKU917375:TKU917386 TUQ917375:TUQ917386 UEM917375:UEM917386 UOI917375:UOI917386 UYE917375:UYE917386 VIA917375:VIA917386 VRW917375:VRW917386 WBS917375:WBS917386 WLO917375:WLO917386 WVK917375:WVK917386 G65420:G65431 IY982911:IY982922 SU982911:SU982922 ACQ982911:ACQ982922 AMM982911:AMM982922 AWI982911:AWI982922 BGE982911:BGE982922 BQA982911:BQA982922 BZW982911:BZW982922 CJS982911:CJS982922 CTO982911:CTO982922 DDK982911:DDK982922 DNG982911:DNG982922 DXC982911:DXC982922 EGY982911:EGY982922 EQU982911:EQU982922 FAQ982911:FAQ982922 FKM982911:FKM982922 FUI982911:FUI982922 GEE982911:GEE982922 GOA982911:GOA982922 GXW982911:GXW982922 HHS982911:HHS982922 HRO982911:HRO982922 IBK982911:IBK982922 ILG982911:ILG982922 IVC982911:IVC982922 JEY982911:JEY982922 JOU982911:JOU982922 JYQ982911:JYQ982922 KIM982911:KIM982922 KSI982911:KSI982922 LCE982911:LCE982922 LMA982911:LMA982922 LVW982911:LVW982922 MFS982911:MFS982922 MPO982911:MPO982922 MZK982911:MZK982922 NJG982911:NJG982922 NTC982911:NTC982922 OCY982911:OCY982922 OMU982911:OMU982922 OWQ982911:OWQ982922 PGM982911:PGM982922 PQI982911:PQI982922 QAE982911:QAE982922 QKA982911:QKA982922 QTW982911:QTW982922 RDS982911:RDS982922 RNO982911:RNO982922 RXK982911:RXK982922 SHG982911:SHG982922 SRC982911:SRC982922 TAY982911:TAY982922 TKU982911:TKU982922 TUQ982911:TUQ982922 UEM982911:UEM982922 UOI982911:UOI982922 UYE982911:UYE982922 VIA982911:VIA982922 VRW982911:VRW982922 WBS982911:WBS982922 WLO982911:WLO982922 WVK982911:WVK982922 IY200:IY213 SU200:SU213 ACQ200:ACQ213 AMM200:AMM213 AWI200:AWI213 BGE200:BGE213 BQA200:BQA213 BZW200:BZW213 CJS200:CJS213 CTO200:CTO213 DDK200:DDK213 DNG200:DNG213 DXC200:DXC213 EGY200:EGY213 EQU200:EQU213 FAQ200:FAQ213 FKM200:FKM213 FUI200:FUI213 GEE200:GEE213 GOA200:GOA213 GXW200:GXW213 HHS200:HHS213 HRO200:HRO213 IBK200:IBK213 ILG200:ILG213 IVC200:IVC213 JEY200:JEY213 JOU200:JOU213 JYQ200:JYQ213 KIM200:KIM213 KSI200:KSI213 LCE200:LCE213 LMA200:LMA213 LVW200:LVW213 MFS200:MFS213 MPO200:MPO213 MZK200:MZK213 NJG200:NJG213 NTC200:NTC213 OCY200:OCY213 OMU200:OMU213 OWQ200:OWQ213 PGM200:PGM213 PQI200:PQI213 QAE200:QAE213 QKA200:QKA213 QTW200:QTW213 RDS200:RDS213 RNO200:RNO213 RXK200:RXK213 SHG200:SHG213 SRC200:SRC213 TAY200:TAY213 TKU200:TKU213 TUQ200:TUQ213 UEM200:UEM213 UOI200:UOI213 UYE200:UYE213 VIA200:VIA213 VRW200:VRW213 WBS200:WBS213 WLO200:WLO213 WVK200:WVK213 G130956:G130967 IY65420:IY65431 SU65420:SU65431 ACQ65420:ACQ65431 AMM65420:AMM65431 AWI65420:AWI65431 BGE65420:BGE65431 BQA65420:BQA65431 BZW65420:BZW65431 CJS65420:CJS65431 CTO65420:CTO65431 DDK65420:DDK65431 DNG65420:DNG65431 DXC65420:DXC65431 EGY65420:EGY65431 EQU65420:EQU65431 FAQ65420:FAQ65431 FKM65420:FKM65431 FUI65420:FUI65431 GEE65420:GEE65431 GOA65420:GOA65431 GXW65420:GXW65431 HHS65420:HHS65431 HRO65420:HRO65431 IBK65420:IBK65431 ILG65420:ILG65431 IVC65420:IVC65431 JEY65420:JEY65431 JOU65420:JOU65431 JYQ65420:JYQ65431 KIM65420:KIM65431 KSI65420:KSI65431 LCE65420:LCE65431 LMA65420:LMA65431 LVW65420:LVW65431 MFS65420:MFS65431 MPO65420:MPO65431 MZK65420:MZK65431 NJG65420:NJG65431 NTC65420:NTC65431 OCY65420:OCY65431 OMU65420:OMU65431 OWQ65420:OWQ65431 PGM65420:PGM65431 PQI65420:PQI65431 QAE65420:QAE65431 QKA65420:QKA65431 QTW65420:QTW65431 RDS65420:RDS65431 RNO65420:RNO65431 RXK65420:RXK65431 SHG65420:SHG65431 SRC65420:SRC65431 TAY65420:TAY65431 TKU65420:TKU65431 TUQ65420:TUQ65431 UEM65420:UEM65431 UOI65420:UOI65431 UYE65420:UYE65431 VIA65420:VIA65431 VRW65420:VRW65431 WBS65420:WBS65431 WLO65420:WLO65431 WVK65420:WVK65431 G196492:G196503 IY130956:IY130967 SU130956:SU130967 ACQ130956:ACQ130967 AMM130956:AMM130967 AWI130956:AWI130967 BGE130956:BGE130967 BQA130956:BQA130967 BZW130956:BZW130967 CJS130956:CJS130967 CTO130956:CTO130967 DDK130956:DDK130967 DNG130956:DNG130967 DXC130956:DXC130967 EGY130956:EGY130967 EQU130956:EQU130967 FAQ130956:FAQ130967 FKM130956:FKM130967 FUI130956:FUI130967 GEE130956:GEE130967 GOA130956:GOA130967 GXW130956:GXW130967 HHS130956:HHS130967 HRO130956:HRO130967 IBK130956:IBK130967 ILG130956:ILG130967 IVC130956:IVC130967 JEY130956:JEY130967 JOU130956:JOU130967 JYQ130956:JYQ130967 KIM130956:KIM130967 KSI130956:KSI130967 LCE130956:LCE130967 LMA130956:LMA130967 LVW130956:LVW130967 MFS130956:MFS130967 MPO130956:MPO130967 MZK130956:MZK130967 NJG130956:NJG130967 NTC130956:NTC130967 OCY130956:OCY130967 OMU130956:OMU130967 OWQ130956:OWQ130967 PGM130956:PGM130967 PQI130956:PQI130967 QAE130956:QAE130967 QKA130956:QKA130967 QTW130956:QTW130967 RDS130956:RDS130967 RNO130956:RNO130967 RXK130956:RXK130967 SHG130956:SHG130967 SRC130956:SRC130967 TAY130956:TAY130967 TKU130956:TKU130967 TUQ130956:TUQ130967 UEM130956:UEM130967 UOI130956:UOI130967 UYE130956:UYE130967 VIA130956:VIA130967 VRW130956:VRW130967 WBS130956:WBS130967 WLO130956:WLO130967 WVK130956:WVK130967 G262028:G262039 IY196492:IY196503 SU196492:SU196503 ACQ196492:ACQ196503 AMM196492:AMM196503 AWI196492:AWI196503 BGE196492:BGE196503 BQA196492:BQA196503 BZW196492:BZW196503 CJS196492:CJS196503 CTO196492:CTO196503 DDK196492:DDK196503 DNG196492:DNG196503 DXC196492:DXC196503 EGY196492:EGY196503 EQU196492:EQU196503 FAQ196492:FAQ196503 FKM196492:FKM196503 FUI196492:FUI196503 GEE196492:GEE196503 GOA196492:GOA196503 GXW196492:GXW196503 HHS196492:HHS196503 HRO196492:HRO196503 IBK196492:IBK196503 ILG196492:ILG196503 IVC196492:IVC196503 JEY196492:JEY196503 JOU196492:JOU196503 JYQ196492:JYQ196503 KIM196492:KIM196503 KSI196492:KSI196503 LCE196492:LCE196503 LMA196492:LMA196503 LVW196492:LVW196503 MFS196492:MFS196503 MPO196492:MPO196503 MZK196492:MZK196503 NJG196492:NJG196503 NTC196492:NTC196503 OCY196492:OCY196503 OMU196492:OMU196503 OWQ196492:OWQ196503 PGM196492:PGM196503 PQI196492:PQI196503 QAE196492:QAE196503 QKA196492:QKA196503 QTW196492:QTW196503 RDS196492:RDS196503 RNO196492:RNO196503 RXK196492:RXK196503 SHG196492:SHG196503 SRC196492:SRC196503 TAY196492:TAY196503 TKU196492:TKU196503 TUQ196492:TUQ196503 UEM196492:UEM196503 UOI196492:UOI196503 UYE196492:UYE196503 VIA196492:VIA196503 VRW196492:VRW196503 WBS196492:WBS196503 WLO196492:WLO196503 WVK196492:WVK196503 G327564:G327575 IY262028:IY262039 SU262028:SU262039 ACQ262028:ACQ262039 AMM262028:AMM262039 AWI262028:AWI262039 BGE262028:BGE262039 BQA262028:BQA262039 BZW262028:BZW262039 CJS262028:CJS262039 CTO262028:CTO262039 DDK262028:DDK262039 DNG262028:DNG262039 DXC262028:DXC262039 EGY262028:EGY262039 EQU262028:EQU262039 FAQ262028:FAQ262039 FKM262028:FKM262039 FUI262028:FUI262039 GEE262028:GEE262039 GOA262028:GOA262039 GXW262028:GXW262039 HHS262028:HHS262039 HRO262028:HRO262039 IBK262028:IBK262039 ILG262028:ILG262039 IVC262028:IVC262039 JEY262028:JEY262039 JOU262028:JOU262039 JYQ262028:JYQ262039 KIM262028:KIM262039 KSI262028:KSI262039 LCE262028:LCE262039 LMA262028:LMA262039 LVW262028:LVW262039 MFS262028:MFS262039 MPO262028:MPO262039 MZK262028:MZK262039 NJG262028:NJG262039 NTC262028:NTC262039 OCY262028:OCY262039 OMU262028:OMU262039 OWQ262028:OWQ262039 PGM262028:PGM262039 PQI262028:PQI262039 QAE262028:QAE262039 QKA262028:QKA262039 QTW262028:QTW262039 RDS262028:RDS262039 RNO262028:RNO262039 RXK262028:RXK262039 SHG262028:SHG262039 SRC262028:SRC262039 TAY262028:TAY262039 TKU262028:TKU262039 TUQ262028:TUQ262039 UEM262028:UEM262039 UOI262028:UOI262039 UYE262028:UYE262039 VIA262028:VIA262039 VRW262028:VRW262039 WBS262028:WBS262039 WLO262028:WLO262039 WVK262028:WVK262039 G393100:G393111 IY327564:IY327575 SU327564:SU327575 ACQ327564:ACQ327575 AMM327564:AMM327575 AWI327564:AWI327575 BGE327564:BGE327575 BQA327564:BQA327575 BZW327564:BZW327575 CJS327564:CJS327575 CTO327564:CTO327575 DDK327564:DDK327575 DNG327564:DNG327575 DXC327564:DXC327575 EGY327564:EGY327575 EQU327564:EQU327575 FAQ327564:FAQ327575 FKM327564:FKM327575 FUI327564:FUI327575 GEE327564:GEE327575 GOA327564:GOA327575 GXW327564:GXW327575 HHS327564:HHS327575 HRO327564:HRO327575 IBK327564:IBK327575 ILG327564:ILG327575 IVC327564:IVC327575 JEY327564:JEY327575 JOU327564:JOU327575 JYQ327564:JYQ327575 KIM327564:KIM327575 KSI327564:KSI327575 LCE327564:LCE327575 LMA327564:LMA327575 LVW327564:LVW327575 MFS327564:MFS327575 MPO327564:MPO327575 MZK327564:MZK327575 NJG327564:NJG327575 NTC327564:NTC327575 OCY327564:OCY327575 OMU327564:OMU327575 OWQ327564:OWQ327575 PGM327564:PGM327575 PQI327564:PQI327575 QAE327564:QAE327575 QKA327564:QKA327575 QTW327564:QTW327575 RDS327564:RDS327575 RNO327564:RNO327575 RXK327564:RXK327575 SHG327564:SHG327575 SRC327564:SRC327575 TAY327564:TAY327575 TKU327564:TKU327575 TUQ327564:TUQ327575 UEM327564:UEM327575 UOI327564:UOI327575 UYE327564:UYE327575 VIA327564:VIA327575 VRW327564:VRW327575 WBS327564:WBS327575 WLO327564:WLO327575 WVK327564:WVK327575 G458636:G458647 IY393100:IY393111 SU393100:SU393111 ACQ393100:ACQ393111 AMM393100:AMM393111 AWI393100:AWI393111 BGE393100:BGE393111 BQA393100:BQA393111 BZW393100:BZW393111 CJS393100:CJS393111 CTO393100:CTO393111 DDK393100:DDK393111 DNG393100:DNG393111 DXC393100:DXC393111 EGY393100:EGY393111 EQU393100:EQU393111 FAQ393100:FAQ393111 FKM393100:FKM393111 FUI393100:FUI393111 GEE393100:GEE393111 GOA393100:GOA393111 GXW393100:GXW393111 HHS393100:HHS393111 HRO393100:HRO393111 IBK393100:IBK393111 ILG393100:ILG393111 IVC393100:IVC393111 JEY393100:JEY393111 JOU393100:JOU393111 JYQ393100:JYQ393111 KIM393100:KIM393111 KSI393100:KSI393111 LCE393100:LCE393111 LMA393100:LMA393111 LVW393100:LVW393111 MFS393100:MFS393111 MPO393100:MPO393111 MZK393100:MZK393111 NJG393100:NJG393111 NTC393100:NTC393111 OCY393100:OCY393111 OMU393100:OMU393111 OWQ393100:OWQ393111 PGM393100:PGM393111 PQI393100:PQI393111 QAE393100:QAE393111 QKA393100:QKA393111 QTW393100:QTW393111 RDS393100:RDS393111 RNO393100:RNO393111 RXK393100:RXK393111 SHG393100:SHG393111 SRC393100:SRC393111 TAY393100:TAY393111 TKU393100:TKU393111 TUQ393100:TUQ393111 UEM393100:UEM393111 UOI393100:UOI393111 UYE393100:UYE393111 VIA393100:VIA393111 VRW393100:VRW393111 WBS393100:WBS393111 WLO393100:WLO393111 WVK393100:WVK393111 G524172:G524183 IY458636:IY458647 SU458636:SU458647 ACQ458636:ACQ458647 AMM458636:AMM458647 AWI458636:AWI458647 BGE458636:BGE458647 BQA458636:BQA458647 BZW458636:BZW458647 CJS458636:CJS458647 CTO458636:CTO458647 DDK458636:DDK458647 DNG458636:DNG458647 DXC458636:DXC458647 EGY458636:EGY458647 EQU458636:EQU458647 FAQ458636:FAQ458647 FKM458636:FKM458647 FUI458636:FUI458647 GEE458636:GEE458647 GOA458636:GOA458647 GXW458636:GXW458647 HHS458636:HHS458647 HRO458636:HRO458647 IBK458636:IBK458647 ILG458636:ILG458647 IVC458636:IVC458647 JEY458636:JEY458647 JOU458636:JOU458647 JYQ458636:JYQ458647 KIM458636:KIM458647 KSI458636:KSI458647 LCE458636:LCE458647 LMA458636:LMA458647 LVW458636:LVW458647 MFS458636:MFS458647 MPO458636:MPO458647 MZK458636:MZK458647 NJG458636:NJG458647 NTC458636:NTC458647 OCY458636:OCY458647 OMU458636:OMU458647 OWQ458636:OWQ458647 PGM458636:PGM458647 PQI458636:PQI458647 QAE458636:QAE458647 QKA458636:QKA458647 QTW458636:QTW458647 RDS458636:RDS458647 RNO458636:RNO458647 RXK458636:RXK458647 SHG458636:SHG458647 SRC458636:SRC458647 TAY458636:TAY458647 TKU458636:TKU458647 TUQ458636:TUQ458647 UEM458636:UEM458647 UOI458636:UOI458647 UYE458636:UYE458647 VIA458636:VIA458647 VRW458636:VRW458647 WBS458636:WBS458647 WLO458636:WLO458647 WVK458636:WVK458647 G589708:G589719 IY524172:IY524183 SU524172:SU524183 ACQ524172:ACQ524183 AMM524172:AMM524183 AWI524172:AWI524183 BGE524172:BGE524183 BQA524172:BQA524183 BZW524172:BZW524183 CJS524172:CJS524183 CTO524172:CTO524183 DDK524172:DDK524183 DNG524172:DNG524183 DXC524172:DXC524183 EGY524172:EGY524183 EQU524172:EQU524183 FAQ524172:FAQ524183 FKM524172:FKM524183 FUI524172:FUI524183 GEE524172:GEE524183 GOA524172:GOA524183 GXW524172:GXW524183 HHS524172:HHS524183 HRO524172:HRO524183 IBK524172:IBK524183 ILG524172:ILG524183 IVC524172:IVC524183 JEY524172:JEY524183 JOU524172:JOU524183 JYQ524172:JYQ524183 KIM524172:KIM524183 KSI524172:KSI524183 LCE524172:LCE524183 LMA524172:LMA524183 LVW524172:LVW524183 MFS524172:MFS524183 MPO524172:MPO524183 MZK524172:MZK524183 NJG524172:NJG524183 NTC524172:NTC524183 OCY524172:OCY524183 OMU524172:OMU524183 OWQ524172:OWQ524183 PGM524172:PGM524183 PQI524172:PQI524183 QAE524172:QAE524183 QKA524172:QKA524183 QTW524172:QTW524183 RDS524172:RDS524183 RNO524172:RNO524183 RXK524172:RXK524183 SHG524172:SHG524183 SRC524172:SRC524183 TAY524172:TAY524183 TKU524172:TKU524183 TUQ524172:TUQ524183 UEM524172:UEM524183 UOI524172:UOI524183 UYE524172:UYE524183 VIA524172:VIA524183 VRW524172:VRW524183 WBS524172:WBS524183 WLO524172:WLO524183 WVK524172:WVK524183 G655244:G655255 IY589708:IY589719 SU589708:SU589719 ACQ589708:ACQ589719 AMM589708:AMM589719 AWI589708:AWI589719 BGE589708:BGE589719 BQA589708:BQA589719 BZW589708:BZW589719 CJS589708:CJS589719 CTO589708:CTO589719 DDK589708:DDK589719 DNG589708:DNG589719 DXC589708:DXC589719 EGY589708:EGY589719 EQU589708:EQU589719 FAQ589708:FAQ589719 FKM589708:FKM589719 FUI589708:FUI589719 GEE589708:GEE589719 GOA589708:GOA589719 GXW589708:GXW589719 HHS589708:HHS589719 HRO589708:HRO589719 IBK589708:IBK589719 ILG589708:ILG589719 IVC589708:IVC589719 JEY589708:JEY589719 JOU589708:JOU589719 JYQ589708:JYQ589719 KIM589708:KIM589719 KSI589708:KSI589719 LCE589708:LCE589719 LMA589708:LMA589719 LVW589708:LVW589719 MFS589708:MFS589719 MPO589708:MPO589719 MZK589708:MZK589719 NJG589708:NJG589719 NTC589708:NTC589719 OCY589708:OCY589719 OMU589708:OMU589719 OWQ589708:OWQ589719 PGM589708:PGM589719 PQI589708:PQI589719 QAE589708:QAE589719 QKA589708:QKA589719 QTW589708:QTW589719 RDS589708:RDS589719 RNO589708:RNO589719 RXK589708:RXK589719 SHG589708:SHG589719 SRC589708:SRC589719 TAY589708:TAY589719 TKU589708:TKU589719 TUQ589708:TUQ589719 UEM589708:UEM589719 UOI589708:UOI589719 UYE589708:UYE589719 VIA589708:VIA589719 VRW589708:VRW589719 WBS589708:WBS589719 WLO589708:WLO589719 WVK589708:WVK589719 G720780:G720791 IY655244:IY655255 SU655244:SU655255 ACQ655244:ACQ655255 AMM655244:AMM655255 AWI655244:AWI655255 BGE655244:BGE655255 BQA655244:BQA655255 BZW655244:BZW655255 CJS655244:CJS655255 CTO655244:CTO655255 DDK655244:DDK655255 DNG655244:DNG655255 DXC655244:DXC655255 EGY655244:EGY655255 EQU655244:EQU655255 FAQ655244:FAQ655255 FKM655244:FKM655255 FUI655244:FUI655255 GEE655244:GEE655255 GOA655244:GOA655255 GXW655244:GXW655255 HHS655244:HHS655255 HRO655244:HRO655255 IBK655244:IBK655255 ILG655244:ILG655255 IVC655244:IVC655255 JEY655244:JEY655255 JOU655244:JOU655255 JYQ655244:JYQ655255 KIM655244:KIM655255 KSI655244:KSI655255 LCE655244:LCE655255 LMA655244:LMA655255 LVW655244:LVW655255 MFS655244:MFS655255 MPO655244:MPO655255 MZK655244:MZK655255 NJG655244:NJG655255 NTC655244:NTC655255 OCY655244:OCY655255 OMU655244:OMU655255 OWQ655244:OWQ655255 PGM655244:PGM655255 PQI655244:PQI655255 QAE655244:QAE655255 QKA655244:QKA655255 QTW655244:QTW655255 RDS655244:RDS655255 RNO655244:RNO655255 RXK655244:RXK655255 SHG655244:SHG655255 SRC655244:SRC655255 TAY655244:TAY655255 TKU655244:TKU655255 TUQ655244:TUQ655255 UEM655244:UEM655255 UOI655244:UOI655255 UYE655244:UYE655255 VIA655244:VIA655255 VRW655244:VRW655255 WBS655244:WBS655255 WLO655244:WLO655255 WVK655244:WVK655255 G786316:G786327 IY720780:IY720791 SU720780:SU720791 ACQ720780:ACQ720791 AMM720780:AMM720791 AWI720780:AWI720791 BGE720780:BGE720791 BQA720780:BQA720791 BZW720780:BZW720791 CJS720780:CJS720791 CTO720780:CTO720791 DDK720780:DDK720791 DNG720780:DNG720791 DXC720780:DXC720791 EGY720780:EGY720791 EQU720780:EQU720791 FAQ720780:FAQ720791 FKM720780:FKM720791 FUI720780:FUI720791 GEE720780:GEE720791 GOA720780:GOA720791 GXW720780:GXW720791 HHS720780:HHS720791 HRO720780:HRO720791 IBK720780:IBK720791 ILG720780:ILG720791 IVC720780:IVC720791 JEY720780:JEY720791 JOU720780:JOU720791 JYQ720780:JYQ720791 KIM720780:KIM720791 KSI720780:KSI720791 LCE720780:LCE720791 LMA720780:LMA720791 LVW720780:LVW720791 MFS720780:MFS720791 MPO720780:MPO720791 MZK720780:MZK720791 NJG720780:NJG720791 NTC720780:NTC720791 OCY720780:OCY720791 OMU720780:OMU720791 OWQ720780:OWQ720791 PGM720780:PGM720791 PQI720780:PQI720791 QAE720780:QAE720791 QKA720780:QKA720791 QTW720780:QTW720791 RDS720780:RDS720791 RNO720780:RNO720791 RXK720780:RXK720791 SHG720780:SHG720791 SRC720780:SRC720791 TAY720780:TAY720791 TKU720780:TKU720791 TUQ720780:TUQ720791 UEM720780:UEM720791 UOI720780:UOI720791 UYE720780:UYE720791 VIA720780:VIA720791 VRW720780:VRW720791 WBS720780:WBS720791 WLO720780:WLO720791 WVK720780:WVK720791 G851852:G851863 IY786316:IY786327 SU786316:SU786327 ACQ786316:ACQ786327 AMM786316:AMM786327 AWI786316:AWI786327 BGE786316:BGE786327 BQA786316:BQA786327 BZW786316:BZW786327 CJS786316:CJS786327 CTO786316:CTO786327 DDK786316:DDK786327 DNG786316:DNG786327 DXC786316:DXC786327 EGY786316:EGY786327 EQU786316:EQU786327 FAQ786316:FAQ786327 FKM786316:FKM786327 FUI786316:FUI786327 GEE786316:GEE786327 GOA786316:GOA786327 GXW786316:GXW786327 HHS786316:HHS786327 HRO786316:HRO786327 IBK786316:IBK786327 ILG786316:ILG786327 IVC786316:IVC786327 JEY786316:JEY786327 JOU786316:JOU786327 JYQ786316:JYQ786327 KIM786316:KIM786327 KSI786316:KSI786327 LCE786316:LCE786327 LMA786316:LMA786327 LVW786316:LVW786327 MFS786316:MFS786327 MPO786316:MPO786327 MZK786316:MZK786327 NJG786316:NJG786327 NTC786316:NTC786327 OCY786316:OCY786327 OMU786316:OMU786327 OWQ786316:OWQ786327 PGM786316:PGM786327 PQI786316:PQI786327 QAE786316:QAE786327 QKA786316:QKA786327 QTW786316:QTW786327 RDS786316:RDS786327 RNO786316:RNO786327 RXK786316:RXK786327 SHG786316:SHG786327 SRC786316:SRC786327 TAY786316:TAY786327 TKU786316:TKU786327 TUQ786316:TUQ786327 UEM786316:UEM786327 UOI786316:UOI786327 UYE786316:UYE786327 VIA786316:VIA786327 VRW786316:VRW786327 WBS786316:WBS786327 WLO786316:WLO786327 WVK786316:WVK786327 G917388:G917399 IY851852:IY851863 SU851852:SU851863 ACQ851852:ACQ851863 AMM851852:AMM851863 AWI851852:AWI851863 BGE851852:BGE851863 BQA851852:BQA851863 BZW851852:BZW851863 CJS851852:CJS851863 CTO851852:CTO851863 DDK851852:DDK851863 DNG851852:DNG851863 DXC851852:DXC851863 EGY851852:EGY851863 EQU851852:EQU851863 FAQ851852:FAQ851863 FKM851852:FKM851863 FUI851852:FUI851863 GEE851852:GEE851863 GOA851852:GOA851863 GXW851852:GXW851863 HHS851852:HHS851863 HRO851852:HRO851863 IBK851852:IBK851863 ILG851852:ILG851863 IVC851852:IVC851863 JEY851852:JEY851863 JOU851852:JOU851863 JYQ851852:JYQ851863 KIM851852:KIM851863 KSI851852:KSI851863 LCE851852:LCE851863 LMA851852:LMA851863 LVW851852:LVW851863 MFS851852:MFS851863 MPO851852:MPO851863 MZK851852:MZK851863 NJG851852:NJG851863 NTC851852:NTC851863 OCY851852:OCY851863 OMU851852:OMU851863 OWQ851852:OWQ851863 PGM851852:PGM851863 PQI851852:PQI851863 QAE851852:QAE851863 QKA851852:QKA851863 QTW851852:QTW851863 RDS851852:RDS851863 RNO851852:RNO851863 RXK851852:RXK851863 SHG851852:SHG851863 SRC851852:SRC851863 TAY851852:TAY851863 TKU851852:TKU851863 TUQ851852:TUQ851863 UEM851852:UEM851863 UOI851852:UOI851863 UYE851852:UYE851863 VIA851852:VIA851863 VRW851852:VRW851863 WBS851852:WBS851863 WLO851852:WLO851863 WVK851852:WVK851863 G982924:G982935 IY917388:IY917399 SU917388:SU917399 ACQ917388:ACQ917399 AMM917388:AMM917399 AWI917388:AWI917399 BGE917388:BGE917399 BQA917388:BQA917399 BZW917388:BZW917399 CJS917388:CJS917399 CTO917388:CTO917399 DDK917388:DDK917399 DNG917388:DNG917399 DXC917388:DXC917399 EGY917388:EGY917399 EQU917388:EQU917399 FAQ917388:FAQ917399 FKM917388:FKM917399 FUI917388:FUI917399 GEE917388:GEE917399 GOA917388:GOA917399 GXW917388:GXW917399 HHS917388:HHS917399 HRO917388:HRO917399 IBK917388:IBK917399 ILG917388:ILG917399 IVC917388:IVC917399 JEY917388:JEY917399 JOU917388:JOU917399 JYQ917388:JYQ917399 KIM917388:KIM917399 KSI917388:KSI917399 LCE917388:LCE917399 LMA917388:LMA917399 LVW917388:LVW917399 MFS917388:MFS917399 MPO917388:MPO917399 MZK917388:MZK917399 NJG917388:NJG917399 NTC917388:NTC917399 OCY917388:OCY917399 OMU917388:OMU917399 OWQ917388:OWQ917399 PGM917388:PGM917399 PQI917388:PQI917399 QAE917388:QAE917399 QKA917388:QKA917399 QTW917388:QTW917399 RDS917388:RDS917399 RNO917388:RNO917399 RXK917388:RXK917399 SHG917388:SHG917399 SRC917388:SRC917399 TAY917388:TAY917399 TKU917388:TKU917399 TUQ917388:TUQ917399 UEM917388:UEM917399 UOI917388:UOI917399 UYE917388:UYE917399 VIA917388:VIA917399 VRW917388:VRW917399 WBS917388:WBS917399 WLO917388:WLO917399 WVK917388:WVK917399 G65209:G65405 IY982924:IY982935 SU982924:SU982935 ACQ982924:ACQ982935 AMM982924:AMM982935 AWI982924:AWI982935 BGE982924:BGE982935 BQA982924:BQA982935 BZW982924:BZW982935 CJS982924:CJS982935 CTO982924:CTO982935 DDK982924:DDK982935 DNG982924:DNG982935 DXC982924:DXC982935 EGY982924:EGY982935 EQU982924:EQU982935 FAQ982924:FAQ982935 FKM982924:FKM982935 FUI982924:FUI982935 GEE982924:GEE982935 GOA982924:GOA982935 GXW982924:GXW982935 HHS982924:HHS982935 HRO982924:HRO982935 IBK982924:IBK982935 ILG982924:ILG982935 IVC982924:IVC982935 JEY982924:JEY982935 JOU982924:JOU982935 JYQ982924:JYQ982935 KIM982924:KIM982935 KSI982924:KSI982935 LCE982924:LCE982935 LMA982924:LMA982935 LVW982924:LVW982935 MFS982924:MFS982935 MPO982924:MPO982935 MZK982924:MZK982935 NJG982924:NJG982935 NTC982924:NTC982935 OCY982924:OCY982935 OMU982924:OMU982935 OWQ982924:OWQ982935 PGM982924:PGM982935 PQI982924:PQI982935 QAE982924:QAE982935 QKA982924:QKA982935 QTW982924:QTW982935 RDS982924:RDS982935 RNO982924:RNO982935 RXK982924:RXK982935 SHG982924:SHG982935 SRC982924:SRC982935 TAY982924:TAY982935 TKU982924:TKU982935 TUQ982924:TUQ982935 UEM982924:UEM982935 UOI982924:UOI982935 UYE982924:UYE982935 VIA982924:VIA982935 VRW982924:VRW982935 WBS982924:WBS982935 WLO982924:WLO982935 WVK982924:WVK982935 I65321:J65448 IZ65321:JA65448 SV65321:SW65448 ACR65321:ACS65448 AMN65321:AMO65448 AWJ65321:AWK65448 BGF65321:BGG65448 BQB65321:BQC65448 BZX65321:BZY65448 CJT65321:CJU65448 CTP65321:CTQ65448 DDL65321:DDM65448 DNH65321:DNI65448 DXD65321:DXE65448 EGZ65321:EHA65448 EQV65321:EQW65448 FAR65321:FAS65448 FKN65321:FKO65448 FUJ65321:FUK65448 GEF65321:GEG65448 GOB65321:GOC65448 GXX65321:GXY65448 HHT65321:HHU65448 HRP65321:HRQ65448 IBL65321:IBM65448 ILH65321:ILI65448 IVD65321:IVE65448 JEZ65321:JFA65448 JOV65321:JOW65448 JYR65321:JYS65448 KIN65321:KIO65448 KSJ65321:KSK65448 LCF65321:LCG65448 LMB65321:LMC65448 LVX65321:LVY65448 MFT65321:MFU65448 MPP65321:MPQ65448 MZL65321:MZM65448 NJH65321:NJI65448 NTD65321:NTE65448 OCZ65321:ODA65448 OMV65321:OMW65448 OWR65321:OWS65448 PGN65321:PGO65448 PQJ65321:PQK65448 QAF65321:QAG65448 QKB65321:QKC65448 QTX65321:QTY65448 RDT65321:RDU65448 RNP65321:RNQ65448 RXL65321:RXM65448 SHH65321:SHI65448 SRD65321:SRE65448 TAZ65321:TBA65448 TKV65321:TKW65448 TUR65321:TUS65448 UEN65321:UEO65448 UOJ65321:UOK65448 UYF65321:UYG65448 VIB65321:VIC65448 VRX65321:VRY65448 WBT65321:WBU65448 WLP65321:WLQ65448 WVL65321:WVM65448 I130857:J130984 IZ130857:JA130984 SV130857:SW130984 ACR130857:ACS130984 AMN130857:AMO130984 AWJ130857:AWK130984 BGF130857:BGG130984 BQB130857:BQC130984 BZX130857:BZY130984 CJT130857:CJU130984 CTP130857:CTQ130984 DDL130857:DDM130984 DNH130857:DNI130984 DXD130857:DXE130984 EGZ130857:EHA130984 EQV130857:EQW130984 FAR130857:FAS130984 FKN130857:FKO130984 FUJ130857:FUK130984 GEF130857:GEG130984 GOB130857:GOC130984 GXX130857:GXY130984 HHT130857:HHU130984 HRP130857:HRQ130984 IBL130857:IBM130984 ILH130857:ILI130984 IVD130857:IVE130984 JEZ130857:JFA130984 JOV130857:JOW130984 JYR130857:JYS130984 KIN130857:KIO130984 KSJ130857:KSK130984 LCF130857:LCG130984 LMB130857:LMC130984 LVX130857:LVY130984 MFT130857:MFU130984 MPP130857:MPQ130984 MZL130857:MZM130984 NJH130857:NJI130984 NTD130857:NTE130984 OCZ130857:ODA130984 OMV130857:OMW130984 OWR130857:OWS130984 PGN130857:PGO130984 PQJ130857:PQK130984 QAF130857:QAG130984 QKB130857:QKC130984 QTX130857:QTY130984 RDT130857:RDU130984 RNP130857:RNQ130984 RXL130857:RXM130984 SHH130857:SHI130984 SRD130857:SRE130984 TAZ130857:TBA130984 TKV130857:TKW130984 TUR130857:TUS130984 UEN130857:UEO130984 UOJ130857:UOK130984 UYF130857:UYG130984 VIB130857:VIC130984 VRX130857:VRY130984 WBT130857:WBU130984 WLP130857:WLQ130984 WVL130857:WVM130984 I196393:J196520 IZ196393:JA196520 SV196393:SW196520 ACR196393:ACS196520 AMN196393:AMO196520 AWJ196393:AWK196520 BGF196393:BGG196520 BQB196393:BQC196520 BZX196393:BZY196520 CJT196393:CJU196520 CTP196393:CTQ196520 DDL196393:DDM196520 DNH196393:DNI196520 DXD196393:DXE196520 EGZ196393:EHA196520 EQV196393:EQW196520 FAR196393:FAS196520 FKN196393:FKO196520 FUJ196393:FUK196520 GEF196393:GEG196520 GOB196393:GOC196520 GXX196393:GXY196520 HHT196393:HHU196520 HRP196393:HRQ196520 IBL196393:IBM196520 ILH196393:ILI196520 IVD196393:IVE196520 JEZ196393:JFA196520 JOV196393:JOW196520 JYR196393:JYS196520 KIN196393:KIO196520 KSJ196393:KSK196520 LCF196393:LCG196520 LMB196393:LMC196520 LVX196393:LVY196520 MFT196393:MFU196520 MPP196393:MPQ196520 MZL196393:MZM196520 NJH196393:NJI196520 NTD196393:NTE196520 OCZ196393:ODA196520 OMV196393:OMW196520 OWR196393:OWS196520 PGN196393:PGO196520 PQJ196393:PQK196520 QAF196393:QAG196520 QKB196393:QKC196520 QTX196393:QTY196520 RDT196393:RDU196520 RNP196393:RNQ196520 RXL196393:RXM196520 SHH196393:SHI196520 SRD196393:SRE196520 TAZ196393:TBA196520 TKV196393:TKW196520 TUR196393:TUS196520 UEN196393:UEO196520 UOJ196393:UOK196520 UYF196393:UYG196520 VIB196393:VIC196520 VRX196393:VRY196520 WBT196393:WBU196520 WLP196393:WLQ196520 WVL196393:WVM196520 I261929:J262056 IZ261929:JA262056 SV261929:SW262056 ACR261929:ACS262056 AMN261929:AMO262056 AWJ261929:AWK262056 BGF261929:BGG262056 BQB261929:BQC262056 BZX261929:BZY262056 CJT261929:CJU262056 CTP261929:CTQ262056 DDL261929:DDM262056 DNH261929:DNI262056 DXD261929:DXE262056 EGZ261929:EHA262056 EQV261929:EQW262056 FAR261929:FAS262056 FKN261929:FKO262056 FUJ261929:FUK262056 GEF261929:GEG262056 GOB261929:GOC262056 GXX261929:GXY262056 HHT261929:HHU262056 HRP261929:HRQ262056 IBL261929:IBM262056 ILH261929:ILI262056 IVD261929:IVE262056 JEZ261929:JFA262056 JOV261929:JOW262056 JYR261929:JYS262056 KIN261929:KIO262056 KSJ261929:KSK262056 LCF261929:LCG262056 LMB261929:LMC262056 LVX261929:LVY262056 MFT261929:MFU262056 MPP261929:MPQ262056 MZL261929:MZM262056 NJH261929:NJI262056 NTD261929:NTE262056 OCZ261929:ODA262056 OMV261929:OMW262056 OWR261929:OWS262056 PGN261929:PGO262056 PQJ261929:PQK262056 QAF261929:QAG262056 QKB261929:QKC262056 QTX261929:QTY262056 RDT261929:RDU262056 RNP261929:RNQ262056 RXL261929:RXM262056 SHH261929:SHI262056 SRD261929:SRE262056 TAZ261929:TBA262056 TKV261929:TKW262056 TUR261929:TUS262056 UEN261929:UEO262056 UOJ261929:UOK262056 UYF261929:UYG262056 VIB261929:VIC262056 VRX261929:VRY262056 WBT261929:WBU262056 WLP261929:WLQ262056 WVL261929:WVM262056 I327465:J327592 IZ327465:JA327592 SV327465:SW327592 ACR327465:ACS327592 AMN327465:AMO327592 AWJ327465:AWK327592 BGF327465:BGG327592 BQB327465:BQC327592 BZX327465:BZY327592 CJT327465:CJU327592 CTP327465:CTQ327592 DDL327465:DDM327592 DNH327465:DNI327592 DXD327465:DXE327592 EGZ327465:EHA327592 EQV327465:EQW327592 FAR327465:FAS327592 FKN327465:FKO327592 FUJ327465:FUK327592 GEF327465:GEG327592 GOB327465:GOC327592 GXX327465:GXY327592 HHT327465:HHU327592 HRP327465:HRQ327592 IBL327465:IBM327592 ILH327465:ILI327592 IVD327465:IVE327592 JEZ327465:JFA327592 JOV327465:JOW327592 JYR327465:JYS327592 KIN327465:KIO327592 KSJ327465:KSK327592 LCF327465:LCG327592 LMB327465:LMC327592 LVX327465:LVY327592 MFT327465:MFU327592 MPP327465:MPQ327592 MZL327465:MZM327592 NJH327465:NJI327592 NTD327465:NTE327592 OCZ327465:ODA327592 OMV327465:OMW327592 OWR327465:OWS327592 PGN327465:PGO327592 PQJ327465:PQK327592 QAF327465:QAG327592 QKB327465:QKC327592 QTX327465:QTY327592 RDT327465:RDU327592 RNP327465:RNQ327592 RXL327465:RXM327592 SHH327465:SHI327592 SRD327465:SRE327592 TAZ327465:TBA327592 TKV327465:TKW327592 TUR327465:TUS327592 UEN327465:UEO327592 UOJ327465:UOK327592 UYF327465:UYG327592 VIB327465:VIC327592 VRX327465:VRY327592 WBT327465:WBU327592 WLP327465:WLQ327592 WVL327465:WVM327592 I393001:J393128 IZ393001:JA393128 SV393001:SW393128 ACR393001:ACS393128 AMN393001:AMO393128 AWJ393001:AWK393128 BGF393001:BGG393128 BQB393001:BQC393128 BZX393001:BZY393128 CJT393001:CJU393128 CTP393001:CTQ393128 DDL393001:DDM393128 DNH393001:DNI393128 DXD393001:DXE393128 EGZ393001:EHA393128 EQV393001:EQW393128 FAR393001:FAS393128 FKN393001:FKO393128 FUJ393001:FUK393128 GEF393001:GEG393128 GOB393001:GOC393128 GXX393001:GXY393128 HHT393001:HHU393128 HRP393001:HRQ393128 IBL393001:IBM393128 ILH393001:ILI393128 IVD393001:IVE393128 JEZ393001:JFA393128 JOV393001:JOW393128 JYR393001:JYS393128 KIN393001:KIO393128 KSJ393001:KSK393128 LCF393001:LCG393128 LMB393001:LMC393128 LVX393001:LVY393128 MFT393001:MFU393128 MPP393001:MPQ393128 MZL393001:MZM393128 NJH393001:NJI393128 NTD393001:NTE393128 OCZ393001:ODA393128 OMV393001:OMW393128 OWR393001:OWS393128 PGN393001:PGO393128 PQJ393001:PQK393128 QAF393001:QAG393128 QKB393001:QKC393128 QTX393001:QTY393128 RDT393001:RDU393128 RNP393001:RNQ393128 RXL393001:RXM393128 SHH393001:SHI393128 SRD393001:SRE393128 TAZ393001:TBA393128 TKV393001:TKW393128 TUR393001:TUS393128 UEN393001:UEO393128 UOJ393001:UOK393128 UYF393001:UYG393128 VIB393001:VIC393128 VRX393001:VRY393128 WBT393001:WBU393128 WLP393001:WLQ393128 WVL393001:WVM393128 I458537:J458664 IZ458537:JA458664 SV458537:SW458664 ACR458537:ACS458664 AMN458537:AMO458664 AWJ458537:AWK458664 BGF458537:BGG458664 BQB458537:BQC458664 BZX458537:BZY458664 CJT458537:CJU458664 CTP458537:CTQ458664 DDL458537:DDM458664 DNH458537:DNI458664 DXD458537:DXE458664 EGZ458537:EHA458664 EQV458537:EQW458664 FAR458537:FAS458664 FKN458537:FKO458664 FUJ458537:FUK458664 GEF458537:GEG458664 GOB458537:GOC458664 GXX458537:GXY458664 HHT458537:HHU458664 HRP458537:HRQ458664 IBL458537:IBM458664 ILH458537:ILI458664 IVD458537:IVE458664 JEZ458537:JFA458664 JOV458537:JOW458664 JYR458537:JYS458664 KIN458537:KIO458664 KSJ458537:KSK458664 LCF458537:LCG458664 LMB458537:LMC458664 LVX458537:LVY458664 MFT458537:MFU458664 MPP458537:MPQ458664 MZL458537:MZM458664 NJH458537:NJI458664 NTD458537:NTE458664 OCZ458537:ODA458664 OMV458537:OMW458664 OWR458537:OWS458664 PGN458537:PGO458664 PQJ458537:PQK458664 QAF458537:QAG458664 QKB458537:QKC458664 QTX458537:QTY458664 RDT458537:RDU458664 RNP458537:RNQ458664 RXL458537:RXM458664 SHH458537:SHI458664 SRD458537:SRE458664 TAZ458537:TBA458664 TKV458537:TKW458664 TUR458537:TUS458664 UEN458537:UEO458664 UOJ458537:UOK458664 UYF458537:UYG458664 VIB458537:VIC458664 VRX458537:VRY458664 WBT458537:WBU458664 WLP458537:WLQ458664 WVL458537:WVM458664 I524073:J524200 IZ524073:JA524200 SV524073:SW524200 ACR524073:ACS524200 AMN524073:AMO524200 AWJ524073:AWK524200 BGF524073:BGG524200 BQB524073:BQC524200 BZX524073:BZY524200 CJT524073:CJU524200 CTP524073:CTQ524200 DDL524073:DDM524200 DNH524073:DNI524200 DXD524073:DXE524200 EGZ524073:EHA524200 EQV524073:EQW524200 FAR524073:FAS524200 FKN524073:FKO524200 FUJ524073:FUK524200 GEF524073:GEG524200 GOB524073:GOC524200 GXX524073:GXY524200 HHT524073:HHU524200 HRP524073:HRQ524200 IBL524073:IBM524200 ILH524073:ILI524200 IVD524073:IVE524200 JEZ524073:JFA524200 JOV524073:JOW524200 JYR524073:JYS524200 KIN524073:KIO524200 KSJ524073:KSK524200 LCF524073:LCG524200 LMB524073:LMC524200 LVX524073:LVY524200 MFT524073:MFU524200 MPP524073:MPQ524200 MZL524073:MZM524200 NJH524073:NJI524200 NTD524073:NTE524200 OCZ524073:ODA524200 OMV524073:OMW524200 OWR524073:OWS524200 PGN524073:PGO524200 PQJ524073:PQK524200 QAF524073:QAG524200 QKB524073:QKC524200 QTX524073:QTY524200 RDT524073:RDU524200 RNP524073:RNQ524200 RXL524073:RXM524200 SHH524073:SHI524200 SRD524073:SRE524200 TAZ524073:TBA524200 TKV524073:TKW524200 TUR524073:TUS524200 UEN524073:UEO524200 UOJ524073:UOK524200 UYF524073:UYG524200 VIB524073:VIC524200 VRX524073:VRY524200 WBT524073:WBU524200 WLP524073:WLQ524200 WVL524073:WVM524200 I589609:J589736 IZ589609:JA589736 SV589609:SW589736 ACR589609:ACS589736 AMN589609:AMO589736 AWJ589609:AWK589736 BGF589609:BGG589736 BQB589609:BQC589736 BZX589609:BZY589736 CJT589609:CJU589736 CTP589609:CTQ589736 DDL589609:DDM589736 DNH589609:DNI589736 DXD589609:DXE589736 EGZ589609:EHA589736 EQV589609:EQW589736 FAR589609:FAS589736 FKN589609:FKO589736 FUJ589609:FUK589736 GEF589609:GEG589736 GOB589609:GOC589736 GXX589609:GXY589736 HHT589609:HHU589736 HRP589609:HRQ589736 IBL589609:IBM589736 ILH589609:ILI589736 IVD589609:IVE589736 JEZ589609:JFA589736 JOV589609:JOW589736 JYR589609:JYS589736 KIN589609:KIO589736 KSJ589609:KSK589736 LCF589609:LCG589736 LMB589609:LMC589736 LVX589609:LVY589736 MFT589609:MFU589736 MPP589609:MPQ589736 MZL589609:MZM589736 NJH589609:NJI589736 NTD589609:NTE589736 OCZ589609:ODA589736 OMV589609:OMW589736 OWR589609:OWS589736 PGN589609:PGO589736 PQJ589609:PQK589736 QAF589609:QAG589736 QKB589609:QKC589736 QTX589609:QTY589736 RDT589609:RDU589736 RNP589609:RNQ589736 RXL589609:RXM589736 SHH589609:SHI589736 SRD589609:SRE589736 TAZ589609:TBA589736 TKV589609:TKW589736 TUR589609:TUS589736 UEN589609:UEO589736 UOJ589609:UOK589736 UYF589609:UYG589736 VIB589609:VIC589736 VRX589609:VRY589736 WBT589609:WBU589736 WLP589609:WLQ589736 WVL589609:WVM589736 I655145:J655272 IZ655145:JA655272 SV655145:SW655272 ACR655145:ACS655272 AMN655145:AMO655272 AWJ655145:AWK655272 BGF655145:BGG655272 BQB655145:BQC655272 BZX655145:BZY655272 CJT655145:CJU655272 CTP655145:CTQ655272 DDL655145:DDM655272 DNH655145:DNI655272 DXD655145:DXE655272 EGZ655145:EHA655272 EQV655145:EQW655272 FAR655145:FAS655272 FKN655145:FKO655272 FUJ655145:FUK655272 GEF655145:GEG655272 GOB655145:GOC655272 GXX655145:GXY655272 HHT655145:HHU655272 HRP655145:HRQ655272 IBL655145:IBM655272 ILH655145:ILI655272 IVD655145:IVE655272 JEZ655145:JFA655272 JOV655145:JOW655272 JYR655145:JYS655272 KIN655145:KIO655272 KSJ655145:KSK655272 LCF655145:LCG655272 LMB655145:LMC655272 LVX655145:LVY655272 MFT655145:MFU655272 MPP655145:MPQ655272 MZL655145:MZM655272 NJH655145:NJI655272 NTD655145:NTE655272 OCZ655145:ODA655272 OMV655145:OMW655272 OWR655145:OWS655272 PGN655145:PGO655272 PQJ655145:PQK655272 QAF655145:QAG655272 QKB655145:QKC655272 QTX655145:QTY655272 RDT655145:RDU655272 RNP655145:RNQ655272 RXL655145:RXM655272 SHH655145:SHI655272 SRD655145:SRE655272 TAZ655145:TBA655272 TKV655145:TKW655272 TUR655145:TUS655272 UEN655145:UEO655272 UOJ655145:UOK655272 UYF655145:UYG655272 VIB655145:VIC655272 VRX655145:VRY655272 WBT655145:WBU655272 WLP655145:WLQ655272 WVL655145:WVM655272 I720681:J720808 IZ720681:JA720808 SV720681:SW720808 ACR720681:ACS720808 AMN720681:AMO720808 AWJ720681:AWK720808 BGF720681:BGG720808 BQB720681:BQC720808 BZX720681:BZY720808 CJT720681:CJU720808 CTP720681:CTQ720808 DDL720681:DDM720808 DNH720681:DNI720808 DXD720681:DXE720808 EGZ720681:EHA720808 EQV720681:EQW720808 FAR720681:FAS720808 FKN720681:FKO720808 FUJ720681:FUK720808 GEF720681:GEG720808 GOB720681:GOC720808 GXX720681:GXY720808 HHT720681:HHU720808 HRP720681:HRQ720808 IBL720681:IBM720808 ILH720681:ILI720808 IVD720681:IVE720808 JEZ720681:JFA720808 JOV720681:JOW720808 JYR720681:JYS720808 KIN720681:KIO720808 KSJ720681:KSK720808 LCF720681:LCG720808 LMB720681:LMC720808 LVX720681:LVY720808 MFT720681:MFU720808 MPP720681:MPQ720808 MZL720681:MZM720808 NJH720681:NJI720808 NTD720681:NTE720808 OCZ720681:ODA720808 OMV720681:OMW720808 OWR720681:OWS720808 PGN720681:PGO720808 PQJ720681:PQK720808 QAF720681:QAG720808 QKB720681:QKC720808 QTX720681:QTY720808 RDT720681:RDU720808 RNP720681:RNQ720808 RXL720681:RXM720808 SHH720681:SHI720808 SRD720681:SRE720808 TAZ720681:TBA720808 TKV720681:TKW720808 TUR720681:TUS720808 UEN720681:UEO720808 UOJ720681:UOK720808 UYF720681:UYG720808 VIB720681:VIC720808 VRX720681:VRY720808 WBT720681:WBU720808 WLP720681:WLQ720808 WVL720681:WVM720808 I786217:J786344 IZ786217:JA786344 SV786217:SW786344 ACR786217:ACS786344 AMN786217:AMO786344 AWJ786217:AWK786344 BGF786217:BGG786344 BQB786217:BQC786344 BZX786217:BZY786344 CJT786217:CJU786344 CTP786217:CTQ786344 DDL786217:DDM786344 DNH786217:DNI786344 DXD786217:DXE786344 EGZ786217:EHA786344 EQV786217:EQW786344 FAR786217:FAS786344 FKN786217:FKO786344 FUJ786217:FUK786344 GEF786217:GEG786344 GOB786217:GOC786344 GXX786217:GXY786344 HHT786217:HHU786344 HRP786217:HRQ786344 IBL786217:IBM786344 ILH786217:ILI786344 IVD786217:IVE786344 JEZ786217:JFA786344 JOV786217:JOW786344 JYR786217:JYS786344 KIN786217:KIO786344 KSJ786217:KSK786344 LCF786217:LCG786344 LMB786217:LMC786344 LVX786217:LVY786344 MFT786217:MFU786344 MPP786217:MPQ786344 MZL786217:MZM786344 NJH786217:NJI786344 NTD786217:NTE786344 OCZ786217:ODA786344 OMV786217:OMW786344 OWR786217:OWS786344 PGN786217:PGO786344 PQJ786217:PQK786344 QAF786217:QAG786344 QKB786217:QKC786344 QTX786217:QTY786344 RDT786217:RDU786344 RNP786217:RNQ786344 RXL786217:RXM786344 SHH786217:SHI786344 SRD786217:SRE786344 TAZ786217:TBA786344 TKV786217:TKW786344 TUR786217:TUS786344 UEN786217:UEO786344 UOJ786217:UOK786344 UYF786217:UYG786344 VIB786217:VIC786344 VRX786217:VRY786344 WBT786217:WBU786344 WLP786217:WLQ786344 WVL786217:WVM786344 I851753:J851880 IZ851753:JA851880 SV851753:SW851880 ACR851753:ACS851880 AMN851753:AMO851880 AWJ851753:AWK851880 BGF851753:BGG851880 BQB851753:BQC851880 BZX851753:BZY851880 CJT851753:CJU851880 CTP851753:CTQ851880 DDL851753:DDM851880 DNH851753:DNI851880 DXD851753:DXE851880 EGZ851753:EHA851880 EQV851753:EQW851880 FAR851753:FAS851880 FKN851753:FKO851880 FUJ851753:FUK851880 GEF851753:GEG851880 GOB851753:GOC851880 GXX851753:GXY851880 HHT851753:HHU851880 HRP851753:HRQ851880 IBL851753:IBM851880 ILH851753:ILI851880 IVD851753:IVE851880 JEZ851753:JFA851880 JOV851753:JOW851880 JYR851753:JYS851880 KIN851753:KIO851880 KSJ851753:KSK851880 LCF851753:LCG851880 LMB851753:LMC851880 LVX851753:LVY851880 MFT851753:MFU851880 MPP851753:MPQ851880 MZL851753:MZM851880 NJH851753:NJI851880 NTD851753:NTE851880 OCZ851753:ODA851880 OMV851753:OMW851880 OWR851753:OWS851880 PGN851753:PGO851880 PQJ851753:PQK851880 QAF851753:QAG851880 QKB851753:QKC851880 QTX851753:QTY851880 RDT851753:RDU851880 RNP851753:RNQ851880 RXL851753:RXM851880 SHH851753:SHI851880 SRD851753:SRE851880 TAZ851753:TBA851880 TKV851753:TKW851880 TUR851753:TUS851880 UEN851753:UEO851880 UOJ851753:UOK851880 UYF851753:UYG851880 VIB851753:VIC851880 VRX851753:VRY851880 WBT851753:WBU851880 WLP851753:WLQ851880 WVL851753:WVM851880 I917289:J917416 IZ917289:JA917416 SV917289:SW917416 ACR917289:ACS917416 AMN917289:AMO917416 AWJ917289:AWK917416 BGF917289:BGG917416 BQB917289:BQC917416 BZX917289:BZY917416 CJT917289:CJU917416 CTP917289:CTQ917416 DDL917289:DDM917416 DNH917289:DNI917416 DXD917289:DXE917416 EGZ917289:EHA917416 EQV917289:EQW917416 FAR917289:FAS917416 FKN917289:FKO917416 FUJ917289:FUK917416 GEF917289:GEG917416 GOB917289:GOC917416 GXX917289:GXY917416 HHT917289:HHU917416 HRP917289:HRQ917416 IBL917289:IBM917416 ILH917289:ILI917416 IVD917289:IVE917416 JEZ917289:JFA917416 JOV917289:JOW917416 JYR917289:JYS917416 KIN917289:KIO917416 KSJ917289:KSK917416 LCF917289:LCG917416 LMB917289:LMC917416 LVX917289:LVY917416 MFT917289:MFU917416 MPP917289:MPQ917416 MZL917289:MZM917416 NJH917289:NJI917416 NTD917289:NTE917416 OCZ917289:ODA917416 OMV917289:OMW917416 OWR917289:OWS917416 PGN917289:PGO917416 PQJ917289:PQK917416 QAF917289:QAG917416 QKB917289:QKC917416 QTX917289:QTY917416 RDT917289:RDU917416 RNP917289:RNQ917416 RXL917289:RXM917416 SHH917289:SHI917416 SRD917289:SRE917416 TAZ917289:TBA917416 TKV917289:TKW917416 TUR917289:TUS917416 UEN917289:UEO917416 UOJ917289:UOK917416 UYF917289:UYG917416 VIB917289:VIC917416 VRX917289:VRY917416 WBT917289:WBU917416 WLP917289:WLQ917416 WVL917289:WVM917416 I982825:J982952 IZ982825:JA982952 SV982825:SW982952 ACR982825:ACS982952 AMN982825:AMO982952 AWJ982825:AWK982952 BGF982825:BGG982952 BQB982825:BQC982952 BZX982825:BZY982952 CJT982825:CJU982952 CTP982825:CTQ982952 DDL982825:DDM982952 DNH982825:DNI982952 DXD982825:DXE982952 EGZ982825:EHA982952 EQV982825:EQW982952 FAR982825:FAS982952 FKN982825:FKO982952 FUJ982825:FUK982952 GEF982825:GEG982952 GOB982825:GOC982952 GXX982825:GXY982952 HHT982825:HHU982952 HRP982825:HRQ982952 IBL982825:IBM982952 ILH982825:ILI982952 IVD982825:IVE982952 JEZ982825:JFA982952 JOV982825:JOW982952 JYR982825:JYS982952 KIN982825:KIO982952 KSJ982825:KSK982952 LCF982825:LCG982952 LMB982825:LMC982952 LVX982825:LVY982952 MFT982825:MFU982952 MPP982825:MPQ982952 MZL982825:MZM982952 NJH982825:NJI982952 NTD982825:NTE982952 OCZ982825:ODA982952 OMV982825:OMW982952 OWR982825:OWS982952 PGN982825:PGO982952 PQJ982825:PQK982952 QAF982825:QAG982952 QKB982825:QKC982952 QTX982825:QTY982952 RDT982825:RDU982952 RNP982825:RNQ982952 RXL982825:RXM982952 SHH982825:SHI982952 SRD982825:SRE982952 TAZ982825:TBA982952 TKV982825:TKW982952 TUR982825:TUS982952 UEN982825:UEO982952 UOJ982825:UOK982952 UYF982825:UYG982952 VIB982825:VIC982952 VRX982825:VRY982952 WBT982825:WBU982952 WLP982825:WLQ982952 WVL982825:WVM982952 WVO982825:WVP982952 G130745:G130941 IY65209:IY65405 SU65209:SU65405 ACQ65209:ACQ65405 AMM65209:AMM65405 AWI65209:AWI65405 BGE65209:BGE65405 BQA65209:BQA65405 BZW65209:BZW65405 CJS65209:CJS65405 CTO65209:CTO65405 DDK65209:DDK65405 DNG65209:DNG65405 DXC65209:DXC65405 EGY65209:EGY65405 EQU65209:EQU65405 FAQ65209:FAQ65405 FKM65209:FKM65405 FUI65209:FUI65405 GEE65209:GEE65405 GOA65209:GOA65405 GXW65209:GXW65405 HHS65209:HHS65405 HRO65209:HRO65405 IBK65209:IBK65405 ILG65209:ILG65405 IVC65209:IVC65405 JEY65209:JEY65405 JOU65209:JOU65405 JYQ65209:JYQ65405 KIM65209:KIM65405 KSI65209:KSI65405 LCE65209:LCE65405 LMA65209:LMA65405 LVW65209:LVW65405 MFS65209:MFS65405 MPO65209:MPO65405 MZK65209:MZK65405 NJG65209:NJG65405 NTC65209:NTC65405 OCY65209:OCY65405 OMU65209:OMU65405 OWQ65209:OWQ65405 PGM65209:PGM65405 PQI65209:PQI65405 QAE65209:QAE65405 QKA65209:QKA65405 QTW65209:QTW65405 RDS65209:RDS65405 RNO65209:RNO65405 RXK65209:RXK65405 SHG65209:SHG65405 SRC65209:SRC65405 TAY65209:TAY65405 TKU65209:TKU65405 TUQ65209:TUQ65405 UEM65209:UEM65405 UOI65209:UOI65405 UYE65209:UYE65405 VIA65209:VIA65405 VRW65209:VRW65405 WBS65209:WBS65405 WLO65209:WLO65405 WVK65209:WVK65405 G196281:G196477 IY130745:IY130941 SU130745:SU130941 ACQ130745:ACQ130941 AMM130745:AMM130941 AWI130745:AWI130941 BGE130745:BGE130941 BQA130745:BQA130941 BZW130745:BZW130941 CJS130745:CJS130941 CTO130745:CTO130941 DDK130745:DDK130941 DNG130745:DNG130941 DXC130745:DXC130941 EGY130745:EGY130941 EQU130745:EQU130941 FAQ130745:FAQ130941 FKM130745:FKM130941 FUI130745:FUI130941 GEE130745:GEE130941 GOA130745:GOA130941 GXW130745:GXW130941 HHS130745:HHS130941 HRO130745:HRO130941 IBK130745:IBK130941 ILG130745:ILG130941 IVC130745:IVC130941 JEY130745:JEY130941 JOU130745:JOU130941 JYQ130745:JYQ130941 KIM130745:KIM130941 KSI130745:KSI130941 LCE130745:LCE130941 LMA130745:LMA130941 LVW130745:LVW130941 MFS130745:MFS130941 MPO130745:MPO130941 MZK130745:MZK130941 NJG130745:NJG130941 NTC130745:NTC130941 OCY130745:OCY130941 OMU130745:OMU130941 OWQ130745:OWQ130941 PGM130745:PGM130941 PQI130745:PQI130941 QAE130745:QAE130941 QKA130745:QKA130941 QTW130745:QTW130941 RDS130745:RDS130941 RNO130745:RNO130941 RXK130745:RXK130941 SHG130745:SHG130941 SRC130745:SRC130941 TAY130745:TAY130941 TKU130745:TKU130941 TUQ130745:TUQ130941 UEM130745:UEM130941 UOI130745:UOI130941 UYE130745:UYE130941 VIA130745:VIA130941 VRW130745:VRW130941 WBS130745:WBS130941 WLO130745:WLO130941 WVK130745:WVK130941 G261817:G262013 IY196281:IY196477 SU196281:SU196477 ACQ196281:ACQ196477 AMM196281:AMM196477 AWI196281:AWI196477 BGE196281:BGE196477 BQA196281:BQA196477 BZW196281:BZW196477 CJS196281:CJS196477 CTO196281:CTO196477 DDK196281:DDK196477 DNG196281:DNG196477 DXC196281:DXC196477 EGY196281:EGY196477 EQU196281:EQU196477 FAQ196281:FAQ196477 FKM196281:FKM196477 FUI196281:FUI196477 GEE196281:GEE196477 GOA196281:GOA196477 GXW196281:GXW196477 HHS196281:HHS196477 HRO196281:HRO196477 IBK196281:IBK196477 ILG196281:ILG196477 IVC196281:IVC196477 JEY196281:JEY196477 JOU196281:JOU196477 JYQ196281:JYQ196477 KIM196281:KIM196477 KSI196281:KSI196477 LCE196281:LCE196477 LMA196281:LMA196477 LVW196281:LVW196477 MFS196281:MFS196477 MPO196281:MPO196477 MZK196281:MZK196477 NJG196281:NJG196477 NTC196281:NTC196477 OCY196281:OCY196477 OMU196281:OMU196477 OWQ196281:OWQ196477 PGM196281:PGM196477 PQI196281:PQI196477 QAE196281:QAE196477 QKA196281:QKA196477 QTW196281:QTW196477 RDS196281:RDS196477 RNO196281:RNO196477 RXK196281:RXK196477 SHG196281:SHG196477 SRC196281:SRC196477 TAY196281:TAY196477 TKU196281:TKU196477 TUQ196281:TUQ196477 UEM196281:UEM196477 UOI196281:UOI196477 UYE196281:UYE196477 VIA196281:VIA196477 VRW196281:VRW196477 WBS196281:WBS196477 WLO196281:WLO196477 WVK196281:WVK196477 G327353:G327549 IY261817:IY262013 SU261817:SU262013 ACQ261817:ACQ262013 AMM261817:AMM262013 AWI261817:AWI262013 BGE261817:BGE262013 BQA261817:BQA262013 BZW261817:BZW262013 CJS261817:CJS262013 CTO261817:CTO262013 DDK261817:DDK262013 DNG261817:DNG262013 DXC261817:DXC262013 EGY261817:EGY262013 EQU261817:EQU262013 FAQ261817:FAQ262013 FKM261817:FKM262013 FUI261817:FUI262013 GEE261817:GEE262013 GOA261817:GOA262013 GXW261817:GXW262013 HHS261817:HHS262013 HRO261817:HRO262013 IBK261817:IBK262013 ILG261817:ILG262013 IVC261817:IVC262013 JEY261817:JEY262013 JOU261817:JOU262013 JYQ261817:JYQ262013 KIM261817:KIM262013 KSI261817:KSI262013 LCE261817:LCE262013 LMA261817:LMA262013 LVW261817:LVW262013 MFS261817:MFS262013 MPO261817:MPO262013 MZK261817:MZK262013 NJG261817:NJG262013 NTC261817:NTC262013 OCY261817:OCY262013 OMU261817:OMU262013 OWQ261817:OWQ262013 PGM261817:PGM262013 PQI261817:PQI262013 QAE261817:QAE262013 QKA261817:QKA262013 QTW261817:QTW262013 RDS261817:RDS262013 RNO261817:RNO262013 RXK261817:RXK262013 SHG261817:SHG262013 SRC261817:SRC262013 TAY261817:TAY262013 TKU261817:TKU262013 TUQ261817:TUQ262013 UEM261817:UEM262013 UOI261817:UOI262013 UYE261817:UYE262013 VIA261817:VIA262013 VRW261817:VRW262013 WBS261817:WBS262013 WLO261817:WLO262013 WVK261817:WVK262013 G392889:G393085 IY327353:IY327549 SU327353:SU327549 ACQ327353:ACQ327549 AMM327353:AMM327549 AWI327353:AWI327549 BGE327353:BGE327549 BQA327353:BQA327549 BZW327353:BZW327549 CJS327353:CJS327549 CTO327353:CTO327549 DDK327353:DDK327549 DNG327353:DNG327549 DXC327353:DXC327549 EGY327353:EGY327549 EQU327353:EQU327549 FAQ327353:FAQ327549 FKM327353:FKM327549 FUI327353:FUI327549 GEE327353:GEE327549 GOA327353:GOA327549 GXW327353:GXW327549 HHS327353:HHS327549 HRO327353:HRO327549 IBK327353:IBK327549 ILG327353:ILG327549 IVC327353:IVC327549 JEY327353:JEY327549 JOU327353:JOU327549 JYQ327353:JYQ327549 KIM327353:KIM327549 KSI327353:KSI327549 LCE327353:LCE327549 LMA327353:LMA327549 LVW327353:LVW327549 MFS327353:MFS327549 MPO327353:MPO327549 MZK327353:MZK327549 NJG327353:NJG327549 NTC327353:NTC327549 OCY327353:OCY327549 OMU327353:OMU327549 OWQ327353:OWQ327549 PGM327353:PGM327549 PQI327353:PQI327549 QAE327353:QAE327549 QKA327353:QKA327549 QTW327353:QTW327549 RDS327353:RDS327549 RNO327353:RNO327549 RXK327353:RXK327549 SHG327353:SHG327549 SRC327353:SRC327549 TAY327353:TAY327549 TKU327353:TKU327549 TUQ327353:TUQ327549 UEM327353:UEM327549 UOI327353:UOI327549 UYE327353:UYE327549 VIA327353:VIA327549 VRW327353:VRW327549 WBS327353:WBS327549 WLO327353:WLO327549 WVK327353:WVK327549 G458425:G458621 IY392889:IY393085 SU392889:SU393085 ACQ392889:ACQ393085 AMM392889:AMM393085 AWI392889:AWI393085 BGE392889:BGE393085 BQA392889:BQA393085 BZW392889:BZW393085 CJS392889:CJS393085 CTO392889:CTO393085 DDK392889:DDK393085 DNG392889:DNG393085 DXC392889:DXC393085 EGY392889:EGY393085 EQU392889:EQU393085 FAQ392889:FAQ393085 FKM392889:FKM393085 FUI392889:FUI393085 GEE392889:GEE393085 GOA392889:GOA393085 GXW392889:GXW393085 HHS392889:HHS393085 HRO392889:HRO393085 IBK392889:IBK393085 ILG392889:ILG393085 IVC392889:IVC393085 JEY392889:JEY393085 JOU392889:JOU393085 JYQ392889:JYQ393085 KIM392889:KIM393085 KSI392889:KSI393085 LCE392889:LCE393085 LMA392889:LMA393085 LVW392889:LVW393085 MFS392889:MFS393085 MPO392889:MPO393085 MZK392889:MZK393085 NJG392889:NJG393085 NTC392889:NTC393085 OCY392889:OCY393085 OMU392889:OMU393085 OWQ392889:OWQ393085 PGM392889:PGM393085 PQI392889:PQI393085 QAE392889:QAE393085 QKA392889:QKA393085 QTW392889:QTW393085 RDS392889:RDS393085 RNO392889:RNO393085 RXK392889:RXK393085 SHG392889:SHG393085 SRC392889:SRC393085 TAY392889:TAY393085 TKU392889:TKU393085 TUQ392889:TUQ393085 UEM392889:UEM393085 UOI392889:UOI393085 UYE392889:UYE393085 VIA392889:VIA393085 VRW392889:VRW393085 WBS392889:WBS393085 WLO392889:WLO393085 WVK392889:WVK393085 G523961:G524157 IY458425:IY458621 SU458425:SU458621 ACQ458425:ACQ458621 AMM458425:AMM458621 AWI458425:AWI458621 BGE458425:BGE458621 BQA458425:BQA458621 BZW458425:BZW458621 CJS458425:CJS458621 CTO458425:CTO458621 DDK458425:DDK458621 DNG458425:DNG458621 DXC458425:DXC458621 EGY458425:EGY458621 EQU458425:EQU458621 FAQ458425:FAQ458621 FKM458425:FKM458621 FUI458425:FUI458621 GEE458425:GEE458621 GOA458425:GOA458621 GXW458425:GXW458621 HHS458425:HHS458621 HRO458425:HRO458621 IBK458425:IBK458621 ILG458425:ILG458621 IVC458425:IVC458621 JEY458425:JEY458621 JOU458425:JOU458621 JYQ458425:JYQ458621 KIM458425:KIM458621 KSI458425:KSI458621 LCE458425:LCE458621 LMA458425:LMA458621 LVW458425:LVW458621 MFS458425:MFS458621 MPO458425:MPO458621 MZK458425:MZK458621 NJG458425:NJG458621 NTC458425:NTC458621 OCY458425:OCY458621 OMU458425:OMU458621 OWQ458425:OWQ458621 PGM458425:PGM458621 PQI458425:PQI458621 QAE458425:QAE458621 QKA458425:QKA458621 QTW458425:QTW458621 RDS458425:RDS458621 RNO458425:RNO458621 RXK458425:RXK458621 SHG458425:SHG458621 SRC458425:SRC458621 TAY458425:TAY458621 TKU458425:TKU458621 TUQ458425:TUQ458621 UEM458425:UEM458621 UOI458425:UOI458621 UYE458425:UYE458621 VIA458425:VIA458621 VRW458425:VRW458621 WBS458425:WBS458621 WLO458425:WLO458621 WVK458425:WVK458621 G589497:G589693 IY523961:IY524157 SU523961:SU524157 ACQ523961:ACQ524157 AMM523961:AMM524157 AWI523961:AWI524157 BGE523961:BGE524157 BQA523961:BQA524157 BZW523961:BZW524157 CJS523961:CJS524157 CTO523961:CTO524157 DDK523961:DDK524157 DNG523961:DNG524157 DXC523961:DXC524157 EGY523961:EGY524157 EQU523961:EQU524157 FAQ523961:FAQ524157 FKM523961:FKM524157 FUI523961:FUI524157 GEE523961:GEE524157 GOA523961:GOA524157 GXW523961:GXW524157 HHS523961:HHS524157 HRO523961:HRO524157 IBK523961:IBK524157 ILG523961:ILG524157 IVC523961:IVC524157 JEY523961:JEY524157 JOU523961:JOU524157 JYQ523961:JYQ524157 KIM523961:KIM524157 KSI523961:KSI524157 LCE523961:LCE524157 LMA523961:LMA524157 LVW523961:LVW524157 MFS523961:MFS524157 MPO523961:MPO524157 MZK523961:MZK524157 NJG523961:NJG524157 NTC523961:NTC524157 OCY523961:OCY524157 OMU523961:OMU524157 OWQ523961:OWQ524157 PGM523961:PGM524157 PQI523961:PQI524157 QAE523961:QAE524157 QKA523961:QKA524157 QTW523961:QTW524157 RDS523961:RDS524157 RNO523961:RNO524157 RXK523961:RXK524157 SHG523961:SHG524157 SRC523961:SRC524157 TAY523961:TAY524157 TKU523961:TKU524157 TUQ523961:TUQ524157 UEM523961:UEM524157 UOI523961:UOI524157 UYE523961:UYE524157 VIA523961:VIA524157 VRW523961:VRW524157 WBS523961:WBS524157 WLO523961:WLO524157 WVK523961:WVK524157 G655033:G655229 IY589497:IY589693 SU589497:SU589693 ACQ589497:ACQ589693 AMM589497:AMM589693 AWI589497:AWI589693 BGE589497:BGE589693 BQA589497:BQA589693 BZW589497:BZW589693 CJS589497:CJS589693 CTO589497:CTO589693 DDK589497:DDK589693 DNG589497:DNG589693 DXC589497:DXC589693 EGY589497:EGY589693 EQU589497:EQU589693 FAQ589497:FAQ589693 FKM589497:FKM589693 FUI589497:FUI589693 GEE589497:GEE589693 GOA589497:GOA589693 GXW589497:GXW589693 HHS589497:HHS589693 HRO589497:HRO589693 IBK589497:IBK589693 ILG589497:ILG589693 IVC589497:IVC589693 JEY589497:JEY589693 JOU589497:JOU589693 JYQ589497:JYQ589693 KIM589497:KIM589693 KSI589497:KSI589693 LCE589497:LCE589693 LMA589497:LMA589693 LVW589497:LVW589693 MFS589497:MFS589693 MPO589497:MPO589693 MZK589497:MZK589693 NJG589497:NJG589693 NTC589497:NTC589693 OCY589497:OCY589693 OMU589497:OMU589693 OWQ589497:OWQ589693 PGM589497:PGM589693 PQI589497:PQI589693 QAE589497:QAE589693 QKA589497:QKA589693 QTW589497:QTW589693 RDS589497:RDS589693 RNO589497:RNO589693 RXK589497:RXK589693 SHG589497:SHG589693 SRC589497:SRC589693 TAY589497:TAY589693 TKU589497:TKU589693 TUQ589497:TUQ589693 UEM589497:UEM589693 UOI589497:UOI589693 UYE589497:UYE589693 VIA589497:VIA589693 VRW589497:VRW589693 WBS589497:WBS589693 WLO589497:WLO589693 WVK589497:WVK589693 G720569:G720765 IY655033:IY655229 SU655033:SU655229 ACQ655033:ACQ655229 AMM655033:AMM655229 AWI655033:AWI655229 BGE655033:BGE655229 BQA655033:BQA655229 BZW655033:BZW655229 CJS655033:CJS655229 CTO655033:CTO655229 DDK655033:DDK655229 DNG655033:DNG655229 DXC655033:DXC655229 EGY655033:EGY655229 EQU655033:EQU655229 FAQ655033:FAQ655229 FKM655033:FKM655229 FUI655033:FUI655229 GEE655033:GEE655229 GOA655033:GOA655229 GXW655033:GXW655229 HHS655033:HHS655229 HRO655033:HRO655229 IBK655033:IBK655229 ILG655033:ILG655229 IVC655033:IVC655229 JEY655033:JEY655229 JOU655033:JOU655229 JYQ655033:JYQ655229 KIM655033:KIM655229 KSI655033:KSI655229 LCE655033:LCE655229 LMA655033:LMA655229 LVW655033:LVW655229 MFS655033:MFS655229 MPO655033:MPO655229 MZK655033:MZK655229 NJG655033:NJG655229 NTC655033:NTC655229 OCY655033:OCY655229 OMU655033:OMU655229 OWQ655033:OWQ655229 PGM655033:PGM655229 PQI655033:PQI655229 QAE655033:QAE655229 QKA655033:QKA655229 QTW655033:QTW655229 RDS655033:RDS655229 RNO655033:RNO655229 RXK655033:RXK655229 SHG655033:SHG655229 SRC655033:SRC655229 TAY655033:TAY655229 TKU655033:TKU655229 TUQ655033:TUQ655229 UEM655033:UEM655229 UOI655033:UOI655229 UYE655033:UYE655229 VIA655033:VIA655229 VRW655033:VRW655229 WBS655033:WBS655229 WLO655033:WLO655229 WVK655033:WVK655229 G786105:G786301 IY720569:IY720765 SU720569:SU720765 ACQ720569:ACQ720765 AMM720569:AMM720765 AWI720569:AWI720765 BGE720569:BGE720765 BQA720569:BQA720765 BZW720569:BZW720765 CJS720569:CJS720765 CTO720569:CTO720765 DDK720569:DDK720765 DNG720569:DNG720765 DXC720569:DXC720765 EGY720569:EGY720765 EQU720569:EQU720765 FAQ720569:FAQ720765 FKM720569:FKM720765 FUI720569:FUI720765 GEE720569:GEE720765 GOA720569:GOA720765 GXW720569:GXW720765 HHS720569:HHS720765 HRO720569:HRO720765 IBK720569:IBK720765 ILG720569:ILG720765 IVC720569:IVC720765 JEY720569:JEY720765 JOU720569:JOU720765 JYQ720569:JYQ720765 KIM720569:KIM720765 KSI720569:KSI720765 LCE720569:LCE720765 LMA720569:LMA720765 LVW720569:LVW720765 MFS720569:MFS720765 MPO720569:MPO720765 MZK720569:MZK720765 NJG720569:NJG720765 NTC720569:NTC720765 OCY720569:OCY720765 OMU720569:OMU720765 OWQ720569:OWQ720765 PGM720569:PGM720765 PQI720569:PQI720765 QAE720569:QAE720765 QKA720569:QKA720765 QTW720569:QTW720765 RDS720569:RDS720765 RNO720569:RNO720765 RXK720569:RXK720765 SHG720569:SHG720765 SRC720569:SRC720765 TAY720569:TAY720765 TKU720569:TKU720765 TUQ720569:TUQ720765 UEM720569:UEM720765 UOI720569:UOI720765 UYE720569:UYE720765 VIA720569:VIA720765 VRW720569:VRW720765 WBS720569:WBS720765 WLO720569:WLO720765 WVK720569:WVK720765 G851641:G851837 IY786105:IY786301 SU786105:SU786301 ACQ786105:ACQ786301 AMM786105:AMM786301 AWI786105:AWI786301 BGE786105:BGE786301 BQA786105:BQA786301 BZW786105:BZW786301 CJS786105:CJS786301 CTO786105:CTO786301 DDK786105:DDK786301 DNG786105:DNG786301 DXC786105:DXC786301 EGY786105:EGY786301 EQU786105:EQU786301 FAQ786105:FAQ786301 FKM786105:FKM786301 FUI786105:FUI786301 GEE786105:GEE786301 GOA786105:GOA786301 GXW786105:GXW786301 HHS786105:HHS786301 HRO786105:HRO786301 IBK786105:IBK786301 ILG786105:ILG786301 IVC786105:IVC786301 JEY786105:JEY786301 JOU786105:JOU786301 JYQ786105:JYQ786301 KIM786105:KIM786301 KSI786105:KSI786301 LCE786105:LCE786301 LMA786105:LMA786301 LVW786105:LVW786301 MFS786105:MFS786301 MPO786105:MPO786301 MZK786105:MZK786301 NJG786105:NJG786301 NTC786105:NTC786301 OCY786105:OCY786301 OMU786105:OMU786301 OWQ786105:OWQ786301 PGM786105:PGM786301 PQI786105:PQI786301 QAE786105:QAE786301 QKA786105:QKA786301 QTW786105:QTW786301 RDS786105:RDS786301 RNO786105:RNO786301 RXK786105:RXK786301 SHG786105:SHG786301 SRC786105:SRC786301 TAY786105:TAY786301 TKU786105:TKU786301 TUQ786105:TUQ786301 UEM786105:UEM786301 UOI786105:UOI786301 UYE786105:UYE786301 VIA786105:VIA786301 VRW786105:VRW786301 WBS786105:WBS786301 WLO786105:WLO786301 WVK786105:WVK786301 G917177:G917373 IY851641:IY851837 SU851641:SU851837 ACQ851641:ACQ851837 AMM851641:AMM851837 AWI851641:AWI851837 BGE851641:BGE851837 BQA851641:BQA851837 BZW851641:BZW851837 CJS851641:CJS851837 CTO851641:CTO851837 DDK851641:DDK851837 DNG851641:DNG851837 DXC851641:DXC851837 EGY851641:EGY851837 EQU851641:EQU851837 FAQ851641:FAQ851837 FKM851641:FKM851837 FUI851641:FUI851837 GEE851641:GEE851837 GOA851641:GOA851837 GXW851641:GXW851837 HHS851641:HHS851837 HRO851641:HRO851837 IBK851641:IBK851837 ILG851641:ILG851837 IVC851641:IVC851837 JEY851641:JEY851837 JOU851641:JOU851837 JYQ851641:JYQ851837 KIM851641:KIM851837 KSI851641:KSI851837 LCE851641:LCE851837 LMA851641:LMA851837 LVW851641:LVW851837 MFS851641:MFS851837 MPO851641:MPO851837 MZK851641:MZK851837 NJG851641:NJG851837 NTC851641:NTC851837 OCY851641:OCY851837 OMU851641:OMU851837 OWQ851641:OWQ851837 PGM851641:PGM851837 PQI851641:PQI851837 QAE851641:QAE851837 QKA851641:QKA851837 QTW851641:QTW851837 RDS851641:RDS851837 RNO851641:RNO851837 RXK851641:RXK851837 SHG851641:SHG851837 SRC851641:SRC851837 TAY851641:TAY851837 TKU851641:TKU851837 TUQ851641:TUQ851837 UEM851641:UEM851837 UOI851641:UOI851837 UYE851641:UYE851837 VIA851641:VIA851837 VRW851641:VRW851837 WBS851641:WBS851837 WLO851641:WLO851837 WVK851641:WVK851837 G982713:G982909 IY917177:IY917373 SU917177:SU917373 ACQ917177:ACQ917373 AMM917177:AMM917373 AWI917177:AWI917373 BGE917177:BGE917373 BQA917177:BQA917373 BZW917177:BZW917373 CJS917177:CJS917373 CTO917177:CTO917373 DDK917177:DDK917373 DNG917177:DNG917373 DXC917177:DXC917373 EGY917177:EGY917373 EQU917177:EQU917373 FAQ917177:FAQ917373 FKM917177:FKM917373 FUI917177:FUI917373 GEE917177:GEE917373 GOA917177:GOA917373 GXW917177:GXW917373 HHS917177:HHS917373 HRO917177:HRO917373 IBK917177:IBK917373 ILG917177:ILG917373 IVC917177:IVC917373 JEY917177:JEY917373 JOU917177:JOU917373 JYQ917177:JYQ917373 KIM917177:KIM917373 KSI917177:KSI917373 LCE917177:LCE917373 LMA917177:LMA917373 LVW917177:LVW917373 MFS917177:MFS917373 MPO917177:MPO917373 MZK917177:MZK917373 NJG917177:NJG917373 NTC917177:NTC917373 OCY917177:OCY917373 OMU917177:OMU917373 OWQ917177:OWQ917373 PGM917177:PGM917373 PQI917177:PQI917373 QAE917177:QAE917373 QKA917177:QKA917373 QTW917177:QTW917373 RDS917177:RDS917373 RNO917177:RNO917373 RXK917177:RXK917373 SHG917177:SHG917373 SRC917177:SRC917373 TAY917177:TAY917373 TKU917177:TKU917373 TUQ917177:TUQ917373 UEM917177:UEM917373 UOI917177:UOI917373 UYE917177:UYE917373 VIA917177:VIA917373 VRW917177:VRW917373 WBS917177:WBS917373 WLO917177:WLO917373 WVK917177:WVK917373 I140:J144 IY982713:IY982909 SU982713:SU982909 ACQ982713:ACQ982909 AMM982713:AMM982909 AWI982713:AWI982909 BGE982713:BGE982909 BQA982713:BQA982909 BZW982713:BZW982909 CJS982713:CJS982909 CTO982713:CTO982909 DDK982713:DDK982909 DNG982713:DNG982909 DXC982713:DXC982909 EGY982713:EGY982909 EQU982713:EQU982909 FAQ982713:FAQ982909 FKM982713:FKM982909 FUI982713:FUI982909 GEE982713:GEE982909 GOA982713:GOA982909 GXW982713:GXW982909 HHS982713:HHS982909 HRO982713:HRO982909 IBK982713:IBK982909 ILG982713:ILG982909 IVC982713:IVC982909 JEY982713:JEY982909 JOU982713:JOU982909 JYQ982713:JYQ982909 KIM982713:KIM982909 KSI982713:KSI982909 LCE982713:LCE982909 LMA982713:LMA982909 LVW982713:LVW982909 MFS982713:MFS982909 MPO982713:MPO982909 MZK982713:MZK982909 NJG982713:NJG982909 NTC982713:NTC982909 OCY982713:OCY982909 OMU982713:OMU982909 OWQ982713:OWQ982909 PGM982713:PGM982909 PQI982713:PQI982909 QAE982713:QAE982909 QKA982713:QKA982909 QTW982713:QTW982909 RDS982713:RDS982909 RNO982713:RNO982909 RXK982713:RXK982909 SHG982713:SHG982909 SRC982713:SRC982909 TAY982713:TAY982909 TKU982713:TKU982909 TUQ982713:TUQ982909 UEM982713:UEM982909 UOI982713:UOI982909 UYE982713:UYE982909 VIA982713:VIA982909 VRW982713:VRW982909 WBS982713:WBS982909 WLO982713:WLO982909 WVK982713:WVK982909 I65209:J65319 IZ65209:JA65319 SV65209:SW65319 ACR65209:ACS65319 AMN65209:AMO65319 AWJ65209:AWK65319 BGF65209:BGG65319 BQB65209:BQC65319 BZX65209:BZY65319 CJT65209:CJU65319 CTP65209:CTQ65319 DDL65209:DDM65319 DNH65209:DNI65319 DXD65209:DXE65319 EGZ65209:EHA65319 EQV65209:EQW65319 FAR65209:FAS65319 FKN65209:FKO65319 FUJ65209:FUK65319 GEF65209:GEG65319 GOB65209:GOC65319 GXX65209:GXY65319 HHT65209:HHU65319 HRP65209:HRQ65319 IBL65209:IBM65319 ILH65209:ILI65319 IVD65209:IVE65319 JEZ65209:JFA65319 JOV65209:JOW65319 JYR65209:JYS65319 KIN65209:KIO65319 KSJ65209:KSK65319 LCF65209:LCG65319 LMB65209:LMC65319 LVX65209:LVY65319 MFT65209:MFU65319 MPP65209:MPQ65319 MZL65209:MZM65319 NJH65209:NJI65319 NTD65209:NTE65319 OCZ65209:ODA65319 OMV65209:OMW65319 OWR65209:OWS65319 PGN65209:PGO65319 PQJ65209:PQK65319 QAF65209:QAG65319 QKB65209:QKC65319 QTX65209:QTY65319 RDT65209:RDU65319 RNP65209:RNQ65319 RXL65209:RXM65319 SHH65209:SHI65319 SRD65209:SRE65319 TAZ65209:TBA65319 TKV65209:TKW65319 TUR65209:TUS65319 UEN65209:UEO65319 UOJ65209:UOK65319 UYF65209:UYG65319 VIB65209:VIC65319 VRX65209:VRY65319 WBT65209:WBU65319 WLP65209:WLQ65319 WVL65209:WVM65319 I130745:J130855 IZ130745:JA130855 SV130745:SW130855 ACR130745:ACS130855 AMN130745:AMO130855 AWJ130745:AWK130855 BGF130745:BGG130855 BQB130745:BQC130855 BZX130745:BZY130855 CJT130745:CJU130855 CTP130745:CTQ130855 DDL130745:DDM130855 DNH130745:DNI130855 DXD130745:DXE130855 EGZ130745:EHA130855 EQV130745:EQW130855 FAR130745:FAS130855 FKN130745:FKO130855 FUJ130745:FUK130855 GEF130745:GEG130855 GOB130745:GOC130855 GXX130745:GXY130855 HHT130745:HHU130855 HRP130745:HRQ130855 IBL130745:IBM130855 ILH130745:ILI130855 IVD130745:IVE130855 JEZ130745:JFA130855 JOV130745:JOW130855 JYR130745:JYS130855 KIN130745:KIO130855 KSJ130745:KSK130855 LCF130745:LCG130855 LMB130745:LMC130855 LVX130745:LVY130855 MFT130745:MFU130855 MPP130745:MPQ130855 MZL130745:MZM130855 NJH130745:NJI130855 NTD130745:NTE130855 OCZ130745:ODA130855 OMV130745:OMW130855 OWR130745:OWS130855 PGN130745:PGO130855 PQJ130745:PQK130855 QAF130745:QAG130855 QKB130745:QKC130855 QTX130745:QTY130855 RDT130745:RDU130855 RNP130745:RNQ130855 RXL130745:RXM130855 SHH130745:SHI130855 SRD130745:SRE130855 TAZ130745:TBA130855 TKV130745:TKW130855 TUR130745:TUS130855 UEN130745:UEO130855 UOJ130745:UOK130855 UYF130745:UYG130855 VIB130745:VIC130855 VRX130745:VRY130855 WBT130745:WBU130855 WLP130745:WLQ130855 WVL130745:WVM130855 I196281:J196391 IZ196281:JA196391 SV196281:SW196391 ACR196281:ACS196391 AMN196281:AMO196391 AWJ196281:AWK196391 BGF196281:BGG196391 BQB196281:BQC196391 BZX196281:BZY196391 CJT196281:CJU196391 CTP196281:CTQ196391 DDL196281:DDM196391 DNH196281:DNI196391 DXD196281:DXE196391 EGZ196281:EHA196391 EQV196281:EQW196391 FAR196281:FAS196391 FKN196281:FKO196391 FUJ196281:FUK196391 GEF196281:GEG196391 GOB196281:GOC196391 GXX196281:GXY196391 HHT196281:HHU196391 HRP196281:HRQ196391 IBL196281:IBM196391 ILH196281:ILI196391 IVD196281:IVE196391 JEZ196281:JFA196391 JOV196281:JOW196391 JYR196281:JYS196391 KIN196281:KIO196391 KSJ196281:KSK196391 LCF196281:LCG196391 LMB196281:LMC196391 LVX196281:LVY196391 MFT196281:MFU196391 MPP196281:MPQ196391 MZL196281:MZM196391 NJH196281:NJI196391 NTD196281:NTE196391 OCZ196281:ODA196391 OMV196281:OMW196391 OWR196281:OWS196391 PGN196281:PGO196391 PQJ196281:PQK196391 QAF196281:QAG196391 QKB196281:QKC196391 QTX196281:QTY196391 RDT196281:RDU196391 RNP196281:RNQ196391 RXL196281:RXM196391 SHH196281:SHI196391 SRD196281:SRE196391 TAZ196281:TBA196391 TKV196281:TKW196391 TUR196281:TUS196391 UEN196281:UEO196391 UOJ196281:UOK196391 UYF196281:UYG196391 VIB196281:VIC196391 VRX196281:VRY196391 WBT196281:WBU196391 WLP196281:WLQ196391 WVL196281:WVM196391 I261817:J261927 IZ261817:JA261927 SV261817:SW261927 ACR261817:ACS261927 AMN261817:AMO261927 AWJ261817:AWK261927 BGF261817:BGG261927 BQB261817:BQC261927 BZX261817:BZY261927 CJT261817:CJU261927 CTP261817:CTQ261927 DDL261817:DDM261927 DNH261817:DNI261927 DXD261817:DXE261927 EGZ261817:EHA261927 EQV261817:EQW261927 FAR261817:FAS261927 FKN261817:FKO261927 FUJ261817:FUK261927 GEF261817:GEG261927 GOB261817:GOC261927 GXX261817:GXY261927 HHT261817:HHU261927 HRP261817:HRQ261927 IBL261817:IBM261927 ILH261817:ILI261927 IVD261817:IVE261927 JEZ261817:JFA261927 JOV261817:JOW261927 JYR261817:JYS261927 KIN261817:KIO261927 KSJ261817:KSK261927 LCF261817:LCG261927 LMB261817:LMC261927 LVX261817:LVY261927 MFT261817:MFU261927 MPP261817:MPQ261927 MZL261817:MZM261927 NJH261817:NJI261927 NTD261817:NTE261927 OCZ261817:ODA261927 OMV261817:OMW261927 OWR261817:OWS261927 PGN261817:PGO261927 PQJ261817:PQK261927 QAF261817:QAG261927 QKB261817:QKC261927 QTX261817:QTY261927 RDT261817:RDU261927 RNP261817:RNQ261927 RXL261817:RXM261927 SHH261817:SHI261927 SRD261817:SRE261927 TAZ261817:TBA261927 TKV261817:TKW261927 TUR261817:TUS261927 UEN261817:UEO261927 UOJ261817:UOK261927 UYF261817:UYG261927 VIB261817:VIC261927 VRX261817:VRY261927 WBT261817:WBU261927 WLP261817:WLQ261927 WVL261817:WVM261927 I327353:J327463 IZ327353:JA327463 SV327353:SW327463 ACR327353:ACS327463 AMN327353:AMO327463 AWJ327353:AWK327463 BGF327353:BGG327463 BQB327353:BQC327463 BZX327353:BZY327463 CJT327353:CJU327463 CTP327353:CTQ327463 DDL327353:DDM327463 DNH327353:DNI327463 DXD327353:DXE327463 EGZ327353:EHA327463 EQV327353:EQW327463 FAR327353:FAS327463 FKN327353:FKO327463 FUJ327353:FUK327463 GEF327353:GEG327463 GOB327353:GOC327463 GXX327353:GXY327463 HHT327353:HHU327463 HRP327353:HRQ327463 IBL327353:IBM327463 ILH327353:ILI327463 IVD327353:IVE327463 JEZ327353:JFA327463 JOV327353:JOW327463 JYR327353:JYS327463 KIN327353:KIO327463 KSJ327353:KSK327463 LCF327353:LCG327463 LMB327353:LMC327463 LVX327353:LVY327463 MFT327353:MFU327463 MPP327353:MPQ327463 MZL327353:MZM327463 NJH327353:NJI327463 NTD327353:NTE327463 OCZ327353:ODA327463 OMV327353:OMW327463 OWR327353:OWS327463 PGN327353:PGO327463 PQJ327353:PQK327463 QAF327353:QAG327463 QKB327353:QKC327463 QTX327353:QTY327463 RDT327353:RDU327463 RNP327353:RNQ327463 RXL327353:RXM327463 SHH327353:SHI327463 SRD327353:SRE327463 TAZ327353:TBA327463 TKV327353:TKW327463 TUR327353:TUS327463 UEN327353:UEO327463 UOJ327353:UOK327463 UYF327353:UYG327463 VIB327353:VIC327463 VRX327353:VRY327463 WBT327353:WBU327463 WLP327353:WLQ327463 WVL327353:WVM327463 I392889:J392999 IZ392889:JA392999 SV392889:SW392999 ACR392889:ACS392999 AMN392889:AMO392999 AWJ392889:AWK392999 BGF392889:BGG392999 BQB392889:BQC392999 BZX392889:BZY392999 CJT392889:CJU392999 CTP392889:CTQ392999 DDL392889:DDM392999 DNH392889:DNI392999 DXD392889:DXE392999 EGZ392889:EHA392999 EQV392889:EQW392999 FAR392889:FAS392999 FKN392889:FKO392999 FUJ392889:FUK392999 GEF392889:GEG392999 GOB392889:GOC392999 GXX392889:GXY392999 HHT392889:HHU392999 HRP392889:HRQ392999 IBL392889:IBM392999 ILH392889:ILI392999 IVD392889:IVE392999 JEZ392889:JFA392999 JOV392889:JOW392999 JYR392889:JYS392999 KIN392889:KIO392999 KSJ392889:KSK392999 LCF392889:LCG392999 LMB392889:LMC392999 LVX392889:LVY392999 MFT392889:MFU392999 MPP392889:MPQ392999 MZL392889:MZM392999 NJH392889:NJI392999 NTD392889:NTE392999 OCZ392889:ODA392999 OMV392889:OMW392999 OWR392889:OWS392999 PGN392889:PGO392999 PQJ392889:PQK392999 QAF392889:QAG392999 QKB392889:QKC392999 QTX392889:QTY392999 RDT392889:RDU392999 RNP392889:RNQ392999 RXL392889:RXM392999 SHH392889:SHI392999 SRD392889:SRE392999 TAZ392889:TBA392999 TKV392889:TKW392999 TUR392889:TUS392999 UEN392889:UEO392999 UOJ392889:UOK392999 UYF392889:UYG392999 VIB392889:VIC392999 VRX392889:VRY392999 WBT392889:WBU392999 WLP392889:WLQ392999 WVL392889:WVM392999 I458425:J458535 IZ458425:JA458535 SV458425:SW458535 ACR458425:ACS458535 AMN458425:AMO458535 AWJ458425:AWK458535 BGF458425:BGG458535 BQB458425:BQC458535 BZX458425:BZY458535 CJT458425:CJU458535 CTP458425:CTQ458535 DDL458425:DDM458535 DNH458425:DNI458535 DXD458425:DXE458535 EGZ458425:EHA458535 EQV458425:EQW458535 FAR458425:FAS458535 FKN458425:FKO458535 FUJ458425:FUK458535 GEF458425:GEG458535 GOB458425:GOC458535 GXX458425:GXY458535 HHT458425:HHU458535 HRP458425:HRQ458535 IBL458425:IBM458535 ILH458425:ILI458535 IVD458425:IVE458535 JEZ458425:JFA458535 JOV458425:JOW458535 JYR458425:JYS458535 KIN458425:KIO458535 KSJ458425:KSK458535 LCF458425:LCG458535 LMB458425:LMC458535 LVX458425:LVY458535 MFT458425:MFU458535 MPP458425:MPQ458535 MZL458425:MZM458535 NJH458425:NJI458535 NTD458425:NTE458535 OCZ458425:ODA458535 OMV458425:OMW458535 OWR458425:OWS458535 PGN458425:PGO458535 PQJ458425:PQK458535 QAF458425:QAG458535 QKB458425:QKC458535 QTX458425:QTY458535 RDT458425:RDU458535 RNP458425:RNQ458535 RXL458425:RXM458535 SHH458425:SHI458535 SRD458425:SRE458535 TAZ458425:TBA458535 TKV458425:TKW458535 TUR458425:TUS458535 UEN458425:UEO458535 UOJ458425:UOK458535 UYF458425:UYG458535 VIB458425:VIC458535 VRX458425:VRY458535 WBT458425:WBU458535 WLP458425:WLQ458535 WVL458425:WVM458535 I523961:J524071 IZ523961:JA524071 SV523961:SW524071 ACR523961:ACS524071 AMN523961:AMO524071 AWJ523961:AWK524071 BGF523961:BGG524071 BQB523961:BQC524071 BZX523961:BZY524071 CJT523961:CJU524071 CTP523961:CTQ524071 DDL523961:DDM524071 DNH523961:DNI524071 DXD523961:DXE524071 EGZ523961:EHA524071 EQV523961:EQW524071 FAR523961:FAS524071 FKN523961:FKO524071 FUJ523961:FUK524071 GEF523961:GEG524071 GOB523961:GOC524071 GXX523961:GXY524071 HHT523961:HHU524071 HRP523961:HRQ524071 IBL523961:IBM524071 ILH523961:ILI524071 IVD523961:IVE524071 JEZ523961:JFA524071 JOV523961:JOW524071 JYR523961:JYS524071 KIN523961:KIO524071 KSJ523961:KSK524071 LCF523961:LCG524071 LMB523961:LMC524071 LVX523961:LVY524071 MFT523961:MFU524071 MPP523961:MPQ524071 MZL523961:MZM524071 NJH523961:NJI524071 NTD523961:NTE524071 OCZ523961:ODA524071 OMV523961:OMW524071 OWR523961:OWS524071 PGN523961:PGO524071 PQJ523961:PQK524071 QAF523961:QAG524071 QKB523961:QKC524071 QTX523961:QTY524071 RDT523961:RDU524071 RNP523961:RNQ524071 RXL523961:RXM524071 SHH523961:SHI524071 SRD523961:SRE524071 TAZ523961:TBA524071 TKV523961:TKW524071 TUR523961:TUS524071 UEN523961:UEO524071 UOJ523961:UOK524071 UYF523961:UYG524071 VIB523961:VIC524071 VRX523961:VRY524071 WBT523961:WBU524071 WLP523961:WLQ524071 WVL523961:WVM524071 I589497:J589607 IZ589497:JA589607 SV589497:SW589607 ACR589497:ACS589607 AMN589497:AMO589607 AWJ589497:AWK589607 BGF589497:BGG589607 BQB589497:BQC589607 BZX589497:BZY589607 CJT589497:CJU589607 CTP589497:CTQ589607 DDL589497:DDM589607 DNH589497:DNI589607 DXD589497:DXE589607 EGZ589497:EHA589607 EQV589497:EQW589607 FAR589497:FAS589607 FKN589497:FKO589607 FUJ589497:FUK589607 GEF589497:GEG589607 GOB589497:GOC589607 GXX589497:GXY589607 HHT589497:HHU589607 HRP589497:HRQ589607 IBL589497:IBM589607 ILH589497:ILI589607 IVD589497:IVE589607 JEZ589497:JFA589607 JOV589497:JOW589607 JYR589497:JYS589607 KIN589497:KIO589607 KSJ589497:KSK589607 LCF589497:LCG589607 LMB589497:LMC589607 LVX589497:LVY589607 MFT589497:MFU589607 MPP589497:MPQ589607 MZL589497:MZM589607 NJH589497:NJI589607 NTD589497:NTE589607 OCZ589497:ODA589607 OMV589497:OMW589607 OWR589497:OWS589607 PGN589497:PGO589607 PQJ589497:PQK589607 QAF589497:QAG589607 QKB589497:QKC589607 QTX589497:QTY589607 RDT589497:RDU589607 RNP589497:RNQ589607 RXL589497:RXM589607 SHH589497:SHI589607 SRD589497:SRE589607 TAZ589497:TBA589607 TKV589497:TKW589607 TUR589497:TUS589607 UEN589497:UEO589607 UOJ589497:UOK589607 UYF589497:UYG589607 VIB589497:VIC589607 VRX589497:VRY589607 WBT589497:WBU589607 WLP589497:WLQ589607 WVL589497:WVM589607 I655033:J655143 IZ655033:JA655143 SV655033:SW655143 ACR655033:ACS655143 AMN655033:AMO655143 AWJ655033:AWK655143 BGF655033:BGG655143 BQB655033:BQC655143 BZX655033:BZY655143 CJT655033:CJU655143 CTP655033:CTQ655143 DDL655033:DDM655143 DNH655033:DNI655143 DXD655033:DXE655143 EGZ655033:EHA655143 EQV655033:EQW655143 FAR655033:FAS655143 FKN655033:FKO655143 FUJ655033:FUK655143 GEF655033:GEG655143 GOB655033:GOC655143 GXX655033:GXY655143 HHT655033:HHU655143 HRP655033:HRQ655143 IBL655033:IBM655143 ILH655033:ILI655143 IVD655033:IVE655143 JEZ655033:JFA655143 JOV655033:JOW655143 JYR655033:JYS655143 KIN655033:KIO655143 KSJ655033:KSK655143 LCF655033:LCG655143 LMB655033:LMC655143 LVX655033:LVY655143 MFT655033:MFU655143 MPP655033:MPQ655143 MZL655033:MZM655143 NJH655033:NJI655143 NTD655033:NTE655143 OCZ655033:ODA655143 OMV655033:OMW655143 OWR655033:OWS655143 PGN655033:PGO655143 PQJ655033:PQK655143 QAF655033:QAG655143 QKB655033:QKC655143 QTX655033:QTY655143 RDT655033:RDU655143 RNP655033:RNQ655143 RXL655033:RXM655143 SHH655033:SHI655143 SRD655033:SRE655143 TAZ655033:TBA655143 TKV655033:TKW655143 TUR655033:TUS655143 UEN655033:UEO655143 UOJ655033:UOK655143 UYF655033:UYG655143 VIB655033:VIC655143 VRX655033:VRY655143 WBT655033:WBU655143 WLP655033:WLQ655143 WVL655033:WVM655143 I720569:J720679 IZ720569:JA720679 SV720569:SW720679 ACR720569:ACS720679 AMN720569:AMO720679 AWJ720569:AWK720679 BGF720569:BGG720679 BQB720569:BQC720679 BZX720569:BZY720679 CJT720569:CJU720679 CTP720569:CTQ720679 DDL720569:DDM720679 DNH720569:DNI720679 DXD720569:DXE720679 EGZ720569:EHA720679 EQV720569:EQW720679 FAR720569:FAS720679 FKN720569:FKO720679 FUJ720569:FUK720679 GEF720569:GEG720679 GOB720569:GOC720679 GXX720569:GXY720679 HHT720569:HHU720679 HRP720569:HRQ720679 IBL720569:IBM720679 ILH720569:ILI720679 IVD720569:IVE720679 JEZ720569:JFA720679 JOV720569:JOW720679 JYR720569:JYS720679 KIN720569:KIO720679 KSJ720569:KSK720679 LCF720569:LCG720679 LMB720569:LMC720679 LVX720569:LVY720679 MFT720569:MFU720679 MPP720569:MPQ720679 MZL720569:MZM720679 NJH720569:NJI720679 NTD720569:NTE720679 OCZ720569:ODA720679 OMV720569:OMW720679 OWR720569:OWS720679 PGN720569:PGO720679 PQJ720569:PQK720679 QAF720569:QAG720679 QKB720569:QKC720679 QTX720569:QTY720679 RDT720569:RDU720679 RNP720569:RNQ720679 RXL720569:RXM720679 SHH720569:SHI720679 SRD720569:SRE720679 TAZ720569:TBA720679 TKV720569:TKW720679 TUR720569:TUS720679 UEN720569:UEO720679 UOJ720569:UOK720679 UYF720569:UYG720679 VIB720569:VIC720679 VRX720569:VRY720679 WBT720569:WBU720679 WLP720569:WLQ720679 WVL720569:WVM720679 I786105:J786215 IZ786105:JA786215 SV786105:SW786215 ACR786105:ACS786215 AMN786105:AMO786215 AWJ786105:AWK786215 BGF786105:BGG786215 BQB786105:BQC786215 BZX786105:BZY786215 CJT786105:CJU786215 CTP786105:CTQ786215 DDL786105:DDM786215 DNH786105:DNI786215 DXD786105:DXE786215 EGZ786105:EHA786215 EQV786105:EQW786215 FAR786105:FAS786215 FKN786105:FKO786215 FUJ786105:FUK786215 GEF786105:GEG786215 GOB786105:GOC786215 GXX786105:GXY786215 HHT786105:HHU786215 HRP786105:HRQ786215 IBL786105:IBM786215 ILH786105:ILI786215 IVD786105:IVE786215 JEZ786105:JFA786215 JOV786105:JOW786215 JYR786105:JYS786215 KIN786105:KIO786215 KSJ786105:KSK786215 LCF786105:LCG786215 LMB786105:LMC786215 LVX786105:LVY786215 MFT786105:MFU786215 MPP786105:MPQ786215 MZL786105:MZM786215 NJH786105:NJI786215 NTD786105:NTE786215 OCZ786105:ODA786215 OMV786105:OMW786215 OWR786105:OWS786215 PGN786105:PGO786215 PQJ786105:PQK786215 QAF786105:QAG786215 QKB786105:QKC786215 QTX786105:QTY786215 RDT786105:RDU786215 RNP786105:RNQ786215 RXL786105:RXM786215 SHH786105:SHI786215 SRD786105:SRE786215 TAZ786105:TBA786215 TKV786105:TKW786215 TUR786105:TUS786215 UEN786105:UEO786215 UOJ786105:UOK786215 UYF786105:UYG786215 VIB786105:VIC786215 VRX786105:VRY786215 WBT786105:WBU786215 WLP786105:WLQ786215 WVL786105:WVM786215 I851641:J851751 IZ851641:JA851751 SV851641:SW851751 ACR851641:ACS851751 AMN851641:AMO851751 AWJ851641:AWK851751 BGF851641:BGG851751 BQB851641:BQC851751 BZX851641:BZY851751 CJT851641:CJU851751 CTP851641:CTQ851751 DDL851641:DDM851751 DNH851641:DNI851751 DXD851641:DXE851751 EGZ851641:EHA851751 EQV851641:EQW851751 FAR851641:FAS851751 FKN851641:FKO851751 FUJ851641:FUK851751 GEF851641:GEG851751 GOB851641:GOC851751 GXX851641:GXY851751 HHT851641:HHU851751 HRP851641:HRQ851751 IBL851641:IBM851751 ILH851641:ILI851751 IVD851641:IVE851751 JEZ851641:JFA851751 JOV851641:JOW851751 JYR851641:JYS851751 KIN851641:KIO851751 KSJ851641:KSK851751 LCF851641:LCG851751 LMB851641:LMC851751 LVX851641:LVY851751 MFT851641:MFU851751 MPP851641:MPQ851751 MZL851641:MZM851751 NJH851641:NJI851751 NTD851641:NTE851751 OCZ851641:ODA851751 OMV851641:OMW851751 OWR851641:OWS851751 PGN851641:PGO851751 PQJ851641:PQK851751 QAF851641:QAG851751 QKB851641:QKC851751 QTX851641:QTY851751 RDT851641:RDU851751 RNP851641:RNQ851751 RXL851641:RXM851751 SHH851641:SHI851751 SRD851641:SRE851751 TAZ851641:TBA851751 TKV851641:TKW851751 TUR851641:TUS851751 UEN851641:UEO851751 UOJ851641:UOK851751 UYF851641:UYG851751 VIB851641:VIC851751 VRX851641:VRY851751 WBT851641:WBU851751 WLP851641:WLQ851751 WVL851641:WVM851751 I917177:J917287 IZ917177:JA917287 SV917177:SW917287 ACR917177:ACS917287 AMN917177:AMO917287 AWJ917177:AWK917287 BGF917177:BGG917287 BQB917177:BQC917287 BZX917177:BZY917287 CJT917177:CJU917287 CTP917177:CTQ917287 DDL917177:DDM917287 DNH917177:DNI917287 DXD917177:DXE917287 EGZ917177:EHA917287 EQV917177:EQW917287 FAR917177:FAS917287 FKN917177:FKO917287 FUJ917177:FUK917287 GEF917177:GEG917287 GOB917177:GOC917287 GXX917177:GXY917287 HHT917177:HHU917287 HRP917177:HRQ917287 IBL917177:IBM917287 ILH917177:ILI917287 IVD917177:IVE917287 JEZ917177:JFA917287 JOV917177:JOW917287 JYR917177:JYS917287 KIN917177:KIO917287 KSJ917177:KSK917287 LCF917177:LCG917287 LMB917177:LMC917287 LVX917177:LVY917287 MFT917177:MFU917287 MPP917177:MPQ917287 MZL917177:MZM917287 NJH917177:NJI917287 NTD917177:NTE917287 OCZ917177:ODA917287 OMV917177:OMW917287 OWR917177:OWS917287 PGN917177:PGO917287 PQJ917177:PQK917287 QAF917177:QAG917287 QKB917177:QKC917287 QTX917177:QTY917287 RDT917177:RDU917287 RNP917177:RNQ917287 RXL917177:RXM917287 SHH917177:SHI917287 SRD917177:SRE917287 TAZ917177:TBA917287 TKV917177:TKW917287 TUR917177:TUS917287 UEN917177:UEO917287 UOJ917177:UOK917287 UYF917177:UYG917287 VIB917177:VIC917287 VRX917177:VRY917287 WBT917177:WBU917287 WLP917177:WLQ917287 WVL917177:WVM917287 I982713:J982823 IZ982713:JA982823 SV982713:SW982823 ACR982713:ACS982823 AMN982713:AMO982823 AWJ982713:AWK982823 BGF982713:BGG982823 BQB982713:BQC982823 BZX982713:BZY982823 CJT982713:CJU982823 CTP982713:CTQ982823 DDL982713:DDM982823 DNH982713:DNI982823 DXD982713:DXE982823 EGZ982713:EHA982823 EQV982713:EQW982823 FAR982713:FAS982823 FKN982713:FKO982823 FUJ982713:FUK982823 GEF982713:GEG982823 GOB982713:GOC982823 GXX982713:GXY982823 HHT982713:HHU982823 HRP982713:HRQ982823 IBL982713:IBM982823 ILH982713:ILI982823 IVD982713:IVE982823 JEZ982713:JFA982823 JOV982713:JOW982823 JYR982713:JYS982823 KIN982713:KIO982823 KSJ982713:KSK982823 LCF982713:LCG982823 LMB982713:LMC982823 LVX982713:LVY982823 MFT982713:MFU982823 MPP982713:MPQ982823 MZL982713:MZM982823 NJH982713:NJI982823 NTD982713:NTE982823 OCZ982713:ODA982823 OMV982713:OMW982823 OWR982713:OWS982823 PGN982713:PGO982823 PQJ982713:PQK982823 QAF982713:QAG982823 QKB982713:QKC982823 QTX982713:QTY982823 RDT982713:RDU982823 RNP982713:RNQ982823 RXL982713:RXM982823 SHH982713:SHI982823 SRD982713:SRE982823 TAZ982713:TBA982823 TKV982713:TKW982823 TUR982713:TUS982823 UEN982713:UEO982823 UOJ982713:UOK982823 UYF982713:UYG982823 VIB982713:VIC982823 VRX982713:VRY982823 WBT982713:WBU982823 WLP982713:WLQ982823 WVL982713:WVM982823 JB65209:JB65448 SX65209:SX65448 ACT65209:ACT65448 AMP65209:AMP65448 AWL65209:AWL65448 BGH65209:BGH65448 BQD65209:BQD65448 BZZ65209:BZZ65448 CJV65209:CJV65448 CTR65209:CTR65448 DDN65209:DDN65448 DNJ65209:DNJ65448 DXF65209:DXF65448 EHB65209:EHB65448 EQX65209:EQX65448 FAT65209:FAT65448 FKP65209:FKP65448 FUL65209:FUL65448 GEH65209:GEH65448 GOD65209:GOD65448 GXZ65209:GXZ65448 HHV65209:HHV65448 HRR65209:HRR65448 IBN65209:IBN65448 ILJ65209:ILJ65448 IVF65209:IVF65448 JFB65209:JFB65448 JOX65209:JOX65448 JYT65209:JYT65448 KIP65209:KIP65448 KSL65209:KSL65448 LCH65209:LCH65448 LMD65209:LMD65448 LVZ65209:LVZ65448 MFV65209:MFV65448 MPR65209:MPR65448 MZN65209:MZN65448 NJJ65209:NJJ65448 NTF65209:NTF65448 ODB65209:ODB65448 OMX65209:OMX65448 OWT65209:OWT65448 PGP65209:PGP65448 PQL65209:PQL65448 QAH65209:QAH65448 QKD65209:QKD65448 QTZ65209:QTZ65448 RDV65209:RDV65448 RNR65209:RNR65448 RXN65209:RXN65448 SHJ65209:SHJ65448 SRF65209:SRF65448 TBB65209:TBB65448 TKX65209:TKX65448 TUT65209:TUT65448 UEP65209:UEP65448 UOL65209:UOL65448 UYH65209:UYH65448 VID65209:VID65448 VRZ65209:VRZ65448 WBV65209:WBV65448 WLR65209:WLR65448 WVN65209:WVN65448 JB130745:JB130984 SX130745:SX130984 ACT130745:ACT130984 AMP130745:AMP130984 AWL130745:AWL130984 BGH130745:BGH130984 BQD130745:BQD130984 BZZ130745:BZZ130984 CJV130745:CJV130984 CTR130745:CTR130984 DDN130745:DDN130984 DNJ130745:DNJ130984 DXF130745:DXF130984 EHB130745:EHB130984 EQX130745:EQX130984 FAT130745:FAT130984 FKP130745:FKP130984 FUL130745:FUL130984 GEH130745:GEH130984 GOD130745:GOD130984 GXZ130745:GXZ130984 HHV130745:HHV130984 HRR130745:HRR130984 IBN130745:IBN130984 ILJ130745:ILJ130984 IVF130745:IVF130984 JFB130745:JFB130984 JOX130745:JOX130984 JYT130745:JYT130984 KIP130745:KIP130984 KSL130745:KSL130984 LCH130745:LCH130984 LMD130745:LMD130984 LVZ130745:LVZ130984 MFV130745:MFV130984 MPR130745:MPR130984 MZN130745:MZN130984 NJJ130745:NJJ130984 NTF130745:NTF130984 ODB130745:ODB130984 OMX130745:OMX130984 OWT130745:OWT130984 PGP130745:PGP130984 PQL130745:PQL130984 QAH130745:QAH130984 QKD130745:QKD130984 QTZ130745:QTZ130984 RDV130745:RDV130984 RNR130745:RNR130984 RXN130745:RXN130984 SHJ130745:SHJ130984 SRF130745:SRF130984 TBB130745:TBB130984 TKX130745:TKX130984 TUT130745:TUT130984 UEP130745:UEP130984 UOL130745:UOL130984 UYH130745:UYH130984 VID130745:VID130984 VRZ130745:VRZ130984 WBV130745:WBV130984 WLR130745:WLR130984 WVN130745:WVN130984 JB196281:JB196520 SX196281:SX196520 ACT196281:ACT196520 AMP196281:AMP196520 AWL196281:AWL196520 BGH196281:BGH196520 BQD196281:BQD196520 BZZ196281:BZZ196520 CJV196281:CJV196520 CTR196281:CTR196520 DDN196281:DDN196520 DNJ196281:DNJ196520 DXF196281:DXF196520 EHB196281:EHB196520 EQX196281:EQX196520 FAT196281:FAT196520 FKP196281:FKP196520 FUL196281:FUL196520 GEH196281:GEH196520 GOD196281:GOD196520 GXZ196281:GXZ196520 HHV196281:HHV196520 HRR196281:HRR196520 IBN196281:IBN196520 ILJ196281:ILJ196520 IVF196281:IVF196520 JFB196281:JFB196520 JOX196281:JOX196520 JYT196281:JYT196520 KIP196281:KIP196520 KSL196281:KSL196520 LCH196281:LCH196520 LMD196281:LMD196520 LVZ196281:LVZ196520 MFV196281:MFV196520 MPR196281:MPR196520 MZN196281:MZN196520 NJJ196281:NJJ196520 NTF196281:NTF196520 ODB196281:ODB196520 OMX196281:OMX196520 OWT196281:OWT196520 PGP196281:PGP196520 PQL196281:PQL196520 QAH196281:QAH196520 QKD196281:QKD196520 QTZ196281:QTZ196520 RDV196281:RDV196520 RNR196281:RNR196520 RXN196281:RXN196520 SHJ196281:SHJ196520 SRF196281:SRF196520 TBB196281:TBB196520 TKX196281:TKX196520 TUT196281:TUT196520 UEP196281:UEP196520 UOL196281:UOL196520 UYH196281:UYH196520 VID196281:VID196520 VRZ196281:VRZ196520 WBV196281:WBV196520 WLR196281:WLR196520 WVN196281:WVN196520 JB261817:JB262056 SX261817:SX262056 ACT261817:ACT262056 AMP261817:AMP262056 AWL261817:AWL262056 BGH261817:BGH262056 BQD261817:BQD262056 BZZ261817:BZZ262056 CJV261817:CJV262056 CTR261817:CTR262056 DDN261817:DDN262056 DNJ261817:DNJ262056 DXF261817:DXF262056 EHB261817:EHB262056 EQX261817:EQX262056 FAT261817:FAT262056 FKP261817:FKP262056 FUL261817:FUL262056 GEH261817:GEH262056 GOD261817:GOD262056 GXZ261817:GXZ262056 HHV261817:HHV262056 HRR261817:HRR262056 IBN261817:IBN262056 ILJ261817:ILJ262056 IVF261817:IVF262056 JFB261817:JFB262056 JOX261817:JOX262056 JYT261817:JYT262056 KIP261817:KIP262056 KSL261817:KSL262056 LCH261817:LCH262056 LMD261817:LMD262056 LVZ261817:LVZ262056 MFV261817:MFV262056 MPR261817:MPR262056 MZN261817:MZN262056 NJJ261817:NJJ262056 NTF261817:NTF262056 ODB261817:ODB262056 OMX261817:OMX262056 OWT261817:OWT262056 PGP261817:PGP262056 PQL261817:PQL262056 QAH261817:QAH262056 QKD261817:QKD262056 QTZ261817:QTZ262056 RDV261817:RDV262056 RNR261817:RNR262056 RXN261817:RXN262056 SHJ261817:SHJ262056 SRF261817:SRF262056 TBB261817:TBB262056 TKX261817:TKX262056 TUT261817:TUT262056 UEP261817:UEP262056 UOL261817:UOL262056 UYH261817:UYH262056 VID261817:VID262056 VRZ261817:VRZ262056 WBV261817:WBV262056 WLR261817:WLR262056 WVN261817:WVN262056 JB327353:JB327592 SX327353:SX327592 ACT327353:ACT327592 AMP327353:AMP327592 AWL327353:AWL327592 BGH327353:BGH327592 BQD327353:BQD327592 BZZ327353:BZZ327592 CJV327353:CJV327592 CTR327353:CTR327592 DDN327353:DDN327592 DNJ327353:DNJ327592 DXF327353:DXF327592 EHB327353:EHB327592 EQX327353:EQX327592 FAT327353:FAT327592 FKP327353:FKP327592 FUL327353:FUL327592 GEH327353:GEH327592 GOD327353:GOD327592 GXZ327353:GXZ327592 HHV327353:HHV327592 HRR327353:HRR327592 IBN327353:IBN327592 ILJ327353:ILJ327592 IVF327353:IVF327592 JFB327353:JFB327592 JOX327353:JOX327592 JYT327353:JYT327592 KIP327353:KIP327592 KSL327353:KSL327592 LCH327353:LCH327592 LMD327353:LMD327592 LVZ327353:LVZ327592 MFV327353:MFV327592 MPR327353:MPR327592 MZN327353:MZN327592 NJJ327353:NJJ327592 NTF327353:NTF327592 ODB327353:ODB327592 OMX327353:OMX327592 OWT327353:OWT327592 PGP327353:PGP327592 PQL327353:PQL327592 QAH327353:QAH327592 QKD327353:QKD327592 QTZ327353:QTZ327592 RDV327353:RDV327592 RNR327353:RNR327592 RXN327353:RXN327592 SHJ327353:SHJ327592 SRF327353:SRF327592 TBB327353:TBB327592 TKX327353:TKX327592 TUT327353:TUT327592 UEP327353:UEP327592 UOL327353:UOL327592 UYH327353:UYH327592 VID327353:VID327592 VRZ327353:VRZ327592 WBV327353:WBV327592 WLR327353:WLR327592 WVN327353:WVN327592 JB392889:JB393128 SX392889:SX393128 ACT392889:ACT393128 AMP392889:AMP393128 AWL392889:AWL393128 BGH392889:BGH393128 BQD392889:BQD393128 BZZ392889:BZZ393128 CJV392889:CJV393128 CTR392889:CTR393128 DDN392889:DDN393128 DNJ392889:DNJ393128 DXF392889:DXF393128 EHB392889:EHB393128 EQX392889:EQX393128 FAT392889:FAT393128 FKP392889:FKP393128 FUL392889:FUL393128 GEH392889:GEH393128 GOD392889:GOD393128 GXZ392889:GXZ393128 HHV392889:HHV393128 HRR392889:HRR393128 IBN392889:IBN393128 ILJ392889:ILJ393128 IVF392889:IVF393128 JFB392889:JFB393128 JOX392889:JOX393128 JYT392889:JYT393128 KIP392889:KIP393128 KSL392889:KSL393128 LCH392889:LCH393128 LMD392889:LMD393128 LVZ392889:LVZ393128 MFV392889:MFV393128 MPR392889:MPR393128 MZN392889:MZN393128 NJJ392889:NJJ393128 NTF392889:NTF393128 ODB392889:ODB393128 OMX392889:OMX393128 OWT392889:OWT393128 PGP392889:PGP393128 PQL392889:PQL393128 QAH392889:QAH393128 QKD392889:QKD393128 QTZ392889:QTZ393128 RDV392889:RDV393128 RNR392889:RNR393128 RXN392889:RXN393128 SHJ392889:SHJ393128 SRF392889:SRF393128 TBB392889:TBB393128 TKX392889:TKX393128 TUT392889:TUT393128 UEP392889:UEP393128 UOL392889:UOL393128 UYH392889:UYH393128 VID392889:VID393128 VRZ392889:VRZ393128 WBV392889:WBV393128 WLR392889:WLR393128 WVN392889:WVN393128 JB458425:JB458664 SX458425:SX458664 ACT458425:ACT458664 AMP458425:AMP458664 AWL458425:AWL458664 BGH458425:BGH458664 BQD458425:BQD458664 BZZ458425:BZZ458664 CJV458425:CJV458664 CTR458425:CTR458664 DDN458425:DDN458664 DNJ458425:DNJ458664 DXF458425:DXF458664 EHB458425:EHB458664 EQX458425:EQX458664 FAT458425:FAT458664 FKP458425:FKP458664 FUL458425:FUL458664 GEH458425:GEH458664 GOD458425:GOD458664 GXZ458425:GXZ458664 HHV458425:HHV458664 HRR458425:HRR458664 IBN458425:IBN458664 ILJ458425:ILJ458664 IVF458425:IVF458664 JFB458425:JFB458664 JOX458425:JOX458664 JYT458425:JYT458664 KIP458425:KIP458664 KSL458425:KSL458664 LCH458425:LCH458664 LMD458425:LMD458664 LVZ458425:LVZ458664 MFV458425:MFV458664 MPR458425:MPR458664 MZN458425:MZN458664 NJJ458425:NJJ458664 NTF458425:NTF458664 ODB458425:ODB458664 OMX458425:OMX458664 OWT458425:OWT458664 PGP458425:PGP458664 PQL458425:PQL458664 QAH458425:QAH458664 QKD458425:QKD458664 QTZ458425:QTZ458664 RDV458425:RDV458664 RNR458425:RNR458664 RXN458425:RXN458664 SHJ458425:SHJ458664 SRF458425:SRF458664 TBB458425:TBB458664 TKX458425:TKX458664 TUT458425:TUT458664 UEP458425:UEP458664 UOL458425:UOL458664 UYH458425:UYH458664 VID458425:VID458664 VRZ458425:VRZ458664 WBV458425:WBV458664 WLR458425:WLR458664 WVN458425:WVN458664 JB523961:JB524200 SX523961:SX524200 ACT523961:ACT524200 AMP523961:AMP524200 AWL523961:AWL524200 BGH523961:BGH524200 BQD523961:BQD524200 BZZ523961:BZZ524200 CJV523961:CJV524200 CTR523961:CTR524200 DDN523961:DDN524200 DNJ523961:DNJ524200 DXF523961:DXF524200 EHB523961:EHB524200 EQX523961:EQX524200 FAT523961:FAT524200 FKP523961:FKP524200 FUL523961:FUL524200 GEH523961:GEH524200 GOD523961:GOD524200 GXZ523961:GXZ524200 HHV523961:HHV524200 HRR523961:HRR524200 IBN523961:IBN524200 ILJ523961:ILJ524200 IVF523961:IVF524200 JFB523961:JFB524200 JOX523961:JOX524200 JYT523961:JYT524200 KIP523961:KIP524200 KSL523961:KSL524200 LCH523961:LCH524200 LMD523961:LMD524200 LVZ523961:LVZ524200 MFV523961:MFV524200 MPR523961:MPR524200 MZN523961:MZN524200 NJJ523961:NJJ524200 NTF523961:NTF524200 ODB523961:ODB524200 OMX523961:OMX524200 OWT523961:OWT524200 PGP523961:PGP524200 PQL523961:PQL524200 QAH523961:QAH524200 QKD523961:QKD524200 QTZ523961:QTZ524200 RDV523961:RDV524200 RNR523961:RNR524200 RXN523961:RXN524200 SHJ523961:SHJ524200 SRF523961:SRF524200 TBB523961:TBB524200 TKX523961:TKX524200 TUT523961:TUT524200 UEP523961:UEP524200 UOL523961:UOL524200 UYH523961:UYH524200 VID523961:VID524200 VRZ523961:VRZ524200 WBV523961:WBV524200 WLR523961:WLR524200 WVN523961:WVN524200 JB589497:JB589736 SX589497:SX589736 ACT589497:ACT589736 AMP589497:AMP589736 AWL589497:AWL589736 BGH589497:BGH589736 BQD589497:BQD589736 BZZ589497:BZZ589736 CJV589497:CJV589736 CTR589497:CTR589736 DDN589497:DDN589736 DNJ589497:DNJ589736 DXF589497:DXF589736 EHB589497:EHB589736 EQX589497:EQX589736 FAT589497:FAT589736 FKP589497:FKP589736 FUL589497:FUL589736 GEH589497:GEH589736 GOD589497:GOD589736 GXZ589497:GXZ589736 HHV589497:HHV589736 HRR589497:HRR589736 IBN589497:IBN589736 ILJ589497:ILJ589736 IVF589497:IVF589736 JFB589497:JFB589736 JOX589497:JOX589736 JYT589497:JYT589736 KIP589497:KIP589736 KSL589497:KSL589736 LCH589497:LCH589736 LMD589497:LMD589736 LVZ589497:LVZ589736 MFV589497:MFV589736 MPR589497:MPR589736 MZN589497:MZN589736 NJJ589497:NJJ589736 NTF589497:NTF589736 ODB589497:ODB589736 OMX589497:OMX589736 OWT589497:OWT589736 PGP589497:PGP589736 PQL589497:PQL589736 QAH589497:QAH589736 QKD589497:QKD589736 QTZ589497:QTZ589736 RDV589497:RDV589736 RNR589497:RNR589736 RXN589497:RXN589736 SHJ589497:SHJ589736 SRF589497:SRF589736 TBB589497:TBB589736 TKX589497:TKX589736 TUT589497:TUT589736 UEP589497:UEP589736 UOL589497:UOL589736 UYH589497:UYH589736 VID589497:VID589736 VRZ589497:VRZ589736 WBV589497:WBV589736 WLR589497:WLR589736 WVN589497:WVN589736 JB655033:JB655272 SX655033:SX655272 ACT655033:ACT655272 AMP655033:AMP655272 AWL655033:AWL655272 BGH655033:BGH655272 BQD655033:BQD655272 BZZ655033:BZZ655272 CJV655033:CJV655272 CTR655033:CTR655272 DDN655033:DDN655272 DNJ655033:DNJ655272 DXF655033:DXF655272 EHB655033:EHB655272 EQX655033:EQX655272 FAT655033:FAT655272 FKP655033:FKP655272 FUL655033:FUL655272 GEH655033:GEH655272 GOD655033:GOD655272 GXZ655033:GXZ655272 HHV655033:HHV655272 HRR655033:HRR655272 IBN655033:IBN655272 ILJ655033:ILJ655272 IVF655033:IVF655272 JFB655033:JFB655272 JOX655033:JOX655272 JYT655033:JYT655272 KIP655033:KIP655272 KSL655033:KSL655272 LCH655033:LCH655272 LMD655033:LMD655272 LVZ655033:LVZ655272 MFV655033:MFV655272 MPR655033:MPR655272 MZN655033:MZN655272 NJJ655033:NJJ655272 NTF655033:NTF655272 ODB655033:ODB655272 OMX655033:OMX655272 OWT655033:OWT655272 PGP655033:PGP655272 PQL655033:PQL655272 QAH655033:QAH655272 QKD655033:QKD655272 QTZ655033:QTZ655272 RDV655033:RDV655272 RNR655033:RNR655272 RXN655033:RXN655272 SHJ655033:SHJ655272 SRF655033:SRF655272 TBB655033:TBB655272 TKX655033:TKX655272 TUT655033:TUT655272 UEP655033:UEP655272 UOL655033:UOL655272 UYH655033:UYH655272 VID655033:VID655272 VRZ655033:VRZ655272 WBV655033:WBV655272 WLR655033:WLR655272 WVN655033:WVN655272 JB720569:JB720808 SX720569:SX720808 ACT720569:ACT720808 AMP720569:AMP720808 AWL720569:AWL720808 BGH720569:BGH720808 BQD720569:BQD720808 BZZ720569:BZZ720808 CJV720569:CJV720808 CTR720569:CTR720808 DDN720569:DDN720808 DNJ720569:DNJ720808 DXF720569:DXF720808 EHB720569:EHB720808 EQX720569:EQX720808 FAT720569:FAT720808 FKP720569:FKP720808 FUL720569:FUL720808 GEH720569:GEH720808 GOD720569:GOD720808 GXZ720569:GXZ720808 HHV720569:HHV720808 HRR720569:HRR720808 IBN720569:IBN720808 ILJ720569:ILJ720808 IVF720569:IVF720808 JFB720569:JFB720808 JOX720569:JOX720808 JYT720569:JYT720808 KIP720569:KIP720808 KSL720569:KSL720808 LCH720569:LCH720808 LMD720569:LMD720808 LVZ720569:LVZ720808 MFV720569:MFV720808 MPR720569:MPR720808 MZN720569:MZN720808 NJJ720569:NJJ720808 NTF720569:NTF720808 ODB720569:ODB720808 OMX720569:OMX720808 OWT720569:OWT720808 PGP720569:PGP720808 PQL720569:PQL720808 QAH720569:QAH720808 QKD720569:QKD720808 QTZ720569:QTZ720808 RDV720569:RDV720808 RNR720569:RNR720808 RXN720569:RXN720808 SHJ720569:SHJ720808 SRF720569:SRF720808 TBB720569:TBB720808 TKX720569:TKX720808 TUT720569:TUT720808 UEP720569:UEP720808 UOL720569:UOL720808 UYH720569:UYH720808 VID720569:VID720808 VRZ720569:VRZ720808 WBV720569:WBV720808 WLR720569:WLR720808 WVN720569:WVN720808 JB786105:JB786344 SX786105:SX786344 ACT786105:ACT786344 AMP786105:AMP786344 AWL786105:AWL786344 BGH786105:BGH786344 BQD786105:BQD786344 BZZ786105:BZZ786344 CJV786105:CJV786344 CTR786105:CTR786344 DDN786105:DDN786344 DNJ786105:DNJ786344 DXF786105:DXF786344 EHB786105:EHB786344 EQX786105:EQX786344 FAT786105:FAT786344 FKP786105:FKP786344 FUL786105:FUL786344 GEH786105:GEH786344 GOD786105:GOD786344 GXZ786105:GXZ786344 HHV786105:HHV786344 HRR786105:HRR786344 IBN786105:IBN786344 ILJ786105:ILJ786344 IVF786105:IVF786344 JFB786105:JFB786344 JOX786105:JOX786344 JYT786105:JYT786344 KIP786105:KIP786344 KSL786105:KSL786344 LCH786105:LCH786344 LMD786105:LMD786344 LVZ786105:LVZ786344 MFV786105:MFV786344 MPR786105:MPR786344 MZN786105:MZN786344 NJJ786105:NJJ786344 NTF786105:NTF786344 ODB786105:ODB786344 OMX786105:OMX786344 OWT786105:OWT786344 PGP786105:PGP786344 PQL786105:PQL786344 QAH786105:QAH786344 QKD786105:QKD786344 QTZ786105:QTZ786344 RDV786105:RDV786344 RNR786105:RNR786344 RXN786105:RXN786344 SHJ786105:SHJ786344 SRF786105:SRF786344 TBB786105:TBB786344 TKX786105:TKX786344 TUT786105:TUT786344 UEP786105:UEP786344 UOL786105:UOL786344 UYH786105:UYH786344 VID786105:VID786344 VRZ786105:VRZ786344 WBV786105:WBV786344 WLR786105:WLR786344 WVN786105:WVN786344 JB851641:JB851880 SX851641:SX851880 ACT851641:ACT851880 AMP851641:AMP851880 AWL851641:AWL851880 BGH851641:BGH851880 BQD851641:BQD851880 BZZ851641:BZZ851880 CJV851641:CJV851880 CTR851641:CTR851880 DDN851641:DDN851880 DNJ851641:DNJ851880 DXF851641:DXF851880 EHB851641:EHB851880 EQX851641:EQX851880 FAT851641:FAT851880 FKP851641:FKP851880 FUL851641:FUL851880 GEH851641:GEH851880 GOD851641:GOD851880 GXZ851641:GXZ851880 HHV851641:HHV851880 HRR851641:HRR851880 IBN851641:IBN851880 ILJ851641:ILJ851880 IVF851641:IVF851880 JFB851641:JFB851880 JOX851641:JOX851880 JYT851641:JYT851880 KIP851641:KIP851880 KSL851641:KSL851880 LCH851641:LCH851880 LMD851641:LMD851880 LVZ851641:LVZ851880 MFV851641:MFV851880 MPR851641:MPR851880 MZN851641:MZN851880 NJJ851641:NJJ851880 NTF851641:NTF851880 ODB851641:ODB851880 OMX851641:OMX851880 OWT851641:OWT851880 PGP851641:PGP851880 PQL851641:PQL851880 QAH851641:QAH851880 QKD851641:QKD851880 QTZ851641:QTZ851880 RDV851641:RDV851880 RNR851641:RNR851880 RXN851641:RXN851880 SHJ851641:SHJ851880 SRF851641:SRF851880 TBB851641:TBB851880 TKX851641:TKX851880 TUT851641:TUT851880 UEP851641:UEP851880 UOL851641:UOL851880 UYH851641:UYH851880 VID851641:VID851880 VRZ851641:VRZ851880 WBV851641:WBV851880 WLR851641:WLR851880 WVN851641:WVN851880 JB917177:JB917416 SX917177:SX917416 ACT917177:ACT917416 AMP917177:AMP917416 AWL917177:AWL917416 BGH917177:BGH917416 BQD917177:BQD917416 BZZ917177:BZZ917416 CJV917177:CJV917416 CTR917177:CTR917416 DDN917177:DDN917416 DNJ917177:DNJ917416 DXF917177:DXF917416 EHB917177:EHB917416 EQX917177:EQX917416 FAT917177:FAT917416 FKP917177:FKP917416 FUL917177:FUL917416 GEH917177:GEH917416 GOD917177:GOD917416 GXZ917177:GXZ917416 HHV917177:HHV917416 HRR917177:HRR917416 IBN917177:IBN917416 ILJ917177:ILJ917416 IVF917177:IVF917416 JFB917177:JFB917416 JOX917177:JOX917416 JYT917177:JYT917416 KIP917177:KIP917416 KSL917177:KSL917416 LCH917177:LCH917416 LMD917177:LMD917416 LVZ917177:LVZ917416 MFV917177:MFV917416 MPR917177:MPR917416 MZN917177:MZN917416 NJJ917177:NJJ917416 NTF917177:NTF917416 ODB917177:ODB917416 OMX917177:OMX917416 OWT917177:OWT917416 PGP917177:PGP917416 PQL917177:PQL917416 QAH917177:QAH917416 QKD917177:QKD917416 QTZ917177:QTZ917416 RDV917177:RDV917416 RNR917177:RNR917416 RXN917177:RXN917416 SHJ917177:SHJ917416 SRF917177:SRF917416 TBB917177:TBB917416 TKX917177:TKX917416 TUT917177:TUT917416 UEP917177:UEP917416 UOL917177:UOL917416 UYH917177:UYH917416 VID917177:VID917416 VRZ917177:VRZ917416 WBV917177:WBV917416 WLR917177:WLR917416 WVN917177:WVN917416 JB982713:JB982952 SX982713:SX982952 ACT982713:ACT982952 AMP982713:AMP982952 AWL982713:AWL982952 BGH982713:BGH982952 BQD982713:BQD982952 BZZ982713:BZZ982952 CJV982713:CJV982952 CTR982713:CTR982952 DDN982713:DDN982952 DNJ982713:DNJ982952 DXF982713:DXF982952 EHB982713:EHB982952 EQX982713:EQX982952 FAT982713:FAT982952 FKP982713:FKP982952 FUL982713:FUL982952 GEH982713:GEH982952 GOD982713:GOD982952 GXZ982713:GXZ982952 HHV982713:HHV982952 HRR982713:HRR982952 IBN982713:IBN982952 ILJ982713:ILJ982952 IVF982713:IVF982952 JFB982713:JFB982952 JOX982713:JOX982952 JYT982713:JYT982952 KIP982713:KIP982952 KSL982713:KSL982952 LCH982713:LCH982952 LMD982713:LMD982952 LVZ982713:LVZ982952 MFV982713:MFV982952 MPR982713:MPR982952 MZN982713:MZN982952 NJJ982713:NJJ982952 NTF982713:NTF982952 ODB982713:ODB982952 OMX982713:OMX982952 OWT982713:OWT982952 PGP982713:PGP982952 PQL982713:PQL982952 QAH982713:QAH982952 QKD982713:QKD982952 QTZ982713:QTZ982952 RDV982713:RDV982952 RNR982713:RNR982952 RXN982713:RXN982952 SHJ982713:SHJ982952 SRF982713:SRF982952 TBB982713:TBB982952 TKX982713:TKX982952 TUT982713:TUT982952 UEP982713:UEP982952 UOL982713:UOL982952 UYH982713:UYH982952 VID982713:VID982952 VRZ982713:VRZ982952 WBV982713:WBV982952 WLR982713:WLR982952 WVN982713:WVN982952 K65209:K65448 JE65209:JE65448 TA65209:TA65448 ACW65209:ACW65448 AMS65209:AMS65448 AWO65209:AWO65448 BGK65209:BGK65448 BQG65209:BQG65448 CAC65209:CAC65448 CJY65209:CJY65448 CTU65209:CTU65448 DDQ65209:DDQ65448 DNM65209:DNM65448 DXI65209:DXI65448 EHE65209:EHE65448 ERA65209:ERA65448 FAW65209:FAW65448 FKS65209:FKS65448 FUO65209:FUO65448 GEK65209:GEK65448 GOG65209:GOG65448 GYC65209:GYC65448 HHY65209:HHY65448 HRU65209:HRU65448 IBQ65209:IBQ65448 ILM65209:ILM65448 IVI65209:IVI65448 JFE65209:JFE65448 JPA65209:JPA65448 JYW65209:JYW65448 KIS65209:KIS65448 KSO65209:KSO65448 LCK65209:LCK65448 LMG65209:LMG65448 LWC65209:LWC65448 MFY65209:MFY65448 MPU65209:MPU65448 MZQ65209:MZQ65448 NJM65209:NJM65448 NTI65209:NTI65448 ODE65209:ODE65448 ONA65209:ONA65448 OWW65209:OWW65448 PGS65209:PGS65448 PQO65209:PQO65448 QAK65209:QAK65448 QKG65209:QKG65448 QUC65209:QUC65448 RDY65209:RDY65448 RNU65209:RNU65448 RXQ65209:RXQ65448 SHM65209:SHM65448 SRI65209:SRI65448 TBE65209:TBE65448 TLA65209:TLA65448 TUW65209:TUW65448 UES65209:UES65448 UOO65209:UOO65448 UYK65209:UYK65448 VIG65209:VIG65448 VSC65209:VSC65448 WBY65209:WBY65448 WLU65209:WLU65448 WVQ65209:WVQ65448 K130745:K130984 JE130745:JE130984 TA130745:TA130984 ACW130745:ACW130984 AMS130745:AMS130984 AWO130745:AWO130984 BGK130745:BGK130984 BQG130745:BQG130984 CAC130745:CAC130984 CJY130745:CJY130984 CTU130745:CTU130984 DDQ130745:DDQ130984 DNM130745:DNM130984 DXI130745:DXI130984 EHE130745:EHE130984 ERA130745:ERA130984 FAW130745:FAW130984 FKS130745:FKS130984 FUO130745:FUO130984 GEK130745:GEK130984 GOG130745:GOG130984 GYC130745:GYC130984 HHY130745:HHY130984 HRU130745:HRU130984 IBQ130745:IBQ130984 ILM130745:ILM130984 IVI130745:IVI130984 JFE130745:JFE130984 JPA130745:JPA130984 JYW130745:JYW130984 KIS130745:KIS130984 KSO130745:KSO130984 LCK130745:LCK130984 LMG130745:LMG130984 LWC130745:LWC130984 MFY130745:MFY130984 MPU130745:MPU130984 MZQ130745:MZQ130984 NJM130745:NJM130984 NTI130745:NTI130984 ODE130745:ODE130984 ONA130745:ONA130984 OWW130745:OWW130984 PGS130745:PGS130984 PQO130745:PQO130984 QAK130745:QAK130984 QKG130745:QKG130984 QUC130745:QUC130984 RDY130745:RDY130984 RNU130745:RNU130984 RXQ130745:RXQ130984 SHM130745:SHM130984 SRI130745:SRI130984 TBE130745:TBE130984 TLA130745:TLA130984 TUW130745:TUW130984 UES130745:UES130984 UOO130745:UOO130984 UYK130745:UYK130984 VIG130745:VIG130984 VSC130745:VSC130984 WBY130745:WBY130984 WLU130745:WLU130984 WVQ130745:WVQ130984 K196281:K196520 JE196281:JE196520 TA196281:TA196520 ACW196281:ACW196520 AMS196281:AMS196520 AWO196281:AWO196520 BGK196281:BGK196520 BQG196281:BQG196520 CAC196281:CAC196520 CJY196281:CJY196520 CTU196281:CTU196520 DDQ196281:DDQ196520 DNM196281:DNM196520 DXI196281:DXI196520 EHE196281:EHE196520 ERA196281:ERA196520 FAW196281:FAW196520 FKS196281:FKS196520 FUO196281:FUO196520 GEK196281:GEK196520 GOG196281:GOG196520 GYC196281:GYC196520 HHY196281:HHY196520 HRU196281:HRU196520 IBQ196281:IBQ196520 ILM196281:ILM196520 IVI196281:IVI196520 JFE196281:JFE196520 JPA196281:JPA196520 JYW196281:JYW196520 KIS196281:KIS196520 KSO196281:KSO196520 LCK196281:LCK196520 LMG196281:LMG196520 LWC196281:LWC196520 MFY196281:MFY196520 MPU196281:MPU196520 MZQ196281:MZQ196520 NJM196281:NJM196520 NTI196281:NTI196520 ODE196281:ODE196520 ONA196281:ONA196520 OWW196281:OWW196520 PGS196281:PGS196520 PQO196281:PQO196520 QAK196281:QAK196520 QKG196281:QKG196520 QUC196281:QUC196520 RDY196281:RDY196520 RNU196281:RNU196520 RXQ196281:RXQ196520 SHM196281:SHM196520 SRI196281:SRI196520 TBE196281:TBE196520 TLA196281:TLA196520 TUW196281:TUW196520 UES196281:UES196520 UOO196281:UOO196520 UYK196281:UYK196520 VIG196281:VIG196520 VSC196281:VSC196520 WBY196281:WBY196520 WLU196281:WLU196520 WVQ196281:WVQ196520 K261817:K262056 JE261817:JE262056 TA261817:TA262056 ACW261817:ACW262056 AMS261817:AMS262056 AWO261817:AWO262056 BGK261817:BGK262056 BQG261817:BQG262056 CAC261817:CAC262056 CJY261817:CJY262056 CTU261817:CTU262056 DDQ261817:DDQ262056 DNM261817:DNM262056 DXI261817:DXI262056 EHE261817:EHE262056 ERA261817:ERA262056 FAW261817:FAW262056 FKS261817:FKS262056 FUO261817:FUO262056 GEK261817:GEK262056 GOG261817:GOG262056 GYC261817:GYC262056 HHY261817:HHY262056 HRU261817:HRU262056 IBQ261817:IBQ262056 ILM261817:ILM262056 IVI261817:IVI262056 JFE261817:JFE262056 JPA261817:JPA262056 JYW261817:JYW262056 KIS261817:KIS262056 KSO261817:KSO262056 LCK261817:LCK262056 LMG261817:LMG262056 LWC261817:LWC262056 MFY261817:MFY262056 MPU261817:MPU262056 MZQ261817:MZQ262056 NJM261817:NJM262056 NTI261817:NTI262056 ODE261817:ODE262056 ONA261817:ONA262056 OWW261817:OWW262056 PGS261817:PGS262056 PQO261817:PQO262056 QAK261817:QAK262056 QKG261817:QKG262056 QUC261817:QUC262056 RDY261817:RDY262056 RNU261817:RNU262056 RXQ261817:RXQ262056 SHM261817:SHM262056 SRI261817:SRI262056 TBE261817:TBE262056 TLA261817:TLA262056 TUW261817:TUW262056 UES261817:UES262056 UOO261817:UOO262056 UYK261817:UYK262056 VIG261817:VIG262056 VSC261817:VSC262056 WBY261817:WBY262056 WLU261817:WLU262056 WVQ261817:WVQ262056 K327353:K327592 JE327353:JE327592 TA327353:TA327592 ACW327353:ACW327592 AMS327353:AMS327592 AWO327353:AWO327592 BGK327353:BGK327592 BQG327353:BQG327592 CAC327353:CAC327592 CJY327353:CJY327592 CTU327353:CTU327592 DDQ327353:DDQ327592 DNM327353:DNM327592 DXI327353:DXI327592 EHE327353:EHE327592 ERA327353:ERA327592 FAW327353:FAW327592 FKS327353:FKS327592 FUO327353:FUO327592 GEK327353:GEK327592 GOG327353:GOG327592 GYC327353:GYC327592 HHY327353:HHY327592 HRU327353:HRU327592 IBQ327353:IBQ327592 ILM327353:ILM327592 IVI327353:IVI327592 JFE327353:JFE327592 JPA327353:JPA327592 JYW327353:JYW327592 KIS327353:KIS327592 KSO327353:KSO327592 LCK327353:LCK327592 LMG327353:LMG327592 LWC327353:LWC327592 MFY327353:MFY327592 MPU327353:MPU327592 MZQ327353:MZQ327592 NJM327353:NJM327592 NTI327353:NTI327592 ODE327353:ODE327592 ONA327353:ONA327592 OWW327353:OWW327592 PGS327353:PGS327592 PQO327353:PQO327592 QAK327353:QAK327592 QKG327353:QKG327592 QUC327353:QUC327592 RDY327353:RDY327592 RNU327353:RNU327592 RXQ327353:RXQ327592 SHM327353:SHM327592 SRI327353:SRI327592 TBE327353:TBE327592 TLA327353:TLA327592 TUW327353:TUW327592 UES327353:UES327592 UOO327353:UOO327592 UYK327353:UYK327592 VIG327353:VIG327592 VSC327353:VSC327592 WBY327353:WBY327592 WLU327353:WLU327592 WVQ327353:WVQ327592 K392889:K393128 JE392889:JE393128 TA392889:TA393128 ACW392889:ACW393128 AMS392889:AMS393128 AWO392889:AWO393128 BGK392889:BGK393128 BQG392889:BQG393128 CAC392889:CAC393128 CJY392889:CJY393128 CTU392889:CTU393128 DDQ392889:DDQ393128 DNM392889:DNM393128 DXI392889:DXI393128 EHE392889:EHE393128 ERA392889:ERA393128 FAW392889:FAW393128 FKS392889:FKS393128 FUO392889:FUO393128 GEK392889:GEK393128 GOG392889:GOG393128 GYC392889:GYC393128 HHY392889:HHY393128 HRU392889:HRU393128 IBQ392889:IBQ393128 ILM392889:ILM393128 IVI392889:IVI393128 JFE392889:JFE393128 JPA392889:JPA393128 JYW392889:JYW393128 KIS392889:KIS393128 KSO392889:KSO393128 LCK392889:LCK393128 LMG392889:LMG393128 LWC392889:LWC393128 MFY392889:MFY393128 MPU392889:MPU393128 MZQ392889:MZQ393128 NJM392889:NJM393128 NTI392889:NTI393128 ODE392889:ODE393128 ONA392889:ONA393128 OWW392889:OWW393128 PGS392889:PGS393128 PQO392889:PQO393128 QAK392889:QAK393128 QKG392889:QKG393128 QUC392889:QUC393128 RDY392889:RDY393128 RNU392889:RNU393128 RXQ392889:RXQ393128 SHM392889:SHM393128 SRI392889:SRI393128 TBE392889:TBE393128 TLA392889:TLA393128 TUW392889:TUW393128 UES392889:UES393128 UOO392889:UOO393128 UYK392889:UYK393128 VIG392889:VIG393128 VSC392889:VSC393128 WBY392889:WBY393128 WLU392889:WLU393128 WVQ392889:WVQ393128 K458425:K458664 JE458425:JE458664 TA458425:TA458664 ACW458425:ACW458664 AMS458425:AMS458664 AWO458425:AWO458664 BGK458425:BGK458664 BQG458425:BQG458664 CAC458425:CAC458664 CJY458425:CJY458664 CTU458425:CTU458664 DDQ458425:DDQ458664 DNM458425:DNM458664 DXI458425:DXI458664 EHE458425:EHE458664 ERA458425:ERA458664 FAW458425:FAW458664 FKS458425:FKS458664 FUO458425:FUO458664 GEK458425:GEK458664 GOG458425:GOG458664 GYC458425:GYC458664 HHY458425:HHY458664 HRU458425:HRU458664 IBQ458425:IBQ458664 ILM458425:ILM458664 IVI458425:IVI458664 JFE458425:JFE458664 JPA458425:JPA458664 JYW458425:JYW458664 KIS458425:KIS458664 KSO458425:KSO458664 LCK458425:LCK458664 LMG458425:LMG458664 LWC458425:LWC458664 MFY458425:MFY458664 MPU458425:MPU458664 MZQ458425:MZQ458664 NJM458425:NJM458664 NTI458425:NTI458664 ODE458425:ODE458664 ONA458425:ONA458664 OWW458425:OWW458664 PGS458425:PGS458664 PQO458425:PQO458664 QAK458425:QAK458664 QKG458425:QKG458664 QUC458425:QUC458664 RDY458425:RDY458664 RNU458425:RNU458664 RXQ458425:RXQ458664 SHM458425:SHM458664 SRI458425:SRI458664 TBE458425:TBE458664 TLA458425:TLA458664 TUW458425:TUW458664 UES458425:UES458664 UOO458425:UOO458664 UYK458425:UYK458664 VIG458425:VIG458664 VSC458425:VSC458664 WBY458425:WBY458664 WLU458425:WLU458664 WVQ458425:WVQ458664 K523961:K524200 JE523961:JE524200 TA523961:TA524200 ACW523961:ACW524200 AMS523961:AMS524200 AWO523961:AWO524200 BGK523961:BGK524200 BQG523961:BQG524200 CAC523961:CAC524200 CJY523961:CJY524200 CTU523961:CTU524200 DDQ523961:DDQ524200 DNM523961:DNM524200 DXI523961:DXI524200 EHE523961:EHE524200 ERA523961:ERA524200 FAW523961:FAW524200 FKS523961:FKS524200 FUO523961:FUO524200 GEK523961:GEK524200 GOG523961:GOG524200 GYC523961:GYC524200 HHY523961:HHY524200 HRU523961:HRU524200 IBQ523961:IBQ524200 ILM523961:ILM524200 IVI523961:IVI524200 JFE523961:JFE524200 JPA523961:JPA524200 JYW523961:JYW524200 KIS523961:KIS524200 KSO523961:KSO524200 LCK523961:LCK524200 LMG523961:LMG524200 LWC523961:LWC524200 MFY523961:MFY524200 MPU523961:MPU524200 MZQ523961:MZQ524200 NJM523961:NJM524200 NTI523961:NTI524200 ODE523961:ODE524200 ONA523961:ONA524200 OWW523961:OWW524200 PGS523961:PGS524200 PQO523961:PQO524200 QAK523961:QAK524200 QKG523961:QKG524200 QUC523961:QUC524200 RDY523961:RDY524200 RNU523961:RNU524200 RXQ523961:RXQ524200 SHM523961:SHM524200 SRI523961:SRI524200 TBE523961:TBE524200 TLA523961:TLA524200 TUW523961:TUW524200 UES523961:UES524200 UOO523961:UOO524200 UYK523961:UYK524200 VIG523961:VIG524200 VSC523961:VSC524200 WBY523961:WBY524200 WLU523961:WLU524200 WVQ523961:WVQ524200 K589497:K589736 JE589497:JE589736 TA589497:TA589736 ACW589497:ACW589736 AMS589497:AMS589736 AWO589497:AWO589736 BGK589497:BGK589736 BQG589497:BQG589736 CAC589497:CAC589736 CJY589497:CJY589736 CTU589497:CTU589736 DDQ589497:DDQ589736 DNM589497:DNM589736 DXI589497:DXI589736 EHE589497:EHE589736 ERA589497:ERA589736 FAW589497:FAW589736 FKS589497:FKS589736 FUO589497:FUO589736 GEK589497:GEK589736 GOG589497:GOG589736 GYC589497:GYC589736 HHY589497:HHY589736 HRU589497:HRU589736 IBQ589497:IBQ589736 ILM589497:ILM589736 IVI589497:IVI589736 JFE589497:JFE589736 JPA589497:JPA589736 JYW589497:JYW589736 KIS589497:KIS589736 KSO589497:KSO589736 LCK589497:LCK589736 LMG589497:LMG589736 LWC589497:LWC589736 MFY589497:MFY589736 MPU589497:MPU589736 MZQ589497:MZQ589736 NJM589497:NJM589736 NTI589497:NTI589736 ODE589497:ODE589736 ONA589497:ONA589736 OWW589497:OWW589736 PGS589497:PGS589736 PQO589497:PQO589736 QAK589497:QAK589736 QKG589497:QKG589736 QUC589497:QUC589736 RDY589497:RDY589736 RNU589497:RNU589736 RXQ589497:RXQ589736 SHM589497:SHM589736 SRI589497:SRI589736 TBE589497:TBE589736 TLA589497:TLA589736 TUW589497:TUW589736 UES589497:UES589736 UOO589497:UOO589736 UYK589497:UYK589736 VIG589497:VIG589736 VSC589497:VSC589736 WBY589497:WBY589736 WLU589497:WLU589736 WVQ589497:WVQ589736 K655033:K655272 JE655033:JE655272 TA655033:TA655272 ACW655033:ACW655272 AMS655033:AMS655272 AWO655033:AWO655272 BGK655033:BGK655272 BQG655033:BQG655272 CAC655033:CAC655272 CJY655033:CJY655272 CTU655033:CTU655272 DDQ655033:DDQ655272 DNM655033:DNM655272 DXI655033:DXI655272 EHE655033:EHE655272 ERA655033:ERA655272 FAW655033:FAW655272 FKS655033:FKS655272 FUO655033:FUO655272 GEK655033:GEK655272 GOG655033:GOG655272 GYC655033:GYC655272 HHY655033:HHY655272 HRU655033:HRU655272 IBQ655033:IBQ655272 ILM655033:ILM655272 IVI655033:IVI655272 JFE655033:JFE655272 JPA655033:JPA655272 JYW655033:JYW655272 KIS655033:KIS655272 KSO655033:KSO655272 LCK655033:LCK655272 LMG655033:LMG655272 LWC655033:LWC655272 MFY655033:MFY655272 MPU655033:MPU655272 MZQ655033:MZQ655272 NJM655033:NJM655272 NTI655033:NTI655272 ODE655033:ODE655272 ONA655033:ONA655272 OWW655033:OWW655272 PGS655033:PGS655272 PQO655033:PQO655272 QAK655033:QAK655272 QKG655033:QKG655272 QUC655033:QUC655272 RDY655033:RDY655272 RNU655033:RNU655272 RXQ655033:RXQ655272 SHM655033:SHM655272 SRI655033:SRI655272 TBE655033:TBE655272 TLA655033:TLA655272 TUW655033:TUW655272 UES655033:UES655272 UOO655033:UOO655272 UYK655033:UYK655272 VIG655033:VIG655272 VSC655033:VSC655272 WBY655033:WBY655272 WLU655033:WLU655272 WVQ655033:WVQ655272 K720569:K720808 JE720569:JE720808 TA720569:TA720808 ACW720569:ACW720808 AMS720569:AMS720808 AWO720569:AWO720808 BGK720569:BGK720808 BQG720569:BQG720808 CAC720569:CAC720808 CJY720569:CJY720808 CTU720569:CTU720808 DDQ720569:DDQ720808 DNM720569:DNM720808 DXI720569:DXI720808 EHE720569:EHE720808 ERA720569:ERA720808 FAW720569:FAW720808 FKS720569:FKS720808 FUO720569:FUO720808 GEK720569:GEK720808 GOG720569:GOG720808 GYC720569:GYC720808 HHY720569:HHY720808 HRU720569:HRU720808 IBQ720569:IBQ720808 ILM720569:ILM720808 IVI720569:IVI720808 JFE720569:JFE720808 JPA720569:JPA720808 JYW720569:JYW720808 KIS720569:KIS720808 KSO720569:KSO720808 LCK720569:LCK720808 LMG720569:LMG720808 LWC720569:LWC720808 MFY720569:MFY720808 MPU720569:MPU720808 MZQ720569:MZQ720808 NJM720569:NJM720808 NTI720569:NTI720808 ODE720569:ODE720808 ONA720569:ONA720808 OWW720569:OWW720808 PGS720569:PGS720808 PQO720569:PQO720808 QAK720569:QAK720808 QKG720569:QKG720808 QUC720569:QUC720808 RDY720569:RDY720808 RNU720569:RNU720808 RXQ720569:RXQ720808 SHM720569:SHM720808 SRI720569:SRI720808 TBE720569:TBE720808 TLA720569:TLA720808 TUW720569:TUW720808 UES720569:UES720808 UOO720569:UOO720808 UYK720569:UYK720808 VIG720569:VIG720808 VSC720569:VSC720808 WBY720569:WBY720808 WLU720569:WLU720808 WVQ720569:WVQ720808 K786105:K786344 JE786105:JE786344 TA786105:TA786344 ACW786105:ACW786344 AMS786105:AMS786344 AWO786105:AWO786344 BGK786105:BGK786344 BQG786105:BQG786344 CAC786105:CAC786344 CJY786105:CJY786344 CTU786105:CTU786344 DDQ786105:DDQ786344 DNM786105:DNM786344 DXI786105:DXI786344 EHE786105:EHE786344 ERA786105:ERA786344 FAW786105:FAW786344 FKS786105:FKS786344 FUO786105:FUO786344 GEK786105:GEK786344 GOG786105:GOG786344 GYC786105:GYC786344 HHY786105:HHY786344 HRU786105:HRU786344 IBQ786105:IBQ786344 ILM786105:ILM786344 IVI786105:IVI786344 JFE786105:JFE786344 JPA786105:JPA786344 JYW786105:JYW786344 KIS786105:KIS786344 KSO786105:KSO786344 LCK786105:LCK786344 LMG786105:LMG786344 LWC786105:LWC786344 MFY786105:MFY786344 MPU786105:MPU786344 MZQ786105:MZQ786344 NJM786105:NJM786344 NTI786105:NTI786344 ODE786105:ODE786344 ONA786105:ONA786344 OWW786105:OWW786344 PGS786105:PGS786344 PQO786105:PQO786344 QAK786105:QAK786344 QKG786105:QKG786344 QUC786105:QUC786344 RDY786105:RDY786344 RNU786105:RNU786344 RXQ786105:RXQ786344 SHM786105:SHM786344 SRI786105:SRI786344 TBE786105:TBE786344 TLA786105:TLA786344 TUW786105:TUW786344 UES786105:UES786344 UOO786105:UOO786344 UYK786105:UYK786344 VIG786105:VIG786344 VSC786105:VSC786344 WBY786105:WBY786344 WLU786105:WLU786344 WVQ786105:WVQ786344 K851641:K851880 JE851641:JE851880 TA851641:TA851880 ACW851641:ACW851880 AMS851641:AMS851880 AWO851641:AWO851880 BGK851641:BGK851880 BQG851641:BQG851880 CAC851641:CAC851880 CJY851641:CJY851880 CTU851641:CTU851880 DDQ851641:DDQ851880 DNM851641:DNM851880 DXI851641:DXI851880 EHE851641:EHE851880 ERA851641:ERA851880 FAW851641:FAW851880 FKS851641:FKS851880 FUO851641:FUO851880 GEK851641:GEK851880 GOG851641:GOG851880 GYC851641:GYC851880 HHY851641:HHY851880 HRU851641:HRU851880 IBQ851641:IBQ851880 ILM851641:ILM851880 IVI851641:IVI851880 JFE851641:JFE851880 JPA851641:JPA851880 JYW851641:JYW851880 KIS851641:KIS851880 KSO851641:KSO851880 LCK851641:LCK851880 LMG851641:LMG851880 LWC851641:LWC851880 MFY851641:MFY851880 MPU851641:MPU851880 MZQ851641:MZQ851880 NJM851641:NJM851880 NTI851641:NTI851880 ODE851641:ODE851880 ONA851641:ONA851880 OWW851641:OWW851880 PGS851641:PGS851880 PQO851641:PQO851880 QAK851641:QAK851880 QKG851641:QKG851880 QUC851641:QUC851880 RDY851641:RDY851880 RNU851641:RNU851880 RXQ851641:RXQ851880 SHM851641:SHM851880 SRI851641:SRI851880 TBE851641:TBE851880 TLA851641:TLA851880 TUW851641:TUW851880 UES851641:UES851880 UOO851641:UOO851880 UYK851641:UYK851880 VIG851641:VIG851880 VSC851641:VSC851880 WBY851641:WBY851880 WLU851641:WLU851880 WVQ851641:WVQ851880 K917177:K917416 JE917177:JE917416 TA917177:TA917416 ACW917177:ACW917416 AMS917177:AMS917416 AWO917177:AWO917416 BGK917177:BGK917416 BQG917177:BQG917416 CAC917177:CAC917416 CJY917177:CJY917416 CTU917177:CTU917416 DDQ917177:DDQ917416 DNM917177:DNM917416 DXI917177:DXI917416 EHE917177:EHE917416 ERA917177:ERA917416 FAW917177:FAW917416 FKS917177:FKS917416 FUO917177:FUO917416 GEK917177:GEK917416 GOG917177:GOG917416 GYC917177:GYC917416 HHY917177:HHY917416 HRU917177:HRU917416 IBQ917177:IBQ917416 ILM917177:ILM917416 IVI917177:IVI917416 JFE917177:JFE917416 JPA917177:JPA917416 JYW917177:JYW917416 KIS917177:KIS917416 KSO917177:KSO917416 LCK917177:LCK917416 LMG917177:LMG917416 LWC917177:LWC917416 MFY917177:MFY917416 MPU917177:MPU917416 MZQ917177:MZQ917416 NJM917177:NJM917416 NTI917177:NTI917416 ODE917177:ODE917416 ONA917177:ONA917416 OWW917177:OWW917416 PGS917177:PGS917416 PQO917177:PQO917416 QAK917177:QAK917416 QKG917177:QKG917416 QUC917177:QUC917416 RDY917177:RDY917416 RNU917177:RNU917416 RXQ917177:RXQ917416 SHM917177:SHM917416 SRI917177:SRI917416 TBE917177:TBE917416 TLA917177:TLA917416 TUW917177:TUW917416 UES917177:UES917416 UOO917177:UOO917416 UYK917177:UYK917416 VIG917177:VIG917416 VSC917177:VSC917416 WBY917177:WBY917416 WLU917177:WLU917416 WVQ917177:WVQ917416 K982713:K982952 JE982713:JE982952 TA982713:TA982952 ACW982713:ACW982952 AMS982713:AMS982952 AWO982713:AWO982952 BGK982713:BGK982952 BQG982713:BQG982952 CAC982713:CAC982952 CJY982713:CJY982952 CTU982713:CTU982952 DDQ982713:DDQ982952 DNM982713:DNM982952 DXI982713:DXI982952 EHE982713:EHE982952 ERA982713:ERA982952 FAW982713:FAW982952 FKS982713:FKS982952 FUO982713:FUO982952 GEK982713:GEK982952 GOG982713:GOG982952 GYC982713:GYC982952 HHY982713:HHY982952 HRU982713:HRU982952 IBQ982713:IBQ982952 ILM982713:ILM982952 IVI982713:IVI982952 JFE982713:JFE982952 JPA982713:JPA982952 JYW982713:JYW982952 KIS982713:KIS982952 KSO982713:KSO982952 LCK982713:LCK982952 LMG982713:LMG982952 LWC982713:LWC982952 MFY982713:MFY982952 MPU982713:MPU982952 MZQ982713:MZQ982952 NJM982713:NJM982952 NTI982713:NTI982952 ODE982713:ODE982952 ONA982713:ONA982952 OWW982713:OWW982952 PGS982713:PGS982952 PQO982713:PQO982952 QAK982713:QAK982952 QKG982713:QKG982952 QUC982713:QUC982952 RDY982713:RDY982952 RNU982713:RNU982952 RXQ982713:RXQ982952 SHM982713:SHM982952 SRI982713:SRI982952 TBE982713:TBE982952 TLA982713:TLA982952 TUW982713:TUW982952 UES982713:UES982952 UOO982713:UOO982952 UYK982713:UYK982952 VIG982713:VIG982952 VSC982713:VSC982952 WBY982713:WBY982952 WLU982713:WLU982952 WVQ982713:WVQ982952 JC65209:JD65319 SY65209:SZ65319 ACU65209:ACV65319 AMQ65209:AMR65319 AWM65209:AWN65319 BGI65209:BGJ65319 BQE65209:BQF65319 CAA65209:CAB65319 CJW65209:CJX65319 CTS65209:CTT65319 DDO65209:DDP65319 DNK65209:DNL65319 DXG65209:DXH65319 EHC65209:EHD65319 EQY65209:EQZ65319 FAU65209:FAV65319 FKQ65209:FKR65319 FUM65209:FUN65319 GEI65209:GEJ65319 GOE65209:GOF65319 GYA65209:GYB65319 HHW65209:HHX65319 HRS65209:HRT65319 IBO65209:IBP65319 ILK65209:ILL65319 IVG65209:IVH65319 JFC65209:JFD65319 JOY65209:JOZ65319 JYU65209:JYV65319 KIQ65209:KIR65319 KSM65209:KSN65319 LCI65209:LCJ65319 LME65209:LMF65319 LWA65209:LWB65319 MFW65209:MFX65319 MPS65209:MPT65319 MZO65209:MZP65319 NJK65209:NJL65319 NTG65209:NTH65319 ODC65209:ODD65319 OMY65209:OMZ65319 OWU65209:OWV65319 PGQ65209:PGR65319 PQM65209:PQN65319 QAI65209:QAJ65319 QKE65209:QKF65319 QUA65209:QUB65319 RDW65209:RDX65319 RNS65209:RNT65319 RXO65209:RXP65319 SHK65209:SHL65319 SRG65209:SRH65319 TBC65209:TBD65319 TKY65209:TKZ65319 TUU65209:TUV65319 UEQ65209:UER65319 UOM65209:UON65319 UYI65209:UYJ65319 VIE65209:VIF65319 VSA65209:VSB65319 WBW65209:WBX65319 WLS65209:WLT65319 WVO65209:WVP65319 JC130745:JD130855 SY130745:SZ130855 ACU130745:ACV130855 AMQ130745:AMR130855 AWM130745:AWN130855 BGI130745:BGJ130855 BQE130745:BQF130855 CAA130745:CAB130855 CJW130745:CJX130855 CTS130745:CTT130855 DDO130745:DDP130855 DNK130745:DNL130855 DXG130745:DXH130855 EHC130745:EHD130855 EQY130745:EQZ130855 FAU130745:FAV130855 FKQ130745:FKR130855 FUM130745:FUN130855 GEI130745:GEJ130855 GOE130745:GOF130855 GYA130745:GYB130855 HHW130745:HHX130855 HRS130745:HRT130855 IBO130745:IBP130855 ILK130745:ILL130855 IVG130745:IVH130855 JFC130745:JFD130855 JOY130745:JOZ130855 JYU130745:JYV130855 KIQ130745:KIR130855 KSM130745:KSN130855 LCI130745:LCJ130855 LME130745:LMF130855 LWA130745:LWB130855 MFW130745:MFX130855 MPS130745:MPT130855 MZO130745:MZP130855 NJK130745:NJL130855 NTG130745:NTH130855 ODC130745:ODD130855 OMY130745:OMZ130855 OWU130745:OWV130855 PGQ130745:PGR130855 PQM130745:PQN130855 QAI130745:QAJ130855 QKE130745:QKF130855 QUA130745:QUB130855 RDW130745:RDX130855 RNS130745:RNT130855 RXO130745:RXP130855 SHK130745:SHL130855 SRG130745:SRH130855 TBC130745:TBD130855 TKY130745:TKZ130855 TUU130745:TUV130855 UEQ130745:UER130855 UOM130745:UON130855 UYI130745:UYJ130855 VIE130745:VIF130855 VSA130745:VSB130855 WBW130745:WBX130855 WLS130745:WLT130855 WVO130745:WVP130855 JC196281:JD196391 SY196281:SZ196391 ACU196281:ACV196391 AMQ196281:AMR196391 AWM196281:AWN196391 BGI196281:BGJ196391 BQE196281:BQF196391 CAA196281:CAB196391 CJW196281:CJX196391 CTS196281:CTT196391 DDO196281:DDP196391 DNK196281:DNL196391 DXG196281:DXH196391 EHC196281:EHD196391 EQY196281:EQZ196391 FAU196281:FAV196391 FKQ196281:FKR196391 FUM196281:FUN196391 GEI196281:GEJ196391 GOE196281:GOF196391 GYA196281:GYB196391 HHW196281:HHX196391 HRS196281:HRT196391 IBO196281:IBP196391 ILK196281:ILL196391 IVG196281:IVH196391 JFC196281:JFD196391 JOY196281:JOZ196391 JYU196281:JYV196391 KIQ196281:KIR196391 KSM196281:KSN196391 LCI196281:LCJ196391 LME196281:LMF196391 LWA196281:LWB196391 MFW196281:MFX196391 MPS196281:MPT196391 MZO196281:MZP196391 NJK196281:NJL196391 NTG196281:NTH196391 ODC196281:ODD196391 OMY196281:OMZ196391 OWU196281:OWV196391 PGQ196281:PGR196391 PQM196281:PQN196391 QAI196281:QAJ196391 QKE196281:QKF196391 QUA196281:QUB196391 RDW196281:RDX196391 RNS196281:RNT196391 RXO196281:RXP196391 SHK196281:SHL196391 SRG196281:SRH196391 TBC196281:TBD196391 TKY196281:TKZ196391 TUU196281:TUV196391 UEQ196281:UER196391 UOM196281:UON196391 UYI196281:UYJ196391 VIE196281:VIF196391 VSA196281:VSB196391 WBW196281:WBX196391 WLS196281:WLT196391 WVO196281:WVP196391 JC261817:JD261927 SY261817:SZ261927 ACU261817:ACV261927 AMQ261817:AMR261927 AWM261817:AWN261927 BGI261817:BGJ261927 BQE261817:BQF261927 CAA261817:CAB261927 CJW261817:CJX261927 CTS261817:CTT261927 DDO261817:DDP261927 DNK261817:DNL261927 DXG261817:DXH261927 EHC261817:EHD261927 EQY261817:EQZ261927 FAU261817:FAV261927 FKQ261817:FKR261927 FUM261817:FUN261927 GEI261817:GEJ261927 GOE261817:GOF261927 GYA261817:GYB261927 HHW261817:HHX261927 HRS261817:HRT261927 IBO261817:IBP261927 ILK261817:ILL261927 IVG261817:IVH261927 JFC261817:JFD261927 JOY261817:JOZ261927 JYU261817:JYV261927 KIQ261817:KIR261927 KSM261817:KSN261927 LCI261817:LCJ261927 LME261817:LMF261927 LWA261817:LWB261927 MFW261817:MFX261927 MPS261817:MPT261927 MZO261817:MZP261927 NJK261817:NJL261927 NTG261817:NTH261927 ODC261817:ODD261927 OMY261817:OMZ261927 OWU261817:OWV261927 PGQ261817:PGR261927 PQM261817:PQN261927 QAI261817:QAJ261927 QKE261817:QKF261927 QUA261817:QUB261927 RDW261817:RDX261927 RNS261817:RNT261927 RXO261817:RXP261927 SHK261817:SHL261927 SRG261817:SRH261927 TBC261817:TBD261927 TKY261817:TKZ261927 TUU261817:TUV261927 UEQ261817:UER261927 UOM261817:UON261927 UYI261817:UYJ261927 VIE261817:VIF261927 VSA261817:VSB261927 WBW261817:WBX261927 WLS261817:WLT261927 WVO261817:WVP261927 JC327353:JD327463 SY327353:SZ327463 ACU327353:ACV327463 AMQ327353:AMR327463 AWM327353:AWN327463 BGI327353:BGJ327463 BQE327353:BQF327463 CAA327353:CAB327463 CJW327353:CJX327463 CTS327353:CTT327463 DDO327353:DDP327463 DNK327353:DNL327463 DXG327353:DXH327463 EHC327353:EHD327463 EQY327353:EQZ327463 FAU327353:FAV327463 FKQ327353:FKR327463 FUM327353:FUN327463 GEI327353:GEJ327463 GOE327353:GOF327463 GYA327353:GYB327463 HHW327353:HHX327463 HRS327353:HRT327463 IBO327353:IBP327463 ILK327353:ILL327463 IVG327353:IVH327463 JFC327353:JFD327463 JOY327353:JOZ327463 JYU327353:JYV327463 KIQ327353:KIR327463 KSM327353:KSN327463 LCI327353:LCJ327463 LME327353:LMF327463 LWA327353:LWB327463 MFW327353:MFX327463 MPS327353:MPT327463 MZO327353:MZP327463 NJK327353:NJL327463 NTG327353:NTH327463 ODC327353:ODD327463 OMY327353:OMZ327463 OWU327353:OWV327463 PGQ327353:PGR327463 PQM327353:PQN327463 QAI327353:QAJ327463 QKE327353:QKF327463 QUA327353:QUB327463 RDW327353:RDX327463 RNS327353:RNT327463 RXO327353:RXP327463 SHK327353:SHL327463 SRG327353:SRH327463 TBC327353:TBD327463 TKY327353:TKZ327463 TUU327353:TUV327463 UEQ327353:UER327463 UOM327353:UON327463 UYI327353:UYJ327463 VIE327353:VIF327463 VSA327353:VSB327463 WBW327353:WBX327463 WLS327353:WLT327463 WVO327353:WVP327463 JC392889:JD392999 SY392889:SZ392999 ACU392889:ACV392999 AMQ392889:AMR392999 AWM392889:AWN392999 BGI392889:BGJ392999 BQE392889:BQF392999 CAA392889:CAB392999 CJW392889:CJX392999 CTS392889:CTT392999 DDO392889:DDP392999 DNK392889:DNL392999 DXG392889:DXH392999 EHC392889:EHD392999 EQY392889:EQZ392999 FAU392889:FAV392999 FKQ392889:FKR392999 FUM392889:FUN392999 GEI392889:GEJ392999 GOE392889:GOF392999 GYA392889:GYB392999 HHW392889:HHX392999 HRS392889:HRT392999 IBO392889:IBP392999 ILK392889:ILL392999 IVG392889:IVH392999 JFC392889:JFD392999 JOY392889:JOZ392999 JYU392889:JYV392999 KIQ392889:KIR392999 KSM392889:KSN392999 LCI392889:LCJ392999 LME392889:LMF392999 LWA392889:LWB392999 MFW392889:MFX392999 MPS392889:MPT392999 MZO392889:MZP392999 NJK392889:NJL392999 NTG392889:NTH392999 ODC392889:ODD392999 OMY392889:OMZ392999 OWU392889:OWV392999 PGQ392889:PGR392999 PQM392889:PQN392999 QAI392889:QAJ392999 QKE392889:QKF392999 QUA392889:QUB392999 RDW392889:RDX392999 RNS392889:RNT392999 RXO392889:RXP392999 SHK392889:SHL392999 SRG392889:SRH392999 TBC392889:TBD392999 TKY392889:TKZ392999 TUU392889:TUV392999 UEQ392889:UER392999 UOM392889:UON392999 UYI392889:UYJ392999 VIE392889:VIF392999 VSA392889:VSB392999 WBW392889:WBX392999 WLS392889:WLT392999 WVO392889:WVP392999 JC458425:JD458535 SY458425:SZ458535 ACU458425:ACV458535 AMQ458425:AMR458535 AWM458425:AWN458535 BGI458425:BGJ458535 BQE458425:BQF458535 CAA458425:CAB458535 CJW458425:CJX458535 CTS458425:CTT458535 DDO458425:DDP458535 DNK458425:DNL458535 DXG458425:DXH458535 EHC458425:EHD458535 EQY458425:EQZ458535 FAU458425:FAV458535 FKQ458425:FKR458535 FUM458425:FUN458535 GEI458425:GEJ458535 GOE458425:GOF458535 GYA458425:GYB458535 HHW458425:HHX458535 HRS458425:HRT458535 IBO458425:IBP458535 ILK458425:ILL458535 IVG458425:IVH458535 JFC458425:JFD458535 JOY458425:JOZ458535 JYU458425:JYV458535 KIQ458425:KIR458535 KSM458425:KSN458535 LCI458425:LCJ458535 LME458425:LMF458535 LWA458425:LWB458535 MFW458425:MFX458535 MPS458425:MPT458535 MZO458425:MZP458535 NJK458425:NJL458535 NTG458425:NTH458535 ODC458425:ODD458535 OMY458425:OMZ458535 OWU458425:OWV458535 PGQ458425:PGR458535 PQM458425:PQN458535 QAI458425:QAJ458535 QKE458425:QKF458535 QUA458425:QUB458535 RDW458425:RDX458535 RNS458425:RNT458535 RXO458425:RXP458535 SHK458425:SHL458535 SRG458425:SRH458535 TBC458425:TBD458535 TKY458425:TKZ458535 TUU458425:TUV458535 UEQ458425:UER458535 UOM458425:UON458535 UYI458425:UYJ458535 VIE458425:VIF458535 VSA458425:VSB458535 WBW458425:WBX458535 WLS458425:WLT458535 WVO458425:WVP458535 JC523961:JD524071 SY523961:SZ524071 ACU523961:ACV524071 AMQ523961:AMR524071 AWM523961:AWN524071 BGI523961:BGJ524071 BQE523961:BQF524071 CAA523961:CAB524071 CJW523961:CJX524071 CTS523961:CTT524071 DDO523961:DDP524071 DNK523961:DNL524071 DXG523961:DXH524071 EHC523961:EHD524071 EQY523961:EQZ524071 FAU523961:FAV524071 FKQ523961:FKR524071 FUM523961:FUN524071 GEI523961:GEJ524071 GOE523961:GOF524071 GYA523961:GYB524071 HHW523961:HHX524071 HRS523961:HRT524071 IBO523961:IBP524071 ILK523961:ILL524071 IVG523961:IVH524071 JFC523961:JFD524071 JOY523961:JOZ524071 JYU523961:JYV524071 KIQ523961:KIR524071 KSM523961:KSN524071 LCI523961:LCJ524071 LME523961:LMF524071 LWA523961:LWB524071 MFW523961:MFX524071 MPS523961:MPT524071 MZO523961:MZP524071 NJK523961:NJL524071 NTG523961:NTH524071 ODC523961:ODD524071 OMY523961:OMZ524071 OWU523961:OWV524071 PGQ523961:PGR524071 PQM523961:PQN524071 QAI523961:QAJ524071 QKE523961:QKF524071 QUA523961:QUB524071 RDW523961:RDX524071 RNS523961:RNT524071 RXO523961:RXP524071 SHK523961:SHL524071 SRG523961:SRH524071 TBC523961:TBD524071 TKY523961:TKZ524071 TUU523961:TUV524071 UEQ523961:UER524071 UOM523961:UON524071 UYI523961:UYJ524071 VIE523961:VIF524071 VSA523961:VSB524071 WBW523961:WBX524071 WLS523961:WLT524071 WVO523961:WVP524071 JC589497:JD589607 SY589497:SZ589607 ACU589497:ACV589607 AMQ589497:AMR589607 AWM589497:AWN589607 BGI589497:BGJ589607 BQE589497:BQF589607 CAA589497:CAB589607 CJW589497:CJX589607 CTS589497:CTT589607 DDO589497:DDP589607 DNK589497:DNL589607 DXG589497:DXH589607 EHC589497:EHD589607 EQY589497:EQZ589607 FAU589497:FAV589607 FKQ589497:FKR589607 FUM589497:FUN589607 GEI589497:GEJ589607 GOE589497:GOF589607 GYA589497:GYB589607 HHW589497:HHX589607 HRS589497:HRT589607 IBO589497:IBP589607 ILK589497:ILL589607 IVG589497:IVH589607 JFC589497:JFD589607 JOY589497:JOZ589607 JYU589497:JYV589607 KIQ589497:KIR589607 KSM589497:KSN589607 LCI589497:LCJ589607 LME589497:LMF589607 LWA589497:LWB589607 MFW589497:MFX589607 MPS589497:MPT589607 MZO589497:MZP589607 NJK589497:NJL589607 NTG589497:NTH589607 ODC589497:ODD589607 OMY589497:OMZ589607 OWU589497:OWV589607 PGQ589497:PGR589607 PQM589497:PQN589607 QAI589497:QAJ589607 QKE589497:QKF589607 QUA589497:QUB589607 RDW589497:RDX589607 RNS589497:RNT589607 RXO589497:RXP589607 SHK589497:SHL589607 SRG589497:SRH589607 TBC589497:TBD589607 TKY589497:TKZ589607 TUU589497:TUV589607 UEQ589497:UER589607 UOM589497:UON589607 UYI589497:UYJ589607 VIE589497:VIF589607 VSA589497:VSB589607 WBW589497:WBX589607 WLS589497:WLT589607 WVO589497:WVP589607 JC655033:JD655143 SY655033:SZ655143 ACU655033:ACV655143 AMQ655033:AMR655143 AWM655033:AWN655143 BGI655033:BGJ655143 BQE655033:BQF655143 CAA655033:CAB655143 CJW655033:CJX655143 CTS655033:CTT655143 DDO655033:DDP655143 DNK655033:DNL655143 DXG655033:DXH655143 EHC655033:EHD655143 EQY655033:EQZ655143 FAU655033:FAV655143 FKQ655033:FKR655143 FUM655033:FUN655143 GEI655033:GEJ655143 GOE655033:GOF655143 GYA655033:GYB655143 HHW655033:HHX655143 HRS655033:HRT655143 IBO655033:IBP655143 ILK655033:ILL655143 IVG655033:IVH655143 JFC655033:JFD655143 JOY655033:JOZ655143 JYU655033:JYV655143 KIQ655033:KIR655143 KSM655033:KSN655143 LCI655033:LCJ655143 LME655033:LMF655143 LWA655033:LWB655143 MFW655033:MFX655143 MPS655033:MPT655143 MZO655033:MZP655143 NJK655033:NJL655143 NTG655033:NTH655143 ODC655033:ODD655143 OMY655033:OMZ655143 OWU655033:OWV655143 PGQ655033:PGR655143 PQM655033:PQN655143 QAI655033:QAJ655143 QKE655033:QKF655143 QUA655033:QUB655143 RDW655033:RDX655143 RNS655033:RNT655143 RXO655033:RXP655143 SHK655033:SHL655143 SRG655033:SRH655143 TBC655033:TBD655143 TKY655033:TKZ655143 TUU655033:TUV655143 UEQ655033:UER655143 UOM655033:UON655143 UYI655033:UYJ655143 VIE655033:VIF655143 VSA655033:VSB655143 WBW655033:WBX655143 WLS655033:WLT655143 WVO655033:WVP655143 JC720569:JD720679 SY720569:SZ720679 ACU720569:ACV720679 AMQ720569:AMR720679 AWM720569:AWN720679 BGI720569:BGJ720679 BQE720569:BQF720679 CAA720569:CAB720679 CJW720569:CJX720679 CTS720569:CTT720679 DDO720569:DDP720679 DNK720569:DNL720679 DXG720569:DXH720679 EHC720569:EHD720679 EQY720569:EQZ720679 FAU720569:FAV720679 FKQ720569:FKR720679 FUM720569:FUN720679 GEI720569:GEJ720679 GOE720569:GOF720679 GYA720569:GYB720679 HHW720569:HHX720679 HRS720569:HRT720679 IBO720569:IBP720679 ILK720569:ILL720679 IVG720569:IVH720679 JFC720569:JFD720679 JOY720569:JOZ720679 JYU720569:JYV720679 KIQ720569:KIR720679 KSM720569:KSN720679 LCI720569:LCJ720679 LME720569:LMF720679 LWA720569:LWB720679 MFW720569:MFX720679 MPS720569:MPT720679 MZO720569:MZP720679 NJK720569:NJL720679 NTG720569:NTH720679 ODC720569:ODD720679 OMY720569:OMZ720679 OWU720569:OWV720679 PGQ720569:PGR720679 PQM720569:PQN720679 QAI720569:QAJ720679 QKE720569:QKF720679 QUA720569:QUB720679 RDW720569:RDX720679 RNS720569:RNT720679 RXO720569:RXP720679 SHK720569:SHL720679 SRG720569:SRH720679 TBC720569:TBD720679 TKY720569:TKZ720679 TUU720569:TUV720679 UEQ720569:UER720679 UOM720569:UON720679 UYI720569:UYJ720679 VIE720569:VIF720679 VSA720569:VSB720679 WBW720569:WBX720679 WLS720569:WLT720679 WVO720569:WVP720679 JC786105:JD786215 SY786105:SZ786215 ACU786105:ACV786215 AMQ786105:AMR786215 AWM786105:AWN786215 BGI786105:BGJ786215 BQE786105:BQF786215 CAA786105:CAB786215 CJW786105:CJX786215 CTS786105:CTT786215 DDO786105:DDP786215 DNK786105:DNL786215 DXG786105:DXH786215 EHC786105:EHD786215 EQY786105:EQZ786215 FAU786105:FAV786215 FKQ786105:FKR786215 FUM786105:FUN786215 GEI786105:GEJ786215 GOE786105:GOF786215 GYA786105:GYB786215 HHW786105:HHX786215 HRS786105:HRT786215 IBO786105:IBP786215 ILK786105:ILL786215 IVG786105:IVH786215 JFC786105:JFD786215 JOY786105:JOZ786215 JYU786105:JYV786215 KIQ786105:KIR786215 KSM786105:KSN786215 LCI786105:LCJ786215 LME786105:LMF786215 LWA786105:LWB786215 MFW786105:MFX786215 MPS786105:MPT786215 MZO786105:MZP786215 NJK786105:NJL786215 NTG786105:NTH786215 ODC786105:ODD786215 OMY786105:OMZ786215 OWU786105:OWV786215 PGQ786105:PGR786215 PQM786105:PQN786215 QAI786105:QAJ786215 QKE786105:QKF786215 QUA786105:QUB786215 RDW786105:RDX786215 RNS786105:RNT786215 RXO786105:RXP786215 SHK786105:SHL786215 SRG786105:SRH786215 TBC786105:TBD786215 TKY786105:TKZ786215 TUU786105:TUV786215 UEQ786105:UER786215 UOM786105:UON786215 UYI786105:UYJ786215 VIE786105:VIF786215 VSA786105:VSB786215 WBW786105:WBX786215 WLS786105:WLT786215 WVO786105:WVP786215 JC851641:JD851751 SY851641:SZ851751 ACU851641:ACV851751 AMQ851641:AMR851751 AWM851641:AWN851751 BGI851641:BGJ851751 BQE851641:BQF851751 CAA851641:CAB851751 CJW851641:CJX851751 CTS851641:CTT851751 DDO851641:DDP851751 DNK851641:DNL851751 DXG851641:DXH851751 EHC851641:EHD851751 EQY851641:EQZ851751 FAU851641:FAV851751 FKQ851641:FKR851751 FUM851641:FUN851751 GEI851641:GEJ851751 GOE851641:GOF851751 GYA851641:GYB851751 HHW851641:HHX851751 HRS851641:HRT851751 IBO851641:IBP851751 ILK851641:ILL851751 IVG851641:IVH851751 JFC851641:JFD851751 JOY851641:JOZ851751 JYU851641:JYV851751 KIQ851641:KIR851751 KSM851641:KSN851751 LCI851641:LCJ851751 LME851641:LMF851751 LWA851641:LWB851751 MFW851641:MFX851751 MPS851641:MPT851751 MZO851641:MZP851751 NJK851641:NJL851751 NTG851641:NTH851751 ODC851641:ODD851751 OMY851641:OMZ851751 OWU851641:OWV851751 PGQ851641:PGR851751 PQM851641:PQN851751 QAI851641:QAJ851751 QKE851641:QKF851751 QUA851641:QUB851751 RDW851641:RDX851751 RNS851641:RNT851751 RXO851641:RXP851751 SHK851641:SHL851751 SRG851641:SRH851751 TBC851641:TBD851751 TKY851641:TKZ851751 TUU851641:TUV851751 UEQ851641:UER851751 UOM851641:UON851751 UYI851641:UYJ851751 VIE851641:VIF851751 VSA851641:VSB851751 WBW851641:WBX851751 WLS851641:WLT851751 WVO851641:WVP851751 JC917177:JD917287 SY917177:SZ917287 ACU917177:ACV917287 AMQ917177:AMR917287 AWM917177:AWN917287 BGI917177:BGJ917287 BQE917177:BQF917287 CAA917177:CAB917287 CJW917177:CJX917287 CTS917177:CTT917287 DDO917177:DDP917287 DNK917177:DNL917287 DXG917177:DXH917287 EHC917177:EHD917287 EQY917177:EQZ917287 FAU917177:FAV917287 FKQ917177:FKR917287 FUM917177:FUN917287 GEI917177:GEJ917287 GOE917177:GOF917287 GYA917177:GYB917287 HHW917177:HHX917287 HRS917177:HRT917287 IBO917177:IBP917287 ILK917177:ILL917287 IVG917177:IVH917287 JFC917177:JFD917287 JOY917177:JOZ917287 JYU917177:JYV917287 KIQ917177:KIR917287 KSM917177:KSN917287 LCI917177:LCJ917287 LME917177:LMF917287 LWA917177:LWB917287 MFW917177:MFX917287 MPS917177:MPT917287 MZO917177:MZP917287 NJK917177:NJL917287 NTG917177:NTH917287 ODC917177:ODD917287 OMY917177:OMZ917287 OWU917177:OWV917287 PGQ917177:PGR917287 PQM917177:PQN917287 QAI917177:QAJ917287 QKE917177:QKF917287 QUA917177:QUB917287 RDW917177:RDX917287 RNS917177:RNT917287 RXO917177:RXP917287 SHK917177:SHL917287 SRG917177:SRH917287 TBC917177:TBD917287 TKY917177:TKZ917287 TUU917177:TUV917287 UEQ917177:UER917287 UOM917177:UON917287 UYI917177:UYJ917287 VIE917177:VIF917287 VSA917177:VSB917287 WBW917177:WBX917287 WLS917177:WLT917287 WVO917177:WVP917287 JC982713:JD982823 SY982713:SZ982823 ACU982713:ACV982823 AMQ982713:AMR982823 AWM982713:AWN982823 BGI982713:BGJ982823 BQE982713:BQF982823 CAA982713:CAB982823 CJW982713:CJX982823 CTS982713:CTT982823 DDO982713:DDP982823 DNK982713:DNL982823 DXG982713:DXH982823 EHC982713:EHD982823 EQY982713:EQZ982823 FAU982713:FAV982823 FKQ982713:FKR982823 FUM982713:FUN982823 GEI982713:GEJ982823 GOE982713:GOF982823 GYA982713:GYB982823 HHW982713:HHX982823 HRS982713:HRT982823 IBO982713:IBP982823 ILK982713:ILL982823 IVG982713:IVH982823 JFC982713:JFD982823 JOY982713:JOZ982823 JYU982713:JYV982823 KIQ982713:KIR982823 KSM982713:KSN982823 LCI982713:LCJ982823 LME982713:LMF982823 LWA982713:LWB982823 MFW982713:MFX982823 MPS982713:MPT982823 MZO982713:MZP982823 NJK982713:NJL982823 NTG982713:NTH982823 ODC982713:ODD982823 OMY982713:OMZ982823 OWU982713:OWV982823 PGQ982713:PGR982823 PQM982713:PQN982823 QAI982713:QAJ982823 QKE982713:QKF982823 QUA982713:QUB982823 RDW982713:RDX982823 RNS982713:RNT982823 RXO982713:RXP982823 SHK982713:SHL982823 SRG982713:SRH982823 TBC982713:TBD982823 TKY982713:TKZ982823 TUU982713:TUV982823 UEQ982713:UER982823 UOM982713:UON982823 UYI982713:UYJ982823 VIE982713:VIF982823 VSA982713:VSB982823 WBW982713:WBX982823 WLS982713:WLT982823 WVO982713:WVP982823 JC65321:JD65448 SY65321:SZ65448 ACU65321:ACV65448 AMQ65321:AMR65448 AWM65321:AWN65448 BGI65321:BGJ65448 BQE65321:BQF65448 CAA65321:CAB65448 CJW65321:CJX65448 CTS65321:CTT65448 DDO65321:DDP65448 DNK65321:DNL65448 DXG65321:DXH65448 EHC65321:EHD65448 EQY65321:EQZ65448 FAU65321:FAV65448 FKQ65321:FKR65448 FUM65321:FUN65448 GEI65321:GEJ65448 GOE65321:GOF65448 GYA65321:GYB65448 HHW65321:HHX65448 HRS65321:HRT65448 IBO65321:IBP65448 ILK65321:ILL65448 IVG65321:IVH65448 JFC65321:JFD65448 JOY65321:JOZ65448 JYU65321:JYV65448 KIQ65321:KIR65448 KSM65321:KSN65448 LCI65321:LCJ65448 LME65321:LMF65448 LWA65321:LWB65448 MFW65321:MFX65448 MPS65321:MPT65448 MZO65321:MZP65448 NJK65321:NJL65448 NTG65321:NTH65448 ODC65321:ODD65448 OMY65321:OMZ65448 OWU65321:OWV65448 PGQ65321:PGR65448 PQM65321:PQN65448 QAI65321:QAJ65448 QKE65321:QKF65448 QUA65321:QUB65448 RDW65321:RDX65448 RNS65321:RNT65448 RXO65321:RXP65448 SHK65321:SHL65448 SRG65321:SRH65448 TBC65321:TBD65448 TKY65321:TKZ65448 TUU65321:TUV65448 UEQ65321:UER65448 UOM65321:UON65448 UYI65321:UYJ65448 VIE65321:VIF65448 VSA65321:VSB65448 WBW65321:WBX65448 WLS65321:WLT65448 WVO65321:WVP65448 JC130857:JD130984 SY130857:SZ130984 ACU130857:ACV130984 AMQ130857:AMR130984 AWM130857:AWN130984 BGI130857:BGJ130984 BQE130857:BQF130984 CAA130857:CAB130984 CJW130857:CJX130984 CTS130857:CTT130984 DDO130857:DDP130984 DNK130857:DNL130984 DXG130857:DXH130984 EHC130857:EHD130984 EQY130857:EQZ130984 FAU130857:FAV130984 FKQ130857:FKR130984 FUM130857:FUN130984 GEI130857:GEJ130984 GOE130857:GOF130984 GYA130857:GYB130984 HHW130857:HHX130984 HRS130857:HRT130984 IBO130857:IBP130984 ILK130857:ILL130984 IVG130857:IVH130984 JFC130857:JFD130984 JOY130857:JOZ130984 JYU130857:JYV130984 KIQ130857:KIR130984 KSM130857:KSN130984 LCI130857:LCJ130984 LME130857:LMF130984 LWA130857:LWB130984 MFW130857:MFX130984 MPS130857:MPT130984 MZO130857:MZP130984 NJK130857:NJL130984 NTG130857:NTH130984 ODC130857:ODD130984 OMY130857:OMZ130984 OWU130857:OWV130984 PGQ130857:PGR130984 PQM130857:PQN130984 QAI130857:QAJ130984 QKE130857:QKF130984 QUA130857:QUB130984 RDW130857:RDX130984 RNS130857:RNT130984 RXO130857:RXP130984 SHK130857:SHL130984 SRG130857:SRH130984 TBC130857:TBD130984 TKY130857:TKZ130984 TUU130857:TUV130984 UEQ130857:UER130984 UOM130857:UON130984 UYI130857:UYJ130984 VIE130857:VIF130984 VSA130857:VSB130984 WBW130857:WBX130984 WLS130857:WLT130984 WVO130857:WVP130984 JC196393:JD196520 SY196393:SZ196520 ACU196393:ACV196520 AMQ196393:AMR196520 AWM196393:AWN196520 BGI196393:BGJ196520 BQE196393:BQF196520 CAA196393:CAB196520 CJW196393:CJX196520 CTS196393:CTT196520 DDO196393:DDP196520 DNK196393:DNL196520 DXG196393:DXH196520 EHC196393:EHD196520 EQY196393:EQZ196520 FAU196393:FAV196520 FKQ196393:FKR196520 FUM196393:FUN196520 GEI196393:GEJ196520 GOE196393:GOF196520 GYA196393:GYB196520 HHW196393:HHX196520 HRS196393:HRT196520 IBO196393:IBP196520 ILK196393:ILL196520 IVG196393:IVH196520 JFC196393:JFD196520 JOY196393:JOZ196520 JYU196393:JYV196520 KIQ196393:KIR196520 KSM196393:KSN196520 LCI196393:LCJ196520 LME196393:LMF196520 LWA196393:LWB196520 MFW196393:MFX196520 MPS196393:MPT196520 MZO196393:MZP196520 NJK196393:NJL196520 NTG196393:NTH196520 ODC196393:ODD196520 OMY196393:OMZ196520 OWU196393:OWV196520 PGQ196393:PGR196520 PQM196393:PQN196520 QAI196393:QAJ196520 QKE196393:QKF196520 QUA196393:QUB196520 RDW196393:RDX196520 RNS196393:RNT196520 RXO196393:RXP196520 SHK196393:SHL196520 SRG196393:SRH196520 TBC196393:TBD196520 TKY196393:TKZ196520 TUU196393:TUV196520 UEQ196393:UER196520 UOM196393:UON196520 UYI196393:UYJ196520 VIE196393:VIF196520 VSA196393:VSB196520 WBW196393:WBX196520 WLS196393:WLT196520 WVO196393:WVP196520 JC261929:JD262056 SY261929:SZ262056 ACU261929:ACV262056 AMQ261929:AMR262056 AWM261929:AWN262056 BGI261929:BGJ262056 BQE261929:BQF262056 CAA261929:CAB262056 CJW261929:CJX262056 CTS261929:CTT262056 DDO261929:DDP262056 DNK261929:DNL262056 DXG261929:DXH262056 EHC261929:EHD262056 EQY261929:EQZ262056 FAU261929:FAV262056 FKQ261929:FKR262056 FUM261929:FUN262056 GEI261929:GEJ262056 GOE261929:GOF262056 GYA261929:GYB262056 HHW261929:HHX262056 HRS261929:HRT262056 IBO261929:IBP262056 ILK261929:ILL262056 IVG261929:IVH262056 JFC261929:JFD262056 JOY261929:JOZ262056 JYU261929:JYV262056 KIQ261929:KIR262056 KSM261929:KSN262056 LCI261929:LCJ262056 LME261929:LMF262056 LWA261929:LWB262056 MFW261929:MFX262056 MPS261929:MPT262056 MZO261929:MZP262056 NJK261929:NJL262056 NTG261929:NTH262056 ODC261929:ODD262056 OMY261929:OMZ262056 OWU261929:OWV262056 PGQ261929:PGR262056 PQM261929:PQN262056 QAI261929:QAJ262056 QKE261929:QKF262056 QUA261929:QUB262056 RDW261929:RDX262056 RNS261929:RNT262056 RXO261929:RXP262056 SHK261929:SHL262056 SRG261929:SRH262056 TBC261929:TBD262056 TKY261929:TKZ262056 TUU261929:TUV262056 UEQ261929:UER262056 UOM261929:UON262056 UYI261929:UYJ262056 VIE261929:VIF262056 VSA261929:VSB262056 WBW261929:WBX262056 WLS261929:WLT262056 WVO261929:WVP262056 JC327465:JD327592 SY327465:SZ327592 ACU327465:ACV327592 AMQ327465:AMR327592 AWM327465:AWN327592 BGI327465:BGJ327592 BQE327465:BQF327592 CAA327465:CAB327592 CJW327465:CJX327592 CTS327465:CTT327592 DDO327465:DDP327592 DNK327465:DNL327592 DXG327465:DXH327592 EHC327465:EHD327592 EQY327465:EQZ327592 FAU327465:FAV327592 FKQ327465:FKR327592 FUM327465:FUN327592 GEI327465:GEJ327592 GOE327465:GOF327592 GYA327465:GYB327592 HHW327465:HHX327592 HRS327465:HRT327592 IBO327465:IBP327592 ILK327465:ILL327592 IVG327465:IVH327592 JFC327465:JFD327592 JOY327465:JOZ327592 JYU327465:JYV327592 KIQ327465:KIR327592 KSM327465:KSN327592 LCI327465:LCJ327592 LME327465:LMF327592 LWA327465:LWB327592 MFW327465:MFX327592 MPS327465:MPT327592 MZO327465:MZP327592 NJK327465:NJL327592 NTG327465:NTH327592 ODC327465:ODD327592 OMY327465:OMZ327592 OWU327465:OWV327592 PGQ327465:PGR327592 PQM327465:PQN327592 QAI327465:QAJ327592 QKE327465:QKF327592 QUA327465:QUB327592 RDW327465:RDX327592 RNS327465:RNT327592 RXO327465:RXP327592 SHK327465:SHL327592 SRG327465:SRH327592 TBC327465:TBD327592 TKY327465:TKZ327592 TUU327465:TUV327592 UEQ327465:UER327592 UOM327465:UON327592 UYI327465:UYJ327592 VIE327465:VIF327592 VSA327465:VSB327592 WBW327465:WBX327592 WLS327465:WLT327592 WVO327465:WVP327592 JC393001:JD393128 SY393001:SZ393128 ACU393001:ACV393128 AMQ393001:AMR393128 AWM393001:AWN393128 BGI393001:BGJ393128 BQE393001:BQF393128 CAA393001:CAB393128 CJW393001:CJX393128 CTS393001:CTT393128 DDO393001:DDP393128 DNK393001:DNL393128 DXG393001:DXH393128 EHC393001:EHD393128 EQY393001:EQZ393128 FAU393001:FAV393128 FKQ393001:FKR393128 FUM393001:FUN393128 GEI393001:GEJ393128 GOE393001:GOF393128 GYA393001:GYB393128 HHW393001:HHX393128 HRS393001:HRT393128 IBO393001:IBP393128 ILK393001:ILL393128 IVG393001:IVH393128 JFC393001:JFD393128 JOY393001:JOZ393128 JYU393001:JYV393128 KIQ393001:KIR393128 KSM393001:KSN393128 LCI393001:LCJ393128 LME393001:LMF393128 LWA393001:LWB393128 MFW393001:MFX393128 MPS393001:MPT393128 MZO393001:MZP393128 NJK393001:NJL393128 NTG393001:NTH393128 ODC393001:ODD393128 OMY393001:OMZ393128 OWU393001:OWV393128 PGQ393001:PGR393128 PQM393001:PQN393128 QAI393001:QAJ393128 QKE393001:QKF393128 QUA393001:QUB393128 RDW393001:RDX393128 RNS393001:RNT393128 RXO393001:RXP393128 SHK393001:SHL393128 SRG393001:SRH393128 TBC393001:TBD393128 TKY393001:TKZ393128 TUU393001:TUV393128 UEQ393001:UER393128 UOM393001:UON393128 UYI393001:UYJ393128 VIE393001:VIF393128 VSA393001:VSB393128 WBW393001:WBX393128 WLS393001:WLT393128 WVO393001:WVP393128 JC458537:JD458664 SY458537:SZ458664 ACU458537:ACV458664 AMQ458537:AMR458664 AWM458537:AWN458664 BGI458537:BGJ458664 BQE458537:BQF458664 CAA458537:CAB458664 CJW458537:CJX458664 CTS458537:CTT458664 DDO458537:DDP458664 DNK458537:DNL458664 DXG458537:DXH458664 EHC458537:EHD458664 EQY458537:EQZ458664 FAU458537:FAV458664 FKQ458537:FKR458664 FUM458537:FUN458664 GEI458537:GEJ458664 GOE458537:GOF458664 GYA458537:GYB458664 HHW458537:HHX458664 HRS458537:HRT458664 IBO458537:IBP458664 ILK458537:ILL458664 IVG458537:IVH458664 JFC458537:JFD458664 JOY458537:JOZ458664 JYU458537:JYV458664 KIQ458537:KIR458664 KSM458537:KSN458664 LCI458537:LCJ458664 LME458537:LMF458664 LWA458537:LWB458664 MFW458537:MFX458664 MPS458537:MPT458664 MZO458537:MZP458664 NJK458537:NJL458664 NTG458537:NTH458664 ODC458537:ODD458664 OMY458537:OMZ458664 OWU458537:OWV458664 PGQ458537:PGR458664 PQM458537:PQN458664 QAI458537:QAJ458664 QKE458537:QKF458664 QUA458537:QUB458664 RDW458537:RDX458664 RNS458537:RNT458664 RXO458537:RXP458664 SHK458537:SHL458664 SRG458537:SRH458664 TBC458537:TBD458664 TKY458537:TKZ458664 TUU458537:TUV458664 UEQ458537:UER458664 UOM458537:UON458664 UYI458537:UYJ458664 VIE458537:VIF458664 VSA458537:VSB458664 WBW458537:WBX458664 WLS458537:WLT458664 WVO458537:WVP458664 JC524073:JD524200 SY524073:SZ524200 ACU524073:ACV524200 AMQ524073:AMR524200 AWM524073:AWN524200 BGI524073:BGJ524200 BQE524073:BQF524200 CAA524073:CAB524200 CJW524073:CJX524200 CTS524073:CTT524200 DDO524073:DDP524200 DNK524073:DNL524200 DXG524073:DXH524200 EHC524073:EHD524200 EQY524073:EQZ524200 FAU524073:FAV524200 FKQ524073:FKR524200 FUM524073:FUN524200 GEI524073:GEJ524200 GOE524073:GOF524200 GYA524073:GYB524200 HHW524073:HHX524200 HRS524073:HRT524200 IBO524073:IBP524200 ILK524073:ILL524200 IVG524073:IVH524200 JFC524073:JFD524200 JOY524073:JOZ524200 JYU524073:JYV524200 KIQ524073:KIR524200 KSM524073:KSN524200 LCI524073:LCJ524200 LME524073:LMF524200 LWA524073:LWB524200 MFW524073:MFX524200 MPS524073:MPT524200 MZO524073:MZP524200 NJK524073:NJL524200 NTG524073:NTH524200 ODC524073:ODD524200 OMY524073:OMZ524200 OWU524073:OWV524200 PGQ524073:PGR524200 PQM524073:PQN524200 QAI524073:QAJ524200 QKE524073:QKF524200 QUA524073:QUB524200 RDW524073:RDX524200 RNS524073:RNT524200 RXO524073:RXP524200 SHK524073:SHL524200 SRG524073:SRH524200 TBC524073:TBD524200 TKY524073:TKZ524200 TUU524073:TUV524200 UEQ524073:UER524200 UOM524073:UON524200 UYI524073:UYJ524200 VIE524073:VIF524200 VSA524073:VSB524200 WBW524073:WBX524200 WLS524073:WLT524200 WVO524073:WVP524200 JC589609:JD589736 SY589609:SZ589736 ACU589609:ACV589736 AMQ589609:AMR589736 AWM589609:AWN589736 BGI589609:BGJ589736 BQE589609:BQF589736 CAA589609:CAB589736 CJW589609:CJX589736 CTS589609:CTT589736 DDO589609:DDP589736 DNK589609:DNL589736 DXG589609:DXH589736 EHC589609:EHD589736 EQY589609:EQZ589736 FAU589609:FAV589736 FKQ589609:FKR589736 FUM589609:FUN589736 GEI589609:GEJ589736 GOE589609:GOF589736 GYA589609:GYB589736 HHW589609:HHX589736 HRS589609:HRT589736 IBO589609:IBP589736 ILK589609:ILL589736 IVG589609:IVH589736 JFC589609:JFD589736 JOY589609:JOZ589736 JYU589609:JYV589736 KIQ589609:KIR589736 KSM589609:KSN589736 LCI589609:LCJ589736 LME589609:LMF589736 LWA589609:LWB589736 MFW589609:MFX589736 MPS589609:MPT589736 MZO589609:MZP589736 NJK589609:NJL589736 NTG589609:NTH589736 ODC589609:ODD589736 OMY589609:OMZ589736 OWU589609:OWV589736 PGQ589609:PGR589736 PQM589609:PQN589736 QAI589609:QAJ589736 QKE589609:QKF589736 QUA589609:QUB589736 RDW589609:RDX589736 RNS589609:RNT589736 RXO589609:RXP589736 SHK589609:SHL589736 SRG589609:SRH589736 TBC589609:TBD589736 TKY589609:TKZ589736 TUU589609:TUV589736 UEQ589609:UER589736 UOM589609:UON589736 UYI589609:UYJ589736 VIE589609:VIF589736 VSA589609:VSB589736 WBW589609:WBX589736 WLS589609:WLT589736 WVO589609:WVP589736 JC655145:JD655272 SY655145:SZ655272 ACU655145:ACV655272 AMQ655145:AMR655272 AWM655145:AWN655272 BGI655145:BGJ655272 BQE655145:BQF655272 CAA655145:CAB655272 CJW655145:CJX655272 CTS655145:CTT655272 DDO655145:DDP655272 DNK655145:DNL655272 DXG655145:DXH655272 EHC655145:EHD655272 EQY655145:EQZ655272 FAU655145:FAV655272 FKQ655145:FKR655272 FUM655145:FUN655272 GEI655145:GEJ655272 GOE655145:GOF655272 GYA655145:GYB655272 HHW655145:HHX655272 HRS655145:HRT655272 IBO655145:IBP655272 ILK655145:ILL655272 IVG655145:IVH655272 JFC655145:JFD655272 JOY655145:JOZ655272 JYU655145:JYV655272 KIQ655145:KIR655272 KSM655145:KSN655272 LCI655145:LCJ655272 LME655145:LMF655272 LWA655145:LWB655272 MFW655145:MFX655272 MPS655145:MPT655272 MZO655145:MZP655272 NJK655145:NJL655272 NTG655145:NTH655272 ODC655145:ODD655272 OMY655145:OMZ655272 OWU655145:OWV655272 PGQ655145:PGR655272 PQM655145:PQN655272 QAI655145:QAJ655272 QKE655145:QKF655272 QUA655145:QUB655272 RDW655145:RDX655272 RNS655145:RNT655272 RXO655145:RXP655272 SHK655145:SHL655272 SRG655145:SRH655272 TBC655145:TBD655272 TKY655145:TKZ655272 TUU655145:TUV655272 UEQ655145:UER655272 UOM655145:UON655272 UYI655145:UYJ655272 VIE655145:VIF655272 VSA655145:VSB655272 WBW655145:WBX655272 WLS655145:WLT655272 WVO655145:WVP655272 JC720681:JD720808 SY720681:SZ720808 ACU720681:ACV720808 AMQ720681:AMR720808 AWM720681:AWN720808 BGI720681:BGJ720808 BQE720681:BQF720808 CAA720681:CAB720808 CJW720681:CJX720808 CTS720681:CTT720808 DDO720681:DDP720808 DNK720681:DNL720808 DXG720681:DXH720808 EHC720681:EHD720808 EQY720681:EQZ720808 FAU720681:FAV720808 FKQ720681:FKR720808 FUM720681:FUN720808 GEI720681:GEJ720808 GOE720681:GOF720808 GYA720681:GYB720808 HHW720681:HHX720808 HRS720681:HRT720808 IBO720681:IBP720808 ILK720681:ILL720808 IVG720681:IVH720808 JFC720681:JFD720808 JOY720681:JOZ720808 JYU720681:JYV720808 KIQ720681:KIR720808 KSM720681:KSN720808 LCI720681:LCJ720808 LME720681:LMF720808 LWA720681:LWB720808 MFW720681:MFX720808 MPS720681:MPT720808 MZO720681:MZP720808 NJK720681:NJL720808 NTG720681:NTH720808 ODC720681:ODD720808 OMY720681:OMZ720808 OWU720681:OWV720808 PGQ720681:PGR720808 PQM720681:PQN720808 QAI720681:QAJ720808 QKE720681:QKF720808 QUA720681:QUB720808 RDW720681:RDX720808 RNS720681:RNT720808 RXO720681:RXP720808 SHK720681:SHL720808 SRG720681:SRH720808 TBC720681:TBD720808 TKY720681:TKZ720808 TUU720681:TUV720808 UEQ720681:UER720808 UOM720681:UON720808 UYI720681:UYJ720808 VIE720681:VIF720808 VSA720681:VSB720808 WBW720681:WBX720808 WLS720681:WLT720808 WVO720681:WVP720808 JC786217:JD786344 SY786217:SZ786344 ACU786217:ACV786344 AMQ786217:AMR786344 AWM786217:AWN786344 BGI786217:BGJ786344 BQE786217:BQF786344 CAA786217:CAB786344 CJW786217:CJX786344 CTS786217:CTT786344 DDO786217:DDP786344 DNK786217:DNL786344 DXG786217:DXH786344 EHC786217:EHD786344 EQY786217:EQZ786344 FAU786217:FAV786344 FKQ786217:FKR786344 FUM786217:FUN786344 GEI786217:GEJ786344 GOE786217:GOF786344 GYA786217:GYB786344 HHW786217:HHX786344 HRS786217:HRT786344 IBO786217:IBP786344 ILK786217:ILL786344 IVG786217:IVH786344 JFC786217:JFD786344 JOY786217:JOZ786344 JYU786217:JYV786344 KIQ786217:KIR786344 KSM786217:KSN786344 LCI786217:LCJ786344 LME786217:LMF786344 LWA786217:LWB786344 MFW786217:MFX786344 MPS786217:MPT786344 MZO786217:MZP786344 NJK786217:NJL786344 NTG786217:NTH786344 ODC786217:ODD786344 OMY786217:OMZ786344 OWU786217:OWV786344 PGQ786217:PGR786344 PQM786217:PQN786344 QAI786217:QAJ786344 QKE786217:QKF786344 QUA786217:QUB786344 RDW786217:RDX786344 RNS786217:RNT786344 RXO786217:RXP786344 SHK786217:SHL786344 SRG786217:SRH786344 TBC786217:TBD786344 TKY786217:TKZ786344 TUU786217:TUV786344 UEQ786217:UER786344 UOM786217:UON786344 UYI786217:UYJ786344 VIE786217:VIF786344 VSA786217:VSB786344 WBW786217:WBX786344 WLS786217:WLT786344 WVO786217:WVP786344 JC851753:JD851880 SY851753:SZ851880 ACU851753:ACV851880 AMQ851753:AMR851880 AWM851753:AWN851880 BGI851753:BGJ851880 BQE851753:BQF851880 CAA851753:CAB851880 CJW851753:CJX851880 CTS851753:CTT851880 DDO851753:DDP851880 DNK851753:DNL851880 DXG851753:DXH851880 EHC851753:EHD851880 EQY851753:EQZ851880 FAU851753:FAV851880 FKQ851753:FKR851880 FUM851753:FUN851880 GEI851753:GEJ851880 GOE851753:GOF851880 GYA851753:GYB851880 HHW851753:HHX851880 HRS851753:HRT851880 IBO851753:IBP851880 ILK851753:ILL851880 IVG851753:IVH851880 JFC851753:JFD851880 JOY851753:JOZ851880 JYU851753:JYV851880 KIQ851753:KIR851880 KSM851753:KSN851880 LCI851753:LCJ851880 LME851753:LMF851880 LWA851753:LWB851880 MFW851753:MFX851880 MPS851753:MPT851880 MZO851753:MZP851880 NJK851753:NJL851880 NTG851753:NTH851880 ODC851753:ODD851880 OMY851753:OMZ851880 OWU851753:OWV851880 PGQ851753:PGR851880 PQM851753:PQN851880 QAI851753:QAJ851880 QKE851753:QKF851880 QUA851753:QUB851880 RDW851753:RDX851880 RNS851753:RNT851880 RXO851753:RXP851880 SHK851753:SHL851880 SRG851753:SRH851880 TBC851753:TBD851880 TKY851753:TKZ851880 TUU851753:TUV851880 UEQ851753:UER851880 UOM851753:UON851880 UYI851753:UYJ851880 VIE851753:VIF851880 VSA851753:VSB851880 WBW851753:WBX851880 WLS851753:WLT851880 WVO851753:WVP851880 JC917289:JD917416 SY917289:SZ917416 ACU917289:ACV917416 AMQ917289:AMR917416 AWM917289:AWN917416 BGI917289:BGJ917416 BQE917289:BQF917416 CAA917289:CAB917416 CJW917289:CJX917416 CTS917289:CTT917416 DDO917289:DDP917416 DNK917289:DNL917416 DXG917289:DXH917416 EHC917289:EHD917416 EQY917289:EQZ917416 FAU917289:FAV917416 FKQ917289:FKR917416 FUM917289:FUN917416 GEI917289:GEJ917416 GOE917289:GOF917416 GYA917289:GYB917416 HHW917289:HHX917416 HRS917289:HRT917416 IBO917289:IBP917416 ILK917289:ILL917416 IVG917289:IVH917416 JFC917289:JFD917416 JOY917289:JOZ917416 JYU917289:JYV917416 KIQ917289:KIR917416 KSM917289:KSN917416 LCI917289:LCJ917416 LME917289:LMF917416 LWA917289:LWB917416 MFW917289:MFX917416 MPS917289:MPT917416 MZO917289:MZP917416 NJK917289:NJL917416 NTG917289:NTH917416 ODC917289:ODD917416 OMY917289:OMZ917416 OWU917289:OWV917416 PGQ917289:PGR917416 PQM917289:PQN917416 QAI917289:QAJ917416 QKE917289:QKF917416 QUA917289:QUB917416 RDW917289:RDX917416 RNS917289:RNT917416 RXO917289:RXP917416 SHK917289:SHL917416 SRG917289:SRH917416 TBC917289:TBD917416 TKY917289:TKZ917416 TUU917289:TUV917416 UEQ917289:UER917416 UOM917289:UON917416 UYI917289:UYJ917416 VIE917289:VIF917416 VSA917289:VSB917416 WBW917289:WBX917416 WLS917289:WLT917416 WVO917289:WVP917416 JC982825:JD982952 SY982825:SZ982952 ACU982825:ACV982952 AMQ982825:AMR982952 AWM982825:AWN982952 BGI982825:BGJ982952 BQE982825:BQF982952 CAA982825:CAB982952 CJW982825:CJX982952 CTS982825:CTT982952 DDO982825:DDP982952 DNK982825:DNL982952 DXG982825:DXH982952 EHC982825:EHD982952 EQY982825:EQZ982952 FAU982825:FAV982952 FKQ982825:FKR982952 FUM982825:FUN982952 GEI982825:GEJ982952 GOE982825:GOF982952 GYA982825:GYB982952 HHW982825:HHX982952 HRS982825:HRT982952 IBO982825:IBP982952 ILK982825:ILL982952 IVG982825:IVH982952 JFC982825:JFD982952 JOY982825:JOZ982952 JYU982825:JYV982952 KIQ982825:KIR982952 KSM982825:KSN982952 LCI982825:LCJ982952 LME982825:LMF982952 LWA982825:LWB982952 MFW982825:MFX982952 MPS982825:MPT982952 MZO982825:MZP982952 NJK982825:NJL982952 NTG982825:NTH982952 ODC982825:ODD982952 OMY982825:OMZ982952 OWU982825:OWV982952 PGQ982825:PGR982952 PQM982825:PQN982952 QAI982825:QAJ982952 QKE982825:QKF982952 QUA982825:QUB982952 RDW982825:RDX982952 RNS982825:RNT982952 RXO982825:RXP982952 SHK982825:SHL982952 SRG982825:SRH982952 TBC982825:TBD982952 TKY982825:TKZ982952 TUU982825:TUV982952 UEQ982825:UER982952 UOM982825:UON982952 UYI982825:UYJ982952 VIE982825:VIF982952 VSA982825:VSB982952 WBW982825:WBX982952 WLS982825:WLT982952 XFC71:XFD81 XFC134:XFD137 XEU134:XEX137 XEM134:XEP137 XEE134:XEH137 XDW134:XDZ137 XDO134:XDR137 XDG134:XDJ137 XCY134:XDB137 XCQ134:XCT137 XCI134:XCL137 XCA134:XCD137 XBS134:XBV137 XBK134:XBN137 XBC134:XBF137 XAU134:XAX137 XAM134:XAP137 XAE134:XAH137 WZW134:WZZ137 WZO134:WZR137 WZG134:WZJ137 WYY134:WZB137 WYQ134:WYT137 WYI134:WYL137 WYA134:WYD137 WXS134:WXV137 WXK134:WXN137 WXC134:WXF137 WWU134:WWX137 WWM134:WWP137 WWE134:WWH137 WVW134:WVZ137 WVO134:WVR137 WVG134:WVJ137 WUY134:WVB137 WUQ134:WUT137 WUI134:WUL137 WUA134:WUD137 WTS134:WTV137 WTK134:WTN137 WTC134:WTF137 WSU134:WSX137 WSM134:WSP137 WSE134:WSH137 WRW134:WRZ137 WRO134:WRR137 WRG134:WRJ137 WQY134:WRB137 WQQ134:WQT137 WQI134:WQL137 WQA134:WQD137 WPS134:WPV137 WPK134:WPN137 WPC134:WPF137 WOU134:WOX137 WOM134:WOP137 WOE134:WOH137 WNW134:WNZ137 WNO134:WNR137 WNG134:WNJ137 WMY134:WNB137 WMQ134:WMT137 WMI134:WML137 WMA134:WMD137 WLS134:WLV137 WLK134:WLN137 WLC134:WLF137 WKU134:WKX137 WKM134:WKP137 WKE134:WKH137 WJW134:WJZ137 WJO134:WJR137 WJG134:WJJ137 WIY134:WJB137 WIQ134:WIT137 WII134:WIL137 WIA134:WID137 WHS134:WHV137 WHK134:WHN137 WHC134:WHF137 WGU134:WGX137 WGM134:WGP137 WGE134:WGH137 WFW134:WFZ137 WFO134:WFR137 WFG134:WFJ137 WEY134:WFB137 WEQ134:WET137 WEI134:WEL137 WEA134:WED137 WDS134:WDV137 WDK134:WDN137 WDC134:WDF137 WCU134:WCX137 WCM134:WCP137 WCE134:WCH137 WBW134:WBZ137 WBO134:WBR137 WBG134:WBJ137 WAY134:WBB137 WAQ134:WAT137 WAI134:WAL137 WAA134:WAD137 VZS134:VZV137 VZK134:VZN137 VZC134:VZF137 VYU134:VYX137 VYM134:VYP137 VYE134:VYH137 VXW134:VXZ137 VXO134:VXR137 VXG134:VXJ137 VWY134:VXB137 VWQ134:VWT137 VWI134:VWL137 VWA134:VWD137 VVS134:VVV137 VVK134:VVN137 VVC134:VVF137 VUU134:VUX137 VUM134:VUP137 VUE134:VUH137 VTW134:VTZ137 VTO134:VTR137 VTG134:VTJ137 VSY134:VTB137 VSQ134:VST137 VSI134:VSL137 VSA134:VSD137 VRS134:VRV137 VRK134:VRN137 VRC134:VRF137 VQU134:VQX137 VQM134:VQP137 VQE134:VQH137 VPW134:VPZ137 VPO134:VPR137 VPG134:VPJ137 VOY134:VPB137 VOQ134:VOT137 VOI134:VOL137 VOA134:VOD137 VNS134:VNV137 VNK134:VNN137 VNC134:VNF137 VMU134:VMX137 VMM134:VMP137 VME134:VMH137 VLW134:VLZ137 VLO134:VLR137 VLG134:VLJ137 VKY134:VLB137 VKQ134:VKT137 VKI134:VKL137 VKA134:VKD137 VJS134:VJV137 VJK134:VJN137 VJC134:VJF137 VIU134:VIX137 VIM134:VIP137 VIE134:VIH137 VHW134:VHZ137 VHO134:VHR137 VHG134:VHJ137 VGY134:VHB137 VGQ134:VGT137 VGI134:VGL137 VGA134:VGD137 VFS134:VFV137 VFK134:VFN137 VFC134:VFF137 VEU134:VEX137 VEM134:VEP137 VEE134:VEH137 VDW134:VDZ137 VDO134:VDR137 VDG134:VDJ137 VCY134:VDB137 VCQ134:VCT137 VCI134:VCL137 VCA134:VCD137 VBS134:VBV137 VBK134:VBN137 VBC134:VBF137 VAU134:VAX137 VAM134:VAP137 VAE134:VAH137 UZW134:UZZ137 UZO134:UZR137 UZG134:UZJ137 UYY134:UZB137 UYQ134:UYT137 UYI134:UYL137 UYA134:UYD137 UXS134:UXV137 UXK134:UXN137 UXC134:UXF137 UWU134:UWX137 UWM134:UWP137 UWE134:UWH137 UVW134:UVZ137 UVO134:UVR137 UVG134:UVJ137 UUY134:UVB137 UUQ134:UUT137 UUI134:UUL137 UUA134:UUD137 UTS134:UTV137 UTK134:UTN137 UTC134:UTF137 USU134:USX137 USM134:USP137 USE134:USH137 URW134:URZ137 URO134:URR137 URG134:URJ137 UQY134:URB137 UQQ134:UQT137 UQI134:UQL137 UQA134:UQD137 UPS134:UPV137 UPK134:UPN137 UPC134:UPF137 UOU134:UOX137 UOM134:UOP137 UOE134:UOH137 UNW134:UNZ137 UNO134:UNR137 UNG134:UNJ137 UMY134:UNB137 UMQ134:UMT137 UMI134:UML137 UMA134:UMD137 ULS134:ULV137 ULK134:ULN137 ULC134:ULF137 UKU134:UKX137 UKM134:UKP137 UKE134:UKH137 UJW134:UJZ137 UJO134:UJR137 UJG134:UJJ137 UIY134:UJB137 UIQ134:UIT137 UII134:UIL137 UIA134:UID137 UHS134:UHV137 UHK134:UHN137 UHC134:UHF137 UGU134:UGX137 UGM134:UGP137 UGE134:UGH137 UFW134:UFZ137 UFO134:UFR137 UFG134:UFJ137 UEY134:UFB137 UEQ134:UET137 UEI134:UEL137 UEA134:UED137 UDS134:UDV137 UDK134:UDN137 UDC134:UDF137 UCU134:UCX137 UCM134:UCP137 UCE134:UCH137 UBW134:UBZ137 UBO134:UBR137 UBG134:UBJ137 UAY134:UBB137 UAQ134:UAT137 UAI134:UAL137 UAA134:UAD137 TZS134:TZV137 TZK134:TZN137 TZC134:TZF137 TYU134:TYX137 TYM134:TYP137 TYE134:TYH137 TXW134:TXZ137 TXO134:TXR137 TXG134:TXJ137 TWY134:TXB137 TWQ134:TWT137 TWI134:TWL137 TWA134:TWD137 TVS134:TVV137 TVK134:TVN137 TVC134:TVF137 TUU134:TUX137 TUM134:TUP137 TUE134:TUH137 TTW134:TTZ137 TTO134:TTR137 TTG134:TTJ137 TSY134:TTB137 TSQ134:TST137 TSI134:TSL137 TSA134:TSD137 TRS134:TRV137 TRK134:TRN137 TRC134:TRF137 TQU134:TQX137 TQM134:TQP137 TQE134:TQH137 TPW134:TPZ137 TPO134:TPR137 TPG134:TPJ137 TOY134:TPB137 TOQ134:TOT137 TOI134:TOL137 TOA134:TOD137 TNS134:TNV137 TNK134:TNN137 TNC134:TNF137 TMU134:TMX137 TMM134:TMP137 TME134:TMH137 TLW134:TLZ137 TLO134:TLR137 TLG134:TLJ137 TKY134:TLB137 TKQ134:TKT137 TKI134:TKL137 TKA134:TKD137 TJS134:TJV137 TJK134:TJN137 TJC134:TJF137 TIU134:TIX137 TIM134:TIP137 TIE134:TIH137 THW134:THZ137 THO134:THR137 THG134:THJ137 TGY134:THB137 TGQ134:TGT137 TGI134:TGL137 TGA134:TGD137 TFS134:TFV137 TFK134:TFN137 TFC134:TFF137 TEU134:TEX137 TEM134:TEP137 TEE134:TEH137 TDW134:TDZ137 TDO134:TDR137 TDG134:TDJ137 TCY134:TDB137 TCQ134:TCT137 TCI134:TCL137 TCA134:TCD137 TBS134:TBV137 TBK134:TBN137 TBC134:TBF137 TAU134:TAX137 TAM134:TAP137 TAE134:TAH137 SZW134:SZZ137 SZO134:SZR137 SZG134:SZJ137 SYY134:SZB137 SYQ134:SYT137 SYI134:SYL137 SYA134:SYD137 SXS134:SXV137 SXK134:SXN137 SXC134:SXF137 SWU134:SWX137 SWM134:SWP137 SWE134:SWH137 SVW134:SVZ137 SVO134:SVR137 SVG134:SVJ137 SUY134:SVB137 SUQ134:SUT137 SUI134:SUL137 SUA134:SUD137 STS134:STV137 STK134:STN137 STC134:STF137 SSU134:SSX137 SSM134:SSP137 SSE134:SSH137 SRW134:SRZ137 SRO134:SRR137 SRG134:SRJ137 SQY134:SRB137 SQQ134:SQT137 SQI134:SQL137 SQA134:SQD137 SPS134:SPV137 SPK134:SPN137 SPC134:SPF137 SOU134:SOX137 SOM134:SOP137 SOE134:SOH137 SNW134:SNZ137 SNO134:SNR137 SNG134:SNJ137 SMY134:SNB137 SMQ134:SMT137 SMI134:SML137 SMA134:SMD137 SLS134:SLV137 SLK134:SLN137 SLC134:SLF137 SKU134:SKX137 SKM134:SKP137 SKE134:SKH137 SJW134:SJZ137 SJO134:SJR137 SJG134:SJJ137 SIY134:SJB137 SIQ134:SIT137 SII134:SIL137 SIA134:SID137 SHS134:SHV137 SHK134:SHN137 SHC134:SHF137 SGU134:SGX137 SGM134:SGP137 SGE134:SGH137 SFW134:SFZ137 SFO134:SFR137 SFG134:SFJ137 SEY134:SFB137 SEQ134:SET137 SEI134:SEL137 SEA134:SED137 SDS134:SDV137 SDK134:SDN137 SDC134:SDF137 SCU134:SCX137 SCM134:SCP137 SCE134:SCH137 SBW134:SBZ137 SBO134:SBR137 SBG134:SBJ137 SAY134:SBB137 SAQ134:SAT137 SAI134:SAL137 SAA134:SAD137 RZS134:RZV137 RZK134:RZN137 RZC134:RZF137 RYU134:RYX137 RYM134:RYP137 RYE134:RYH137 RXW134:RXZ137 RXO134:RXR137 RXG134:RXJ137 RWY134:RXB137 RWQ134:RWT137 RWI134:RWL137 RWA134:RWD137 RVS134:RVV137 RVK134:RVN137 RVC134:RVF137 RUU134:RUX137 RUM134:RUP137 RUE134:RUH137 RTW134:RTZ137 RTO134:RTR137 RTG134:RTJ137 RSY134:RTB137 RSQ134:RST137 RSI134:RSL137 RSA134:RSD137 RRS134:RRV137 RRK134:RRN137 RRC134:RRF137 RQU134:RQX137 RQM134:RQP137 RQE134:RQH137 RPW134:RPZ137 RPO134:RPR137 RPG134:RPJ137 ROY134:RPB137 ROQ134:ROT137 ROI134:ROL137 ROA134:ROD137 RNS134:RNV137 RNK134:RNN137 RNC134:RNF137 RMU134:RMX137 RMM134:RMP137 RME134:RMH137 RLW134:RLZ137 RLO134:RLR137 RLG134:RLJ137 RKY134:RLB137 RKQ134:RKT137 RKI134:RKL137 RKA134:RKD137 RJS134:RJV137 RJK134:RJN137 RJC134:RJF137 RIU134:RIX137 RIM134:RIP137 RIE134:RIH137 RHW134:RHZ137 RHO134:RHR137 RHG134:RHJ137 RGY134:RHB137 RGQ134:RGT137 RGI134:RGL137 RGA134:RGD137 RFS134:RFV137 RFK134:RFN137 RFC134:RFF137 REU134:REX137 REM134:REP137 REE134:REH137 RDW134:RDZ137 RDO134:RDR137 RDG134:RDJ137 RCY134:RDB137 RCQ134:RCT137 RCI134:RCL137 RCA134:RCD137 RBS134:RBV137 RBK134:RBN137 RBC134:RBF137 RAU134:RAX137 RAM134:RAP137 RAE134:RAH137 QZW134:QZZ137 QZO134:QZR137 QZG134:QZJ137 QYY134:QZB137 QYQ134:QYT137 QYI134:QYL137 QYA134:QYD137 QXS134:QXV137 QXK134:QXN137 QXC134:QXF137 QWU134:QWX137 QWM134:QWP137 QWE134:QWH137 QVW134:QVZ137 QVO134:QVR137 QVG134:QVJ137 QUY134:QVB137 QUQ134:QUT137 QUI134:QUL137 QUA134:QUD137 QTS134:QTV137 QTK134:QTN137 QTC134:QTF137 QSU134:QSX137 QSM134:QSP137 QSE134:QSH137 QRW134:QRZ137 QRO134:QRR137 QRG134:QRJ137 QQY134:QRB137 QQQ134:QQT137 QQI134:QQL137 QQA134:QQD137 QPS134:QPV137 QPK134:QPN137 QPC134:QPF137 QOU134:QOX137 QOM134:QOP137 QOE134:QOH137 QNW134:QNZ137 QNO134:QNR137 QNG134:QNJ137 QMY134:QNB137 QMQ134:QMT137 QMI134:QML137 QMA134:QMD137 QLS134:QLV137 QLK134:QLN137 QLC134:QLF137 QKU134:QKX137 QKM134:QKP137 QKE134:QKH137 QJW134:QJZ137 QJO134:QJR137 QJG134:QJJ137 QIY134:QJB137 QIQ134:QIT137 QII134:QIL137 QIA134:QID137 QHS134:QHV137 QHK134:QHN137 QHC134:QHF137 QGU134:QGX137 QGM134:QGP137 QGE134:QGH137 QFW134:QFZ137 QFO134:QFR137 QFG134:QFJ137 QEY134:QFB137 QEQ134:QET137 QEI134:QEL137 QEA134:QED137 QDS134:QDV137 QDK134:QDN137 QDC134:QDF137 QCU134:QCX137 QCM134:QCP137 QCE134:QCH137 QBW134:QBZ137 QBO134:QBR137 QBG134:QBJ137 QAY134:QBB137 QAQ134:QAT137 QAI134:QAL137 QAA134:QAD137 PZS134:PZV137 PZK134:PZN137 PZC134:PZF137 PYU134:PYX137 PYM134:PYP137 PYE134:PYH137 PXW134:PXZ137 PXO134:PXR137 PXG134:PXJ137 PWY134:PXB137 PWQ134:PWT137 PWI134:PWL137 PWA134:PWD137 PVS134:PVV137 PVK134:PVN137 PVC134:PVF137 PUU134:PUX137 PUM134:PUP137 PUE134:PUH137 PTW134:PTZ137 PTO134:PTR137 PTG134:PTJ137 PSY134:PTB137 PSQ134:PST137 PSI134:PSL137 PSA134:PSD137 PRS134:PRV137 PRK134:PRN137 PRC134:PRF137 PQU134:PQX137 PQM134:PQP137 PQE134:PQH137 PPW134:PPZ137 PPO134:PPR137 PPG134:PPJ137 POY134:PPB137 POQ134:POT137 POI134:POL137 POA134:POD137 PNS134:PNV137 PNK134:PNN137 PNC134:PNF137 PMU134:PMX137 PMM134:PMP137 PME134:PMH137 PLW134:PLZ137 PLO134:PLR137 PLG134:PLJ137 PKY134:PLB137 PKQ134:PKT137 PKI134:PKL137 PKA134:PKD137 PJS134:PJV137 PJK134:PJN137 PJC134:PJF137 PIU134:PIX137 PIM134:PIP137 PIE134:PIH137 PHW134:PHZ137 PHO134:PHR137 PHG134:PHJ137 PGY134:PHB137 PGQ134:PGT137 PGI134:PGL137 PGA134:PGD137 PFS134:PFV137 PFK134:PFN137 PFC134:PFF137 PEU134:PEX137 PEM134:PEP137 PEE134:PEH137 PDW134:PDZ137 PDO134:PDR137 PDG134:PDJ137 PCY134:PDB137 PCQ134:PCT137 PCI134:PCL137 PCA134:PCD137 PBS134:PBV137 PBK134:PBN137 PBC134:PBF137 PAU134:PAX137 PAM134:PAP137 PAE134:PAH137 OZW134:OZZ137 OZO134:OZR137 OZG134:OZJ137 OYY134:OZB137 OYQ134:OYT137 OYI134:OYL137 OYA134:OYD137 OXS134:OXV137 OXK134:OXN137 OXC134:OXF137 OWU134:OWX137 OWM134:OWP137 OWE134:OWH137 OVW134:OVZ137 OVO134:OVR137 OVG134:OVJ137 OUY134:OVB137 OUQ134:OUT137 OUI134:OUL137 OUA134:OUD137 OTS134:OTV137 OTK134:OTN137 OTC134:OTF137 OSU134:OSX137 OSM134:OSP137 OSE134:OSH137 ORW134:ORZ137 ORO134:ORR137 ORG134:ORJ137 OQY134:ORB137 OQQ134:OQT137 OQI134:OQL137 OQA134:OQD137 OPS134:OPV137 OPK134:OPN137 OPC134:OPF137 OOU134:OOX137 OOM134:OOP137 OOE134:OOH137 ONW134:ONZ137 ONO134:ONR137 ONG134:ONJ137 OMY134:ONB137 OMQ134:OMT137 OMI134:OML137 OMA134:OMD137 OLS134:OLV137 OLK134:OLN137 OLC134:OLF137 OKU134:OKX137 OKM134:OKP137 OKE134:OKH137 OJW134:OJZ137 OJO134:OJR137 OJG134:OJJ137 OIY134:OJB137 OIQ134:OIT137 OII134:OIL137 OIA134:OID137 OHS134:OHV137 OHK134:OHN137 OHC134:OHF137 OGU134:OGX137 OGM134:OGP137 OGE134:OGH137 OFW134:OFZ137 OFO134:OFR137 OFG134:OFJ137 OEY134:OFB137 OEQ134:OET137 OEI134:OEL137 OEA134:OED137 ODS134:ODV137 ODK134:ODN137 ODC134:ODF137 OCU134:OCX137 OCM134:OCP137 OCE134:OCH137 OBW134:OBZ137 OBO134:OBR137 OBG134:OBJ137 OAY134:OBB137 OAQ134:OAT137 OAI134:OAL137 OAA134:OAD137 NZS134:NZV137 NZK134:NZN137 NZC134:NZF137 NYU134:NYX137 NYM134:NYP137 NYE134:NYH137 NXW134:NXZ137 NXO134:NXR137 NXG134:NXJ137 NWY134:NXB137 NWQ134:NWT137 NWI134:NWL137 NWA134:NWD137 NVS134:NVV137 NVK134:NVN137 NVC134:NVF137 NUU134:NUX137 NUM134:NUP137 NUE134:NUH137 NTW134:NTZ137 NTO134:NTR137 NTG134:NTJ137 NSY134:NTB137 NSQ134:NST137 NSI134:NSL137 NSA134:NSD137 NRS134:NRV137 NRK134:NRN137 NRC134:NRF137 NQU134:NQX137 NQM134:NQP137 NQE134:NQH137 NPW134:NPZ137 NPO134:NPR137 NPG134:NPJ137 NOY134:NPB137 NOQ134:NOT137 NOI134:NOL137 NOA134:NOD137 NNS134:NNV137 NNK134:NNN137 NNC134:NNF137 NMU134:NMX137 NMM134:NMP137 NME134:NMH137 NLW134:NLZ137 NLO134:NLR137 NLG134:NLJ137 NKY134:NLB137 NKQ134:NKT137 NKI134:NKL137 NKA134:NKD137 NJS134:NJV137 NJK134:NJN137 NJC134:NJF137 NIU134:NIX137 NIM134:NIP137 NIE134:NIH137 NHW134:NHZ137 NHO134:NHR137 NHG134:NHJ137 NGY134:NHB137 NGQ134:NGT137 NGI134:NGL137 NGA134:NGD137 NFS134:NFV137 NFK134:NFN137 NFC134:NFF137 NEU134:NEX137 NEM134:NEP137 NEE134:NEH137 NDW134:NDZ137 NDO134:NDR137 NDG134:NDJ137 NCY134:NDB137 NCQ134:NCT137 NCI134:NCL137 NCA134:NCD137 NBS134:NBV137 NBK134:NBN137 NBC134:NBF137 NAU134:NAX137 NAM134:NAP137 NAE134:NAH137 MZW134:MZZ137 MZO134:MZR137 MZG134:MZJ137 MYY134:MZB137 MYQ134:MYT137 MYI134:MYL137 MYA134:MYD137 MXS134:MXV137 MXK134:MXN137 MXC134:MXF137 MWU134:MWX137 MWM134:MWP137 MWE134:MWH137 MVW134:MVZ137 MVO134:MVR137 MVG134:MVJ137 MUY134:MVB137 MUQ134:MUT137 MUI134:MUL137 MUA134:MUD137 MTS134:MTV137 MTK134:MTN137 MTC134:MTF137 MSU134:MSX137 MSM134:MSP137 MSE134:MSH137 MRW134:MRZ137 MRO134:MRR137 MRG134:MRJ137 MQY134:MRB137 MQQ134:MQT137 MQI134:MQL137 MQA134:MQD137 MPS134:MPV137 MPK134:MPN137 MPC134:MPF137 MOU134:MOX137 MOM134:MOP137 MOE134:MOH137 MNW134:MNZ137 MNO134:MNR137 MNG134:MNJ137 MMY134:MNB137 MMQ134:MMT137 MMI134:MML137 MMA134:MMD137 MLS134:MLV137 MLK134:MLN137 MLC134:MLF137 MKU134:MKX137 MKM134:MKP137 MKE134:MKH137 MJW134:MJZ137 MJO134:MJR137 MJG134:MJJ137 MIY134:MJB137 MIQ134:MIT137 MII134:MIL137 MIA134:MID137 MHS134:MHV137 MHK134:MHN137 MHC134:MHF137 MGU134:MGX137 MGM134:MGP137 MGE134:MGH137 MFW134:MFZ137 MFO134:MFR137 MFG134:MFJ137 MEY134:MFB137 MEQ134:MET137 MEI134:MEL137 MEA134:MED137 MDS134:MDV137 MDK134:MDN137 MDC134:MDF137 MCU134:MCX137 MCM134:MCP137 MCE134:MCH137 MBW134:MBZ137 MBO134:MBR137 MBG134:MBJ137 MAY134:MBB137 MAQ134:MAT137 MAI134:MAL137 MAA134:MAD137 LZS134:LZV137 LZK134:LZN137 LZC134:LZF137 LYU134:LYX137 LYM134:LYP137 LYE134:LYH137 LXW134:LXZ137 LXO134:LXR137 LXG134:LXJ137 LWY134:LXB137 LWQ134:LWT137 LWI134:LWL137 LWA134:LWD137 LVS134:LVV137 LVK134:LVN137 LVC134:LVF137 LUU134:LUX137 LUM134:LUP137 LUE134:LUH137 LTW134:LTZ137 LTO134:LTR137 LTG134:LTJ137 LSY134:LTB137 LSQ134:LST137 LSI134:LSL137 LSA134:LSD137 LRS134:LRV137 LRK134:LRN137 LRC134:LRF137 LQU134:LQX137 LQM134:LQP137 LQE134:LQH137 LPW134:LPZ137 LPO134:LPR137 LPG134:LPJ137 LOY134:LPB137 LOQ134:LOT137 LOI134:LOL137 LOA134:LOD137 LNS134:LNV137 LNK134:LNN137 LNC134:LNF137 LMU134:LMX137 LMM134:LMP137 LME134:LMH137 LLW134:LLZ137 LLO134:LLR137 LLG134:LLJ137 LKY134:LLB137 LKQ134:LKT137 LKI134:LKL137 LKA134:LKD137 LJS134:LJV137 LJK134:LJN137 LJC134:LJF137 LIU134:LIX137 LIM134:LIP137 LIE134:LIH137 LHW134:LHZ137 LHO134:LHR137 LHG134:LHJ137 LGY134:LHB137 LGQ134:LGT137 LGI134:LGL137 LGA134:LGD137 LFS134:LFV137 LFK134:LFN137 LFC134:LFF137 LEU134:LEX137 LEM134:LEP137 LEE134:LEH137 LDW134:LDZ137 LDO134:LDR137 LDG134:LDJ137 LCY134:LDB137 LCQ134:LCT137 LCI134:LCL137 LCA134:LCD137 LBS134:LBV137 LBK134:LBN137 LBC134:LBF137 LAU134:LAX137 LAM134:LAP137 LAE134:LAH137 KZW134:KZZ137 KZO134:KZR137 KZG134:KZJ137 KYY134:KZB137 KYQ134:KYT137 KYI134:KYL137 KYA134:KYD137 KXS134:KXV137 KXK134:KXN137 KXC134:KXF137 KWU134:KWX137 KWM134:KWP137 KWE134:KWH137 KVW134:KVZ137 KVO134:KVR137 KVG134:KVJ137 KUY134:KVB137 KUQ134:KUT137 KUI134:KUL137 KUA134:KUD137 KTS134:KTV137 KTK134:KTN137 KTC134:KTF137 KSU134:KSX137 KSM134:KSP137 KSE134:KSH137 KRW134:KRZ137 KRO134:KRR137 KRG134:KRJ137 KQY134:KRB137 KQQ134:KQT137 KQI134:KQL137 KQA134:KQD137 KPS134:KPV137 KPK134:KPN137 KPC134:KPF137 KOU134:KOX137 KOM134:KOP137 KOE134:KOH137 KNW134:KNZ137 KNO134:KNR137 KNG134:KNJ137 KMY134:KNB137 KMQ134:KMT137 KMI134:KML137 KMA134:KMD137 KLS134:KLV137 KLK134:KLN137 KLC134:KLF137 KKU134:KKX137 KKM134:KKP137 KKE134:KKH137 KJW134:KJZ137 KJO134:KJR137 KJG134:KJJ137 KIY134:KJB137 KIQ134:KIT137 KII134:KIL137 KIA134:KID137 KHS134:KHV137 KHK134:KHN137 KHC134:KHF137 KGU134:KGX137 KGM134:KGP137 KGE134:KGH137 KFW134:KFZ137 KFO134:KFR137 KFG134:KFJ137 KEY134:KFB137 KEQ134:KET137 KEI134:KEL137 KEA134:KED137 KDS134:KDV137 KDK134:KDN137 KDC134:KDF137 KCU134:KCX137 KCM134:KCP137 KCE134:KCH137 KBW134:KBZ137 KBO134:KBR137 KBG134:KBJ137 KAY134:KBB137 KAQ134:KAT137 KAI134:KAL137 KAA134:KAD137 JZS134:JZV137 JZK134:JZN137 JZC134:JZF137 JYU134:JYX137 JYM134:JYP137 JYE134:JYH137 JXW134:JXZ137 JXO134:JXR137 JXG134:JXJ137 JWY134:JXB137 JWQ134:JWT137 JWI134:JWL137 JWA134:JWD137 JVS134:JVV137 JVK134:JVN137 JVC134:JVF137 JUU134:JUX137 JUM134:JUP137 JUE134:JUH137 JTW134:JTZ137 JTO134:JTR137 JTG134:JTJ137 JSY134:JTB137 JSQ134:JST137 JSI134:JSL137 JSA134:JSD137 JRS134:JRV137 JRK134:JRN137 JRC134:JRF137 JQU134:JQX137 JQM134:JQP137 JQE134:JQH137 JPW134:JPZ137 JPO134:JPR137 JPG134:JPJ137 JOY134:JPB137 JOQ134:JOT137 JOI134:JOL137 JOA134:JOD137 JNS134:JNV137 JNK134:JNN137 JNC134:JNF137 JMU134:JMX137 JMM134:JMP137 JME134:JMH137 JLW134:JLZ137 JLO134:JLR137 JLG134:JLJ137 JKY134:JLB137 JKQ134:JKT137 JKI134:JKL137 JKA134:JKD137 JJS134:JJV137 JJK134:JJN137 JJC134:JJF137 JIU134:JIX137 JIM134:JIP137 JIE134:JIH137 JHW134:JHZ137 JHO134:JHR137 JHG134:JHJ137 JGY134:JHB137 JGQ134:JGT137 JGI134:JGL137 JGA134:JGD137 JFS134:JFV137 JFK134:JFN137 JFC134:JFF137 JEU134:JEX137 JEM134:JEP137 JEE134:JEH137 JDW134:JDZ137 JDO134:JDR137 JDG134:JDJ137 JCY134:JDB137 JCQ134:JCT137 JCI134:JCL137 JCA134:JCD137 JBS134:JBV137 JBK134:JBN137 JBC134:JBF137 JAU134:JAX137 JAM134:JAP137 JAE134:JAH137 IZW134:IZZ137 IZO134:IZR137 IZG134:IZJ137 IYY134:IZB137 IYQ134:IYT137 IYI134:IYL137 IYA134:IYD137 IXS134:IXV137 IXK134:IXN137 IXC134:IXF137 IWU134:IWX137 IWM134:IWP137 IWE134:IWH137 IVW134:IVZ137 IVO134:IVR137 IVG134:IVJ137 IUY134:IVB137 IUQ134:IUT137 IUI134:IUL137 IUA134:IUD137 ITS134:ITV137 ITK134:ITN137 ITC134:ITF137 ISU134:ISX137 ISM134:ISP137 ISE134:ISH137 IRW134:IRZ137 IRO134:IRR137 IRG134:IRJ137 IQY134:IRB137 IQQ134:IQT137 IQI134:IQL137 IQA134:IQD137 IPS134:IPV137 IPK134:IPN137 IPC134:IPF137 IOU134:IOX137 IOM134:IOP137 IOE134:IOH137 INW134:INZ137 INO134:INR137 ING134:INJ137 IMY134:INB137 IMQ134:IMT137 IMI134:IML137 IMA134:IMD137 ILS134:ILV137 ILK134:ILN137 ILC134:ILF137 IKU134:IKX137 IKM134:IKP137 IKE134:IKH137 IJW134:IJZ137 IJO134:IJR137 IJG134:IJJ137 IIY134:IJB137 IIQ134:IIT137 III134:IIL137 IIA134:IID137 IHS134:IHV137 IHK134:IHN137 IHC134:IHF137 IGU134:IGX137 IGM134:IGP137 IGE134:IGH137 IFW134:IFZ137 IFO134:IFR137 IFG134:IFJ137 IEY134:IFB137 IEQ134:IET137 IEI134:IEL137 IEA134:IED137 IDS134:IDV137 IDK134:IDN137 IDC134:IDF137 ICU134:ICX137 ICM134:ICP137 ICE134:ICH137 IBW134:IBZ137 IBO134:IBR137 IBG134:IBJ137 IAY134:IBB137 IAQ134:IAT137 IAI134:IAL137 IAA134:IAD137 HZS134:HZV137 HZK134:HZN137 HZC134:HZF137 HYU134:HYX137 HYM134:HYP137 HYE134:HYH137 HXW134:HXZ137 HXO134:HXR137 HXG134:HXJ137 HWY134:HXB137 HWQ134:HWT137 HWI134:HWL137 HWA134:HWD137 HVS134:HVV137 HVK134:HVN137 HVC134:HVF137 HUU134:HUX137 HUM134:HUP137 HUE134:HUH137 HTW134:HTZ137 HTO134:HTR137 HTG134:HTJ137 HSY134:HTB137 HSQ134:HST137 HSI134:HSL137 HSA134:HSD137 HRS134:HRV137 HRK134:HRN137 HRC134:HRF137 HQU134:HQX137 HQM134:HQP137 HQE134:HQH137 HPW134:HPZ137 HPO134:HPR137 HPG134:HPJ137 HOY134:HPB137 HOQ134:HOT137 HOI134:HOL137 HOA134:HOD137 HNS134:HNV137 HNK134:HNN137 HNC134:HNF137 HMU134:HMX137 HMM134:HMP137 HME134:HMH137 HLW134:HLZ137 HLO134:HLR137 HLG134:HLJ137 HKY134:HLB137 HKQ134:HKT137 HKI134:HKL137 HKA134:HKD137 HJS134:HJV137 HJK134:HJN137 HJC134:HJF137 HIU134:HIX137 HIM134:HIP137 HIE134:HIH137 HHW134:HHZ137 HHO134:HHR137 HHG134:HHJ137 HGY134:HHB137 HGQ134:HGT137 HGI134:HGL137 HGA134:HGD137 HFS134:HFV137 HFK134:HFN137 HFC134:HFF137 HEU134:HEX137 HEM134:HEP137 HEE134:HEH137 HDW134:HDZ137 HDO134:HDR137 HDG134:HDJ137 HCY134:HDB137 HCQ134:HCT137 HCI134:HCL137 HCA134:HCD137 HBS134:HBV137 HBK134:HBN137 HBC134:HBF137 HAU134:HAX137 HAM134:HAP137 HAE134:HAH137 GZW134:GZZ137 GZO134:GZR137 GZG134:GZJ137 GYY134:GZB137 GYQ134:GYT137 GYI134:GYL137 GYA134:GYD137 GXS134:GXV137 GXK134:GXN137 GXC134:GXF137 GWU134:GWX137 GWM134:GWP137 GWE134:GWH137 GVW134:GVZ137 GVO134:GVR137 GVG134:GVJ137 GUY134:GVB137 GUQ134:GUT137 GUI134:GUL137 GUA134:GUD137 GTS134:GTV137 GTK134:GTN137 GTC134:GTF137 GSU134:GSX137 GSM134:GSP137 GSE134:GSH137 GRW134:GRZ137 GRO134:GRR137 GRG134:GRJ137 GQY134:GRB137 GQQ134:GQT137 GQI134:GQL137 GQA134:GQD137 GPS134:GPV137 GPK134:GPN137 GPC134:GPF137 GOU134:GOX137 GOM134:GOP137 GOE134:GOH137 GNW134:GNZ137 GNO134:GNR137 GNG134:GNJ137 GMY134:GNB137 GMQ134:GMT137 GMI134:GML137 GMA134:GMD137 GLS134:GLV137 GLK134:GLN137 GLC134:GLF137 GKU134:GKX137 GKM134:GKP137 GKE134:GKH137 GJW134:GJZ137 GJO134:GJR137 GJG134:GJJ137 GIY134:GJB137 GIQ134:GIT137 GII134:GIL137 GIA134:GID137 GHS134:GHV137 GHK134:GHN137 GHC134:GHF137 GGU134:GGX137 GGM134:GGP137 GGE134:GGH137 GFW134:GFZ137 GFO134:GFR137 GFG134:GFJ137 GEY134:GFB137 GEQ134:GET137 GEI134:GEL137 GEA134:GED137 GDS134:GDV137 GDK134:GDN137 GDC134:GDF137 GCU134:GCX137 GCM134:GCP137 GCE134:GCH137 GBW134:GBZ137 GBO134:GBR137 GBG134:GBJ137 GAY134:GBB137 GAQ134:GAT137 GAI134:GAL137 GAA134:GAD137 FZS134:FZV137 FZK134:FZN137 FZC134:FZF137 FYU134:FYX137 FYM134:FYP137 FYE134:FYH137 FXW134:FXZ137 FXO134:FXR137 FXG134:FXJ137 FWY134:FXB137 FWQ134:FWT137 FWI134:FWL137 FWA134:FWD137 FVS134:FVV137 FVK134:FVN137 FVC134:FVF137 FUU134:FUX137 FUM134:FUP137 FUE134:FUH137 FTW134:FTZ137 FTO134:FTR137 FTG134:FTJ137 FSY134:FTB137 FSQ134:FST137 FSI134:FSL137 FSA134:FSD137 FRS134:FRV137 FRK134:FRN137 FRC134:FRF137 FQU134:FQX137 FQM134:FQP137 FQE134:FQH137 FPW134:FPZ137 FPO134:FPR137 FPG134:FPJ137 FOY134:FPB137 FOQ134:FOT137 FOI134:FOL137 FOA134:FOD137 FNS134:FNV137 FNK134:FNN137 FNC134:FNF137 FMU134:FMX137 FMM134:FMP137 FME134:FMH137 FLW134:FLZ137 FLO134:FLR137 FLG134:FLJ137 FKY134:FLB137 FKQ134:FKT137 FKI134:FKL137 FKA134:FKD137 FJS134:FJV137 FJK134:FJN137 FJC134:FJF137 FIU134:FIX137 FIM134:FIP137 FIE134:FIH137 FHW134:FHZ137 FHO134:FHR137 FHG134:FHJ137 FGY134:FHB137 FGQ134:FGT137 FGI134:FGL137 FGA134:FGD137 FFS134:FFV137 FFK134:FFN137 FFC134:FFF137 FEU134:FEX137 FEM134:FEP137 FEE134:FEH137 FDW134:FDZ137 FDO134:FDR137 FDG134:FDJ137 FCY134:FDB137 FCQ134:FCT137 FCI134:FCL137 FCA134:FCD137 FBS134:FBV137 FBK134:FBN137 FBC134:FBF137 FAU134:FAX137 FAM134:FAP137 FAE134:FAH137 EZW134:EZZ137 EZO134:EZR137 EZG134:EZJ137 EYY134:EZB137 EYQ134:EYT137 EYI134:EYL137 EYA134:EYD137 EXS134:EXV137 EXK134:EXN137 EXC134:EXF137 EWU134:EWX137 EWM134:EWP137 EWE134:EWH137 EVW134:EVZ137 EVO134:EVR137 EVG134:EVJ137 EUY134:EVB137 EUQ134:EUT137 EUI134:EUL137 EUA134:EUD137 ETS134:ETV137 ETK134:ETN137 ETC134:ETF137 ESU134:ESX137 ESM134:ESP137 ESE134:ESH137 ERW134:ERZ137 ERO134:ERR137 ERG134:ERJ137 EQY134:ERB137 EQQ134:EQT137 EQI134:EQL137 EQA134:EQD137 EPS134:EPV137 EPK134:EPN137 EPC134:EPF137 EOU134:EOX137 EOM134:EOP137 EOE134:EOH137 ENW134:ENZ137 ENO134:ENR137 ENG134:ENJ137 EMY134:ENB137 EMQ134:EMT137 EMI134:EML137 EMA134:EMD137 ELS134:ELV137 ELK134:ELN137 ELC134:ELF137 EKU134:EKX137 EKM134:EKP137 EKE134:EKH137 EJW134:EJZ137 EJO134:EJR137 EJG134:EJJ137 EIY134:EJB137 EIQ134:EIT137 EII134:EIL137 EIA134:EID137 EHS134:EHV137 EHK134:EHN137 EHC134:EHF137 EGU134:EGX137 EGM134:EGP137 EGE134:EGH137 EFW134:EFZ137 EFO134:EFR137 EFG134:EFJ137 EEY134:EFB137 EEQ134:EET137 EEI134:EEL137 EEA134:EED137 EDS134:EDV137 EDK134:EDN137 EDC134:EDF137 ECU134:ECX137 ECM134:ECP137 ECE134:ECH137 EBW134:EBZ137 EBO134:EBR137 EBG134:EBJ137 EAY134:EBB137 EAQ134:EAT137 EAI134:EAL137 EAA134:EAD137 DZS134:DZV137 DZK134:DZN137 DZC134:DZF137 DYU134:DYX137 DYM134:DYP137 DYE134:DYH137 DXW134:DXZ137 DXO134:DXR137 DXG134:DXJ137 DWY134:DXB137 DWQ134:DWT137 DWI134:DWL137 DWA134:DWD137 DVS134:DVV137 DVK134:DVN137 DVC134:DVF137 DUU134:DUX137 DUM134:DUP137 DUE134:DUH137 DTW134:DTZ137 DTO134:DTR137 DTG134:DTJ137 DSY134:DTB137 DSQ134:DST137 DSI134:DSL137 DSA134:DSD137 DRS134:DRV137 DRK134:DRN137 DRC134:DRF137 DQU134:DQX137 DQM134:DQP137 DQE134:DQH137 DPW134:DPZ137 DPO134:DPR137 DPG134:DPJ137 DOY134:DPB137 DOQ134:DOT137 DOI134:DOL137 DOA134:DOD137 DNS134:DNV137 DNK134:DNN137 DNC134:DNF137 DMU134:DMX137 DMM134:DMP137 DME134:DMH137 DLW134:DLZ137 DLO134:DLR137 DLG134:DLJ137 DKY134:DLB137 DKQ134:DKT137 DKI134:DKL137 DKA134:DKD137 DJS134:DJV137 DJK134:DJN137 DJC134:DJF137 DIU134:DIX137 DIM134:DIP137 DIE134:DIH137 DHW134:DHZ137 DHO134:DHR137 DHG134:DHJ137 DGY134:DHB137 DGQ134:DGT137 DGI134:DGL137 DGA134:DGD137 DFS134:DFV137 DFK134:DFN137 DFC134:DFF137 DEU134:DEX137 DEM134:DEP137 DEE134:DEH137 DDW134:DDZ137 DDO134:DDR137 DDG134:DDJ137 DCY134:DDB137 DCQ134:DCT137 DCI134:DCL137 DCA134:DCD137 DBS134:DBV137 DBK134:DBN137 DBC134:DBF137 DAU134:DAX137 DAM134:DAP137 DAE134:DAH137 CZW134:CZZ137 CZO134:CZR137 CZG134:CZJ137 CYY134:CZB137 CYQ134:CYT137 CYI134:CYL137 CYA134:CYD137 CXS134:CXV137 CXK134:CXN137 CXC134:CXF137 CWU134:CWX137 CWM134:CWP137 CWE134:CWH137 CVW134:CVZ137 CVO134:CVR137 CVG134:CVJ137 CUY134:CVB137 CUQ134:CUT137 CUI134:CUL137 CUA134:CUD137 CTS134:CTV137 CTK134:CTN137 CTC134:CTF137 CSU134:CSX137 CSM134:CSP137 CSE134:CSH137 CRW134:CRZ137 CRO134:CRR137 CRG134:CRJ137 CQY134:CRB137 CQQ134:CQT137 CQI134:CQL137 CQA134:CQD137 CPS134:CPV137 CPK134:CPN137 CPC134:CPF137 COU134:COX137 COM134:COP137 COE134:COH137 CNW134:CNZ137 CNO134:CNR137 CNG134:CNJ137 CMY134:CNB137 CMQ134:CMT137 CMI134:CML137 CMA134:CMD137 CLS134:CLV137 CLK134:CLN137 CLC134:CLF137 CKU134:CKX137 CKM134:CKP137 CKE134:CKH137 CJW134:CJZ137 CJO134:CJR137 CJG134:CJJ137 CIY134:CJB137 CIQ134:CIT137 CII134:CIL137 CIA134:CID137 CHS134:CHV137 CHK134:CHN137 CHC134:CHF137 CGU134:CGX137 CGM134:CGP137 CGE134:CGH137 CFW134:CFZ137 CFO134:CFR137 CFG134:CFJ137 CEY134:CFB137 CEQ134:CET137 CEI134:CEL137 CEA134:CED137 CDS134:CDV137 CDK134:CDN137 CDC134:CDF137 CCU134:CCX137 CCM134:CCP137 CCE134:CCH137 CBW134:CBZ137 CBO134:CBR137 CBG134:CBJ137 CAY134:CBB137 CAQ134:CAT137 CAI134:CAL137 CAA134:CAD137 BZS134:BZV137 BZK134:BZN137 BZC134:BZF137 BYU134:BYX137 BYM134:BYP137 BYE134:BYH137 BXW134:BXZ137 BXO134:BXR137 BXG134:BXJ137 BWY134:BXB137 BWQ134:BWT137 BWI134:BWL137 BWA134:BWD137 BVS134:BVV137 BVK134:BVN137 BVC134:BVF137 BUU134:BUX137 BUM134:BUP137 BUE134:BUH137 BTW134:BTZ137 BTO134:BTR137 BTG134:BTJ137 BSY134:BTB137 BSQ134:BST137 BSI134:BSL137 BSA134:BSD137 BRS134:BRV137 BRK134:BRN137 BRC134:BRF137 BQU134:BQX137 BQM134:BQP137 BQE134:BQH137 BPW134:BPZ137 BPO134:BPR137 BPG134:BPJ137 BOY134:BPB137 BOQ134:BOT137 BOI134:BOL137 BOA134:BOD137 BNS134:BNV137 BNK134:BNN137 BNC134:BNF137 BMU134:BMX137 BMM134:BMP137 BME134:BMH137 BLW134:BLZ137 BLO134:BLR137 BLG134:BLJ137 BKY134:BLB137 BKQ134:BKT137 BKI134:BKL137 BKA134:BKD137 BJS134:BJV137 BJK134:BJN137 BJC134:BJF137 BIU134:BIX137 BIM134:BIP137 BIE134:BIH137 BHW134:BHZ137 BHO134:BHR137 BHG134:BHJ137 BGY134:BHB137 BGQ134:BGT137 BGI134:BGL137 BGA134:BGD137 BFS134:BFV137 BFK134:BFN137 BFC134:BFF137 BEU134:BEX137 BEM134:BEP137 BEE134:BEH137 BDW134:BDZ137 BDO134:BDR137 BDG134:BDJ137 BCY134:BDB137 BCQ134:BCT137 BCI134:BCL137 BCA134:BCD137 BBS134:BBV137 BBK134:BBN137 BBC134:BBF137 BAU134:BAX137 BAM134:BAP137 BAE134:BAH137 AZW134:AZZ137 AZO134:AZR137 AZG134:AZJ137 AYY134:AZB137 AYQ134:AYT137 AYI134:AYL137 AYA134:AYD137 AXS134:AXV137 AXK134:AXN137 AXC134:AXF137 AWU134:AWX137 AWM134:AWP137 AWE134:AWH137 AVW134:AVZ137 AVO134:AVR137 AVG134:AVJ137 AUY134:AVB137 AUQ134:AUT137 AUI134:AUL137 AUA134:AUD137 ATS134:ATV137 ATK134:ATN137 ATC134:ATF137 ASU134:ASX137 ASM134:ASP137 ASE134:ASH137 ARW134:ARZ137 ARO134:ARR137 ARG134:ARJ137 AQY134:ARB137 AQQ134:AQT137 AQI134:AQL137 AQA134:AQD137 APS134:APV137 APK134:APN137 APC134:APF137 AOU134:AOX137 AOM134:AOP137 AOE134:AOH137 ANW134:ANZ137 ANO134:ANR137 ANG134:ANJ137 AMY134:ANB137 AMQ134:AMT137 AMI134:AML137 AMA134:AMD137 ALS134:ALV137 ALK134:ALN137 ALC134:ALF137 AKU134:AKX137 AKM134:AKP137 AKE134:AKH137 AJW134:AJZ137 AJO134:AJR137 AJG134:AJJ137 AIY134:AJB137 AIQ134:AIT137 AII134:AIL137 AIA134:AID137 AHS134:AHV137 AHK134:AHN137 AHC134:AHF137 AGU134:AGX137 AGM134:AGP137 AGE134:AGH137 AFW134:AFZ137 AFO134:AFR137 AFG134:AFJ137 AEY134:AFB137 AEQ134:AET137 AEI134:AEL137 AEA134:AED137 ADS134:ADV137 ADK134:ADN137 ADC134:ADF137 ACU134:ACX137 ACM134:ACP137 ACE134:ACH137 ABW134:ABZ137 ABO134:ABR137 ABG134:ABJ137 AAY134:ABB137 AAQ134:AAT137 AAI134:AAL137 AAA134:AAD137 ZS134:ZV137 ZK134:ZN137 ZC134:ZF137 YU134:YX137 YM134:YP137 YE134:YH137 XW134:XZ137 XO134:XR137 XG134:XJ137 WY134:XB137 WQ134:WT137 WI134:WL137 WA134:WD137 VS134:VV137 VK134:VN137 VC134:VF137 UU134:UX137 UM134:UP137 UE134:UH137 TW134:TZ137 TO134:TR137 TG134:TJ137 SY134:TB137 SQ134:ST137 SI134:SL137 SA134:SD137 RS134:RV137 RK134:RN137 RC134:RF137 QU134:QX137 QM134:QP137 QE134:QH137 PW134:PZ137 PO134:PR137 PG134:PJ137 OY134:PB137 OQ134:OT137 OI134:OL137 OA134:OD137 NS134:NV137 NK134:NN137 NC134:NF137 MU134:MX137 MM134:MP137 ME134:MH137 LW134:LZ137 LO134:LR137 LG134:LJ137 KY134:LB137 KQ134:KT137 KI134:KL137 KA134:KD137 JS134:JV137 JK134:JN137 JC134:JF137 IU134:IX137 IM134:IP137 IE134:IH137 HW134:HZ137 HO134:HR137 HG134:HJ137 GY134:HB137 GQ134:GT137 GI134:GL137 GA134:GD137 FS134:FV137 FK134:FN137 FC134:FF137 EU134:EX137 EM134:EP137 EE134:EH137 DW134:DZ137 DO134:DR137 DG134:DJ137 CY134:DB137 CQ134:CT137 CI134:CL137 CA134:CD137 BS134:BV137 BK134:BN137 BC134:BF137 AU134:AX137 AM134:AP137 AE134:AH137 W134:Z137 O134:R137 G65407:G65418 O71:R81 W71:Z81 AE71:AH81 AM71:AP81 AU71:AX81 BC71:BF81 BK71:BN81 BS71:BV81 CA71:CD81 CI71:CL81 CQ71:CT81 CY71:DB81 DG71:DJ81 DO71:DR81 DW71:DZ81 EE71:EH81 EM71:EP81 EU71:EX81 FC71:FF81 FK71:FN81 FS71:FV81 GA71:GD81 GI71:GL81 GQ71:GT81 GY71:HB81 HG71:HJ81 HO71:HR81 HW71:HZ81 IE71:IH81 IM71:IP81 IU71:IX81 JC71:JF81 JK71:JN81 JS71:JV81 KA71:KD81 KI71:KL81 KQ71:KT81 KY71:LB81 LG71:LJ81 LO71:LR81 LW71:LZ81 ME71:MH81 MM71:MP81 MU71:MX81 NC71:NF81 NK71:NN81 NS71:NV81 OA71:OD81 OI71:OL81 OQ71:OT81 OY71:PB81 PG71:PJ81 PO71:PR81 PW71:PZ81 QE71:QH81 QM71:QP81 QU71:QX81 RC71:RF81 RK71:RN81 RS71:RV81 SA71:SD81 SI71:SL81 SQ71:ST81 SY71:TB81 TG71:TJ81 TO71:TR81 TW71:TZ81 UE71:UH81 UM71:UP81 UU71:UX81 VC71:VF81 VK71:VN81 VS71:VV81 WA71:WD81 WI71:WL81 WQ71:WT81 WY71:XB81 XG71:XJ81 XO71:XR81 XW71:XZ81 YE71:YH81 YM71:YP81 YU71:YX81 ZC71:ZF81 ZK71:ZN81 ZS71:ZV81 AAA71:AAD81 AAI71:AAL81 AAQ71:AAT81 AAY71:ABB81 ABG71:ABJ81 ABO71:ABR81 ABW71:ABZ81 ACE71:ACH81 ACM71:ACP81 ACU71:ACX81 ADC71:ADF81 ADK71:ADN81 ADS71:ADV81 AEA71:AED81 AEI71:AEL81 AEQ71:AET81 AEY71:AFB81 AFG71:AFJ81 AFO71:AFR81 AFW71:AFZ81 AGE71:AGH81 AGM71:AGP81 AGU71:AGX81 AHC71:AHF81 AHK71:AHN81 AHS71:AHV81 AIA71:AID81 AII71:AIL81 AIQ71:AIT81 AIY71:AJB81 AJG71:AJJ81 AJO71:AJR81 AJW71:AJZ81 AKE71:AKH81 AKM71:AKP81 AKU71:AKX81 ALC71:ALF81 ALK71:ALN81 ALS71:ALV81 AMA71:AMD81 AMI71:AML81 AMQ71:AMT81 AMY71:ANB81 ANG71:ANJ81 ANO71:ANR81 ANW71:ANZ81 AOE71:AOH81 AOM71:AOP81 AOU71:AOX81 APC71:APF81 APK71:APN81 APS71:APV81 AQA71:AQD81 AQI71:AQL81 AQQ71:AQT81 AQY71:ARB81 ARG71:ARJ81 ARO71:ARR81 ARW71:ARZ81 ASE71:ASH81 ASM71:ASP81 ASU71:ASX81 ATC71:ATF81 ATK71:ATN81 ATS71:ATV81 AUA71:AUD81 AUI71:AUL81 AUQ71:AUT81 AUY71:AVB81 AVG71:AVJ81 AVO71:AVR81 AVW71:AVZ81 AWE71:AWH81 AWM71:AWP81 AWU71:AWX81 AXC71:AXF81 AXK71:AXN81 AXS71:AXV81 AYA71:AYD81 AYI71:AYL81 AYQ71:AYT81 AYY71:AZB81 AZG71:AZJ81 AZO71:AZR81 AZW71:AZZ81 BAE71:BAH81 BAM71:BAP81 BAU71:BAX81 BBC71:BBF81 BBK71:BBN81 BBS71:BBV81 BCA71:BCD81 BCI71:BCL81 BCQ71:BCT81 BCY71:BDB81 BDG71:BDJ81 BDO71:BDR81 BDW71:BDZ81 BEE71:BEH81 BEM71:BEP81 BEU71:BEX81 BFC71:BFF81 BFK71:BFN81 BFS71:BFV81 BGA71:BGD81 BGI71:BGL81 BGQ71:BGT81 BGY71:BHB81 BHG71:BHJ81 BHO71:BHR81 BHW71:BHZ81 BIE71:BIH81 BIM71:BIP81 BIU71:BIX81 BJC71:BJF81 BJK71:BJN81 BJS71:BJV81 BKA71:BKD81 BKI71:BKL81 BKQ71:BKT81 BKY71:BLB81 BLG71:BLJ81 BLO71:BLR81 BLW71:BLZ81 BME71:BMH81 BMM71:BMP81 BMU71:BMX81 BNC71:BNF81 BNK71:BNN81 BNS71:BNV81 BOA71:BOD81 BOI71:BOL81 BOQ71:BOT81 BOY71:BPB81 BPG71:BPJ81 BPO71:BPR81 BPW71:BPZ81 BQE71:BQH81 BQM71:BQP81 BQU71:BQX81 BRC71:BRF81 BRK71:BRN81 BRS71:BRV81 BSA71:BSD81 BSI71:BSL81 BSQ71:BST81 BSY71:BTB81 BTG71:BTJ81 BTO71:BTR81 BTW71:BTZ81 BUE71:BUH81 BUM71:BUP81 BUU71:BUX81 BVC71:BVF81 BVK71:BVN81 BVS71:BVV81 BWA71:BWD81 BWI71:BWL81 BWQ71:BWT81 BWY71:BXB81 BXG71:BXJ81 BXO71:BXR81 BXW71:BXZ81 BYE71:BYH81 BYM71:BYP81 BYU71:BYX81 BZC71:BZF81 BZK71:BZN81 BZS71:BZV81 CAA71:CAD81 CAI71:CAL81 CAQ71:CAT81 CAY71:CBB81 CBG71:CBJ81 CBO71:CBR81 CBW71:CBZ81 CCE71:CCH81 CCM71:CCP81 CCU71:CCX81 CDC71:CDF81 CDK71:CDN81 CDS71:CDV81 CEA71:CED81 CEI71:CEL81 CEQ71:CET81 CEY71:CFB81 CFG71:CFJ81 CFO71:CFR81 CFW71:CFZ81 CGE71:CGH81 CGM71:CGP81 CGU71:CGX81 CHC71:CHF81 CHK71:CHN81 CHS71:CHV81 CIA71:CID81 CII71:CIL81 CIQ71:CIT81 CIY71:CJB81 CJG71:CJJ81 CJO71:CJR81 CJW71:CJZ81 CKE71:CKH81 CKM71:CKP81 CKU71:CKX81 CLC71:CLF81 CLK71:CLN81 CLS71:CLV81 CMA71:CMD81 CMI71:CML81 CMQ71:CMT81 CMY71:CNB81 CNG71:CNJ81 CNO71:CNR81 CNW71:CNZ81 COE71:COH81 COM71:COP81 COU71:COX81 CPC71:CPF81 CPK71:CPN81 CPS71:CPV81 CQA71:CQD81 CQI71:CQL81 CQQ71:CQT81 CQY71:CRB81 CRG71:CRJ81 CRO71:CRR81 CRW71:CRZ81 CSE71:CSH81 CSM71:CSP81 CSU71:CSX81 CTC71:CTF81 CTK71:CTN81 CTS71:CTV81 CUA71:CUD81 CUI71:CUL81 CUQ71:CUT81 CUY71:CVB81 CVG71:CVJ81 CVO71:CVR81 CVW71:CVZ81 CWE71:CWH81 CWM71:CWP81 CWU71:CWX81 CXC71:CXF81 CXK71:CXN81 CXS71:CXV81 CYA71:CYD81 CYI71:CYL81 CYQ71:CYT81 CYY71:CZB81 CZG71:CZJ81 CZO71:CZR81 CZW71:CZZ81 DAE71:DAH81 DAM71:DAP81 DAU71:DAX81 DBC71:DBF81 DBK71:DBN81 DBS71:DBV81 DCA71:DCD81 DCI71:DCL81 DCQ71:DCT81 DCY71:DDB81 DDG71:DDJ81 DDO71:DDR81 DDW71:DDZ81 DEE71:DEH81 DEM71:DEP81 DEU71:DEX81 DFC71:DFF81 DFK71:DFN81 DFS71:DFV81 DGA71:DGD81 DGI71:DGL81 DGQ71:DGT81 DGY71:DHB81 DHG71:DHJ81 DHO71:DHR81 DHW71:DHZ81 DIE71:DIH81 DIM71:DIP81 DIU71:DIX81 DJC71:DJF81 DJK71:DJN81 DJS71:DJV81 DKA71:DKD81 DKI71:DKL81 DKQ71:DKT81 DKY71:DLB81 DLG71:DLJ81 DLO71:DLR81 DLW71:DLZ81 DME71:DMH81 DMM71:DMP81 DMU71:DMX81 DNC71:DNF81 DNK71:DNN81 DNS71:DNV81 DOA71:DOD81 DOI71:DOL81 DOQ71:DOT81 DOY71:DPB81 DPG71:DPJ81 DPO71:DPR81 DPW71:DPZ81 DQE71:DQH81 DQM71:DQP81 DQU71:DQX81 DRC71:DRF81 DRK71:DRN81 DRS71:DRV81 DSA71:DSD81 DSI71:DSL81 DSQ71:DST81 DSY71:DTB81 DTG71:DTJ81 DTO71:DTR81 DTW71:DTZ81 DUE71:DUH81 DUM71:DUP81 DUU71:DUX81 DVC71:DVF81 DVK71:DVN81 DVS71:DVV81 DWA71:DWD81 DWI71:DWL81 DWQ71:DWT81 DWY71:DXB81 DXG71:DXJ81 DXO71:DXR81 DXW71:DXZ81 DYE71:DYH81 DYM71:DYP81 DYU71:DYX81 DZC71:DZF81 DZK71:DZN81 DZS71:DZV81 EAA71:EAD81 EAI71:EAL81 EAQ71:EAT81 EAY71:EBB81 EBG71:EBJ81 EBO71:EBR81 EBW71:EBZ81 ECE71:ECH81 ECM71:ECP81 ECU71:ECX81 EDC71:EDF81 EDK71:EDN81 EDS71:EDV81 EEA71:EED81 EEI71:EEL81 EEQ71:EET81 EEY71:EFB81 EFG71:EFJ81 EFO71:EFR81 EFW71:EFZ81 EGE71:EGH81 EGM71:EGP81 EGU71:EGX81 EHC71:EHF81 EHK71:EHN81 EHS71:EHV81 EIA71:EID81 EII71:EIL81 EIQ71:EIT81 EIY71:EJB81 EJG71:EJJ81 EJO71:EJR81 EJW71:EJZ81 EKE71:EKH81 EKM71:EKP81 EKU71:EKX81 ELC71:ELF81 ELK71:ELN81 ELS71:ELV81 EMA71:EMD81 EMI71:EML81 EMQ71:EMT81 EMY71:ENB81 ENG71:ENJ81 ENO71:ENR81 ENW71:ENZ81 EOE71:EOH81 EOM71:EOP81 EOU71:EOX81 EPC71:EPF81 EPK71:EPN81 EPS71:EPV81 EQA71:EQD81 EQI71:EQL81 EQQ71:EQT81 EQY71:ERB81 ERG71:ERJ81 ERO71:ERR81 ERW71:ERZ81 ESE71:ESH81 ESM71:ESP81 ESU71:ESX81 ETC71:ETF81 ETK71:ETN81 ETS71:ETV81 EUA71:EUD81 EUI71:EUL81 EUQ71:EUT81 EUY71:EVB81 EVG71:EVJ81 EVO71:EVR81 EVW71:EVZ81 EWE71:EWH81 EWM71:EWP81 EWU71:EWX81 EXC71:EXF81 EXK71:EXN81 EXS71:EXV81 EYA71:EYD81 EYI71:EYL81 EYQ71:EYT81 EYY71:EZB81 EZG71:EZJ81 EZO71:EZR81 EZW71:EZZ81 FAE71:FAH81 FAM71:FAP81 FAU71:FAX81 FBC71:FBF81 FBK71:FBN81 FBS71:FBV81 FCA71:FCD81 FCI71:FCL81 FCQ71:FCT81 FCY71:FDB81 FDG71:FDJ81 FDO71:FDR81 FDW71:FDZ81 FEE71:FEH81 FEM71:FEP81 FEU71:FEX81 FFC71:FFF81 FFK71:FFN81 FFS71:FFV81 FGA71:FGD81 FGI71:FGL81 FGQ71:FGT81 FGY71:FHB81 FHG71:FHJ81 FHO71:FHR81 FHW71:FHZ81 FIE71:FIH81 FIM71:FIP81 FIU71:FIX81 FJC71:FJF81 FJK71:FJN81 FJS71:FJV81 FKA71:FKD81 FKI71:FKL81 FKQ71:FKT81 FKY71:FLB81 FLG71:FLJ81 FLO71:FLR81 FLW71:FLZ81 FME71:FMH81 FMM71:FMP81 FMU71:FMX81 FNC71:FNF81 FNK71:FNN81 FNS71:FNV81 FOA71:FOD81 FOI71:FOL81 FOQ71:FOT81 FOY71:FPB81 FPG71:FPJ81 FPO71:FPR81 FPW71:FPZ81 FQE71:FQH81 FQM71:FQP81 FQU71:FQX81 FRC71:FRF81 FRK71:FRN81 FRS71:FRV81 FSA71:FSD81 FSI71:FSL81 FSQ71:FST81 FSY71:FTB81 FTG71:FTJ81 FTO71:FTR81 FTW71:FTZ81 FUE71:FUH81 FUM71:FUP81 FUU71:FUX81 FVC71:FVF81 FVK71:FVN81 FVS71:FVV81 FWA71:FWD81 FWI71:FWL81 FWQ71:FWT81 FWY71:FXB81 FXG71:FXJ81 FXO71:FXR81 FXW71:FXZ81 FYE71:FYH81 FYM71:FYP81 FYU71:FYX81 FZC71:FZF81 FZK71:FZN81 FZS71:FZV81 GAA71:GAD81 GAI71:GAL81 GAQ71:GAT81 GAY71:GBB81 GBG71:GBJ81 GBO71:GBR81 GBW71:GBZ81 GCE71:GCH81 GCM71:GCP81 GCU71:GCX81 GDC71:GDF81 GDK71:GDN81 GDS71:GDV81 GEA71:GED81 GEI71:GEL81 GEQ71:GET81 GEY71:GFB81 GFG71:GFJ81 GFO71:GFR81 GFW71:GFZ81 GGE71:GGH81 GGM71:GGP81 GGU71:GGX81 GHC71:GHF81 GHK71:GHN81 GHS71:GHV81 GIA71:GID81 GII71:GIL81 GIQ71:GIT81 GIY71:GJB81 GJG71:GJJ81 GJO71:GJR81 GJW71:GJZ81 GKE71:GKH81 GKM71:GKP81 GKU71:GKX81 GLC71:GLF81 GLK71:GLN81 GLS71:GLV81 GMA71:GMD81 GMI71:GML81 GMQ71:GMT81 GMY71:GNB81 GNG71:GNJ81 GNO71:GNR81 GNW71:GNZ81 GOE71:GOH81 GOM71:GOP81 GOU71:GOX81 GPC71:GPF81 GPK71:GPN81 GPS71:GPV81 GQA71:GQD81 GQI71:GQL81 GQQ71:GQT81 GQY71:GRB81 GRG71:GRJ81 GRO71:GRR81 GRW71:GRZ81 GSE71:GSH81 GSM71:GSP81 GSU71:GSX81 GTC71:GTF81 GTK71:GTN81 GTS71:GTV81 GUA71:GUD81 GUI71:GUL81 GUQ71:GUT81 GUY71:GVB81 GVG71:GVJ81 GVO71:GVR81 GVW71:GVZ81 GWE71:GWH81 GWM71:GWP81 GWU71:GWX81 GXC71:GXF81 GXK71:GXN81 GXS71:GXV81 GYA71:GYD81 GYI71:GYL81 GYQ71:GYT81 GYY71:GZB81 GZG71:GZJ81 GZO71:GZR81 GZW71:GZZ81 HAE71:HAH81 HAM71:HAP81 HAU71:HAX81 HBC71:HBF81 HBK71:HBN81 HBS71:HBV81 HCA71:HCD81 HCI71:HCL81 HCQ71:HCT81 HCY71:HDB81 HDG71:HDJ81 HDO71:HDR81 HDW71:HDZ81 HEE71:HEH81 HEM71:HEP81 HEU71:HEX81 HFC71:HFF81 HFK71:HFN81 HFS71:HFV81 HGA71:HGD81 HGI71:HGL81 HGQ71:HGT81 HGY71:HHB81 HHG71:HHJ81 HHO71:HHR81 HHW71:HHZ81 HIE71:HIH81 HIM71:HIP81 HIU71:HIX81 HJC71:HJF81 HJK71:HJN81 HJS71:HJV81 HKA71:HKD81 HKI71:HKL81 HKQ71:HKT81 HKY71:HLB81 HLG71:HLJ81 HLO71:HLR81 HLW71:HLZ81 HME71:HMH81 HMM71:HMP81 HMU71:HMX81 HNC71:HNF81 HNK71:HNN81 HNS71:HNV81 HOA71:HOD81 HOI71:HOL81 HOQ71:HOT81 HOY71:HPB81 HPG71:HPJ81 HPO71:HPR81 HPW71:HPZ81 HQE71:HQH81 HQM71:HQP81 HQU71:HQX81 HRC71:HRF81 HRK71:HRN81 HRS71:HRV81 HSA71:HSD81 HSI71:HSL81 HSQ71:HST81 HSY71:HTB81 HTG71:HTJ81 HTO71:HTR81 HTW71:HTZ81 HUE71:HUH81 HUM71:HUP81 HUU71:HUX81 HVC71:HVF81 HVK71:HVN81 HVS71:HVV81 HWA71:HWD81 HWI71:HWL81 HWQ71:HWT81 HWY71:HXB81 HXG71:HXJ81 HXO71:HXR81 HXW71:HXZ81 HYE71:HYH81 HYM71:HYP81 HYU71:HYX81 HZC71:HZF81 HZK71:HZN81 HZS71:HZV81 IAA71:IAD81 IAI71:IAL81 IAQ71:IAT81 IAY71:IBB81 IBG71:IBJ81 IBO71:IBR81 IBW71:IBZ81 ICE71:ICH81 ICM71:ICP81 ICU71:ICX81 IDC71:IDF81 IDK71:IDN81 IDS71:IDV81 IEA71:IED81 IEI71:IEL81 IEQ71:IET81 IEY71:IFB81 IFG71:IFJ81 IFO71:IFR81 IFW71:IFZ81 IGE71:IGH81 IGM71:IGP81 IGU71:IGX81 IHC71:IHF81 IHK71:IHN81 IHS71:IHV81 IIA71:IID81 III71:IIL81 IIQ71:IIT81 IIY71:IJB81 IJG71:IJJ81 IJO71:IJR81 IJW71:IJZ81 IKE71:IKH81 IKM71:IKP81 IKU71:IKX81 ILC71:ILF81 ILK71:ILN81 ILS71:ILV81 IMA71:IMD81 IMI71:IML81 IMQ71:IMT81 IMY71:INB81 ING71:INJ81 INO71:INR81 INW71:INZ81 IOE71:IOH81 IOM71:IOP81 IOU71:IOX81 IPC71:IPF81 IPK71:IPN81 IPS71:IPV81 IQA71:IQD81 IQI71:IQL81 IQQ71:IQT81 IQY71:IRB81 IRG71:IRJ81 IRO71:IRR81 IRW71:IRZ81 ISE71:ISH81 ISM71:ISP81 ISU71:ISX81 ITC71:ITF81 ITK71:ITN81 ITS71:ITV81 IUA71:IUD81 IUI71:IUL81 IUQ71:IUT81 IUY71:IVB81 IVG71:IVJ81 IVO71:IVR81 IVW71:IVZ81 IWE71:IWH81 IWM71:IWP81 IWU71:IWX81 IXC71:IXF81 IXK71:IXN81 IXS71:IXV81 IYA71:IYD81 IYI71:IYL81 IYQ71:IYT81 IYY71:IZB81 IZG71:IZJ81 IZO71:IZR81 IZW71:IZZ81 JAE71:JAH81 JAM71:JAP81 JAU71:JAX81 JBC71:JBF81 JBK71:JBN81 JBS71:JBV81 JCA71:JCD81 JCI71:JCL81 JCQ71:JCT81 JCY71:JDB81 JDG71:JDJ81 JDO71:JDR81 JDW71:JDZ81 JEE71:JEH81 JEM71:JEP81 JEU71:JEX81 JFC71:JFF81 JFK71:JFN81 JFS71:JFV81 JGA71:JGD81 JGI71:JGL81 JGQ71:JGT81 JGY71:JHB81 JHG71:JHJ81 JHO71:JHR81 JHW71:JHZ81 JIE71:JIH81 JIM71:JIP81 JIU71:JIX81 JJC71:JJF81 JJK71:JJN81 JJS71:JJV81 JKA71:JKD81 JKI71:JKL81 JKQ71:JKT81 JKY71:JLB81 JLG71:JLJ81 JLO71:JLR81 JLW71:JLZ81 JME71:JMH81 JMM71:JMP81 JMU71:JMX81 JNC71:JNF81 JNK71:JNN81 JNS71:JNV81 JOA71:JOD81 JOI71:JOL81 JOQ71:JOT81 JOY71:JPB81 JPG71:JPJ81 JPO71:JPR81 JPW71:JPZ81 JQE71:JQH81 JQM71:JQP81 JQU71:JQX81 JRC71:JRF81 JRK71:JRN81 JRS71:JRV81 JSA71:JSD81 JSI71:JSL81 JSQ71:JST81 JSY71:JTB81 JTG71:JTJ81 JTO71:JTR81 JTW71:JTZ81 JUE71:JUH81 JUM71:JUP81 JUU71:JUX81 JVC71:JVF81 JVK71:JVN81 JVS71:JVV81 JWA71:JWD81 JWI71:JWL81 JWQ71:JWT81 JWY71:JXB81 JXG71:JXJ81 JXO71:JXR81 JXW71:JXZ81 JYE71:JYH81 JYM71:JYP81 JYU71:JYX81 JZC71:JZF81 JZK71:JZN81 JZS71:JZV81 KAA71:KAD81 KAI71:KAL81 KAQ71:KAT81 KAY71:KBB81 KBG71:KBJ81 KBO71:KBR81 KBW71:KBZ81 KCE71:KCH81 KCM71:KCP81 KCU71:KCX81 KDC71:KDF81 KDK71:KDN81 KDS71:KDV81 KEA71:KED81 KEI71:KEL81 KEQ71:KET81 KEY71:KFB81 KFG71:KFJ81 KFO71:KFR81 KFW71:KFZ81 KGE71:KGH81 KGM71:KGP81 KGU71:KGX81 KHC71:KHF81 KHK71:KHN81 KHS71:KHV81 KIA71:KID81 KII71:KIL81 KIQ71:KIT81 KIY71:KJB81 KJG71:KJJ81 KJO71:KJR81 KJW71:KJZ81 KKE71:KKH81 KKM71:KKP81 KKU71:KKX81 KLC71:KLF81 KLK71:KLN81 KLS71:KLV81 KMA71:KMD81 KMI71:KML81 KMQ71:KMT81 KMY71:KNB81 KNG71:KNJ81 KNO71:KNR81 KNW71:KNZ81 KOE71:KOH81 KOM71:KOP81 KOU71:KOX81 KPC71:KPF81 KPK71:KPN81 KPS71:KPV81 KQA71:KQD81 KQI71:KQL81 KQQ71:KQT81 KQY71:KRB81 KRG71:KRJ81 KRO71:KRR81 KRW71:KRZ81 KSE71:KSH81 KSM71:KSP81 KSU71:KSX81 KTC71:KTF81 KTK71:KTN81 KTS71:KTV81 KUA71:KUD81 KUI71:KUL81 KUQ71:KUT81 KUY71:KVB81 KVG71:KVJ81 KVO71:KVR81 KVW71:KVZ81 KWE71:KWH81 KWM71:KWP81 KWU71:KWX81 KXC71:KXF81 KXK71:KXN81 KXS71:KXV81 KYA71:KYD81 KYI71:KYL81 KYQ71:KYT81 KYY71:KZB81 KZG71:KZJ81 KZO71:KZR81 KZW71:KZZ81 LAE71:LAH81 LAM71:LAP81 LAU71:LAX81 LBC71:LBF81 LBK71:LBN81 LBS71:LBV81 LCA71:LCD81 LCI71:LCL81 LCQ71:LCT81 LCY71:LDB81 LDG71:LDJ81 LDO71:LDR81 LDW71:LDZ81 LEE71:LEH81 LEM71:LEP81 LEU71:LEX81 LFC71:LFF81 LFK71:LFN81 LFS71:LFV81 LGA71:LGD81 LGI71:LGL81 LGQ71:LGT81 LGY71:LHB81 LHG71:LHJ81 LHO71:LHR81 LHW71:LHZ81 LIE71:LIH81 LIM71:LIP81 LIU71:LIX81 LJC71:LJF81 LJK71:LJN81 LJS71:LJV81 LKA71:LKD81 LKI71:LKL81 LKQ71:LKT81 LKY71:LLB81 LLG71:LLJ81 LLO71:LLR81 LLW71:LLZ81 LME71:LMH81 LMM71:LMP81 LMU71:LMX81 LNC71:LNF81 LNK71:LNN81 LNS71:LNV81 LOA71:LOD81 LOI71:LOL81 LOQ71:LOT81 LOY71:LPB81 LPG71:LPJ81 LPO71:LPR81 LPW71:LPZ81 LQE71:LQH81 LQM71:LQP81 LQU71:LQX81 LRC71:LRF81 LRK71:LRN81 LRS71:LRV81 LSA71:LSD81 LSI71:LSL81 LSQ71:LST81 LSY71:LTB81 LTG71:LTJ81 LTO71:LTR81 LTW71:LTZ81 LUE71:LUH81 LUM71:LUP81 LUU71:LUX81 LVC71:LVF81 LVK71:LVN81 LVS71:LVV81 LWA71:LWD81 LWI71:LWL81 LWQ71:LWT81 LWY71:LXB81 LXG71:LXJ81 LXO71:LXR81 LXW71:LXZ81 LYE71:LYH81 LYM71:LYP81 LYU71:LYX81 LZC71:LZF81 LZK71:LZN81 LZS71:LZV81 MAA71:MAD81 MAI71:MAL81 MAQ71:MAT81 MAY71:MBB81 MBG71:MBJ81 MBO71:MBR81 MBW71:MBZ81 MCE71:MCH81 MCM71:MCP81 MCU71:MCX81 MDC71:MDF81 MDK71:MDN81 MDS71:MDV81 MEA71:MED81 MEI71:MEL81 MEQ71:MET81 MEY71:MFB81 MFG71:MFJ81 MFO71:MFR81 MFW71:MFZ81 MGE71:MGH81 MGM71:MGP81 MGU71:MGX81 MHC71:MHF81 MHK71:MHN81 MHS71:MHV81 MIA71:MID81 MII71:MIL81 MIQ71:MIT81 MIY71:MJB81 MJG71:MJJ81 MJO71:MJR81 MJW71:MJZ81 MKE71:MKH81 MKM71:MKP81 MKU71:MKX81 MLC71:MLF81 MLK71:MLN81 MLS71:MLV81 MMA71:MMD81 MMI71:MML81 MMQ71:MMT81 MMY71:MNB81 MNG71:MNJ81 MNO71:MNR81 MNW71:MNZ81 MOE71:MOH81 MOM71:MOP81 MOU71:MOX81 MPC71:MPF81 MPK71:MPN81 MPS71:MPV81 MQA71:MQD81 MQI71:MQL81 MQQ71:MQT81 MQY71:MRB81 MRG71:MRJ81 MRO71:MRR81 MRW71:MRZ81 MSE71:MSH81 MSM71:MSP81 MSU71:MSX81 MTC71:MTF81 MTK71:MTN81 MTS71:MTV81 MUA71:MUD81 MUI71:MUL81 MUQ71:MUT81 MUY71:MVB81 MVG71:MVJ81 MVO71:MVR81 MVW71:MVZ81 MWE71:MWH81 MWM71:MWP81 MWU71:MWX81 MXC71:MXF81 MXK71:MXN81 MXS71:MXV81 MYA71:MYD81 MYI71:MYL81 MYQ71:MYT81 MYY71:MZB81 MZG71:MZJ81 MZO71:MZR81 MZW71:MZZ81 NAE71:NAH81 NAM71:NAP81 NAU71:NAX81 NBC71:NBF81 NBK71:NBN81 NBS71:NBV81 NCA71:NCD81 NCI71:NCL81 NCQ71:NCT81 NCY71:NDB81 NDG71:NDJ81 NDO71:NDR81 NDW71:NDZ81 NEE71:NEH81 NEM71:NEP81 NEU71:NEX81 NFC71:NFF81 NFK71:NFN81 NFS71:NFV81 NGA71:NGD81 NGI71:NGL81 NGQ71:NGT81 NGY71:NHB81 NHG71:NHJ81 NHO71:NHR81 NHW71:NHZ81 NIE71:NIH81 NIM71:NIP81 NIU71:NIX81 NJC71:NJF81 NJK71:NJN81 NJS71:NJV81 NKA71:NKD81 NKI71:NKL81 NKQ71:NKT81 NKY71:NLB81 NLG71:NLJ81 NLO71:NLR81 NLW71:NLZ81 NME71:NMH81 NMM71:NMP81 NMU71:NMX81 NNC71:NNF81 NNK71:NNN81 NNS71:NNV81 NOA71:NOD81 NOI71:NOL81 NOQ71:NOT81 NOY71:NPB81 NPG71:NPJ81 NPO71:NPR81 NPW71:NPZ81 NQE71:NQH81 NQM71:NQP81 NQU71:NQX81 NRC71:NRF81 NRK71:NRN81 NRS71:NRV81 NSA71:NSD81 NSI71:NSL81 NSQ71:NST81 NSY71:NTB81 NTG71:NTJ81 NTO71:NTR81 NTW71:NTZ81 NUE71:NUH81 NUM71:NUP81 NUU71:NUX81 NVC71:NVF81 NVK71:NVN81 NVS71:NVV81 NWA71:NWD81 NWI71:NWL81 NWQ71:NWT81 NWY71:NXB81 NXG71:NXJ81 NXO71:NXR81 NXW71:NXZ81 NYE71:NYH81 NYM71:NYP81 NYU71:NYX81 NZC71:NZF81 NZK71:NZN81 NZS71:NZV81 OAA71:OAD81 OAI71:OAL81 OAQ71:OAT81 OAY71:OBB81 OBG71:OBJ81 OBO71:OBR81 OBW71:OBZ81 OCE71:OCH81 OCM71:OCP81 OCU71:OCX81 ODC71:ODF81 ODK71:ODN81 ODS71:ODV81 OEA71:OED81 OEI71:OEL81 OEQ71:OET81 OEY71:OFB81 OFG71:OFJ81 OFO71:OFR81 OFW71:OFZ81 OGE71:OGH81 OGM71:OGP81 OGU71:OGX81 OHC71:OHF81 OHK71:OHN81 OHS71:OHV81 OIA71:OID81 OII71:OIL81 OIQ71:OIT81 OIY71:OJB81 OJG71:OJJ81 OJO71:OJR81 OJW71:OJZ81 OKE71:OKH81 OKM71:OKP81 OKU71:OKX81 OLC71:OLF81 OLK71:OLN81 OLS71:OLV81 OMA71:OMD81 OMI71:OML81 OMQ71:OMT81 OMY71:ONB81 ONG71:ONJ81 ONO71:ONR81 ONW71:ONZ81 OOE71:OOH81 OOM71:OOP81 OOU71:OOX81 OPC71:OPF81 OPK71:OPN81 OPS71:OPV81 OQA71:OQD81 OQI71:OQL81 OQQ71:OQT81 OQY71:ORB81 ORG71:ORJ81 ORO71:ORR81 ORW71:ORZ81 OSE71:OSH81 OSM71:OSP81 OSU71:OSX81 OTC71:OTF81 OTK71:OTN81 OTS71:OTV81 OUA71:OUD81 OUI71:OUL81 OUQ71:OUT81 OUY71:OVB81 OVG71:OVJ81 OVO71:OVR81 OVW71:OVZ81 OWE71:OWH81 OWM71:OWP81 OWU71:OWX81 OXC71:OXF81 OXK71:OXN81 OXS71:OXV81 OYA71:OYD81 OYI71:OYL81 OYQ71:OYT81 OYY71:OZB81 OZG71:OZJ81 OZO71:OZR81 OZW71:OZZ81 PAE71:PAH81 PAM71:PAP81 PAU71:PAX81 PBC71:PBF81 PBK71:PBN81 PBS71:PBV81 PCA71:PCD81 PCI71:PCL81 PCQ71:PCT81 PCY71:PDB81 PDG71:PDJ81 PDO71:PDR81 PDW71:PDZ81 PEE71:PEH81 PEM71:PEP81 PEU71:PEX81 PFC71:PFF81 PFK71:PFN81 PFS71:PFV81 PGA71:PGD81 PGI71:PGL81 PGQ71:PGT81 PGY71:PHB81 PHG71:PHJ81 PHO71:PHR81 PHW71:PHZ81 PIE71:PIH81 PIM71:PIP81 PIU71:PIX81 PJC71:PJF81 PJK71:PJN81 PJS71:PJV81 PKA71:PKD81 PKI71:PKL81 PKQ71:PKT81 PKY71:PLB81 PLG71:PLJ81 PLO71:PLR81 PLW71:PLZ81 PME71:PMH81 PMM71:PMP81 PMU71:PMX81 PNC71:PNF81 PNK71:PNN81 PNS71:PNV81 POA71:POD81 POI71:POL81 POQ71:POT81 POY71:PPB81 PPG71:PPJ81 PPO71:PPR81 PPW71:PPZ81 PQE71:PQH81 PQM71:PQP81 PQU71:PQX81 PRC71:PRF81 PRK71:PRN81 PRS71:PRV81 PSA71:PSD81 PSI71:PSL81 PSQ71:PST81 PSY71:PTB81 PTG71:PTJ81 PTO71:PTR81 PTW71:PTZ81 PUE71:PUH81 PUM71:PUP81 PUU71:PUX81 PVC71:PVF81 PVK71:PVN81 PVS71:PVV81 PWA71:PWD81 PWI71:PWL81 PWQ71:PWT81 PWY71:PXB81 PXG71:PXJ81 PXO71:PXR81 PXW71:PXZ81 PYE71:PYH81 PYM71:PYP81 PYU71:PYX81 PZC71:PZF81 PZK71:PZN81 PZS71:PZV81 QAA71:QAD81 QAI71:QAL81 QAQ71:QAT81 QAY71:QBB81 QBG71:QBJ81 QBO71:QBR81 QBW71:QBZ81 QCE71:QCH81 QCM71:QCP81 QCU71:QCX81 QDC71:QDF81 QDK71:QDN81 QDS71:QDV81 QEA71:QED81 QEI71:QEL81 QEQ71:QET81 QEY71:QFB81 QFG71:QFJ81 QFO71:QFR81 QFW71:QFZ81 QGE71:QGH81 QGM71:QGP81 QGU71:QGX81 QHC71:QHF81 QHK71:QHN81 QHS71:QHV81 QIA71:QID81 QII71:QIL81 QIQ71:QIT81 QIY71:QJB81 QJG71:QJJ81 QJO71:QJR81 QJW71:QJZ81 QKE71:QKH81 QKM71:QKP81 QKU71:QKX81 QLC71:QLF81 QLK71:QLN81 QLS71:QLV81 QMA71:QMD81 QMI71:QML81 QMQ71:QMT81 QMY71:QNB81 QNG71:QNJ81 QNO71:QNR81 QNW71:QNZ81 QOE71:QOH81 QOM71:QOP81 QOU71:QOX81 QPC71:QPF81 QPK71:QPN81 QPS71:QPV81 QQA71:QQD81 QQI71:QQL81 QQQ71:QQT81 QQY71:QRB81 QRG71:QRJ81 QRO71:QRR81 QRW71:QRZ81 QSE71:QSH81 QSM71:QSP81 QSU71:QSX81 QTC71:QTF81 QTK71:QTN81 QTS71:QTV81 QUA71:QUD81 QUI71:QUL81 QUQ71:QUT81 QUY71:QVB81 QVG71:QVJ81 QVO71:QVR81 QVW71:QVZ81 QWE71:QWH81 QWM71:QWP81 QWU71:QWX81 QXC71:QXF81 QXK71:QXN81 QXS71:QXV81 QYA71:QYD81 QYI71:QYL81 QYQ71:QYT81 QYY71:QZB81 QZG71:QZJ81 QZO71:QZR81 QZW71:QZZ81 RAE71:RAH81 RAM71:RAP81 RAU71:RAX81 RBC71:RBF81 RBK71:RBN81 RBS71:RBV81 RCA71:RCD81 RCI71:RCL81 RCQ71:RCT81 RCY71:RDB81 RDG71:RDJ81 RDO71:RDR81 RDW71:RDZ81 REE71:REH81 REM71:REP81 REU71:REX81 RFC71:RFF81 RFK71:RFN81 RFS71:RFV81 RGA71:RGD81 RGI71:RGL81 RGQ71:RGT81 RGY71:RHB81 RHG71:RHJ81 RHO71:RHR81 RHW71:RHZ81 RIE71:RIH81 RIM71:RIP81 RIU71:RIX81 RJC71:RJF81 RJK71:RJN81 RJS71:RJV81 RKA71:RKD81 RKI71:RKL81 RKQ71:RKT81 RKY71:RLB81 RLG71:RLJ81 RLO71:RLR81 RLW71:RLZ81 RME71:RMH81 RMM71:RMP81 RMU71:RMX81 RNC71:RNF81 RNK71:RNN81 RNS71:RNV81 ROA71:ROD81 ROI71:ROL81 ROQ71:ROT81 ROY71:RPB81 RPG71:RPJ81 RPO71:RPR81 RPW71:RPZ81 RQE71:RQH81 RQM71:RQP81 RQU71:RQX81 RRC71:RRF81 RRK71:RRN81 RRS71:RRV81 RSA71:RSD81 RSI71:RSL81 RSQ71:RST81 RSY71:RTB81 RTG71:RTJ81 RTO71:RTR81 RTW71:RTZ81 RUE71:RUH81 RUM71:RUP81 RUU71:RUX81 RVC71:RVF81 RVK71:RVN81 RVS71:RVV81 RWA71:RWD81 RWI71:RWL81 RWQ71:RWT81 RWY71:RXB81 RXG71:RXJ81 RXO71:RXR81 RXW71:RXZ81 RYE71:RYH81 RYM71:RYP81 RYU71:RYX81 RZC71:RZF81 RZK71:RZN81 RZS71:RZV81 SAA71:SAD81 SAI71:SAL81 SAQ71:SAT81 SAY71:SBB81 SBG71:SBJ81 SBO71:SBR81 SBW71:SBZ81 SCE71:SCH81 SCM71:SCP81 SCU71:SCX81 SDC71:SDF81 SDK71:SDN81 SDS71:SDV81 SEA71:SED81 SEI71:SEL81 SEQ71:SET81 SEY71:SFB81 SFG71:SFJ81 SFO71:SFR81 SFW71:SFZ81 SGE71:SGH81 SGM71:SGP81 SGU71:SGX81 SHC71:SHF81 SHK71:SHN81 SHS71:SHV81 SIA71:SID81 SII71:SIL81 SIQ71:SIT81 SIY71:SJB81 SJG71:SJJ81 SJO71:SJR81 SJW71:SJZ81 SKE71:SKH81 SKM71:SKP81 SKU71:SKX81 SLC71:SLF81 SLK71:SLN81 SLS71:SLV81 SMA71:SMD81 SMI71:SML81 SMQ71:SMT81 SMY71:SNB81 SNG71:SNJ81 SNO71:SNR81 SNW71:SNZ81 SOE71:SOH81 SOM71:SOP81 SOU71:SOX81 SPC71:SPF81 SPK71:SPN81 SPS71:SPV81 SQA71:SQD81 SQI71:SQL81 SQQ71:SQT81 SQY71:SRB81 SRG71:SRJ81 SRO71:SRR81 SRW71:SRZ81 SSE71:SSH81 SSM71:SSP81 SSU71:SSX81 STC71:STF81 STK71:STN81 STS71:STV81 SUA71:SUD81 SUI71:SUL81 SUQ71:SUT81 SUY71:SVB81 SVG71:SVJ81 SVO71:SVR81 SVW71:SVZ81 SWE71:SWH81 SWM71:SWP81 SWU71:SWX81 SXC71:SXF81 SXK71:SXN81 SXS71:SXV81 SYA71:SYD81 SYI71:SYL81 SYQ71:SYT81 SYY71:SZB81 SZG71:SZJ81 SZO71:SZR81 SZW71:SZZ81 TAE71:TAH81 TAM71:TAP81 TAU71:TAX81 TBC71:TBF81 TBK71:TBN81 TBS71:TBV81 TCA71:TCD81 TCI71:TCL81 TCQ71:TCT81 TCY71:TDB81 TDG71:TDJ81 TDO71:TDR81 TDW71:TDZ81 TEE71:TEH81 TEM71:TEP81 TEU71:TEX81 TFC71:TFF81 TFK71:TFN81 TFS71:TFV81 TGA71:TGD81 TGI71:TGL81 TGQ71:TGT81 TGY71:THB81 THG71:THJ81 THO71:THR81 THW71:THZ81 TIE71:TIH81 TIM71:TIP81 TIU71:TIX81 TJC71:TJF81 TJK71:TJN81 TJS71:TJV81 TKA71:TKD81 TKI71:TKL81 TKQ71:TKT81 TKY71:TLB81 TLG71:TLJ81 TLO71:TLR81 TLW71:TLZ81 TME71:TMH81 TMM71:TMP81 TMU71:TMX81 TNC71:TNF81 TNK71:TNN81 TNS71:TNV81 TOA71:TOD81 TOI71:TOL81 TOQ71:TOT81 TOY71:TPB81 TPG71:TPJ81 TPO71:TPR81 TPW71:TPZ81 TQE71:TQH81 TQM71:TQP81 TQU71:TQX81 TRC71:TRF81 TRK71:TRN81 TRS71:TRV81 TSA71:TSD81 TSI71:TSL81 TSQ71:TST81 TSY71:TTB81 TTG71:TTJ81 TTO71:TTR81 TTW71:TTZ81 TUE71:TUH81 TUM71:TUP81 TUU71:TUX81 TVC71:TVF81 TVK71:TVN81 TVS71:TVV81 TWA71:TWD81 TWI71:TWL81 TWQ71:TWT81 TWY71:TXB81 TXG71:TXJ81 TXO71:TXR81 TXW71:TXZ81 TYE71:TYH81 TYM71:TYP81 TYU71:TYX81 TZC71:TZF81 TZK71:TZN81 TZS71:TZV81 UAA71:UAD81 UAI71:UAL81 UAQ71:UAT81 UAY71:UBB81 UBG71:UBJ81 UBO71:UBR81 UBW71:UBZ81 UCE71:UCH81 UCM71:UCP81 UCU71:UCX81 UDC71:UDF81 UDK71:UDN81 UDS71:UDV81 UEA71:UED81 UEI71:UEL81 UEQ71:UET81 UEY71:UFB81 UFG71:UFJ81 UFO71:UFR81 UFW71:UFZ81 UGE71:UGH81 UGM71:UGP81 UGU71:UGX81 UHC71:UHF81 UHK71:UHN81 UHS71:UHV81 UIA71:UID81 UII71:UIL81 UIQ71:UIT81 UIY71:UJB81 UJG71:UJJ81 UJO71:UJR81 UJW71:UJZ81 UKE71:UKH81 UKM71:UKP81 UKU71:UKX81 ULC71:ULF81 ULK71:ULN81 ULS71:ULV81 UMA71:UMD81 UMI71:UML81 UMQ71:UMT81 UMY71:UNB81 UNG71:UNJ81 UNO71:UNR81 UNW71:UNZ81 UOE71:UOH81 UOM71:UOP81 UOU71:UOX81 UPC71:UPF81 UPK71:UPN81 UPS71:UPV81 UQA71:UQD81 UQI71:UQL81 UQQ71:UQT81 UQY71:URB81 URG71:URJ81 URO71:URR81 URW71:URZ81 USE71:USH81 USM71:USP81 USU71:USX81 UTC71:UTF81 UTK71:UTN81 UTS71:UTV81 UUA71:UUD81 UUI71:UUL81 UUQ71:UUT81 UUY71:UVB81 UVG71:UVJ81 UVO71:UVR81 UVW71:UVZ81 UWE71:UWH81 UWM71:UWP81 UWU71:UWX81 UXC71:UXF81 UXK71:UXN81 UXS71:UXV81 UYA71:UYD81 UYI71:UYL81 UYQ71:UYT81 UYY71:UZB81 UZG71:UZJ81 UZO71:UZR81 UZW71:UZZ81 VAE71:VAH81 VAM71:VAP81 VAU71:VAX81 VBC71:VBF81 VBK71:VBN81 VBS71:VBV81 VCA71:VCD81 VCI71:VCL81 VCQ71:VCT81 VCY71:VDB81 VDG71:VDJ81 VDO71:VDR81 VDW71:VDZ81 VEE71:VEH81 VEM71:VEP81 VEU71:VEX81 VFC71:VFF81 VFK71:VFN81 VFS71:VFV81 VGA71:VGD81 VGI71:VGL81 VGQ71:VGT81 VGY71:VHB81 VHG71:VHJ81 VHO71:VHR81 VHW71:VHZ81 VIE71:VIH81 VIM71:VIP81 VIU71:VIX81 VJC71:VJF81 VJK71:VJN81 VJS71:VJV81 VKA71:VKD81 VKI71:VKL81 VKQ71:VKT81 VKY71:VLB81 VLG71:VLJ81 VLO71:VLR81 VLW71:VLZ81 VME71:VMH81 VMM71:VMP81 VMU71:VMX81 VNC71:VNF81 VNK71:VNN81 VNS71:VNV81 VOA71:VOD81 VOI71:VOL81 VOQ71:VOT81 VOY71:VPB81 VPG71:VPJ81 VPO71:VPR81 VPW71:VPZ81 VQE71:VQH81 VQM71:VQP81 VQU71:VQX81 VRC71:VRF81 VRK71:VRN81 VRS71:VRV81 VSA71:VSD81 VSI71:VSL81 VSQ71:VST81 VSY71:VTB81 VTG71:VTJ81 VTO71:VTR81 VTW71:VTZ81 VUE71:VUH81 VUM71:VUP81 VUU71:VUX81 VVC71:VVF81 VVK71:VVN81 VVS71:VVV81 VWA71:VWD81 VWI71:VWL81 VWQ71:VWT81 VWY71:VXB81 VXG71:VXJ81 VXO71:VXR81 VXW71:VXZ81 VYE71:VYH81 VYM71:VYP81 VYU71:VYX81 VZC71:VZF81 VZK71:VZN81 VZS71:VZV81 WAA71:WAD81 WAI71:WAL81 WAQ71:WAT81 WAY71:WBB81 WBG71:WBJ81 WBO71:WBR81 WBW71:WBZ81 WCE71:WCH81 WCM71:WCP81 WCU71:WCX81 WDC71:WDF81 WDK71:WDN81 WDS71:WDV81 WEA71:WED81 WEI71:WEL81 WEQ71:WET81 WEY71:WFB81 WFG71:WFJ81 WFO71:WFR81 WFW71:WFZ81 WGE71:WGH81 WGM71:WGP81 WGU71:WGX81 WHC71:WHF81 WHK71:WHN81 WHS71:WHV81 WIA71:WID81 WII71:WIL81 WIQ71:WIT81 WIY71:WJB81 WJG71:WJJ81 WJO71:WJR81 WJW71:WJZ81 WKE71:WKH81 WKM71:WKP81 WKU71:WKX81 WLC71:WLF81 WLK71:WLN81 WLS71:WLV81 WMA71:WMD81 WMI71:WML81 WMQ71:WMT81 WMY71:WNB81 WNG71:WNJ81 WNO71:WNR81 WNW71:WNZ81 WOE71:WOH81 WOM71:WOP81 WOU71:WOX81 WPC71:WPF81 WPK71:WPN81 WPS71:WPV81 WQA71:WQD81 WQI71:WQL81 WQQ71:WQT81 WQY71:WRB81 WRG71:WRJ81 WRO71:WRR81 WRW71:WRZ81 WSE71:WSH81 WSM71:WSP81 WSU71:WSX81 WTC71:WTF81 WTK71:WTN81 WTS71:WTV81 WUA71:WUD81 WUI71:WUL81 WUQ71:WUT81 WUY71:WVB81 WVG71:WVJ81 WVO71:WVR81 WVW71:WVZ81 WWE71:WWH81 WWM71:WWP81 WWU71:WWX81 WXC71:WXF81 WXK71:WXN81 WXS71:WXV81 WYA71:WYD81 WYI71:WYL81 WYQ71:WYT81 WYY71:WZB81 WZG71:WZJ81 WZO71:WZR81 WZW71:WZZ81 XAE71:XAH81 XAM71:XAP81 XAU71:XAX81 XBC71:XBF81 XBK71:XBN81 XBS71:XBV81 XCA71:XCD81 XCI71:XCL81 XCQ71:XCT81 XCY71:XDB81 XDG71:XDJ81 XDO71:XDR81 XDW71:XDZ81 XEE71:XEH81 XEM71:XEP81 XEU71:XEX81 O192:R192 W192:Z192 AE192:AH192 AM192:AP192 AU192:AX192 BC192:BF192 BK192:BN192 BS192:BV192 CA192:CD192 CI192:CL192 CQ192:CT192 CY192:DB192 DG192:DJ192 DO192:DR192 DW192:DZ192 EE192:EH192 EM192:EP192 EU192:EX192 FC192:FF192 FK192:FN192 FS192:FV192 GA192:GD192 GI192:GL192 GQ192:GT192 GY192:HB192 HG192:HJ192 HO192:HR192 HW192:HZ192 IE192:IH192 IM192:IP192 IU192:IX192 JC192:JF192 JK192:JN192 JS192:JV192 KA192:KD192 KI192:KL192 KQ192:KT192 KY192:LB192 LG192:LJ192 LO192:LR192 LW192:LZ192 ME192:MH192 MM192:MP192 MU192:MX192 NC192:NF192 NK192:NN192 NS192:NV192 OA192:OD192 OI192:OL192 OQ192:OT192 OY192:PB192 PG192:PJ192 PO192:PR192 PW192:PZ192 QE192:QH192 QM192:QP192 QU192:QX192 RC192:RF192 RK192:RN192 RS192:RV192 SA192:SD192 SI192:SL192 SQ192:ST192 SY192:TB192 TG192:TJ192 TO192:TR192 TW192:TZ192 UE192:UH192 UM192:UP192 UU192:UX192 VC192:VF192 VK192:VN192 VS192:VV192 WA192:WD192 WI192:WL192 WQ192:WT192 WY192:XB192 XG192:XJ192 XO192:XR192 XW192:XZ192 YE192:YH192 YM192:YP192 YU192:YX192 ZC192:ZF192 ZK192:ZN192 ZS192:ZV192 AAA192:AAD192 AAI192:AAL192 AAQ192:AAT192 AAY192:ABB192 ABG192:ABJ192 ABO192:ABR192 ABW192:ABZ192 ACE192:ACH192 ACM192:ACP192 ACU192:ACX192 ADC192:ADF192 ADK192:ADN192 ADS192:ADV192 AEA192:AED192 AEI192:AEL192 AEQ192:AET192 AEY192:AFB192 AFG192:AFJ192 AFO192:AFR192 AFW192:AFZ192 AGE192:AGH192 AGM192:AGP192 AGU192:AGX192 AHC192:AHF192 AHK192:AHN192 AHS192:AHV192 AIA192:AID192 AII192:AIL192 AIQ192:AIT192 AIY192:AJB192 AJG192:AJJ192 AJO192:AJR192 AJW192:AJZ192 AKE192:AKH192 AKM192:AKP192 AKU192:AKX192 ALC192:ALF192 ALK192:ALN192 ALS192:ALV192 AMA192:AMD192 AMI192:AML192 AMQ192:AMT192 AMY192:ANB192 ANG192:ANJ192 ANO192:ANR192 ANW192:ANZ192 AOE192:AOH192 AOM192:AOP192 AOU192:AOX192 APC192:APF192 APK192:APN192 APS192:APV192 AQA192:AQD192 AQI192:AQL192 AQQ192:AQT192 AQY192:ARB192 ARG192:ARJ192 ARO192:ARR192 ARW192:ARZ192 ASE192:ASH192 ASM192:ASP192 ASU192:ASX192 ATC192:ATF192 ATK192:ATN192 ATS192:ATV192 AUA192:AUD192 AUI192:AUL192 AUQ192:AUT192 AUY192:AVB192 AVG192:AVJ192 AVO192:AVR192 AVW192:AVZ192 AWE192:AWH192 AWM192:AWP192 AWU192:AWX192 AXC192:AXF192 AXK192:AXN192 AXS192:AXV192 AYA192:AYD192 AYI192:AYL192 AYQ192:AYT192 AYY192:AZB192 AZG192:AZJ192 AZO192:AZR192 AZW192:AZZ192 BAE192:BAH192 BAM192:BAP192 BAU192:BAX192 BBC192:BBF192 BBK192:BBN192 BBS192:BBV192 BCA192:BCD192 BCI192:BCL192 BCQ192:BCT192 BCY192:BDB192 BDG192:BDJ192 BDO192:BDR192 BDW192:BDZ192 BEE192:BEH192 BEM192:BEP192 BEU192:BEX192 BFC192:BFF192 BFK192:BFN192 BFS192:BFV192 BGA192:BGD192 BGI192:BGL192 BGQ192:BGT192 BGY192:BHB192 BHG192:BHJ192 BHO192:BHR192 BHW192:BHZ192 BIE192:BIH192 BIM192:BIP192 BIU192:BIX192 BJC192:BJF192 BJK192:BJN192 BJS192:BJV192 BKA192:BKD192 BKI192:BKL192 BKQ192:BKT192 BKY192:BLB192 BLG192:BLJ192 BLO192:BLR192 BLW192:BLZ192 BME192:BMH192 BMM192:BMP192 BMU192:BMX192 BNC192:BNF192 BNK192:BNN192 BNS192:BNV192 BOA192:BOD192 BOI192:BOL192 BOQ192:BOT192 BOY192:BPB192 BPG192:BPJ192 BPO192:BPR192 BPW192:BPZ192 BQE192:BQH192 BQM192:BQP192 BQU192:BQX192 BRC192:BRF192 BRK192:BRN192 BRS192:BRV192 BSA192:BSD192 BSI192:BSL192 BSQ192:BST192 BSY192:BTB192 BTG192:BTJ192 BTO192:BTR192 BTW192:BTZ192 BUE192:BUH192 BUM192:BUP192 BUU192:BUX192 BVC192:BVF192 BVK192:BVN192 BVS192:BVV192 BWA192:BWD192 BWI192:BWL192 BWQ192:BWT192 BWY192:BXB192 BXG192:BXJ192 BXO192:BXR192 BXW192:BXZ192 BYE192:BYH192 BYM192:BYP192 BYU192:BYX192 BZC192:BZF192 BZK192:BZN192 BZS192:BZV192 CAA192:CAD192 CAI192:CAL192 CAQ192:CAT192 CAY192:CBB192 CBG192:CBJ192 CBO192:CBR192 CBW192:CBZ192 CCE192:CCH192 CCM192:CCP192 CCU192:CCX192 CDC192:CDF192 CDK192:CDN192 CDS192:CDV192 CEA192:CED192 CEI192:CEL192 CEQ192:CET192 CEY192:CFB192 CFG192:CFJ192 CFO192:CFR192 CFW192:CFZ192 CGE192:CGH192 CGM192:CGP192 CGU192:CGX192 CHC192:CHF192 CHK192:CHN192 CHS192:CHV192 CIA192:CID192 CII192:CIL192 CIQ192:CIT192 CIY192:CJB192 CJG192:CJJ192 CJO192:CJR192 CJW192:CJZ192 CKE192:CKH192 CKM192:CKP192 CKU192:CKX192 CLC192:CLF192 CLK192:CLN192 CLS192:CLV192 CMA192:CMD192 CMI192:CML192 CMQ192:CMT192 CMY192:CNB192 CNG192:CNJ192 CNO192:CNR192 CNW192:CNZ192 COE192:COH192 COM192:COP192 COU192:COX192 CPC192:CPF192 CPK192:CPN192 CPS192:CPV192 CQA192:CQD192 CQI192:CQL192 CQQ192:CQT192 CQY192:CRB192 CRG192:CRJ192 CRO192:CRR192 CRW192:CRZ192 CSE192:CSH192 CSM192:CSP192 CSU192:CSX192 CTC192:CTF192 CTK192:CTN192 CTS192:CTV192 CUA192:CUD192 CUI192:CUL192 CUQ192:CUT192 CUY192:CVB192 CVG192:CVJ192 CVO192:CVR192 CVW192:CVZ192 CWE192:CWH192 CWM192:CWP192 CWU192:CWX192 CXC192:CXF192 CXK192:CXN192 CXS192:CXV192 CYA192:CYD192 CYI192:CYL192 CYQ192:CYT192 CYY192:CZB192 CZG192:CZJ192 CZO192:CZR192 CZW192:CZZ192 DAE192:DAH192 DAM192:DAP192 DAU192:DAX192 DBC192:DBF192 DBK192:DBN192 DBS192:DBV192 DCA192:DCD192 DCI192:DCL192 DCQ192:DCT192 DCY192:DDB192 DDG192:DDJ192 DDO192:DDR192 DDW192:DDZ192 DEE192:DEH192 DEM192:DEP192 DEU192:DEX192 DFC192:DFF192 DFK192:DFN192 DFS192:DFV192 DGA192:DGD192 DGI192:DGL192 DGQ192:DGT192 DGY192:DHB192 DHG192:DHJ192 DHO192:DHR192 DHW192:DHZ192 DIE192:DIH192 DIM192:DIP192 DIU192:DIX192 DJC192:DJF192 DJK192:DJN192 DJS192:DJV192 DKA192:DKD192 DKI192:DKL192 DKQ192:DKT192 DKY192:DLB192 DLG192:DLJ192 DLO192:DLR192 DLW192:DLZ192 DME192:DMH192 DMM192:DMP192 DMU192:DMX192 DNC192:DNF192 DNK192:DNN192 DNS192:DNV192 DOA192:DOD192 DOI192:DOL192 DOQ192:DOT192 DOY192:DPB192 DPG192:DPJ192 DPO192:DPR192 DPW192:DPZ192 DQE192:DQH192 DQM192:DQP192 DQU192:DQX192 DRC192:DRF192 DRK192:DRN192 DRS192:DRV192 DSA192:DSD192 DSI192:DSL192 DSQ192:DST192 DSY192:DTB192 DTG192:DTJ192 DTO192:DTR192 DTW192:DTZ192 DUE192:DUH192 DUM192:DUP192 DUU192:DUX192 DVC192:DVF192 DVK192:DVN192 DVS192:DVV192 DWA192:DWD192 DWI192:DWL192 DWQ192:DWT192 DWY192:DXB192 DXG192:DXJ192 DXO192:DXR192 DXW192:DXZ192 DYE192:DYH192 DYM192:DYP192 DYU192:DYX192 DZC192:DZF192 DZK192:DZN192 DZS192:DZV192 EAA192:EAD192 EAI192:EAL192 EAQ192:EAT192 EAY192:EBB192 EBG192:EBJ192 EBO192:EBR192 EBW192:EBZ192 ECE192:ECH192 ECM192:ECP192 ECU192:ECX192 EDC192:EDF192 EDK192:EDN192 EDS192:EDV192 EEA192:EED192 EEI192:EEL192 EEQ192:EET192 EEY192:EFB192 EFG192:EFJ192 EFO192:EFR192 EFW192:EFZ192 EGE192:EGH192 EGM192:EGP192 EGU192:EGX192 EHC192:EHF192 EHK192:EHN192 EHS192:EHV192 EIA192:EID192 EII192:EIL192 EIQ192:EIT192 EIY192:EJB192 EJG192:EJJ192 EJO192:EJR192 EJW192:EJZ192 EKE192:EKH192 EKM192:EKP192 EKU192:EKX192 ELC192:ELF192 ELK192:ELN192 ELS192:ELV192 EMA192:EMD192 EMI192:EML192 EMQ192:EMT192 EMY192:ENB192 ENG192:ENJ192 ENO192:ENR192 ENW192:ENZ192 EOE192:EOH192 EOM192:EOP192 EOU192:EOX192 EPC192:EPF192 EPK192:EPN192 EPS192:EPV192 EQA192:EQD192 EQI192:EQL192 EQQ192:EQT192 EQY192:ERB192 ERG192:ERJ192 ERO192:ERR192 ERW192:ERZ192 ESE192:ESH192 ESM192:ESP192 ESU192:ESX192 ETC192:ETF192 ETK192:ETN192 ETS192:ETV192 EUA192:EUD192 EUI192:EUL192 EUQ192:EUT192 EUY192:EVB192 EVG192:EVJ192 EVO192:EVR192 EVW192:EVZ192 EWE192:EWH192 EWM192:EWP192 EWU192:EWX192 EXC192:EXF192 EXK192:EXN192 EXS192:EXV192 EYA192:EYD192 EYI192:EYL192 EYQ192:EYT192 EYY192:EZB192 EZG192:EZJ192 EZO192:EZR192 EZW192:EZZ192 FAE192:FAH192 FAM192:FAP192 FAU192:FAX192 FBC192:FBF192 FBK192:FBN192 FBS192:FBV192 FCA192:FCD192 FCI192:FCL192 FCQ192:FCT192 FCY192:FDB192 FDG192:FDJ192 FDO192:FDR192 FDW192:FDZ192 FEE192:FEH192 FEM192:FEP192 FEU192:FEX192 FFC192:FFF192 FFK192:FFN192 FFS192:FFV192 FGA192:FGD192 FGI192:FGL192 FGQ192:FGT192 FGY192:FHB192 FHG192:FHJ192 FHO192:FHR192 FHW192:FHZ192 FIE192:FIH192 FIM192:FIP192 FIU192:FIX192 FJC192:FJF192 FJK192:FJN192 FJS192:FJV192 FKA192:FKD192 FKI192:FKL192 FKQ192:FKT192 FKY192:FLB192 FLG192:FLJ192 FLO192:FLR192 FLW192:FLZ192 FME192:FMH192 FMM192:FMP192 FMU192:FMX192 FNC192:FNF192 FNK192:FNN192 FNS192:FNV192 FOA192:FOD192 FOI192:FOL192 FOQ192:FOT192 FOY192:FPB192 FPG192:FPJ192 FPO192:FPR192 FPW192:FPZ192 FQE192:FQH192 FQM192:FQP192 FQU192:FQX192 FRC192:FRF192 FRK192:FRN192 FRS192:FRV192 FSA192:FSD192 FSI192:FSL192 FSQ192:FST192 FSY192:FTB192 FTG192:FTJ192 FTO192:FTR192 FTW192:FTZ192 FUE192:FUH192 FUM192:FUP192 FUU192:FUX192 FVC192:FVF192 FVK192:FVN192 FVS192:FVV192 FWA192:FWD192 FWI192:FWL192 FWQ192:FWT192 FWY192:FXB192 FXG192:FXJ192 FXO192:FXR192 FXW192:FXZ192 FYE192:FYH192 FYM192:FYP192 FYU192:FYX192 FZC192:FZF192 FZK192:FZN192 FZS192:FZV192 GAA192:GAD192 GAI192:GAL192 GAQ192:GAT192 GAY192:GBB192 GBG192:GBJ192 GBO192:GBR192 GBW192:GBZ192 GCE192:GCH192 GCM192:GCP192 GCU192:GCX192 GDC192:GDF192 GDK192:GDN192 GDS192:GDV192 GEA192:GED192 GEI192:GEL192 GEQ192:GET192 GEY192:GFB192 GFG192:GFJ192 GFO192:GFR192 GFW192:GFZ192 GGE192:GGH192 GGM192:GGP192 GGU192:GGX192 GHC192:GHF192 GHK192:GHN192 GHS192:GHV192 GIA192:GID192 GII192:GIL192 GIQ192:GIT192 GIY192:GJB192 GJG192:GJJ192 GJO192:GJR192 GJW192:GJZ192 GKE192:GKH192 GKM192:GKP192 GKU192:GKX192 GLC192:GLF192 GLK192:GLN192 GLS192:GLV192 GMA192:GMD192 GMI192:GML192 GMQ192:GMT192 GMY192:GNB192 GNG192:GNJ192 GNO192:GNR192 GNW192:GNZ192 GOE192:GOH192 GOM192:GOP192 GOU192:GOX192 GPC192:GPF192 GPK192:GPN192 GPS192:GPV192 GQA192:GQD192 GQI192:GQL192 GQQ192:GQT192 GQY192:GRB192 GRG192:GRJ192 GRO192:GRR192 GRW192:GRZ192 GSE192:GSH192 GSM192:GSP192 GSU192:GSX192 GTC192:GTF192 GTK192:GTN192 GTS192:GTV192 GUA192:GUD192 GUI192:GUL192 GUQ192:GUT192 GUY192:GVB192 GVG192:GVJ192 GVO192:GVR192 GVW192:GVZ192 GWE192:GWH192 GWM192:GWP192 GWU192:GWX192 GXC192:GXF192 GXK192:GXN192 GXS192:GXV192 GYA192:GYD192 GYI192:GYL192 GYQ192:GYT192 GYY192:GZB192 GZG192:GZJ192 GZO192:GZR192 GZW192:GZZ192 HAE192:HAH192 HAM192:HAP192 HAU192:HAX192 HBC192:HBF192 HBK192:HBN192 HBS192:HBV192 HCA192:HCD192 HCI192:HCL192 HCQ192:HCT192 HCY192:HDB192 HDG192:HDJ192 HDO192:HDR192 HDW192:HDZ192 HEE192:HEH192 HEM192:HEP192 HEU192:HEX192 HFC192:HFF192 HFK192:HFN192 HFS192:HFV192 HGA192:HGD192 HGI192:HGL192 HGQ192:HGT192 HGY192:HHB192 HHG192:HHJ192 HHO192:HHR192 HHW192:HHZ192 HIE192:HIH192 HIM192:HIP192 HIU192:HIX192 HJC192:HJF192 HJK192:HJN192 HJS192:HJV192 HKA192:HKD192 HKI192:HKL192 HKQ192:HKT192 HKY192:HLB192 HLG192:HLJ192 HLO192:HLR192 HLW192:HLZ192 HME192:HMH192 HMM192:HMP192 HMU192:HMX192 HNC192:HNF192 HNK192:HNN192 HNS192:HNV192 HOA192:HOD192 HOI192:HOL192 HOQ192:HOT192 HOY192:HPB192 HPG192:HPJ192 HPO192:HPR192 HPW192:HPZ192 HQE192:HQH192 HQM192:HQP192 HQU192:HQX192 HRC192:HRF192 HRK192:HRN192 HRS192:HRV192 HSA192:HSD192 HSI192:HSL192 HSQ192:HST192 HSY192:HTB192 HTG192:HTJ192 HTO192:HTR192 HTW192:HTZ192 HUE192:HUH192 HUM192:HUP192 HUU192:HUX192 HVC192:HVF192 HVK192:HVN192 HVS192:HVV192 HWA192:HWD192 HWI192:HWL192 HWQ192:HWT192 HWY192:HXB192 HXG192:HXJ192 HXO192:HXR192 HXW192:HXZ192 HYE192:HYH192 HYM192:HYP192 HYU192:HYX192 HZC192:HZF192 HZK192:HZN192 HZS192:HZV192 IAA192:IAD192 IAI192:IAL192 IAQ192:IAT192 IAY192:IBB192 IBG192:IBJ192 IBO192:IBR192 IBW192:IBZ192 ICE192:ICH192 ICM192:ICP192 ICU192:ICX192 IDC192:IDF192 IDK192:IDN192 IDS192:IDV192 IEA192:IED192 IEI192:IEL192 IEQ192:IET192 IEY192:IFB192 IFG192:IFJ192 IFO192:IFR192 IFW192:IFZ192 IGE192:IGH192 IGM192:IGP192 IGU192:IGX192 IHC192:IHF192 IHK192:IHN192 IHS192:IHV192 IIA192:IID192 III192:IIL192 IIQ192:IIT192 IIY192:IJB192 IJG192:IJJ192 IJO192:IJR192 IJW192:IJZ192 IKE192:IKH192 IKM192:IKP192 IKU192:IKX192 ILC192:ILF192 ILK192:ILN192 ILS192:ILV192 IMA192:IMD192 IMI192:IML192 IMQ192:IMT192 IMY192:INB192 ING192:INJ192 INO192:INR192 INW192:INZ192 IOE192:IOH192 IOM192:IOP192 IOU192:IOX192 IPC192:IPF192 IPK192:IPN192 IPS192:IPV192 IQA192:IQD192 IQI192:IQL192 IQQ192:IQT192 IQY192:IRB192 IRG192:IRJ192 IRO192:IRR192 IRW192:IRZ192 ISE192:ISH192 ISM192:ISP192 ISU192:ISX192 ITC192:ITF192 ITK192:ITN192 ITS192:ITV192 IUA192:IUD192 IUI192:IUL192 IUQ192:IUT192 IUY192:IVB192 IVG192:IVJ192 IVO192:IVR192 IVW192:IVZ192 IWE192:IWH192 IWM192:IWP192 IWU192:IWX192 IXC192:IXF192 IXK192:IXN192 IXS192:IXV192 IYA192:IYD192 IYI192:IYL192 IYQ192:IYT192 IYY192:IZB192 IZG192:IZJ192 IZO192:IZR192 IZW192:IZZ192 JAE192:JAH192 JAM192:JAP192 JAU192:JAX192 JBC192:JBF192 JBK192:JBN192 JBS192:JBV192 JCA192:JCD192 JCI192:JCL192 JCQ192:JCT192 JCY192:JDB192 JDG192:JDJ192 JDO192:JDR192 JDW192:JDZ192 JEE192:JEH192 JEM192:JEP192 JEU192:JEX192 JFC192:JFF192 JFK192:JFN192 JFS192:JFV192 JGA192:JGD192 JGI192:JGL192 JGQ192:JGT192 JGY192:JHB192 JHG192:JHJ192 JHO192:JHR192 JHW192:JHZ192 JIE192:JIH192 JIM192:JIP192 JIU192:JIX192 JJC192:JJF192 JJK192:JJN192 JJS192:JJV192 JKA192:JKD192 JKI192:JKL192 JKQ192:JKT192 JKY192:JLB192 JLG192:JLJ192 JLO192:JLR192 JLW192:JLZ192 JME192:JMH192 JMM192:JMP192 JMU192:JMX192 JNC192:JNF192 JNK192:JNN192 JNS192:JNV192 JOA192:JOD192 JOI192:JOL192 JOQ192:JOT192 JOY192:JPB192 JPG192:JPJ192 JPO192:JPR192 JPW192:JPZ192 JQE192:JQH192 JQM192:JQP192 JQU192:JQX192 JRC192:JRF192 JRK192:JRN192 JRS192:JRV192 JSA192:JSD192 JSI192:JSL192 JSQ192:JST192 JSY192:JTB192 JTG192:JTJ192 JTO192:JTR192 JTW192:JTZ192 JUE192:JUH192 JUM192:JUP192 JUU192:JUX192 JVC192:JVF192 JVK192:JVN192 JVS192:JVV192 JWA192:JWD192 JWI192:JWL192 JWQ192:JWT192 JWY192:JXB192 JXG192:JXJ192 JXO192:JXR192 JXW192:JXZ192 JYE192:JYH192 JYM192:JYP192 JYU192:JYX192 JZC192:JZF192 JZK192:JZN192 JZS192:JZV192 KAA192:KAD192 KAI192:KAL192 KAQ192:KAT192 KAY192:KBB192 KBG192:KBJ192 KBO192:KBR192 KBW192:KBZ192 KCE192:KCH192 KCM192:KCP192 KCU192:KCX192 KDC192:KDF192 KDK192:KDN192 KDS192:KDV192 KEA192:KED192 KEI192:KEL192 KEQ192:KET192 KEY192:KFB192 KFG192:KFJ192 KFO192:KFR192 KFW192:KFZ192 KGE192:KGH192 KGM192:KGP192 KGU192:KGX192 KHC192:KHF192 KHK192:KHN192 KHS192:KHV192 KIA192:KID192 KII192:KIL192 KIQ192:KIT192 KIY192:KJB192 KJG192:KJJ192 KJO192:KJR192 KJW192:KJZ192 KKE192:KKH192 KKM192:KKP192 KKU192:KKX192 KLC192:KLF192 KLK192:KLN192 KLS192:KLV192 KMA192:KMD192 KMI192:KML192 KMQ192:KMT192 KMY192:KNB192 KNG192:KNJ192 KNO192:KNR192 KNW192:KNZ192 KOE192:KOH192 KOM192:KOP192 KOU192:KOX192 KPC192:KPF192 KPK192:KPN192 KPS192:KPV192 KQA192:KQD192 KQI192:KQL192 KQQ192:KQT192 KQY192:KRB192 KRG192:KRJ192 KRO192:KRR192 KRW192:KRZ192 KSE192:KSH192 KSM192:KSP192 KSU192:KSX192 KTC192:KTF192 KTK192:KTN192 KTS192:KTV192 KUA192:KUD192 KUI192:KUL192 KUQ192:KUT192 KUY192:KVB192 KVG192:KVJ192 KVO192:KVR192 KVW192:KVZ192 KWE192:KWH192 KWM192:KWP192 KWU192:KWX192 KXC192:KXF192 KXK192:KXN192 KXS192:KXV192 KYA192:KYD192 KYI192:KYL192 KYQ192:KYT192 KYY192:KZB192 KZG192:KZJ192 KZO192:KZR192 KZW192:KZZ192 LAE192:LAH192 LAM192:LAP192 LAU192:LAX192 LBC192:LBF192 LBK192:LBN192 LBS192:LBV192 LCA192:LCD192 LCI192:LCL192 LCQ192:LCT192 LCY192:LDB192 LDG192:LDJ192 LDO192:LDR192 LDW192:LDZ192 LEE192:LEH192 LEM192:LEP192 LEU192:LEX192 LFC192:LFF192 LFK192:LFN192 LFS192:LFV192 LGA192:LGD192 LGI192:LGL192 LGQ192:LGT192 LGY192:LHB192 LHG192:LHJ192 LHO192:LHR192 LHW192:LHZ192 LIE192:LIH192 LIM192:LIP192 LIU192:LIX192 LJC192:LJF192 LJK192:LJN192 LJS192:LJV192 LKA192:LKD192 LKI192:LKL192 LKQ192:LKT192 LKY192:LLB192 LLG192:LLJ192 LLO192:LLR192 LLW192:LLZ192 LME192:LMH192 LMM192:LMP192 LMU192:LMX192 LNC192:LNF192 LNK192:LNN192 LNS192:LNV192 LOA192:LOD192 LOI192:LOL192 LOQ192:LOT192 LOY192:LPB192 LPG192:LPJ192 LPO192:LPR192 LPW192:LPZ192 LQE192:LQH192 LQM192:LQP192 LQU192:LQX192 LRC192:LRF192 LRK192:LRN192 LRS192:LRV192 LSA192:LSD192 LSI192:LSL192 LSQ192:LST192 LSY192:LTB192 LTG192:LTJ192 LTO192:LTR192 LTW192:LTZ192 LUE192:LUH192 LUM192:LUP192 LUU192:LUX192 LVC192:LVF192 LVK192:LVN192 LVS192:LVV192 LWA192:LWD192 LWI192:LWL192 LWQ192:LWT192 LWY192:LXB192 LXG192:LXJ192 LXO192:LXR192 LXW192:LXZ192 LYE192:LYH192 LYM192:LYP192 LYU192:LYX192 LZC192:LZF192 LZK192:LZN192 LZS192:LZV192 MAA192:MAD192 MAI192:MAL192 MAQ192:MAT192 MAY192:MBB192 MBG192:MBJ192 MBO192:MBR192 MBW192:MBZ192 MCE192:MCH192 MCM192:MCP192 MCU192:MCX192 MDC192:MDF192 MDK192:MDN192 MDS192:MDV192 MEA192:MED192 MEI192:MEL192 MEQ192:MET192 MEY192:MFB192 MFG192:MFJ192 MFO192:MFR192 MFW192:MFZ192 MGE192:MGH192 MGM192:MGP192 MGU192:MGX192 MHC192:MHF192 MHK192:MHN192 MHS192:MHV192 MIA192:MID192 MII192:MIL192 MIQ192:MIT192 MIY192:MJB192 MJG192:MJJ192 MJO192:MJR192 MJW192:MJZ192 MKE192:MKH192 MKM192:MKP192 MKU192:MKX192 MLC192:MLF192 MLK192:MLN192 MLS192:MLV192 MMA192:MMD192 MMI192:MML192 MMQ192:MMT192 MMY192:MNB192 MNG192:MNJ192 MNO192:MNR192 MNW192:MNZ192 MOE192:MOH192 MOM192:MOP192 MOU192:MOX192 MPC192:MPF192 MPK192:MPN192 MPS192:MPV192 MQA192:MQD192 MQI192:MQL192 MQQ192:MQT192 MQY192:MRB192 MRG192:MRJ192 MRO192:MRR192 MRW192:MRZ192 MSE192:MSH192 MSM192:MSP192 MSU192:MSX192 MTC192:MTF192 MTK192:MTN192 MTS192:MTV192 MUA192:MUD192 MUI192:MUL192 MUQ192:MUT192 MUY192:MVB192 MVG192:MVJ192 MVO192:MVR192 MVW192:MVZ192 MWE192:MWH192 MWM192:MWP192 MWU192:MWX192 MXC192:MXF192 MXK192:MXN192 MXS192:MXV192 MYA192:MYD192 MYI192:MYL192 MYQ192:MYT192 MYY192:MZB192 MZG192:MZJ192 MZO192:MZR192 MZW192:MZZ192 NAE192:NAH192 NAM192:NAP192 NAU192:NAX192 NBC192:NBF192 NBK192:NBN192 NBS192:NBV192 NCA192:NCD192 NCI192:NCL192 NCQ192:NCT192 NCY192:NDB192 NDG192:NDJ192 NDO192:NDR192 NDW192:NDZ192 NEE192:NEH192 NEM192:NEP192 NEU192:NEX192 NFC192:NFF192 NFK192:NFN192 NFS192:NFV192 NGA192:NGD192 NGI192:NGL192 NGQ192:NGT192 NGY192:NHB192 NHG192:NHJ192 NHO192:NHR192 NHW192:NHZ192 NIE192:NIH192 NIM192:NIP192 NIU192:NIX192 NJC192:NJF192 NJK192:NJN192 NJS192:NJV192 NKA192:NKD192 NKI192:NKL192 NKQ192:NKT192 NKY192:NLB192 NLG192:NLJ192 NLO192:NLR192 NLW192:NLZ192 NME192:NMH192 NMM192:NMP192 NMU192:NMX192 NNC192:NNF192 NNK192:NNN192 NNS192:NNV192 NOA192:NOD192 NOI192:NOL192 NOQ192:NOT192 NOY192:NPB192 NPG192:NPJ192 NPO192:NPR192 NPW192:NPZ192 NQE192:NQH192 NQM192:NQP192 NQU192:NQX192 NRC192:NRF192 NRK192:NRN192 NRS192:NRV192 NSA192:NSD192 NSI192:NSL192 NSQ192:NST192 NSY192:NTB192 NTG192:NTJ192 NTO192:NTR192 NTW192:NTZ192 NUE192:NUH192 NUM192:NUP192 NUU192:NUX192 NVC192:NVF192 NVK192:NVN192 NVS192:NVV192 NWA192:NWD192 NWI192:NWL192 NWQ192:NWT192 NWY192:NXB192 NXG192:NXJ192 NXO192:NXR192 NXW192:NXZ192 NYE192:NYH192 NYM192:NYP192 NYU192:NYX192 NZC192:NZF192 NZK192:NZN192 NZS192:NZV192 OAA192:OAD192 OAI192:OAL192 OAQ192:OAT192 OAY192:OBB192 OBG192:OBJ192 OBO192:OBR192 OBW192:OBZ192 OCE192:OCH192 OCM192:OCP192 OCU192:OCX192 ODC192:ODF192 ODK192:ODN192 ODS192:ODV192 OEA192:OED192 OEI192:OEL192 OEQ192:OET192 OEY192:OFB192 OFG192:OFJ192 OFO192:OFR192 OFW192:OFZ192 OGE192:OGH192 OGM192:OGP192 OGU192:OGX192 OHC192:OHF192 OHK192:OHN192 OHS192:OHV192 OIA192:OID192 OII192:OIL192 OIQ192:OIT192 OIY192:OJB192 OJG192:OJJ192 OJO192:OJR192 OJW192:OJZ192 OKE192:OKH192 OKM192:OKP192 OKU192:OKX192 OLC192:OLF192 OLK192:OLN192 OLS192:OLV192 OMA192:OMD192 OMI192:OML192 OMQ192:OMT192 OMY192:ONB192 ONG192:ONJ192 ONO192:ONR192 ONW192:ONZ192 OOE192:OOH192 OOM192:OOP192 OOU192:OOX192 OPC192:OPF192 OPK192:OPN192 OPS192:OPV192 OQA192:OQD192 OQI192:OQL192 OQQ192:OQT192 OQY192:ORB192 ORG192:ORJ192 ORO192:ORR192 ORW192:ORZ192 OSE192:OSH192 OSM192:OSP192 OSU192:OSX192 OTC192:OTF192 OTK192:OTN192 OTS192:OTV192 OUA192:OUD192 OUI192:OUL192 OUQ192:OUT192 OUY192:OVB192 OVG192:OVJ192 OVO192:OVR192 OVW192:OVZ192 OWE192:OWH192 OWM192:OWP192 OWU192:OWX192 OXC192:OXF192 OXK192:OXN192 OXS192:OXV192 OYA192:OYD192 OYI192:OYL192 OYQ192:OYT192 OYY192:OZB192 OZG192:OZJ192 OZO192:OZR192 OZW192:OZZ192 PAE192:PAH192 PAM192:PAP192 PAU192:PAX192 PBC192:PBF192 PBK192:PBN192 PBS192:PBV192 PCA192:PCD192 PCI192:PCL192 PCQ192:PCT192 PCY192:PDB192 PDG192:PDJ192 PDO192:PDR192 PDW192:PDZ192 PEE192:PEH192 PEM192:PEP192 PEU192:PEX192 PFC192:PFF192 PFK192:PFN192 PFS192:PFV192 PGA192:PGD192 PGI192:PGL192 PGQ192:PGT192 PGY192:PHB192 PHG192:PHJ192 PHO192:PHR192 PHW192:PHZ192 PIE192:PIH192 PIM192:PIP192 PIU192:PIX192 PJC192:PJF192 PJK192:PJN192 PJS192:PJV192 PKA192:PKD192 PKI192:PKL192 PKQ192:PKT192 PKY192:PLB192 PLG192:PLJ192 PLO192:PLR192 PLW192:PLZ192 PME192:PMH192 PMM192:PMP192 PMU192:PMX192 PNC192:PNF192 PNK192:PNN192 PNS192:PNV192 POA192:POD192 POI192:POL192 POQ192:POT192 POY192:PPB192 PPG192:PPJ192 PPO192:PPR192 PPW192:PPZ192 PQE192:PQH192 PQM192:PQP192 PQU192:PQX192 PRC192:PRF192 PRK192:PRN192 PRS192:PRV192 PSA192:PSD192 PSI192:PSL192 PSQ192:PST192 PSY192:PTB192 PTG192:PTJ192 PTO192:PTR192 PTW192:PTZ192 PUE192:PUH192 PUM192:PUP192 PUU192:PUX192 PVC192:PVF192 PVK192:PVN192 PVS192:PVV192 PWA192:PWD192 PWI192:PWL192 PWQ192:PWT192 PWY192:PXB192 PXG192:PXJ192 PXO192:PXR192 PXW192:PXZ192 PYE192:PYH192 PYM192:PYP192 PYU192:PYX192 PZC192:PZF192 PZK192:PZN192 PZS192:PZV192 QAA192:QAD192 QAI192:QAL192 QAQ192:QAT192 QAY192:QBB192 QBG192:QBJ192 QBO192:QBR192 QBW192:QBZ192 QCE192:QCH192 QCM192:QCP192 QCU192:QCX192 QDC192:QDF192 QDK192:QDN192 QDS192:QDV192 QEA192:QED192 QEI192:QEL192 QEQ192:QET192 QEY192:QFB192 QFG192:QFJ192 QFO192:QFR192 QFW192:QFZ192 QGE192:QGH192 QGM192:QGP192 QGU192:QGX192 QHC192:QHF192 QHK192:QHN192 QHS192:QHV192 QIA192:QID192 QII192:QIL192 QIQ192:QIT192 QIY192:QJB192 QJG192:QJJ192 QJO192:QJR192 QJW192:QJZ192 QKE192:QKH192 QKM192:QKP192 QKU192:QKX192 QLC192:QLF192 QLK192:QLN192 QLS192:QLV192 QMA192:QMD192 QMI192:QML192 QMQ192:QMT192 QMY192:QNB192 QNG192:QNJ192 QNO192:QNR192 QNW192:QNZ192 QOE192:QOH192 QOM192:QOP192 QOU192:QOX192 QPC192:QPF192 QPK192:QPN192 QPS192:QPV192 QQA192:QQD192 QQI192:QQL192 QQQ192:QQT192 QQY192:QRB192 QRG192:QRJ192 QRO192:QRR192 QRW192:QRZ192 QSE192:QSH192 QSM192:QSP192 QSU192:QSX192 QTC192:QTF192 QTK192:QTN192 QTS192:QTV192 QUA192:QUD192 QUI192:QUL192 QUQ192:QUT192 QUY192:QVB192 QVG192:QVJ192 QVO192:QVR192 QVW192:QVZ192 QWE192:QWH192 QWM192:QWP192 QWU192:QWX192 QXC192:QXF192 QXK192:QXN192 QXS192:QXV192 QYA192:QYD192 QYI192:QYL192 QYQ192:QYT192 QYY192:QZB192 QZG192:QZJ192 QZO192:QZR192 QZW192:QZZ192 RAE192:RAH192 RAM192:RAP192 RAU192:RAX192 RBC192:RBF192 RBK192:RBN192 RBS192:RBV192 RCA192:RCD192 RCI192:RCL192 RCQ192:RCT192 RCY192:RDB192 RDG192:RDJ192 RDO192:RDR192 RDW192:RDZ192 REE192:REH192 REM192:REP192 REU192:REX192 RFC192:RFF192 RFK192:RFN192 RFS192:RFV192 RGA192:RGD192 RGI192:RGL192 RGQ192:RGT192 RGY192:RHB192 RHG192:RHJ192 RHO192:RHR192 RHW192:RHZ192 RIE192:RIH192 RIM192:RIP192 RIU192:RIX192 RJC192:RJF192 RJK192:RJN192 RJS192:RJV192 RKA192:RKD192 RKI192:RKL192 RKQ192:RKT192 RKY192:RLB192 RLG192:RLJ192 RLO192:RLR192 RLW192:RLZ192 RME192:RMH192 RMM192:RMP192 RMU192:RMX192 RNC192:RNF192 RNK192:RNN192 RNS192:RNV192 ROA192:ROD192 ROI192:ROL192 ROQ192:ROT192 ROY192:RPB192 RPG192:RPJ192 RPO192:RPR192 RPW192:RPZ192 RQE192:RQH192 RQM192:RQP192 RQU192:RQX192 RRC192:RRF192 RRK192:RRN192 RRS192:RRV192 RSA192:RSD192 RSI192:RSL192 RSQ192:RST192 RSY192:RTB192 RTG192:RTJ192 RTO192:RTR192 RTW192:RTZ192 RUE192:RUH192 RUM192:RUP192 RUU192:RUX192 RVC192:RVF192 RVK192:RVN192 RVS192:RVV192 RWA192:RWD192 RWI192:RWL192 RWQ192:RWT192 RWY192:RXB192 RXG192:RXJ192 RXO192:RXR192 RXW192:RXZ192 RYE192:RYH192 RYM192:RYP192 RYU192:RYX192 RZC192:RZF192 RZK192:RZN192 RZS192:RZV192 SAA192:SAD192 SAI192:SAL192 SAQ192:SAT192 SAY192:SBB192 SBG192:SBJ192 SBO192:SBR192 SBW192:SBZ192 SCE192:SCH192 SCM192:SCP192 SCU192:SCX192 SDC192:SDF192 SDK192:SDN192 SDS192:SDV192 SEA192:SED192 SEI192:SEL192 SEQ192:SET192 SEY192:SFB192 SFG192:SFJ192 SFO192:SFR192 SFW192:SFZ192 SGE192:SGH192 SGM192:SGP192 SGU192:SGX192 SHC192:SHF192 SHK192:SHN192 SHS192:SHV192 SIA192:SID192 SII192:SIL192 SIQ192:SIT192 SIY192:SJB192 SJG192:SJJ192 SJO192:SJR192 SJW192:SJZ192 SKE192:SKH192 SKM192:SKP192 SKU192:SKX192 SLC192:SLF192 SLK192:SLN192 SLS192:SLV192 SMA192:SMD192 SMI192:SML192 SMQ192:SMT192 SMY192:SNB192 SNG192:SNJ192 SNO192:SNR192 SNW192:SNZ192 SOE192:SOH192 SOM192:SOP192 SOU192:SOX192 SPC192:SPF192 SPK192:SPN192 SPS192:SPV192 SQA192:SQD192 SQI192:SQL192 SQQ192:SQT192 SQY192:SRB192 SRG192:SRJ192 SRO192:SRR192 SRW192:SRZ192 SSE192:SSH192 SSM192:SSP192 SSU192:SSX192 STC192:STF192 STK192:STN192 STS192:STV192 SUA192:SUD192 SUI192:SUL192 SUQ192:SUT192 SUY192:SVB192 SVG192:SVJ192 SVO192:SVR192 SVW192:SVZ192 SWE192:SWH192 SWM192:SWP192 SWU192:SWX192 SXC192:SXF192 SXK192:SXN192 SXS192:SXV192 SYA192:SYD192 SYI192:SYL192 SYQ192:SYT192 SYY192:SZB192 SZG192:SZJ192 SZO192:SZR192 SZW192:SZZ192 TAE192:TAH192 TAM192:TAP192 TAU192:TAX192 TBC192:TBF192 TBK192:TBN192 TBS192:TBV192 TCA192:TCD192 TCI192:TCL192 TCQ192:TCT192 TCY192:TDB192 TDG192:TDJ192 TDO192:TDR192 TDW192:TDZ192 TEE192:TEH192 TEM192:TEP192 TEU192:TEX192 TFC192:TFF192 TFK192:TFN192 TFS192:TFV192 TGA192:TGD192 TGI192:TGL192 TGQ192:TGT192 TGY192:THB192 THG192:THJ192 THO192:THR192 THW192:THZ192 TIE192:TIH192 TIM192:TIP192 TIU192:TIX192 TJC192:TJF192 TJK192:TJN192 TJS192:TJV192 TKA192:TKD192 TKI192:TKL192 TKQ192:TKT192 TKY192:TLB192 TLG192:TLJ192 TLO192:TLR192 TLW192:TLZ192 TME192:TMH192 TMM192:TMP192 TMU192:TMX192 TNC192:TNF192 TNK192:TNN192 TNS192:TNV192 TOA192:TOD192 TOI192:TOL192 TOQ192:TOT192 TOY192:TPB192 TPG192:TPJ192 TPO192:TPR192 TPW192:TPZ192 TQE192:TQH192 TQM192:TQP192 TQU192:TQX192 TRC192:TRF192 TRK192:TRN192 TRS192:TRV192 TSA192:TSD192 TSI192:TSL192 TSQ192:TST192 TSY192:TTB192 TTG192:TTJ192 TTO192:TTR192 TTW192:TTZ192 TUE192:TUH192 TUM192:TUP192 TUU192:TUX192 TVC192:TVF192 TVK192:TVN192 TVS192:TVV192 TWA192:TWD192 TWI192:TWL192 TWQ192:TWT192 TWY192:TXB192 TXG192:TXJ192 TXO192:TXR192 TXW192:TXZ192 TYE192:TYH192 TYM192:TYP192 TYU192:TYX192 TZC192:TZF192 TZK192:TZN192 TZS192:TZV192 UAA192:UAD192 UAI192:UAL192 UAQ192:UAT192 UAY192:UBB192 UBG192:UBJ192 UBO192:UBR192 UBW192:UBZ192 UCE192:UCH192 UCM192:UCP192 UCU192:UCX192 UDC192:UDF192 UDK192:UDN192 UDS192:UDV192 UEA192:UED192 UEI192:UEL192 UEQ192:UET192 UEY192:UFB192 UFG192:UFJ192 UFO192:UFR192 UFW192:UFZ192 UGE192:UGH192 UGM192:UGP192 UGU192:UGX192 UHC192:UHF192 UHK192:UHN192 UHS192:UHV192 UIA192:UID192 UII192:UIL192 UIQ192:UIT192 UIY192:UJB192 UJG192:UJJ192 UJO192:UJR192 UJW192:UJZ192 UKE192:UKH192 UKM192:UKP192 UKU192:UKX192 ULC192:ULF192 ULK192:ULN192 ULS192:ULV192 UMA192:UMD192 UMI192:UML192 UMQ192:UMT192 UMY192:UNB192 UNG192:UNJ192 UNO192:UNR192 UNW192:UNZ192 UOE192:UOH192 UOM192:UOP192 UOU192:UOX192 UPC192:UPF192 UPK192:UPN192 UPS192:UPV192 UQA192:UQD192 UQI192:UQL192 UQQ192:UQT192 UQY192:URB192 URG192:URJ192 URO192:URR192 URW192:URZ192 USE192:USH192 USM192:USP192 USU192:USX192 UTC192:UTF192 UTK192:UTN192 UTS192:UTV192 UUA192:UUD192 UUI192:UUL192 UUQ192:UUT192 UUY192:UVB192 UVG192:UVJ192 UVO192:UVR192 UVW192:UVZ192 UWE192:UWH192 UWM192:UWP192 UWU192:UWX192 UXC192:UXF192 UXK192:UXN192 UXS192:UXV192 UYA192:UYD192 UYI192:UYL192 UYQ192:UYT192 UYY192:UZB192 UZG192:UZJ192 UZO192:UZR192 UZW192:UZZ192 VAE192:VAH192 VAM192:VAP192 VAU192:VAX192 VBC192:VBF192 VBK192:VBN192 VBS192:VBV192 VCA192:VCD192 VCI192:VCL192 VCQ192:VCT192 VCY192:VDB192 VDG192:VDJ192 VDO192:VDR192 VDW192:VDZ192 VEE192:VEH192 VEM192:VEP192 VEU192:VEX192 VFC192:VFF192 VFK192:VFN192 VFS192:VFV192 VGA192:VGD192 VGI192:VGL192 VGQ192:VGT192 VGY192:VHB192 VHG192:VHJ192 VHO192:VHR192 VHW192:VHZ192 VIE192:VIH192 VIM192:VIP192 VIU192:VIX192 VJC192:VJF192 VJK192:VJN192 VJS192:VJV192 VKA192:VKD192 VKI192:VKL192 VKQ192:VKT192 VKY192:VLB192 VLG192:VLJ192 VLO192:VLR192 VLW192:VLZ192 VME192:VMH192 VMM192:VMP192 VMU192:VMX192 VNC192:VNF192 VNK192:VNN192 VNS192:VNV192 VOA192:VOD192 VOI192:VOL192 VOQ192:VOT192 VOY192:VPB192 VPG192:VPJ192 VPO192:VPR192 VPW192:VPZ192 VQE192:VQH192 VQM192:VQP192 VQU192:VQX192 VRC192:VRF192 VRK192:VRN192 VRS192:VRV192 VSA192:VSD192 VSI192:VSL192 VSQ192:VST192 VSY192:VTB192 VTG192:VTJ192 VTO192:VTR192 VTW192:VTZ192 VUE192:VUH192 VUM192:VUP192 VUU192:VUX192 VVC192:VVF192 VVK192:VVN192 VVS192:VVV192 VWA192:VWD192 VWI192:VWL192 VWQ192:VWT192 VWY192:VXB192 VXG192:VXJ192 VXO192:VXR192 VXW192:VXZ192 VYE192:VYH192 VYM192:VYP192 VYU192:VYX192 VZC192:VZF192 VZK192:VZN192 VZS192:VZV192 WAA192:WAD192 WAI192:WAL192 WAQ192:WAT192 WAY192:WBB192 WBG192:WBJ192 WBO192:WBR192 WBW192:WBZ192 WCE192:WCH192 WCM192:WCP192 WCU192:WCX192 WDC192:WDF192 WDK192:WDN192 WDS192:WDV192 WEA192:WED192 WEI192:WEL192 WEQ192:WET192 WEY192:WFB192 WFG192:WFJ192 WFO192:WFR192 WFW192:WFZ192 WGE192:WGH192 WGM192:WGP192 WGU192:WGX192 WHC192:WHF192 WHK192:WHN192 WHS192:WHV192 WIA192:WID192 WII192:WIL192 WIQ192:WIT192 WIY192:WJB192 WJG192:WJJ192 WJO192:WJR192 WJW192:WJZ192 WKE192:WKH192 WKM192:WKP192 WKU192:WKX192 WLC192:WLF192 WLK192:WLN192 WLS192:WLV192 WMA192:WMD192 WMI192:WML192 WMQ192:WMT192 WMY192:WNB192 WNG192:WNJ192 WNO192:WNR192 WNW192:WNZ192 WOE192:WOH192 WOM192:WOP192 WOU192:WOX192 WPC192:WPF192 WPK192:WPN192 WPS192:WPV192 WQA192:WQD192 WQI192:WQL192 WQQ192:WQT192 WQY192:WRB192 WRG192:WRJ192 WRO192:WRR192 WRW192:WRZ192 WSE192:WSH192 WSM192:WSP192 WSU192:WSX192 WTC192:WTF192 WTK192:WTN192 WTS192:WTV192 WUA192:WUD192 WUI192:WUL192 WUQ192:WUT192 WUY192:WVB192 WVG192:WVJ192 WVO192:WVR192 WVW192:WVZ192 WWE192:WWH192 WWM192:WWP192 WWU192:WWX192 WXC192:WXF192 WXK192:WXN192 WXS192:WXV192 WYA192:WYD192 WYI192:WYL192 WYQ192:WYT192 WYY192:WZB192 WZG192:WZJ192 WZO192:WZR192 WZW192:WZZ192 XAE192:XAH192 XAM192:XAP192 XAU192:XAX192 XBC192:XBF192 XBK192:XBN192 XBS192:XBV192 XCA192:XCD192 XCI192:XCL192 XCQ192:XCT192 XCY192:XDB192 XDG192:XDJ192 XDO192:XDR192 XDW192:XDZ192 XEE192:XEH192 XEM192:XEP192 XEU192:XEX192 XFC192:XFD192 ACQ82:ACW133 IY82:JE133 SU82:TA133 AMM82:AMS133 WVK82:WVQ133 WLO82:WLU133 WBS82:WBY133 VRW82:VSC133 VIA82:VIG133 UYE82:UYK133 UOI82:UOO133 UEM82:UES133 TUQ82:TUW133 TKU82:TLA133 TAY82:TBE133 SRC82:SRI133 SHG82:SHM133 RXK82:RXQ133 RNO82:RNU133 RDS82:RDY133 QTW82:QUC133 QKA82:QKG133 QAE82:QAK133 PQI82:PQO133 PGM82:PGS133 OWQ82:OWW133 OMU82:ONA133 OCY82:ODE133 NTC82:NTI133 NJG82:NJM133 MZK82:MZQ133 MPO82:MPU133 MFS82:MFY133 LVW82:LWC133 LMA82:LMG133 LCE82:LCK133 KSI82:KSO133 KIM82:KIS133 JYQ82:JYW133 JOU82:JPA133 JEY82:JFE133 IVC82:IVI133 ILG82:ILM133 IBK82:IBQ133 HRO82:HRU133 HHS82:HHY133 GXW82:GYC133 GOA82:GOG133 GEE82:GEK133 FUI82:FUO133 FKM82:FKS133 FAQ82:FAW133 EQU82:ERA133 EGY82:EHE133 DXC82:DXI133 DNG82:DNM133 DDK82:DDQ133 CTO82:CTU133 CJS82:CJY133 BZW82:CAC133 BQA82:BQG133 BGE82:BGK133 AWI82:AWO133 G196:G198 AWI9:AWO70 AMM9:AMS70 SU9:TA70 IY9:JE70 ACQ9:ACW70 WVK9:WVQ70 WLO9:WLU70 WBS9:WBY70 VRW9:VSC70 VIA9:VIG70 UYE9:UYK70 UOI9:UOO70 UEM9:UES70 TUQ9:TUW70 TKU9:TLA70 TAY9:TBE70 SRC9:SRI70 SHG9:SHM70 RXK9:RXQ70 RNO9:RNU70 RDS9:RDY70 QTW9:QUC70 QKA9:QKG70 QAE9:QAK70 PQI9:PQO70 PGM9:PGS70 OWQ9:OWW70 OMU9:ONA70 OCY9:ODE70 NTC9:NTI70 NJG9:NJM70 MZK9:MZQ70 MPO9:MPU70 MFS9:MFY70 LVW9:LWC70 LMA9:LMG70 LCE9:LCK70 KSI9:KSO70 KIM9:KIS70 JYQ9:JYW70 JOU9:JPA70 JEY9:JFE70 IVC9:IVI70 ILG9:ILM70 IBK9:IBQ70 HRO9:HRU70 HHS9:HHY70 GXW9:GYC70 GOA9:GOG70 GEE9:GEK70 FUI9:FUO70 FKM9:FKS70 FAQ9:FAW70 EQU9:ERA70 EGY9:EHE70 DXC9:DXI70 DNG9:DNM70 DDK9:DDQ70 CTO9:CTU70 CJS9:CJY70 BZW9:CAC70 BQA9:BQG70 BGE9:BGK70 R219:U224 SU139:TA191 ACQ139:ACW191 IY139:JE191 AWI139:AWO191 BGE139:BGK191 BQA139:BQG191 BZW139:CAC191 CJS139:CJY191 CTO139:CTU191 DDK139:DDQ191 DNG139:DNM191 DXC139:DXI191 EGY139:EHE191 EQU139:ERA191 FAQ139:FAW191 FKM139:FKS191 FUI139:FUO191 GEE139:GEK191 GOA139:GOG191 GXW139:GYC191 HHS139:HHY191 HRO139:HRU191 IBK139:IBQ191 ILG139:ILM191 IVC139:IVI191 JEY139:JFE191 JOU139:JPA191 JYQ139:JYW191 KIM139:KIS191 KSI139:KSO191 LCE139:LCK191 LMA139:LMG191 LVW139:LWC191 MFS139:MFY191 MPO139:MPU191 MZK139:MZQ191 NJG139:NJM191 NTC139:NTI191 OCY139:ODE191 OMU139:ONA191 OWQ139:OWW191 PGM139:PGS191 PQI139:PQO191 QAE139:QAK191 QKA139:QKG191 QTW139:QUC191 RDS139:RDY191 RNO139:RNU191 RXK139:RXQ191 SHG139:SHM191 SRC139:SRI191 TAY139:TBE191 TKU139:TLA191 TUQ139:TUW191 UEM139:UES191 UOI139:UOO191 UYE139:UYK191 VIA139:VIG191 VRW139:VSC191 WBS139:WBY191 WLO139:WLU191 WVK139:WVQ191 AMM139:AMS191 K71:K137 Z219:AC224 AH219:AK224 AP219:AS224 AX219:BA224 BF219:BI224 BN219:BQ224 BV219:BY224 CD219:CG224 CL219:CO224 CT219:CW224 DB219:DE224 DJ219:DM224 DR219:DU224 DZ219:EC224 EH219:EK224 EP219:ES224 EX219:FA224 FF219:FI224 FN219:FQ224 FV219:FY224 GD219:GG224 GL219:GO224 GT219:GW224 HB219:HE224 HJ219:HM224 HR219:HU224 HZ219:IC224 IH219:IK224 IP219:IS224 IX219:JA224 JF219:JI224 JN219:JQ224 JV219:JY224 KD219:KG224 KL219:KO224 KT219:KW224 LB219:LE224 LJ219:LM224 LR219:LU224 LZ219:MC224 MH219:MK224 MP219:MS224 MX219:NA224 NF219:NI224 NN219:NQ224 NV219:NY224 OD219:OG224 OL219:OO224 OT219:OW224 PB219:PE224 PJ219:PM224 PR219:PU224 PZ219:QC224 QH219:QK224 QP219:QS224 QX219:RA224 RF219:RI224 RN219:RQ224 RV219:RY224 SD219:SG224 SL219:SO224 ST219:SW224 TB219:TE224 TJ219:TM224 TR219:TU224 TZ219:UC224 UH219:UK224 UP219:US224 UX219:VA224 VF219:VI224 VN219:VQ224 VV219:VY224 WD219:WG224 WL219:WO224 WT219:WW224 XB219:XE224 XJ219:XM224 XR219:XU224 XZ219:YC224 YH219:YK224 YP219:YS224 YX219:ZA224 ZF219:ZI224 ZN219:ZQ224 ZV219:ZY224 AAD219:AAG224 AAL219:AAO224 AAT219:AAW224 ABB219:ABE224 ABJ219:ABM224 ABR219:ABU224 ABZ219:ACC224 ACH219:ACK224 ACP219:ACS224 ACX219:ADA224 ADF219:ADI224 ADN219:ADQ224 ADV219:ADY224 AED219:AEG224 AEL219:AEO224 AET219:AEW224 AFB219:AFE224 AFJ219:AFM224 AFR219:AFU224 AFZ219:AGC224 AGH219:AGK224 AGP219:AGS224 AGX219:AHA224 AHF219:AHI224 AHN219:AHQ224 AHV219:AHY224 AID219:AIG224 AIL219:AIO224 AIT219:AIW224 AJB219:AJE224 AJJ219:AJM224 AJR219:AJU224 AJZ219:AKC224 AKH219:AKK224 AKP219:AKS224 AKX219:ALA224 ALF219:ALI224 ALN219:ALQ224 ALV219:ALY224 AMD219:AMG224 AML219:AMO224 AMT219:AMW224 ANB219:ANE224 ANJ219:ANM224 ANR219:ANU224 ANZ219:AOC224 AOH219:AOK224 AOP219:AOS224 AOX219:APA224 APF219:API224 APN219:APQ224 APV219:APY224 AQD219:AQG224 AQL219:AQO224 AQT219:AQW224 ARB219:ARE224 ARJ219:ARM224 ARR219:ARU224 ARZ219:ASC224 ASH219:ASK224 ASP219:ASS224 ASX219:ATA224 ATF219:ATI224 ATN219:ATQ224 ATV219:ATY224 AUD219:AUG224 AUL219:AUO224 AUT219:AUW224 AVB219:AVE224 AVJ219:AVM224 AVR219:AVU224 AVZ219:AWC224 AWH219:AWK224 AWP219:AWS224 AWX219:AXA224 AXF219:AXI224 AXN219:AXQ224 AXV219:AXY224 AYD219:AYG224 AYL219:AYO224 AYT219:AYW224 AZB219:AZE224 AZJ219:AZM224 AZR219:AZU224 AZZ219:BAC224 BAH219:BAK224 BAP219:BAS224 BAX219:BBA224 BBF219:BBI224 BBN219:BBQ224 BBV219:BBY224 BCD219:BCG224 BCL219:BCO224 BCT219:BCW224 BDB219:BDE224 BDJ219:BDM224 BDR219:BDU224 BDZ219:BEC224 BEH219:BEK224 BEP219:BES224 BEX219:BFA224 BFF219:BFI224 BFN219:BFQ224 BFV219:BFY224 BGD219:BGG224 BGL219:BGO224 BGT219:BGW224 BHB219:BHE224 BHJ219:BHM224 BHR219:BHU224 BHZ219:BIC224 BIH219:BIK224 BIP219:BIS224 BIX219:BJA224 BJF219:BJI224 BJN219:BJQ224 BJV219:BJY224 BKD219:BKG224 BKL219:BKO224 BKT219:BKW224 BLB219:BLE224 BLJ219:BLM224 BLR219:BLU224 BLZ219:BMC224 BMH219:BMK224 BMP219:BMS224 BMX219:BNA224 BNF219:BNI224 BNN219:BNQ224 BNV219:BNY224 BOD219:BOG224 BOL219:BOO224 BOT219:BOW224 BPB219:BPE224 BPJ219:BPM224 BPR219:BPU224 BPZ219:BQC224 BQH219:BQK224 BQP219:BQS224 BQX219:BRA224 BRF219:BRI224 BRN219:BRQ224 BRV219:BRY224 BSD219:BSG224 BSL219:BSO224 BST219:BSW224 BTB219:BTE224 BTJ219:BTM224 BTR219:BTU224 BTZ219:BUC224 BUH219:BUK224 BUP219:BUS224 BUX219:BVA224 BVF219:BVI224 BVN219:BVQ224 BVV219:BVY224 BWD219:BWG224 BWL219:BWO224 BWT219:BWW224 BXB219:BXE224 BXJ219:BXM224 BXR219:BXU224 BXZ219:BYC224 BYH219:BYK224 BYP219:BYS224 BYX219:BZA224 BZF219:BZI224 BZN219:BZQ224 BZV219:BZY224 CAD219:CAG224 CAL219:CAO224 CAT219:CAW224 CBB219:CBE224 CBJ219:CBM224 CBR219:CBU224 CBZ219:CCC224 CCH219:CCK224 CCP219:CCS224 CCX219:CDA224 CDF219:CDI224 CDN219:CDQ224 CDV219:CDY224 CED219:CEG224 CEL219:CEO224 CET219:CEW224 CFB219:CFE224 CFJ219:CFM224 CFR219:CFU224 CFZ219:CGC224 CGH219:CGK224 CGP219:CGS224 CGX219:CHA224 CHF219:CHI224 CHN219:CHQ224 CHV219:CHY224 CID219:CIG224 CIL219:CIO224 CIT219:CIW224 CJB219:CJE224 CJJ219:CJM224 CJR219:CJU224 CJZ219:CKC224 CKH219:CKK224 CKP219:CKS224 CKX219:CLA224 CLF219:CLI224 CLN219:CLQ224 CLV219:CLY224 CMD219:CMG224 CML219:CMO224 CMT219:CMW224 CNB219:CNE224 CNJ219:CNM224 CNR219:CNU224 CNZ219:COC224 COH219:COK224 COP219:COS224 COX219:CPA224 CPF219:CPI224 CPN219:CPQ224 CPV219:CPY224 CQD219:CQG224 CQL219:CQO224 CQT219:CQW224 CRB219:CRE224 CRJ219:CRM224 CRR219:CRU224 CRZ219:CSC224 CSH219:CSK224 CSP219:CSS224 CSX219:CTA224 CTF219:CTI224 CTN219:CTQ224 CTV219:CTY224 CUD219:CUG224 CUL219:CUO224 CUT219:CUW224 CVB219:CVE224 CVJ219:CVM224 CVR219:CVU224 CVZ219:CWC224 CWH219:CWK224 CWP219:CWS224 CWX219:CXA224 CXF219:CXI224 CXN219:CXQ224 CXV219:CXY224 CYD219:CYG224 CYL219:CYO224 CYT219:CYW224 CZB219:CZE224 CZJ219:CZM224 CZR219:CZU224 CZZ219:DAC224 DAH219:DAK224 DAP219:DAS224 DAX219:DBA224 DBF219:DBI224 DBN219:DBQ224 DBV219:DBY224 DCD219:DCG224 DCL219:DCO224 DCT219:DCW224 DDB219:DDE224 DDJ219:DDM224 DDR219:DDU224 DDZ219:DEC224 DEH219:DEK224 DEP219:DES224 DEX219:DFA224 DFF219:DFI224 DFN219:DFQ224 DFV219:DFY224 DGD219:DGG224 DGL219:DGO224 DGT219:DGW224 DHB219:DHE224 DHJ219:DHM224 DHR219:DHU224 DHZ219:DIC224 DIH219:DIK224 DIP219:DIS224 DIX219:DJA224 DJF219:DJI224 DJN219:DJQ224 DJV219:DJY224 DKD219:DKG224 DKL219:DKO224 DKT219:DKW224 DLB219:DLE224 DLJ219:DLM224 DLR219:DLU224 DLZ219:DMC224 DMH219:DMK224 DMP219:DMS224 DMX219:DNA224 DNF219:DNI224 DNN219:DNQ224 DNV219:DNY224 DOD219:DOG224 DOL219:DOO224 DOT219:DOW224 DPB219:DPE224 DPJ219:DPM224 DPR219:DPU224 DPZ219:DQC224 DQH219:DQK224 DQP219:DQS224 DQX219:DRA224 DRF219:DRI224 DRN219:DRQ224 DRV219:DRY224 DSD219:DSG224 DSL219:DSO224 DST219:DSW224 DTB219:DTE224 DTJ219:DTM224 DTR219:DTU224 DTZ219:DUC224 DUH219:DUK224 DUP219:DUS224 DUX219:DVA224 DVF219:DVI224 DVN219:DVQ224 DVV219:DVY224 DWD219:DWG224 DWL219:DWO224 DWT219:DWW224 DXB219:DXE224 DXJ219:DXM224 DXR219:DXU224 DXZ219:DYC224 DYH219:DYK224 DYP219:DYS224 DYX219:DZA224 DZF219:DZI224 DZN219:DZQ224 DZV219:DZY224 EAD219:EAG224 EAL219:EAO224 EAT219:EAW224 EBB219:EBE224 EBJ219:EBM224 EBR219:EBU224 EBZ219:ECC224 ECH219:ECK224 ECP219:ECS224 ECX219:EDA224 EDF219:EDI224 EDN219:EDQ224 EDV219:EDY224 EED219:EEG224 EEL219:EEO224 EET219:EEW224 EFB219:EFE224 EFJ219:EFM224 EFR219:EFU224 EFZ219:EGC224 EGH219:EGK224 EGP219:EGS224 EGX219:EHA224 EHF219:EHI224 EHN219:EHQ224 EHV219:EHY224 EID219:EIG224 EIL219:EIO224 EIT219:EIW224 EJB219:EJE224 EJJ219:EJM224 EJR219:EJU224 EJZ219:EKC224 EKH219:EKK224 EKP219:EKS224 EKX219:ELA224 ELF219:ELI224 ELN219:ELQ224 ELV219:ELY224 EMD219:EMG224 EML219:EMO224 EMT219:EMW224 ENB219:ENE224 ENJ219:ENM224 ENR219:ENU224 ENZ219:EOC224 EOH219:EOK224 EOP219:EOS224 EOX219:EPA224 EPF219:EPI224 EPN219:EPQ224 EPV219:EPY224 EQD219:EQG224 EQL219:EQO224 EQT219:EQW224 ERB219:ERE224 ERJ219:ERM224 ERR219:ERU224 ERZ219:ESC224 ESH219:ESK224 ESP219:ESS224 ESX219:ETA224 ETF219:ETI224 ETN219:ETQ224 ETV219:ETY224 EUD219:EUG224 EUL219:EUO224 EUT219:EUW224 EVB219:EVE224 EVJ219:EVM224 EVR219:EVU224 EVZ219:EWC224 EWH219:EWK224 EWP219:EWS224 EWX219:EXA224 EXF219:EXI224 EXN219:EXQ224 EXV219:EXY224 EYD219:EYG224 EYL219:EYO224 EYT219:EYW224 EZB219:EZE224 EZJ219:EZM224 EZR219:EZU224 EZZ219:FAC224 FAH219:FAK224 FAP219:FAS224 FAX219:FBA224 FBF219:FBI224 FBN219:FBQ224 FBV219:FBY224 FCD219:FCG224 FCL219:FCO224 FCT219:FCW224 FDB219:FDE224 FDJ219:FDM224 FDR219:FDU224 FDZ219:FEC224 FEH219:FEK224 FEP219:FES224 FEX219:FFA224 FFF219:FFI224 FFN219:FFQ224 FFV219:FFY224 FGD219:FGG224 FGL219:FGO224 FGT219:FGW224 FHB219:FHE224 FHJ219:FHM224 FHR219:FHU224 FHZ219:FIC224 FIH219:FIK224 FIP219:FIS224 FIX219:FJA224 FJF219:FJI224 FJN219:FJQ224 FJV219:FJY224 FKD219:FKG224 FKL219:FKO224 FKT219:FKW224 FLB219:FLE224 FLJ219:FLM224 FLR219:FLU224 FLZ219:FMC224 FMH219:FMK224 FMP219:FMS224 FMX219:FNA224 FNF219:FNI224 FNN219:FNQ224 FNV219:FNY224 FOD219:FOG224 FOL219:FOO224 FOT219:FOW224 FPB219:FPE224 FPJ219:FPM224 FPR219:FPU224 FPZ219:FQC224 FQH219:FQK224 FQP219:FQS224 FQX219:FRA224 FRF219:FRI224 FRN219:FRQ224 FRV219:FRY224 FSD219:FSG224 FSL219:FSO224 FST219:FSW224 FTB219:FTE224 FTJ219:FTM224 FTR219:FTU224 FTZ219:FUC224 FUH219:FUK224 FUP219:FUS224 FUX219:FVA224 FVF219:FVI224 FVN219:FVQ224 FVV219:FVY224 FWD219:FWG224 FWL219:FWO224 FWT219:FWW224 FXB219:FXE224 FXJ219:FXM224 FXR219:FXU224 FXZ219:FYC224 FYH219:FYK224 FYP219:FYS224 FYX219:FZA224 FZF219:FZI224 FZN219:FZQ224 FZV219:FZY224 GAD219:GAG224 GAL219:GAO224 GAT219:GAW224 GBB219:GBE224 GBJ219:GBM224 GBR219:GBU224 GBZ219:GCC224 GCH219:GCK224 GCP219:GCS224 GCX219:GDA224 GDF219:GDI224 GDN219:GDQ224 GDV219:GDY224 GED219:GEG224 GEL219:GEO224 GET219:GEW224 GFB219:GFE224 GFJ219:GFM224 GFR219:GFU224 GFZ219:GGC224 GGH219:GGK224 GGP219:GGS224 GGX219:GHA224 GHF219:GHI224 GHN219:GHQ224 GHV219:GHY224 GID219:GIG224 GIL219:GIO224 GIT219:GIW224 GJB219:GJE224 GJJ219:GJM224 GJR219:GJU224 GJZ219:GKC224 GKH219:GKK224 GKP219:GKS224 GKX219:GLA224 GLF219:GLI224 GLN219:GLQ224 GLV219:GLY224 GMD219:GMG224 GML219:GMO224 GMT219:GMW224 GNB219:GNE224 GNJ219:GNM224 GNR219:GNU224 GNZ219:GOC224 GOH219:GOK224 GOP219:GOS224 GOX219:GPA224 GPF219:GPI224 GPN219:GPQ224 GPV219:GPY224 GQD219:GQG224 GQL219:GQO224 GQT219:GQW224 GRB219:GRE224 GRJ219:GRM224 GRR219:GRU224 GRZ219:GSC224 GSH219:GSK224 GSP219:GSS224 GSX219:GTA224 GTF219:GTI224 GTN219:GTQ224 GTV219:GTY224 GUD219:GUG224 GUL219:GUO224 GUT219:GUW224 GVB219:GVE224 GVJ219:GVM224 GVR219:GVU224 GVZ219:GWC224 GWH219:GWK224 GWP219:GWS224 GWX219:GXA224 GXF219:GXI224 GXN219:GXQ224 GXV219:GXY224 GYD219:GYG224 GYL219:GYO224 GYT219:GYW224 GZB219:GZE224 GZJ219:GZM224 GZR219:GZU224 GZZ219:HAC224 HAH219:HAK224 HAP219:HAS224 HAX219:HBA224 HBF219:HBI224 HBN219:HBQ224 HBV219:HBY224 HCD219:HCG224 HCL219:HCO224 HCT219:HCW224 HDB219:HDE224 HDJ219:HDM224 HDR219:HDU224 HDZ219:HEC224 HEH219:HEK224 HEP219:HES224 HEX219:HFA224 HFF219:HFI224 HFN219:HFQ224 HFV219:HFY224 HGD219:HGG224 HGL219:HGO224 HGT219:HGW224 HHB219:HHE224 HHJ219:HHM224 HHR219:HHU224 HHZ219:HIC224 HIH219:HIK224 HIP219:HIS224 HIX219:HJA224 HJF219:HJI224 HJN219:HJQ224 HJV219:HJY224 HKD219:HKG224 HKL219:HKO224 HKT219:HKW224 HLB219:HLE224 HLJ219:HLM224 HLR219:HLU224 HLZ219:HMC224 HMH219:HMK224 HMP219:HMS224 HMX219:HNA224 HNF219:HNI224 HNN219:HNQ224 HNV219:HNY224 HOD219:HOG224 HOL219:HOO224 HOT219:HOW224 HPB219:HPE224 HPJ219:HPM224 HPR219:HPU224 HPZ219:HQC224 HQH219:HQK224 HQP219:HQS224 HQX219:HRA224 HRF219:HRI224 HRN219:HRQ224 HRV219:HRY224 HSD219:HSG224 HSL219:HSO224 HST219:HSW224 HTB219:HTE224 HTJ219:HTM224 HTR219:HTU224 HTZ219:HUC224 HUH219:HUK224 HUP219:HUS224 HUX219:HVA224 HVF219:HVI224 HVN219:HVQ224 HVV219:HVY224 HWD219:HWG224 HWL219:HWO224 HWT219:HWW224 HXB219:HXE224 HXJ219:HXM224 HXR219:HXU224 HXZ219:HYC224 HYH219:HYK224 HYP219:HYS224 HYX219:HZA224 HZF219:HZI224 HZN219:HZQ224 HZV219:HZY224 IAD219:IAG224 IAL219:IAO224 IAT219:IAW224 IBB219:IBE224 IBJ219:IBM224 IBR219:IBU224 IBZ219:ICC224 ICH219:ICK224 ICP219:ICS224 ICX219:IDA224 IDF219:IDI224 IDN219:IDQ224 IDV219:IDY224 IED219:IEG224 IEL219:IEO224 IET219:IEW224 IFB219:IFE224 IFJ219:IFM224 IFR219:IFU224 IFZ219:IGC224 IGH219:IGK224 IGP219:IGS224 IGX219:IHA224 IHF219:IHI224 IHN219:IHQ224 IHV219:IHY224 IID219:IIG224 IIL219:IIO224 IIT219:IIW224 IJB219:IJE224 IJJ219:IJM224 IJR219:IJU224 IJZ219:IKC224 IKH219:IKK224 IKP219:IKS224 IKX219:ILA224 ILF219:ILI224 ILN219:ILQ224 ILV219:ILY224 IMD219:IMG224 IML219:IMO224 IMT219:IMW224 INB219:INE224 INJ219:INM224 INR219:INU224 INZ219:IOC224 IOH219:IOK224 IOP219:IOS224 IOX219:IPA224 IPF219:IPI224 IPN219:IPQ224 IPV219:IPY224 IQD219:IQG224 IQL219:IQO224 IQT219:IQW224 IRB219:IRE224 IRJ219:IRM224 IRR219:IRU224 IRZ219:ISC224 ISH219:ISK224 ISP219:ISS224 ISX219:ITA224 ITF219:ITI224 ITN219:ITQ224 ITV219:ITY224 IUD219:IUG224 IUL219:IUO224 IUT219:IUW224 IVB219:IVE224 IVJ219:IVM224 IVR219:IVU224 IVZ219:IWC224 IWH219:IWK224 IWP219:IWS224 IWX219:IXA224 IXF219:IXI224 IXN219:IXQ224 IXV219:IXY224 IYD219:IYG224 IYL219:IYO224 IYT219:IYW224 IZB219:IZE224 IZJ219:IZM224 IZR219:IZU224 IZZ219:JAC224 JAH219:JAK224 JAP219:JAS224 JAX219:JBA224 JBF219:JBI224 JBN219:JBQ224 JBV219:JBY224 JCD219:JCG224 JCL219:JCO224 JCT219:JCW224 JDB219:JDE224 JDJ219:JDM224 JDR219:JDU224 JDZ219:JEC224 JEH219:JEK224 JEP219:JES224 JEX219:JFA224 JFF219:JFI224 JFN219:JFQ224 JFV219:JFY224 JGD219:JGG224 JGL219:JGO224 JGT219:JGW224 JHB219:JHE224 JHJ219:JHM224 JHR219:JHU224 JHZ219:JIC224 JIH219:JIK224 JIP219:JIS224 JIX219:JJA224 JJF219:JJI224 JJN219:JJQ224 JJV219:JJY224 JKD219:JKG224 JKL219:JKO224 JKT219:JKW224 JLB219:JLE224 JLJ219:JLM224 JLR219:JLU224 JLZ219:JMC224 JMH219:JMK224 JMP219:JMS224 JMX219:JNA224 JNF219:JNI224 JNN219:JNQ224 JNV219:JNY224 JOD219:JOG224 JOL219:JOO224 JOT219:JOW224 JPB219:JPE224 JPJ219:JPM224 JPR219:JPU224 JPZ219:JQC224 JQH219:JQK224 JQP219:JQS224 JQX219:JRA224 JRF219:JRI224 JRN219:JRQ224 JRV219:JRY224 JSD219:JSG224 JSL219:JSO224 JST219:JSW224 JTB219:JTE224 JTJ219:JTM224 JTR219:JTU224 JTZ219:JUC224 JUH219:JUK224 JUP219:JUS224 JUX219:JVA224 JVF219:JVI224 JVN219:JVQ224 JVV219:JVY224 JWD219:JWG224 JWL219:JWO224 JWT219:JWW224 JXB219:JXE224 JXJ219:JXM224 JXR219:JXU224 JXZ219:JYC224 JYH219:JYK224 JYP219:JYS224 JYX219:JZA224 JZF219:JZI224 JZN219:JZQ224 JZV219:JZY224 KAD219:KAG224 KAL219:KAO224 KAT219:KAW224 KBB219:KBE224 KBJ219:KBM224 KBR219:KBU224 KBZ219:KCC224 KCH219:KCK224 KCP219:KCS224 KCX219:KDA224 KDF219:KDI224 KDN219:KDQ224 KDV219:KDY224 KED219:KEG224 KEL219:KEO224 KET219:KEW224 KFB219:KFE224 KFJ219:KFM224 KFR219:KFU224 KFZ219:KGC224 KGH219:KGK224 KGP219:KGS224 KGX219:KHA224 KHF219:KHI224 KHN219:KHQ224 KHV219:KHY224 KID219:KIG224 KIL219:KIO224 KIT219:KIW224 KJB219:KJE224 KJJ219:KJM224 KJR219:KJU224 KJZ219:KKC224 KKH219:KKK224 KKP219:KKS224 KKX219:KLA224 KLF219:KLI224 KLN219:KLQ224 KLV219:KLY224 KMD219:KMG224 KML219:KMO224 KMT219:KMW224 KNB219:KNE224 KNJ219:KNM224 KNR219:KNU224 KNZ219:KOC224 KOH219:KOK224 KOP219:KOS224 KOX219:KPA224 KPF219:KPI224 KPN219:KPQ224 KPV219:KPY224 KQD219:KQG224 KQL219:KQO224 KQT219:KQW224 KRB219:KRE224 KRJ219:KRM224 KRR219:KRU224 KRZ219:KSC224 KSH219:KSK224 KSP219:KSS224 KSX219:KTA224 KTF219:KTI224 KTN219:KTQ224 KTV219:KTY224 KUD219:KUG224 KUL219:KUO224 KUT219:KUW224 KVB219:KVE224 KVJ219:KVM224 KVR219:KVU224 KVZ219:KWC224 KWH219:KWK224 KWP219:KWS224 KWX219:KXA224 KXF219:KXI224 KXN219:KXQ224 KXV219:KXY224 KYD219:KYG224 KYL219:KYO224 KYT219:KYW224 KZB219:KZE224 KZJ219:KZM224 KZR219:KZU224 KZZ219:LAC224 LAH219:LAK224 LAP219:LAS224 LAX219:LBA224 LBF219:LBI224 LBN219:LBQ224 LBV219:LBY224 LCD219:LCG224 LCL219:LCO224 LCT219:LCW224 LDB219:LDE224 LDJ219:LDM224 LDR219:LDU224 LDZ219:LEC224 LEH219:LEK224 LEP219:LES224 LEX219:LFA224 LFF219:LFI224 LFN219:LFQ224 LFV219:LFY224 LGD219:LGG224 LGL219:LGO224 LGT219:LGW224 LHB219:LHE224 LHJ219:LHM224 LHR219:LHU224 LHZ219:LIC224 LIH219:LIK224 LIP219:LIS224 LIX219:LJA224 LJF219:LJI224 LJN219:LJQ224 LJV219:LJY224 LKD219:LKG224 LKL219:LKO224 LKT219:LKW224 LLB219:LLE224 LLJ219:LLM224 LLR219:LLU224 LLZ219:LMC224 LMH219:LMK224 LMP219:LMS224 LMX219:LNA224 LNF219:LNI224 LNN219:LNQ224 LNV219:LNY224 LOD219:LOG224 LOL219:LOO224 LOT219:LOW224 LPB219:LPE224 LPJ219:LPM224 LPR219:LPU224 LPZ219:LQC224 LQH219:LQK224 LQP219:LQS224 LQX219:LRA224 LRF219:LRI224 LRN219:LRQ224 LRV219:LRY224 LSD219:LSG224 LSL219:LSO224 LST219:LSW224 LTB219:LTE224 LTJ219:LTM224 LTR219:LTU224 LTZ219:LUC224 LUH219:LUK224 LUP219:LUS224 LUX219:LVA224 LVF219:LVI224 LVN219:LVQ224 LVV219:LVY224 LWD219:LWG224 LWL219:LWO224 LWT219:LWW224 LXB219:LXE224 LXJ219:LXM224 LXR219:LXU224 LXZ219:LYC224 LYH219:LYK224 LYP219:LYS224 LYX219:LZA224 LZF219:LZI224 LZN219:LZQ224 LZV219:LZY224 MAD219:MAG224 MAL219:MAO224 MAT219:MAW224 MBB219:MBE224 MBJ219:MBM224 MBR219:MBU224 MBZ219:MCC224 MCH219:MCK224 MCP219:MCS224 MCX219:MDA224 MDF219:MDI224 MDN219:MDQ224 MDV219:MDY224 MED219:MEG224 MEL219:MEO224 MET219:MEW224 MFB219:MFE224 MFJ219:MFM224 MFR219:MFU224 MFZ219:MGC224 MGH219:MGK224 MGP219:MGS224 MGX219:MHA224 MHF219:MHI224 MHN219:MHQ224 MHV219:MHY224 MID219:MIG224 MIL219:MIO224 MIT219:MIW224 MJB219:MJE224 MJJ219:MJM224 MJR219:MJU224 MJZ219:MKC224 MKH219:MKK224 MKP219:MKS224 MKX219:MLA224 MLF219:MLI224 MLN219:MLQ224 MLV219:MLY224 MMD219:MMG224 MML219:MMO224 MMT219:MMW224 MNB219:MNE224 MNJ219:MNM224 MNR219:MNU224 MNZ219:MOC224 MOH219:MOK224 MOP219:MOS224 MOX219:MPA224 MPF219:MPI224 MPN219:MPQ224 MPV219:MPY224 MQD219:MQG224 MQL219:MQO224 MQT219:MQW224 MRB219:MRE224 MRJ219:MRM224 MRR219:MRU224 MRZ219:MSC224 MSH219:MSK224 MSP219:MSS224 MSX219:MTA224 MTF219:MTI224 MTN219:MTQ224 MTV219:MTY224 MUD219:MUG224 MUL219:MUO224 MUT219:MUW224 MVB219:MVE224 MVJ219:MVM224 MVR219:MVU224 MVZ219:MWC224 MWH219:MWK224 MWP219:MWS224 MWX219:MXA224 MXF219:MXI224 MXN219:MXQ224 MXV219:MXY224 MYD219:MYG224 MYL219:MYO224 MYT219:MYW224 MZB219:MZE224 MZJ219:MZM224 MZR219:MZU224 MZZ219:NAC224 NAH219:NAK224 NAP219:NAS224 NAX219:NBA224 NBF219:NBI224 NBN219:NBQ224 NBV219:NBY224 NCD219:NCG224 NCL219:NCO224 NCT219:NCW224 NDB219:NDE224 NDJ219:NDM224 NDR219:NDU224 NDZ219:NEC224 NEH219:NEK224 NEP219:NES224 NEX219:NFA224 NFF219:NFI224 NFN219:NFQ224 NFV219:NFY224 NGD219:NGG224 NGL219:NGO224 NGT219:NGW224 NHB219:NHE224 NHJ219:NHM224 NHR219:NHU224 NHZ219:NIC224 NIH219:NIK224 NIP219:NIS224 NIX219:NJA224 NJF219:NJI224 NJN219:NJQ224 NJV219:NJY224 NKD219:NKG224 NKL219:NKO224 NKT219:NKW224 NLB219:NLE224 NLJ219:NLM224 NLR219:NLU224 NLZ219:NMC224 NMH219:NMK224 NMP219:NMS224 NMX219:NNA224 NNF219:NNI224 NNN219:NNQ224 NNV219:NNY224 NOD219:NOG224 NOL219:NOO224 NOT219:NOW224 NPB219:NPE224 NPJ219:NPM224 NPR219:NPU224 NPZ219:NQC224 NQH219:NQK224 NQP219:NQS224 NQX219:NRA224 NRF219:NRI224 NRN219:NRQ224 NRV219:NRY224 NSD219:NSG224 NSL219:NSO224 NST219:NSW224 NTB219:NTE224 NTJ219:NTM224 NTR219:NTU224 NTZ219:NUC224 NUH219:NUK224 NUP219:NUS224 NUX219:NVA224 NVF219:NVI224 NVN219:NVQ224 NVV219:NVY224 NWD219:NWG224 NWL219:NWO224 NWT219:NWW224 NXB219:NXE224 NXJ219:NXM224 NXR219:NXU224 NXZ219:NYC224 NYH219:NYK224 NYP219:NYS224 NYX219:NZA224 NZF219:NZI224 NZN219:NZQ224 NZV219:NZY224 OAD219:OAG224 OAL219:OAO224 OAT219:OAW224 OBB219:OBE224 OBJ219:OBM224 OBR219:OBU224 OBZ219:OCC224 OCH219:OCK224 OCP219:OCS224 OCX219:ODA224 ODF219:ODI224 ODN219:ODQ224 ODV219:ODY224 OED219:OEG224 OEL219:OEO224 OET219:OEW224 OFB219:OFE224 OFJ219:OFM224 OFR219:OFU224 OFZ219:OGC224 OGH219:OGK224 OGP219:OGS224 OGX219:OHA224 OHF219:OHI224 OHN219:OHQ224 OHV219:OHY224 OID219:OIG224 OIL219:OIO224 OIT219:OIW224 OJB219:OJE224 OJJ219:OJM224 OJR219:OJU224 OJZ219:OKC224 OKH219:OKK224 OKP219:OKS224 OKX219:OLA224 OLF219:OLI224 OLN219:OLQ224 OLV219:OLY224 OMD219:OMG224 OML219:OMO224 OMT219:OMW224 ONB219:ONE224 ONJ219:ONM224 ONR219:ONU224 ONZ219:OOC224 OOH219:OOK224 OOP219:OOS224 OOX219:OPA224 OPF219:OPI224 OPN219:OPQ224 OPV219:OPY224 OQD219:OQG224 OQL219:OQO224 OQT219:OQW224 ORB219:ORE224 ORJ219:ORM224 ORR219:ORU224 ORZ219:OSC224 OSH219:OSK224 OSP219:OSS224 OSX219:OTA224 OTF219:OTI224 OTN219:OTQ224 OTV219:OTY224 OUD219:OUG224 OUL219:OUO224 OUT219:OUW224 OVB219:OVE224 OVJ219:OVM224 OVR219:OVU224 OVZ219:OWC224 OWH219:OWK224 OWP219:OWS224 OWX219:OXA224 OXF219:OXI224 OXN219:OXQ224 OXV219:OXY224 OYD219:OYG224 OYL219:OYO224 OYT219:OYW224 OZB219:OZE224 OZJ219:OZM224 OZR219:OZU224 OZZ219:PAC224 PAH219:PAK224 PAP219:PAS224 PAX219:PBA224 PBF219:PBI224 PBN219:PBQ224 PBV219:PBY224 PCD219:PCG224 PCL219:PCO224 PCT219:PCW224 PDB219:PDE224 PDJ219:PDM224 PDR219:PDU224 PDZ219:PEC224 PEH219:PEK224 PEP219:PES224 PEX219:PFA224 PFF219:PFI224 PFN219:PFQ224 PFV219:PFY224 PGD219:PGG224 PGL219:PGO224 PGT219:PGW224 PHB219:PHE224 PHJ219:PHM224 PHR219:PHU224 PHZ219:PIC224 PIH219:PIK224 PIP219:PIS224 PIX219:PJA224 PJF219:PJI224 PJN219:PJQ224 PJV219:PJY224 PKD219:PKG224 PKL219:PKO224 PKT219:PKW224 PLB219:PLE224 PLJ219:PLM224 PLR219:PLU224 PLZ219:PMC224 PMH219:PMK224 PMP219:PMS224 PMX219:PNA224 PNF219:PNI224 PNN219:PNQ224 PNV219:PNY224 POD219:POG224 POL219:POO224 POT219:POW224 PPB219:PPE224 PPJ219:PPM224 PPR219:PPU224 PPZ219:PQC224 PQH219:PQK224 PQP219:PQS224 PQX219:PRA224 PRF219:PRI224 PRN219:PRQ224 PRV219:PRY224 PSD219:PSG224 PSL219:PSO224 PST219:PSW224 PTB219:PTE224 PTJ219:PTM224 PTR219:PTU224 PTZ219:PUC224 PUH219:PUK224 PUP219:PUS224 PUX219:PVA224 PVF219:PVI224 PVN219:PVQ224 PVV219:PVY224 PWD219:PWG224 PWL219:PWO224 PWT219:PWW224 PXB219:PXE224 PXJ219:PXM224 PXR219:PXU224 PXZ219:PYC224 PYH219:PYK224 PYP219:PYS224 PYX219:PZA224 PZF219:PZI224 PZN219:PZQ224 PZV219:PZY224 QAD219:QAG224 QAL219:QAO224 QAT219:QAW224 QBB219:QBE224 QBJ219:QBM224 QBR219:QBU224 QBZ219:QCC224 QCH219:QCK224 QCP219:QCS224 QCX219:QDA224 QDF219:QDI224 QDN219:QDQ224 QDV219:QDY224 QED219:QEG224 QEL219:QEO224 QET219:QEW224 QFB219:QFE224 QFJ219:QFM224 QFR219:QFU224 QFZ219:QGC224 QGH219:QGK224 QGP219:QGS224 QGX219:QHA224 QHF219:QHI224 QHN219:QHQ224 QHV219:QHY224 QID219:QIG224 QIL219:QIO224 QIT219:QIW224 QJB219:QJE224 QJJ219:QJM224 QJR219:QJU224 QJZ219:QKC224 QKH219:QKK224 QKP219:QKS224 QKX219:QLA224 QLF219:QLI224 QLN219:QLQ224 QLV219:QLY224 QMD219:QMG224 QML219:QMO224 QMT219:QMW224 QNB219:QNE224 QNJ219:QNM224 QNR219:QNU224 QNZ219:QOC224 QOH219:QOK224 QOP219:QOS224 QOX219:QPA224 QPF219:QPI224 QPN219:QPQ224 QPV219:QPY224 QQD219:QQG224 QQL219:QQO224 QQT219:QQW224 QRB219:QRE224 QRJ219:QRM224 QRR219:QRU224 QRZ219:QSC224 QSH219:QSK224 QSP219:QSS224 QSX219:QTA224 QTF219:QTI224 QTN219:QTQ224 QTV219:QTY224 QUD219:QUG224 QUL219:QUO224 QUT219:QUW224 QVB219:QVE224 QVJ219:QVM224 QVR219:QVU224 QVZ219:QWC224 QWH219:QWK224 QWP219:QWS224 QWX219:QXA224 QXF219:QXI224 QXN219:QXQ224 QXV219:QXY224 QYD219:QYG224 QYL219:QYO224 QYT219:QYW224 QZB219:QZE224 QZJ219:QZM224 QZR219:QZU224 QZZ219:RAC224 RAH219:RAK224 RAP219:RAS224 RAX219:RBA224 RBF219:RBI224 RBN219:RBQ224 RBV219:RBY224 RCD219:RCG224 RCL219:RCO224 RCT219:RCW224 RDB219:RDE224 RDJ219:RDM224 RDR219:RDU224 RDZ219:REC224 REH219:REK224 REP219:RES224 REX219:RFA224 RFF219:RFI224 RFN219:RFQ224 RFV219:RFY224 RGD219:RGG224 RGL219:RGO224 RGT219:RGW224 RHB219:RHE224 RHJ219:RHM224 RHR219:RHU224 RHZ219:RIC224 RIH219:RIK224 RIP219:RIS224 RIX219:RJA224 RJF219:RJI224 RJN219:RJQ224 RJV219:RJY224 RKD219:RKG224 RKL219:RKO224 RKT219:RKW224 RLB219:RLE224 RLJ219:RLM224 RLR219:RLU224 RLZ219:RMC224 RMH219:RMK224 RMP219:RMS224 RMX219:RNA224 RNF219:RNI224 RNN219:RNQ224 RNV219:RNY224 ROD219:ROG224 ROL219:ROO224 ROT219:ROW224 RPB219:RPE224 RPJ219:RPM224 RPR219:RPU224 RPZ219:RQC224 RQH219:RQK224 RQP219:RQS224 RQX219:RRA224 RRF219:RRI224 RRN219:RRQ224 RRV219:RRY224 RSD219:RSG224 RSL219:RSO224 RST219:RSW224 RTB219:RTE224 RTJ219:RTM224 RTR219:RTU224 RTZ219:RUC224 RUH219:RUK224 RUP219:RUS224 RUX219:RVA224 RVF219:RVI224 RVN219:RVQ224 RVV219:RVY224 RWD219:RWG224 RWL219:RWO224 RWT219:RWW224 RXB219:RXE224 RXJ219:RXM224 RXR219:RXU224 RXZ219:RYC224 RYH219:RYK224 RYP219:RYS224 RYX219:RZA224 RZF219:RZI224 RZN219:RZQ224 RZV219:RZY224 SAD219:SAG224 SAL219:SAO224 SAT219:SAW224 SBB219:SBE224 SBJ219:SBM224 SBR219:SBU224 SBZ219:SCC224 SCH219:SCK224 SCP219:SCS224 SCX219:SDA224 SDF219:SDI224 SDN219:SDQ224 SDV219:SDY224 SED219:SEG224 SEL219:SEO224 SET219:SEW224 SFB219:SFE224 SFJ219:SFM224 SFR219:SFU224 SFZ219:SGC224 SGH219:SGK224 SGP219:SGS224 SGX219:SHA224 SHF219:SHI224 SHN219:SHQ224 SHV219:SHY224 SID219:SIG224 SIL219:SIO224 SIT219:SIW224 SJB219:SJE224 SJJ219:SJM224 SJR219:SJU224 SJZ219:SKC224 SKH219:SKK224 SKP219:SKS224 SKX219:SLA224 SLF219:SLI224 SLN219:SLQ224 SLV219:SLY224 SMD219:SMG224 SML219:SMO224 SMT219:SMW224 SNB219:SNE224 SNJ219:SNM224 SNR219:SNU224 SNZ219:SOC224 SOH219:SOK224 SOP219:SOS224 SOX219:SPA224 SPF219:SPI224 SPN219:SPQ224 SPV219:SPY224 SQD219:SQG224 SQL219:SQO224 SQT219:SQW224 SRB219:SRE224 SRJ219:SRM224 SRR219:SRU224 SRZ219:SSC224 SSH219:SSK224 SSP219:SSS224 SSX219:STA224 STF219:STI224 STN219:STQ224 STV219:STY224 SUD219:SUG224 SUL219:SUO224 SUT219:SUW224 SVB219:SVE224 SVJ219:SVM224 SVR219:SVU224 SVZ219:SWC224 SWH219:SWK224 SWP219:SWS224 SWX219:SXA224 SXF219:SXI224 SXN219:SXQ224 SXV219:SXY224 SYD219:SYG224 SYL219:SYO224 SYT219:SYW224 SZB219:SZE224 SZJ219:SZM224 SZR219:SZU224 SZZ219:TAC224 TAH219:TAK224 TAP219:TAS224 TAX219:TBA224 TBF219:TBI224 TBN219:TBQ224 TBV219:TBY224 TCD219:TCG224 TCL219:TCO224 TCT219:TCW224 TDB219:TDE224 TDJ219:TDM224 TDR219:TDU224 TDZ219:TEC224 TEH219:TEK224 TEP219:TES224 TEX219:TFA224 TFF219:TFI224 TFN219:TFQ224 TFV219:TFY224 TGD219:TGG224 TGL219:TGO224 TGT219:TGW224 THB219:THE224 THJ219:THM224 THR219:THU224 THZ219:TIC224 TIH219:TIK224 TIP219:TIS224 TIX219:TJA224 TJF219:TJI224 TJN219:TJQ224 TJV219:TJY224 TKD219:TKG224 TKL219:TKO224 TKT219:TKW224 TLB219:TLE224 TLJ219:TLM224 TLR219:TLU224 TLZ219:TMC224 TMH219:TMK224 TMP219:TMS224 TMX219:TNA224 TNF219:TNI224 TNN219:TNQ224 TNV219:TNY224 TOD219:TOG224 TOL219:TOO224 TOT219:TOW224 TPB219:TPE224 TPJ219:TPM224 TPR219:TPU224 TPZ219:TQC224 TQH219:TQK224 TQP219:TQS224 TQX219:TRA224 TRF219:TRI224 TRN219:TRQ224 TRV219:TRY224 TSD219:TSG224 TSL219:TSO224 TST219:TSW224 TTB219:TTE224 TTJ219:TTM224 TTR219:TTU224 TTZ219:TUC224 TUH219:TUK224 TUP219:TUS224 TUX219:TVA224 TVF219:TVI224 TVN219:TVQ224 TVV219:TVY224 TWD219:TWG224 TWL219:TWO224 TWT219:TWW224 TXB219:TXE224 TXJ219:TXM224 TXR219:TXU224 TXZ219:TYC224 TYH219:TYK224 TYP219:TYS224 TYX219:TZA224 TZF219:TZI224 TZN219:TZQ224 TZV219:TZY224 UAD219:UAG224 UAL219:UAO224 UAT219:UAW224 UBB219:UBE224 UBJ219:UBM224 UBR219:UBU224 UBZ219:UCC224 UCH219:UCK224 UCP219:UCS224 UCX219:UDA224 UDF219:UDI224 UDN219:UDQ224 UDV219:UDY224 UED219:UEG224 UEL219:UEO224 UET219:UEW224 UFB219:UFE224 UFJ219:UFM224 UFR219:UFU224 UFZ219:UGC224 UGH219:UGK224 UGP219:UGS224 UGX219:UHA224 UHF219:UHI224 UHN219:UHQ224 UHV219:UHY224 UID219:UIG224 UIL219:UIO224 UIT219:UIW224 UJB219:UJE224 UJJ219:UJM224 UJR219:UJU224 UJZ219:UKC224 UKH219:UKK224 UKP219:UKS224 UKX219:ULA224 ULF219:ULI224 ULN219:ULQ224 ULV219:ULY224 UMD219:UMG224 UML219:UMO224 UMT219:UMW224 UNB219:UNE224 UNJ219:UNM224 UNR219:UNU224 UNZ219:UOC224 UOH219:UOK224 UOP219:UOS224 UOX219:UPA224 UPF219:UPI224 UPN219:UPQ224 UPV219:UPY224 UQD219:UQG224 UQL219:UQO224 UQT219:UQW224 URB219:URE224 URJ219:URM224 URR219:URU224 URZ219:USC224 USH219:USK224 USP219:USS224 USX219:UTA224 UTF219:UTI224 UTN219:UTQ224 UTV219:UTY224 UUD219:UUG224 UUL219:UUO224 UUT219:UUW224 UVB219:UVE224 UVJ219:UVM224 UVR219:UVU224 UVZ219:UWC224 UWH219:UWK224 UWP219:UWS224 UWX219:UXA224 UXF219:UXI224 UXN219:UXQ224 UXV219:UXY224 UYD219:UYG224 UYL219:UYO224 UYT219:UYW224 UZB219:UZE224 UZJ219:UZM224 UZR219:UZU224 UZZ219:VAC224 VAH219:VAK224 VAP219:VAS224 VAX219:VBA224 VBF219:VBI224 VBN219:VBQ224 VBV219:VBY224 VCD219:VCG224 VCL219:VCO224 VCT219:VCW224 VDB219:VDE224 VDJ219:VDM224 VDR219:VDU224 VDZ219:VEC224 VEH219:VEK224 VEP219:VES224 VEX219:VFA224 VFF219:VFI224 VFN219:VFQ224 VFV219:VFY224 VGD219:VGG224 VGL219:VGO224 VGT219:VGW224 VHB219:VHE224 VHJ219:VHM224 VHR219:VHU224 VHZ219:VIC224 VIH219:VIK224 VIP219:VIS224 VIX219:VJA224 VJF219:VJI224 VJN219:VJQ224 VJV219:VJY224 VKD219:VKG224 VKL219:VKO224 VKT219:VKW224 VLB219:VLE224 VLJ219:VLM224 VLR219:VLU224 VLZ219:VMC224 VMH219:VMK224 VMP219:VMS224 VMX219:VNA224 VNF219:VNI224 VNN219:VNQ224 VNV219:VNY224 VOD219:VOG224 VOL219:VOO224 VOT219:VOW224 VPB219:VPE224 VPJ219:VPM224 VPR219:VPU224 VPZ219:VQC224 VQH219:VQK224 VQP219:VQS224 VQX219:VRA224 VRF219:VRI224 VRN219:VRQ224 VRV219:VRY224 VSD219:VSG224 VSL219:VSO224 VST219:VSW224 VTB219:VTE224 VTJ219:VTM224 VTR219:VTU224 VTZ219:VUC224 VUH219:VUK224 VUP219:VUS224 VUX219:VVA224 VVF219:VVI224 VVN219:VVQ224 VVV219:VVY224 VWD219:VWG224 VWL219:VWO224 VWT219:VWW224 VXB219:VXE224 VXJ219:VXM224 VXR219:VXU224 VXZ219:VYC224 VYH219:VYK224 VYP219:VYS224 VYX219:VZA224 VZF219:VZI224 VZN219:VZQ224 VZV219:VZY224 WAD219:WAG224 WAL219:WAO224 WAT219:WAW224 WBB219:WBE224 WBJ219:WBM224 WBR219:WBU224 WBZ219:WCC224 WCH219:WCK224 WCP219:WCS224 WCX219:WDA224 WDF219:WDI224 WDN219:WDQ224 WDV219:WDY224 WED219:WEG224 WEL219:WEO224 WET219:WEW224 WFB219:WFE224 WFJ219:WFM224 WFR219:WFU224 WFZ219:WGC224 WGH219:WGK224 WGP219:WGS224 WGX219:WHA224 WHF219:WHI224 WHN219:WHQ224 WHV219:WHY224 WID219:WIG224 WIL219:WIO224 WIT219:WIW224 WJB219:WJE224 WJJ219:WJM224 WJR219:WJU224 WJZ219:WKC224 WKH219:WKK224 WKP219:WKS224 WKX219:WLA224 WLF219:WLI224 WLN219:WLQ224 WLV219:WLY224 WMD219:WMG224 WML219:WMO224 WMT219:WMW224 WNB219:WNE224 WNJ219:WNM224 WNR219:WNU224 WNZ219:WOC224 WOH219:WOK224 WOP219:WOS224 WOX219:WPA224 WPF219:WPI224 WPN219:WPQ224 WPV219:WPY224 WQD219:WQG224 WQL219:WQO224 WQT219:WQW224 WRB219:WRE224 WRJ219:WRM224 WRR219:WRU224 WRZ219:WSC224 WSH219:WSK224 WSP219:WSS224 WSX219:WTA224 WTF219:WTI224 WTN219:WTQ224 WTV219:WTY224 WUD219:WUG224 WUL219:WUO224 WUT219:WUW224 WVB219:WVE224 WVJ219:WVM224 WVR219:WVU224 WVZ219:WWC224 WWH219:WWK224 WWP219:WWS224 WWX219:WXA224 WXF219:WXI224 WXN219:WXQ224 WXV219:WXY224 WYD219:WYG224 WYL219:WYO224 WYT219:WYW224 WZB219:WZE224 WZJ219:WZM224 WZR219:WZU224 WZZ219:XAC224 XAH219:XAK224 XAP219:XAS224 XAX219:XBA224 XBF219:XBI224 XBN219:XBQ224 XBV219:XBY224 XCD219:XCG224 XCL219:XCO224 XCT219:XCW224 XDB219:XDE224 XDJ219:XDM224 XDR219:XDU224 XDZ219:XEC224 XEH219:XEK224 XEP219:XES224 XEX219:XFA224 L219:M224 I71:J71 I193:K213 IZ193:JE213 AMN193:AMS213 WVL193:WVQ213 WLP193:WLU213 WBT193:WBY213 VRX193:VSC213 VIB193:VIG213 UYF193:UYK213 UOJ193:UOO213 UEN193:UES213 TUR193:TUW213 TKV193:TLA213 TAZ193:TBE213 SRD193:SRI213 SHH193:SHM213 RXL193:RXQ213 RNP193:RNU213 RDT193:RDY213 QTX193:QUC213 QKB193:QKG213 QAF193:QAK213 PQJ193:PQO213 PGN193:PGS213 OWR193:OWW213 OMV193:ONA213 OCZ193:ODE213 NTD193:NTI213 NJH193:NJM213 MZL193:MZQ213 MPP193:MPU213 MFT193:MFY213 LVX193:LWC213 LMB193:LMG213 LCF193:LCK213 KSJ193:KSO213 KIN193:KIS213 JYR193:JYW213 JOV193:JPA213 JEZ193:JFE213 IVD193:IVI213 ILH193:ILM213 IBL193:IBQ213 HRP193:HRU213 HHT193:HHY213 GXX193:GYC213 GOB193:GOG213 GEF193:GEK213 FUJ193:FUO213 FKN193:FKS213 FAR193:FAW213 EQV193:ERA213 EGZ193:EHE213 DXD193:DXI213 DNH193:DNM213 DDL193:DDQ213 CTP193:CTU213 CJT193:CJY213 BZX193:CAC213 BQB193:BQG213 BGF193:BGK213 AWJ193:AWO213 ACR193:ACW213 SV193:TA213 IY194:IY198 SU194:SU198 ACQ194:ACQ198 AMM194:AMM198 AWI194:AWI198 BGE194:BGE198 BQA194:BQA198 BZW194:BZW198 CJS194:CJS198 CTO194:CTO198 DDK194:DDK198 DNG194:DNG198 DXC194:DXC198 EGY194:EGY198 EQU194:EQU198 FAQ194:FAQ198 FKM194:FKM198 FUI194:FUI198 GEE194:GEE198 GOA194:GOA198 GXW194:GXW198 HHS194:HHS198 HRO194:HRO198 IBK194:IBK198 ILG194:ILG198 IVC194:IVC198 JEY194:JEY198 JOU194:JOU198 JYQ194:JYQ198 KIM194:KIM198 KSI194:KSI198 LCE194:LCE198 LMA194:LMA198 LVW194:LVW198 MFS194:MFS198 MPO194:MPO198 MZK194:MZK198 NJG194:NJG198 NTC194:NTC198 OCY194:OCY198 OMU194:OMU198 OWQ194:OWQ198 PGM194:PGM198 PQI194:PQI198 QAE194:QAE198 QKA194:QKA198 QTW194:QTW198 RDS194:RDS198 RNO194:RNO198 RXK194:RXK198 SHG194:SHG198 SRC194:SRC198 TAY194:TAY198 TKU194:TKU198 TUQ194:TUQ198 UEM194:UEM198 UOI194:UOI198 UYE194:UYE198 VIA194:VIA198 VRW194:VRW198 WBS194:WBS198 WLO194:WLO198 WVK194:WVK198 G11:G137 G150:G190 K140:K190 I75:J137 I150:J190 G200:G214 G140:G144 I11:K70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Y654"/>
  <sheetViews>
    <sheetView showGridLines="0" topLeftCell="A636" zoomScale="80" zoomScaleNormal="80" workbookViewId="0">
      <selection activeCell="A323" sqref="A323:A654"/>
    </sheetView>
  </sheetViews>
  <sheetFormatPr baseColWidth="10" defaultRowHeight="15"/>
  <cols>
    <col min="1" max="1" width="7.33203125" style="619" customWidth="1"/>
    <col min="2" max="2" width="3.5546875" style="620" customWidth="1"/>
    <col min="3" max="3" width="3.88671875" style="620" customWidth="1"/>
    <col min="4" max="4" width="5.5546875" style="620" customWidth="1"/>
    <col min="5" max="5" width="7.44140625" style="620" customWidth="1"/>
    <col min="6" max="6" width="15.33203125" style="621" customWidth="1"/>
    <col min="7" max="7" width="50.109375" style="621" customWidth="1"/>
    <col min="8" max="8" width="23.109375" style="622" customWidth="1"/>
    <col min="9" max="9" width="27.109375" style="622" customWidth="1"/>
    <col min="10" max="10" width="22.44140625" style="619" customWidth="1"/>
    <col min="11" max="11" width="23.109375" style="350" customWidth="1"/>
    <col min="12" max="12" width="21.109375" style="327" customWidth="1"/>
    <col min="13" max="13" width="25.109375" style="327" customWidth="1"/>
    <col min="14" max="14" width="18.5546875" style="327" customWidth="1"/>
    <col min="15" max="15" width="19.33203125" style="327" bestFit="1" customWidth="1"/>
    <col min="16" max="16" width="18.5546875" style="327" bestFit="1" customWidth="1"/>
    <col min="17" max="22" width="11" style="327"/>
    <col min="23" max="258" width="11" style="350"/>
    <col min="259" max="259" width="44.88671875" style="350" customWidth="1"/>
    <col min="260" max="266" width="38.5546875" style="350" customWidth="1"/>
    <col min="267" max="514" width="11" style="350"/>
    <col min="515" max="515" width="44.88671875" style="350" customWidth="1"/>
    <col min="516" max="522" width="38.5546875" style="350" customWidth="1"/>
    <col min="523" max="770" width="11" style="350"/>
    <col min="771" max="771" width="44.88671875" style="350" customWidth="1"/>
    <col min="772" max="778" width="38.5546875" style="350" customWidth="1"/>
    <col min="779" max="1026" width="11" style="350"/>
    <col min="1027" max="1027" width="44.88671875" style="350" customWidth="1"/>
    <col min="1028" max="1034" width="38.5546875" style="350" customWidth="1"/>
    <col min="1035" max="1282" width="11" style="350"/>
    <col min="1283" max="1283" width="44.88671875" style="350" customWidth="1"/>
    <col min="1284" max="1290" width="38.5546875" style="350" customWidth="1"/>
    <col min="1291" max="1538" width="11" style="350"/>
    <col min="1539" max="1539" width="44.88671875" style="350" customWidth="1"/>
    <col min="1540" max="1546" width="38.5546875" style="350" customWidth="1"/>
    <col min="1547" max="1794" width="11" style="350"/>
    <col min="1795" max="1795" width="44.88671875" style="350" customWidth="1"/>
    <col min="1796" max="1802" width="38.5546875" style="350" customWidth="1"/>
    <col min="1803" max="2050" width="11" style="350"/>
    <col min="2051" max="2051" width="44.88671875" style="350" customWidth="1"/>
    <col min="2052" max="2058" width="38.5546875" style="350" customWidth="1"/>
    <col min="2059" max="2306" width="11" style="350"/>
    <col min="2307" max="2307" width="44.88671875" style="350" customWidth="1"/>
    <col min="2308" max="2314" width="38.5546875" style="350" customWidth="1"/>
    <col min="2315" max="2562" width="11" style="350"/>
    <col min="2563" max="2563" width="44.88671875" style="350" customWidth="1"/>
    <col min="2564" max="2570" width="38.5546875" style="350" customWidth="1"/>
    <col min="2571" max="2818" width="11" style="350"/>
    <col min="2819" max="2819" width="44.88671875" style="350" customWidth="1"/>
    <col min="2820" max="2826" width="38.5546875" style="350" customWidth="1"/>
    <col min="2827" max="3074" width="11" style="350"/>
    <col min="3075" max="3075" width="44.88671875" style="350" customWidth="1"/>
    <col min="3076" max="3082" width="38.5546875" style="350" customWidth="1"/>
    <col min="3083" max="3330" width="11" style="350"/>
    <col min="3331" max="3331" width="44.88671875" style="350" customWidth="1"/>
    <col min="3332" max="3338" width="38.5546875" style="350" customWidth="1"/>
    <col min="3339" max="3586" width="11" style="350"/>
    <col min="3587" max="3587" width="44.88671875" style="350" customWidth="1"/>
    <col min="3588" max="3594" width="38.5546875" style="350" customWidth="1"/>
    <col min="3595" max="3842" width="11" style="350"/>
    <col min="3843" max="3843" width="44.88671875" style="350" customWidth="1"/>
    <col min="3844" max="3850" width="38.5546875" style="350" customWidth="1"/>
    <col min="3851" max="4098" width="11" style="350"/>
    <col min="4099" max="4099" width="44.88671875" style="350" customWidth="1"/>
    <col min="4100" max="4106" width="38.5546875" style="350" customWidth="1"/>
    <col min="4107" max="4354" width="11" style="350"/>
    <col min="4355" max="4355" width="44.88671875" style="350" customWidth="1"/>
    <col min="4356" max="4362" width="38.5546875" style="350" customWidth="1"/>
    <col min="4363" max="4610" width="11" style="350"/>
    <col min="4611" max="4611" width="44.88671875" style="350" customWidth="1"/>
    <col min="4612" max="4618" width="38.5546875" style="350" customWidth="1"/>
    <col min="4619" max="4866" width="11" style="350"/>
    <col min="4867" max="4867" width="44.88671875" style="350" customWidth="1"/>
    <col min="4868" max="4874" width="38.5546875" style="350" customWidth="1"/>
    <col min="4875" max="5122" width="11" style="350"/>
    <col min="5123" max="5123" width="44.88671875" style="350" customWidth="1"/>
    <col min="5124" max="5130" width="38.5546875" style="350" customWidth="1"/>
    <col min="5131" max="5378" width="11" style="350"/>
    <col min="5379" max="5379" width="44.88671875" style="350" customWidth="1"/>
    <col min="5380" max="5386" width="38.5546875" style="350" customWidth="1"/>
    <col min="5387" max="5634" width="11" style="350"/>
    <col min="5635" max="5635" width="44.88671875" style="350" customWidth="1"/>
    <col min="5636" max="5642" width="38.5546875" style="350" customWidth="1"/>
    <col min="5643" max="5890" width="11" style="350"/>
    <col min="5891" max="5891" width="44.88671875" style="350" customWidth="1"/>
    <col min="5892" max="5898" width="38.5546875" style="350" customWidth="1"/>
    <col min="5899" max="6146" width="11" style="350"/>
    <col min="6147" max="6147" width="44.88671875" style="350" customWidth="1"/>
    <col min="6148" max="6154" width="38.5546875" style="350" customWidth="1"/>
    <col min="6155" max="6402" width="11" style="350"/>
    <col min="6403" max="6403" width="44.88671875" style="350" customWidth="1"/>
    <col min="6404" max="6410" width="38.5546875" style="350" customWidth="1"/>
    <col min="6411" max="6658" width="11" style="350"/>
    <col min="6659" max="6659" width="44.88671875" style="350" customWidth="1"/>
    <col min="6660" max="6666" width="38.5546875" style="350" customWidth="1"/>
    <col min="6667" max="6914" width="11" style="350"/>
    <col min="6915" max="6915" width="44.88671875" style="350" customWidth="1"/>
    <col min="6916" max="6922" width="38.5546875" style="350" customWidth="1"/>
    <col min="6923" max="7170" width="11" style="350"/>
    <col min="7171" max="7171" width="44.88671875" style="350" customWidth="1"/>
    <col min="7172" max="7178" width="38.5546875" style="350" customWidth="1"/>
    <col min="7179" max="7426" width="11" style="350"/>
    <col min="7427" max="7427" width="44.88671875" style="350" customWidth="1"/>
    <col min="7428" max="7434" width="38.5546875" style="350" customWidth="1"/>
    <col min="7435" max="7682" width="11" style="350"/>
    <col min="7683" max="7683" width="44.88671875" style="350" customWidth="1"/>
    <col min="7684" max="7690" width="38.5546875" style="350" customWidth="1"/>
    <col min="7691" max="7938" width="11" style="350"/>
    <col min="7939" max="7939" width="44.88671875" style="350" customWidth="1"/>
    <col min="7940" max="7946" width="38.5546875" style="350" customWidth="1"/>
    <col min="7947" max="8194" width="11" style="350"/>
    <col min="8195" max="8195" width="44.88671875" style="350" customWidth="1"/>
    <col min="8196" max="8202" width="38.5546875" style="350" customWidth="1"/>
    <col min="8203" max="8450" width="11" style="350"/>
    <col min="8451" max="8451" width="44.88671875" style="350" customWidth="1"/>
    <col min="8452" max="8458" width="38.5546875" style="350" customWidth="1"/>
    <col min="8459" max="8706" width="11" style="350"/>
    <col min="8707" max="8707" width="44.88671875" style="350" customWidth="1"/>
    <col min="8708" max="8714" width="38.5546875" style="350" customWidth="1"/>
    <col min="8715" max="8962" width="11" style="350"/>
    <col min="8963" max="8963" width="44.88671875" style="350" customWidth="1"/>
    <col min="8964" max="8970" width="38.5546875" style="350" customWidth="1"/>
    <col min="8971" max="9218" width="11" style="350"/>
    <col min="9219" max="9219" width="44.88671875" style="350" customWidth="1"/>
    <col min="9220" max="9226" width="38.5546875" style="350" customWidth="1"/>
    <col min="9227" max="9474" width="11" style="350"/>
    <col min="9475" max="9475" width="44.88671875" style="350" customWidth="1"/>
    <col min="9476" max="9482" width="38.5546875" style="350" customWidth="1"/>
    <col min="9483" max="9730" width="11" style="350"/>
    <col min="9731" max="9731" width="44.88671875" style="350" customWidth="1"/>
    <col min="9732" max="9738" width="38.5546875" style="350" customWidth="1"/>
    <col min="9739" max="9986" width="11" style="350"/>
    <col min="9987" max="9987" width="44.88671875" style="350" customWidth="1"/>
    <col min="9988" max="9994" width="38.5546875" style="350" customWidth="1"/>
    <col min="9995" max="10242" width="11" style="350"/>
    <col min="10243" max="10243" width="44.88671875" style="350" customWidth="1"/>
    <col min="10244" max="10250" width="38.5546875" style="350" customWidth="1"/>
    <col min="10251" max="10498" width="11" style="350"/>
    <col min="10499" max="10499" width="44.88671875" style="350" customWidth="1"/>
    <col min="10500" max="10506" width="38.5546875" style="350" customWidth="1"/>
    <col min="10507" max="10754" width="11" style="350"/>
    <col min="10755" max="10755" width="44.88671875" style="350" customWidth="1"/>
    <col min="10756" max="10762" width="38.5546875" style="350" customWidth="1"/>
    <col min="10763" max="11010" width="11" style="350"/>
    <col min="11011" max="11011" width="44.88671875" style="350" customWidth="1"/>
    <col min="11012" max="11018" width="38.5546875" style="350" customWidth="1"/>
    <col min="11019" max="11266" width="11" style="350"/>
    <col min="11267" max="11267" width="44.88671875" style="350" customWidth="1"/>
    <col min="11268" max="11274" width="38.5546875" style="350" customWidth="1"/>
    <col min="11275" max="11522" width="11" style="350"/>
    <col min="11523" max="11523" width="44.88671875" style="350" customWidth="1"/>
    <col min="11524" max="11530" width="38.5546875" style="350" customWidth="1"/>
    <col min="11531" max="11778" width="11" style="350"/>
    <col min="11779" max="11779" width="44.88671875" style="350" customWidth="1"/>
    <col min="11780" max="11786" width="38.5546875" style="350" customWidth="1"/>
    <col min="11787" max="12034" width="11" style="350"/>
    <col min="12035" max="12035" width="44.88671875" style="350" customWidth="1"/>
    <col min="12036" max="12042" width="38.5546875" style="350" customWidth="1"/>
    <col min="12043" max="12290" width="11" style="350"/>
    <col min="12291" max="12291" width="44.88671875" style="350" customWidth="1"/>
    <col min="12292" max="12298" width="38.5546875" style="350" customWidth="1"/>
    <col min="12299" max="12546" width="11" style="350"/>
    <col min="12547" max="12547" width="44.88671875" style="350" customWidth="1"/>
    <col min="12548" max="12554" width="38.5546875" style="350" customWidth="1"/>
    <col min="12555" max="12802" width="11" style="350"/>
    <col min="12803" max="12803" width="44.88671875" style="350" customWidth="1"/>
    <col min="12804" max="12810" width="38.5546875" style="350" customWidth="1"/>
    <col min="12811" max="13058" width="11" style="350"/>
    <col min="13059" max="13059" width="44.88671875" style="350" customWidth="1"/>
    <col min="13060" max="13066" width="38.5546875" style="350" customWidth="1"/>
    <col min="13067" max="13314" width="11" style="350"/>
    <col min="13315" max="13315" width="44.88671875" style="350" customWidth="1"/>
    <col min="13316" max="13322" width="38.5546875" style="350" customWidth="1"/>
    <col min="13323" max="13570" width="11" style="350"/>
    <col min="13571" max="13571" width="44.88671875" style="350" customWidth="1"/>
    <col min="13572" max="13578" width="38.5546875" style="350" customWidth="1"/>
    <col min="13579" max="13826" width="11" style="350"/>
    <col min="13827" max="13827" width="44.88671875" style="350" customWidth="1"/>
    <col min="13828" max="13834" width="38.5546875" style="350" customWidth="1"/>
    <col min="13835" max="14082" width="11" style="350"/>
    <col min="14083" max="14083" width="44.88671875" style="350" customWidth="1"/>
    <col min="14084" max="14090" width="38.5546875" style="350" customWidth="1"/>
    <col min="14091" max="14338" width="11" style="350"/>
    <col min="14339" max="14339" width="44.88671875" style="350" customWidth="1"/>
    <col min="14340" max="14346" width="38.5546875" style="350" customWidth="1"/>
    <col min="14347" max="14594" width="11" style="350"/>
    <col min="14595" max="14595" width="44.88671875" style="350" customWidth="1"/>
    <col min="14596" max="14602" width="38.5546875" style="350" customWidth="1"/>
    <col min="14603" max="14850" width="11" style="350"/>
    <col min="14851" max="14851" width="44.88671875" style="350" customWidth="1"/>
    <col min="14852" max="14858" width="38.5546875" style="350" customWidth="1"/>
    <col min="14859" max="15106" width="11" style="350"/>
    <col min="15107" max="15107" width="44.88671875" style="350" customWidth="1"/>
    <col min="15108" max="15114" width="38.5546875" style="350" customWidth="1"/>
    <col min="15115" max="15362" width="11" style="350"/>
    <col min="15363" max="15363" width="44.88671875" style="350" customWidth="1"/>
    <col min="15364" max="15370" width="38.5546875" style="350" customWidth="1"/>
    <col min="15371" max="15618" width="11" style="350"/>
    <col min="15619" max="15619" width="44.88671875" style="350" customWidth="1"/>
    <col min="15620" max="15626" width="38.5546875" style="350" customWidth="1"/>
    <col min="15627" max="15874" width="11" style="350"/>
    <col min="15875" max="15875" width="44.88671875" style="350" customWidth="1"/>
    <col min="15876" max="15882" width="38.5546875" style="350" customWidth="1"/>
    <col min="15883" max="16130" width="11" style="350"/>
    <col min="16131" max="16131" width="44.88671875" style="350" customWidth="1"/>
    <col min="16132" max="16138" width="38.5546875" style="350" customWidth="1"/>
    <col min="16139" max="16367" width="11" style="350"/>
    <col min="16368" max="16384" width="11.44140625" style="350"/>
  </cols>
  <sheetData>
    <row r="1" spans="1:12" s="327" customFormat="1" ht="15" customHeight="1">
      <c r="A1" s="324"/>
      <c r="B1" s="325"/>
      <c r="C1" s="325"/>
      <c r="D1" s="325"/>
      <c r="E1" s="325"/>
      <c r="F1" s="326"/>
      <c r="G1" s="1029" t="s">
        <v>496</v>
      </c>
      <c r="H1" s="1029"/>
      <c r="I1" s="1029"/>
      <c r="J1" s="1029"/>
      <c r="K1" s="1029"/>
      <c r="L1" s="1030"/>
    </row>
    <row r="2" spans="1:12" s="327" customFormat="1" ht="15" customHeight="1">
      <c r="A2" s="328"/>
      <c r="B2" s="329"/>
      <c r="C2" s="329"/>
      <c r="D2" s="329"/>
      <c r="E2" s="329"/>
      <c r="F2" s="330"/>
      <c r="G2" s="1031"/>
      <c r="H2" s="1031"/>
      <c r="I2" s="1031"/>
      <c r="J2" s="1031"/>
      <c r="K2" s="1031"/>
      <c r="L2" s="1032"/>
    </row>
    <row r="3" spans="1:12" s="327" customFormat="1" ht="15" customHeight="1">
      <c r="A3" s="328"/>
      <c r="B3" s="329"/>
      <c r="C3" s="329"/>
      <c r="D3" s="329"/>
      <c r="E3" s="329"/>
      <c r="F3" s="330"/>
      <c r="G3" s="1031"/>
      <c r="H3" s="1031"/>
      <c r="I3" s="1031"/>
      <c r="J3" s="1031"/>
      <c r="K3" s="1031"/>
      <c r="L3" s="1032"/>
    </row>
    <row r="4" spans="1:12" s="327" customFormat="1" ht="15" customHeight="1">
      <c r="A4" s="328"/>
      <c r="B4" s="329"/>
      <c r="C4" s="329"/>
      <c r="D4" s="329"/>
      <c r="E4" s="329"/>
      <c r="F4" s="330"/>
      <c r="G4" s="1031"/>
      <c r="H4" s="1031"/>
      <c r="I4" s="1031"/>
      <c r="J4" s="1031"/>
      <c r="K4" s="1031"/>
      <c r="L4" s="1032"/>
    </row>
    <row r="5" spans="1:12" s="334" customFormat="1" ht="18.75" customHeight="1">
      <c r="A5" s="331"/>
      <c r="B5" s="332"/>
      <c r="C5" s="332"/>
      <c r="D5" s="332"/>
      <c r="E5" s="332"/>
      <c r="F5" s="333"/>
      <c r="G5" s="1031"/>
      <c r="H5" s="1031"/>
      <c r="I5" s="1031"/>
      <c r="J5" s="1031"/>
      <c r="K5" s="1031"/>
      <c r="L5" s="1032"/>
    </row>
    <row r="6" spans="1:12" s="327" customFormat="1" ht="15" customHeight="1" thickBot="1">
      <c r="A6" s="335"/>
      <c r="B6" s="336"/>
      <c r="C6" s="336"/>
      <c r="D6" s="336"/>
      <c r="E6" s="336"/>
      <c r="F6" s="337"/>
      <c r="G6" s="1033"/>
      <c r="H6" s="1033"/>
      <c r="I6" s="1033"/>
      <c r="J6" s="1033"/>
      <c r="K6" s="1033"/>
      <c r="L6" s="1034"/>
    </row>
    <row r="7" spans="1:12" s="327" customFormat="1" ht="15" customHeight="1">
      <c r="A7" s="338"/>
      <c r="B7" s="339"/>
      <c r="C7" s="339"/>
      <c r="D7" s="339"/>
      <c r="E7" s="339"/>
      <c r="F7" s="340"/>
      <c r="G7" s="340"/>
      <c r="H7" s="341"/>
      <c r="I7" s="341"/>
      <c r="J7" s="342"/>
      <c r="K7" s="343"/>
      <c r="L7" s="344"/>
    </row>
    <row r="8" spans="1:12" ht="76.5" customHeight="1">
      <c r="A8" s="345" t="s">
        <v>838</v>
      </c>
      <c r="B8" s="1101" t="s">
        <v>379</v>
      </c>
      <c r="C8" s="1102"/>
      <c r="D8" s="1102"/>
      <c r="E8" s="1102"/>
      <c r="F8" s="1102"/>
      <c r="G8" s="1103"/>
      <c r="H8" s="346" t="s">
        <v>377</v>
      </c>
      <c r="I8" s="347" t="s">
        <v>805</v>
      </c>
      <c r="J8" s="348" t="s">
        <v>380</v>
      </c>
      <c r="K8" s="349" t="s">
        <v>381</v>
      </c>
      <c r="L8" s="346" t="s">
        <v>378</v>
      </c>
    </row>
    <row r="9" spans="1:12" ht="26.25" customHeight="1">
      <c r="A9" s="351">
        <v>1</v>
      </c>
      <c r="B9" s="1042" t="s">
        <v>336</v>
      </c>
      <c r="C9" s="1043"/>
      <c r="D9" s="1043"/>
      <c r="E9" s="1043"/>
      <c r="F9" s="1043"/>
      <c r="G9" s="1043"/>
      <c r="H9" s="1043"/>
      <c r="I9" s="1044"/>
      <c r="J9" s="1043"/>
      <c r="K9" s="1043"/>
      <c r="L9" s="1045"/>
    </row>
    <row r="10" spans="1:12" ht="33" customHeight="1">
      <c r="A10" s="352">
        <f>A9+1</f>
        <v>2</v>
      </c>
      <c r="B10" s="1087"/>
      <c r="C10" s="1046" t="s">
        <v>259</v>
      </c>
      <c r="D10" s="1047"/>
      <c r="E10" s="1047"/>
      <c r="F10" s="1047"/>
      <c r="G10" s="1047"/>
      <c r="H10" s="353">
        <f>SUM(H11:H19)</f>
        <v>0</v>
      </c>
      <c r="I10" s="353">
        <f t="shared" ref="I10:L10" si="0">SUM(I11:I19)</f>
        <v>0</v>
      </c>
      <c r="J10" s="353">
        <f t="shared" si="0"/>
        <v>0</v>
      </c>
      <c r="K10" s="353">
        <f t="shared" si="0"/>
        <v>0</v>
      </c>
      <c r="L10" s="353">
        <f t="shared" si="0"/>
        <v>0</v>
      </c>
    </row>
    <row r="11" spans="1:12" ht="33" customHeight="1">
      <c r="A11" s="352">
        <f t="shared" ref="A11:A74" si="1">A10+1</f>
        <v>3</v>
      </c>
      <c r="B11" s="1088"/>
      <c r="C11" s="1112"/>
      <c r="D11" s="857" t="s">
        <v>258</v>
      </c>
      <c r="E11" s="873"/>
      <c r="F11" s="873"/>
      <c r="G11" s="874"/>
      <c r="H11" s="354"/>
      <c r="I11" s="355"/>
      <c r="J11" s="354"/>
      <c r="K11" s="354"/>
      <c r="L11" s="356">
        <f>H11+I11-J11+K11</f>
        <v>0</v>
      </c>
    </row>
    <row r="12" spans="1:12" ht="33" customHeight="1">
      <c r="A12" s="352">
        <f t="shared" si="1"/>
        <v>4</v>
      </c>
      <c r="B12" s="1088"/>
      <c r="C12" s="1113"/>
      <c r="D12" s="857" t="s">
        <v>256</v>
      </c>
      <c r="E12" s="873"/>
      <c r="F12" s="873"/>
      <c r="G12" s="874"/>
      <c r="H12" s="357"/>
      <c r="I12" s="358"/>
      <c r="J12" s="357"/>
      <c r="K12" s="357"/>
      <c r="L12" s="356">
        <f t="shared" ref="L12:L36" si="2">H12+I12-J12+K12</f>
        <v>0</v>
      </c>
    </row>
    <row r="13" spans="1:12" ht="33" customHeight="1">
      <c r="A13" s="352">
        <f t="shared" si="1"/>
        <v>5</v>
      </c>
      <c r="B13" s="1088"/>
      <c r="C13" s="1113"/>
      <c r="D13" s="857" t="s">
        <v>262</v>
      </c>
      <c r="E13" s="873"/>
      <c r="F13" s="873"/>
      <c r="G13" s="874"/>
      <c r="H13" s="357"/>
      <c r="I13" s="358"/>
      <c r="J13" s="357"/>
      <c r="K13" s="357"/>
      <c r="L13" s="356">
        <f t="shared" si="2"/>
        <v>0</v>
      </c>
    </row>
    <row r="14" spans="1:12" ht="33" customHeight="1">
      <c r="A14" s="352">
        <f t="shared" si="1"/>
        <v>6</v>
      </c>
      <c r="B14" s="1088"/>
      <c r="C14" s="1113"/>
      <c r="D14" s="894" t="s">
        <v>844</v>
      </c>
      <c r="E14" s="895"/>
      <c r="F14" s="895"/>
      <c r="G14" s="848"/>
      <c r="H14" s="359"/>
      <c r="I14" s="359"/>
      <c r="J14" s="359"/>
      <c r="K14" s="359"/>
      <c r="L14" s="356">
        <f t="shared" si="2"/>
        <v>0</v>
      </c>
    </row>
    <row r="15" spans="1:12" ht="33" customHeight="1">
      <c r="A15" s="352">
        <f t="shared" si="1"/>
        <v>7</v>
      </c>
      <c r="B15" s="1088"/>
      <c r="C15" s="1113"/>
      <c r="D15" s="857" t="s">
        <v>779</v>
      </c>
      <c r="E15" s="873"/>
      <c r="F15" s="873"/>
      <c r="G15" s="874"/>
      <c r="H15" s="357"/>
      <c r="I15" s="358"/>
      <c r="J15" s="357"/>
      <c r="K15" s="357"/>
      <c r="L15" s="356">
        <f t="shared" si="2"/>
        <v>0</v>
      </c>
    </row>
    <row r="16" spans="1:12" ht="33" customHeight="1">
      <c r="A16" s="352">
        <f t="shared" si="1"/>
        <v>8</v>
      </c>
      <c r="B16" s="1088"/>
      <c r="C16" s="1113"/>
      <c r="D16" s="857" t="s">
        <v>254</v>
      </c>
      <c r="E16" s="873"/>
      <c r="F16" s="873"/>
      <c r="G16" s="874"/>
      <c r="H16" s="357"/>
      <c r="I16" s="358"/>
      <c r="J16" s="357"/>
      <c r="K16" s="357"/>
      <c r="L16" s="356">
        <f t="shared" si="2"/>
        <v>0</v>
      </c>
    </row>
    <row r="17" spans="1:13" ht="33" customHeight="1">
      <c r="A17" s="352">
        <f t="shared" si="1"/>
        <v>9</v>
      </c>
      <c r="B17" s="1088"/>
      <c r="C17" s="1113"/>
      <c r="D17" s="857" t="s">
        <v>649</v>
      </c>
      <c r="E17" s="873"/>
      <c r="F17" s="873"/>
      <c r="G17" s="874"/>
      <c r="H17" s="357"/>
      <c r="I17" s="358"/>
      <c r="J17" s="357"/>
      <c r="K17" s="357"/>
      <c r="L17" s="356">
        <f t="shared" si="2"/>
        <v>0</v>
      </c>
    </row>
    <row r="18" spans="1:13" ht="33" customHeight="1">
      <c r="A18" s="352">
        <f t="shared" si="1"/>
        <v>10</v>
      </c>
      <c r="B18" s="1088"/>
      <c r="C18" s="1113"/>
      <c r="D18" s="894" t="s">
        <v>669</v>
      </c>
      <c r="E18" s="895"/>
      <c r="F18" s="895"/>
      <c r="G18" s="848"/>
      <c r="H18" s="360"/>
      <c r="I18" s="360"/>
      <c r="J18" s="360"/>
      <c r="K18" s="359"/>
      <c r="L18" s="356">
        <f t="shared" si="2"/>
        <v>0</v>
      </c>
    </row>
    <row r="19" spans="1:13" ht="33" customHeight="1">
      <c r="A19" s="352">
        <f t="shared" si="1"/>
        <v>11</v>
      </c>
      <c r="B19" s="1088"/>
      <c r="C19" s="1114"/>
      <c r="D19" s="857" t="s">
        <v>177</v>
      </c>
      <c r="E19" s="873"/>
      <c r="F19" s="873"/>
      <c r="G19" s="874"/>
      <c r="H19" s="361"/>
      <c r="I19" s="362"/>
      <c r="J19" s="361"/>
      <c r="K19" s="357"/>
      <c r="L19" s="356">
        <f t="shared" si="2"/>
        <v>0</v>
      </c>
    </row>
    <row r="20" spans="1:13" ht="27" customHeight="1">
      <c r="A20" s="352">
        <f t="shared" si="1"/>
        <v>12</v>
      </c>
      <c r="B20" s="1088"/>
      <c r="C20" s="1048" t="s">
        <v>643</v>
      </c>
      <c r="D20" s="1049"/>
      <c r="E20" s="1049"/>
      <c r="F20" s="1049"/>
      <c r="G20" s="1050"/>
      <c r="H20" s="363">
        <f>SUM(H21:H24)</f>
        <v>0</v>
      </c>
      <c r="I20" s="363">
        <f t="shared" ref="I20:L20" si="3">SUM(I21:I24)</f>
        <v>0</v>
      </c>
      <c r="J20" s="363">
        <f t="shared" si="3"/>
        <v>0</v>
      </c>
      <c r="K20" s="363">
        <f t="shared" si="3"/>
        <v>0</v>
      </c>
      <c r="L20" s="363">
        <f t="shared" si="3"/>
        <v>0</v>
      </c>
    </row>
    <row r="21" spans="1:13" ht="33" customHeight="1">
      <c r="A21" s="352">
        <f t="shared" si="1"/>
        <v>13</v>
      </c>
      <c r="B21" s="1088"/>
      <c r="C21" s="1104"/>
      <c r="D21" s="857" t="s">
        <v>263</v>
      </c>
      <c r="E21" s="873"/>
      <c r="F21" s="873"/>
      <c r="G21" s="874"/>
      <c r="H21" s="357"/>
      <c r="I21" s="358"/>
      <c r="J21" s="357"/>
      <c r="K21" s="357"/>
      <c r="L21" s="356">
        <f t="shared" si="2"/>
        <v>0</v>
      </c>
    </row>
    <row r="22" spans="1:13" ht="33" customHeight="1">
      <c r="A22" s="352">
        <f t="shared" si="1"/>
        <v>14</v>
      </c>
      <c r="B22" s="1088"/>
      <c r="C22" s="1105"/>
      <c r="D22" s="857" t="s">
        <v>249</v>
      </c>
      <c r="E22" s="873"/>
      <c r="F22" s="873"/>
      <c r="G22" s="874"/>
      <c r="H22" s="357"/>
      <c r="I22" s="358"/>
      <c r="J22" s="357"/>
      <c r="K22" s="357"/>
      <c r="L22" s="356">
        <f t="shared" si="2"/>
        <v>0</v>
      </c>
      <c r="M22" s="364"/>
    </row>
    <row r="23" spans="1:13" ht="33" customHeight="1">
      <c r="A23" s="352">
        <f t="shared" si="1"/>
        <v>15</v>
      </c>
      <c r="B23" s="1088"/>
      <c r="C23" s="1105"/>
      <c r="D23" s="857" t="s">
        <v>900</v>
      </c>
      <c r="E23" s="873"/>
      <c r="F23" s="873"/>
      <c r="G23" s="874"/>
      <c r="H23" s="357"/>
      <c r="I23" s="358"/>
      <c r="J23" s="357"/>
      <c r="K23" s="357"/>
      <c r="L23" s="356">
        <f t="shared" si="2"/>
        <v>0</v>
      </c>
    </row>
    <row r="24" spans="1:13" ht="33" customHeight="1">
      <c r="A24" s="352">
        <f t="shared" si="1"/>
        <v>16</v>
      </c>
      <c r="B24" s="1088"/>
      <c r="C24" s="1106"/>
      <c r="D24" s="857" t="s">
        <v>177</v>
      </c>
      <c r="E24" s="873"/>
      <c r="F24" s="873"/>
      <c r="G24" s="874"/>
      <c r="H24" s="361"/>
      <c r="I24" s="362"/>
      <c r="J24" s="361"/>
      <c r="K24" s="357"/>
      <c r="L24" s="356">
        <f t="shared" si="2"/>
        <v>0</v>
      </c>
    </row>
    <row r="25" spans="1:13" ht="33" customHeight="1">
      <c r="A25" s="352">
        <f t="shared" si="1"/>
        <v>17</v>
      </c>
      <c r="B25" s="1088"/>
      <c r="C25" s="1051" t="s">
        <v>261</v>
      </c>
      <c r="D25" s="1052"/>
      <c r="E25" s="1052"/>
      <c r="F25" s="1052"/>
      <c r="G25" s="1053"/>
      <c r="H25" s="365">
        <f>SUM(H26:H36)</f>
        <v>0</v>
      </c>
      <c r="I25" s="365">
        <f t="shared" ref="I25:L25" si="4">SUM(I26:I36)</f>
        <v>0</v>
      </c>
      <c r="J25" s="365">
        <f t="shared" si="4"/>
        <v>0</v>
      </c>
      <c r="K25" s="365">
        <f t="shared" si="4"/>
        <v>0</v>
      </c>
      <c r="L25" s="365">
        <f t="shared" si="4"/>
        <v>0</v>
      </c>
    </row>
    <row r="26" spans="1:13" ht="27" customHeight="1">
      <c r="A26" s="352">
        <f t="shared" si="1"/>
        <v>18</v>
      </c>
      <c r="B26" s="1088"/>
      <c r="C26" s="1107"/>
      <c r="D26" s="857" t="s">
        <v>736</v>
      </c>
      <c r="E26" s="873"/>
      <c r="F26" s="873"/>
      <c r="G26" s="874"/>
      <c r="H26" s="357"/>
      <c r="I26" s="358"/>
      <c r="J26" s="357"/>
      <c r="K26" s="357"/>
      <c r="L26" s="356">
        <f t="shared" si="2"/>
        <v>0</v>
      </c>
    </row>
    <row r="27" spans="1:13" ht="33" customHeight="1">
      <c r="A27" s="352">
        <f t="shared" si="1"/>
        <v>19</v>
      </c>
      <c r="B27" s="1088"/>
      <c r="C27" s="1108"/>
      <c r="D27" s="857" t="s">
        <v>419</v>
      </c>
      <c r="E27" s="873"/>
      <c r="F27" s="873"/>
      <c r="G27" s="874"/>
      <c r="H27" s="357"/>
      <c r="I27" s="358"/>
      <c r="J27" s="357"/>
      <c r="K27" s="361"/>
      <c r="L27" s="356">
        <f t="shared" si="2"/>
        <v>0</v>
      </c>
    </row>
    <row r="28" spans="1:13" ht="33" customHeight="1">
      <c r="A28" s="352">
        <f t="shared" si="1"/>
        <v>20</v>
      </c>
      <c r="B28" s="1088"/>
      <c r="C28" s="1108"/>
      <c r="D28" s="894" t="s">
        <v>841</v>
      </c>
      <c r="E28" s="895"/>
      <c r="F28" s="895"/>
      <c r="G28" s="848"/>
      <c r="H28" s="359"/>
      <c r="I28" s="359"/>
      <c r="J28" s="359"/>
      <c r="K28" s="359"/>
      <c r="L28" s="356">
        <f t="shared" si="2"/>
        <v>0</v>
      </c>
    </row>
    <row r="29" spans="1:13" ht="33" customHeight="1">
      <c r="A29" s="352">
        <f t="shared" si="1"/>
        <v>21</v>
      </c>
      <c r="B29" s="1088"/>
      <c r="C29" s="1108"/>
      <c r="D29" s="894" t="s">
        <v>807</v>
      </c>
      <c r="E29" s="895"/>
      <c r="F29" s="895"/>
      <c r="G29" s="848"/>
      <c r="H29" s="359"/>
      <c r="I29" s="359"/>
      <c r="J29" s="359"/>
      <c r="K29" s="359"/>
      <c r="L29" s="356">
        <f t="shared" si="2"/>
        <v>0</v>
      </c>
    </row>
    <row r="30" spans="1:13" ht="33" customHeight="1">
      <c r="A30" s="352">
        <f t="shared" si="1"/>
        <v>22</v>
      </c>
      <c r="B30" s="1088"/>
      <c r="C30" s="1108"/>
      <c r="D30" s="894" t="s">
        <v>809</v>
      </c>
      <c r="E30" s="895"/>
      <c r="F30" s="895"/>
      <c r="G30" s="848"/>
      <c r="H30" s="359"/>
      <c r="I30" s="359"/>
      <c r="J30" s="359"/>
      <c r="K30" s="359"/>
      <c r="L30" s="356">
        <f t="shared" si="2"/>
        <v>0</v>
      </c>
    </row>
    <row r="31" spans="1:13" ht="24.75" customHeight="1">
      <c r="A31" s="352">
        <f t="shared" si="1"/>
        <v>23</v>
      </c>
      <c r="B31" s="1088"/>
      <c r="C31" s="1108"/>
      <c r="D31" s="857" t="s">
        <v>93</v>
      </c>
      <c r="E31" s="1001"/>
      <c r="F31" s="1001"/>
      <c r="G31" s="1002"/>
      <c r="H31" s="357"/>
      <c r="I31" s="358"/>
      <c r="J31" s="357"/>
      <c r="K31" s="357"/>
      <c r="L31" s="356">
        <f t="shared" si="2"/>
        <v>0</v>
      </c>
    </row>
    <row r="32" spans="1:13" ht="27" customHeight="1">
      <c r="A32" s="352">
        <f t="shared" si="1"/>
        <v>24</v>
      </c>
      <c r="B32" s="1088"/>
      <c r="C32" s="1108"/>
      <c r="D32" s="857" t="s">
        <v>84</v>
      </c>
      <c r="E32" s="873"/>
      <c r="F32" s="873"/>
      <c r="G32" s="874"/>
      <c r="H32" s="357"/>
      <c r="I32" s="358"/>
      <c r="J32" s="357"/>
      <c r="K32" s="357"/>
      <c r="L32" s="356">
        <f t="shared" si="2"/>
        <v>0</v>
      </c>
    </row>
    <row r="33" spans="1:12" ht="30.75" customHeight="1">
      <c r="A33" s="352">
        <f t="shared" si="1"/>
        <v>25</v>
      </c>
      <c r="B33" s="1088"/>
      <c r="C33" s="1108"/>
      <c r="D33" s="857" t="s">
        <v>264</v>
      </c>
      <c r="E33" s="873"/>
      <c r="F33" s="873"/>
      <c r="G33" s="874"/>
      <c r="H33" s="357"/>
      <c r="I33" s="358"/>
      <c r="J33" s="357"/>
      <c r="K33" s="357"/>
      <c r="L33" s="356">
        <f t="shared" si="2"/>
        <v>0</v>
      </c>
    </row>
    <row r="34" spans="1:12" ht="26.25" customHeight="1">
      <c r="A34" s="352">
        <f t="shared" si="1"/>
        <v>26</v>
      </c>
      <c r="B34" s="1088"/>
      <c r="C34" s="1108"/>
      <c r="D34" s="857" t="s">
        <v>255</v>
      </c>
      <c r="E34" s="873"/>
      <c r="F34" s="873"/>
      <c r="G34" s="874"/>
      <c r="H34" s="357"/>
      <c r="I34" s="358"/>
      <c r="J34" s="357"/>
      <c r="K34" s="357"/>
      <c r="L34" s="356">
        <f t="shared" si="2"/>
        <v>0</v>
      </c>
    </row>
    <row r="35" spans="1:12" ht="26.25" customHeight="1">
      <c r="A35" s="352">
        <f t="shared" si="1"/>
        <v>27</v>
      </c>
      <c r="B35" s="1088"/>
      <c r="C35" s="1108"/>
      <c r="D35" s="894" t="s">
        <v>669</v>
      </c>
      <c r="E35" s="895"/>
      <c r="F35" s="895"/>
      <c r="G35" s="848"/>
      <c r="H35" s="360"/>
      <c r="I35" s="360"/>
      <c r="J35" s="360"/>
      <c r="K35" s="359"/>
      <c r="L35" s="356">
        <f t="shared" si="2"/>
        <v>0</v>
      </c>
    </row>
    <row r="36" spans="1:12" ht="33" customHeight="1">
      <c r="A36" s="352">
        <f t="shared" si="1"/>
        <v>28</v>
      </c>
      <c r="B36" s="1088"/>
      <c r="C36" s="1109"/>
      <c r="D36" s="857" t="s">
        <v>237</v>
      </c>
      <c r="E36" s="873"/>
      <c r="F36" s="873"/>
      <c r="G36" s="874"/>
      <c r="H36" s="361"/>
      <c r="I36" s="362"/>
      <c r="J36" s="361"/>
      <c r="K36" s="357"/>
      <c r="L36" s="356">
        <f t="shared" si="2"/>
        <v>0</v>
      </c>
    </row>
    <row r="37" spans="1:12" ht="26.25" customHeight="1">
      <c r="A37" s="352">
        <f t="shared" si="1"/>
        <v>29</v>
      </c>
      <c r="B37" s="1088"/>
      <c r="C37" s="1054" t="s">
        <v>252</v>
      </c>
      <c r="D37" s="1055"/>
      <c r="E37" s="1055"/>
      <c r="F37" s="1055"/>
      <c r="G37" s="1056"/>
      <c r="H37" s="366">
        <f>H38+H59+H62+H65+H71+H81+H91+H104+H111+H116+H127+H128</f>
        <v>0</v>
      </c>
      <c r="I37" s="367"/>
      <c r="J37" s="366">
        <f>J38+J59+J62+J65+J71+J91+J104+J111+J116+J127+J128</f>
        <v>0</v>
      </c>
      <c r="K37" s="366">
        <f>K38+K59+K62+K65+K71+K91+K104+K111+K116+K127+K128</f>
        <v>0</v>
      </c>
      <c r="L37" s="366">
        <f>L38+L59+L62+L65+L71+L91+L104+L111+L116+L127+L128</f>
        <v>0</v>
      </c>
    </row>
    <row r="38" spans="1:12" ht="26.25" customHeight="1">
      <c r="A38" s="352">
        <f t="shared" si="1"/>
        <v>30</v>
      </c>
      <c r="B38" s="1088"/>
      <c r="C38" s="1064"/>
      <c r="D38" s="851" t="s">
        <v>375</v>
      </c>
      <c r="E38" s="900"/>
      <c r="F38" s="900"/>
      <c r="G38" s="901"/>
      <c r="H38" s="368">
        <f>H39-H55</f>
        <v>0</v>
      </c>
      <c r="I38" s="368">
        <f t="shared" ref="I38:L38" si="5">I39-I55</f>
        <v>0</v>
      </c>
      <c r="J38" s="368">
        <f t="shared" si="5"/>
        <v>0</v>
      </c>
      <c r="K38" s="368">
        <f t="shared" si="5"/>
        <v>0</v>
      </c>
      <c r="L38" s="368">
        <f t="shared" si="5"/>
        <v>0</v>
      </c>
    </row>
    <row r="39" spans="1:12" ht="26.25" customHeight="1">
      <c r="A39" s="352">
        <f t="shared" si="1"/>
        <v>31</v>
      </c>
      <c r="B39" s="1088"/>
      <c r="C39" s="1065"/>
      <c r="D39" s="973"/>
      <c r="E39" s="851" t="s">
        <v>376</v>
      </c>
      <c r="F39" s="900"/>
      <c r="G39" s="901"/>
      <c r="H39" s="368">
        <f>SUM(H40:H54)</f>
        <v>0</v>
      </c>
      <c r="I39" s="368">
        <f t="shared" ref="I39:L39" si="6">SUM(I40:I54)</f>
        <v>0</v>
      </c>
      <c r="J39" s="368">
        <f t="shared" si="6"/>
        <v>0</v>
      </c>
      <c r="K39" s="368">
        <f t="shared" si="6"/>
        <v>0</v>
      </c>
      <c r="L39" s="368">
        <f t="shared" si="6"/>
        <v>0</v>
      </c>
    </row>
    <row r="40" spans="1:12" ht="26.25" customHeight="1">
      <c r="A40" s="352">
        <f t="shared" si="1"/>
        <v>32</v>
      </c>
      <c r="B40" s="1088"/>
      <c r="C40" s="1065"/>
      <c r="D40" s="1067"/>
      <c r="E40" s="878"/>
      <c r="F40" s="849" t="s">
        <v>24</v>
      </c>
      <c r="G40" s="369" t="s">
        <v>324</v>
      </c>
      <c r="H40" s="370"/>
      <c r="I40" s="371"/>
      <c r="J40" s="370"/>
      <c r="K40" s="370"/>
      <c r="L40" s="356">
        <f t="shared" ref="L40:L102" si="7">H40+I40-J40+K40</f>
        <v>0</v>
      </c>
    </row>
    <row r="41" spans="1:12" ht="18.75" customHeight="1">
      <c r="A41" s="352">
        <f t="shared" si="1"/>
        <v>33</v>
      </c>
      <c r="B41" s="1088"/>
      <c r="C41" s="1065"/>
      <c r="D41" s="1067"/>
      <c r="E41" s="879"/>
      <c r="F41" s="850"/>
      <c r="G41" s="369" t="s">
        <v>650</v>
      </c>
      <c r="H41" s="370"/>
      <c r="I41" s="371"/>
      <c r="J41" s="370"/>
      <c r="K41" s="370"/>
      <c r="L41" s="356">
        <f t="shared" si="7"/>
        <v>0</v>
      </c>
    </row>
    <row r="42" spans="1:12" ht="22.5" customHeight="1">
      <c r="A42" s="352">
        <f t="shared" si="1"/>
        <v>34</v>
      </c>
      <c r="B42" s="1088"/>
      <c r="C42" s="1065"/>
      <c r="D42" s="1067"/>
      <c r="E42" s="879"/>
      <c r="F42" s="850"/>
      <c r="G42" s="369" t="s">
        <v>325</v>
      </c>
      <c r="H42" s="370"/>
      <c r="I42" s="371"/>
      <c r="J42" s="370"/>
      <c r="K42" s="370"/>
      <c r="L42" s="356">
        <f t="shared" si="7"/>
        <v>0</v>
      </c>
    </row>
    <row r="43" spans="1:12" ht="26.25" customHeight="1">
      <c r="A43" s="352">
        <f t="shared" si="1"/>
        <v>35</v>
      </c>
      <c r="B43" s="1088"/>
      <c r="C43" s="1065"/>
      <c r="D43" s="1067"/>
      <c r="E43" s="879"/>
      <c r="F43" s="850"/>
      <c r="G43" s="369" t="s">
        <v>326</v>
      </c>
      <c r="H43" s="370"/>
      <c r="I43" s="371"/>
      <c r="J43" s="370"/>
      <c r="K43" s="370"/>
      <c r="L43" s="356">
        <f t="shared" si="7"/>
        <v>0</v>
      </c>
    </row>
    <row r="44" spans="1:12" ht="33" customHeight="1">
      <c r="A44" s="352">
        <f t="shared" si="1"/>
        <v>36</v>
      </c>
      <c r="B44" s="1088"/>
      <c r="C44" s="1065"/>
      <c r="D44" s="1067"/>
      <c r="E44" s="879"/>
      <c r="F44" s="1041"/>
      <c r="G44" s="372" t="s">
        <v>406</v>
      </c>
      <c r="H44" s="371"/>
      <c r="I44" s="371"/>
      <c r="J44" s="371"/>
      <c r="K44" s="371"/>
      <c r="L44" s="356">
        <f t="shared" si="7"/>
        <v>0</v>
      </c>
    </row>
    <row r="45" spans="1:12" ht="26.25" customHeight="1">
      <c r="A45" s="352">
        <f t="shared" si="1"/>
        <v>37</v>
      </c>
      <c r="B45" s="1088"/>
      <c r="C45" s="1065"/>
      <c r="D45" s="1067"/>
      <c r="E45" s="879"/>
      <c r="F45" s="850"/>
      <c r="G45" s="369" t="s">
        <v>327</v>
      </c>
      <c r="H45" s="370"/>
      <c r="I45" s="371"/>
      <c r="J45" s="370"/>
      <c r="K45" s="370"/>
      <c r="L45" s="356">
        <f t="shared" si="7"/>
        <v>0</v>
      </c>
    </row>
    <row r="46" spans="1:12" ht="26.25" customHeight="1">
      <c r="A46" s="352">
        <f t="shared" si="1"/>
        <v>38</v>
      </c>
      <c r="B46" s="1088"/>
      <c r="C46" s="1065"/>
      <c r="D46" s="1067"/>
      <c r="E46" s="879"/>
      <c r="F46" s="849" t="s">
        <v>188</v>
      </c>
      <c r="G46" s="369" t="s">
        <v>324</v>
      </c>
      <c r="H46" s="370"/>
      <c r="I46" s="371"/>
      <c r="J46" s="370"/>
      <c r="K46" s="370"/>
      <c r="L46" s="356">
        <f t="shared" si="7"/>
        <v>0</v>
      </c>
    </row>
    <row r="47" spans="1:12" ht="26.25" customHeight="1">
      <c r="A47" s="352">
        <f t="shared" si="1"/>
        <v>39</v>
      </c>
      <c r="B47" s="1088"/>
      <c r="C47" s="1065"/>
      <c r="D47" s="1067"/>
      <c r="E47" s="879"/>
      <c r="F47" s="850"/>
      <c r="G47" s="369" t="s">
        <v>650</v>
      </c>
      <c r="H47" s="370"/>
      <c r="I47" s="371"/>
      <c r="J47" s="370"/>
      <c r="K47" s="370"/>
      <c r="L47" s="356">
        <f t="shared" si="7"/>
        <v>0</v>
      </c>
    </row>
    <row r="48" spans="1:12" ht="26.25" customHeight="1">
      <c r="A48" s="352">
        <f t="shared" si="1"/>
        <v>40</v>
      </c>
      <c r="B48" s="1088"/>
      <c r="C48" s="1065"/>
      <c r="D48" s="1067"/>
      <c r="E48" s="879"/>
      <c r="F48" s="850"/>
      <c r="G48" s="369" t="s">
        <v>325</v>
      </c>
      <c r="H48" s="370"/>
      <c r="I48" s="371"/>
      <c r="J48" s="370"/>
      <c r="K48" s="370"/>
      <c r="L48" s="356">
        <f t="shared" si="7"/>
        <v>0</v>
      </c>
    </row>
    <row r="49" spans="1:22" ht="26.25" customHeight="1">
      <c r="A49" s="352">
        <f t="shared" si="1"/>
        <v>41</v>
      </c>
      <c r="B49" s="1088"/>
      <c r="C49" s="1065"/>
      <c r="D49" s="1067"/>
      <c r="E49" s="879"/>
      <c r="F49" s="850"/>
      <c r="G49" s="369" t="s">
        <v>326</v>
      </c>
      <c r="H49" s="370"/>
      <c r="I49" s="371"/>
      <c r="J49" s="370"/>
      <c r="K49" s="370"/>
      <c r="L49" s="356">
        <f t="shared" si="7"/>
        <v>0</v>
      </c>
    </row>
    <row r="50" spans="1:22" ht="33.75" customHeight="1">
      <c r="A50" s="352">
        <f t="shared" si="1"/>
        <v>42</v>
      </c>
      <c r="B50" s="1088"/>
      <c r="C50" s="1065"/>
      <c r="D50" s="1067"/>
      <c r="E50" s="879"/>
      <c r="F50" s="1041"/>
      <c r="G50" s="372" t="s">
        <v>406</v>
      </c>
      <c r="H50" s="371"/>
      <c r="I50" s="371"/>
      <c r="J50" s="371"/>
      <c r="K50" s="371"/>
      <c r="L50" s="356">
        <f t="shared" si="7"/>
        <v>0</v>
      </c>
    </row>
    <row r="51" spans="1:22" ht="26.25" customHeight="1">
      <c r="A51" s="352">
        <f t="shared" si="1"/>
        <v>43</v>
      </c>
      <c r="B51" s="1088"/>
      <c r="C51" s="1065"/>
      <c r="D51" s="1067"/>
      <c r="E51" s="879"/>
      <c r="F51" s="850"/>
      <c r="G51" s="369" t="s">
        <v>644</v>
      </c>
      <c r="H51" s="370"/>
      <c r="I51" s="371"/>
      <c r="J51" s="370"/>
      <c r="K51" s="370"/>
      <c r="L51" s="356">
        <f t="shared" si="7"/>
        <v>0</v>
      </c>
    </row>
    <row r="52" spans="1:22" ht="18" customHeight="1">
      <c r="A52" s="352">
        <f t="shared" si="1"/>
        <v>44</v>
      </c>
      <c r="B52" s="1088"/>
      <c r="C52" s="1065"/>
      <c r="D52" s="1067"/>
      <c r="E52" s="879"/>
      <c r="F52" s="854" t="s">
        <v>660</v>
      </c>
      <c r="G52" s="1040"/>
      <c r="H52" s="373"/>
      <c r="I52" s="374"/>
      <c r="J52" s="373"/>
      <c r="K52" s="373"/>
      <c r="L52" s="356">
        <f t="shared" si="7"/>
        <v>0</v>
      </c>
    </row>
    <row r="53" spans="1:22" ht="18" customHeight="1">
      <c r="A53" s="352">
        <f t="shared" si="1"/>
        <v>45</v>
      </c>
      <c r="B53" s="1088"/>
      <c r="C53" s="1065"/>
      <c r="D53" s="1067"/>
      <c r="E53" s="879"/>
      <c r="F53" s="854" t="s">
        <v>661</v>
      </c>
      <c r="G53" s="1040"/>
      <c r="H53" s="373"/>
      <c r="I53" s="374"/>
      <c r="J53" s="373"/>
      <c r="K53" s="373"/>
      <c r="L53" s="356">
        <f t="shared" si="7"/>
        <v>0</v>
      </c>
    </row>
    <row r="54" spans="1:22" ht="18" customHeight="1">
      <c r="A54" s="352">
        <f t="shared" si="1"/>
        <v>46</v>
      </c>
      <c r="B54" s="1088"/>
      <c r="C54" s="1065"/>
      <c r="D54" s="1067"/>
      <c r="E54" s="880"/>
      <c r="F54" s="854" t="s">
        <v>268</v>
      </c>
      <c r="G54" s="1039"/>
      <c r="H54" s="373"/>
      <c r="I54" s="374"/>
      <c r="J54" s="373"/>
      <c r="K54" s="373"/>
      <c r="L54" s="356">
        <f t="shared" si="7"/>
        <v>0</v>
      </c>
    </row>
    <row r="55" spans="1:22" ht="18" customHeight="1">
      <c r="A55" s="352">
        <f t="shared" si="1"/>
        <v>47</v>
      </c>
      <c r="B55" s="1088"/>
      <c r="C55" s="1065"/>
      <c r="D55" s="1067"/>
      <c r="E55" s="1069" t="s">
        <v>234</v>
      </c>
      <c r="F55" s="1070"/>
      <c r="G55" s="1071"/>
      <c r="H55" s="375">
        <f>SUM(H56:H58)</f>
        <v>0</v>
      </c>
      <c r="I55" s="375">
        <f t="shared" ref="I55:L55" si="8">SUM(I56:I58)</f>
        <v>0</v>
      </c>
      <c r="J55" s="375">
        <f t="shared" si="8"/>
        <v>0</v>
      </c>
      <c r="K55" s="375">
        <f t="shared" si="8"/>
        <v>0</v>
      </c>
      <c r="L55" s="375">
        <f t="shared" si="8"/>
        <v>0</v>
      </c>
    </row>
    <row r="56" spans="1:22" ht="18" customHeight="1">
      <c r="A56" s="352">
        <f t="shared" si="1"/>
        <v>48</v>
      </c>
      <c r="B56" s="1088"/>
      <c r="C56" s="1065"/>
      <c r="D56" s="1067"/>
      <c r="E56" s="1067"/>
      <c r="F56" s="857" t="s">
        <v>236</v>
      </c>
      <c r="G56" s="1073"/>
      <c r="H56" s="370"/>
      <c r="I56" s="371"/>
      <c r="J56" s="370"/>
      <c r="K56" s="370"/>
      <c r="L56" s="356">
        <f t="shared" si="7"/>
        <v>0</v>
      </c>
    </row>
    <row r="57" spans="1:22" ht="18" customHeight="1">
      <c r="A57" s="352">
        <f t="shared" si="1"/>
        <v>49</v>
      </c>
      <c r="B57" s="1088"/>
      <c r="C57" s="1065"/>
      <c r="D57" s="1067"/>
      <c r="E57" s="1067"/>
      <c r="F57" s="857" t="s">
        <v>235</v>
      </c>
      <c r="G57" s="1073"/>
      <c r="H57" s="370"/>
      <c r="I57" s="371"/>
      <c r="J57" s="370"/>
      <c r="K57" s="370"/>
      <c r="L57" s="356">
        <f t="shared" si="7"/>
        <v>0</v>
      </c>
    </row>
    <row r="58" spans="1:22" ht="18" customHeight="1">
      <c r="A58" s="352">
        <f t="shared" si="1"/>
        <v>50</v>
      </c>
      <c r="B58" s="1088"/>
      <c r="C58" s="1065"/>
      <c r="D58" s="1068"/>
      <c r="E58" s="1068"/>
      <c r="F58" s="857" t="s">
        <v>662</v>
      </c>
      <c r="G58" s="1073"/>
      <c r="H58" s="370"/>
      <c r="I58" s="371"/>
      <c r="J58" s="370"/>
      <c r="K58" s="370"/>
      <c r="L58" s="356">
        <f t="shared" si="7"/>
        <v>0</v>
      </c>
    </row>
    <row r="59" spans="1:22" ht="18" customHeight="1">
      <c r="A59" s="352">
        <f t="shared" si="1"/>
        <v>51</v>
      </c>
      <c r="B59" s="1088"/>
      <c r="C59" s="1065"/>
      <c r="D59" s="851" t="s">
        <v>265</v>
      </c>
      <c r="E59" s="1072"/>
      <c r="F59" s="1072"/>
      <c r="G59" s="1036"/>
      <c r="H59" s="376">
        <f>SUM(H60:H61)</f>
        <v>0</v>
      </c>
      <c r="I59" s="376">
        <f t="shared" ref="I59:L59" si="9">SUM(I60:I61)</f>
        <v>0</v>
      </c>
      <c r="J59" s="376">
        <f t="shared" si="9"/>
        <v>0</v>
      </c>
      <c r="K59" s="376">
        <f t="shared" si="9"/>
        <v>0</v>
      </c>
      <c r="L59" s="376">
        <f t="shared" si="9"/>
        <v>0</v>
      </c>
    </row>
    <row r="60" spans="1:22" ht="18" customHeight="1">
      <c r="A60" s="352">
        <f t="shared" si="1"/>
        <v>52</v>
      </c>
      <c r="B60" s="1088"/>
      <c r="C60" s="1065"/>
      <c r="D60" s="1067"/>
      <c r="E60" s="872" t="s">
        <v>265</v>
      </c>
      <c r="F60" s="918"/>
      <c r="G60" s="858"/>
      <c r="H60" s="370"/>
      <c r="I60" s="371"/>
      <c r="J60" s="370"/>
      <c r="K60" s="370"/>
      <c r="L60" s="356">
        <f t="shared" si="7"/>
        <v>0</v>
      </c>
    </row>
    <row r="61" spans="1:22" ht="18" customHeight="1">
      <c r="A61" s="352">
        <f t="shared" si="1"/>
        <v>53</v>
      </c>
      <c r="B61" s="1088"/>
      <c r="C61" s="1065"/>
      <c r="D61" s="1068"/>
      <c r="E61" s="872" t="s">
        <v>94</v>
      </c>
      <c r="F61" s="918"/>
      <c r="G61" s="858"/>
      <c r="H61" s="370"/>
      <c r="I61" s="371"/>
      <c r="J61" s="370"/>
      <c r="K61" s="370"/>
      <c r="L61" s="356">
        <f t="shared" si="7"/>
        <v>0</v>
      </c>
    </row>
    <row r="62" spans="1:22" s="378" customFormat="1" ht="24" customHeight="1">
      <c r="A62" s="352">
        <f t="shared" si="1"/>
        <v>54</v>
      </c>
      <c r="B62" s="1088"/>
      <c r="C62" s="1065"/>
      <c r="D62" s="961" t="s">
        <v>92</v>
      </c>
      <c r="E62" s="962"/>
      <c r="F62" s="962"/>
      <c r="G62" s="962"/>
      <c r="H62" s="377">
        <f>SUM(H63:H64)</f>
        <v>0</v>
      </c>
      <c r="I62" s="377">
        <f>SUM(I63:I64)</f>
        <v>0</v>
      </c>
      <c r="J62" s="377">
        <f>SUM(J63:J64)</f>
        <v>0</v>
      </c>
      <c r="K62" s="377">
        <f>SUM(K63:K64)</f>
        <v>0</v>
      </c>
      <c r="L62" s="377">
        <f>SUM(L63:L64)</f>
        <v>0</v>
      </c>
      <c r="M62" s="327"/>
      <c r="N62" s="327"/>
      <c r="O62" s="327"/>
      <c r="P62" s="327"/>
      <c r="Q62" s="327"/>
      <c r="R62" s="327"/>
      <c r="S62" s="327"/>
      <c r="T62" s="327"/>
      <c r="U62" s="327"/>
      <c r="V62" s="327"/>
    </row>
    <row r="63" spans="1:22" ht="21.75" customHeight="1">
      <c r="A63" s="352">
        <f t="shared" si="1"/>
        <v>55</v>
      </c>
      <c r="B63" s="1088"/>
      <c r="C63" s="1065"/>
      <c r="D63" s="878"/>
      <c r="E63" s="946" t="s">
        <v>178</v>
      </c>
      <c r="F63" s="892"/>
      <c r="G63" s="893"/>
      <c r="H63" s="379"/>
      <c r="I63" s="379"/>
      <c r="J63" s="379"/>
      <c r="K63" s="379"/>
      <c r="L63" s="356">
        <f t="shared" si="7"/>
        <v>0</v>
      </c>
    </row>
    <row r="64" spans="1:22" ht="23.25" customHeight="1">
      <c r="A64" s="352">
        <f t="shared" si="1"/>
        <v>56</v>
      </c>
      <c r="B64" s="1088"/>
      <c r="C64" s="1065"/>
      <c r="D64" s="880"/>
      <c r="E64" s="857" t="s">
        <v>246</v>
      </c>
      <c r="F64" s="873"/>
      <c r="G64" s="874"/>
      <c r="H64" s="380"/>
      <c r="I64" s="379"/>
      <c r="J64" s="380"/>
      <c r="K64" s="380"/>
      <c r="L64" s="356">
        <f t="shared" si="7"/>
        <v>0</v>
      </c>
    </row>
    <row r="65" spans="1:22" s="378" customFormat="1" ht="15.75" customHeight="1">
      <c r="A65" s="352">
        <f t="shared" si="1"/>
        <v>57</v>
      </c>
      <c r="B65" s="1088"/>
      <c r="C65" s="1065"/>
      <c r="D65" s="1076" t="s">
        <v>85</v>
      </c>
      <c r="E65" s="1072"/>
      <c r="F65" s="1072"/>
      <c r="G65" s="1036"/>
      <c r="H65" s="381">
        <f>SUM(H66:H70)</f>
        <v>0</v>
      </c>
      <c r="I65" s="381">
        <f t="shared" ref="I65:L65" si="10">SUM(I66:I70)</f>
        <v>0</v>
      </c>
      <c r="J65" s="381">
        <f t="shared" si="10"/>
        <v>0</v>
      </c>
      <c r="K65" s="381">
        <f t="shared" si="10"/>
        <v>0</v>
      </c>
      <c r="L65" s="381">
        <f t="shared" si="10"/>
        <v>0</v>
      </c>
      <c r="M65" s="327"/>
      <c r="N65" s="327"/>
      <c r="O65" s="327"/>
      <c r="P65" s="327"/>
      <c r="Q65" s="327"/>
      <c r="R65" s="327"/>
      <c r="S65" s="327"/>
      <c r="T65" s="327"/>
      <c r="U65" s="327"/>
      <c r="V65" s="327"/>
    </row>
    <row r="66" spans="1:22" s="378" customFormat="1" ht="18.75" customHeight="1">
      <c r="A66" s="352">
        <f t="shared" si="1"/>
        <v>58</v>
      </c>
      <c r="B66" s="1088"/>
      <c r="C66" s="1065"/>
      <c r="D66" s="878"/>
      <c r="E66" s="857" t="s">
        <v>174</v>
      </c>
      <c r="F66" s="873"/>
      <c r="G66" s="874"/>
      <c r="H66" s="370"/>
      <c r="I66" s="371"/>
      <c r="J66" s="370"/>
      <c r="K66" s="623"/>
      <c r="L66" s="356">
        <f t="shared" si="7"/>
        <v>0</v>
      </c>
      <c r="M66" s="327"/>
      <c r="N66" s="327"/>
      <c r="O66" s="327"/>
      <c r="P66" s="327"/>
      <c r="Q66" s="327"/>
      <c r="R66" s="327"/>
      <c r="S66" s="327"/>
      <c r="T66" s="327"/>
      <c r="U66" s="327"/>
      <c r="V66" s="327"/>
    </row>
    <row r="67" spans="1:22" s="378" customFormat="1" ht="18.75" customHeight="1">
      <c r="A67" s="352">
        <f t="shared" si="1"/>
        <v>59</v>
      </c>
      <c r="B67" s="1088"/>
      <c r="C67" s="1065"/>
      <c r="D67" s="879"/>
      <c r="E67" s="857" t="s">
        <v>176</v>
      </c>
      <c r="F67" s="873"/>
      <c r="G67" s="874"/>
      <c r="H67" s="370"/>
      <c r="I67" s="371"/>
      <c r="J67" s="370"/>
      <c r="K67" s="623"/>
      <c r="L67" s="356">
        <f t="shared" si="7"/>
        <v>0</v>
      </c>
      <c r="M67" s="327"/>
      <c r="N67" s="327"/>
      <c r="O67" s="327"/>
      <c r="P67" s="327"/>
      <c r="Q67" s="327"/>
      <c r="R67" s="327"/>
      <c r="S67" s="327"/>
      <c r="T67" s="327"/>
      <c r="U67" s="327"/>
      <c r="V67" s="327"/>
    </row>
    <row r="68" spans="1:22" s="378" customFormat="1" ht="34.5" customHeight="1">
      <c r="A68" s="352">
        <f t="shared" si="1"/>
        <v>60</v>
      </c>
      <c r="B68" s="1088"/>
      <c r="C68" s="1065"/>
      <c r="D68" s="879"/>
      <c r="E68" s="857" t="s">
        <v>663</v>
      </c>
      <c r="F68" s="873"/>
      <c r="G68" s="874"/>
      <c r="H68" s="370"/>
      <c r="I68" s="371"/>
      <c r="J68" s="370"/>
      <c r="K68" s="623"/>
      <c r="L68" s="356">
        <f t="shared" si="7"/>
        <v>0</v>
      </c>
      <c r="M68" s="327"/>
      <c r="N68" s="327"/>
      <c r="O68" s="327"/>
      <c r="P68" s="327"/>
      <c r="Q68" s="327"/>
      <c r="R68" s="327"/>
      <c r="S68" s="327"/>
      <c r="T68" s="327"/>
      <c r="U68" s="327"/>
      <c r="V68" s="327"/>
    </row>
    <row r="69" spans="1:22" s="378" customFormat="1" ht="18.75" customHeight="1">
      <c r="A69" s="352">
        <f t="shared" si="1"/>
        <v>61</v>
      </c>
      <c r="B69" s="1088"/>
      <c r="C69" s="1065"/>
      <c r="D69" s="879"/>
      <c r="E69" s="857" t="s">
        <v>423</v>
      </c>
      <c r="F69" s="873"/>
      <c r="G69" s="874"/>
      <c r="H69" s="370"/>
      <c r="I69" s="371"/>
      <c r="J69" s="370"/>
      <c r="K69" s="623"/>
      <c r="L69" s="356">
        <f t="shared" si="7"/>
        <v>0</v>
      </c>
      <c r="M69" s="327"/>
      <c r="N69" s="327"/>
      <c r="O69" s="327"/>
      <c r="P69" s="327"/>
      <c r="Q69" s="327"/>
      <c r="R69" s="327"/>
      <c r="S69" s="327"/>
      <c r="T69" s="327"/>
      <c r="U69" s="327"/>
      <c r="V69" s="327"/>
    </row>
    <row r="70" spans="1:22" s="378" customFormat="1" ht="18.75" customHeight="1">
      <c r="A70" s="352">
        <f t="shared" si="1"/>
        <v>62</v>
      </c>
      <c r="B70" s="1088"/>
      <c r="C70" s="1065"/>
      <c r="D70" s="880"/>
      <c r="E70" s="857" t="s">
        <v>48</v>
      </c>
      <c r="F70" s="873"/>
      <c r="G70" s="874"/>
      <c r="H70" s="370"/>
      <c r="I70" s="371"/>
      <c r="J70" s="370"/>
      <c r="K70" s="623"/>
      <c r="L70" s="356">
        <f t="shared" si="7"/>
        <v>0</v>
      </c>
      <c r="M70" s="327"/>
      <c r="N70" s="327"/>
      <c r="O70" s="327"/>
      <c r="P70" s="327"/>
      <c r="Q70" s="327"/>
      <c r="R70" s="327"/>
      <c r="S70" s="327"/>
      <c r="T70" s="327"/>
      <c r="U70" s="327"/>
      <c r="V70" s="327"/>
    </row>
    <row r="71" spans="1:22" s="378" customFormat="1" ht="36" customHeight="1">
      <c r="A71" s="352">
        <f t="shared" si="1"/>
        <v>63</v>
      </c>
      <c r="B71" s="1088"/>
      <c r="C71" s="1065"/>
      <c r="D71" s="1076" t="s">
        <v>651</v>
      </c>
      <c r="E71" s="1072"/>
      <c r="F71" s="1072"/>
      <c r="G71" s="1036"/>
      <c r="H71" s="381">
        <f>SUM(H72:H80)</f>
        <v>0</v>
      </c>
      <c r="I71" s="381">
        <f t="shared" ref="I71:L71" si="11">SUM(I72:I80)</f>
        <v>0</v>
      </c>
      <c r="J71" s="381">
        <f t="shared" si="11"/>
        <v>0</v>
      </c>
      <c r="K71" s="381">
        <f t="shared" si="11"/>
        <v>0</v>
      </c>
      <c r="L71" s="381">
        <f t="shared" si="11"/>
        <v>0</v>
      </c>
      <c r="M71" s="327"/>
      <c r="N71" s="327"/>
      <c r="O71" s="327"/>
      <c r="P71" s="327"/>
      <c r="Q71" s="327"/>
      <c r="R71" s="327"/>
      <c r="S71" s="327"/>
      <c r="T71" s="327"/>
      <c r="U71" s="327"/>
      <c r="V71" s="327"/>
    </row>
    <row r="72" spans="1:22" s="378" customFormat="1" ht="15" customHeight="1">
      <c r="A72" s="352">
        <f t="shared" si="1"/>
        <v>64</v>
      </c>
      <c r="B72" s="1088"/>
      <c r="C72" s="1065"/>
      <c r="D72" s="973"/>
      <c r="E72" s="857" t="s">
        <v>266</v>
      </c>
      <c r="F72" s="873"/>
      <c r="G72" s="874"/>
      <c r="H72" s="357"/>
      <c r="I72" s="358"/>
      <c r="J72" s="357"/>
      <c r="K72" s="357"/>
      <c r="L72" s="356">
        <f t="shared" si="7"/>
        <v>0</v>
      </c>
      <c r="M72" s="327"/>
      <c r="N72" s="327"/>
      <c r="O72" s="327"/>
      <c r="P72" s="327"/>
      <c r="Q72" s="327"/>
      <c r="R72" s="327"/>
      <c r="S72" s="327"/>
      <c r="T72" s="327"/>
      <c r="U72" s="327"/>
      <c r="V72" s="327"/>
    </row>
    <row r="73" spans="1:22" s="378" customFormat="1" ht="18" customHeight="1">
      <c r="A73" s="352">
        <f t="shared" si="1"/>
        <v>65</v>
      </c>
      <c r="B73" s="1088"/>
      <c r="C73" s="1065"/>
      <c r="D73" s="879"/>
      <c r="E73" s="857" t="s">
        <v>12</v>
      </c>
      <c r="F73" s="873"/>
      <c r="G73" s="874"/>
      <c r="H73" s="370"/>
      <c r="I73" s="371"/>
      <c r="J73" s="370"/>
      <c r="K73" s="370"/>
      <c r="L73" s="356">
        <f t="shared" si="7"/>
        <v>0</v>
      </c>
      <c r="M73" s="327"/>
      <c r="N73" s="327"/>
      <c r="O73" s="327"/>
      <c r="P73" s="327"/>
      <c r="Q73" s="327"/>
      <c r="R73" s="327"/>
      <c r="S73" s="327"/>
      <c r="T73" s="327"/>
      <c r="U73" s="327"/>
      <c r="V73" s="327"/>
    </row>
    <row r="74" spans="1:22" s="378" customFormat="1" ht="18" customHeight="1">
      <c r="A74" s="352">
        <f t="shared" si="1"/>
        <v>66</v>
      </c>
      <c r="B74" s="1088"/>
      <c r="C74" s="1065"/>
      <c r="D74" s="879"/>
      <c r="E74" s="857" t="s">
        <v>447</v>
      </c>
      <c r="F74" s="873"/>
      <c r="G74" s="874"/>
      <c r="H74" s="370"/>
      <c r="I74" s="371"/>
      <c r="J74" s="370"/>
      <c r="K74" s="370"/>
      <c r="L74" s="356">
        <f t="shared" si="7"/>
        <v>0</v>
      </c>
      <c r="M74" s="327"/>
      <c r="N74" s="327"/>
      <c r="O74" s="327"/>
      <c r="P74" s="327"/>
      <c r="Q74" s="327"/>
      <c r="R74" s="327"/>
      <c r="S74" s="327"/>
      <c r="T74" s="327"/>
      <c r="U74" s="327"/>
      <c r="V74" s="327"/>
    </row>
    <row r="75" spans="1:22" s="378" customFormat="1" ht="18" customHeight="1">
      <c r="A75" s="352">
        <f t="shared" ref="A75:A138" si="12">A74+1</f>
        <v>67</v>
      </c>
      <c r="B75" s="1088"/>
      <c r="C75" s="1065"/>
      <c r="D75" s="879"/>
      <c r="E75" s="946" t="s">
        <v>718</v>
      </c>
      <c r="F75" s="892"/>
      <c r="G75" s="893"/>
      <c r="H75" s="371"/>
      <c r="I75" s="371"/>
      <c r="J75" s="371"/>
      <c r="K75" s="371"/>
      <c r="L75" s="356">
        <f t="shared" si="7"/>
        <v>0</v>
      </c>
      <c r="M75" s="327"/>
      <c r="N75" s="327"/>
      <c r="O75" s="327"/>
      <c r="P75" s="327"/>
      <c r="Q75" s="327"/>
      <c r="R75" s="327"/>
      <c r="S75" s="327"/>
      <c r="T75" s="327"/>
      <c r="U75" s="327"/>
      <c r="V75" s="327"/>
    </row>
    <row r="76" spans="1:22" s="378" customFormat="1" ht="22.5" customHeight="1">
      <c r="A76" s="352">
        <f t="shared" si="12"/>
        <v>68</v>
      </c>
      <c r="B76" s="1088"/>
      <c r="C76" s="1065"/>
      <c r="D76" s="879"/>
      <c r="E76" s="857" t="s">
        <v>664</v>
      </c>
      <c r="F76" s="873"/>
      <c r="G76" s="874"/>
      <c r="H76" s="370"/>
      <c r="I76" s="371"/>
      <c r="J76" s="370"/>
      <c r="K76" s="370"/>
      <c r="L76" s="356">
        <f t="shared" si="7"/>
        <v>0</v>
      </c>
      <c r="M76" s="327"/>
      <c r="N76" s="327"/>
      <c r="O76" s="327"/>
      <c r="P76" s="327"/>
      <c r="Q76" s="327"/>
      <c r="R76" s="327"/>
      <c r="S76" s="327"/>
      <c r="T76" s="327"/>
      <c r="U76" s="327"/>
      <c r="V76" s="327"/>
    </row>
    <row r="77" spans="1:22" s="378" customFormat="1" ht="18" customHeight="1">
      <c r="A77" s="352">
        <f t="shared" si="12"/>
        <v>69</v>
      </c>
      <c r="B77" s="1088"/>
      <c r="C77" s="1065"/>
      <c r="D77" s="879"/>
      <c r="E77" s="857" t="s">
        <v>318</v>
      </c>
      <c r="F77" s="873"/>
      <c r="G77" s="874"/>
      <c r="H77" s="370"/>
      <c r="I77" s="371"/>
      <c r="J77" s="370"/>
      <c r="K77" s="370"/>
      <c r="L77" s="356">
        <f t="shared" si="7"/>
        <v>0</v>
      </c>
      <c r="M77" s="327"/>
      <c r="N77" s="327"/>
      <c r="O77" s="327"/>
      <c r="P77" s="327"/>
      <c r="Q77" s="327"/>
      <c r="R77" s="327"/>
      <c r="S77" s="327"/>
      <c r="T77" s="327"/>
      <c r="U77" s="327"/>
      <c r="V77" s="327"/>
    </row>
    <row r="78" spans="1:22" s="378" customFormat="1" ht="18" customHeight="1">
      <c r="A78" s="352">
        <f t="shared" si="12"/>
        <v>70</v>
      </c>
      <c r="B78" s="1088"/>
      <c r="C78" s="1065"/>
      <c r="D78" s="879"/>
      <c r="E78" s="857" t="s">
        <v>86</v>
      </c>
      <c r="F78" s="873"/>
      <c r="G78" s="874"/>
      <c r="H78" s="370"/>
      <c r="I78" s="371"/>
      <c r="J78" s="370"/>
      <c r="K78" s="370"/>
      <c r="L78" s="356">
        <f t="shared" si="7"/>
        <v>0</v>
      </c>
      <c r="M78" s="327"/>
      <c r="N78" s="327"/>
      <c r="O78" s="327"/>
      <c r="P78" s="327"/>
      <c r="Q78" s="327"/>
      <c r="R78" s="327"/>
      <c r="S78" s="327"/>
      <c r="T78" s="327"/>
      <c r="U78" s="327"/>
      <c r="V78" s="327"/>
    </row>
    <row r="79" spans="1:22" s="378" customFormat="1" ht="22.5" customHeight="1">
      <c r="A79" s="352">
        <f t="shared" si="12"/>
        <v>71</v>
      </c>
      <c r="B79" s="1088"/>
      <c r="C79" s="1065"/>
      <c r="D79" s="879"/>
      <c r="E79" s="857" t="s">
        <v>717</v>
      </c>
      <c r="F79" s="873"/>
      <c r="G79" s="874"/>
      <c r="H79" s="370"/>
      <c r="I79" s="371"/>
      <c r="J79" s="370"/>
      <c r="K79" s="370"/>
      <c r="L79" s="356">
        <f t="shared" si="7"/>
        <v>0</v>
      </c>
      <c r="M79" s="327"/>
      <c r="N79" s="327"/>
      <c r="O79" s="327"/>
      <c r="P79" s="327"/>
      <c r="Q79" s="327"/>
      <c r="R79" s="327"/>
      <c r="S79" s="327"/>
      <c r="T79" s="327"/>
      <c r="U79" s="327"/>
      <c r="V79" s="327"/>
    </row>
    <row r="80" spans="1:22" s="378" customFormat="1" ht="18" customHeight="1">
      <c r="A80" s="352">
        <f t="shared" si="12"/>
        <v>72</v>
      </c>
      <c r="B80" s="1088"/>
      <c r="C80" s="1065"/>
      <c r="D80" s="880"/>
      <c r="E80" s="857" t="s">
        <v>48</v>
      </c>
      <c r="F80" s="873"/>
      <c r="G80" s="874"/>
      <c r="H80" s="370"/>
      <c r="I80" s="371"/>
      <c r="J80" s="370"/>
      <c r="K80" s="370"/>
      <c r="L80" s="356">
        <f t="shared" si="7"/>
        <v>0</v>
      </c>
      <c r="M80" s="327"/>
      <c r="N80" s="327"/>
      <c r="O80" s="327"/>
      <c r="P80" s="327"/>
      <c r="Q80" s="327"/>
      <c r="R80" s="327"/>
      <c r="S80" s="327"/>
      <c r="T80" s="327"/>
      <c r="U80" s="327"/>
      <c r="V80" s="327"/>
    </row>
    <row r="81" spans="1:22" s="378" customFormat="1" ht="32.25" customHeight="1">
      <c r="A81" s="352">
        <f t="shared" si="12"/>
        <v>73</v>
      </c>
      <c r="B81" s="1088"/>
      <c r="C81" s="1065"/>
      <c r="D81" s="1076" t="s">
        <v>652</v>
      </c>
      <c r="E81" s="1072"/>
      <c r="F81" s="1072"/>
      <c r="G81" s="1036"/>
      <c r="H81" s="381">
        <f>SUM(H82:H90)</f>
        <v>0</v>
      </c>
      <c r="I81" s="381">
        <f t="shared" ref="I81:L81" si="13">SUM(I82:I90)</f>
        <v>0</v>
      </c>
      <c r="J81" s="381">
        <f t="shared" si="13"/>
        <v>0</v>
      </c>
      <c r="K81" s="381">
        <f t="shared" si="13"/>
        <v>0</v>
      </c>
      <c r="L81" s="381">
        <f t="shared" si="13"/>
        <v>0</v>
      </c>
      <c r="M81" s="327"/>
      <c r="N81" s="327"/>
      <c r="O81" s="327"/>
      <c r="P81" s="327"/>
      <c r="Q81" s="327"/>
      <c r="R81" s="327"/>
      <c r="S81" s="327"/>
      <c r="T81" s="327"/>
      <c r="U81" s="327"/>
      <c r="V81" s="327"/>
    </row>
    <row r="82" spans="1:22" s="378" customFormat="1" ht="25.5" customHeight="1">
      <c r="A82" s="352">
        <f t="shared" si="12"/>
        <v>74</v>
      </c>
      <c r="B82" s="1088"/>
      <c r="C82" s="1065"/>
      <c r="D82" s="973"/>
      <c r="E82" s="857" t="s">
        <v>266</v>
      </c>
      <c r="F82" s="873"/>
      <c r="G82" s="874"/>
      <c r="H82" s="357"/>
      <c r="I82" s="358"/>
      <c r="J82" s="357"/>
      <c r="K82" s="357"/>
      <c r="L82" s="356">
        <f t="shared" si="7"/>
        <v>0</v>
      </c>
      <c r="M82" s="327"/>
      <c r="N82" s="327"/>
      <c r="O82" s="327"/>
      <c r="P82" s="327"/>
      <c r="Q82" s="327"/>
      <c r="R82" s="327"/>
      <c r="S82" s="327"/>
      <c r="T82" s="327"/>
      <c r="U82" s="327"/>
      <c r="V82" s="327"/>
    </row>
    <row r="83" spans="1:22" s="378" customFormat="1" ht="24" customHeight="1">
      <c r="A83" s="352">
        <f t="shared" si="12"/>
        <v>75</v>
      </c>
      <c r="B83" s="1088"/>
      <c r="C83" s="1065"/>
      <c r="D83" s="879"/>
      <c r="E83" s="857" t="s">
        <v>12</v>
      </c>
      <c r="F83" s="873"/>
      <c r="G83" s="874"/>
      <c r="H83" s="370"/>
      <c r="I83" s="371"/>
      <c r="J83" s="370"/>
      <c r="K83" s="370"/>
      <c r="L83" s="356">
        <f t="shared" si="7"/>
        <v>0</v>
      </c>
      <c r="M83" s="327"/>
      <c r="N83" s="327"/>
      <c r="O83" s="327"/>
      <c r="P83" s="327"/>
      <c r="Q83" s="327"/>
      <c r="R83" s="327"/>
      <c r="S83" s="327"/>
      <c r="T83" s="327"/>
      <c r="U83" s="327"/>
      <c r="V83" s="327"/>
    </row>
    <row r="84" spans="1:22" s="378" customFormat="1" ht="25.5" customHeight="1">
      <c r="A84" s="352">
        <f t="shared" si="12"/>
        <v>76</v>
      </c>
      <c r="B84" s="1088"/>
      <c r="C84" s="1065"/>
      <c r="D84" s="879"/>
      <c r="E84" s="857" t="s">
        <v>447</v>
      </c>
      <c r="F84" s="873"/>
      <c r="G84" s="874"/>
      <c r="H84" s="370"/>
      <c r="I84" s="371"/>
      <c r="J84" s="370"/>
      <c r="K84" s="370"/>
      <c r="L84" s="356">
        <f t="shared" si="7"/>
        <v>0</v>
      </c>
      <c r="M84" s="327"/>
      <c r="N84" s="327"/>
      <c r="O84" s="327"/>
      <c r="P84" s="327"/>
      <c r="Q84" s="327"/>
      <c r="R84" s="327"/>
      <c r="S84" s="327"/>
      <c r="T84" s="327"/>
      <c r="U84" s="327"/>
      <c r="V84" s="327"/>
    </row>
    <row r="85" spans="1:22" s="378" customFormat="1" ht="25.5" customHeight="1">
      <c r="A85" s="352">
        <f t="shared" si="12"/>
        <v>77</v>
      </c>
      <c r="B85" s="1088"/>
      <c r="C85" s="1065"/>
      <c r="D85" s="879"/>
      <c r="E85" s="946" t="s">
        <v>718</v>
      </c>
      <c r="F85" s="892"/>
      <c r="G85" s="893"/>
      <c r="H85" s="371"/>
      <c r="I85" s="371"/>
      <c r="J85" s="371"/>
      <c r="K85" s="371"/>
      <c r="L85" s="356">
        <f t="shared" si="7"/>
        <v>0</v>
      </c>
      <c r="M85" s="327"/>
      <c r="N85" s="327"/>
      <c r="O85" s="327"/>
      <c r="P85" s="327"/>
      <c r="Q85" s="327"/>
      <c r="R85" s="327"/>
      <c r="S85" s="327"/>
      <c r="T85" s="327"/>
      <c r="U85" s="327"/>
      <c r="V85" s="327"/>
    </row>
    <row r="86" spans="1:22" s="378" customFormat="1" ht="21" customHeight="1">
      <c r="A86" s="352">
        <f t="shared" si="12"/>
        <v>78</v>
      </c>
      <c r="B86" s="1088"/>
      <c r="C86" s="1065"/>
      <c r="D86" s="879"/>
      <c r="E86" s="857" t="s">
        <v>11</v>
      </c>
      <c r="F86" s="873"/>
      <c r="G86" s="874"/>
      <c r="H86" s="370"/>
      <c r="I86" s="371"/>
      <c r="J86" s="370"/>
      <c r="K86" s="370"/>
      <c r="L86" s="356">
        <f t="shared" si="7"/>
        <v>0</v>
      </c>
      <c r="M86" s="327"/>
      <c r="N86" s="327"/>
      <c r="O86" s="327"/>
      <c r="P86" s="327"/>
      <c r="Q86" s="327"/>
      <c r="R86" s="327"/>
      <c r="S86" s="327"/>
      <c r="T86" s="327"/>
      <c r="U86" s="327"/>
      <c r="V86" s="327"/>
    </row>
    <row r="87" spans="1:22" s="378" customFormat="1" ht="22.5" customHeight="1">
      <c r="A87" s="352">
        <f t="shared" si="12"/>
        <v>79</v>
      </c>
      <c r="B87" s="1088"/>
      <c r="C87" s="1065"/>
      <c r="D87" s="879"/>
      <c r="E87" s="857" t="s">
        <v>318</v>
      </c>
      <c r="F87" s="873"/>
      <c r="G87" s="874"/>
      <c r="H87" s="370"/>
      <c r="I87" s="371"/>
      <c r="J87" s="370"/>
      <c r="K87" s="370"/>
      <c r="L87" s="356">
        <f t="shared" si="7"/>
        <v>0</v>
      </c>
      <c r="M87" s="327"/>
      <c r="N87" s="327"/>
      <c r="O87" s="327"/>
      <c r="P87" s="327"/>
      <c r="Q87" s="327"/>
      <c r="R87" s="327"/>
      <c r="S87" s="327"/>
      <c r="T87" s="327"/>
      <c r="U87" s="327"/>
      <c r="V87" s="327"/>
    </row>
    <row r="88" spans="1:22" s="378" customFormat="1" ht="24" customHeight="1">
      <c r="A88" s="352">
        <f t="shared" si="12"/>
        <v>80</v>
      </c>
      <c r="B88" s="1088"/>
      <c r="C88" s="1065"/>
      <c r="D88" s="879"/>
      <c r="E88" s="857" t="s">
        <v>86</v>
      </c>
      <c r="F88" s="873"/>
      <c r="G88" s="874"/>
      <c r="H88" s="370"/>
      <c r="I88" s="371"/>
      <c r="J88" s="370"/>
      <c r="K88" s="370"/>
      <c r="L88" s="356">
        <f t="shared" si="7"/>
        <v>0</v>
      </c>
      <c r="M88" s="327"/>
      <c r="N88" s="327"/>
      <c r="O88" s="327"/>
      <c r="P88" s="327"/>
      <c r="Q88" s="327"/>
      <c r="R88" s="327"/>
      <c r="S88" s="327"/>
      <c r="T88" s="327"/>
      <c r="U88" s="327"/>
      <c r="V88" s="327"/>
    </row>
    <row r="89" spans="1:22" s="378" customFormat="1" ht="30" customHeight="1">
      <c r="A89" s="352">
        <f t="shared" si="12"/>
        <v>81</v>
      </c>
      <c r="B89" s="1088"/>
      <c r="C89" s="1065"/>
      <c r="D89" s="879"/>
      <c r="E89" s="857" t="s">
        <v>717</v>
      </c>
      <c r="F89" s="873"/>
      <c r="G89" s="874"/>
      <c r="H89" s="370"/>
      <c r="I89" s="371"/>
      <c r="J89" s="370"/>
      <c r="K89" s="370"/>
      <c r="L89" s="356">
        <f t="shared" si="7"/>
        <v>0</v>
      </c>
      <c r="M89" s="327"/>
      <c r="N89" s="327"/>
      <c r="O89" s="327"/>
      <c r="P89" s="327"/>
      <c r="Q89" s="327"/>
      <c r="R89" s="327"/>
      <c r="S89" s="327"/>
      <c r="T89" s="327"/>
      <c r="U89" s="327"/>
      <c r="V89" s="327"/>
    </row>
    <row r="90" spans="1:22" s="378" customFormat="1" ht="24" customHeight="1">
      <c r="A90" s="352">
        <f t="shared" si="12"/>
        <v>82</v>
      </c>
      <c r="B90" s="1088"/>
      <c r="C90" s="1065"/>
      <c r="D90" s="880"/>
      <c r="E90" s="857" t="s">
        <v>48</v>
      </c>
      <c r="F90" s="873"/>
      <c r="G90" s="874"/>
      <c r="H90" s="370"/>
      <c r="I90" s="371"/>
      <c r="J90" s="370"/>
      <c r="K90" s="370"/>
      <c r="L90" s="356">
        <f t="shared" si="7"/>
        <v>0</v>
      </c>
      <c r="M90" s="327"/>
      <c r="N90" s="327"/>
      <c r="O90" s="327"/>
      <c r="P90" s="327"/>
      <c r="Q90" s="327"/>
      <c r="R90" s="327"/>
      <c r="S90" s="327"/>
      <c r="T90" s="327"/>
      <c r="U90" s="327"/>
      <c r="V90" s="327"/>
    </row>
    <row r="91" spans="1:22" s="378" customFormat="1" ht="21.75" customHeight="1">
      <c r="A91" s="352">
        <f t="shared" si="12"/>
        <v>83</v>
      </c>
      <c r="B91" s="1088"/>
      <c r="C91" s="1065"/>
      <c r="D91" s="851" t="s">
        <v>87</v>
      </c>
      <c r="E91" s="900"/>
      <c r="F91" s="900"/>
      <c r="G91" s="901"/>
      <c r="H91" s="375">
        <f>SUM(H92:H103)</f>
        <v>0</v>
      </c>
      <c r="I91" s="375">
        <f t="shared" ref="I91:L91" si="14">SUM(I92:I103)</f>
        <v>0</v>
      </c>
      <c r="J91" s="375">
        <f t="shared" si="14"/>
        <v>0</v>
      </c>
      <c r="K91" s="375">
        <f t="shared" si="14"/>
        <v>0</v>
      </c>
      <c r="L91" s="375">
        <f t="shared" si="14"/>
        <v>0</v>
      </c>
      <c r="M91" s="327"/>
      <c r="N91" s="327"/>
      <c r="O91" s="327"/>
      <c r="P91" s="327"/>
      <c r="Q91" s="327"/>
      <c r="R91" s="327"/>
      <c r="S91" s="327"/>
      <c r="T91" s="327"/>
      <c r="U91" s="327"/>
      <c r="V91" s="327"/>
    </row>
    <row r="92" spans="1:22" s="378" customFormat="1" ht="20.25" customHeight="1">
      <c r="A92" s="352">
        <f t="shared" si="12"/>
        <v>84</v>
      </c>
      <c r="B92" s="1088"/>
      <c r="C92" s="1065"/>
      <c r="D92" s="878"/>
      <c r="E92" s="857" t="s">
        <v>6</v>
      </c>
      <c r="F92" s="873"/>
      <c r="G92" s="874"/>
      <c r="H92" s="357"/>
      <c r="I92" s="358"/>
      <c r="J92" s="357"/>
      <c r="K92" s="361"/>
      <c r="L92" s="356">
        <f t="shared" si="7"/>
        <v>0</v>
      </c>
      <c r="M92" s="327"/>
      <c r="N92" s="327"/>
      <c r="O92" s="327"/>
      <c r="P92" s="327"/>
      <c r="Q92" s="327"/>
      <c r="R92" s="327"/>
      <c r="S92" s="327"/>
      <c r="T92" s="327"/>
      <c r="U92" s="327"/>
      <c r="V92" s="327"/>
    </row>
    <row r="93" spans="1:22" s="378" customFormat="1" ht="20.25" customHeight="1">
      <c r="A93" s="352">
        <f t="shared" si="12"/>
        <v>85</v>
      </c>
      <c r="B93" s="1088"/>
      <c r="C93" s="1065"/>
      <c r="D93" s="879"/>
      <c r="E93" s="857" t="s">
        <v>12</v>
      </c>
      <c r="F93" s="873"/>
      <c r="G93" s="874"/>
      <c r="H93" s="357"/>
      <c r="I93" s="358"/>
      <c r="J93" s="357"/>
      <c r="K93" s="361"/>
      <c r="L93" s="356">
        <f t="shared" si="7"/>
        <v>0</v>
      </c>
      <c r="M93" s="327"/>
      <c r="N93" s="327"/>
      <c r="O93" s="327"/>
      <c r="P93" s="327"/>
      <c r="Q93" s="327"/>
      <c r="R93" s="327"/>
      <c r="S93" s="327"/>
      <c r="T93" s="327"/>
      <c r="U93" s="327"/>
      <c r="V93" s="327"/>
    </row>
    <row r="94" spans="1:22" s="378" customFormat="1" ht="20.25" customHeight="1">
      <c r="A94" s="352">
        <f t="shared" si="12"/>
        <v>86</v>
      </c>
      <c r="B94" s="1088"/>
      <c r="C94" s="1065"/>
      <c r="D94" s="879"/>
      <c r="E94" s="857" t="s">
        <v>395</v>
      </c>
      <c r="F94" s="873"/>
      <c r="G94" s="874"/>
      <c r="H94" s="357"/>
      <c r="I94" s="358"/>
      <c r="J94" s="357"/>
      <c r="K94" s="361"/>
      <c r="L94" s="356">
        <f t="shared" si="7"/>
        <v>0</v>
      </c>
      <c r="M94" s="327"/>
      <c r="N94" s="327"/>
      <c r="O94" s="327"/>
      <c r="P94" s="327"/>
      <c r="Q94" s="327"/>
      <c r="R94" s="327"/>
      <c r="S94" s="327"/>
      <c r="T94" s="327"/>
      <c r="U94" s="327"/>
      <c r="V94" s="327"/>
    </row>
    <row r="95" spans="1:22" s="378" customFormat="1" ht="20.25" customHeight="1">
      <c r="A95" s="352">
        <f t="shared" si="12"/>
        <v>87</v>
      </c>
      <c r="B95" s="1088"/>
      <c r="C95" s="1065"/>
      <c r="D95" s="879"/>
      <c r="E95" s="857" t="s">
        <v>396</v>
      </c>
      <c r="F95" s="873"/>
      <c r="G95" s="874"/>
      <c r="H95" s="357"/>
      <c r="I95" s="358"/>
      <c r="J95" s="357"/>
      <c r="K95" s="361"/>
      <c r="L95" s="356">
        <f t="shared" si="7"/>
        <v>0</v>
      </c>
      <c r="M95" s="327"/>
      <c r="N95" s="327"/>
      <c r="O95" s="327"/>
      <c r="P95" s="327"/>
      <c r="Q95" s="327"/>
      <c r="R95" s="327"/>
      <c r="S95" s="327"/>
      <c r="T95" s="327"/>
      <c r="U95" s="327"/>
      <c r="V95" s="327"/>
    </row>
    <row r="96" spans="1:22" s="378" customFormat="1" ht="20.25" customHeight="1">
      <c r="A96" s="352">
        <f t="shared" si="12"/>
        <v>88</v>
      </c>
      <c r="B96" s="1088"/>
      <c r="C96" s="1065"/>
      <c r="D96" s="879"/>
      <c r="E96" s="857" t="s">
        <v>397</v>
      </c>
      <c r="F96" s="873"/>
      <c r="G96" s="874"/>
      <c r="H96" s="357"/>
      <c r="I96" s="358"/>
      <c r="J96" s="357"/>
      <c r="K96" s="361"/>
      <c r="L96" s="356">
        <f t="shared" si="7"/>
        <v>0</v>
      </c>
      <c r="M96" s="327"/>
      <c r="N96" s="327"/>
      <c r="O96" s="327"/>
      <c r="P96" s="327"/>
      <c r="Q96" s="327"/>
      <c r="R96" s="327"/>
      <c r="S96" s="327"/>
      <c r="T96" s="327"/>
      <c r="U96" s="327"/>
      <c r="V96" s="327"/>
    </row>
    <row r="97" spans="1:22" s="378" customFormat="1" ht="20.25" customHeight="1">
      <c r="A97" s="352">
        <f t="shared" si="12"/>
        <v>89</v>
      </c>
      <c r="B97" s="1088"/>
      <c r="C97" s="1065"/>
      <c r="D97" s="879"/>
      <c r="E97" s="857" t="s">
        <v>11</v>
      </c>
      <c r="F97" s="873"/>
      <c r="G97" s="874"/>
      <c r="H97" s="357"/>
      <c r="I97" s="358"/>
      <c r="J97" s="357"/>
      <c r="K97" s="361"/>
      <c r="L97" s="356">
        <f t="shared" si="7"/>
        <v>0</v>
      </c>
      <c r="M97" s="327"/>
      <c r="N97" s="327"/>
      <c r="O97" s="327"/>
      <c r="P97" s="327"/>
      <c r="Q97" s="327"/>
      <c r="R97" s="327"/>
      <c r="S97" s="327"/>
      <c r="T97" s="327"/>
      <c r="U97" s="327"/>
      <c r="V97" s="327"/>
    </row>
    <row r="98" spans="1:22" s="378" customFormat="1" ht="20.25" customHeight="1">
      <c r="A98" s="352">
        <f t="shared" si="12"/>
        <v>90</v>
      </c>
      <c r="B98" s="1088"/>
      <c r="C98" s="1065"/>
      <c r="D98" s="879"/>
      <c r="E98" s="857" t="s">
        <v>398</v>
      </c>
      <c r="F98" s="873"/>
      <c r="G98" s="874"/>
      <c r="H98" s="370"/>
      <c r="I98" s="371"/>
      <c r="J98" s="370"/>
      <c r="K98" s="382"/>
      <c r="L98" s="356">
        <f t="shared" si="7"/>
        <v>0</v>
      </c>
      <c r="M98" s="327"/>
      <c r="N98" s="327"/>
      <c r="O98" s="327"/>
      <c r="P98" s="327"/>
      <c r="Q98" s="327"/>
      <c r="R98" s="327"/>
      <c r="S98" s="327"/>
      <c r="T98" s="327"/>
      <c r="U98" s="327"/>
      <c r="V98" s="327"/>
    </row>
    <row r="99" spans="1:22" s="378" customFormat="1" ht="20.25" customHeight="1">
      <c r="A99" s="352">
        <f t="shared" si="12"/>
        <v>91</v>
      </c>
      <c r="B99" s="1088"/>
      <c r="C99" s="1065"/>
      <c r="D99" s="879"/>
      <c r="E99" s="857" t="s">
        <v>193</v>
      </c>
      <c r="F99" s="873"/>
      <c r="G99" s="874"/>
      <c r="H99" s="370"/>
      <c r="I99" s="371"/>
      <c r="J99" s="370"/>
      <c r="K99" s="382"/>
      <c r="L99" s="356">
        <f t="shared" si="7"/>
        <v>0</v>
      </c>
      <c r="M99" s="327"/>
      <c r="N99" s="327"/>
      <c r="O99" s="327"/>
      <c r="P99" s="327"/>
      <c r="Q99" s="327"/>
      <c r="R99" s="327"/>
      <c r="S99" s="327"/>
      <c r="T99" s="327"/>
      <c r="U99" s="327"/>
      <c r="V99" s="327"/>
    </row>
    <row r="100" spans="1:22" s="378" customFormat="1" ht="33" customHeight="1">
      <c r="A100" s="352">
        <f t="shared" si="12"/>
        <v>92</v>
      </c>
      <c r="B100" s="1088"/>
      <c r="C100" s="1065"/>
      <c r="D100" s="879"/>
      <c r="E100" s="857" t="s">
        <v>400</v>
      </c>
      <c r="F100" s="873"/>
      <c r="G100" s="874"/>
      <c r="H100" s="370"/>
      <c r="I100" s="371"/>
      <c r="J100" s="370"/>
      <c r="K100" s="382"/>
      <c r="L100" s="356">
        <f t="shared" si="7"/>
        <v>0</v>
      </c>
      <c r="M100" s="327"/>
      <c r="N100" s="327"/>
      <c r="O100" s="327"/>
      <c r="P100" s="327"/>
      <c r="Q100" s="327"/>
      <c r="R100" s="327"/>
      <c r="S100" s="327"/>
      <c r="T100" s="327"/>
      <c r="U100" s="327"/>
      <c r="V100" s="327"/>
    </row>
    <row r="101" spans="1:22" s="378" customFormat="1" ht="20.25" customHeight="1">
      <c r="A101" s="352">
        <f t="shared" si="12"/>
        <v>93</v>
      </c>
      <c r="B101" s="1088"/>
      <c r="C101" s="1065"/>
      <c r="D101" s="879"/>
      <c r="E101" s="857" t="s">
        <v>401</v>
      </c>
      <c r="F101" s="873"/>
      <c r="G101" s="874"/>
      <c r="H101" s="370"/>
      <c r="I101" s="371"/>
      <c r="J101" s="370"/>
      <c r="K101" s="382"/>
      <c r="L101" s="356">
        <f t="shared" si="7"/>
        <v>0</v>
      </c>
      <c r="M101" s="327"/>
      <c r="N101" s="327"/>
      <c r="O101" s="327"/>
      <c r="P101" s="327"/>
      <c r="Q101" s="327"/>
      <c r="R101" s="327"/>
      <c r="S101" s="327"/>
      <c r="T101" s="327"/>
      <c r="U101" s="327"/>
      <c r="V101" s="327"/>
    </row>
    <row r="102" spans="1:22" s="378" customFormat="1" ht="20.25" customHeight="1">
      <c r="A102" s="352">
        <f t="shared" si="12"/>
        <v>94</v>
      </c>
      <c r="B102" s="1088"/>
      <c r="C102" s="1065"/>
      <c r="D102" s="879"/>
      <c r="E102" s="857" t="s">
        <v>415</v>
      </c>
      <c r="F102" s="873"/>
      <c r="G102" s="874"/>
      <c r="H102" s="370"/>
      <c r="I102" s="371"/>
      <c r="J102" s="370"/>
      <c r="K102" s="382"/>
      <c r="L102" s="356">
        <f t="shared" si="7"/>
        <v>0</v>
      </c>
      <c r="M102" s="327"/>
      <c r="N102" s="327"/>
      <c r="O102" s="327"/>
      <c r="P102" s="327"/>
      <c r="Q102" s="327"/>
      <c r="R102" s="327"/>
      <c r="S102" s="327"/>
      <c r="T102" s="327"/>
      <c r="U102" s="327"/>
      <c r="V102" s="327"/>
    </row>
    <row r="103" spans="1:22" ht="20.25" customHeight="1">
      <c r="A103" s="352">
        <f t="shared" si="12"/>
        <v>95</v>
      </c>
      <c r="B103" s="1088"/>
      <c r="C103" s="1065"/>
      <c r="D103" s="880"/>
      <c r="E103" s="857" t="s">
        <v>185</v>
      </c>
      <c r="F103" s="873"/>
      <c r="G103" s="874"/>
      <c r="H103" s="380"/>
      <c r="I103" s="379"/>
      <c r="J103" s="380"/>
      <c r="K103" s="385"/>
      <c r="L103" s="356">
        <f t="shared" ref="L103" si="15">H103+I103-J103+K103</f>
        <v>0</v>
      </c>
    </row>
    <row r="104" spans="1:22" ht="28.5" customHeight="1">
      <c r="A104" s="352">
        <f t="shared" si="12"/>
        <v>96</v>
      </c>
      <c r="B104" s="1088"/>
      <c r="C104" s="1065"/>
      <c r="D104" s="1076" t="s">
        <v>88</v>
      </c>
      <c r="E104" s="1072"/>
      <c r="F104" s="1072"/>
      <c r="G104" s="1036"/>
      <c r="H104" s="381">
        <f>SUM(H105:H110)</f>
        <v>0</v>
      </c>
      <c r="I104" s="381">
        <f t="shared" ref="I104:L104" si="16">SUM(I105:I110)</f>
        <v>0</v>
      </c>
      <c r="J104" s="381">
        <f t="shared" si="16"/>
        <v>0</v>
      </c>
      <c r="K104" s="381">
        <f t="shared" si="16"/>
        <v>0</v>
      </c>
      <c r="L104" s="381">
        <f t="shared" si="16"/>
        <v>0</v>
      </c>
    </row>
    <row r="105" spans="1:22" ht="21" customHeight="1">
      <c r="A105" s="352">
        <f t="shared" si="12"/>
        <v>97</v>
      </c>
      <c r="B105" s="1088"/>
      <c r="C105" s="1065"/>
      <c r="D105" s="878"/>
      <c r="E105" s="857" t="s">
        <v>428</v>
      </c>
      <c r="F105" s="873"/>
      <c r="G105" s="874"/>
      <c r="H105" s="380"/>
      <c r="I105" s="379"/>
      <c r="J105" s="380"/>
      <c r="K105" s="380"/>
      <c r="L105" s="356">
        <f t="shared" ref="L105:L140" si="17">H105+I105-J105+K105</f>
        <v>0</v>
      </c>
    </row>
    <row r="106" spans="1:22" ht="21" customHeight="1">
      <c r="A106" s="352">
        <f t="shared" si="12"/>
        <v>98</v>
      </c>
      <c r="B106" s="1088"/>
      <c r="C106" s="1065"/>
      <c r="D106" s="879"/>
      <c r="E106" s="857" t="s">
        <v>429</v>
      </c>
      <c r="F106" s="873"/>
      <c r="G106" s="874"/>
      <c r="H106" s="380"/>
      <c r="I106" s="379"/>
      <c r="J106" s="380"/>
      <c r="K106" s="380"/>
      <c r="L106" s="356">
        <f t="shared" si="17"/>
        <v>0</v>
      </c>
    </row>
    <row r="107" spans="1:22" ht="21" customHeight="1">
      <c r="A107" s="352">
        <f t="shared" si="12"/>
        <v>99</v>
      </c>
      <c r="B107" s="1088"/>
      <c r="C107" s="1065"/>
      <c r="D107" s="879"/>
      <c r="E107" s="857" t="s">
        <v>430</v>
      </c>
      <c r="F107" s="873"/>
      <c r="G107" s="874"/>
      <c r="H107" s="380"/>
      <c r="I107" s="379"/>
      <c r="J107" s="380"/>
      <c r="K107" s="380"/>
      <c r="L107" s="356">
        <f t="shared" si="17"/>
        <v>0</v>
      </c>
    </row>
    <row r="108" spans="1:22" ht="21" customHeight="1">
      <c r="A108" s="352">
        <f t="shared" si="12"/>
        <v>100</v>
      </c>
      <c r="B108" s="1088"/>
      <c r="C108" s="1065"/>
      <c r="D108" s="879"/>
      <c r="E108" s="857" t="s">
        <v>431</v>
      </c>
      <c r="F108" s="873"/>
      <c r="G108" s="874"/>
      <c r="H108" s="380"/>
      <c r="I108" s="379"/>
      <c r="J108" s="380"/>
      <c r="K108" s="380"/>
      <c r="L108" s="356">
        <f t="shared" si="17"/>
        <v>0</v>
      </c>
    </row>
    <row r="109" spans="1:22" ht="21" customHeight="1">
      <c r="A109" s="352">
        <f t="shared" si="12"/>
        <v>101</v>
      </c>
      <c r="B109" s="1088"/>
      <c r="C109" s="1065"/>
      <c r="D109" s="879"/>
      <c r="E109" s="857" t="s">
        <v>432</v>
      </c>
      <c r="F109" s="873"/>
      <c r="G109" s="874"/>
      <c r="H109" s="380"/>
      <c r="I109" s="379"/>
      <c r="J109" s="380"/>
      <c r="K109" s="380"/>
      <c r="L109" s="356">
        <f t="shared" si="17"/>
        <v>0</v>
      </c>
    </row>
    <row r="110" spans="1:22" ht="21" customHeight="1">
      <c r="A110" s="352">
        <f t="shared" si="12"/>
        <v>102</v>
      </c>
      <c r="B110" s="1088"/>
      <c r="C110" s="1065"/>
      <c r="D110" s="880"/>
      <c r="E110" s="857" t="s">
        <v>48</v>
      </c>
      <c r="F110" s="873"/>
      <c r="G110" s="874"/>
      <c r="H110" s="380"/>
      <c r="I110" s="379"/>
      <c r="J110" s="380"/>
      <c r="K110" s="380"/>
      <c r="L110" s="356">
        <f t="shared" si="17"/>
        <v>0</v>
      </c>
    </row>
    <row r="111" spans="1:22" ht="21" customHeight="1">
      <c r="A111" s="352">
        <f t="shared" si="12"/>
        <v>103</v>
      </c>
      <c r="B111" s="1088"/>
      <c r="C111" s="1065"/>
      <c r="D111" s="851" t="s">
        <v>89</v>
      </c>
      <c r="E111" s="900"/>
      <c r="F111" s="900"/>
      <c r="G111" s="901"/>
      <c r="H111" s="377">
        <f>SUM(H112:H115)</f>
        <v>0</v>
      </c>
      <c r="I111" s="377">
        <f t="shared" ref="I111:L111" si="18">SUM(I112:I115)</f>
        <v>0</v>
      </c>
      <c r="J111" s="377">
        <f t="shared" si="18"/>
        <v>0</v>
      </c>
      <c r="K111" s="377">
        <f t="shared" si="18"/>
        <v>0</v>
      </c>
      <c r="L111" s="377">
        <f t="shared" si="18"/>
        <v>0</v>
      </c>
    </row>
    <row r="112" spans="1:22" s="378" customFormat="1" ht="18.75" customHeight="1">
      <c r="A112" s="352">
        <f t="shared" si="12"/>
        <v>104</v>
      </c>
      <c r="B112" s="1088"/>
      <c r="C112" s="1065"/>
      <c r="D112" s="878"/>
      <c r="E112" s="857" t="s">
        <v>665</v>
      </c>
      <c r="F112" s="873"/>
      <c r="G112" s="874"/>
      <c r="H112" s="380"/>
      <c r="I112" s="379"/>
      <c r="J112" s="380"/>
      <c r="K112" s="380"/>
      <c r="L112" s="356">
        <f t="shared" si="17"/>
        <v>0</v>
      </c>
      <c r="M112" s="327"/>
      <c r="N112" s="327"/>
      <c r="O112" s="327"/>
      <c r="P112" s="327"/>
      <c r="Q112" s="327"/>
      <c r="R112" s="327"/>
      <c r="S112" s="327"/>
      <c r="T112" s="327"/>
      <c r="U112" s="327"/>
      <c r="V112" s="327"/>
    </row>
    <row r="113" spans="1:22" s="378" customFormat="1" ht="18.75" customHeight="1">
      <c r="A113" s="352">
        <f t="shared" si="12"/>
        <v>105</v>
      </c>
      <c r="B113" s="1088"/>
      <c r="C113" s="1065"/>
      <c r="D113" s="879"/>
      <c r="E113" s="857" t="s">
        <v>666</v>
      </c>
      <c r="F113" s="873"/>
      <c r="G113" s="874"/>
      <c r="H113" s="380"/>
      <c r="I113" s="379"/>
      <c r="J113" s="380"/>
      <c r="K113" s="380"/>
      <c r="L113" s="356">
        <f t="shared" si="17"/>
        <v>0</v>
      </c>
      <c r="M113" s="327"/>
      <c r="N113" s="327"/>
      <c r="O113" s="327"/>
      <c r="P113" s="327"/>
      <c r="Q113" s="327"/>
      <c r="R113" s="327"/>
      <c r="S113" s="327"/>
      <c r="T113" s="327"/>
      <c r="U113" s="327"/>
      <c r="V113" s="327"/>
    </row>
    <row r="114" spans="1:22" s="378" customFormat="1" ht="18.75" customHeight="1">
      <c r="A114" s="352">
        <f t="shared" si="12"/>
        <v>106</v>
      </c>
      <c r="B114" s="1088"/>
      <c r="C114" s="1065"/>
      <c r="D114" s="879"/>
      <c r="E114" s="857" t="s">
        <v>667</v>
      </c>
      <c r="F114" s="873"/>
      <c r="G114" s="874"/>
      <c r="H114" s="380"/>
      <c r="I114" s="379"/>
      <c r="J114" s="380"/>
      <c r="K114" s="380"/>
      <c r="L114" s="356">
        <f t="shared" si="17"/>
        <v>0</v>
      </c>
      <c r="M114" s="327"/>
      <c r="N114" s="327"/>
      <c r="O114" s="327"/>
      <c r="P114" s="327"/>
      <c r="Q114" s="327"/>
      <c r="R114" s="327"/>
      <c r="S114" s="327"/>
      <c r="T114" s="327"/>
      <c r="U114" s="327"/>
      <c r="V114" s="327"/>
    </row>
    <row r="115" spans="1:22" s="378" customFormat="1" ht="18.75" customHeight="1">
      <c r="A115" s="352">
        <f t="shared" si="12"/>
        <v>107</v>
      </c>
      <c r="B115" s="1088"/>
      <c r="C115" s="1065"/>
      <c r="D115" s="880"/>
      <c r="E115" s="857" t="s">
        <v>668</v>
      </c>
      <c r="F115" s="873"/>
      <c r="G115" s="874"/>
      <c r="H115" s="380"/>
      <c r="I115" s="379"/>
      <c r="J115" s="380"/>
      <c r="K115" s="380"/>
      <c r="L115" s="356">
        <f t="shared" si="17"/>
        <v>0</v>
      </c>
      <c r="M115" s="327"/>
      <c r="N115" s="327"/>
      <c r="O115" s="327"/>
      <c r="P115" s="327"/>
      <c r="Q115" s="327"/>
      <c r="R115" s="327"/>
      <c r="S115" s="327"/>
      <c r="T115" s="327"/>
      <c r="U115" s="327"/>
      <c r="V115" s="327"/>
    </row>
    <row r="116" spans="1:22" s="378" customFormat="1" ht="21" customHeight="1">
      <c r="A116" s="352">
        <f t="shared" si="12"/>
        <v>108</v>
      </c>
      <c r="B116" s="1088"/>
      <c r="C116" s="1065"/>
      <c r="D116" s="851" t="s">
        <v>268</v>
      </c>
      <c r="E116" s="900"/>
      <c r="F116" s="900"/>
      <c r="G116" s="901"/>
      <c r="H116" s="377">
        <f>SUM(H117:H126)</f>
        <v>0</v>
      </c>
      <c r="I116" s="377">
        <f t="shared" ref="I116:L116" si="19">SUM(I117:I126)</f>
        <v>0</v>
      </c>
      <c r="J116" s="377">
        <f t="shared" si="19"/>
        <v>0</v>
      </c>
      <c r="K116" s="377">
        <f t="shared" si="19"/>
        <v>0</v>
      </c>
      <c r="L116" s="377">
        <f t="shared" si="19"/>
        <v>0</v>
      </c>
      <c r="M116" s="327"/>
      <c r="N116" s="327"/>
      <c r="O116" s="327"/>
      <c r="P116" s="327"/>
      <c r="Q116" s="327"/>
      <c r="R116" s="327"/>
      <c r="S116" s="327"/>
      <c r="T116" s="327"/>
      <c r="U116" s="327"/>
      <c r="V116" s="327"/>
    </row>
    <row r="117" spans="1:22" s="378" customFormat="1" ht="18.75" customHeight="1">
      <c r="A117" s="352">
        <f t="shared" si="12"/>
        <v>109</v>
      </c>
      <c r="B117" s="1088"/>
      <c r="C117" s="1065"/>
      <c r="D117" s="878"/>
      <c r="E117" s="857" t="s">
        <v>90</v>
      </c>
      <c r="F117" s="873"/>
      <c r="G117" s="874"/>
      <c r="H117" s="380"/>
      <c r="I117" s="379"/>
      <c r="J117" s="380"/>
      <c r="K117" s="380"/>
      <c r="L117" s="356">
        <f t="shared" si="17"/>
        <v>0</v>
      </c>
      <c r="M117" s="327"/>
      <c r="N117" s="327"/>
      <c r="O117" s="327"/>
      <c r="P117" s="327"/>
      <c r="Q117" s="327"/>
      <c r="R117" s="327"/>
      <c r="S117" s="327"/>
      <c r="T117" s="327"/>
      <c r="U117" s="327"/>
      <c r="V117" s="327"/>
    </row>
    <row r="118" spans="1:22" s="378" customFormat="1" ht="18.75" customHeight="1">
      <c r="A118" s="352">
        <f t="shared" si="12"/>
        <v>110</v>
      </c>
      <c r="B118" s="1088"/>
      <c r="C118" s="1065"/>
      <c r="D118" s="879"/>
      <c r="E118" s="857" t="s">
        <v>433</v>
      </c>
      <c r="F118" s="873"/>
      <c r="G118" s="874"/>
      <c r="H118" s="380"/>
      <c r="I118" s="379"/>
      <c r="J118" s="380"/>
      <c r="K118" s="380"/>
      <c r="L118" s="356">
        <f t="shared" si="17"/>
        <v>0</v>
      </c>
      <c r="M118" s="327"/>
      <c r="N118" s="327"/>
      <c r="O118" s="327"/>
      <c r="P118" s="327"/>
      <c r="Q118" s="327"/>
      <c r="R118" s="327"/>
      <c r="S118" s="327"/>
      <c r="T118" s="327"/>
      <c r="U118" s="327"/>
      <c r="V118" s="327"/>
    </row>
    <row r="119" spans="1:22" ht="18.75" customHeight="1">
      <c r="A119" s="352">
        <f t="shared" si="12"/>
        <v>111</v>
      </c>
      <c r="B119" s="1088"/>
      <c r="C119" s="1065"/>
      <c r="D119" s="879"/>
      <c r="E119" s="857" t="s">
        <v>190</v>
      </c>
      <c r="F119" s="873"/>
      <c r="G119" s="874"/>
      <c r="H119" s="380"/>
      <c r="I119" s="379"/>
      <c r="J119" s="380"/>
      <c r="K119" s="380"/>
      <c r="L119" s="356">
        <f t="shared" si="17"/>
        <v>0</v>
      </c>
    </row>
    <row r="120" spans="1:22" ht="18.75" customHeight="1">
      <c r="A120" s="352">
        <f t="shared" si="12"/>
        <v>112</v>
      </c>
      <c r="B120" s="1088"/>
      <c r="C120" s="1065"/>
      <c r="D120" s="879"/>
      <c r="E120" s="857" t="s">
        <v>91</v>
      </c>
      <c r="F120" s="873"/>
      <c r="G120" s="874"/>
      <c r="H120" s="380"/>
      <c r="I120" s="379"/>
      <c r="J120" s="380"/>
      <c r="K120" s="380"/>
      <c r="L120" s="356">
        <f t="shared" si="17"/>
        <v>0</v>
      </c>
    </row>
    <row r="121" spans="1:22" ht="18.75" customHeight="1">
      <c r="A121" s="352">
        <f t="shared" si="12"/>
        <v>113</v>
      </c>
      <c r="B121" s="1088"/>
      <c r="C121" s="1065"/>
      <c r="D121" s="879"/>
      <c r="E121" s="857" t="s">
        <v>189</v>
      </c>
      <c r="F121" s="873"/>
      <c r="G121" s="874"/>
      <c r="H121" s="380"/>
      <c r="I121" s="379"/>
      <c r="J121" s="380"/>
      <c r="K121" s="380"/>
      <c r="L121" s="356">
        <f t="shared" si="17"/>
        <v>0</v>
      </c>
    </row>
    <row r="122" spans="1:22" ht="18.75" customHeight="1">
      <c r="A122" s="352">
        <f t="shared" si="12"/>
        <v>114</v>
      </c>
      <c r="B122" s="1088"/>
      <c r="C122" s="1065"/>
      <c r="D122" s="879"/>
      <c r="E122" s="857" t="s">
        <v>653</v>
      </c>
      <c r="F122" s="873"/>
      <c r="G122" s="874"/>
      <c r="H122" s="380"/>
      <c r="I122" s="379"/>
      <c r="J122" s="380"/>
      <c r="K122" s="380"/>
      <c r="L122" s="356">
        <f t="shared" si="17"/>
        <v>0</v>
      </c>
    </row>
    <row r="123" spans="1:22" ht="18.75" customHeight="1">
      <c r="A123" s="352">
        <f t="shared" si="12"/>
        <v>115</v>
      </c>
      <c r="B123" s="1088"/>
      <c r="C123" s="1065"/>
      <c r="D123" s="879"/>
      <c r="E123" s="857" t="s">
        <v>270</v>
      </c>
      <c r="F123" s="873"/>
      <c r="G123" s="874"/>
      <c r="H123" s="380"/>
      <c r="I123" s="379"/>
      <c r="J123" s="380"/>
      <c r="K123" s="380"/>
      <c r="L123" s="356">
        <f t="shared" si="17"/>
        <v>0</v>
      </c>
    </row>
    <row r="124" spans="1:22" ht="18.75" customHeight="1">
      <c r="A124" s="352">
        <f t="shared" si="12"/>
        <v>116</v>
      </c>
      <c r="B124" s="1088"/>
      <c r="C124" s="1065"/>
      <c r="D124" s="879"/>
      <c r="E124" s="857" t="s">
        <v>654</v>
      </c>
      <c r="F124" s="873"/>
      <c r="G124" s="874"/>
      <c r="H124" s="380"/>
      <c r="I124" s="379"/>
      <c r="J124" s="380"/>
      <c r="K124" s="380"/>
      <c r="L124" s="356">
        <f t="shared" si="17"/>
        <v>0</v>
      </c>
    </row>
    <row r="125" spans="1:22" ht="18.75" customHeight="1">
      <c r="A125" s="352">
        <f t="shared" si="12"/>
        <v>117</v>
      </c>
      <c r="B125" s="1088"/>
      <c r="C125" s="1065"/>
      <c r="D125" s="879"/>
      <c r="E125" s="857" t="s">
        <v>271</v>
      </c>
      <c r="F125" s="873"/>
      <c r="G125" s="874"/>
      <c r="H125" s="380"/>
      <c r="I125" s="379"/>
      <c r="J125" s="380"/>
      <c r="K125" s="380"/>
      <c r="L125" s="356">
        <f t="shared" si="17"/>
        <v>0</v>
      </c>
    </row>
    <row r="126" spans="1:22" ht="18.75" customHeight="1">
      <c r="A126" s="352">
        <f t="shared" si="12"/>
        <v>118</v>
      </c>
      <c r="B126" s="1088"/>
      <c r="C126" s="1065"/>
      <c r="D126" s="880"/>
      <c r="E126" s="857" t="s">
        <v>48</v>
      </c>
      <c r="F126" s="873"/>
      <c r="G126" s="874"/>
      <c r="H126" s="380"/>
      <c r="I126" s="379"/>
      <c r="J126" s="380"/>
      <c r="K126" s="380"/>
      <c r="L126" s="356">
        <f t="shared" si="17"/>
        <v>0</v>
      </c>
      <c r="M126" s="378"/>
    </row>
    <row r="127" spans="1:22" ht="23.25" customHeight="1">
      <c r="A127" s="352">
        <f t="shared" si="12"/>
        <v>119</v>
      </c>
      <c r="B127" s="1088"/>
      <c r="C127" s="1065"/>
      <c r="D127" s="974" t="s">
        <v>127</v>
      </c>
      <c r="E127" s="1001"/>
      <c r="F127" s="1001"/>
      <c r="G127" s="1002"/>
      <c r="H127" s="370"/>
      <c r="I127" s="371"/>
      <c r="J127" s="370"/>
      <c r="K127" s="382"/>
      <c r="L127" s="383">
        <f t="shared" si="17"/>
        <v>0</v>
      </c>
      <c r="M127" s="378"/>
    </row>
    <row r="128" spans="1:22" ht="24" customHeight="1">
      <c r="A128" s="352">
        <f t="shared" si="12"/>
        <v>120</v>
      </c>
      <c r="B128" s="1088"/>
      <c r="C128" s="1065"/>
      <c r="D128" s="851" t="s">
        <v>267</v>
      </c>
      <c r="E128" s="900"/>
      <c r="F128" s="900"/>
      <c r="G128" s="901"/>
      <c r="H128" s="384">
        <f>SUM(H129:H130)</f>
        <v>0</v>
      </c>
      <c r="I128" s="384">
        <f>SUM(I129:I130)</f>
        <v>0</v>
      </c>
      <c r="J128" s="384">
        <f>SUM(J129:J130)</f>
        <v>0</v>
      </c>
      <c r="K128" s="384">
        <f>SUM(K129:K130)</f>
        <v>0</v>
      </c>
      <c r="L128" s="384">
        <f>SUM(L129:L130)</f>
        <v>0</v>
      </c>
      <c r="M128" s="378"/>
    </row>
    <row r="129" spans="1:23" ht="18.75" customHeight="1">
      <c r="A129" s="352">
        <f t="shared" si="12"/>
        <v>121</v>
      </c>
      <c r="B129" s="1088"/>
      <c r="C129" s="1065"/>
      <c r="D129" s="878"/>
      <c r="E129" s="881" t="s">
        <v>669</v>
      </c>
      <c r="F129" s="917"/>
      <c r="G129" s="917"/>
      <c r="H129" s="385"/>
      <c r="I129" s="386"/>
      <c r="J129" s="385"/>
      <c r="K129" s="380"/>
      <c r="L129" s="356">
        <f t="shared" si="17"/>
        <v>0</v>
      </c>
      <c r="M129" s="378"/>
    </row>
    <row r="130" spans="1:23" ht="18.75" customHeight="1">
      <c r="A130" s="352">
        <f t="shared" si="12"/>
        <v>122</v>
      </c>
      <c r="B130" s="1088"/>
      <c r="C130" s="1066"/>
      <c r="D130" s="880"/>
      <c r="E130" s="1099" t="s">
        <v>177</v>
      </c>
      <c r="F130" s="1100"/>
      <c r="G130" s="1038"/>
      <c r="H130" s="385"/>
      <c r="I130" s="386"/>
      <c r="J130" s="385"/>
      <c r="K130" s="380"/>
      <c r="L130" s="356">
        <f t="shared" si="17"/>
        <v>0</v>
      </c>
      <c r="M130" s="378"/>
    </row>
    <row r="131" spans="1:23" ht="45.75" customHeight="1">
      <c r="A131" s="352">
        <f t="shared" si="12"/>
        <v>123</v>
      </c>
      <c r="B131" s="1088"/>
      <c r="C131" s="1060" t="s">
        <v>671</v>
      </c>
      <c r="D131" s="1061"/>
      <c r="E131" s="1061"/>
      <c r="F131" s="1061"/>
      <c r="G131" s="1062"/>
      <c r="H131" s="387">
        <f>SUM(H132:H139)</f>
        <v>0</v>
      </c>
      <c r="I131" s="387">
        <f t="shared" ref="I131:L131" si="20">SUM(I132:I139)</f>
        <v>0</v>
      </c>
      <c r="J131" s="387">
        <f t="shared" si="20"/>
        <v>0</v>
      </c>
      <c r="K131" s="387">
        <f t="shared" si="20"/>
        <v>0</v>
      </c>
      <c r="L131" s="387">
        <f t="shared" si="20"/>
        <v>0</v>
      </c>
      <c r="M131" s="378"/>
    </row>
    <row r="132" spans="1:23" ht="22.5" customHeight="1">
      <c r="A132" s="352">
        <f t="shared" si="12"/>
        <v>124</v>
      </c>
      <c r="B132" s="1088"/>
      <c r="C132" s="1057"/>
      <c r="D132" s="857" t="s">
        <v>26</v>
      </c>
      <c r="E132" s="873"/>
      <c r="F132" s="873"/>
      <c r="G132" s="874"/>
      <c r="H132" s="380"/>
      <c r="I132" s="379"/>
      <c r="J132" s="380"/>
      <c r="K132" s="385"/>
      <c r="L132" s="388">
        <f t="shared" si="17"/>
        <v>0</v>
      </c>
      <c r="M132" s="378"/>
    </row>
    <row r="133" spans="1:23" ht="18.75" customHeight="1">
      <c r="A133" s="352">
        <f t="shared" si="12"/>
        <v>125</v>
      </c>
      <c r="B133" s="1088"/>
      <c r="C133" s="1058"/>
      <c r="D133" s="857" t="s">
        <v>670</v>
      </c>
      <c r="E133" s="873"/>
      <c r="F133" s="873"/>
      <c r="G133" s="874"/>
      <c r="H133" s="380"/>
      <c r="I133" s="379"/>
      <c r="J133" s="380"/>
      <c r="K133" s="385"/>
      <c r="L133" s="388">
        <f t="shared" si="17"/>
        <v>0</v>
      </c>
      <c r="M133" s="378"/>
    </row>
    <row r="134" spans="1:23" ht="26.25" customHeight="1">
      <c r="A134" s="352">
        <f t="shared" si="12"/>
        <v>126</v>
      </c>
      <c r="B134" s="1088"/>
      <c r="C134" s="1058"/>
      <c r="D134" s="1025" t="s">
        <v>277</v>
      </c>
      <c r="E134" s="954"/>
      <c r="F134" s="955"/>
      <c r="G134" s="389" t="s">
        <v>275</v>
      </c>
      <c r="H134" s="380"/>
      <c r="I134" s="379"/>
      <c r="J134" s="380"/>
      <c r="K134" s="380"/>
      <c r="L134" s="356">
        <f t="shared" si="17"/>
        <v>0</v>
      </c>
      <c r="M134" s="378"/>
    </row>
    <row r="135" spans="1:23" ht="21" customHeight="1">
      <c r="A135" s="352">
        <f t="shared" si="12"/>
        <v>127</v>
      </c>
      <c r="B135" s="1088"/>
      <c r="C135" s="1058"/>
      <c r="D135" s="956"/>
      <c r="E135" s="957"/>
      <c r="F135" s="958"/>
      <c r="G135" s="389" t="s">
        <v>276</v>
      </c>
      <c r="H135" s="380"/>
      <c r="I135" s="379"/>
      <c r="J135" s="380"/>
      <c r="K135" s="380"/>
      <c r="L135" s="356">
        <f t="shared" si="17"/>
        <v>0</v>
      </c>
      <c r="M135" s="378"/>
    </row>
    <row r="136" spans="1:23" ht="21" customHeight="1">
      <c r="A136" s="352">
        <f t="shared" si="12"/>
        <v>128</v>
      </c>
      <c r="B136" s="1088"/>
      <c r="C136" s="1058"/>
      <c r="D136" s="1084" t="s">
        <v>902</v>
      </c>
      <c r="E136" s="1085"/>
      <c r="F136" s="1085"/>
      <c r="G136" s="1086"/>
      <c r="H136" s="390"/>
      <c r="I136" s="390"/>
      <c r="J136" s="390"/>
      <c r="K136" s="390"/>
      <c r="L136" s="356">
        <f t="shared" si="17"/>
        <v>0</v>
      </c>
      <c r="M136" s="378"/>
    </row>
    <row r="137" spans="1:23" ht="33.75" customHeight="1">
      <c r="A137" s="352">
        <f t="shared" si="12"/>
        <v>129</v>
      </c>
      <c r="B137" s="1088"/>
      <c r="C137" s="1058"/>
      <c r="D137" s="1025" t="s">
        <v>274</v>
      </c>
      <c r="E137" s="954"/>
      <c r="F137" s="955"/>
      <c r="G137" s="389" t="s">
        <v>251</v>
      </c>
      <c r="H137" s="380"/>
      <c r="I137" s="379"/>
      <c r="J137" s="380"/>
      <c r="K137" s="380"/>
      <c r="L137" s="356">
        <f t="shared" si="17"/>
        <v>0</v>
      </c>
      <c r="M137" s="378"/>
    </row>
    <row r="138" spans="1:23" ht="34.5" customHeight="1">
      <c r="A138" s="352">
        <f t="shared" si="12"/>
        <v>130</v>
      </c>
      <c r="B138" s="1088"/>
      <c r="C138" s="1058"/>
      <c r="D138" s="999"/>
      <c r="E138" s="1063"/>
      <c r="F138" s="1000"/>
      <c r="G138" s="389" t="s">
        <v>250</v>
      </c>
      <c r="H138" s="380"/>
      <c r="I138" s="379"/>
      <c r="J138" s="380"/>
      <c r="K138" s="380"/>
      <c r="L138" s="356">
        <f t="shared" si="17"/>
        <v>0</v>
      </c>
      <c r="M138" s="378"/>
    </row>
    <row r="139" spans="1:23" ht="38.25" customHeight="1">
      <c r="A139" s="352">
        <f t="shared" ref="A139:A202" si="21">A138+1</f>
        <v>131</v>
      </c>
      <c r="B139" s="1088"/>
      <c r="C139" s="1059"/>
      <c r="D139" s="956"/>
      <c r="E139" s="957"/>
      <c r="F139" s="958"/>
      <c r="G139" s="389" t="s">
        <v>273</v>
      </c>
      <c r="H139" s="380"/>
      <c r="I139" s="379"/>
      <c r="J139" s="380"/>
      <c r="K139" s="380"/>
      <c r="L139" s="356">
        <f t="shared" si="17"/>
        <v>0</v>
      </c>
      <c r="M139" s="378"/>
    </row>
    <row r="140" spans="1:23" ht="38.25" customHeight="1">
      <c r="A140" s="352">
        <f t="shared" si="21"/>
        <v>132</v>
      </c>
      <c r="B140" s="1089"/>
      <c r="C140" s="1158" t="s">
        <v>180</v>
      </c>
      <c r="D140" s="1159"/>
      <c r="E140" s="1159"/>
      <c r="F140" s="1159"/>
      <c r="G140" s="1160"/>
      <c r="H140" s="386"/>
      <c r="I140" s="386"/>
      <c r="J140" s="386"/>
      <c r="K140" s="379"/>
      <c r="L140" s="356">
        <f t="shared" si="17"/>
        <v>0</v>
      </c>
      <c r="M140" s="378"/>
    </row>
    <row r="141" spans="1:23" ht="33.75" customHeight="1">
      <c r="A141" s="352">
        <f t="shared" si="21"/>
        <v>133</v>
      </c>
      <c r="B141" s="1090"/>
      <c r="C141" s="1091" t="s">
        <v>95</v>
      </c>
      <c r="D141" s="1092"/>
      <c r="E141" s="1092"/>
      <c r="F141" s="1092"/>
      <c r="G141" s="1093"/>
      <c r="H141" s="391">
        <f>H10+H20+H25+H37+H131-H140</f>
        <v>0</v>
      </c>
      <c r="I141" s="392"/>
      <c r="J141" s="391">
        <f>J10+J20+J25+J37+J131-J140</f>
        <v>0</v>
      </c>
      <c r="K141" s="391">
        <f>K10+K20+K25+K37+K131-K140</f>
        <v>0</v>
      </c>
      <c r="L141" s="391">
        <f>L10+L20+L25+L37+L131-L140</f>
        <v>0</v>
      </c>
      <c r="M141" s="393"/>
      <c r="O141" s="393"/>
      <c r="P141" s="393"/>
    </row>
    <row r="142" spans="1:23" ht="26.25" customHeight="1">
      <c r="A142" s="352">
        <f t="shared" si="21"/>
        <v>134</v>
      </c>
      <c r="B142" s="1094" t="s">
        <v>113</v>
      </c>
      <c r="C142" s="1095"/>
      <c r="D142" s="1095"/>
      <c r="E142" s="1095"/>
      <c r="F142" s="1095"/>
      <c r="G142" s="1095"/>
      <c r="H142" s="1072"/>
      <c r="I142" s="934"/>
      <c r="J142" s="1072"/>
      <c r="K142" s="1072"/>
      <c r="L142" s="1036"/>
      <c r="W142" s="327"/>
    </row>
    <row r="143" spans="1:23" ht="30" customHeight="1">
      <c r="A143" s="352">
        <f t="shared" si="21"/>
        <v>135</v>
      </c>
      <c r="B143" s="1096"/>
      <c r="C143" s="1161" t="s">
        <v>382</v>
      </c>
      <c r="D143" s="1162"/>
      <c r="E143" s="1162"/>
      <c r="F143" s="1162"/>
      <c r="G143" s="1162"/>
      <c r="H143" s="394">
        <f>H145+H146+H147-H148+H149+H150+H151-H152+H153-H154+H155-H156+H157+H159+H144+H158</f>
        <v>0</v>
      </c>
      <c r="I143" s="394">
        <f t="shared" ref="I143:L143" si="22">I145+I146+I147-I148+I149+I150+I151-I152+I153-I154+I155-I156+I157+I159+I144+I158</f>
        <v>0</v>
      </c>
      <c r="J143" s="394">
        <f t="shared" si="22"/>
        <v>0</v>
      </c>
      <c r="K143" s="394">
        <f t="shared" si="22"/>
        <v>0</v>
      </c>
      <c r="L143" s="394">
        <f t="shared" si="22"/>
        <v>0</v>
      </c>
      <c r="W143" s="327"/>
    </row>
    <row r="144" spans="1:23" ht="25.5" customHeight="1">
      <c r="A144" s="352">
        <f t="shared" si="21"/>
        <v>136</v>
      </c>
      <c r="B144" s="1097"/>
      <c r="C144" s="878"/>
      <c r="D144" s="854" t="s">
        <v>365</v>
      </c>
      <c r="E144" s="1074"/>
      <c r="F144" s="1074"/>
      <c r="G144" s="1075"/>
      <c r="H144" s="370"/>
      <c r="I144" s="371"/>
      <c r="J144" s="370"/>
      <c r="K144" s="370"/>
      <c r="L144" s="356">
        <f t="shared" ref="L144:L203" si="23">H144+I144-J144+K144</f>
        <v>0</v>
      </c>
      <c r="W144" s="327"/>
    </row>
    <row r="145" spans="1:23" ht="25.5" customHeight="1">
      <c r="A145" s="352">
        <f t="shared" si="21"/>
        <v>137</v>
      </c>
      <c r="B145" s="1097"/>
      <c r="C145" s="879"/>
      <c r="D145" s="1025" t="s">
        <v>366</v>
      </c>
      <c r="E145" s="954"/>
      <c r="F145" s="955"/>
      <c r="G145" s="369" t="s">
        <v>367</v>
      </c>
      <c r="H145" s="373"/>
      <c r="I145" s="374"/>
      <c r="J145" s="373"/>
      <c r="K145" s="373"/>
      <c r="L145" s="356">
        <f t="shared" si="23"/>
        <v>0</v>
      </c>
      <c r="W145" s="327"/>
    </row>
    <row r="146" spans="1:23" ht="25.5" customHeight="1">
      <c r="A146" s="352">
        <f t="shared" si="21"/>
        <v>138</v>
      </c>
      <c r="B146" s="1097"/>
      <c r="C146" s="879"/>
      <c r="D146" s="999"/>
      <c r="E146" s="1063"/>
      <c r="F146" s="1000"/>
      <c r="G146" s="369" t="s">
        <v>368</v>
      </c>
      <c r="H146" s="373"/>
      <c r="I146" s="374"/>
      <c r="J146" s="373"/>
      <c r="K146" s="373"/>
      <c r="L146" s="356">
        <f t="shared" si="23"/>
        <v>0</v>
      </c>
      <c r="W146" s="327"/>
    </row>
    <row r="147" spans="1:23" ht="25.5" customHeight="1">
      <c r="A147" s="352">
        <f t="shared" si="21"/>
        <v>139</v>
      </c>
      <c r="B147" s="1097"/>
      <c r="C147" s="879"/>
      <c r="D147" s="999"/>
      <c r="E147" s="1063"/>
      <c r="F147" s="1000"/>
      <c r="G147" s="369" t="s">
        <v>369</v>
      </c>
      <c r="H147" s="373"/>
      <c r="I147" s="374"/>
      <c r="J147" s="373"/>
      <c r="K147" s="373"/>
      <c r="L147" s="356">
        <f t="shared" si="23"/>
        <v>0</v>
      </c>
      <c r="W147" s="327"/>
    </row>
    <row r="148" spans="1:23" ht="25.5" customHeight="1">
      <c r="A148" s="352">
        <f t="shared" si="21"/>
        <v>140</v>
      </c>
      <c r="B148" s="1097"/>
      <c r="C148" s="879"/>
      <c r="D148" s="956"/>
      <c r="E148" s="957"/>
      <c r="F148" s="958"/>
      <c r="G148" s="369" t="s">
        <v>370</v>
      </c>
      <c r="H148" s="373"/>
      <c r="I148" s="374"/>
      <c r="J148" s="373"/>
      <c r="K148" s="373"/>
      <c r="L148" s="356">
        <f t="shared" si="23"/>
        <v>0</v>
      </c>
      <c r="W148" s="327"/>
    </row>
    <row r="149" spans="1:23" ht="25.5" customHeight="1">
      <c r="A149" s="352">
        <f t="shared" si="21"/>
        <v>141</v>
      </c>
      <c r="B149" s="1097"/>
      <c r="C149" s="879"/>
      <c r="D149" s="1025" t="s">
        <v>96</v>
      </c>
      <c r="E149" s="954"/>
      <c r="F149" s="955"/>
      <c r="G149" s="369" t="s">
        <v>367</v>
      </c>
      <c r="H149" s="373"/>
      <c r="I149" s="374"/>
      <c r="J149" s="373"/>
      <c r="K149" s="373"/>
      <c r="L149" s="356">
        <f t="shared" si="23"/>
        <v>0</v>
      </c>
      <c r="W149" s="327"/>
    </row>
    <row r="150" spans="1:23" ht="25.5" customHeight="1">
      <c r="A150" s="352">
        <f t="shared" si="21"/>
        <v>142</v>
      </c>
      <c r="B150" s="1097"/>
      <c r="C150" s="879"/>
      <c r="D150" s="999"/>
      <c r="E150" s="1063"/>
      <c r="F150" s="1000"/>
      <c r="G150" s="369" t="s">
        <v>368</v>
      </c>
      <c r="H150" s="373"/>
      <c r="I150" s="374"/>
      <c r="J150" s="373"/>
      <c r="K150" s="373"/>
      <c r="L150" s="356">
        <f t="shared" si="23"/>
        <v>0</v>
      </c>
      <c r="W150" s="327"/>
    </row>
    <row r="151" spans="1:23" ht="25.5" customHeight="1">
      <c r="A151" s="352">
        <f t="shared" si="21"/>
        <v>143</v>
      </c>
      <c r="B151" s="1097"/>
      <c r="C151" s="879"/>
      <c r="D151" s="999"/>
      <c r="E151" s="1063"/>
      <c r="F151" s="1000"/>
      <c r="G151" s="369" t="s">
        <v>369</v>
      </c>
      <c r="H151" s="373"/>
      <c r="I151" s="374"/>
      <c r="J151" s="373"/>
      <c r="K151" s="373"/>
      <c r="L151" s="356">
        <f t="shared" si="23"/>
        <v>0</v>
      </c>
      <c r="W151" s="327"/>
    </row>
    <row r="152" spans="1:23" ht="25.5" customHeight="1">
      <c r="A152" s="352">
        <f t="shared" si="21"/>
        <v>144</v>
      </c>
      <c r="B152" s="1097"/>
      <c r="C152" s="879"/>
      <c r="D152" s="956"/>
      <c r="E152" s="957"/>
      <c r="F152" s="958"/>
      <c r="G152" s="369" t="s">
        <v>370</v>
      </c>
      <c r="H152" s="373"/>
      <c r="I152" s="374"/>
      <c r="J152" s="373"/>
      <c r="K152" s="373"/>
      <c r="L152" s="356">
        <f t="shared" si="23"/>
        <v>0</v>
      </c>
      <c r="W152" s="327"/>
    </row>
    <row r="153" spans="1:23" ht="25.5" customHeight="1">
      <c r="A153" s="352">
        <f t="shared" si="21"/>
        <v>145</v>
      </c>
      <c r="B153" s="1097"/>
      <c r="C153" s="879"/>
      <c r="D153" s="1025" t="s">
        <v>371</v>
      </c>
      <c r="E153" s="954"/>
      <c r="F153" s="955"/>
      <c r="G153" s="369" t="s">
        <v>367</v>
      </c>
      <c r="H153" s="373"/>
      <c r="I153" s="374"/>
      <c r="J153" s="373"/>
      <c r="K153" s="373"/>
      <c r="L153" s="356">
        <f t="shared" si="23"/>
        <v>0</v>
      </c>
      <c r="W153" s="327"/>
    </row>
    <row r="154" spans="1:23" ht="25.5" customHeight="1">
      <c r="A154" s="352">
        <f t="shared" si="21"/>
        <v>146</v>
      </c>
      <c r="B154" s="1097"/>
      <c r="C154" s="879"/>
      <c r="D154" s="956"/>
      <c r="E154" s="957"/>
      <c r="F154" s="958"/>
      <c r="G154" s="369" t="s">
        <v>370</v>
      </c>
      <c r="H154" s="373"/>
      <c r="I154" s="374"/>
      <c r="J154" s="373"/>
      <c r="K154" s="373"/>
      <c r="L154" s="356">
        <f t="shared" si="23"/>
        <v>0</v>
      </c>
      <c r="W154" s="327"/>
    </row>
    <row r="155" spans="1:23" ht="25.5" customHeight="1">
      <c r="A155" s="352">
        <f t="shared" si="21"/>
        <v>147</v>
      </c>
      <c r="B155" s="1097"/>
      <c r="C155" s="879"/>
      <c r="D155" s="1025" t="s">
        <v>372</v>
      </c>
      <c r="E155" s="954"/>
      <c r="F155" s="955"/>
      <c r="G155" s="369" t="s">
        <v>367</v>
      </c>
      <c r="H155" s="373"/>
      <c r="I155" s="374"/>
      <c r="J155" s="373"/>
      <c r="K155" s="373"/>
      <c r="L155" s="356">
        <f t="shared" si="23"/>
        <v>0</v>
      </c>
      <c r="W155" s="327"/>
    </row>
    <row r="156" spans="1:23" ht="25.5" customHeight="1">
      <c r="A156" s="352">
        <f t="shared" si="21"/>
        <v>148</v>
      </c>
      <c r="B156" s="1097"/>
      <c r="C156" s="879"/>
      <c r="D156" s="956"/>
      <c r="E156" s="957"/>
      <c r="F156" s="958"/>
      <c r="G156" s="369" t="s">
        <v>370</v>
      </c>
      <c r="H156" s="373"/>
      <c r="I156" s="374"/>
      <c r="J156" s="373"/>
      <c r="K156" s="373"/>
      <c r="L156" s="356">
        <f t="shared" si="23"/>
        <v>0</v>
      </c>
      <c r="W156" s="327"/>
    </row>
    <row r="157" spans="1:23" ht="25.5" customHeight="1">
      <c r="A157" s="352">
        <f t="shared" si="21"/>
        <v>149</v>
      </c>
      <c r="B157" s="1097"/>
      <c r="C157" s="879"/>
      <c r="D157" s="854" t="s">
        <v>373</v>
      </c>
      <c r="E157" s="1074"/>
      <c r="F157" s="1074"/>
      <c r="G157" s="1075"/>
      <c r="H157" s="373"/>
      <c r="I157" s="374"/>
      <c r="J157" s="373"/>
      <c r="K157" s="373"/>
      <c r="L157" s="356">
        <f t="shared" si="23"/>
        <v>0</v>
      </c>
      <c r="W157" s="327"/>
    </row>
    <row r="158" spans="1:23" ht="25.5" customHeight="1">
      <c r="A158" s="352">
        <f t="shared" si="21"/>
        <v>150</v>
      </c>
      <c r="B158" s="1097"/>
      <c r="C158" s="879"/>
      <c r="D158" s="943" t="s">
        <v>849</v>
      </c>
      <c r="E158" s="944"/>
      <c r="F158" s="944"/>
      <c r="G158" s="945"/>
      <c r="H158" s="374"/>
      <c r="I158" s="374"/>
      <c r="J158" s="374"/>
      <c r="K158" s="374"/>
      <c r="L158" s="356">
        <f t="shared" si="23"/>
        <v>0</v>
      </c>
      <c r="W158" s="327"/>
    </row>
    <row r="159" spans="1:23" ht="31.5" customHeight="1">
      <c r="A159" s="352">
        <f t="shared" si="21"/>
        <v>151</v>
      </c>
      <c r="B159" s="1097"/>
      <c r="C159" s="880"/>
      <c r="D159" s="854" t="s">
        <v>374</v>
      </c>
      <c r="E159" s="1074"/>
      <c r="F159" s="1074"/>
      <c r="G159" s="1075"/>
      <c r="H159" s="373"/>
      <c r="I159" s="374"/>
      <c r="J159" s="373"/>
      <c r="K159" s="373"/>
      <c r="L159" s="356">
        <f t="shared" si="23"/>
        <v>0</v>
      </c>
      <c r="W159" s="327"/>
    </row>
    <row r="160" spans="1:23" ht="29.25" customHeight="1">
      <c r="A160" s="352">
        <f t="shared" si="21"/>
        <v>152</v>
      </c>
      <c r="B160" s="1097"/>
      <c r="C160" s="851" t="s">
        <v>394</v>
      </c>
      <c r="D160" s="1072"/>
      <c r="E160" s="1072"/>
      <c r="F160" s="1072"/>
      <c r="G160" s="1036"/>
      <c r="H160" s="368">
        <f>SUM(H161:H164)</f>
        <v>0</v>
      </c>
      <c r="I160" s="368">
        <f t="shared" ref="I160:L160" si="24">SUM(I161:I164)</f>
        <v>0</v>
      </c>
      <c r="J160" s="368">
        <f t="shared" si="24"/>
        <v>0</v>
      </c>
      <c r="K160" s="368">
        <f t="shared" si="24"/>
        <v>0</v>
      </c>
      <c r="L160" s="368">
        <f t="shared" si="24"/>
        <v>0</v>
      </c>
      <c r="W160" s="327"/>
    </row>
    <row r="161" spans="1:23" ht="19.5" customHeight="1">
      <c r="A161" s="352">
        <f t="shared" si="21"/>
        <v>153</v>
      </c>
      <c r="B161" s="1097"/>
      <c r="C161" s="878"/>
      <c r="D161" s="889" t="s">
        <v>383</v>
      </c>
      <c r="E161" s="850"/>
      <c r="F161" s="850"/>
      <c r="G161" s="395" t="s">
        <v>384</v>
      </c>
      <c r="H161" s="370"/>
      <c r="I161" s="371"/>
      <c r="J161" s="370"/>
      <c r="K161" s="370"/>
      <c r="L161" s="356">
        <f t="shared" si="23"/>
        <v>0</v>
      </c>
      <c r="W161" s="327"/>
    </row>
    <row r="162" spans="1:23" ht="19.5" customHeight="1">
      <c r="A162" s="352">
        <f t="shared" si="21"/>
        <v>154</v>
      </c>
      <c r="B162" s="1097"/>
      <c r="C162" s="879"/>
      <c r="D162" s="850"/>
      <c r="E162" s="850"/>
      <c r="F162" s="850"/>
      <c r="G162" s="395" t="s">
        <v>385</v>
      </c>
      <c r="H162" s="373"/>
      <c r="I162" s="374"/>
      <c r="J162" s="373"/>
      <c r="K162" s="373"/>
      <c r="L162" s="356">
        <f t="shared" si="23"/>
        <v>0</v>
      </c>
      <c r="W162" s="327"/>
    </row>
    <row r="163" spans="1:23" ht="19.5" customHeight="1">
      <c r="A163" s="352">
        <f t="shared" si="21"/>
        <v>155</v>
      </c>
      <c r="B163" s="1097"/>
      <c r="C163" s="879"/>
      <c r="D163" s="850"/>
      <c r="E163" s="850"/>
      <c r="F163" s="850"/>
      <c r="G163" s="395" t="s">
        <v>386</v>
      </c>
      <c r="H163" s="373"/>
      <c r="I163" s="374"/>
      <c r="J163" s="373"/>
      <c r="K163" s="373"/>
      <c r="L163" s="356">
        <f t="shared" si="23"/>
        <v>0</v>
      </c>
      <c r="W163" s="327"/>
    </row>
    <row r="164" spans="1:23" ht="19.5" customHeight="1">
      <c r="A164" s="352">
        <f t="shared" si="21"/>
        <v>156</v>
      </c>
      <c r="B164" s="1097"/>
      <c r="C164" s="879"/>
      <c r="D164" s="850"/>
      <c r="E164" s="850"/>
      <c r="F164" s="850"/>
      <c r="G164" s="395" t="s">
        <v>387</v>
      </c>
      <c r="H164" s="373"/>
      <c r="I164" s="374"/>
      <c r="J164" s="373"/>
      <c r="K164" s="373"/>
      <c r="L164" s="356">
        <f t="shared" si="23"/>
        <v>0</v>
      </c>
      <c r="W164" s="327"/>
    </row>
    <row r="165" spans="1:23" ht="31.5" customHeight="1">
      <c r="A165" s="352">
        <f t="shared" si="21"/>
        <v>157</v>
      </c>
      <c r="B165" s="1097"/>
      <c r="C165" s="883" t="s">
        <v>32</v>
      </c>
      <c r="D165" s="885"/>
      <c r="E165" s="885"/>
      <c r="F165" s="885"/>
      <c r="G165" s="886"/>
      <c r="H165" s="368">
        <f>SUM(H166:H189)</f>
        <v>0</v>
      </c>
      <c r="I165" s="368">
        <f>SUM(I166:I189)</f>
        <v>0</v>
      </c>
      <c r="J165" s="368">
        <f>SUM(J166:J189)</f>
        <v>0</v>
      </c>
      <c r="K165" s="368">
        <f>SUM(K166:K189)</f>
        <v>0</v>
      </c>
      <c r="L165" s="368">
        <f>SUM(L166:L189)</f>
        <v>0</v>
      </c>
      <c r="W165" s="327"/>
    </row>
    <row r="166" spans="1:23" ht="30" customHeight="1">
      <c r="A166" s="352">
        <f t="shared" si="21"/>
        <v>158</v>
      </c>
      <c r="B166" s="1097"/>
      <c r="C166" s="878"/>
      <c r="D166" s="917" t="s">
        <v>389</v>
      </c>
      <c r="E166" s="917"/>
      <c r="F166" s="917"/>
      <c r="G166" s="396" t="s">
        <v>732</v>
      </c>
      <c r="H166" s="373"/>
      <c r="I166" s="374"/>
      <c r="J166" s="373"/>
      <c r="K166" s="373"/>
      <c r="L166" s="356">
        <f t="shared" si="23"/>
        <v>0</v>
      </c>
      <c r="W166" s="327"/>
    </row>
    <row r="167" spans="1:23" ht="30" customHeight="1">
      <c r="A167" s="352">
        <f t="shared" si="21"/>
        <v>159</v>
      </c>
      <c r="B167" s="1097"/>
      <c r="C167" s="879"/>
      <c r="D167" s="917"/>
      <c r="E167" s="917"/>
      <c r="F167" s="917"/>
      <c r="G167" s="396" t="s">
        <v>863</v>
      </c>
      <c r="H167" s="373"/>
      <c r="I167" s="374"/>
      <c r="J167" s="373"/>
      <c r="K167" s="373"/>
      <c r="L167" s="356">
        <f t="shared" si="23"/>
        <v>0</v>
      </c>
      <c r="W167" s="327"/>
    </row>
    <row r="168" spans="1:23" ht="30" customHeight="1">
      <c r="A168" s="352">
        <f t="shared" si="21"/>
        <v>160</v>
      </c>
      <c r="B168" s="1097"/>
      <c r="C168" s="879"/>
      <c r="D168" s="1035" t="s">
        <v>390</v>
      </c>
      <c r="E168" s="1168"/>
      <c r="F168" s="1169"/>
      <c r="G168" s="396" t="s">
        <v>732</v>
      </c>
      <c r="H168" s="373"/>
      <c r="I168" s="374"/>
      <c r="J168" s="373"/>
      <c r="K168" s="373"/>
      <c r="L168" s="356">
        <f t="shared" si="23"/>
        <v>0</v>
      </c>
      <c r="W168" s="327"/>
    </row>
    <row r="169" spans="1:23" ht="30" customHeight="1">
      <c r="A169" s="352">
        <f t="shared" si="21"/>
        <v>161</v>
      </c>
      <c r="B169" s="1097"/>
      <c r="C169" s="879"/>
      <c r="D169" s="1170"/>
      <c r="E169" s="1171"/>
      <c r="F169" s="1172"/>
      <c r="G169" s="396" t="s">
        <v>863</v>
      </c>
      <c r="H169" s="373"/>
      <c r="I169" s="374"/>
      <c r="J169" s="373"/>
      <c r="K169" s="373"/>
      <c r="L169" s="356">
        <f t="shared" si="23"/>
        <v>0</v>
      </c>
      <c r="W169" s="327"/>
    </row>
    <row r="170" spans="1:23" ht="30" customHeight="1">
      <c r="A170" s="352">
        <f t="shared" si="21"/>
        <v>162</v>
      </c>
      <c r="B170" s="1097"/>
      <c r="C170" s="879"/>
      <c r="D170" s="1035" t="s">
        <v>391</v>
      </c>
      <c r="E170" s="1168"/>
      <c r="F170" s="1169"/>
      <c r="G170" s="396" t="s">
        <v>732</v>
      </c>
      <c r="H170" s="373"/>
      <c r="I170" s="374"/>
      <c r="J170" s="373"/>
      <c r="K170" s="373"/>
      <c r="L170" s="356">
        <f t="shared" si="23"/>
        <v>0</v>
      </c>
      <c r="W170" s="327"/>
    </row>
    <row r="171" spans="1:23" ht="30" customHeight="1">
      <c r="A171" s="352">
        <f t="shared" si="21"/>
        <v>163</v>
      </c>
      <c r="B171" s="1097"/>
      <c r="C171" s="879"/>
      <c r="D171" s="1170"/>
      <c r="E171" s="1171"/>
      <c r="F171" s="1172"/>
      <c r="G171" s="396" t="s">
        <v>863</v>
      </c>
      <c r="H171" s="373"/>
      <c r="I171" s="374"/>
      <c r="J171" s="373"/>
      <c r="K171" s="373"/>
      <c r="L171" s="356">
        <f t="shared" si="23"/>
        <v>0</v>
      </c>
      <c r="W171" s="327"/>
    </row>
    <row r="172" spans="1:23" ht="30" customHeight="1">
      <c r="A172" s="352">
        <f t="shared" si="21"/>
        <v>164</v>
      </c>
      <c r="B172" s="1097"/>
      <c r="C172" s="879"/>
      <c r="D172" s="1035" t="s">
        <v>392</v>
      </c>
      <c r="E172" s="1168"/>
      <c r="F172" s="1169"/>
      <c r="G172" s="396" t="s">
        <v>732</v>
      </c>
      <c r="H172" s="373"/>
      <c r="I172" s="374"/>
      <c r="J172" s="373"/>
      <c r="K172" s="373"/>
      <c r="L172" s="356">
        <f t="shared" si="23"/>
        <v>0</v>
      </c>
      <c r="W172" s="327"/>
    </row>
    <row r="173" spans="1:23" ht="30" customHeight="1">
      <c r="A173" s="352">
        <f t="shared" si="21"/>
        <v>165</v>
      </c>
      <c r="B173" s="1097"/>
      <c r="C173" s="879"/>
      <c r="D173" s="1170"/>
      <c r="E173" s="1171"/>
      <c r="F173" s="1172"/>
      <c r="G173" s="396" t="s">
        <v>863</v>
      </c>
      <c r="H173" s="373"/>
      <c r="I173" s="374"/>
      <c r="J173" s="373"/>
      <c r="K173" s="373"/>
      <c r="L173" s="356">
        <f t="shared" si="23"/>
        <v>0</v>
      </c>
      <c r="W173" s="327"/>
    </row>
    <row r="174" spans="1:23" ht="28.5" customHeight="1">
      <c r="A174" s="352">
        <f t="shared" si="21"/>
        <v>166</v>
      </c>
      <c r="B174" s="1097"/>
      <c r="C174" s="879"/>
      <c r="D174" s="872" t="s">
        <v>393</v>
      </c>
      <c r="E174" s="918"/>
      <c r="F174" s="918"/>
      <c r="G174" s="858"/>
      <c r="H174" s="373"/>
      <c r="I174" s="374"/>
      <c r="J174" s="373"/>
      <c r="K174" s="373"/>
      <c r="L174" s="356">
        <f t="shared" si="23"/>
        <v>0</v>
      </c>
      <c r="W174" s="327"/>
    </row>
    <row r="175" spans="1:23" ht="30.75" customHeight="1">
      <c r="A175" s="352">
        <f t="shared" si="21"/>
        <v>167</v>
      </c>
      <c r="B175" s="1097"/>
      <c r="C175" s="879"/>
      <c r="D175" s="1035" t="s">
        <v>191</v>
      </c>
      <c r="E175" s="1168"/>
      <c r="F175" s="1169"/>
      <c r="G175" s="396" t="s">
        <v>732</v>
      </c>
      <c r="H175" s="373"/>
      <c r="I175" s="374"/>
      <c r="J175" s="373"/>
      <c r="K175" s="373"/>
      <c r="L175" s="356">
        <f t="shared" si="23"/>
        <v>0</v>
      </c>
      <c r="W175" s="327"/>
    </row>
    <row r="176" spans="1:23" ht="30.75" customHeight="1">
      <c r="A176" s="352">
        <f t="shared" si="21"/>
        <v>168</v>
      </c>
      <c r="B176" s="1097"/>
      <c r="C176" s="879"/>
      <c r="D176" s="1170"/>
      <c r="E176" s="1171"/>
      <c r="F176" s="1172"/>
      <c r="G176" s="396" t="s">
        <v>863</v>
      </c>
      <c r="H176" s="373"/>
      <c r="I176" s="374"/>
      <c r="J176" s="373"/>
      <c r="K176" s="373"/>
      <c r="L176" s="356">
        <f t="shared" si="23"/>
        <v>0</v>
      </c>
      <c r="W176" s="327"/>
    </row>
    <row r="177" spans="1:181" ht="30.75" customHeight="1">
      <c r="A177" s="352">
        <f t="shared" si="21"/>
        <v>169</v>
      </c>
      <c r="B177" s="1097"/>
      <c r="C177" s="879"/>
      <c r="D177" s="1078" t="s">
        <v>99</v>
      </c>
      <c r="E177" s="1079"/>
      <c r="F177" s="980" t="s">
        <v>6</v>
      </c>
      <c r="G177" s="917"/>
      <c r="H177" s="373"/>
      <c r="I177" s="374"/>
      <c r="J177" s="373"/>
      <c r="K177" s="385"/>
      <c r="L177" s="356">
        <f t="shared" si="23"/>
        <v>0</v>
      </c>
      <c r="W177" s="327"/>
    </row>
    <row r="178" spans="1:181" ht="23.25" customHeight="1">
      <c r="A178" s="352">
        <f t="shared" si="21"/>
        <v>170</v>
      </c>
      <c r="B178" s="1097"/>
      <c r="C178" s="879"/>
      <c r="D178" s="1080"/>
      <c r="E178" s="1081"/>
      <c r="F178" s="980" t="s">
        <v>12</v>
      </c>
      <c r="G178" s="917"/>
      <c r="H178" s="373"/>
      <c r="I178" s="374"/>
      <c r="J178" s="373"/>
      <c r="K178" s="385"/>
      <c r="L178" s="356">
        <f t="shared" si="23"/>
        <v>0</v>
      </c>
      <c r="W178" s="327"/>
    </row>
    <row r="179" spans="1:181" ht="23.25" customHeight="1">
      <c r="A179" s="352">
        <f t="shared" si="21"/>
        <v>171</v>
      </c>
      <c r="B179" s="1097"/>
      <c r="C179" s="879"/>
      <c r="D179" s="1080"/>
      <c r="E179" s="1081"/>
      <c r="F179" s="980" t="s">
        <v>395</v>
      </c>
      <c r="G179" s="917"/>
      <c r="H179" s="373"/>
      <c r="I179" s="374"/>
      <c r="J179" s="373"/>
      <c r="K179" s="385"/>
      <c r="L179" s="356">
        <f t="shared" si="23"/>
        <v>0</v>
      </c>
      <c r="W179" s="327"/>
    </row>
    <row r="180" spans="1:181" ht="30.75" customHeight="1">
      <c r="A180" s="352">
        <f t="shared" si="21"/>
        <v>172</v>
      </c>
      <c r="B180" s="1097"/>
      <c r="C180" s="879"/>
      <c r="D180" s="1080"/>
      <c r="E180" s="1081"/>
      <c r="F180" s="980" t="s">
        <v>396</v>
      </c>
      <c r="G180" s="917"/>
      <c r="H180" s="373"/>
      <c r="I180" s="374"/>
      <c r="J180" s="373"/>
      <c r="K180" s="385"/>
      <c r="L180" s="356">
        <f t="shared" si="23"/>
        <v>0</v>
      </c>
      <c r="W180" s="327"/>
    </row>
    <row r="181" spans="1:181" ht="30.75" customHeight="1">
      <c r="A181" s="352">
        <f t="shared" si="21"/>
        <v>173</v>
      </c>
      <c r="B181" s="1097"/>
      <c r="C181" s="879"/>
      <c r="D181" s="1080"/>
      <c r="E181" s="1081"/>
      <c r="F181" s="980" t="s">
        <v>397</v>
      </c>
      <c r="G181" s="917"/>
      <c r="H181" s="373"/>
      <c r="I181" s="374"/>
      <c r="J181" s="373"/>
      <c r="K181" s="385"/>
      <c r="L181" s="356">
        <f t="shared" si="23"/>
        <v>0</v>
      </c>
      <c r="W181" s="327"/>
    </row>
    <row r="182" spans="1:181" ht="30.75" customHeight="1">
      <c r="A182" s="352">
        <f t="shared" si="21"/>
        <v>174</v>
      </c>
      <c r="B182" s="1097"/>
      <c r="C182" s="879"/>
      <c r="D182" s="1080"/>
      <c r="E182" s="1081"/>
      <c r="F182" s="980" t="s">
        <v>11</v>
      </c>
      <c r="G182" s="917"/>
      <c r="H182" s="373"/>
      <c r="I182" s="374"/>
      <c r="J182" s="373"/>
      <c r="K182" s="385"/>
      <c r="L182" s="356">
        <f t="shared" si="23"/>
        <v>0</v>
      </c>
      <c r="W182" s="327"/>
    </row>
    <row r="183" spans="1:181" ht="30.75" customHeight="1">
      <c r="A183" s="352">
        <f t="shared" si="21"/>
        <v>175</v>
      </c>
      <c r="B183" s="1097"/>
      <c r="C183" s="879"/>
      <c r="D183" s="1080"/>
      <c r="E183" s="1081"/>
      <c r="F183" s="980" t="s">
        <v>398</v>
      </c>
      <c r="G183" s="917"/>
      <c r="H183" s="373"/>
      <c r="I183" s="374"/>
      <c r="J183" s="373"/>
      <c r="K183" s="385"/>
      <c r="L183" s="356">
        <f t="shared" si="23"/>
        <v>0</v>
      </c>
      <c r="W183" s="327"/>
    </row>
    <row r="184" spans="1:181" ht="30.75" customHeight="1">
      <c r="A184" s="352">
        <f t="shared" si="21"/>
        <v>176</v>
      </c>
      <c r="B184" s="1097"/>
      <c r="C184" s="879"/>
      <c r="D184" s="1080"/>
      <c r="E184" s="1081"/>
      <c r="F184" s="980" t="s">
        <v>399</v>
      </c>
      <c r="G184" s="917"/>
      <c r="H184" s="373"/>
      <c r="I184" s="374"/>
      <c r="J184" s="373"/>
      <c r="K184" s="385"/>
      <c r="L184" s="356">
        <f t="shared" si="23"/>
        <v>0</v>
      </c>
      <c r="W184" s="327"/>
    </row>
    <row r="185" spans="1:181" ht="30.75" customHeight="1">
      <c r="A185" s="352">
        <f t="shared" si="21"/>
        <v>177</v>
      </c>
      <c r="B185" s="1097"/>
      <c r="C185" s="879"/>
      <c r="D185" s="1080"/>
      <c r="E185" s="1081"/>
      <c r="F185" s="980" t="s">
        <v>400</v>
      </c>
      <c r="G185" s="917"/>
      <c r="H185" s="373"/>
      <c r="I185" s="374"/>
      <c r="J185" s="373"/>
      <c r="K185" s="380"/>
      <c r="L185" s="356">
        <f t="shared" si="23"/>
        <v>0</v>
      </c>
      <c r="W185" s="327"/>
    </row>
    <row r="186" spans="1:181" ht="30.75" customHeight="1">
      <c r="A186" s="352">
        <f t="shared" si="21"/>
        <v>178</v>
      </c>
      <c r="B186" s="1097"/>
      <c r="C186" s="879"/>
      <c r="D186" s="1080"/>
      <c r="E186" s="1081"/>
      <c r="F186" s="980" t="s">
        <v>401</v>
      </c>
      <c r="G186" s="917"/>
      <c r="H186" s="373"/>
      <c r="I186" s="374"/>
      <c r="J186" s="373"/>
      <c r="K186" s="380"/>
      <c r="L186" s="356">
        <f t="shared" si="23"/>
        <v>0</v>
      </c>
      <c r="W186" s="327"/>
    </row>
    <row r="187" spans="1:181" ht="30.75" customHeight="1">
      <c r="A187" s="352">
        <f t="shared" si="21"/>
        <v>179</v>
      </c>
      <c r="B187" s="1097"/>
      <c r="C187" s="879"/>
      <c r="D187" s="1080"/>
      <c r="E187" s="1081"/>
      <c r="F187" s="980" t="s">
        <v>402</v>
      </c>
      <c r="G187" s="917"/>
      <c r="H187" s="373"/>
      <c r="I187" s="374"/>
      <c r="J187" s="373"/>
      <c r="K187" s="380"/>
      <c r="L187" s="356">
        <f t="shared" si="23"/>
        <v>0</v>
      </c>
      <c r="W187" s="327"/>
    </row>
    <row r="188" spans="1:181" ht="30.75" customHeight="1">
      <c r="A188" s="352">
        <f t="shared" si="21"/>
        <v>180</v>
      </c>
      <c r="B188" s="1097"/>
      <c r="C188" s="879"/>
      <c r="D188" s="1080"/>
      <c r="E188" s="1081"/>
      <c r="F188" s="980" t="s">
        <v>403</v>
      </c>
      <c r="G188" s="917"/>
      <c r="H188" s="373"/>
      <c r="I188" s="374"/>
      <c r="J188" s="373"/>
      <c r="K188" s="380"/>
      <c r="L188" s="356">
        <f t="shared" si="23"/>
        <v>0</v>
      </c>
      <c r="W188" s="327"/>
    </row>
    <row r="189" spans="1:181" ht="30.75" customHeight="1">
      <c r="A189" s="352">
        <f t="shared" si="21"/>
        <v>181</v>
      </c>
      <c r="B189" s="1097"/>
      <c r="C189" s="880"/>
      <c r="D189" s="1082"/>
      <c r="E189" s="1083"/>
      <c r="F189" s="980" t="s">
        <v>185</v>
      </c>
      <c r="G189" s="917"/>
      <c r="H189" s="373"/>
      <c r="I189" s="374"/>
      <c r="J189" s="373"/>
      <c r="K189" s="397"/>
      <c r="L189" s="356">
        <f t="shared" si="23"/>
        <v>0</v>
      </c>
      <c r="W189" s="327"/>
    </row>
    <row r="190" spans="1:181" s="400" customFormat="1" ht="30" customHeight="1">
      <c r="A190" s="352">
        <f t="shared" si="21"/>
        <v>182</v>
      </c>
      <c r="B190" s="1097"/>
      <c r="C190" s="851" t="s">
        <v>100</v>
      </c>
      <c r="D190" s="900"/>
      <c r="E190" s="900"/>
      <c r="F190" s="900"/>
      <c r="G190" s="901"/>
      <c r="H190" s="377">
        <f>SUM(H191:H202)</f>
        <v>0</v>
      </c>
      <c r="I190" s="377">
        <f t="shared" ref="I190:L190" si="25">SUM(I191:I202)</f>
        <v>0</v>
      </c>
      <c r="J190" s="377">
        <f t="shared" si="25"/>
        <v>0</v>
      </c>
      <c r="K190" s="377">
        <f t="shared" si="25"/>
        <v>0</v>
      </c>
      <c r="L190" s="377">
        <f t="shared" si="25"/>
        <v>0</v>
      </c>
      <c r="M190" s="398"/>
      <c r="N190" s="398"/>
      <c r="O190" s="398"/>
      <c r="P190" s="398"/>
      <c r="Q190" s="398"/>
      <c r="R190" s="398"/>
      <c r="S190" s="398"/>
      <c r="T190" s="398"/>
      <c r="U190" s="398"/>
      <c r="V190" s="398"/>
      <c r="W190" s="398"/>
      <c r="X190" s="399"/>
      <c r="Y190" s="399"/>
      <c r="Z190" s="399"/>
      <c r="AA190" s="399"/>
      <c r="AB190" s="399"/>
      <c r="AC190" s="399"/>
      <c r="AD190" s="399"/>
      <c r="AE190" s="399"/>
      <c r="AF190" s="399"/>
      <c r="AG190" s="399"/>
      <c r="AH190" s="399"/>
      <c r="AI190" s="399"/>
      <c r="AJ190" s="399"/>
      <c r="AK190" s="399"/>
      <c r="AL190" s="399"/>
      <c r="AM190" s="399"/>
      <c r="AN190" s="399"/>
      <c r="AO190" s="399"/>
      <c r="AP190" s="399"/>
      <c r="AQ190" s="399"/>
      <c r="AR190" s="399"/>
      <c r="AS190" s="399"/>
      <c r="AT190" s="399"/>
      <c r="AU190" s="399"/>
      <c r="AV190" s="399"/>
      <c r="AW190" s="399"/>
      <c r="AX190" s="399"/>
      <c r="AY190" s="399"/>
      <c r="AZ190" s="399"/>
      <c r="BA190" s="399"/>
      <c r="BB190" s="399"/>
      <c r="BC190" s="399"/>
      <c r="BD190" s="399"/>
      <c r="BE190" s="399"/>
      <c r="BF190" s="399"/>
      <c r="BG190" s="399"/>
      <c r="BH190" s="399"/>
      <c r="BI190" s="399"/>
      <c r="BJ190" s="399"/>
      <c r="BK190" s="399"/>
      <c r="BL190" s="399"/>
      <c r="BM190" s="399"/>
      <c r="BN190" s="399"/>
      <c r="BO190" s="399"/>
      <c r="BP190" s="399"/>
      <c r="BQ190" s="399"/>
      <c r="BR190" s="399"/>
      <c r="BS190" s="399"/>
      <c r="BT190" s="399"/>
      <c r="BU190" s="399"/>
      <c r="BV190" s="399"/>
      <c r="BW190" s="399"/>
      <c r="BX190" s="399"/>
      <c r="BY190" s="399"/>
      <c r="BZ190" s="399"/>
      <c r="CA190" s="399"/>
      <c r="CB190" s="399"/>
      <c r="CC190" s="399"/>
      <c r="CD190" s="399"/>
      <c r="CE190" s="399"/>
      <c r="CF190" s="399"/>
      <c r="CG190" s="399"/>
      <c r="CH190" s="399"/>
      <c r="CI190" s="399"/>
      <c r="CJ190" s="399"/>
      <c r="CK190" s="399"/>
      <c r="CL190" s="399"/>
      <c r="CM190" s="399"/>
      <c r="CN190" s="399"/>
      <c r="CO190" s="399"/>
      <c r="CP190" s="399"/>
      <c r="CQ190" s="399"/>
      <c r="CR190" s="399"/>
      <c r="CS190" s="399"/>
      <c r="CT190" s="399"/>
      <c r="CU190" s="399"/>
      <c r="CV190" s="399"/>
      <c r="CW190" s="399"/>
      <c r="CX190" s="399"/>
      <c r="CY190" s="399"/>
      <c r="CZ190" s="399"/>
      <c r="DA190" s="399"/>
      <c r="DB190" s="399"/>
      <c r="DC190" s="399"/>
      <c r="DD190" s="399"/>
      <c r="DE190" s="399"/>
      <c r="DF190" s="399"/>
      <c r="DG190" s="399"/>
      <c r="DH190" s="399"/>
      <c r="DI190" s="399"/>
      <c r="DJ190" s="399"/>
      <c r="DK190" s="399"/>
      <c r="DL190" s="399"/>
      <c r="DM190" s="399"/>
      <c r="DN190" s="399"/>
      <c r="DO190" s="399"/>
      <c r="DP190" s="399"/>
      <c r="DQ190" s="399"/>
      <c r="DR190" s="399"/>
      <c r="DS190" s="399"/>
      <c r="DT190" s="399"/>
      <c r="DU190" s="399"/>
      <c r="DV190" s="399"/>
      <c r="DW190" s="399"/>
      <c r="DX190" s="399"/>
      <c r="DY190" s="399"/>
      <c r="DZ190" s="399"/>
      <c r="EA190" s="399"/>
      <c r="EB190" s="399"/>
      <c r="EC190" s="399"/>
      <c r="ED190" s="399"/>
      <c r="EE190" s="399"/>
      <c r="EF190" s="399"/>
      <c r="EG190" s="399"/>
      <c r="EH190" s="399"/>
      <c r="EI190" s="399"/>
      <c r="EJ190" s="399"/>
      <c r="EK190" s="399"/>
      <c r="EL190" s="399"/>
      <c r="EM190" s="399"/>
      <c r="EN190" s="399"/>
      <c r="EO190" s="399"/>
      <c r="EP190" s="399"/>
      <c r="EQ190" s="399"/>
      <c r="ER190" s="399"/>
      <c r="ES190" s="399"/>
      <c r="ET190" s="399"/>
      <c r="EU190" s="399"/>
      <c r="EV190" s="399"/>
      <c r="EW190" s="399"/>
      <c r="EX190" s="399"/>
      <c r="EY190" s="399"/>
      <c r="EZ190" s="399"/>
      <c r="FA190" s="399"/>
      <c r="FB190" s="399"/>
      <c r="FC190" s="399"/>
      <c r="FD190" s="399"/>
      <c r="FE190" s="399"/>
      <c r="FF190" s="399"/>
      <c r="FG190" s="399"/>
      <c r="FH190" s="399"/>
      <c r="FI190" s="399"/>
      <c r="FJ190" s="399"/>
      <c r="FK190" s="399"/>
      <c r="FL190" s="399"/>
      <c r="FM190" s="399"/>
      <c r="FN190" s="399"/>
      <c r="FO190" s="399"/>
      <c r="FP190" s="399"/>
      <c r="FQ190" s="399"/>
      <c r="FR190" s="399"/>
      <c r="FS190" s="399"/>
      <c r="FT190" s="399"/>
      <c r="FU190" s="399"/>
      <c r="FV190" s="399"/>
      <c r="FW190" s="399"/>
      <c r="FX190" s="399"/>
      <c r="FY190" s="399"/>
    </row>
    <row r="191" spans="1:181" s="400" customFormat="1" ht="24.75" customHeight="1">
      <c r="A191" s="352">
        <f t="shared" si="21"/>
        <v>183</v>
      </c>
      <c r="B191" s="1097"/>
      <c r="C191" s="878"/>
      <c r="D191" s="917" t="s">
        <v>257</v>
      </c>
      <c r="E191" s="917"/>
      <c r="F191" s="917"/>
      <c r="G191" s="917"/>
      <c r="H191" s="380"/>
      <c r="I191" s="401"/>
      <c r="J191" s="390"/>
      <c r="K191" s="402"/>
      <c r="L191" s="356">
        <f t="shared" si="23"/>
        <v>0</v>
      </c>
      <c r="M191" s="398"/>
      <c r="N191" s="398"/>
      <c r="O191" s="398"/>
      <c r="P191" s="398"/>
      <c r="Q191" s="398"/>
      <c r="R191" s="398"/>
      <c r="S191" s="398"/>
      <c r="T191" s="398"/>
      <c r="U191" s="398"/>
      <c r="V191" s="398"/>
      <c r="W191" s="398"/>
      <c r="X191" s="399"/>
      <c r="Y191" s="399"/>
      <c r="Z191" s="399"/>
      <c r="AA191" s="399"/>
      <c r="AB191" s="399"/>
      <c r="AC191" s="399"/>
      <c r="AD191" s="399"/>
      <c r="AE191" s="399"/>
      <c r="AF191" s="399"/>
      <c r="AG191" s="399"/>
      <c r="AH191" s="399"/>
      <c r="AI191" s="399"/>
      <c r="AJ191" s="399"/>
      <c r="AK191" s="399"/>
      <c r="AL191" s="399"/>
      <c r="AM191" s="399"/>
      <c r="AN191" s="399"/>
      <c r="AO191" s="399"/>
      <c r="AP191" s="399"/>
      <c r="AQ191" s="399"/>
      <c r="AR191" s="399"/>
      <c r="AS191" s="399"/>
      <c r="AT191" s="399"/>
      <c r="AU191" s="399"/>
      <c r="AV191" s="399"/>
      <c r="AW191" s="399"/>
      <c r="AX191" s="399"/>
      <c r="AY191" s="399"/>
      <c r="AZ191" s="399"/>
      <c r="BA191" s="399"/>
      <c r="BB191" s="399"/>
      <c r="BC191" s="399"/>
      <c r="BD191" s="399"/>
      <c r="BE191" s="399"/>
      <c r="BF191" s="399"/>
      <c r="BG191" s="399"/>
      <c r="BH191" s="399"/>
      <c r="BI191" s="399"/>
      <c r="BJ191" s="399"/>
      <c r="BK191" s="399"/>
      <c r="BL191" s="399"/>
      <c r="BM191" s="399"/>
      <c r="BN191" s="399"/>
      <c r="BO191" s="399"/>
      <c r="BP191" s="399"/>
      <c r="BQ191" s="399"/>
      <c r="BR191" s="399"/>
      <c r="BS191" s="399"/>
      <c r="BT191" s="399"/>
      <c r="BU191" s="399"/>
      <c r="BV191" s="399"/>
      <c r="BW191" s="399"/>
      <c r="BX191" s="399"/>
      <c r="BY191" s="399"/>
      <c r="BZ191" s="399"/>
      <c r="CA191" s="399"/>
      <c r="CB191" s="399"/>
      <c r="CC191" s="399"/>
      <c r="CD191" s="399"/>
      <c r="CE191" s="399"/>
      <c r="CF191" s="399"/>
      <c r="CG191" s="399"/>
      <c r="CH191" s="399"/>
      <c r="CI191" s="399"/>
      <c r="CJ191" s="399"/>
      <c r="CK191" s="399"/>
      <c r="CL191" s="399"/>
      <c r="CM191" s="399"/>
      <c r="CN191" s="399"/>
      <c r="CO191" s="399"/>
      <c r="CP191" s="399"/>
      <c r="CQ191" s="399"/>
      <c r="CR191" s="399"/>
      <c r="CS191" s="399"/>
      <c r="CT191" s="399"/>
      <c r="CU191" s="399"/>
      <c r="CV191" s="399"/>
      <c r="CW191" s="399"/>
      <c r="CX191" s="399"/>
      <c r="CY191" s="399"/>
      <c r="CZ191" s="399"/>
      <c r="DA191" s="399"/>
      <c r="DB191" s="399"/>
      <c r="DC191" s="399"/>
      <c r="DD191" s="399"/>
      <c r="DE191" s="399"/>
      <c r="DF191" s="399"/>
      <c r="DG191" s="399"/>
      <c r="DH191" s="399"/>
      <c r="DI191" s="399"/>
      <c r="DJ191" s="399"/>
      <c r="DK191" s="399"/>
      <c r="DL191" s="399"/>
      <c r="DM191" s="399"/>
      <c r="DN191" s="399"/>
      <c r="DO191" s="399"/>
      <c r="DP191" s="399"/>
      <c r="DQ191" s="399"/>
      <c r="DR191" s="399"/>
      <c r="DS191" s="399"/>
      <c r="DT191" s="399"/>
      <c r="DU191" s="399"/>
      <c r="DV191" s="399"/>
      <c r="DW191" s="399"/>
      <c r="DX191" s="399"/>
      <c r="DY191" s="399"/>
      <c r="DZ191" s="399"/>
      <c r="EA191" s="399"/>
      <c r="EB191" s="399"/>
      <c r="EC191" s="399"/>
      <c r="ED191" s="399"/>
      <c r="EE191" s="399"/>
      <c r="EF191" s="399"/>
      <c r="EG191" s="399"/>
      <c r="EH191" s="399"/>
      <c r="EI191" s="399"/>
      <c r="EJ191" s="399"/>
      <c r="EK191" s="399"/>
      <c r="EL191" s="399"/>
      <c r="EM191" s="399"/>
      <c r="EN191" s="399"/>
      <c r="EO191" s="399"/>
      <c r="EP191" s="399"/>
      <c r="EQ191" s="399"/>
      <c r="ER191" s="399"/>
      <c r="ES191" s="399"/>
      <c r="ET191" s="399"/>
      <c r="EU191" s="399"/>
      <c r="EV191" s="399"/>
      <c r="EW191" s="399"/>
      <c r="EX191" s="399"/>
      <c r="EY191" s="399"/>
      <c r="EZ191" s="399"/>
      <c r="FA191" s="399"/>
      <c r="FB191" s="399"/>
      <c r="FC191" s="399"/>
      <c r="FD191" s="399"/>
      <c r="FE191" s="399"/>
      <c r="FF191" s="399"/>
      <c r="FG191" s="399"/>
      <c r="FH191" s="399"/>
      <c r="FI191" s="399"/>
      <c r="FJ191" s="399"/>
      <c r="FK191" s="399"/>
      <c r="FL191" s="399"/>
      <c r="FM191" s="399"/>
      <c r="FN191" s="399"/>
      <c r="FO191" s="399"/>
      <c r="FP191" s="399"/>
      <c r="FQ191" s="399"/>
      <c r="FR191" s="399"/>
      <c r="FS191" s="399"/>
      <c r="FT191" s="399"/>
      <c r="FU191" s="399"/>
      <c r="FV191" s="399"/>
      <c r="FW191" s="399"/>
      <c r="FX191" s="399"/>
      <c r="FY191" s="399"/>
    </row>
    <row r="192" spans="1:181" s="400" customFormat="1" ht="21.75" customHeight="1">
      <c r="A192" s="352">
        <f t="shared" si="21"/>
        <v>184</v>
      </c>
      <c r="B192" s="1097"/>
      <c r="C192" s="1246"/>
      <c r="D192" s="917" t="s">
        <v>29</v>
      </c>
      <c r="E192" s="917"/>
      <c r="F192" s="917"/>
      <c r="G192" s="917"/>
      <c r="H192" s="380"/>
      <c r="I192" s="401"/>
      <c r="J192" s="390"/>
      <c r="K192" s="402"/>
      <c r="L192" s="356">
        <f t="shared" si="23"/>
        <v>0</v>
      </c>
      <c r="M192" s="398"/>
      <c r="N192" s="398"/>
      <c r="O192" s="398"/>
      <c r="P192" s="398"/>
      <c r="Q192" s="398"/>
      <c r="R192" s="398"/>
      <c r="S192" s="398"/>
      <c r="T192" s="398"/>
      <c r="U192" s="398"/>
      <c r="V192" s="398"/>
      <c r="W192" s="398"/>
      <c r="X192" s="399"/>
      <c r="Y192" s="399"/>
      <c r="Z192" s="399"/>
      <c r="AA192" s="399"/>
      <c r="AB192" s="399"/>
      <c r="AC192" s="399"/>
      <c r="AD192" s="399"/>
      <c r="AE192" s="399"/>
      <c r="AF192" s="399"/>
      <c r="AG192" s="399"/>
      <c r="AH192" s="399"/>
      <c r="AI192" s="399"/>
      <c r="AJ192" s="399"/>
      <c r="AK192" s="399"/>
      <c r="AL192" s="399"/>
      <c r="AM192" s="399"/>
      <c r="AN192" s="399"/>
      <c r="AO192" s="399"/>
      <c r="AP192" s="399"/>
      <c r="AQ192" s="399"/>
      <c r="AR192" s="399"/>
      <c r="AS192" s="399"/>
      <c r="AT192" s="399"/>
      <c r="AU192" s="399"/>
      <c r="AV192" s="399"/>
      <c r="AW192" s="399"/>
      <c r="AX192" s="399"/>
      <c r="AY192" s="399"/>
      <c r="AZ192" s="399"/>
      <c r="BA192" s="399"/>
      <c r="BB192" s="399"/>
      <c r="BC192" s="399"/>
      <c r="BD192" s="399"/>
      <c r="BE192" s="399"/>
      <c r="BF192" s="399"/>
      <c r="BG192" s="399"/>
      <c r="BH192" s="399"/>
      <c r="BI192" s="399"/>
      <c r="BJ192" s="399"/>
      <c r="BK192" s="399"/>
      <c r="BL192" s="399"/>
      <c r="BM192" s="399"/>
      <c r="BN192" s="399"/>
      <c r="BO192" s="399"/>
      <c r="BP192" s="399"/>
      <c r="BQ192" s="399"/>
      <c r="BR192" s="399"/>
      <c r="BS192" s="399"/>
      <c r="BT192" s="399"/>
      <c r="BU192" s="399"/>
      <c r="BV192" s="399"/>
      <c r="BW192" s="399"/>
      <c r="BX192" s="399"/>
      <c r="BY192" s="399"/>
      <c r="BZ192" s="399"/>
      <c r="CA192" s="399"/>
      <c r="CB192" s="399"/>
      <c r="CC192" s="399"/>
      <c r="CD192" s="399"/>
      <c r="CE192" s="399"/>
      <c r="CF192" s="399"/>
      <c r="CG192" s="399"/>
      <c r="CH192" s="399"/>
      <c r="CI192" s="399"/>
      <c r="CJ192" s="399"/>
      <c r="CK192" s="399"/>
      <c r="CL192" s="399"/>
      <c r="CM192" s="399"/>
      <c r="CN192" s="399"/>
      <c r="CO192" s="399"/>
      <c r="CP192" s="399"/>
      <c r="CQ192" s="399"/>
      <c r="CR192" s="399"/>
      <c r="CS192" s="399"/>
      <c r="CT192" s="399"/>
      <c r="CU192" s="399"/>
      <c r="CV192" s="399"/>
      <c r="CW192" s="399"/>
      <c r="CX192" s="399"/>
      <c r="CY192" s="399"/>
      <c r="CZ192" s="399"/>
      <c r="DA192" s="399"/>
      <c r="DB192" s="399"/>
      <c r="DC192" s="399"/>
      <c r="DD192" s="399"/>
      <c r="DE192" s="399"/>
      <c r="DF192" s="399"/>
      <c r="DG192" s="399"/>
      <c r="DH192" s="399"/>
      <c r="DI192" s="399"/>
      <c r="DJ192" s="399"/>
      <c r="DK192" s="399"/>
      <c r="DL192" s="399"/>
      <c r="DM192" s="399"/>
      <c r="DN192" s="399"/>
      <c r="DO192" s="399"/>
      <c r="DP192" s="399"/>
      <c r="DQ192" s="399"/>
      <c r="DR192" s="399"/>
      <c r="DS192" s="399"/>
      <c r="DT192" s="399"/>
      <c r="DU192" s="399"/>
      <c r="DV192" s="399"/>
      <c r="DW192" s="399"/>
      <c r="DX192" s="399"/>
      <c r="DY192" s="399"/>
      <c r="DZ192" s="399"/>
      <c r="EA192" s="399"/>
      <c r="EB192" s="399"/>
      <c r="EC192" s="399"/>
      <c r="ED192" s="399"/>
      <c r="EE192" s="399"/>
      <c r="EF192" s="399"/>
      <c r="EG192" s="399"/>
      <c r="EH192" s="399"/>
      <c r="EI192" s="399"/>
      <c r="EJ192" s="399"/>
      <c r="EK192" s="399"/>
      <c r="EL192" s="399"/>
      <c r="EM192" s="399"/>
      <c r="EN192" s="399"/>
      <c r="EO192" s="399"/>
      <c r="EP192" s="399"/>
      <c r="EQ192" s="399"/>
      <c r="ER192" s="399"/>
      <c r="ES192" s="399"/>
      <c r="ET192" s="399"/>
      <c r="EU192" s="399"/>
      <c r="EV192" s="399"/>
      <c r="EW192" s="399"/>
      <c r="EX192" s="399"/>
      <c r="EY192" s="399"/>
      <c r="EZ192" s="399"/>
      <c r="FA192" s="399"/>
      <c r="FB192" s="399"/>
      <c r="FC192" s="399"/>
      <c r="FD192" s="399"/>
      <c r="FE192" s="399"/>
      <c r="FF192" s="399"/>
      <c r="FG192" s="399"/>
      <c r="FH192" s="399"/>
      <c r="FI192" s="399"/>
      <c r="FJ192" s="399"/>
      <c r="FK192" s="399"/>
      <c r="FL192" s="399"/>
      <c r="FM192" s="399"/>
      <c r="FN192" s="399"/>
      <c r="FO192" s="399"/>
      <c r="FP192" s="399"/>
      <c r="FQ192" s="399"/>
      <c r="FR192" s="399"/>
      <c r="FS192" s="399"/>
      <c r="FT192" s="399"/>
      <c r="FU192" s="399"/>
      <c r="FV192" s="399"/>
      <c r="FW192" s="399"/>
      <c r="FX192" s="399"/>
      <c r="FY192" s="399"/>
    </row>
    <row r="193" spans="1:181" s="400" customFormat="1" ht="21.75" customHeight="1">
      <c r="A193" s="352">
        <f t="shared" si="21"/>
        <v>185</v>
      </c>
      <c r="B193" s="1097"/>
      <c r="C193" s="1246"/>
      <c r="D193" s="917" t="s">
        <v>404</v>
      </c>
      <c r="E193" s="917"/>
      <c r="F193" s="917"/>
      <c r="G193" s="917"/>
      <c r="H193" s="380"/>
      <c r="I193" s="401"/>
      <c r="J193" s="390"/>
      <c r="K193" s="402"/>
      <c r="L193" s="356">
        <f t="shared" si="23"/>
        <v>0</v>
      </c>
      <c r="M193" s="398"/>
      <c r="N193" s="398"/>
      <c r="O193" s="398"/>
      <c r="P193" s="398"/>
      <c r="Q193" s="398"/>
      <c r="R193" s="398"/>
      <c r="S193" s="398"/>
      <c r="T193" s="398"/>
      <c r="U193" s="398"/>
      <c r="V193" s="398"/>
      <c r="W193" s="398"/>
      <c r="X193" s="399"/>
      <c r="Y193" s="399"/>
      <c r="Z193" s="399"/>
      <c r="AA193" s="399"/>
      <c r="AB193" s="399"/>
      <c r="AC193" s="399"/>
      <c r="AD193" s="399"/>
      <c r="AE193" s="399"/>
      <c r="AF193" s="399"/>
      <c r="AG193" s="399"/>
      <c r="AH193" s="399"/>
      <c r="AI193" s="399"/>
      <c r="AJ193" s="399"/>
      <c r="AK193" s="399"/>
      <c r="AL193" s="399"/>
      <c r="AM193" s="399"/>
      <c r="AN193" s="399"/>
      <c r="AO193" s="399"/>
      <c r="AP193" s="399"/>
      <c r="AQ193" s="399"/>
      <c r="AR193" s="399"/>
      <c r="AS193" s="399"/>
      <c r="AT193" s="399"/>
      <c r="AU193" s="399"/>
      <c r="AV193" s="399"/>
      <c r="AW193" s="399"/>
      <c r="AX193" s="399"/>
      <c r="AY193" s="399"/>
      <c r="AZ193" s="399"/>
      <c r="BA193" s="399"/>
      <c r="BB193" s="399"/>
      <c r="BC193" s="399"/>
      <c r="BD193" s="399"/>
      <c r="BE193" s="399"/>
      <c r="BF193" s="399"/>
      <c r="BG193" s="399"/>
      <c r="BH193" s="399"/>
      <c r="BI193" s="399"/>
      <c r="BJ193" s="399"/>
      <c r="BK193" s="399"/>
      <c r="BL193" s="399"/>
      <c r="BM193" s="399"/>
      <c r="BN193" s="399"/>
      <c r="BO193" s="399"/>
      <c r="BP193" s="399"/>
      <c r="BQ193" s="399"/>
      <c r="BR193" s="399"/>
      <c r="BS193" s="399"/>
      <c r="BT193" s="399"/>
      <c r="BU193" s="399"/>
      <c r="BV193" s="399"/>
      <c r="BW193" s="399"/>
      <c r="BX193" s="399"/>
      <c r="BY193" s="399"/>
      <c r="BZ193" s="399"/>
      <c r="CA193" s="399"/>
      <c r="CB193" s="399"/>
      <c r="CC193" s="399"/>
      <c r="CD193" s="399"/>
      <c r="CE193" s="399"/>
      <c r="CF193" s="399"/>
      <c r="CG193" s="399"/>
      <c r="CH193" s="399"/>
      <c r="CI193" s="399"/>
      <c r="CJ193" s="399"/>
      <c r="CK193" s="399"/>
      <c r="CL193" s="399"/>
      <c r="CM193" s="399"/>
      <c r="CN193" s="399"/>
      <c r="CO193" s="399"/>
      <c r="CP193" s="399"/>
      <c r="CQ193" s="399"/>
      <c r="CR193" s="399"/>
      <c r="CS193" s="399"/>
      <c r="CT193" s="399"/>
      <c r="CU193" s="399"/>
      <c r="CV193" s="399"/>
      <c r="CW193" s="399"/>
      <c r="CX193" s="399"/>
      <c r="CY193" s="399"/>
      <c r="CZ193" s="399"/>
      <c r="DA193" s="399"/>
      <c r="DB193" s="399"/>
      <c r="DC193" s="399"/>
      <c r="DD193" s="399"/>
      <c r="DE193" s="399"/>
      <c r="DF193" s="399"/>
      <c r="DG193" s="399"/>
      <c r="DH193" s="399"/>
      <c r="DI193" s="399"/>
      <c r="DJ193" s="399"/>
      <c r="DK193" s="399"/>
      <c r="DL193" s="399"/>
      <c r="DM193" s="399"/>
      <c r="DN193" s="399"/>
      <c r="DO193" s="399"/>
      <c r="DP193" s="399"/>
      <c r="DQ193" s="399"/>
      <c r="DR193" s="399"/>
      <c r="DS193" s="399"/>
      <c r="DT193" s="399"/>
      <c r="DU193" s="399"/>
      <c r="DV193" s="399"/>
      <c r="DW193" s="399"/>
      <c r="DX193" s="399"/>
      <c r="DY193" s="399"/>
      <c r="DZ193" s="399"/>
      <c r="EA193" s="399"/>
      <c r="EB193" s="399"/>
      <c r="EC193" s="399"/>
      <c r="ED193" s="399"/>
      <c r="EE193" s="399"/>
      <c r="EF193" s="399"/>
      <c r="EG193" s="399"/>
      <c r="EH193" s="399"/>
      <c r="EI193" s="399"/>
      <c r="EJ193" s="399"/>
      <c r="EK193" s="399"/>
      <c r="EL193" s="399"/>
      <c r="EM193" s="399"/>
      <c r="EN193" s="399"/>
      <c r="EO193" s="399"/>
      <c r="EP193" s="399"/>
      <c r="EQ193" s="399"/>
      <c r="ER193" s="399"/>
      <c r="ES193" s="399"/>
      <c r="ET193" s="399"/>
      <c r="EU193" s="399"/>
      <c r="EV193" s="399"/>
      <c r="EW193" s="399"/>
      <c r="EX193" s="399"/>
      <c r="EY193" s="399"/>
      <c r="EZ193" s="399"/>
      <c r="FA193" s="399"/>
      <c r="FB193" s="399"/>
      <c r="FC193" s="399"/>
      <c r="FD193" s="399"/>
      <c r="FE193" s="399"/>
      <c r="FF193" s="399"/>
      <c r="FG193" s="399"/>
      <c r="FH193" s="399"/>
      <c r="FI193" s="399"/>
      <c r="FJ193" s="399"/>
      <c r="FK193" s="399"/>
      <c r="FL193" s="399"/>
      <c r="FM193" s="399"/>
      <c r="FN193" s="399"/>
      <c r="FO193" s="399"/>
      <c r="FP193" s="399"/>
      <c r="FQ193" s="399"/>
      <c r="FR193" s="399"/>
      <c r="FS193" s="399"/>
      <c r="FT193" s="399"/>
      <c r="FU193" s="399"/>
      <c r="FV193" s="399"/>
      <c r="FW193" s="399"/>
      <c r="FX193" s="399"/>
      <c r="FY193" s="399"/>
    </row>
    <row r="194" spans="1:181" s="400" customFormat="1" ht="21.75" customHeight="1">
      <c r="A194" s="352">
        <f t="shared" si="21"/>
        <v>186</v>
      </c>
      <c r="B194" s="1097"/>
      <c r="C194" s="1246"/>
      <c r="D194" s="891" t="s">
        <v>388</v>
      </c>
      <c r="E194" s="892"/>
      <c r="F194" s="892"/>
      <c r="G194" s="893"/>
      <c r="H194" s="379"/>
      <c r="I194" s="401"/>
      <c r="J194" s="390"/>
      <c r="K194" s="401"/>
      <c r="L194" s="356">
        <f t="shared" si="23"/>
        <v>0</v>
      </c>
      <c r="M194" s="398"/>
      <c r="N194" s="398"/>
      <c r="O194" s="398"/>
      <c r="P194" s="398"/>
      <c r="Q194" s="398"/>
      <c r="R194" s="398"/>
      <c r="S194" s="398"/>
      <c r="T194" s="398"/>
      <c r="U194" s="398"/>
      <c r="V194" s="398"/>
      <c r="W194" s="398"/>
      <c r="X194" s="399"/>
      <c r="Y194" s="399"/>
      <c r="Z194" s="399"/>
      <c r="AA194" s="399"/>
      <c r="AB194" s="399"/>
      <c r="AC194" s="399"/>
      <c r="AD194" s="399"/>
      <c r="AE194" s="399"/>
      <c r="AF194" s="399"/>
      <c r="AG194" s="399"/>
      <c r="AH194" s="399"/>
      <c r="AI194" s="399"/>
      <c r="AJ194" s="399"/>
      <c r="AK194" s="399"/>
      <c r="AL194" s="399"/>
      <c r="AM194" s="399"/>
      <c r="AN194" s="399"/>
      <c r="AO194" s="399"/>
      <c r="AP194" s="399"/>
      <c r="AQ194" s="399"/>
      <c r="AR194" s="399"/>
      <c r="AS194" s="399"/>
      <c r="AT194" s="399"/>
      <c r="AU194" s="399"/>
      <c r="AV194" s="399"/>
      <c r="AW194" s="399"/>
      <c r="AX194" s="399"/>
      <c r="AY194" s="399"/>
      <c r="AZ194" s="399"/>
      <c r="BA194" s="399"/>
      <c r="BB194" s="399"/>
      <c r="BC194" s="399"/>
      <c r="BD194" s="399"/>
      <c r="BE194" s="399"/>
      <c r="BF194" s="399"/>
      <c r="BG194" s="399"/>
      <c r="BH194" s="399"/>
      <c r="BI194" s="399"/>
      <c r="BJ194" s="399"/>
      <c r="BK194" s="399"/>
      <c r="BL194" s="399"/>
      <c r="BM194" s="399"/>
      <c r="BN194" s="399"/>
      <c r="BO194" s="399"/>
      <c r="BP194" s="399"/>
      <c r="BQ194" s="399"/>
      <c r="BR194" s="399"/>
      <c r="BS194" s="399"/>
      <c r="BT194" s="399"/>
      <c r="BU194" s="399"/>
      <c r="BV194" s="399"/>
      <c r="BW194" s="399"/>
      <c r="BX194" s="399"/>
      <c r="BY194" s="399"/>
      <c r="BZ194" s="399"/>
      <c r="CA194" s="399"/>
      <c r="CB194" s="399"/>
      <c r="CC194" s="399"/>
      <c r="CD194" s="399"/>
      <c r="CE194" s="399"/>
      <c r="CF194" s="399"/>
      <c r="CG194" s="399"/>
      <c r="CH194" s="399"/>
      <c r="CI194" s="399"/>
      <c r="CJ194" s="399"/>
      <c r="CK194" s="399"/>
      <c r="CL194" s="399"/>
      <c r="CM194" s="399"/>
      <c r="CN194" s="399"/>
      <c r="CO194" s="399"/>
      <c r="CP194" s="399"/>
      <c r="CQ194" s="399"/>
      <c r="CR194" s="399"/>
      <c r="CS194" s="399"/>
      <c r="CT194" s="399"/>
      <c r="CU194" s="399"/>
      <c r="CV194" s="399"/>
      <c r="CW194" s="399"/>
      <c r="CX194" s="399"/>
      <c r="CY194" s="399"/>
      <c r="CZ194" s="399"/>
      <c r="DA194" s="399"/>
      <c r="DB194" s="399"/>
      <c r="DC194" s="399"/>
      <c r="DD194" s="399"/>
      <c r="DE194" s="399"/>
      <c r="DF194" s="399"/>
      <c r="DG194" s="399"/>
      <c r="DH194" s="399"/>
      <c r="DI194" s="399"/>
      <c r="DJ194" s="399"/>
      <c r="DK194" s="399"/>
      <c r="DL194" s="399"/>
      <c r="DM194" s="399"/>
      <c r="DN194" s="399"/>
      <c r="DO194" s="399"/>
      <c r="DP194" s="399"/>
      <c r="DQ194" s="399"/>
      <c r="DR194" s="399"/>
      <c r="DS194" s="399"/>
      <c r="DT194" s="399"/>
      <c r="DU194" s="399"/>
      <c r="DV194" s="399"/>
      <c r="DW194" s="399"/>
      <c r="DX194" s="399"/>
      <c r="DY194" s="399"/>
      <c r="DZ194" s="399"/>
      <c r="EA194" s="399"/>
      <c r="EB194" s="399"/>
      <c r="EC194" s="399"/>
      <c r="ED194" s="399"/>
      <c r="EE194" s="399"/>
      <c r="EF194" s="399"/>
      <c r="EG194" s="399"/>
      <c r="EH194" s="399"/>
      <c r="EI194" s="399"/>
      <c r="EJ194" s="399"/>
      <c r="EK194" s="399"/>
      <c r="EL194" s="399"/>
      <c r="EM194" s="399"/>
      <c r="EN194" s="399"/>
      <c r="EO194" s="399"/>
      <c r="EP194" s="399"/>
      <c r="EQ194" s="399"/>
      <c r="ER194" s="399"/>
      <c r="ES194" s="399"/>
      <c r="ET194" s="399"/>
      <c r="EU194" s="399"/>
      <c r="EV194" s="399"/>
      <c r="EW194" s="399"/>
      <c r="EX194" s="399"/>
      <c r="EY194" s="399"/>
      <c r="EZ194" s="399"/>
      <c r="FA194" s="399"/>
      <c r="FB194" s="399"/>
      <c r="FC194" s="399"/>
      <c r="FD194" s="399"/>
      <c r="FE194" s="399"/>
      <c r="FF194" s="399"/>
      <c r="FG194" s="399"/>
      <c r="FH194" s="399"/>
      <c r="FI194" s="399"/>
      <c r="FJ194" s="399"/>
      <c r="FK194" s="399"/>
      <c r="FL194" s="399"/>
      <c r="FM194" s="399"/>
      <c r="FN194" s="399"/>
      <c r="FO194" s="399"/>
      <c r="FP194" s="399"/>
      <c r="FQ194" s="399"/>
      <c r="FR194" s="399"/>
      <c r="FS194" s="399"/>
      <c r="FT194" s="399"/>
      <c r="FU194" s="399"/>
      <c r="FV194" s="399"/>
      <c r="FW194" s="399"/>
      <c r="FX194" s="399"/>
      <c r="FY194" s="399"/>
    </row>
    <row r="195" spans="1:181" s="400" customFormat="1" ht="30" customHeight="1">
      <c r="A195" s="352">
        <f t="shared" si="21"/>
        <v>187</v>
      </c>
      <c r="B195" s="1097"/>
      <c r="C195" s="1246"/>
      <c r="D195" s="1035" t="s">
        <v>405</v>
      </c>
      <c r="E195" s="1036"/>
      <c r="F195" s="917" t="s">
        <v>331</v>
      </c>
      <c r="G195" s="917"/>
      <c r="H195" s="380"/>
      <c r="I195" s="401"/>
      <c r="J195" s="390"/>
      <c r="K195" s="402"/>
      <c r="L195" s="356">
        <f t="shared" si="23"/>
        <v>0</v>
      </c>
      <c r="M195" s="398"/>
      <c r="N195" s="398"/>
      <c r="O195" s="398"/>
      <c r="P195" s="398"/>
      <c r="Q195" s="398"/>
      <c r="R195" s="398"/>
      <c r="S195" s="398"/>
      <c r="T195" s="398"/>
      <c r="U195" s="398"/>
      <c r="V195" s="398"/>
      <c r="W195" s="398"/>
      <c r="X195" s="399"/>
      <c r="Y195" s="399"/>
      <c r="Z195" s="399"/>
      <c r="AA195" s="399"/>
      <c r="AB195" s="399"/>
      <c r="AC195" s="399"/>
      <c r="AD195" s="399"/>
      <c r="AE195" s="399"/>
      <c r="AF195" s="399"/>
      <c r="AG195" s="399"/>
      <c r="AH195" s="399"/>
      <c r="AI195" s="399"/>
      <c r="AJ195" s="399"/>
      <c r="AK195" s="399"/>
      <c r="AL195" s="399"/>
      <c r="AM195" s="399"/>
      <c r="AN195" s="399"/>
      <c r="AO195" s="399"/>
      <c r="AP195" s="399"/>
      <c r="AQ195" s="399"/>
      <c r="AR195" s="399"/>
      <c r="AS195" s="399"/>
      <c r="AT195" s="399"/>
      <c r="AU195" s="399"/>
      <c r="AV195" s="399"/>
      <c r="AW195" s="399"/>
      <c r="AX195" s="399"/>
      <c r="AY195" s="399"/>
      <c r="AZ195" s="399"/>
      <c r="BA195" s="399"/>
      <c r="BB195" s="399"/>
      <c r="BC195" s="399"/>
      <c r="BD195" s="399"/>
      <c r="BE195" s="399"/>
      <c r="BF195" s="399"/>
      <c r="BG195" s="399"/>
      <c r="BH195" s="399"/>
      <c r="BI195" s="399"/>
      <c r="BJ195" s="399"/>
      <c r="BK195" s="399"/>
      <c r="BL195" s="399"/>
      <c r="BM195" s="399"/>
      <c r="BN195" s="399"/>
      <c r="BO195" s="399"/>
      <c r="BP195" s="399"/>
      <c r="BQ195" s="399"/>
      <c r="BR195" s="399"/>
      <c r="BS195" s="399"/>
      <c r="BT195" s="399"/>
      <c r="BU195" s="399"/>
      <c r="BV195" s="399"/>
      <c r="BW195" s="399"/>
      <c r="BX195" s="399"/>
      <c r="BY195" s="399"/>
      <c r="BZ195" s="399"/>
      <c r="CA195" s="399"/>
      <c r="CB195" s="399"/>
      <c r="CC195" s="399"/>
      <c r="CD195" s="399"/>
      <c r="CE195" s="399"/>
      <c r="CF195" s="399"/>
      <c r="CG195" s="399"/>
      <c r="CH195" s="399"/>
      <c r="CI195" s="399"/>
      <c r="CJ195" s="399"/>
      <c r="CK195" s="399"/>
      <c r="CL195" s="399"/>
      <c r="CM195" s="399"/>
      <c r="CN195" s="399"/>
      <c r="CO195" s="399"/>
      <c r="CP195" s="399"/>
      <c r="CQ195" s="399"/>
      <c r="CR195" s="399"/>
      <c r="CS195" s="399"/>
      <c r="CT195" s="399"/>
      <c r="CU195" s="399"/>
      <c r="CV195" s="399"/>
      <c r="CW195" s="399"/>
      <c r="CX195" s="399"/>
      <c r="CY195" s="399"/>
      <c r="CZ195" s="399"/>
      <c r="DA195" s="399"/>
      <c r="DB195" s="399"/>
      <c r="DC195" s="399"/>
      <c r="DD195" s="399"/>
      <c r="DE195" s="399"/>
      <c r="DF195" s="399"/>
      <c r="DG195" s="399"/>
      <c r="DH195" s="399"/>
      <c r="DI195" s="399"/>
      <c r="DJ195" s="399"/>
      <c r="DK195" s="399"/>
      <c r="DL195" s="399"/>
      <c r="DM195" s="399"/>
      <c r="DN195" s="399"/>
      <c r="DO195" s="399"/>
      <c r="DP195" s="399"/>
      <c r="DQ195" s="399"/>
      <c r="DR195" s="399"/>
      <c r="DS195" s="399"/>
      <c r="DT195" s="399"/>
      <c r="DU195" s="399"/>
      <c r="DV195" s="399"/>
      <c r="DW195" s="399"/>
      <c r="DX195" s="399"/>
      <c r="DY195" s="399"/>
      <c r="DZ195" s="399"/>
      <c r="EA195" s="399"/>
      <c r="EB195" s="399"/>
      <c r="EC195" s="399"/>
      <c r="ED195" s="399"/>
      <c r="EE195" s="399"/>
      <c r="EF195" s="399"/>
      <c r="EG195" s="399"/>
      <c r="EH195" s="399"/>
      <c r="EI195" s="399"/>
      <c r="EJ195" s="399"/>
      <c r="EK195" s="399"/>
      <c r="EL195" s="399"/>
      <c r="EM195" s="399"/>
      <c r="EN195" s="399"/>
      <c r="EO195" s="399"/>
      <c r="EP195" s="399"/>
      <c r="EQ195" s="399"/>
      <c r="ER195" s="399"/>
      <c r="ES195" s="399"/>
      <c r="ET195" s="399"/>
      <c r="EU195" s="399"/>
      <c r="EV195" s="399"/>
      <c r="EW195" s="399"/>
      <c r="EX195" s="399"/>
      <c r="EY195" s="399"/>
      <c r="EZ195" s="399"/>
      <c r="FA195" s="399"/>
      <c r="FB195" s="399"/>
      <c r="FC195" s="399"/>
      <c r="FD195" s="399"/>
      <c r="FE195" s="399"/>
      <c r="FF195" s="399"/>
      <c r="FG195" s="399"/>
      <c r="FH195" s="399"/>
      <c r="FI195" s="399"/>
      <c r="FJ195" s="399"/>
      <c r="FK195" s="399"/>
      <c r="FL195" s="399"/>
      <c r="FM195" s="399"/>
      <c r="FN195" s="399"/>
      <c r="FO195" s="399"/>
      <c r="FP195" s="399"/>
      <c r="FQ195" s="399"/>
      <c r="FR195" s="399"/>
      <c r="FS195" s="399"/>
      <c r="FT195" s="399"/>
      <c r="FU195" s="399"/>
      <c r="FV195" s="399"/>
      <c r="FW195" s="399"/>
      <c r="FX195" s="399"/>
      <c r="FY195" s="399"/>
    </row>
    <row r="196" spans="1:181" s="400" customFormat="1" ht="30" customHeight="1">
      <c r="A196" s="352">
        <f t="shared" si="21"/>
        <v>188</v>
      </c>
      <c r="B196" s="1097"/>
      <c r="C196" s="1246"/>
      <c r="D196" s="995"/>
      <c r="E196" s="910"/>
      <c r="F196" s="917" t="s">
        <v>406</v>
      </c>
      <c r="G196" s="917"/>
      <c r="H196" s="380"/>
      <c r="I196" s="401"/>
      <c r="J196" s="390"/>
      <c r="K196" s="402"/>
      <c r="L196" s="356">
        <f t="shared" si="23"/>
        <v>0</v>
      </c>
      <c r="M196" s="398"/>
      <c r="N196" s="398"/>
      <c r="O196" s="398"/>
      <c r="P196" s="398"/>
      <c r="Q196" s="398"/>
      <c r="R196" s="398"/>
      <c r="S196" s="398"/>
      <c r="T196" s="398"/>
      <c r="U196" s="398"/>
      <c r="V196" s="398"/>
      <c r="W196" s="398"/>
      <c r="X196" s="399"/>
      <c r="Y196" s="399"/>
      <c r="Z196" s="399"/>
      <c r="AA196" s="399"/>
      <c r="AB196" s="399"/>
      <c r="AC196" s="399"/>
      <c r="AD196" s="399"/>
      <c r="AE196" s="399"/>
      <c r="AF196" s="399"/>
      <c r="AG196" s="399"/>
      <c r="AH196" s="399"/>
      <c r="AI196" s="399"/>
      <c r="AJ196" s="399"/>
      <c r="AK196" s="399"/>
      <c r="AL196" s="399"/>
      <c r="AM196" s="399"/>
      <c r="AN196" s="399"/>
      <c r="AO196" s="399"/>
      <c r="AP196" s="399"/>
      <c r="AQ196" s="399"/>
      <c r="AR196" s="399"/>
      <c r="AS196" s="399"/>
      <c r="AT196" s="399"/>
      <c r="AU196" s="399"/>
      <c r="AV196" s="399"/>
      <c r="AW196" s="399"/>
      <c r="AX196" s="399"/>
      <c r="AY196" s="399"/>
      <c r="AZ196" s="399"/>
      <c r="BA196" s="399"/>
      <c r="BB196" s="399"/>
      <c r="BC196" s="399"/>
      <c r="BD196" s="399"/>
      <c r="BE196" s="399"/>
      <c r="BF196" s="399"/>
      <c r="BG196" s="399"/>
      <c r="BH196" s="399"/>
      <c r="BI196" s="399"/>
      <c r="BJ196" s="399"/>
      <c r="BK196" s="399"/>
      <c r="BL196" s="399"/>
      <c r="BM196" s="399"/>
      <c r="BN196" s="399"/>
      <c r="BO196" s="399"/>
      <c r="BP196" s="399"/>
      <c r="BQ196" s="399"/>
      <c r="BR196" s="399"/>
      <c r="BS196" s="399"/>
      <c r="BT196" s="399"/>
      <c r="BU196" s="399"/>
      <c r="BV196" s="399"/>
      <c r="BW196" s="399"/>
      <c r="BX196" s="399"/>
      <c r="BY196" s="399"/>
      <c r="BZ196" s="399"/>
      <c r="CA196" s="399"/>
      <c r="CB196" s="399"/>
      <c r="CC196" s="399"/>
      <c r="CD196" s="399"/>
      <c r="CE196" s="399"/>
      <c r="CF196" s="399"/>
      <c r="CG196" s="399"/>
      <c r="CH196" s="399"/>
      <c r="CI196" s="399"/>
      <c r="CJ196" s="399"/>
      <c r="CK196" s="399"/>
      <c r="CL196" s="399"/>
      <c r="CM196" s="399"/>
      <c r="CN196" s="399"/>
      <c r="CO196" s="399"/>
      <c r="CP196" s="399"/>
      <c r="CQ196" s="399"/>
      <c r="CR196" s="399"/>
      <c r="CS196" s="399"/>
      <c r="CT196" s="399"/>
      <c r="CU196" s="399"/>
      <c r="CV196" s="399"/>
      <c r="CW196" s="399"/>
      <c r="CX196" s="399"/>
      <c r="CY196" s="399"/>
      <c r="CZ196" s="399"/>
      <c r="DA196" s="399"/>
      <c r="DB196" s="399"/>
      <c r="DC196" s="399"/>
      <c r="DD196" s="399"/>
      <c r="DE196" s="399"/>
      <c r="DF196" s="399"/>
      <c r="DG196" s="399"/>
      <c r="DH196" s="399"/>
      <c r="DI196" s="399"/>
      <c r="DJ196" s="399"/>
      <c r="DK196" s="399"/>
      <c r="DL196" s="399"/>
      <c r="DM196" s="399"/>
      <c r="DN196" s="399"/>
      <c r="DO196" s="399"/>
      <c r="DP196" s="399"/>
      <c r="DQ196" s="399"/>
      <c r="DR196" s="399"/>
      <c r="DS196" s="399"/>
      <c r="DT196" s="399"/>
      <c r="DU196" s="399"/>
      <c r="DV196" s="399"/>
      <c r="DW196" s="399"/>
      <c r="DX196" s="399"/>
      <c r="DY196" s="399"/>
      <c r="DZ196" s="399"/>
      <c r="EA196" s="399"/>
      <c r="EB196" s="399"/>
      <c r="EC196" s="399"/>
      <c r="ED196" s="399"/>
      <c r="EE196" s="399"/>
      <c r="EF196" s="399"/>
      <c r="EG196" s="399"/>
      <c r="EH196" s="399"/>
      <c r="EI196" s="399"/>
      <c r="EJ196" s="399"/>
      <c r="EK196" s="399"/>
      <c r="EL196" s="399"/>
      <c r="EM196" s="399"/>
      <c r="EN196" s="399"/>
      <c r="EO196" s="399"/>
      <c r="EP196" s="399"/>
      <c r="EQ196" s="399"/>
      <c r="ER196" s="399"/>
      <c r="ES196" s="399"/>
      <c r="ET196" s="399"/>
      <c r="EU196" s="399"/>
      <c r="EV196" s="399"/>
      <c r="EW196" s="399"/>
      <c r="EX196" s="399"/>
      <c r="EY196" s="399"/>
      <c r="EZ196" s="399"/>
      <c r="FA196" s="399"/>
      <c r="FB196" s="399"/>
      <c r="FC196" s="399"/>
      <c r="FD196" s="399"/>
      <c r="FE196" s="399"/>
      <c r="FF196" s="399"/>
      <c r="FG196" s="399"/>
      <c r="FH196" s="399"/>
      <c r="FI196" s="399"/>
      <c r="FJ196" s="399"/>
      <c r="FK196" s="399"/>
      <c r="FL196" s="399"/>
      <c r="FM196" s="399"/>
      <c r="FN196" s="399"/>
      <c r="FO196" s="399"/>
      <c r="FP196" s="399"/>
      <c r="FQ196" s="399"/>
      <c r="FR196" s="399"/>
      <c r="FS196" s="399"/>
      <c r="FT196" s="399"/>
      <c r="FU196" s="399"/>
      <c r="FV196" s="399"/>
      <c r="FW196" s="399"/>
      <c r="FX196" s="399"/>
      <c r="FY196" s="399"/>
    </row>
    <row r="197" spans="1:181" s="400" customFormat="1" ht="30" customHeight="1">
      <c r="A197" s="352">
        <f t="shared" si="21"/>
        <v>189</v>
      </c>
      <c r="B197" s="1097"/>
      <c r="C197" s="1246"/>
      <c r="D197" s="1037"/>
      <c r="E197" s="1038"/>
      <c r="F197" s="917" t="s">
        <v>332</v>
      </c>
      <c r="G197" s="917"/>
      <c r="H197" s="380"/>
      <c r="I197" s="401"/>
      <c r="J197" s="390"/>
      <c r="K197" s="402"/>
      <c r="L197" s="356">
        <f t="shared" si="23"/>
        <v>0</v>
      </c>
      <c r="M197" s="398"/>
      <c r="N197" s="398"/>
      <c r="O197" s="398"/>
      <c r="P197" s="398"/>
      <c r="Q197" s="398"/>
      <c r="R197" s="398"/>
      <c r="S197" s="398"/>
      <c r="T197" s="398"/>
      <c r="U197" s="398"/>
      <c r="V197" s="398"/>
      <c r="W197" s="398"/>
      <c r="X197" s="399"/>
      <c r="Y197" s="399"/>
      <c r="Z197" s="399"/>
      <c r="AA197" s="399"/>
      <c r="AB197" s="399"/>
      <c r="AC197" s="399"/>
      <c r="AD197" s="399"/>
      <c r="AE197" s="399"/>
      <c r="AF197" s="399"/>
      <c r="AG197" s="399"/>
      <c r="AH197" s="399"/>
      <c r="AI197" s="399"/>
      <c r="AJ197" s="399"/>
      <c r="AK197" s="399"/>
      <c r="AL197" s="399"/>
      <c r="AM197" s="399"/>
      <c r="AN197" s="399"/>
      <c r="AO197" s="399"/>
      <c r="AP197" s="399"/>
      <c r="AQ197" s="399"/>
      <c r="AR197" s="399"/>
      <c r="AS197" s="399"/>
      <c r="AT197" s="399"/>
      <c r="AU197" s="399"/>
      <c r="AV197" s="399"/>
      <c r="AW197" s="399"/>
      <c r="AX197" s="399"/>
      <c r="AY197" s="399"/>
      <c r="AZ197" s="399"/>
      <c r="BA197" s="399"/>
      <c r="BB197" s="399"/>
      <c r="BC197" s="399"/>
      <c r="BD197" s="399"/>
      <c r="BE197" s="399"/>
      <c r="BF197" s="399"/>
      <c r="BG197" s="399"/>
      <c r="BH197" s="399"/>
      <c r="BI197" s="399"/>
      <c r="BJ197" s="399"/>
      <c r="BK197" s="399"/>
      <c r="BL197" s="399"/>
      <c r="BM197" s="399"/>
      <c r="BN197" s="399"/>
      <c r="BO197" s="399"/>
      <c r="BP197" s="399"/>
      <c r="BQ197" s="399"/>
      <c r="BR197" s="399"/>
      <c r="BS197" s="399"/>
      <c r="BT197" s="399"/>
      <c r="BU197" s="399"/>
      <c r="BV197" s="399"/>
      <c r="BW197" s="399"/>
      <c r="BX197" s="399"/>
      <c r="BY197" s="399"/>
      <c r="BZ197" s="399"/>
      <c r="CA197" s="399"/>
      <c r="CB197" s="399"/>
      <c r="CC197" s="399"/>
      <c r="CD197" s="399"/>
      <c r="CE197" s="399"/>
      <c r="CF197" s="399"/>
      <c r="CG197" s="399"/>
      <c r="CH197" s="399"/>
      <c r="CI197" s="399"/>
      <c r="CJ197" s="399"/>
      <c r="CK197" s="399"/>
      <c r="CL197" s="399"/>
      <c r="CM197" s="399"/>
      <c r="CN197" s="399"/>
      <c r="CO197" s="399"/>
      <c r="CP197" s="399"/>
      <c r="CQ197" s="399"/>
      <c r="CR197" s="399"/>
      <c r="CS197" s="399"/>
      <c r="CT197" s="399"/>
      <c r="CU197" s="399"/>
      <c r="CV197" s="399"/>
      <c r="CW197" s="399"/>
      <c r="CX197" s="399"/>
      <c r="CY197" s="399"/>
      <c r="CZ197" s="399"/>
      <c r="DA197" s="399"/>
      <c r="DB197" s="399"/>
      <c r="DC197" s="399"/>
      <c r="DD197" s="399"/>
      <c r="DE197" s="399"/>
      <c r="DF197" s="399"/>
      <c r="DG197" s="399"/>
      <c r="DH197" s="399"/>
      <c r="DI197" s="399"/>
      <c r="DJ197" s="399"/>
      <c r="DK197" s="399"/>
      <c r="DL197" s="399"/>
      <c r="DM197" s="399"/>
      <c r="DN197" s="399"/>
      <c r="DO197" s="399"/>
      <c r="DP197" s="399"/>
      <c r="DQ197" s="399"/>
      <c r="DR197" s="399"/>
      <c r="DS197" s="399"/>
      <c r="DT197" s="399"/>
      <c r="DU197" s="399"/>
      <c r="DV197" s="399"/>
      <c r="DW197" s="399"/>
      <c r="DX197" s="399"/>
      <c r="DY197" s="399"/>
      <c r="DZ197" s="399"/>
      <c r="EA197" s="399"/>
      <c r="EB197" s="399"/>
      <c r="EC197" s="399"/>
      <c r="ED197" s="399"/>
      <c r="EE197" s="399"/>
      <c r="EF197" s="399"/>
      <c r="EG197" s="399"/>
      <c r="EH197" s="399"/>
      <c r="EI197" s="399"/>
      <c r="EJ197" s="399"/>
      <c r="EK197" s="399"/>
      <c r="EL197" s="399"/>
      <c r="EM197" s="399"/>
      <c r="EN197" s="399"/>
      <c r="EO197" s="399"/>
      <c r="EP197" s="399"/>
      <c r="EQ197" s="399"/>
      <c r="ER197" s="399"/>
      <c r="ES197" s="399"/>
      <c r="ET197" s="399"/>
      <c r="EU197" s="399"/>
      <c r="EV197" s="399"/>
      <c r="EW197" s="399"/>
      <c r="EX197" s="399"/>
      <c r="EY197" s="399"/>
      <c r="EZ197" s="399"/>
      <c r="FA197" s="399"/>
      <c r="FB197" s="399"/>
      <c r="FC197" s="399"/>
      <c r="FD197" s="399"/>
      <c r="FE197" s="399"/>
      <c r="FF197" s="399"/>
      <c r="FG197" s="399"/>
      <c r="FH197" s="399"/>
      <c r="FI197" s="399"/>
      <c r="FJ197" s="399"/>
      <c r="FK197" s="399"/>
      <c r="FL197" s="399"/>
      <c r="FM197" s="399"/>
      <c r="FN197" s="399"/>
      <c r="FO197" s="399"/>
      <c r="FP197" s="399"/>
      <c r="FQ197" s="399"/>
      <c r="FR197" s="399"/>
      <c r="FS197" s="399"/>
      <c r="FT197" s="399"/>
      <c r="FU197" s="399"/>
      <c r="FV197" s="399"/>
      <c r="FW197" s="399"/>
      <c r="FX197" s="399"/>
      <c r="FY197" s="399"/>
    </row>
    <row r="198" spans="1:181" s="400" customFormat="1" ht="30" customHeight="1">
      <c r="A198" s="352">
        <f t="shared" si="21"/>
        <v>190</v>
      </c>
      <c r="B198" s="1097"/>
      <c r="C198" s="1246"/>
      <c r="D198" s="1035" t="s">
        <v>333</v>
      </c>
      <c r="E198" s="1036"/>
      <c r="F198" s="917" t="s">
        <v>331</v>
      </c>
      <c r="G198" s="917"/>
      <c r="H198" s="380"/>
      <c r="I198" s="401"/>
      <c r="J198" s="390"/>
      <c r="K198" s="402"/>
      <c r="L198" s="356">
        <f t="shared" si="23"/>
        <v>0</v>
      </c>
      <c r="M198" s="398"/>
      <c r="N198" s="398"/>
      <c r="O198" s="398"/>
      <c r="P198" s="398"/>
      <c r="Q198" s="398"/>
      <c r="R198" s="398"/>
      <c r="S198" s="398"/>
      <c r="T198" s="398"/>
      <c r="U198" s="398"/>
      <c r="V198" s="398"/>
      <c r="W198" s="398"/>
      <c r="X198" s="399"/>
      <c r="Y198" s="399"/>
      <c r="Z198" s="399"/>
      <c r="AA198" s="399"/>
      <c r="AB198" s="399"/>
      <c r="AC198" s="399"/>
      <c r="AD198" s="399"/>
      <c r="AE198" s="399"/>
      <c r="AF198" s="399"/>
      <c r="AG198" s="399"/>
      <c r="AH198" s="399"/>
      <c r="AI198" s="399"/>
      <c r="AJ198" s="399"/>
      <c r="AK198" s="399"/>
      <c r="AL198" s="399"/>
      <c r="AM198" s="399"/>
      <c r="AN198" s="399"/>
      <c r="AO198" s="399"/>
      <c r="AP198" s="399"/>
      <c r="AQ198" s="399"/>
      <c r="AR198" s="399"/>
      <c r="AS198" s="399"/>
      <c r="AT198" s="399"/>
      <c r="AU198" s="399"/>
      <c r="AV198" s="399"/>
      <c r="AW198" s="399"/>
      <c r="AX198" s="399"/>
      <c r="AY198" s="399"/>
      <c r="AZ198" s="399"/>
      <c r="BA198" s="399"/>
      <c r="BB198" s="399"/>
      <c r="BC198" s="399"/>
      <c r="BD198" s="399"/>
      <c r="BE198" s="399"/>
      <c r="BF198" s="399"/>
      <c r="BG198" s="399"/>
      <c r="BH198" s="399"/>
      <c r="BI198" s="399"/>
      <c r="BJ198" s="399"/>
      <c r="BK198" s="399"/>
      <c r="BL198" s="399"/>
      <c r="BM198" s="399"/>
      <c r="BN198" s="399"/>
      <c r="BO198" s="399"/>
      <c r="BP198" s="399"/>
      <c r="BQ198" s="399"/>
      <c r="BR198" s="399"/>
      <c r="BS198" s="399"/>
      <c r="BT198" s="399"/>
      <c r="BU198" s="399"/>
      <c r="BV198" s="399"/>
      <c r="BW198" s="399"/>
      <c r="BX198" s="399"/>
      <c r="BY198" s="399"/>
      <c r="BZ198" s="399"/>
      <c r="CA198" s="399"/>
      <c r="CB198" s="399"/>
      <c r="CC198" s="399"/>
      <c r="CD198" s="399"/>
      <c r="CE198" s="399"/>
      <c r="CF198" s="399"/>
      <c r="CG198" s="399"/>
      <c r="CH198" s="399"/>
      <c r="CI198" s="399"/>
      <c r="CJ198" s="399"/>
      <c r="CK198" s="399"/>
      <c r="CL198" s="399"/>
      <c r="CM198" s="399"/>
      <c r="CN198" s="399"/>
      <c r="CO198" s="399"/>
      <c r="CP198" s="399"/>
      <c r="CQ198" s="399"/>
      <c r="CR198" s="399"/>
      <c r="CS198" s="399"/>
      <c r="CT198" s="399"/>
      <c r="CU198" s="399"/>
      <c r="CV198" s="399"/>
      <c r="CW198" s="399"/>
      <c r="CX198" s="399"/>
      <c r="CY198" s="399"/>
      <c r="CZ198" s="399"/>
      <c r="DA198" s="399"/>
      <c r="DB198" s="399"/>
      <c r="DC198" s="399"/>
      <c r="DD198" s="399"/>
      <c r="DE198" s="399"/>
      <c r="DF198" s="399"/>
      <c r="DG198" s="399"/>
      <c r="DH198" s="399"/>
      <c r="DI198" s="399"/>
      <c r="DJ198" s="399"/>
      <c r="DK198" s="399"/>
      <c r="DL198" s="399"/>
      <c r="DM198" s="399"/>
      <c r="DN198" s="399"/>
      <c r="DO198" s="399"/>
      <c r="DP198" s="399"/>
      <c r="DQ198" s="399"/>
      <c r="DR198" s="399"/>
      <c r="DS198" s="399"/>
      <c r="DT198" s="399"/>
      <c r="DU198" s="399"/>
      <c r="DV198" s="399"/>
      <c r="DW198" s="399"/>
      <c r="DX198" s="399"/>
      <c r="DY198" s="399"/>
      <c r="DZ198" s="399"/>
      <c r="EA198" s="399"/>
      <c r="EB198" s="399"/>
      <c r="EC198" s="399"/>
      <c r="ED198" s="399"/>
      <c r="EE198" s="399"/>
      <c r="EF198" s="399"/>
      <c r="EG198" s="399"/>
      <c r="EH198" s="399"/>
      <c r="EI198" s="399"/>
      <c r="EJ198" s="399"/>
      <c r="EK198" s="399"/>
      <c r="EL198" s="399"/>
      <c r="EM198" s="399"/>
      <c r="EN198" s="399"/>
      <c r="EO198" s="399"/>
      <c r="EP198" s="399"/>
      <c r="EQ198" s="399"/>
      <c r="ER198" s="399"/>
      <c r="ES198" s="399"/>
      <c r="ET198" s="399"/>
      <c r="EU198" s="399"/>
      <c r="EV198" s="399"/>
      <c r="EW198" s="399"/>
      <c r="EX198" s="399"/>
      <c r="EY198" s="399"/>
      <c r="EZ198" s="399"/>
      <c r="FA198" s="399"/>
      <c r="FB198" s="399"/>
      <c r="FC198" s="399"/>
      <c r="FD198" s="399"/>
      <c r="FE198" s="399"/>
      <c r="FF198" s="399"/>
      <c r="FG198" s="399"/>
      <c r="FH198" s="399"/>
      <c r="FI198" s="399"/>
      <c r="FJ198" s="399"/>
      <c r="FK198" s="399"/>
      <c r="FL198" s="399"/>
      <c r="FM198" s="399"/>
      <c r="FN198" s="399"/>
      <c r="FO198" s="399"/>
      <c r="FP198" s="399"/>
      <c r="FQ198" s="399"/>
      <c r="FR198" s="399"/>
      <c r="FS198" s="399"/>
      <c r="FT198" s="399"/>
      <c r="FU198" s="399"/>
      <c r="FV198" s="399"/>
      <c r="FW198" s="399"/>
      <c r="FX198" s="399"/>
      <c r="FY198" s="399"/>
    </row>
    <row r="199" spans="1:181" s="400" customFormat="1" ht="30" customHeight="1">
      <c r="A199" s="352">
        <f t="shared" si="21"/>
        <v>191</v>
      </c>
      <c r="B199" s="1097"/>
      <c r="C199" s="1246"/>
      <c r="D199" s="995"/>
      <c r="E199" s="910"/>
      <c r="F199" s="917" t="s">
        <v>406</v>
      </c>
      <c r="G199" s="917"/>
      <c r="H199" s="380"/>
      <c r="I199" s="401"/>
      <c r="J199" s="390"/>
      <c r="K199" s="402"/>
      <c r="L199" s="356">
        <f t="shared" si="23"/>
        <v>0</v>
      </c>
      <c r="M199" s="398"/>
      <c r="N199" s="398"/>
      <c r="O199" s="398"/>
      <c r="P199" s="398"/>
      <c r="Q199" s="398"/>
      <c r="R199" s="398"/>
      <c r="S199" s="398"/>
      <c r="T199" s="398"/>
      <c r="U199" s="398"/>
      <c r="V199" s="398"/>
      <c r="W199" s="398"/>
      <c r="X199" s="399"/>
      <c r="Y199" s="399"/>
      <c r="Z199" s="399"/>
      <c r="AA199" s="399"/>
      <c r="AB199" s="399"/>
      <c r="AC199" s="399"/>
      <c r="AD199" s="399"/>
      <c r="AE199" s="399"/>
      <c r="AF199" s="399"/>
      <c r="AG199" s="399"/>
      <c r="AH199" s="399"/>
      <c r="AI199" s="399"/>
      <c r="AJ199" s="399"/>
      <c r="AK199" s="399"/>
      <c r="AL199" s="399"/>
      <c r="AM199" s="399"/>
      <c r="AN199" s="399"/>
      <c r="AO199" s="399"/>
      <c r="AP199" s="399"/>
      <c r="AQ199" s="399"/>
      <c r="AR199" s="399"/>
      <c r="AS199" s="399"/>
      <c r="AT199" s="399"/>
      <c r="AU199" s="399"/>
      <c r="AV199" s="399"/>
      <c r="AW199" s="399"/>
      <c r="AX199" s="399"/>
      <c r="AY199" s="399"/>
      <c r="AZ199" s="399"/>
      <c r="BA199" s="399"/>
      <c r="BB199" s="399"/>
      <c r="BC199" s="399"/>
      <c r="BD199" s="399"/>
      <c r="BE199" s="399"/>
      <c r="BF199" s="399"/>
      <c r="BG199" s="399"/>
      <c r="BH199" s="399"/>
      <c r="BI199" s="399"/>
      <c r="BJ199" s="399"/>
      <c r="BK199" s="399"/>
      <c r="BL199" s="399"/>
      <c r="BM199" s="399"/>
      <c r="BN199" s="399"/>
      <c r="BO199" s="399"/>
      <c r="BP199" s="399"/>
      <c r="BQ199" s="399"/>
      <c r="BR199" s="399"/>
      <c r="BS199" s="399"/>
      <c r="BT199" s="399"/>
      <c r="BU199" s="399"/>
      <c r="BV199" s="399"/>
      <c r="BW199" s="399"/>
      <c r="BX199" s="399"/>
      <c r="BY199" s="399"/>
      <c r="BZ199" s="399"/>
      <c r="CA199" s="399"/>
      <c r="CB199" s="399"/>
      <c r="CC199" s="399"/>
      <c r="CD199" s="399"/>
      <c r="CE199" s="399"/>
      <c r="CF199" s="399"/>
      <c r="CG199" s="399"/>
      <c r="CH199" s="399"/>
      <c r="CI199" s="399"/>
      <c r="CJ199" s="399"/>
      <c r="CK199" s="399"/>
      <c r="CL199" s="399"/>
      <c r="CM199" s="399"/>
      <c r="CN199" s="399"/>
      <c r="CO199" s="399"/>
      <c r="CP199" s="399"/>
      <c r="CQ199" s="399"/>
      <c r="CR199" s="399"/>
      <c r="CS199" s="399"/>
      <c r="CT199" s="399"/>
      <c r="CU199" s="399"/>
      <c r="CV199" s="399"/>
      <c r="CW199" s="399"/>
      <c r="CX199" s="399"/>
      <c r="CY199" s="399"/>
      <c r="CZ199" s="399"/>
      <c r="DA199" s="399"/>
      <c r="DB199" s="399"/>
      <c r="DC199" s="399"/>
      <c r="DD199" s="399"/>
      <c r="DE199" s="399"/>
      <c r="DF199" s="399"/>
      <c r="DG199" s="399"/>
      <c r="DH199" s="399"/>
      <c r="DI199" s="399"/>
      <c r="DJ199" s="399"/>
      <c r="DK199" s="399"/>
      <c r="DL199" s="399"/>
      <c r="DM199" s="399"/>
      <c r="DN199" s="399"/>
      <c r="DO199" s="399"/>
      <c r="DP199" s="399"/>
      <c r="DQ199" s="399"/>
      <c r="DR199" s="399"/>
      <c r="DS199" s="399"/>
      <c r="DT199" s="399"/>
      <c r="DU199" s="399"/>
      <c r="DV199" s="399"/>
      <c r="DW199" s="399"/>
      <c r="DX199" s="399"/>
      <c r="DY199" s="399"/>
      <c r="DZ199" s="399"/>
      <c r="EA199" s="399"/>
      <c r="EB199" s="399"/>
      <c r="EC199" s="399"/>
      <c r="ED199" s="399"/>
      <c r="EE199" s="399"/>
      <c r="EF199" s="399"/>
      <c r="EG199" s="399"/>
      <c r="EH199" s="399"/>
      <c r="EI199" s="399"/>
      <c r="EJ199" s="399"/>
      <c r="EK199" s="399"/>
      <c r="EL199" s="399"/>
      <c r="EM199" s="399"/>
      <c r="EN199" s="399"/>
      <c r="EO199" s="399"/>
      <c r="EP199" s="399"/>
      <c r="EQ199" s="399"/>
      <c r="ER199" s="399"/>
      <c r="ES199" s="399"/>
      <c r="ET199" s="399"/>
      <c r="EU199" s="399"/>
      <c r="EV199" s="399"/>
      <c r="EW199" s="399"/>
      <c r="EX199" s="399"/>
      <c r="EY199" s="399"/>
      <c r="EZ199" s="399"/>
      <c r="FA199" s="399"/>
      <c r="FB199" s="399"/>
      <c r="FC199" s="399"/>
      <c r="FD199" s="399"/>
      <c r="FE199" s="399"/>
      <c r="FF199" s="399"/>
      <c r="FG199" s="399"/>
      <c r="FH199" s="399"/>
      <c r="FI199" s="399"/>
      <c r="FJ199" s="399"/>
      <c r="FK199" s="399"/>
      <c r="FL199" s="399"/>
      <c r="FM199" s="399"/>
      <c r="FN199" s="399"/>
      <c r="FO199" s="399"/>
      <c r="FP199" s="399"/>
      <c r="FQ199" s="399"/>
      <c r="FR199" s="399"/>
      <c r="FS199" s="399"/>
      <c r="FT199" s="399"/>
      <c r="FU199" s="399"/>
      <c r="FV199" s="399"/>
      <c r="FW199" s="399"/>
      <c r="FX199" s="399"/>
      <c r="FY199" s="399"/>
    </row>
    <row r="200" spans="1:181" s="400" customFormat="1" ht="30" customHeight="1">
      <c r="A200" s="352">
        <f t="shared" si="21"/>
        <v>192</v>
      </c>
      <c r="B200" s="1097"/>
      <c r="C200" s="1246"/>
      <c r="D200" s="1037"/>
      <c r="E200" s="1038"/>
      <c r="F200" s="917" t="s">
        <v>332</v>
      </c>
      <c r="G200" s="917"/>
      <c r="H200" s="380"/>
      <c r="I200" s="401"/>
      <c r="J200" s="390"/>
      <c r="K200" s="402"/>
      <c r="L200" s="356">
        <f t="shared" si="23"/>
        <v>0</v>
      </c>
      <c r="M200" s="398"/>
      <c r="N200" s="398"/>
      <c r="O200" s="398"/>
      <c r="P200" s="398"/>
      <c r="Q200" s="398"/>
      <c r="R200" s="398"/>
      <c r="S200" s="398"/>
      <c r="T200" s="398"/>
      <c r="U200" s="398"/>
      <c r="V200" s="398"/>
      <c r="W200" s="398"/>
      <c r="X200" s="399"/>
      <c r="Y200" s="399"/>
      <c r="Z200" s="399"/>
      <c r="AA200" s="399"/>
      <c r="AB200" s="399"/>
      <c r="AC200" s="399"/>
      <c r="AD200" s="399"/>
      <c r="AE200" s="399"/>
      <c r="AF200" s="399"/>
      <c r="AG200" s="399"/>
      <c r="AH200" s="399"/>
      <c r="AI200" s="399"/>
      <c r="AJ200" s="399"/>
      <c r="AK200" s="399"/>
      <c r="AL200" s="399"/>
      <c r="AM200" s="399"/>
      <c r="AN200" s="399"/>
      <c r="AO200" s="399"/>
      <c r="AP200" s="399"/>
      <c r="AQ200" s="399"/>
      <c r="AR200" s="399"/>
      <c r="AS200" s="399"/>
      <c r="AT200" s="399"/>
      <c r="AU200" s="399"/>
      <c r="AV200" s="399"/>
      <c r="AW200" s="399"/>
      <c r="AX200" s="399"/>
      <c r="AY200" s="399"/>
      <c r="AZ200" s="399"/>
      <c r="BA200" s="399"/>
      <c r="BB200" s="399"/>
      <c r="BC200" s="399"/>
      <c r="BD200" s="399"/>
      <c r="BE200" s="399"/>
      <c r="BF200" s="399"/>
      <c r="BG200" s="399"/>
      <c r="BH200" s="399"/>
      <c r="BI200" s="399"/>
      <c r="BJ200" s="399"/>
      <c r="BK200" s="399"/>
      <c r="BL200" s="399"/>
      <c r="BM200" s="399"/>
      <c r="BN200" s="399"/>
      <c r="BO200" s="399"/>
      <c r="BP200" s="399"/>
      <c r="BQ200" s="399"/>
      <c r="BR200" s="399"/>
      <c r="BS200" s="399"/>
      <c r="BT200" s="399"/>
      <c r="BU200" s="399"/>
      <c r="BV200" s="399"/>
      <c r="BW200" s="399"/>
      <c r="BX200" s="399"/>
      <c r="BY200" s="399"/>
      <c r="BZ200" s="399"/>
      <c r="CA200" s="399"/>
      <c r="CB200" s="399"/>
      <c r="CC200" s="399"/>
      <c r="CD200" s="399"/>
      <c r="CE200" s="399"/>
      <c r="CF200" s="399"/>
      <c r="CG200" s="399"/>
      <c r="CH200" s="399"/>
      <c r="CI200" s="399"/>
      <c r="CJ200" s="399"/>
      <c r="CK200" s="399"/>
      <c r="CL200" s="399"/>
      <c r="CM200" s="399"/>
      <c r="CN200" s="399"/>
      <c r="CO200" s="399"/>
      <c r="CP200" s="399"/>
      <c r="CQ200" s="399"/>
      <c r="CR200" s="399"/>
      <c r="CS200" s="399"/>
      <c r="CT200" s="399"/>
      <c r="CU200" s="399"/>
      <c r="CV200" s="399"/>
      <c r="CW200" s="399"/>
      <c r="CX200" s="399"/>
      <c r="CY200" s="399"/>
      <c r="CZ200" s="399"/>
      <c r="DA200" s="399"/>
      <c r="DB200" s="399"/>
      <c r="DC200" s="399"/>
      <c r="DD200" s="399"/>
      <c r="DE200" s="399"/>
      <c r="DF200" s="399"/>
      <c r="DG200" s="399"/>
      <c r="DH200" s="399"/>
      <c r="DI200" s="399"/>
      <c r="DJ200" s="399"/>
      <c r="DK200" s="399"/>
      <c r="DL200" s="399"/>
      <c r="DM200" s="399"/>
      <c r="DN200" s="399"/>
      <c r="DO200" s="399"/>
      <c r="DP200" s="399"/>
      <c r="DQ200" s="399"/>
      <c r="DR200" s="399"/>
      <c r="DS200" s="399"/>
      <c r="DT200" s="399"/>
      <c r="DU200" s="399"/>
      <c r="DV200" s="399"/>
      <c r="DW200" s="399"/>
      <c r="DX200" s="399"/>
      <c r="DY200" s="399"/>
      <c r="DZ200" s="399"/>
      <c r="EA200" s="399"/>
      <c r="EB200" s="399"/>
      <c r="EC200" s="399"/>
      <c r="ED200" s="399"/>
      <c r="EE200" s="399"/>
      <c r="EF200" s="399"/>
      <c r="EG200" s="399"/>
      <c r="EH200" s="399"/>
      <c r="EI200" s="399"/>
      <c r="EJ200" s="399"/>
      <c r="EK200" s="399"/>
      <c r="EL200" s="399"/>
      <c r="EM200" s="399"/>
      <c r="EN200" s="399"/>
      <c r="EO200" s="399"/>
      <c r="EP200" s="399"/>
      <c r="EQ200" s="399"/>
      <c r="ER200" s="399"/>
      <c r="ES200" s="399"/>
      <c r="ET200" s="399"/>
      <c r="EU200" s="399"/>
      <c r="EV200" s="399"/>
      <c r="EW200" s="399"/>
      <c r="EX200" s="399"/>
      <c r="EY200" s="399"/>
      <c r="EZ200" s="399"/>
      <c r="FA200" s="399"/>
      <c r="FB200" s="399"/>
      <c r="FC200" s="399"/>
      <c r="FD200" s="399"/>
      <c r="FE200" s="399"/>
      <c r="FF200" s="399"/>
      <c r="FG200" s="399"/>
      <c r="FH200" s="399"/>
      <c r="FI200" s="399"/>
      <c r="FJ200" s="399"/>
      <c r="FK200" s="399"/>
      <c r="FL200" s="399"/>
      <c r="FM200" s="399"/>
      <c r="FN200" s="399"/>
      <c r="FO200" s="399"/>
      <c r="FP200" s="399"/>
      <c r="FQ200" s="399"/>
      <c r="FR200" s="399"/>
      <c r="FS200" s="399"/>
      <c r="FT200" s="399"/>
      <c r="FU200" s="399"/>
      <c r="FV200" s="399"/>
      <c r="FW200" s="399"/>
      <c r="FX200" s="399"/>
      <c r="FY200" s="399"/>
    </row>
    <row r="201" spans="1:181" ht="30" customHeight="1">
      <c r="A201" s="352">
        <f t="shared" si="21"/>
        <v>193</v>
      </c>
      <c r="B201" s="1097"/>
      <c r="C201" s="1246"/>
      <c r="D201" s="917" t="s">
        <v>102</v>
      </c>
      <c r="E201" s="917"/>
      <c r="F201" s="917"/>
      <c r="G201" s="917"/>
      <c r="H201" s="373"/>
      <c r="I201" s="403"/>
      <c r="J201" s="404"/>
      <c r="K201" s="405"/>
      <c r="L201" s="356">
        <f t="shared" si="23"/>
        <v>0</v>
      </c>
      <c r="W201" s="327"/>
    </row>
    <row r="202" spans="1:181" ht="30" customHeight="1">
      <c r="A202" s="352">
        <f t="shared" si="21"/>
        <v>194</v>
      </c>
      <c r="B202" s="1097"/>
      <c r="C202" s="1247"/>
      <c r="D202" s="917" t="s">
        <v>407</v>
      </c>
      <c r="E202" s="917"/>
      <c r="F202" s="917"/>
      <c r="G202" s="917"/>
      <c r="H202" s="406"/>
      <c r="I202" s="407"/>
      <c r="J202" s="406"/>
      <c r="K202" s="408"/>
      <c r="L202" s="356">
        <f t="shared" si="23"/>
        <v>0</v>
      </c>
      <c r="W202" s="327"/>
    </row>
    <row r="203" spans="1:181" ht="30" customHeight="1">
      <c r="A203" s="352">
        <f t="shared" ref="A203:A266" si="26">A202+1</f>
        <v>195</v>
      </c>
      <c r="B203" s="1097"/>
      <c r="C203" s="1158" t="s">
        <v>903</v>
      </c>
      <c r="D203" s="1244"/>
      <c r="E203" s="1244"/>
      <c r="F203" s="1244"/>
      <c r="G203" s="1245"/>
      <c r="H203" s="385"/>
      <c r="I203" s="409"/>
      <c r="J203" s="406"/>
      <c r="K203" s="405"/>
      <c r="L203" s="356">
        <f t="shared" si="23"/>
        <v>0</v>
      </c>
      <c r="W203" s="327"/>
    </row>
    <row r="204" spans="1:181" ht="34.5" customHeight="1">
      <c r="A204" s="352">
        <f t="shared" si="26"/>
        <v>196</v>
      </c>
      <c r="B204" s="1098"/>
      <c r="C204" s="1199" t="s">
        <v>101</v>
      </c>
      <c r="D204" s="1200"/>
      <c r="E204" s="1200"/>
      <c r="F204" s="1200"/>
      <c r="G204" s="1201"/>
      <c r="H204" s="410">
        <f>H143+H160+H165+H190-H203</f>
        <v>0</v>
      </c>
      <c r="I204" s="410">
        <f t="shared" ref="I204:L204" si="27">I143+I160+I165+I190-I203</f>
        <v>0</v>
      </c>
      <c r="J204" s="410">
        <f t="shared" si="27"/>
        <v>0</v>
      </c>
      <c r="K204" s="410">
        <f t="shared" si="27"/>
        <v>0</v>
      </c>
      <c r="L204" s="410">
        <f t="shared" si="27"/>
        <v>0</v>
      </c>
      <c r="M204" s="393"/>
      <c r="W204" s="327"/>
    </row>
    <row r="205" spans="1:181" ht="27.75" customHeight="1">
      <c r="A205" s="352">
        <f t="shared" si="26"/>
        <v>197</v>
      </c>
      <c r="B205" s="1202" t="s">
        <v>27</v>
      </c>
      <c r="C205" s="1203"/>
      <c r="D205" s="1203"/>
      <c r="E205" s="1203"/>
      <c r="F205" s="1203"/>
      <c r="G205" s="1203"/>
      <c r="H205" s="1203"/>
      <c r="I205" s="1204"/>
      <c r="J205" s="1203"/>
      <c r="K205" s="1203"/>
      <c r="L205" s="1205"/>
      <c r="W205" s="327"/>
    </row>
    <row r="206" spans="1:181" ht="35.25" customHeight="1">
      <c r="A206" s="352">
        <f t="shared" si="26"/>
        <v>198</v>
      </c>
      <c r="B206" s="1206"/>
      <c r="C206" s="1209" t="s">
        <v>335</v>
      </c>
      <c r="D206" s="1072"/>
      <c r="E206" s="1072"/>
      <c r="F206" s="1072"/>
      <c r="G206" s="1036"/>
      <c r="H206" s="411">
        <f>SUM(H207:H211)</f>
        <v>0</v>
      </c>
      <c r="I206" s="411">
        <f>SUM(I207:I211)</f>
        <v>0</v>
      </c>
      <c r="J206" s="411">
        <f>SUM(J207:J211)</f>
        <v>0</v>
      </c>
      <c r="K206" s="411">
        <f>SUM(K207:K211)</f>
        <v>0</v>
      </c>
      <c r="L206" s="411">
        <f>SUM(L207:L211)</f>
        <v>0</v>
      </c>
      <c r="W206" s="327"/>
    </row>
    <row r="207" spans="1:181" ht="26.25" customHeight="1">
      <c r="A207" s="352">
        <f t="shared" si="26"/>
        <v>199</v>
      </c>
      <c r="B207" s="1207"/>
      <c r="C207" s="1132"/>
      <c r="D207" s="1133" t="s">
        <v>269</v>
      </c>
      <c r="E207" s="873"/>
      <c r="F207" s="873"/>
      <c r="G207" s="874"/>
      <c r="H207" s="412"/>
      <c r="I207" s="413"/>
      <c r="J207" s="414"/>
      <c r="K207" s="415"/>
      <c r="L207" s="356">
        <f t="shared" ref="L207:L211" si="28">H207+I207-J207+K207</f>
        <v>0</v>
      </c>
      <c r="W207" s="327"/>
    </row>
    <row r="208" spans="1:181" ht="30.75" customHeight="1">
      <c r="A208" s="352">
        <f t="shared" si="26"/>
        <v>200</v>
      </c>
      <c r="B208" s="1207"/>
      <c r="C208" s="927"/>
      <c r="D208" s="1133" t="s">
        <v>320</v>
      </c>
      <c r="E208" s="873"/>
      <c r="F208" s="873"/>
      <c r="G208" s="874"/>
      <c r="H208" s="412"/>
      <c r="I208" s="413"/>
      <c r="J208" s="414"/>
      <c r="K208" s="415"/>
      <c r="L208" s="356">
        <f t="shared" si="28"/>
        <v>0</v>
      </c>
      <c r="W208" s="327"/>
    </row>
    <row r="209" spans="1:23" ht="27" customHeight="1">
      <c r="A209" s="352">
        <f t="shared" si="26"/>
        <v>201</v>
      </c>
      <c r="B209" s="1207"/>
      <c r="C209" s="927"/>
      <c r="D209" s="1133" t="s">
        <v>321</v>
      </c>
      <c r="E209" s="873"/>
      <c r="F209" s="873"/>
      <c r="G209" s="874"/>
      <c r="H209" s="412"/>
      <c r="I209" s="413"/>
      <c r="J209" s="414"/>
      <c r="K209" s="415"/>
      <c r="L209" s="356">
        <f t="shared" si="28"/>
        <v>0</v>
      </c>
      <c r="W209" s="327"/>
    </row>
    <row r="210" spans="1:23" ht="24.75" customHeight="1">
      <c r="A210" s="352">
        <f t="shared" si="26"/>
        <v>202</v>
      </c>
      <c r="B210" s="1207"/>
      <c r="C210" s="927"/>
      <c r="D210" s="1133" t="s">
        <v>19</v>
      </c>
      <c r="E210" s="873"/>
      <c r="F210" s="873"/>
      <c r="G210" s="874"/>
      <c r="H210" s="412"/>
      <c r="I210" s="413"/>
      <c r="J210" s="414"/>
      <c r="K210" s="415"/>
      <c r="L210" s="356">
        <f t="shared" si="28"/>
        <v>0</v>
      </c>
      <c r="W210" s="327"/>
    </row>
    <row r="211" spans="1:23" ht="28.5" customHeight="1">
      <c r="A211" s="352">
        <f t="shared" si="26"/>
        <v>203</v>
      </c>
      <c r="B211" s="1207"/>
      <c r="C211" s="927"/>
      <c r="D211" s="1133" t="s">
        <v>319</v>
      </c>
      <c r="E211" s="873"/>
      <c r="F211" s="873"/>
      <c r="G211" s="874"/>
      <c r="H211" s="412"/>
      <c r="I211" s="413"/>
      <c r="J211" s="414"/>
      <c r="K211" s="415"/>
      <c r="L211" s="356">
        <f t="shared" si="28"/>
        <v>0</v>
      </c>
      <c r="W211" s="327"/>
    </row>
    <row r="212" spans="1:23" ht="24" customHeight="1">
      <c r="A212" s="352">
        <f t="shared" si="26"/>
        <v>204</v>
      </c>
      <c r="B212" s="1207"/>
      <c r="C212" s="851" t="s">
        <v>645</v>
      </c>
      <c r="D212" s="900"/>
      <c r="E212" s="900"/>
      <c r="F212" s="900"/>
      <c r="G212" s="901"/>
      <c r="H212" s="368">
        <f>H213+H218+H239</f>
        <v>0</v>
      </c>
      <c r="I212" s="368">
        <f t="shared" ref="I212:L212" si="29">I213+I218+I239</f>
        <v>0</v>
      </c>
      <c r="J212" s="368">
        <f t="shared" si="29"/>
        <v>0</v>
      </c>
      <c r="K212" s="368">
        <f t="shared" si="29"/>
        <v>0</v>
      </c>
      <c r="L212" s="368">
        <f t="shared" si="29"/>
        <v>0</v>
      </c>
      <c r="W212" s="327"/>
    </row>
    <row r="213" spans="1:23" ht="24" customHeight="1">
      <c r="A213" s="352">
        <f t="shared" si="26"/>
        <v>205</v>
      </c>
      <c r="B213" s="1207"/>
      <c r="C213" s="1163"/>
      <c r="D213" s="883" t="s">
        <v>394</v>
      </c>
      <c r="E213" s="1155"/>
      <c r="F213" s="1155"/>
      <c r="G213" s="1156"/>
      <c r="H213" s="368">
        <f>SUM(H214:H217)</f>
        <v>0</v>
      </c>
      <c r="I213" s="368">
        <f t="shared" ref="I213:L213" si="30">SUM(I214:I217)</f>
        <v>0</v>
      </c>
      <c r="J213" s="368">
        <f t="shared" si="30"/>
        <v>0</v>
      </c>
      <c r="K213" s="368">
        <f t="shared" si="30"/>
        <v>0</v>
      </c>
      <c r="L213" s="368">
        <f t="shared" si="30"/>
        <v>0</v>
      </c>
      <c r="W213" s="327"/>
    </row>
    <row r="214" spans="1:23" ht="21.75" customHeight="1">
      <c r="A214" s="352">
        <f t="shared" si="26"/>
        <v>206</v>
      </c>
      <c r="B214" s="1207"/>
      <c r="C214" s="1164"/>
      <c r="D214" s="1077"/>
      <c r="E214" s="849" t="s">
        <v>383</v>
      </c>
      <c r="F214" s="850"/>
      <c r="G214" s="389" t="s">
        <v>384</v>
      </c>
      <c r="H214" s="373"/>
      <c r="I214" s="374"/>
      <c r="J214" s="373"/>
      <c r="K214" s="373"/>
      <c r="L214" s="356">
        <f t="shared" ref="L214:L263" si="31">H214+I214-J214+K214</f>
        <v>0</v>
      </c>
      <c r="W214" s="327"/>
    </row>
    <row r="215" spans="1:23" ht="21.75" customHeight="1">
      <c r="A215" s="352">
        <f t="shared" si="26"/>
        <v>207</v>
      </c>
      <c r="B215" s="1207"/>
      <c r="C215" s="1164"/>
      <c r="D215" s="947"/>
      <c r="E215" s="850"/>
      <c r="F215" s="850"/>
      <c r="G215" s="389" t="s">
        <v>385</v>
      </c>
      <c r="H215" s="373"/>
      <c r="I215" s="374"/>
      <c r="J215" s="373"/>
      <c r="K215" s="373"/>
      <c r="L215" s="356">
        <f t="shared" si="31"/>
        <v>0</v>
      </c>
      <c r="W215" s="327"/>
    </row>
    <row r="216" spans="1:23" ht="21.75" customHeight="1">
      <c r="A216" s="352">
        <f t="shared" si="26"/>
        <v>208</v>
      </c>
      <c r="B216" s="1207"/>
      <c r="C216" s="1164"/>
      <c r="D216" s="947"/>
      <c r="E216" s="850"/>
      <c r="F216" s="850"/>
      <c r="G216" s="389" t="s">
        <v>386</v>
      </c>
      <c r="H216" s="373"/>
      <c r="I216" s="374"/>
      <c r="J216" s="373"/>
      <c r="K216" s="373"/>
      <c r="L216" s="356">
        <f t="shared" si="31"/>
        <v>0</v>
      </c>
      <c r="W216" s="327"/>
    </row>
    <row r="217" spans="1:23" ht="21.75" customHeight="1">
      <c r="A217" s="352">
        <f t="shared" si="26"/>
        <v>209</v>
      </c>
      <c r="B217" s="1207"/>
      <c r="C217" s="1164"/>
      <c r="D217" s="947"/>
      <c r="E217" s="850"/>
      <c r="F217" s="850"/>
      <c r="G217" s="389" t="s">
        <v>387</v>
      </c>
      <c r="H217" s="373"/>
      <c r="I217" s="374"/>
      <c r="J217" s="373"/>
      <c r="K217" s="373"/>
      <c r="L217" s="356">
        <f t="shared" si="31"/>
        <v>0</v>
      </c>
      <c r="W217" s="327"/>
    </row>
    <row r="218" spans="1:23" ht="21.75" customHeight="1">
      <c r="A218" s="352">
        <f t="shared" si="26"/>
        <v>210</v>
      </c>
      <c r="B218" s="1207"/>
      <c r="C218" s="1164"/>
      <c r="D218" s="883" t="s">
        <v>408</v>
      </c>
      <c r="E218" s="1155"/>
      <c r="F218" s="1155"/>
      <c r="G218" s="1156"/>
      <c r="H218" s="377">
        <f>SUM(H219:H238)</f>
        <v>0</v>
      </c>
      <c r="I218" s="377">
        <f t="shared" ref="I218:L218" si="32">SUM(I219:I238)</f>
        <v>0</v>
      </c>
      <c r="J218" s="377">
        <f t="shared" si="32"/>
        <v>0</v>
      </c>
      <c r="K218" s="377">
        <f t="shared" si="32"/>
        <v>0</v>
      </c>
      <c r="L218" s="377">
        <f t="shared" si="32"/>
        <v>0</v>
      </c>
      <c r="W218" s="327"/>
    </row>
    <row r="219" spans="1:23" ht="21.75" customHeight="1">
      <c r="A219" s="352">
        <f t="shared" si="26"/>
        <v>211</v>
      </c>
      <c r="B219" s="1207"/>
      <c r="C219" s="1164"/>
      <c r="D219" s="878"/>
      <c r="E219" s="854" t="s">
        <v>866</v>
      </c>
      <c r="F219" s="855"/>
      <c r="G219" s="856"/>
      <c r="H219" s="373"/>
      <c r="I219" s="374"/>
      <c r="J219" s="373"/>
      <c r="K219" s="373"/>
      <c r="L219" s="356">
        <f t="shared" si="31"/>
        <v>0</v>
      </c>
      <c r="W219" s="327"/>
    </row>
    <row r="220" spans="1:23" ht="21.75" customHeight="1">
      <c r="A220" s="352">
        <f t="shared" si="26"/>
        <v>212</v>
      </c>
      <c r="B220" s="1207"/>
      <c r="C220" s="1164"/>
      <c r="D220" s="879"/>
      <c r="E220" s="854" t="s">
        <v>25</v>
      </c>
      <c r="F220" s="855"/>
      <c r="G220" s="856"/>
      <c r="H220" s="373"/>
      <c r="I220" s="374"/>
      <c r="J220" s="373"/>
      <c r="K220" s="373"/>
      <c r="L220" s="356">
        <f t="shared" si="31"/>
        <v>0</v>
      </c>
      <c r="W220" s="327"/>
    </row>
    <row r="221" spans="1:23" ht="21.75" customHeight="1">
      <c r="A221" s="352">
        <f t="shared" si="26"/>
        <v>213</v>
      </c>
      <c r="B221" s="1207"/>
      <c r="C221" s="1164"/>
      <c r="D221" s="879"/>
      <c r="E221" s="854" t="s">
        <v>28</v>
      </c>
      <c r="F221" s="855"/>
      <c r="G221" s="856"/>
      <c r="H221" s="373"/>
      <c r="I221" s="374"/>
      <c r="J221" s="373"/>
      <c r="K221" s="373"/>
      <c r="L221" s="356">
        <f t="shared" si="31"/>
        <v>0</v>
      </c>
      <c r="W221" s="327"/>
    </row>
    <row r="222" spans="1:23" ht="21.75" customHeight="1">
      <c r="A222" s="352">
        <f t="shared" si="26"/>
        <v>214</v>
      </c>
      <c r="B222" s="1207"/>
      <c r="C222" s="1164"/>
      <c r="D222" s="879"/>
      <c r="E222" s="943" t="s">
        <v>388</v>
      </c>
      <c r="F222" s="944"/>
      <c r="G222" s="945"/>
      <c r="H222" s="374"/>
      <c r="I222" s="374"/>
      <c r="J222" s="374"/>
      <c r="K222" s="374"/>
      <c r="L222" s="356">
        <f t="shared" si="31"/>
        <v>0</v>
      </c>
      <c r="W222" s="327"/>
    </row>
    <row r="223" spans="1:23" ht="21.75" customHeight="1">
      <c r="A223" s="352">
        <f t="shared" si="26"/>
        <v>215</v>
      </c>
      <c r="B223" s="1207"/>
      <c r="C223" s="1164"/>
      <c r="D223" s="879"/>
      <c r="E223" s="854" t="s">
        <v>29</v>
      </c>
      <c r="F223" s="855"/>
      <c r="G223" s="856"/>
      <c r="H223" s="373"/>
      <c r="I223" s="374"/>
      <c r="J223" s="373"/>
      <c r="K223" s="373"/>
      <c r="L223" s="356">
        <f t="shared" si="31"/>
        <v>0</v>
      </c>
      <c r="W223" s="327"/>
    </row>
    <row r="224" spans="1:23" ht="21.75" customHeight="1">
      <c r="A224" s="352">
        <f t="shared" si="26"/>
        <v>216</v>
      </c>
      <c r="B224" s="1207"/>
      <c r="C224" s="1164"/>
      <c r="D224" s="879"/>
      <c r="E224" s="859" t="s">
        <v>330</v>
      </c>
      <c r="F224" s="860"/>
      <c r="G224" s="389" t="s">
        <v>331</v>
      </c>
      <c r="H224" s="373"/>
      <c r="I224" s="374"/>
      <c r="J224" s="373"/>
      <c r="K224" s="373"/>
      <c r="L224" s="356">
        <f t="shared" si="31"/>
        <v>0</v>
      </c>
      <c r="W224" s="327"/>
    </row>
    <row r="225" spans="1:23" ht="39" customHeight="1">
      <c r="A225" s="352">
        <f t="shared" si="26"/>
        <v>217</v>
      </c>
      <c r="B225" s="1207"/>
      <c r="C225" s="1164"/>
      <c r="D225" s="879"/>
      <c r="E225" s="870"/>
      <c r="F225" s="871"/>
      <c r="G225" s="389" t="s">
        <v>406</v>
      </c>
      <c r="H225" s="373"/>
      <c r="I225" s="374"/>
      <c r="J225" s="373"/>
      <c r="K225" s="373"/>
      <c r="L225" s="356">
        <f t="shared" si="31"/>
        <v>0</v>
      </c>
      <c r="W225" s="327"/>
    </row>
    <row r="226" spans="1:23" ht="21.75" customHeight="1">
      <c r="A226" s="352">
        <f t="shared" si="26"/>
        <v>218</v>
      </c>
      <c r="B226" s="1207"/>
      <c r="C226" s="1164"/>
      <c r="D226" s="879"/>
      <c r="E226" s="861"/>
      <c r="F226" s="862"/>
      <c r="G226" s="389" t="s">
        <v>332</v>
      </c>
      <c r="H226" s="373"/>
      <c r="I226" s="374"/>
      <c r="J226" s="373"/>
      <c r="K226" s="373"/>
      <c r="L226" s="356">
        <f t="shared" si="31"/>
        <v>0</v>
      </c>
      <c r="W226" s="327"/>
    </row>
    <row r="227" spans="1:23" ht="21.75" customHeight="1">
      <c r="A227" s="352">
        <f t="shared" si="26"/>
        <v>219</v>
      </c>
      <c r="B227" s="1207"/>
      <c r="C227" s="1164"/>
      <c r="D227" s="879"/>
      <c r="E227" s="859" t="s">
        <v>409</v>
      </c>
      <c r="F227" s="860"/>
      <c r="G227" s="389" t="s">
        <v>331</v>
      </c>
      <c r="H227" s="373"/>
      <c r="I227" s="374"/>
      <c r="J227" s="373"/>
      <c r="K227" s="373"/>
      <c r="L227" s="356">
        <f t="shared" si="31"/>
        <v>0</v>
      </c>
      <c r="W227" s="327"/>
    </row>
    <row r="228" spans="1:23" ht="33" customHeight="1">
      <c r="A228" s="352">
        <f t="shared" si="26"/>
        <v>220</v>
      </c>
      <c r="B228" s="1207"/>
      <c r="C228" s="1164"/>
      <c r="D228" s="879"/>
      <c r="E228" s="870"/>
      <c r="F228" s="871"/>
      <c r="G228" s="389" t="s">
        <v>406</v>
      </c>
      <c r="H228" s="373"/>
      <c r="I228" s="374"/>
      <c r="J228" s="373"/>
      <c r="K228" s="373"/>
      <c r="L228" s="356">
        <f t="shared" si="31"/>
        <v>0</v>
      </c>
      <c r="W228" s="327"/>
    </row>
    <row r="229" spans="1:23" ht="21.75" customHeight="1">
      <c r="A229" s="352">
        <f t="shared" si="26"/>
        <v>221</v>
      </c>
      <c r="B229" s="1207"/>
      <c r="C229" s="1164"/>
      <c r="D229" s="879"/>
      <c r="E229" s="861"/>
      <c r="F229" s="862"/>
      <c r="G229" s="389" t="s">
        <v>332</v>
      </c>
      <c r="H229" s="373"/>
      <c r="I229" s="374"/>
      <c r="J229" s="373"/>
      <c r="K229" s="373"/>
      <c r="L229" s="356">
        <f t="shared" si="31"/>
        <v>0</v>
      </c>
      <c r="W229" s="327"/>
    </row>
    <row r="230" spans="1:23" ht="21.75" customHeight="1">
      <c r="A230" s="352">
        <f t="shared" si="26"/>
        <v>222</v>
      </c>
      <c r="B230" s="1207"/>
      <c r="C230" s="1164"/>
      <c r="D230" s="879"/>
      <c r="E230" s="859" t="s">
        <v>333</v>
      </c>
      <c r="F230" s="860"/>
      <c r="G230" s="389" t="s">
        <v>331</v>
      </c>
      <c r="H230" s="373"/>
      <c r="I230" s="374"/>
      <c r="J230" s="373"/>
      <c r="K230" s="373"/>
      <c r="L230" s="356">
        <f t="shared" si="31"/>
        <v>0</v>
      </c>
      <c r="W230" s="327"/>
    </row>
    <row r="231" spans="1:23" ht="34.5" customHeight="1">
      <c r="A231" s="352">
        <f t="shared" si="26"/>
        <v>223</v>
      </c>
      <c r="B231" s="1207"/>
      <c r="C231" s="1164"/>
      <c r="D231" s="879"/>
      <c r="E231" s="870"/>
      <c r="F231" s="871"/>
      <c r="G231" s="389" t="s">
        <v>406</v>
      </c>
      <c r="H231" s="373"/>
      <c r="I231" s="374"/>
      <c r="J231" s="373"/>
      <c r="K231" s="373"/>
      <c r="L231" s="356">
        <f t="shared" si="31"/>
        <v>0</v>
      </c>
      <c r="W231" s="327"/>
    </row>
    <row r="232" spans="1:23" ht="21.75" customHeight="1">
      <c r="A232" s="352">
        <f t="shared" si="26"/>
        <v>224</v>
      </c>
      <c r="B232" s="1207"/>
      <c r="C232" s="1164"/>
      <c r="D232" s="879"/>
      <c r="E232" s="861"/>
      <c r="F232" s="862"/>
      <c r="G232" s="389" t="s">
        <v>332</v>
      </c>
      <c r="H232" s="373"/>
      <c r="I232" s="374"/>
      <c r="J232" s="373"/>
      <c r="K232" s="373"/>
      <c r="L232" s="356">
        <f t="shared" si="31"/>
        <v>0</v>
      </c>
      <c r="W232" s="327"/>
    </row>
    <row r="233" spans="1:23" ht="21.75" customHeight="1">
      <c r="A233" s="352">
        <f t="shared" si="26"/>
        <v>225</v>
      </c>
      <c r="B233" s="1207"/>
      <c r="C233" s="1164"/>
      <c r="D233" s="879"/>
      <c r="E233" s="854" t="s">
        <v>334</v>
      </c>
      <c r="F233" s="855"/>
      <c r="G233" s="856"/>
      <c r="H233" s="373"/>
      <c r="I233" s="374"/>
      <c r="J233" s="373"/>
      <c r="K233" s="373"/>
      <c r="L233" s="356">
        <f t="shared" si="31"/>
        <v>0</v>
      </c>
      <c r="W233" s="327"/>
    </row>
    <row r="234" spans="1:23" ht="21.75" customHeight="1">
      <c r="A234" s="352">
        <f t="shared" si="26"/>
        <v>226</v>
      </c>
      <c r="B234" s="1207"/>
      <c r="C234" s="1164"/>
      <c r="D234" s="879"/>
      <c r="E234" s="854" t="s">
        <v>410</v>
      </c>
      <c r="F234" s="855"/>
      <c r="G234" s="856"/>
      <c r="H234" s="373"/>
      <c r="I234" s="374"/>
      <c r="J234" s="373"/>
      <c r="K234" s="373"/>
      <c r="L234" s="356">
        <f t="shared" si="31"/>
        <v>0</v>
      </c>
      <c r="W234" s="327"/>
    </row>
    <row r="235" spans="1:23" ht="21.75" customHeight="1">
      <c r="A235" s="352">
        <f t="shared" si="26"/>
        <v>227</v>
      </c>
      <c r="B235" s="1207"/>
      <c r="C235" s="1164"/>
      <c r="D235" s="879"/>
      <c r="E235" s="854" t="s">
        <v>30</v>
      </c>
      <c r="F235" s="855"/>
      <c r="G235" s="856"/>
      <c r="H235" s="373"/>
      <c r="I235" s="374"/>
      <c r="J235" s="373"/>
      <c r="K235" s="373"/>
      <c r="L235" s="356">
        <f t="shared" si="31"/>
        <v>0</v>
      </c>
      <c r="W235" s="327"/>
    </row>
    <row r="236" spans="1:23" ht="21.75" customHeight="1">
      <c r="A236" s="352">
        <f t="shared" si="26"/>
        <v>228</v>
      </c>
      <c r="B236" s="1207"/>
      <c r="C236" s="1164"/>
      <c r="D236" s="879"/>
      <c r="E236" s="854" t="s">
        <v>411</v>
      </c>
      <c r="F236" s="855"/>
      <c r="G236" s="856"/>
      <c r="H236" s="373"/>
      <c r="I236" s="374"/>
      <c r="J236" s="373"/>
      <c r="K236" s="373"/>
      <c r="L236" s="356">
        <f t="shared" si="31"/>
        <v>0</v>
      </c>
      <c r="W236" s="327"/>
    </row>
    <row r="237" spans="1:23" ht="21.75" customHeight="1">
      <c r="A237" s="352">
        <f t="shared" si="26"/>
        <v>229</v>
      </c>
      <c r="B237" s="1207"/>
      <c r="C237" s="1164"/>
      <c r="D237" s="879"/>
      <c r="E237" s="854" t="s">
        <v>412</v>
      </c>
      <c r="F237" s="855"/>
      <c r="G237" s="856"/>
      <c r="H237" s="373"/>
      <c r="I237" s="374"/>
      <c r="J237" s="373"/>
      <c r="K237" s="373"/>
      <c r="L237" s="356">
        <f t="shared" si="31"/>
        <v>0</v>
      </c>
      <c r="W237" s="327"/>
    </row>
    <row r="238" spans="1:23" ht="21.75" customHeight="1">
      <c r="A238" s="352">
        <f t="shared" si="26"/>
        <v>230</v>
      </c>
      <c r="B238" s="1207"/>
      <c r="C238" s="1164"/>
      <c r="D238" s="880"/>
      <c r="E238" s="854" t="s">
        <v>31</v>
      </c>
      <c r="F238" s="855"/>
      <c r="G238" s="856"/>
      <c r="H238" s="373"/>
      <c r="I238" s="374"/>
      <c r="J238" s="373"/>
      <c r="K238" s="373"/>
      <c r="L238" s="356">
        <f t="shared" si="31"/>
        <v>0</v>
      </c>
      <c r="W238" s="327"/>
    </row>
    <row r="239" spans="1:23" s="417" customFormat="1" ht="21" customHeight="1">
      <c r="A239" s="352">
        <f t="shared" si="26"/>
        <v>231</v>
      </c>
      <c r="B239" s="1207"/>
      <c r="C239" s="1164"/>
      <c r="D239" s="1076" t="s">
        <v>32</v>
      </c>
      <c r="E239" s="1072"/>
      <c r="F239" s="1072"/>
      <c r="G239" s="1036"/>
      <c r="H239" s="416">
        <f>SUM(H240:H263)</f>
        <v>0</v>
      </c>
      <c r="I239" s="416">
        <f>SUM(I240:I263)</f>
        <v>0</v>
      </c>
      <c r="J239" s="416">
        <f>SUM(J240:J263)</f>
        <v>0</v>
      </c>
      <c r="K239" s="416">
        <f>SUM(K240:K263)</f>
        <v>0</v>
      </c>
      <c r="L239" s="416">
        <f>SUM(L240:L263)</f>
        <v>0</v>
      </c>
      <c r="M239" s="398"/>
      <c r="N239" s="398"/>
      <c r="O239" s="398"/>
      <c r="P239" s="398"/>
      <c r="Q239" s="398"/>
      <c r="R239" s="398"/>
      <c r="S239" s="398"/>
      <c r="T239" s="398"/>
      <c r="U239" s="398"/>
      <c r="V239" s="398"/>
      <c r="W239" s="398"/>
    </row>
    <row r="240" spans="1:23" s="417" customFormat="1" ht="27" customHeight="1">
      <c r="A240" s="352">
        <f t="shared" si="26"/>
        <v>232</v>
      </c>
      <c r="B240" s="1207"/>
      <c r="C240" s="1164"/>
      <c r="D240" s="878"/>
      <c r="E240" s="881" t="s">
        <v>389</v>
      </c>
      <c r="F240" s="882"/>
      <c r="G240" s="396" t="s">
        <v>732</v>
      </c>
      <c r="H240" s="373"/>
      <c r="I240" s="374"/>
      <c r="J240" s="373"/>
      <c r="K240" s="373"/>
      <c r="L240" s="356">
        <f t="shared" si="31"/>
        <v>0</v>
      </c>
      <c r="M240" s="398"/>
      <c r="N240" s="398"/>
      <c r="O240" s="398"/>
      <c r="P240" s="398"/>
      <c r="Q240" s="398"/>
      <c r="R240" s="398"/>
      <c r="S240" s="398"/>
      <c r="T240" s="398"/>
      <c r="U240" s="398"/>
      <c r="V240" s="398"/>
      <c r="W240" s="398"/>
    </row>
    <row r="241" spans="1:23" s="417" customFormat="1" ht="27" customHeight="1">
      <c r="A241" s="352">
        <f t="shared" si="26"/>
        <v>233</v>
      </c>
      <c r="B241" s="1207"/>
      <c r="C241" s="1164"/>
      <c r="D241" s="879"/>
      <c r="E241" s="882"/>
      <c r="F241" s="882"/>
      <c r="G241" s="396" t="s">
        <v>863</v>
      </c>
      <c r="H241" s="373"/>
      <c r="I241" s="374"/>
      <c r="J241" s="373"/>
      <c r="K241" s="373"/>
      <c r="L241" s="356">
        <f t="shared" si="31"/>
        <v>0</v>
      </c>
      <c r="M241" s="398"/>
      <c r="N241" s="398"/>
      <c r="O241" s="398"/>
      <c r="P241" s="398"/>
      <c r="Q241" s="398"/>
      <c r="R241" s="398"/>
      <c r="S241" s="398"/>
      <c r="T241" s="398"/>
      <c r="U241" s="398"/>
      <c r="V241" s="398"/>
      <c r="W241" s="398"/>
    </row>
    <row r="242" spans="1:23" s="417" customFormat="1" ht="27" customHeight="1">
      <c r="A242" s="352">
        <f t="shared" si="26"/>
        <v>234</v>
      </c>
      <c r="B242" s="1207"/>
      <c r="C242" s="1164"/>
      <c r="D242" s="879"/>
      <c r="E242" s="859" t="s">
        <v>390</v>
      </c>
      <c r="F242" s="860"/>
      <c r="G242" s="396" t="s">
        <v>732</v>
      </c>
      <c r="H242" s="373"/>
      <c r="I242" s="374"/>
      <c r="J242" s="373"/>
      <c r="K242" s="373"/>
      <c r="L242" s="356">
        <f t="shared" si="31"/>
        <v>0</v>
      </c>
      <c r="M242" s="398"/>
      <c r="N242" s="398"/>
      <c r="O242" s="398"/>
      <c r="P242" s="398"/>
      <c r="Q242" s="398"/>
      <c r="R242" s="398"/>
      <c r="S242" s="398"/>
      <c r="T242" s="398"/>
      <c r="U242" s="398"/>
      <c r="V242" s="398"/>
      <c r="W242" s="398"/>
    </row>
    <row r="243" spans="1:23" s="417" customFormat="1" ht="33" customHeight="1">
      <c r="A243" s="352">
        <f t="shared" si="26"/>
        <v>235</v>
      </c>
      <c r="B243" s="1207"/>
      <c r="C243" s="1164"/>
      <c r="D243" s="879"/>
      <c r="E243" s="861"/>
      <c r="F243" s="862"/>
      <c r="G243" s="396" t="s">
        <v>863</v>
      </c>
      <c r="H243" s="373"/>
      <c r="I243" s="374"/>
      <c r="J243" s="373"/>
      <c r="K243" s="373"/>
      <c r="L243" s="356">
        <f t="shared" si="31"/>
        <v>0</v>
      </c>
      <c r="M243" s="398"/>
      <c r="N243" s="398"/>
      <c r="O243" s="398"/>
      <c r="P243" s="398"/>
      <c r="Q243" s="398"/>
      <c r="R243" s="398"/>
      <c r="S243" s="398"/>
      <c r="T243" s="398"/>
      <c r="U243" s="398"/>
      <c r="V243" s="398"/>
      <c r="W243" s="398"/>
    </row>
    <row r="244" spans="1:23" s="417" customFormat="1" ht="27" customHeight="1">
      <c r="A244" s="352">
        <f t="shared" si="26"/>
        <v>236</v>
      </c>
      <c r="B244" s="1207"/>
      <c r="C244" s="1164"/>
      <c r="D244" s="879"/>
      <c r="E244" s="854" t="s">
        <v>231</v>
      </c>
      <c r="F244" s="855"/>
      <c r="G244" s="856"/>
      <c r="H244" s="373"/>
      <c r="I244" s="374"/>
      <c r="J244" s="373"/>
      <c r="K244" s="385"/>
      <c r="L244" s="356">
        <f t="shared" si="31"/>
        <v>0</v>
      </c>
      <c r="M244" s="398"/>
      <c r="N244" s="398"/>
      <c r="O244" s="398"/>
      <c r="P244" s="398"/>
      <c r="Q244" s="398"/>
      <c r="R244" s="398"/>
      <c r="S244" s="398"/>
      <c r="T244" s="398"/>
      <c r="U244" s="398"/>
      <c r="V244" s="398"/>
      <c r="W244" s="398"/>
    </row>
    <row r="245" spans="1:23" s="417" customFormat="1" ht="27" customHeight="1">
      <c r="A245" s="352">
        <f t="shared" si="26"/>
        <v>237</v>
      </c>
      <c r="B245" s="1207"/>
      <c r="C245" s="1164"/>
      <c r="D245" s="879"/>
      <c r="E245" s="859" t="s">
        <v>97</v>
      </c>
      <c r="F245" s="860"/>
      <c r="G245" s="396" t="s">
        <v>732</v>
      </c>
      <c r="H245" s="373"/>
      <c r="I245" s="374"/>
      <c r="J245" s="373"/>
      <c r="K245" s="373"/>
      <c r="L245" s="356">
        <f t="shared" si="31"/>
        <v>0</v>
      </c>
      <c r="M245" s="398"/>
      <c r="N245" s="398"/>
      <c r="O245" s="398"/>
      <c r="P245" s="398"/>
      <c r="Q245" s="398"/>
      <c r="R245" s="398"/>
      <c r="S245" s="398"/>
      <c r="T245" s="398"/>
      <c r="U245" s="398"/>
      <c r="V245" s="398"/>
      <c r="W245" s="398"/>
    </row>
    <row r="246" spans="1:23" s="417" customFormat="1" ht="32.25" customHeight="1">
      <c r="A246" s="352">
        <f t="shared" si="26"/>
        <v>238</v>
      </c>
      <c r="B246" s="1207"/>
      <c r="C246" s="1164"/>
      <c r="D246" s="879"/>
      <c r="E246" s="861"/>
      <c r="F246" s="862"/>
      <c r="G246" s="396" t="s">
        <v>863</v>
      </c>
      <c r="H246" s="373"/>
      <c r="I246" s="374"/>
      <c r="J246" s="373"/>
      <c r="K246" s="373"/>
      <c r="L246" s="356">
        <f t="shared" si="31"/>
        <v>0</v>
      </c>
      <c r="M246" s="398"/>
      <c r="N246" s="398"/>
      <c r="O246" s="398"/>
      <c r="P246" s="398"/>
      <c r="Q246" s="398"/>
      <c r="R246" s="398"/>
      <c r="S246" s="398"/>
      <c r="T246" s="398"/>
      <c r="U246" s="398"/>
      <c r="V246" s="398"/>
      <c r="W246" s="398"/>
    </row>
    <row r="247" spans="1:23" s="417" customFormat="1" ht="27" customHeight="1">
      <c r="A247" s="352">
        <f t="shared" si="26"/>
        <v>239</v>
      </c>
      <c r="B247" s="1207"/>
      <c r="C247" s="1164"/>
      <c r="D247" s="879"/>
      <c r="E247" s="859" t="s">
        <v>392</v>
      </c>
      <c r="F247" s="860"/>
      <c r="G247" s="396" t="s">
        <v>732</v>
      </c>
      <c r="H247" s="373"/>
      <c r="I247" s="374"/>
      <c r="J247" s="373"/>
      <c r="K247" s="373"/>
      <c r="L247" s="356">
        <f t="shared" si="31"/>
        <v>0</v>
      </c>
      <c r="M247" s="398"/>
      <c r="N247" s="398"/>
      <c r="O247" s="398"/>
      <c r="P247" s="398"/>
      <c r="Q247" s="398"/>
      <c r="R247" s="398"/>
      <c r="S247" s="398"/>
      <c r="T247" s="398"/>
      <c r="U247" s="398"/>
      <c r="V247" s="398"/>
      <c r="W247" s="398"/>
    </row>
    <row r="248" spans="1:23" s="417" customFormat="1" ht="35.25" customHeight="1">
      <c r="A248" s="352">
        <f t="shared" si="26"/>
        <v>240</v>
      </c>
      <c r="B248" s="1207"/>
      <c r="C248" s="1164"/>
      <c r="D248" s="879"/>
      <c r="E248" s="861"/>
      <c r="F248" s="862"/>
      <c r="G248" s="396" t="s">
        <v>863</v>
      </c>
      <c r="H248" s="373"/>
      <c r="I248" s="374"/>
      <c r="J248" s="373"/>
      <c r="K248" s="373"/>
      <c r="L248" s="356">
        <f t="shared" si="31"/>
        <v>0</v>
      </c>
      <c r="M248" s="398"/>
      <c r="N248" s="398"/>
      <c r="O248" s="398"/>
      <c r="P248" s="398"/>
      <c r="Q248" s="398"/>
      <c r="R248" s="398"/>
      <c r="S248" s="398"/>
      <c r="T248" s="398"/>
      <c r="U248" s="398"/>
      <c r="V248" s="398"/>
      <c r="W248" s="398"/>
    </row>
    <row r="249" spans="1:23" s="417" customFormat="1" ht="27" customHeight="1">
      <c r="A249" s="352">
        <f t="shared" si="26"/>
        <v>241</v>
      </c>
      <c r="B249" s="1207"/>
      <c r="C249" s="1164"/>
      <c r="D249" s="879"/>
      <c r="E249" s="859" t="s">
        <v>98</v>
      </c>
      <c r="F249" s="860"/>
      <c r="G249" s="396" t="s">
        <v>732</v>
      </c>
      <c r="H249" s="373"/>
      <c r="I249" s="374"/>
      <c r="J249" s="373"/>
      <c r="K249" s="373"/>
      <c r="L249" s="356">
        <f t="shared" si="31"/>
        <v>0</v>
      </c>
      <c r="M249" s="398"/>
      <c r="N249" s="398"/>
      <c r="O249" s="398"/>
      <c r="P249" s="398"/>
      <c r="Q249" s="398"/>
      <c r="R249" s="398"/>
      <c r="S249" s="398"/>
      <c r="T249" s="398"/>
      <c r="U249" s="398"/>
      <c r="V249" s="398"/>
      <c r="W249" s="398"/>
    </row>
    <row r="250" spans="1:23" s="417" customFormat="1" ht="33" customHeight="1">
      <c r="A250" s="352">
        <f t="shared" si="26"/>
        <v>242</v>
      </c>
      <c r="B250" s="1207"/>
      <c r="C250" s="1164"/>
      <c r="D250" s="879"/>
      <c r="E250" s="861"/>
      <c r="F250" s="862"/>
      <c r="G250" s="396" t="s">
        <v>863</v>
      </c>
      <c r="H250" s="373"/>
      <c r="I250" s="374"/>
      <c r="J250" s="373"/>
      <c r="K250" s="373"/>
      <c r="L250" s="356">
        <f t="shared" si="31"/>
        <v>0</v>
      </c>
      <c r="M250" s="398"/>
      <c r="N250" s="398"/>
      <c r="O250" s="398"/>
      <c r="P250" s="398"/>
      <c r="Q250" s="398"/>
      <c r="R250" s="398"/>
      <c r="S250" s="398"/>
      <c r="T250" s="398"/>
      <c r="U250" s="398"/>
      <c r="V250" s="398"/>
      <c r="W250" s="398"/>
    </row>
    <row r="251" spans="1:23" s="417" customFormat="1" ht="27" customHeight="1">
      <c r="A251" s="352">
        <f t="shared" si="26"/>
        <v>243</v>
      </c>
      <c r="B251" s="1207"/>
      <c r="C251" s="1164"/>
      <c r="D251" s="879"/>
      <c r="E251" s="890" t="s">
        <v>99</v>
      </c>
      <c r="F251" s="854" t="s">
        <v>6</v>
      </c>
      <c r="G251" s="856"/>
      <c r="H251" s="373"/>
      <c r="I251" s="374"/>
      <c r="J251" s="373"/>
      <c r="K251" s="385"/>
      <c r="L251" s="356">
        <f t="shared" si="31"/>
        <v>0</v>
      </c>
      <c r="M251" s="398"/>
      <c r="N251" s="398"/>
      <c r="O251" s="398"/>
      <c r="P251" s="398"/>
      <c r="Q251" s="398"/>
      <c r="R251" s="398"/>
      <c r="S251" s="398"/>
      <c r="T251" s="398"/>
      <c r="U251" s="398"/>
      <c r="V251" s="398"/>
      <c r="W251" s="398"/>
    </row>
    <row r="252" spans="1:23" s="417" customFormat="1" ht="27" customHeight="1">
      <c r="A252" s="352">
        <f t="shared" si="26"/>
        <v>244</v>
      </c>
      <c r="B252" s="1207"/>
      <c r="C252" s="1164"/>
      <c r="D252" s="879"/>
      <c r="E252" s="890"/>
      <c r="F252" s="854" t="s">
        <v>12</v>
      </c>
      <c r="G252" s="856"/>
      <c r="H252" s="373"/>
      <c r="I252" s="374"/>
      <c r="J252" s="373"/>
      <c r="K252" s="385"/>
      <c r="L252" s="356">
        <f t="shared" si="31"/>
        <v>0</v>
      </c>
      <c r="M252" s="398"/>
      <c r="N252" s="398"/>
      <c r="O252" s="398"/>
      <c r="P252" s="398"/>
      <c r="Q252" s="398"/>
      <c r="R252" s="398"/>
      <c r="S252" s="398"/>
      <c r="T252" s="398"/>
      <c r="U252" s="398"/>
      <c r="V252" s="398"/>
      <c r="W252" s="398"/>
    </row>
    <row r="253" spans="1:23" s="417" customFormat="1" ht="27" customHeight="1">
      <c r="A253" s="352">
        <f t="shared" si="26"/>
        <v>245</v>
      </c>
      <c r="B253" s="1207"/>
      <c r="C253" s="1164"/>
      <c r="D253" s="879"/>
      <c r="E253" s="890"/>
      <c r="F253" s="854" t="s">
        <v>395</v>
      </c>
      <c r="G253" s="856"/>
      <c r="H253" s="373"/>
      <c r="I253" s="374"/>
      <c r="J253" s="373"/>
      <c r="K253" s="385"/>
      <c r="L253" s="356">
        <f t="shared" si="31"/>
        <v>0</v>
      </c>
      <c r="M253" s="398"/>
      <c r="N253" s="398"/>
      <c r="O253" s="398"/>
      <c r="P253" s="398"/>
      <c r="Q253" s="398"/>
      <c r="R253" s="398"/>
      <c r="S253" s="398"/>
      <c r="T253" s="398"/>
      <c r="U253" s="398"/>
      <c r="V253" s="398"/>
      <c r="W253" s="398"/>
    </row>
    <row r="254" spans="1:23" s="417" customFormat="1" ht="27" customHeight="1">
      <c r="A254" s="352">
        <f t="shared" si="26"/>
        <v>246</v>
      </c>
      <c r="B254" s="1207"/>
      <c r="C254" s="1164"/>
      <c r="D254" s="879"/>
      <c r="E254" s="890"/>
      <c r="F254" s="854" t="s">
        <v>396</v>
      </c>
      <c r="G254" s="856"/>
      <c r="H254" s="373"/>
      <c r="I254" s="374"/>
      <c r="J254" s="373"/>
      <c r="K254" s="385"/>
      <c r="L254" s="356">
        <f t="shared" si="31"/>
        <v>0</v>
      </c>
      <c r="M254" s="398"/>
      <c r="N254" s="398"/>
      <c r="O254" s="398"/>
      <c r="P254" s="398"/>
      <c r="Q254" s="398"/>
      <c r="R254" s="398"/>
      <c r="S254" s="398"/>
      <c r="T254" s="398"/>
      <c r="U254" s="398"/>
      <c r="V254" s="398"/>
      <c r="W254" s="398"/>
    </row>
    <row r="255" spans="1:23" s="417" customFormat="1" ht="27" customHeight="1">
      <c r="A255" s="352">
        <f t="shared" si="26"/>
        <v>247</v>
      </c>
      <c r="B255" s="1207"/>
      <c r="C255" s="1164"/>
      <c r="D255" s="879"/>
      <c r="E255" s="890"/>
      <c r="F255" s="854" t="s">
        <v>397</v>
      </c>
      <c r="G255" s="856"/>
      <c r="H255" s="373"/>
      <c r="I255" s="374"/>
      <c r="J255" s="373"/>
      <c r="K255" s="385"/>
      <c r="L255" s="356">
        <f t="shared" si="31"/>
        <v>0</v>
      </c>
      <c r="M255" s="398"/>
      <c r="N255" s="398"/>
      <c r="O255" s="398"/>
      <c r="P255" s="398"/>
      <c r="Q255" s="398"/>
      <c r="R255" s="398"/>
      <c r="S255" s="398"/>
      <c r="T255" s="398"/>
      <c r="U255" s="398"/>
      <c r="V255" s="398"/>
      <c r="W255" s="398"/>
    </row>
    <row r="256" spans="1:23" s="417" customFormat="1" ht="27" customHeight="1">
      <c r="A256" s="352">
        <f t="shared" si="26"/>
        <v>248</v>
      </c>
      <c r="B256" s="1207"/>
      <c r="C256" s="1164"/>
      <c r="D256" s="879"/>
      <c r="E256" s="890"/>
      <c r="F256" s="854" t="s">
        <v>11</v>
      </c>
      <c r="G256" s="856"/>
      <c r="H256" s="373"/>
      <c r="I256" s="374"/>
      <c r="J256" s="373"/>
      <c r="K256" s="385"/>
      <c r="L256" s="356">
        <f t="shared" si="31"/>
        <v>0</v>
      </c>
      <c r="M256" s="398"/>
      <c r="N256" s="398"/>
      <c r="O256" s="398"/>
      <c r="P256" s="398"/>
      <c r="Q256" s="398"/>
      <c r="R256" s="398"/>
      <c r="S256" s="398"/>
      <c r="T256" s="398"/>
      <c r="U256" s="398"/>
      <c r="V256" s="398"/>
      <c r="W256" s="398"/>
    </row>
    <row r="257" spans="1:23" ht="27.75" customHeight="1">
      <c r="A257" s="352">
        <f t="shared" si="26"/>
        <v>249</v>
      </c>
      <c r="B257" s="1207"/>
      <c r="C257" s="1164"/>
      <c r="D257" s="879"/>
      <c r="E257" s="890"/>
      <c r="F257" s="854" t="s">
        <v>399</v>
      </c>
      <c r="G257" s="856"/>
      <c r="H257" s="373"/>
      <c r="I257" s="374"/>
      <c r="J257" s="373"/>
      <c r="K257" s="385"/>
      <c r="L257" s="356">
        <f t="shared" si="31"/>
        <v>0</v>
      </c>
      <c r="W257" s="327"/>
    </row>
    <row r="258" spans="1:23" ht="30.75" customHeight="1">
      <c r="A258" s="352">
        <f t="shared" si="26"/>
        <v>250</v>
      </c>
      <c r="B258" s="1207"/>
      <c r="C258" s="1164"/>
      <c r="D258" s="879"/>
      <c r="E258" s="890"/>
      <c r="F258" s="854" t="s">
        <v>398</v>
      </c>
      <c r="G258" s="856"/>
      <c r="H258" s="373"/>
      <c r="I258" s="374"/>
      <c r="J258" s="373"/>
      <c r="K258" s="385"/>
      <c r="L258" s="356">
        <f t="shared" si="31"/>
        <v>0</v>
      </c>
      <c r="W258" s="327"/>
    </row>
    <row r="259" spans="1:23" ht="30.75" customHeight="1">
      <c r="A259" s="352">
        <f t="shared" si="26"/>
        <v>251</v>
      </c>
      <c r="B259" s="1207"/>
      <c r="C259" s="1164"/>
      <c r="D259" s="879"/>
      <c r="E259" s="890"/>
      <c r="F259" s="854" t="s">
        <v>400</v>
      </c>
      <c r="G259" s="856"/>
      <c r="H259" s="373"/>
      <c r="I259" s="374"/>
      <c r="J259" s="373"/>
      <c r="K259" s="385"/>
      <c r="L259" s="356">
        <f t="shared" si="31"/>
        <v>0</v>
      </c>
      <c r="W259" s="327"/>
    </row>
    <row r="260" spans="1:23" ht="30.75" customHeight="1">
      <c r="A260" s="352">
        <f t="shared" si="26"/>
        <v>252</v>
      </c>
      <c r="B260" s="1207"/>
      <c r="C260" s="1164"/>
      <c r="D260" s="879"/>
      <c r="E260" s="890"/>
      <c r="F260" s="854" t="s">
        <v>401</v>
      </c>
      <c r="G260" s="856"/>
      <c r="H260" s="373"/>
      <c r="I260" s="374"/>
      <c r="J260" s="373"/>
      <c r="K260" s="385"/>
      <c r="L260" s="356">
        <f t="shared" si="31"/>
        <v>0</v>
      </c>
      <c r="W260" s="327"/>
    </row>
    <row r="261" spans="1:23" ht="30.75" customHeight="1">
      <c r="A261" s="352">
        <f t="shared" si="26"/>
        <v>253</v>
      </c>
      <c r="B261" s="1207"/>
      <c r="C261" s="1164"/>
      <c r="D261" s="879"/>
      <c r="E261" s="890"/>
      <c r="F261" s="854" t="s">
        <v>402</v>
      </c>
      <c r="G261" s="856"/>
      <c r="H261" s="373"/>
      <c r="I261" s="374"/>
      <c r="J261" s="373"/>
      <c r="K261" s="385"/>
      <c r="L261" s="356">
        <f t="shared" si="31"/>
        <v>0</v>
      </c>
      <c r="W261" s="327"/>
    </row>
    <row r="262" spans="1:23" ht="26.25" customHeight="1">
      <c r="A262" s="352">
        <f t="shared" si="26"/>
        <v>254</v>
      </c>
      <c r="B262" s="1207"/>
      <c r="C262" s="1164"/>
      <c r="D262" s="879"/>
      <c r="E262" s="890"/>
      <c r="F262" s="854" t="s">
        <v>403</v>
      </c>
      <c r="G262" s="856"/>
      <c r="H262" s="373"/>
      <c r="I262" s="374"/>
      <c r="J262" s="373"/>
      <c r="K262" s="385"/>
      <c r="L262" s="356">
        <f t="shared" si="31"/>
        <v>0</v>
      </c>
      <c r="W262" s="327"/>
    </row>
    <row r="263" spans="1:23" ht="23.25" customHeight="1">
      <c r="A263" s="352">
        <f t="shared" si="26"/>
        <v>255</v>
      </c>
      <c r="B263" s="1207"/>
      <c r="C263" s="1165"/>
      <c r="D263" s="880"/>
      <c r="E263" s="890"/>
      <c r="F263" s="854" t="s">
        <v>185</v>
      </c>
      <c r="G263" s="856"/>
      <c r="H263" s="373"/>
      <c r="I263" s="374"/>
      <c r="J263" s="373"/>
      <c r="K263" s="385"/>
      <c r="L263" s="356">
        <f t="shared" si="31"/>
        <v>0</v>
      </c>
      <c r="W263" s="327"/>
    </row>
    <row r="264" spans="1:23" ht="30" customHeight="1">
      <c r="A264" s="352">
        <f t="shared" si="26"/>
        <v>256</v>
      </c>
      <c r="B264" s="1207"/>
      <c r="C264" s="851" t="s">
        <v>655</v>
      </c>
      <c r="D264" s="900"/>
      <c r="E264" s="900"/>
      <c r="F264" s="900"/>
      <c r="G264" s="901"/>
      <c r="H264" s="368">
        <f>H265+H270+H291</f>
        <v>0</v>
      </c>
      <c r="I264" s="368">
        <f t="shared" ref="I264:L264" si="33">I265+I270+I291</f>
        <v>0</v>
      </c>
      <c r="J264" s="368">
        <f t="shared" si="33"/>
        <v>0</v>
      </c>
      <c r="K264" s="368">
        <f t="shared" si="33"/>
        <v>0</v>
      </c>
      <c r="L264" s="368">
        <f t="shared" si="33"/>
        <v>0</v>
      </c>
      <c r="W264" s="327"/>
    </row>
    <row r="265" spans="1:23" ht="30" customHeight="1">
      <c r="A265" s="352">
        <f t="shared" si="26"/>
        <v>257</v>
      </c>
      <c r="B265" s="1207"/>
      <c r="C265" s="1163"/>
      <c r="D265" s="851" t="s">
        <v>394</v>
      </c>
      <c r="E265" s="1166"/>
      <c r="F265" s="1166"/>
      <c r="G265" s="1167"/>
      <c r="H265" s="368">
        <f>SUM(H266:H269)</f>
        <v>0</v>
      </c>
      <c r="I265" s="368">
        <f t="shared" ref="I265:L265" si="34">SUM(I266:I269)</f>
        <v>0</v>
      </c>
      <c r="J265" s="368">
        <f t="shared" si="34"/>
        <v>0</v>
      </c>
      <c r="K265" s="368">
        <f t="shared" si="34"/>
        <v>0</v>
      </c>
      <c r="L265" s="368">
        <f t="shared" si="34"/>
        <v>0</v>
      </c>
      <c r="W265" s="327"/>
    </row>
    <row r="266" spans="1:23" ht="23.25" customHeight="1">
      <c r="A266" s="352">
        <f t="shared" si="26"/>
        <v>258</v>
      </c>
      <c r="B266" s="1207"/>
      <c r="C266" s="1164"/>
      <c r="D266" s="878"/>
      <c r="E266" s="849" t="s">
        <v>383</v>
      </c>
      <c r="F266" s="850"/>
      <c r="G266" s="389" t="s">
        <v>384</v>
      </c>
      <c r="H266" s="373"/>
      <c r="I266" s="374"/>
      <c r="J266" s="373"/>
      <c r="K266" s="373"/>
      <c r="L266" s="356">
        <f t="shared" ref="L266:L330" si="35">H266+I266-J266+K266</f>
        <v>0</v>
      </c>
      <c r="W266" s="327"/>
    </row>
    <row r="267" spans="1:23" ht="23.25" customHeight="1">
      <c r="A267" s="352">
        <f t="shared" ref="A267:A330" si="36">A266+1</f>
        <v>259</v>
      </c>
      <c r="B267" s="1207"/>
      <c r="C267" s="1164"/>
      <c r="D267" s="879"/>
      <c r="E267" s="850"/>
      <c r="F267" s="850"/>
      <c r="G267" s="389" t="s">
        <v>385</v>
      </c>
      <c r="H267" s="373"/>
      <c r="I267" s="374"/>
      <c r="J267" s="373"/>
      <c r="K267" s="373"/>
      <c r="L267" s="356">
        <f t="shared" si="35"/>
        <v>0</v>
      </c>
      <c r="W267" s="327"/>
    </row>
    <row r="268" spans="1:23" ht="23.25" customHeight="1">
      <c r="A268" s="352">
        <f t="shared" si="36"/>
        <v>260</v>
      </c>
      <c r="B268" s="1207"/>
      <c r="C268" s="1164"/>
      <c r="D268" s="879"/>
      <c r="E268" s="850"/>
      <c r="F268" s="850"/>
      <c r="G268" s="389" t="s">
        <v>386</v>
      </c>
      <c r="H268" s="373"/>
      <c r="I268" s="374"/>
      <c r="J268" s="373"/>
      <c r="K268" s="373"/>
      <c r="L268" s="356">
        <f t="shared" si="35"/>
        <v>0</v>
      </c>
      <c r="W268" s="327"/>
    </row>
    <row r="269" spans="1:23" ht="23.25" customHeight="1">
      <c r="A269" s="352">
        <f t="shared" si="36"/>
        <v>261</v>
      </c>
      <c r="B269" s="1207"/>
      <c r="C269" s="1164"/>
      <c r="D269" s="879"/>
      <c r="E269" s="850"/>
      <c r="F269" s="850"/>
      <c r="G269" s="389" t="s">
        <v>387</v>
      </c>
      <c r="H269" s="373"/>
      <c r="I269" s="374"/>
      <c r="J269" s="373"/>
      <c r="K269" s="373"/>
      <c r="L269" s="356">
        <f t="shared" si="35"/>
        <v>0</v>
      </c>
      <c r="W269" s="327"/>
    </row>
    <row r="270" spans="1:23" ht="27.75" customHeight="1">
      <c r="A270" s="352">
        <f t="shared" si="36"/>
        <v>262</v>
      </c>
      <c r="B270" s="1207"/>
      <c r="C270" s="1164"/>
      <c r="D270" s="851" t="s">
        <v>413</v>
      </c>
      <c r="E270" s="852"/>
      <c r="F270" s="852"/>
      <c r="G270" s="853"/>
      <c r="H270" s="377">
        <f>SUM(H271:H290)</f>
        <v>0</v>
      </c>
      <c r="I270" s="377">
        <f t="shared" ref="I270:L270" si="37">SUM(I271:I290)</f>
        <v>0</v>
      </c>
      <c r="J270" s="377">
        <f t="shared" si="37"/>
        <v>0</v>
      </c>
      <c r="K270" s="377">
        <f t="shared" si="37"/>
        <v>0</v>
      </c>
      <c r="L270" s="377">
        <f t="shared" si="37"/>
        <v>0</v>
      </c>
      <c r="W270" s="327"/>
    </row>
    <row r="271" spans="1:23" ht="23.25" customHeight="1">
      <c r="A271" s="352">
        <f t="shared" si="36"/>
        <v>263</v>
      </c>
      <c r="B271" s="1207"/>
      <c r="C271" s="1164"/>
      <c r="D271" s="878"/>
      <c r="E271" s="854" t="s">
        <v>866</v>
      </c>
      <c r="F271" s="855"/>
      <c r="G271" s="856"/>
      <c r="H271" s="373"/>
      <c r="I271" s="374"/>
      <c r="J271" s="373"/>
      <c r="K271" s="373"/>
      <c r="L271" s="356">
        <f t="shared" si="35"/>
        <v>0</v>
      </c>
      <c r="W271" s="327"/>
    </row>
    <row r="272" spans="1:23" ht="23.25" customHeight="1">
      <c r="A272" s="352">
        <f t="shared" si="36"/>
        <v>264</v>
      </c>
      <c r="B272" s="1207"/>
      <c r="C272" s="1164"/>
      <c r="D272" s="879"/>
      <c r="E272" s="854" t="s">
        <v>25</v>
      </c>
      <c r="F272" s="855"/>
      <c r="G272" s="856"/>
      <c r="H272" s="373"/>
      <c r="I272" s="374"/>
      <c r="J272" s="373"/>
      <c r="K272" s="373"/>
      <c r="L272" s="356">
        <f t="shared" si="35"/>
        <v>0</v>
      </c>
      <c r="W272" s="327"/>
    </row>
    <row r="273" spans="1:23" ht="23.25" customHeight="1">
      <c r="A273" s="352">
        <f t="shared" si="36"/>
        <v>265</v>
      </c>
      <c r="B273" s="1207"/>
      <c r="C273" s="1164"/>
      <c r="D273" s="879"/>
      <c r="E273" s="854" t="s">
        <v>28</v>
      </c>
      <c r="F273" s="855"/>
      <c r="G273" s="856"/>
      <c r="H273" s="373"/>
      <c r="I273" s="374"/>
      <c r="J273" s="373"/>
      <c r="K273" s="373"/>
      <c r="L273" s="356">
        <f t="shared" si="35"/>
        <v>0</v>
      </c>
      <c r="W273" s="327"/>
    </row>
    <row r="274" spans="1:23" ht="23.25" customHeight="1">
      <c r="A274" s="352">
        <f t="shared" si="36"/>
        <v>266</v>
      </c>
      <c r="B274" s="1207"/>
      <c r="C274" s="1164"/>
      <c r="D274" s="879"/>
      <c r="E274" s="943" t="s">
        <v>388</v>
      </c>
      <c r="F274" s="944"/>
      <c r="G274" s="945"/>
      <c r="H274" s="374"/>
      <c r="I274" s="374"/>
      <c r="J274" s="374"/>
      <c r="K274" s="374"/>
      <c r="L274" s="356">
        <f t="shared" si="35"/>
        <v>0</v>
      </c>
      <c r="W274" s="327"/>
    </row>
    <row r="275" spans="1:23" ht="23.25" customHeight="1">
      <c r="A275" s="352">
        <f t="shared" si="36"/>
        <v>267</v>
      </c>
      <c r="B275" s="1207"/>
      <c r="C275" s="1164"/>
      <c r="D275" s="879"/>
      <c r="E275" s="854" t="s">
        <v>29</v>
      </c>
      <c r="F275" s="855"/>
      <c r="G275" s="856"/>
      <c r="H275" s="373"/>
      <c r="I275" s="374"/>
      <c r="J275" s="373"/>
      <c r="K275" s="373"/>
      <c r="L275" s="356">
        <f t="shared" si="35"/>
        <v>0</v>
      </c>
      <c r="W275" s="327"/>
    </row>
    <row r="276" spans="1:23" ht="23.25" customHeight="1">
      <c r="A276" s="352">
        <f t="shared" si="36"/>
        <v>268</v>
      </c>
      <c r="B276" s="1207"/>
      <c r="C276" s="1164"/>
      <c r="D276" s="879"/>
      <c r="E276" s="859" t="s">
        <v>330</v>
      </c>
      <c r="F276" s="860"/>
      <c r="G276" s="389" t="s">
        <v>331</v>
      </c>
      <c r="H276" s="373"/>
      <c r="I276" s="374"/>
      <c r="J276" s="373"/>
      <c r="K276" s="373"/>
      <c r="L276" s="356">
        <f t="shared" si="35"/>
        <v>0</v>
      </c>
      <c r="W276" s="327"/>
    </row>
    <row r="277" spans="1:23" ht="32.25" customHeight="1">
      <c r="A277" s="352">
        <f t="shared" si="36"/>
        <v>269</v>
      </c>
      <c r="B277" s="1207"/>
      <c r="C277" s="1164"/>
      <c r="D277" s="879"/>
      <c r="E277" s="870"/>
      <c r="F277" s="871"/>
      <c r="G277" s="389" t="s">
        <v>406</v>
      </c>
      <c r="H277" s="373"/>
      <c r="I277" s="374"/>
      <c r="J277" s="373"/>
      <c r="K277" s="373"/>
      <c r="L277" s="356">
        <f t="shared" si="35"/>
        <v>0</v>
      </c>
      <c r="W277" s="327"/>
    </row>
    <row r="278" spans="1:23" ht="23.25" customHeight="1">
      <c r="A278" s="352">
        <f t="shared" si="36"/>
        <v>270</v>
      </c>
      <c r="B278" s="1207"/>
      <c r="C278" s="1164"/>
      <c r="D278" s="879"/>
      <c r="E278" s="861"/>
      <c r="F278" s="862"/>
      <c r="G278" s="389" t="s">
        <v>332</v>
      </c>
      <c r="H278" s="373"/>
      <c r="I278" s="374"/>
      <c r="J278" s="373"/>
      <c r="K278" s="373"/>
      <c r="L278" s="356">
        <f t="shared" si="35"/>
        <v>0</v>
      </c>
      <c r="W278" s="327"/>
    </row>
    <row r="279" spans="1:23" ht="23.25" customHeight="1">
      <c r="A279" s="352">
        <f t="shared" si="36"/>
        <v>271</v>
      </c>
      <c r="B279" s="1207"/>
      <c r="C279" s="1164"/>
      <c r="D279" s="879"/>
      <c r="E279" s="859" t="s">
        <v>409</v>
      </c>
      <c r="F279" s="860"/>
      <c r="G279" s="389" t="s">
        <v>331</v>
      </c>
      <c r="H279" s="373"/>
      <c r="I279" s="374"/>
      <c r="J279" s="373"/>
      <c r="K279" s="373"/>
      <c r="L279" s="356">
        <f t="shared" si="35"/>
        <v>0</v>
      </c>
      <c r="W279" s="327"/>
    </row>
    <row r="280" spans="1:23" ht="30.75" customHeight="1">
      <c r="A280" s="352">
        <f t="shared" si="36"/>
        <v>272</v>
      </c>
      <c r="B280" s="1207"/>
      <c r="C280" s="1164"/>
      <c r="D280" s="879"/>
      <c r="E280" s="870"/>
      <c r="F280" s="871"/>
      <c r="G280" s="389" t="s">
        <v>406</v>
      </c>
      <c r="H280" s="373"/>
      <c r="I280" s="374"/>
      <c r="J280" s="373"/>
      <c r="K280" s="373"/>
      <c r="L280" s="356">
        <f t="shared" si="35"/>
        <v>0</v>
      </c>
      <c r="W280" s="327"/>
    </row>
    <row r="281" spans="1:23" ht="23.25" customHeight="1">
      <c r="A281" s="352">
        <f t="shared" si="36"/>
        <v>273</v>
      </c>
      <c r="B281" s="1207"/>
      <c r="C281" s="1164"/>
      <c r="D281" s="879"/>
      <c r="E281" s="861"/>
      <c r="F281" s="862"/>
      <c r="G281" s="389" t="s">
        <v>332</v>
      </c>
      <c r="H281" s="373"/>
      <c r="I281" s="374"/>
      <c r="J281" s="373"/>
      <c r="K281" s="373"/>
      <c r="L281" s="356">
        <f t="shared" si="35"/>
        <v>0</v>
      </c>
      <c r="W281" s="327"/>
    </row>
    <row r="282" spans="1:23" ht="23.25" customHeight="1">
      <c r="A282" s="352">
        <f t="shared" si="36"/>
        <v>274</v>
      </c>
      <c r="B282" s="1207"/>
      <c r="C282" s="1164"/>
      <c r="D282" s="879"/>
      <c r="E282" s="859" t="s">
        <v>333</v>
      </c>
      <c r="F282" s="860"/>
      <c r="G282" s="389" t="s">
        <v>331</v>
      </c>
      <c r="H282" s="373"/>
      <c r="I282" s="374"/>
      <c r="J282" s="373"/>
      <c r="K282" s="373"/>
      <c r="L282" s="356">
        <f t="shared" si="35"/>
        <v>0</v>
      </c>
      <c r="W282" s="327"/>
    </row>
    <row r="283" spans="1:23" ht="31.5" customHeight="1">
      <c r="A283" s="352">
        <f t="shared" si="36"/>
        <v>275</v>
      </c>
      <c r="B283" s="1207"/>
      <c r="C283" s="1164"/>
      <c r="D283" s="879"/>
      <c r="E283" s="870"/>
      <c r="F283" s="871"/>
      <c r="G283" s="389" t="s">
        <v>406</v>
      </c>
      <c r="H283" s="373"/>
      <c r="I283" s="374"/>
      <c r="J283" s="373"/>
      <c r="K283" s="373"/>
      <c r="L283" s="356">
        <f t="shared" si="35"/>
        <v>0</v>
      </c>
      <c r="W283" s="327"/>
    </row>
    <row r="284" spans="1:23" ht="23.25" customHeight="1">
      <c r="A284" s="352">
        <f t="shared" si="36"/>
        <v>276</v>
      </c>
      <c r="B284" s="1207"/>
      <c r="C284" s="1164"/>
      <c r="D284" s="879"/>
      <c r="E284" s="861"/>
      <c r="F284" s="862"/>
      <c r="G284" s="389" t="s">
        <v>332</v>
      </c>
      <c r="H284" s="373"/>
      <c r="I284" s="374"/>
      <c r="J284" s="373"/>
      <c r="K284" s="373"/>
      <c r="L284" s="356">
        <f t="shared" si="35"/>
        <v>0</v>
      </c>
      <c r="W284" s="327"/>
    </row>
    <row r="285" spans="1:23" ht="23.25" customHeight="1">
      <c r="A285" s="352">
        <f t="shared" si="36"/>
        <v>277</v>
      </c>
      <c r="B285" s="1207"/>
      <c r="C285" s="1164"/>
      <c r="D285" s="879"/>
      <c r="E285" s="854" t="s">
        <v>334</v>
      </c>
      <c r="F285" s="855"/>
      <c r="G285" s="856"/>
      <c r="H285" s="373"/>
      <c r="I285" s="374"/>
      <c r="J285" s="373"/>
      <c r="K285" s="373"/>
      <c r="L285" s="356">
        <f t="shared" si="35"/>
        <v>0</v>
      </c>
      <c r="W285" s="327"/>
    </row>
    <row r="286" spans="1:23" ht="23.25" customHeight="1">
      <c r="A286" s="352">
        <f t="shared" si="36"/>
        <v>278</v>
      </c>
      <c r="B286" s="1207"/>
      <c r="C286" s="1164"/>
      <c r="D286" s="879"/>
      <c r="E286" s="854" t="s">
        <v>410</v>
      </c>
      <c r="F286" s="855"/>
      <c r="G286" s="856"/>
      <c r="H286" s="373"/>
      <c r="I286" s="374"/>
      <c r="J286" s="373"/>
      <c r="K286" s="373"/>
      <c r="L286" s="356">
        <f t="shared" si="35"/>
        <v>0</v>
      </c>
      <c r="W286" s="327"/>
    </row>
    <row r="287" spans="1:23" ht="23.25" customHeight="1">
      <c r="A287" s="352">
        <f t="shared" si="36"/>
        <v>279</v>
      </c>
      <c r="B287" s="1207"/>
      <c r="C287" s="1164"/>
      <c r="D287" s="879"/>
      <c r="E287" s="854" t="s">
        <v>30</v>
      </c>
      <c r="F287" s="855"/>
      <c r="G287" s="856"/>
      <c r="H287" s="373"/>
      <c r="I287" s="374"/>
      <c r="J287" s="373"/>
      <c r="K287" s="373"/>
      <c r="L287" s="356">
        <f t="shared" si="35"/>
        <v>0</v>
      </c>
      <c r="W287" s="327"/>
    </row>
    <row r="288" spans="1:23" ht="23.25" customHeight="1">
      <c r="A288" s="352">
        <f t="shared" si="36"/>
        <v>280</v>
      </c>
      <c r="B288" s="1207"/>
      <c r="C288" s="1164"/>
      <c r="D288" s="879"/>
      <c r="E288" s="854" t="s">
        <v>411</v>
      </c>
      <c r="F288" s="855"/>
      <c r="G288" s="856"/>
      <c r="H288" s="373"/>
      <c r="I288" s="374"/>
      <c r="J288" s="373"/>
      <c r="K288" s="373"/>
      <c r="L288" s="356">
        <f t="shared" si="35"/>
        <v>0</v>
      </c>
      <c r="W288" s="327"/>
    </row>
    <row r="289" spans="1:23" ht="23.25" customHeight="1">
      <c r="A289" s="352">
        <f t="shared" si="36"/>
        <v>281</v>
      </c>
      <c r="B289" s="1207"/>
      <c r="C289" s="1164"/>
      <c r="D289" s="879"/>
      <c r="E289" s="854" t="s">
        <v>412</v>
      </c>
      <c r="F289" s="855"/>
      <c r="G289" s="856"/>
      <c r="H289" s="373"/>
      <c r="I289" s="374"/>
      <c r="J289" s="373"/>
      <c r="K289" s="373"/>
      <c r="L289" s="356">
        <f t="shared" si="35"/>
        <v>0</v>
      </c>
      <c r="W289" s="327"/>
    </row>
    <row r="290" spans="1:23" ht="23.25" customHeight="1">
      <c r="A290" s="352">
        <f t="shared" si="36"/>
        <v>282</v>
      </c>
      <c r="B290" s="1207"/>
      <c r="C290" s="1164"/>
      <c r="D290" s="880"/>
      <c r="E290" s="854" t="s">
        <v>33</v>
      </c>
      <c r="F290" s="855"/>
      <c r="G290" s="856"/>
      <c r="H290" s="373"/>
      <c r="I290" s="374"/>
      <c r="J290" s="373"/>
      <c r="K290" s="373"/>
      <c r="L290" s="356">
        <f t="shared" si="35"/>
        <v>0</v>
      </c>
      <c r="W290" s="327"/>
    </row>
    <row r="291" spans="1:23" ht="26.25" customHeight="1">
      <c r="A291" s="352">
        <f t="shared" si="36"/>
        <v>283</v>
      </c>
      <c r="B291" s="1207"/>
      <c r="C291" s="1164"/>
      <c r="D291" s="1076" t="s">
        <v>32</v>
      </c>
      <c r="E291" s="1072"/>
      <c r="F291" s="1072"/>
      <c r="G291" s="1036"/>
      <c r="H291" s="416">
        <f>SUM(H292:H315)</f>
        <v>0</v>
      </c>
      <c r="I291" s="416">
        <f>SUM(I292:I315)</f>
        <v>0</v>
      </c>
      <c r="J291" s="416">
        <f>SUM(J292:J315)</f>
        <v>0</v>
      </c>
      <c r="K291" s="416">
        <f>SUM(K292:K315)</f>
        <v>0</v>
      </c>
      <c r="L291" s="416">
        <f>SUM(L292:L315)</f>
        <v>0</v>
      </c>
      <c r="W291" s="327"/>
    </row>
    <row r="292" spans="1:23" ht="27.75" customHeight="1">
      <c r="A292" s="352">
        <f t="shared" si="36"/>
        <v>284</v>
      </c>
      <c r="B292" s="1207"/>
      <c r="C292" s="1164"/>
      <c r="D292" s="878"/>
      <c r="E292" s="881" t="s">
        <v>389</v>
      </c>
      <c r="F292" s="882"/>
      <c r="G292" s="396" t="s">
        <v>732</v>
      </c>
      <c r="H292" s="373"/>
      <c r="I292" s="374"/>
      <c r="J292" s="373"/>
      <c r="K292" s="373"/>
      <c r="L292" s="356">
        <f t="shared" si="35"/>
        <v>0</v>
      </c>
      <c r="W292" s="327"/>
    </row>
    <row r="293" spans="1:23" ht="27.75" customHeight="1">
      <c r="A293" s="352">
        <f t="shared" si="36"/>
        <v>285</v>
      </c>
      <c r="B293" s="1207"/>
      <c r="C293" s="1164"/>
      <c r="D293" s="879"/>
      <c r="E293" s="882"/>
      <c r="F293" s="882"/>
      <c r="G293" s="396" t="s">
        <v>863</v>
      </c>
      <c r="H293" s="373"/>
      <c r="I293" s="374"/>
      <c r="J293" s="373"/>
      <c r="K293" s="373"/>
      <c r="L293" s="356">
        <f t="shared" si="35"/>
        <v>0</v>
      </c>
      <c r="W293" s="327"/>
    </row>
    <row r="294" spans="1:23" ht="27.75" customHeight="1">
      <c r="A294" s="352">
        <f t="shared" si="36"/>
        <v>286</v>
      </c>
      <c r="B294" s="1207"/>
      <c r="C294" s="1164"/>
      <c r="D294" s="879"/>
      <c r="E294" s="859" t="s">
        <v>390</v>
      </c>
      <c r="F294" s="860"/>
      <c r="G294" s="396" t="s">
        <v>732</v>
      </c>
      <c r="H294" s="373"/>
      <c r="I294" s="374"/>
      <c r="J294" s="373"/>
      <c r="K294" s="373"/>
      <c r="L294" s="356">
        <f t="shared" si="35"/>
        <v>0</v>
      </c>
      <c r="W294" s="327"/>
    </row>
    <row r="295" spans="1:23" ht="27.75" customHeight="1">
      <c r="A295" s="352">
        <f t="shared" si="36"/>
        <v>287</v>
      </c>
      <c r="B295" s="1207"/>
      <c r="C295" s="1164"/>
      <c r="D295" s="879"/>
      <c r="E295" s="861"/>
      <c r="F295" s="862"/>
      <c r="G295" s="396" t="s">
        <v>863</v>
      </c>
      <c r="H295" s="373"/>
      <c r="I295" s="374"/>
      <c r="J295" s="373"/>
      <c r="K295" s="373"/>
      <c r="L295" s="356">
        <f t="shared" si="35"/>
        <v>0</v>
      </c>
      <c r="W295" s="327"/>
    </row>
    <row r="296" spans="1:23" ht="27.75" customHeight="1">
      <c r="A296" s="352">
        <f t="shared" si="36"/>
        <v>288</v>
      </c>
      <c r="B296" s="1207"/>
      <c r="C296" s="1164"/>
      <c r="D296" s="879"/>
      <c r="E296" s="859" t="s">
        <v>391</v>
      </c>
      <c r="F296" s="860"/>
      <c r="G296" s="396" t="s">
        <v>732</v>
      </c>
      <c r="H296" s="373"/>
      <c r="I296" s="374"/>
      <c r="J296" s="373"/>
      <c r="K296" s="373"/>
      <c r="L296" s="356">
        <f t="shared" si="35"/>
        <v>0</v>
      </c>
      <c r="W296" s="327"/>
    </row>
    <row r="297" spans="1:23" ht="27.75" customHeight="1">
      <c r="A297" s="352">
        <f t="shared" si="36"/>
        <v>289</v>
      </c>
      <c r="B297" s="1207"/>
      <c r="C297" s="1164"/>
      <c r="D297" s="879"/>
      <c r="E297" s="861"/>
      <c r="F297" s="862"/>
      <c r="G297" s="396" t="s">
        <v>863</v>
      </c>
      <c r="H297" s="373"/>
      <c r="I297" s="374"/>
      <c r="J297" s="373"/>
      <c r="K297" s="373"/>
      <c r="L297" s="356">
        <f t="shared" si="35"/>
        <v>0</v>
      </c>
      <c r="W297" s="327"/>
    </row>
    <row r="298" spans="1:23" ht="27.75" customHeight="1">
      <c r="A298" s="352">
        <f t="shared" si="36"/>
        <v>290</v>
      </c>
      <c r="B298" s="1207"/>
      <c r="C298" s="1164"/>
      <c r="D298" s="879"/>
      <c r="E298" s="859" t="s">
        <v>392</v>
      </c>
      <c r="F298" s="860"/>
      <c r="G298" s="396" t="s">
        <v>732</v>
      </c>
      <c r="H298" s="373"/>
      <c r="I298" s="374"/>
      <c r="J298" s="373"/>
      <c r="K298" s="373"/>
      <c r="L298" s="356">
        <f t="shared" si="35"/>
        <v>0</v>
      </c>
      <c r="W298" s="327"/>
    </row>
    <row r="299" spans="1:23" ht="27.75" customHeight="1">
      <c r="A299" s="352">
        <f t="shared" si="36"/>
        <v>291</v>
      </c>
      <c r="B299" s="1207"/>
      <c r="C299" s="1164"/>
      <c r="D299" s="879"/>
      <c r="E299" s="861"/>
      <c r="F299" s="862"/>
      <c r="G299" s="396" t="s">
        <v>863</v>
      </c>
      <c r="H299" s="373"/>
      <c r="I299" s="374"/>
      <c r="J299" s="373"/>
      <c r="K299" s="373"/>
      <c r="L299" s="356">
        <f t="shared" si="35"/>
        <v>0</v>
      </c>
      <c r="W299" s="327"/>
    </row>
    <row r="300" spans="1:23" ht="27.75" customHeight="1">
      <c r="A300" s="352">
        <f t="shared" si="36"/>
        <v>292</v>
      </c>
      <c r="B300" s="1207"/>
      <c r="C300" s="1164"/>
      <c r="D300" s="879"/>
      <c r="E300" s="854" t="s">
        <v>231</v>
      </c>
      <c r="F300" s="855"/>
      <c r="G300" s="856"/>
      <c r="H300" s="373"/>
      <c r="I300" s="374"/>
      <c r="J300" s="373"/>
      <c r="K300" s="385"/>
      <c r="L300" s="356">
        <f t="shared" si="35"/>
        <v>0</v>
      </c>
      <c r="W300" s="327"/>
    </row>
    <row r="301" spans="1:23" ht="27.75" customHeight="1">
      <c r="A301" s="352">
        <f t="shared" si="36"/>
        <v>293</v>
      </c>
      <c r="B301" s="1207"/>
      <c r="C301" s="1164"/>
      <c r="D301" s="879"/>
      <c r="E301" s="859" t="s">
        <v>191</v>
      </c>
      <c r="F301" s="860"/>
      <c r="G301" s="396" t="s">
        <v>732</v>
      </c>
      <c r="H301" s="373"/>
      <c r="I301" s="374"/>
      <c r="J301" s="373"/>
      <c r="K301" s="373"/>
      <c r="L301" s="356">
        <f t="shared" si="35"/>
        <v>0</v>
      </c>
      <c r="W301" s="327"/>
    </row>
    <row r="302" spans="1:23" ht="27.75" customHeight="1">
      <c r="A302" s="352">
        <f t="shared" si="36"/>
        <v>294</v>
      </c>
      <c r="B302" s="1207"/>
      <c r="C302" s="1164"/>
      <c r="D302" s="879"/>
      <c r="E302" s="861"/>
      <c r="F302" s="862"/>
      <c r="G302" s="396" t="s">
        <v>863</v>
      </c>
      <c r="H302" s="373"/>
      <c r="I302" s="374"/>
      <c r="J302" s="373"/>
      <c r="K302" s="373"/>
      <c r="L302" s="356">
        <f t="shared" si="35"/>
        <v>0</v>
      </c>
      <c r="W302" s="327"/>
    </row>
    <row r="303" spans="1:23" ht="24.75" customHeight="1">
      <c r="A303" s="352">
        <f t="shared" si="36"/>
        <v>295</v>
      </c>
      <c r="B303" s="1207"/>
      <c r="C303" s="1164"/>
      <c r="D303" s="879"/>
      <c r="E303" s="890" t="s">
        <v>99</v>
      </c>
      <c r="F303" s="857" t="s">
        <v>6</v>
      </c>
      <c r="G303" s="858"/>
      <c r="H303" s="373"/>
      <c r="I303" s="374"/>
      <c r="J303" s="373"/>
      <c r="K303" s="385"/>
      <c r="L303" s="356">
        <f t="shared" si="35"/>
        <v>0</v>
      </c>
      <c r="W303" s="327"/>
    </row>
    <row r="304" spans="1:23" ht="25.5" customHeight="1">
      <c r="A304" s="352">
        <f t="shared" si="36"/>
        <v>296</v>
      </c>
      <c r="B304" s="1207"/>
      <c r="C304" s="1164"/>
      <c r="D304" s="879"/>
      <c r="E304" s="890"/>
      <c r="F304" s="857" t="s">
        <v>12</v>
      </c>
      <c r="G304" s="858"/>
      <c r="H304" s="373"/>
      <c r="I304" s="374"/>
      <c r="J304" s="373"/>
      <c r="K304" s="385"/>
      <c r="L304" s="356">
        <f t="shared" si="35"/>
        <v>0</v>
      </c>
      <c r="W304" s="327"/>
    </row>
    <row r="305" spans="1:23" ht="24" customHeight="1">
      <c r="A305" s="352">
        <f t="shared" si="36"/>
        <v>297</v>
      </c>
      <c r="B305" s="1207"/>
      <c r="C305" s="1164"/>
      <c r="D305" s="879"/>
      <c r="E305" s="890"/>
      <c r="F305" s="857" t="s">
        <v>395</v>
      </c>
      <c r="G305" s="858"/>
      <c r="H305" s="373"/>
      <c r="I305" s="374"/>
      <c r="J305" s="373"/>
      <c r="K305" s="385"/>
      <c r="L305" s="356">
        <f t="shared" si="35"/>
        <v>0</v>
      </c>
      <c r="W305" s="327"/>
    </row>
    <row r="306" spans="1:23" ht="27.75" customHeight="1">
      <c r="A306" s="352">
        <f t="shared" si="36"/>
        <v>298</v>
      </c>
      <c r="B306" s="1207"/>
      <c r="C306" s="1164"/>
      <c r="D306" s="879"/>
      <c r="E306" s="890"/>
      <c r="F306" s="857" t="s">
        <v>396</v>
      </c>
      <c r="G306" s="858"/>
      <c r="H306" s="373"/>
      <c r="I306" s="374"/>
      <c r="J306" s="373"/>
      <c r="K306" s="385"/>
      <c r="L306" s="356">
        <f t="shared" si="35"/>
        <v>0</v>
      </c>
      <c r="W306" s="327"/>
    </row>
    <row r="307" spans="1:23" ht="27.75" customHeight="1">
      <c r="A307" s="352">
        <f t="shared" si="36"/>
        <v>299</v>
      </c>
      <c r="B307" s="1207"/>
      <c r="C307" s="1164"/>
      <c r="D307" s="879"/>
      <c r="E307" s="890"/>
      <c r="F307" s="857" t="s">
        <v>397</v>
      </c>
      <c r="G307" s="858"/>
      <c r="H307" s="373"/>
      <c r="I307" s="374"/>
      <c r="J307" s="373"/>
      <c r="K307" s="385"/>
      <c r="L307" s="356">
        <f t="shared" si="35"/>
        <v>0</v>
      </c>
      <c r="W307" s="327"/>
    </row>
    <row r="308" spans="1:23" ht="27.75" customHeight="1">
      <c r="A308" s="352">
        <f t="shared" si="36"/>
        <v>300</v>
      </c>
      <c r="B308" s="1207"/>
      <c r="C308" s="1164"/>
      <c r="D308" s="879"/>
      <c r="E308" s="890"/>
      <c r="F308" s="857" t="s">
        <v>414</v>
      </c>
      <c r="G308" s="858"/>
      <c r="H308" s="373"/>
      <c r="I308" s="374"/>
      <c r="J308" s="373"/>
      <c r="K308" s="385"/>
      <c r="L308" s="356">
        <f t="shared" si="35"/>
        <v>0</v>
      </c>
      <c r="W308" s="327"/>
    </row>
    <row r="309" spans="1:23" ht="27.75" customHeight="1">
      <c r="A309" s="352">
        <f t="shared" si="36"/>
        <v>301</v>
      </c>
      <c r="B309" s="1207"/>
      <c r="C309" s="1164"/>
      <c r="D309" s="879"/>
      <c r="E309" s="890"/>
      <c r="F309" s="857" t="s">
        <v>399</v>
      </c>
      <c r="G309" s="858"/>
      <c r="H309" s="373"/>
      <c r="I309" s="374"/>
      <c r="J309" s="373"/>
      <c r="K309" s="385"/>
      <c r="L309" s="356">
        <f t="shared" si="35"/>
        <v>0</v>
      </c>
      <c r="W309" s="327"/>
    </row>
    <row r="310" spans="1:23" ht="25.5" customHeight="1">
      <c r="A310" s="352">
        <f t="shared" si="36"/>
        <v>302</v>
      </c>
      <c r="B310" s="1207"/>
      <c r="C310" s="1164"/>
      <c r="D310" s="879"/>
      <c r="E310" s="890"/>
      <c r="F310" s="857" t="s">
        <v>398</v>
      </c>
      <c r="G310" s="858"/>
      <c r="H310" s="373"/>
      <c r="I310" s="374"/>
      <c r="J310" s="373"/>
      <c r="K310" s="385"/>
      <c r="L310" s="356">
        <f t="shared" si="35"/>
        <v>0</v>
      </c>
      <c r="W310" s="327"/>
    </row>
    <row r="311" spans="1:23" ht="27.75" customHeight="1">
      <c r="A311" s="352">
        <f t="shared" si="36"/>
        <v>303</v>
      </c>
      <c r="B311" s="1207"/>
      <c r="C311" s="1164"/>
      <c r="D311" s="879"/>
      <c r="E311" s="890"/>
      <c r="F311" s="857" t="s">
        <v>400</v>
      </c>
      <c r="G311" s="858"/>
      <c r="H311" s="373"/>
      <c r="I311" s="374"/>
      <c r="J311" s="373"/>
      <c r="K311" s="385"/>
      <c r="L311" s="356">
        <f t="shared" si="35"/>
        <v>0</v>
      </c>
      <c r="W311" s="327"/>
    </row>
    <row r="312" spans="1:23" ht="23.25" customHeight="1">
      <c r="A312" s="352">
        <f t="shared" si="36"/>
        <v>304</v>
      </c>
      <c r="B312" s="1207"/>
      <c r="C312" s="1164"/>
      <c r="D312" s="879"/>
      <c r="E312" s="890"/>
      <c r="F312" s="857" t="s">
        <v>401</v>
      </c>
      <c r="G312" s="858"/>
      <c r="H312" s="373"/>
      <c r="I312" s="374"/>
      <c r="J312" s="373"/>
      <c r="K312" s="385"/>
      <c r="L312" s="356">
        <f t="shared" si="35"/>
        <v>0</v>
      </c>
      <c r="W312" s="327"/>
    </row>
    <row r="313" spans="1:23" ht="27.75" customHeight="1">
      <c r="A313" s="352">
        <f t="shared" si="36"/>
        <v>305</v>
      </c>
      <c r="B313" s="1207"/>
      <c r="C313" s="1164"/>
      <c r="D313" s="879"/>
      <c r="E313" s="890"/>
      <c r="F313" s="857" t="s">
        <v>415</v>
      </c>
      <c r="G313" s="858"/>
      <c r="H313" s="373"/>
      <c r="I313" s="374"/>
      <c r="J313" s="373"/>
      <c r="K313" s="385"/>
      <c r="L313" s="356">
        <f t="shared" si="35"/>
        <v>0</v>
      </c>
      <c r="W313" s="327"/>
    </row>
    <row r="314" spans="1:23" ht="27.75" customHeight="1">
      <c r="A314" s="352">
        <f t="shared" si="36"/>
        <v>306</v>
      </c>
      <c r="B314" s="1207"/>
      <c r="C314" s="1164"/>
      <c r="D314" s="879"/>
      <c r="E314" s="890"/>
      <c r="F314" s="857" t="s">
        <v>403</v>
      </c>
      <c r="G314" s="858"/>
      <c r="H314" s="373"/>
      <c r="I314" s="374"/>
      <c r="J314" s="373"/>
      <c r="K314" s="385"/>
      <c r="L314" s="356">
        <f t="shared" si="35"/>
        <v>0</v>
      </c>
      <c r="W314" s="327"/>
    </row>
    <row r="315" spans="1:23" ht="23.25" customHeight="1">
      <c r="A315" s="352">
        <f t="shared" si="36"/>
        <v>307</v>
      </c>
      <c r="B315" s="1207"/>
      <c r="C315" s="1165"/>
      <c r="D315" s="880"/>
      <c r="E315" s="890"/>
      <c r="F315" s="857" t="s">
        <v>185</v>
      </c>
      <c r="G315" s="858"/>
      <c r="H315" s="373"/>
      <c r="I315" s="374"/>
      <c r="J315" s="373"/>
      <c r="K315" s="385"/>
      <c r="L315" s="356">
        <f t="shared" si="35"/>
        <v>0</v>
      </c>
      <c r="W315" s="327"/>
    </row>
    <row r="316" spans="1:23" s="378" customFormat="1" ht="24" customHeight="1">
      <c r="A316" s="352">
        <f t="shared" si="36"/>
        <v>308</v>
      </c>
      <c r="B316" s="1207"/>
      <c r="C316" s="883" t="s">
        <v>104</v>
      </c>
      <c r="D316" s="884"/>
      <c r="E316" s="885"/>
      <c r="F316" s="885"/>
      <c r="G316" s="886"/>
      <c r="H316" s="377">
        <f>SUM(H317:H325)</f>
        <v>0</v>
      </c>
      <c r="I316" s="377">
        <f t="shared" ref="I316:L316" si="38">SUM(I317:I325)</f>
        <v>0</v>
      </c>
      <c r="J316" s="377">
        <f t="shared" si="38"/>
        <v>0</v>
      </c>
      <c r="K316" s="377">
        <f t="shared" si="38"/>
        <v>0</v>
      </c>
      <c r="L316" s="377">
        <f t="shared" si="38"/>
        <v>0</v>
      </c>
      <c r="M316" s="327"/>
      <c r="N316" s="327"/>
      <c r="O316" s="327"/>
      <c r="P316" s="327"/>
      <c r="Q316" s="327"/>
      <c r="R316" s="327"/>
      <c r="S316" s="327"/>
      <c r="T316" s="327"/>
      <c r="U316" s="327"/>
      <c r="V316" s="327"/>
      <c r="W316" s="327"/>
    </row>
    <row r="317" spans="1:23" ht="23.25" customHeight="1">
      <c r="A317" s="352">
        <f t="shared" si="36"/>
        <v>309</v>
      </c>
      <c r="B317" s="1207"/>
      <c r="C317" s="878"/>
      <c r="D317" s="889" t="s">
        <v>416</v>
      </c>
      <c r="E317" s="850"/>
      <c r="F317" s="850"/>
      <c r="G317" s="389" t="s">
        <v>417</v>
      </c>
      <c r="H317" s="380"/>
      <c r="I317" s="379"/>
      <c r="J317" s="380"/>
      <c r="K317" s="380"/>
      <c r="L317" s="356">
        <f t="shared" si="35"/>
        <v>0</v>
      </c>
      <c r="W317" s="327"/>
    </row>
    <row r="318" spans="1:23" ht="23.25" customHeight="1">
      <c r="A318" s="352">
        <f t="shared" si="36"/>
        <v>310</v>
      </c>
      <c r="B318" s="1207"/>
      <c r="C318" s="878"/>
      <c r="D318" s="850"/>
      <c r="E318" s="850"/>
      <c r="F318" s="850"/>
      <c r="G318" s="389" t="s">
        <v>418</v>
      </c>
      <c r="H318" s="380"/>
      <c r="I318" s="379"/>
      <c r="J318" s="380"/>
      <c r="K318" s="380"/>
      <c r="L318" s="356">
        <f t="shared" si="35"/>
        <v>0</v>
      </c>
      <c r="W318" s="327"/>
    </row>
    <row r="319" spans="1:23" ht="23.25" customHeight="1">
      <c r="A319" s="352">
        <f t="shared" si="36"/>
        <v>311</v>
      </c>
      <c r="B319" s="1207"/>
      <c r="C319" s="879"/>
      <c r="D319" s="872" t="s">
        <v>105</v>
      </c>
      <c r="E319" s="873"/>
      <c r="F319" s="873"/>
      <c r="G319" s="874"/>
      <c r="H319" s="380"/>
      <c r="I319" s="379"/>
      <c r="J319" s="380"/>
      <c r="K319" s="380"/>
      <c r="L319" s="356">
        <f t="shared" si="35"/>
        <v>0</v>
      </c>
      <c r="W319" s="327"/>
    </row>
    <row r="320" spans="1:23" ht="30" customHeight="1">
      <c r="A320" s="352">
        <f t="shared" si="36"/>
        <v>312</v>
      </c>
      <c r="B320" s="1207"/>
      <c r="C320" s="879"/>
      <c r="D320" s="891" t="s">
        <v>719</v>
      </c>
      <c r="E320" s="892"/>
      <c r="F320" s="892"/>
      <c r="G320" s="893"/>
      <c r="H320" s="379"/>
      <c r="I320" s="379"/>
      <c r="J320" s="379"/>
      <c r="K320" s="379"/>
      <c r="L320" s="356">
        <f t="shared" si="35"/>
        <v>0</v>
      </c>
      <c r="W320" s="327"/>
    </row>
    <row r="321" spans="1:23" ht="23.25" customHeight="1">
      <c r="A321" s="352">
        <f t="shared" si="36"/>
        <v>313</v>
      </c>
      <c r="B321" s="1207"/>
      <c r="C321" s="879"/>
      <c r="D321" s="872" t="s">
        <v>737</v>
      </c>
      <c r="E321" s="873"/>
      <c r="F321" s="873"/>
      <c r="G321" s="874"/>
      <c r="H321" s="380"/>
      <c r="I321" s="379"/>
      <c r="J321" s="380"/>
      <c r="K321" s="380"/>
      <c r="L321" s="356">
        <f t="shared" si="35"/>
        <v>0</v>
      </c>
      <c r="W321" s="327"/>
    </row>
    <row r="322" spans="1:23" ht="23.25" customHeight="1">
      <c r="A322" s="352">
        <f t="shared" si="36"/>
        <v>314</v>
      </c>
      <c r="B322" s="1207"/>
      <c r="C322" s="879"/>
      <c r="D322" s="872" t="s">
        <v>178</v>
      </c>
      <c r="E322" s="873"/>
      <c r="F322" s="873"/>
      <c r="G322" s="874"/>
      <c r="H322" s="380"/>
      <c r="I322" s="379"/>
      <c r="J322" s="380"/>
      <c r="K322" s="380"/>
      <c r="L322" s="356">
        <f t="shared" si="35"/>
        <v>0</v>
      </c>
      <c r="W322" s="327"/>
    </row>
    <row r="323" spans="1:23" ht="23.25" customHeight="1">
      <c r="A323" s="352">
        <f t="shared" si="36"/>
        <v>315</v>
      </c>
      <c r="B323" s="1207"/>
      <c r="C323" s="879"/>
      <c r="D323" s="872" t="s">
        <v>419</v>
      </c>
      <c r="E323" s="873"/>
      <c r="F323" s="873"/>
      <c r="G323" s="874"/>
      <c r="H323" s="380"/>
      <c r="I323" s="379"/>
      <c r="J323" s="380"/>
      <c r="K323" s="385"/>
      <c r="L323" s="356">
        <f t="shared" si="35"/>
        <v>0</v>
      </c>
      <c r="W323" s="327"/>
    </row>
    <row r="324" spans="1:23" ht="23.25" customHeight="1">
      <c r="A324" s="352">
        <f t="shared" si="36"/>
        <v>316</v>
      </c>
      <c r="B324" s="1207"/>
      <c r="C324" s="879"/>
      <c r="D324" s="872" t="s">
        <v>420</v>
      </c>
      <c r="E324" s="873"/>
      <c r="F324" s="873"/>
      <c r="G324" s="874"/>
      <c r="H324" s="380"/>
      <c r="I324" s="379"/>
      <c r="J324" s="380"/>
      <c r="K324" s="385"/>
      <c r="L324" s="356">
        <f t="shared" si="35"/>
        <v>0</v>
      </c>
      <c r="W324" s="327"/>
    </row>
    <row r="325" spans="1:23" ht="30" customHeight="1">
      <c r="A325" s="352">
        <f t="shared" si="36"/>
        <v>317</v>
      </c>
      <c r="B325" s="1207"/>
      <c r="C325" s="880"/>
      <c r="D325" s="872" t="s">
        <v>187</v>
      </c>
      <c r="E325" s="873"/>
      <c r="F325" s="873"/>
      <c r="G325" s="874"/>
      <c r="H325" s="380"/>
      <c r="I325" s="379"/>
      <c r="J325" s="380"/>
      <c r="K325" s="380"/>
      <c r="L325" s="356">
        <f t="shared" si="35"/>
        <v>0</v>
      </c>
      <c r="W325" s="327"/>
    </row>
    <row r="326" spans="1:23" ht="32.25" customHeight="1">
      <c r="A326" s="352">
        <f t="shared" si="36"/>
        <v>318</v>
      </c>
      <c r="B326" s="1207"/>
      <c r="C326" s="851" t="s">
        <v>672</v>
      </c>
      <c r="D326" s="899"/>
      <c r="E326" s="900"/>
      <c r="F326" s="900"/>
      <c r="G326" s="901"/>
      <c r="H326" s="368">
        <f>SUM(H327:H328)</f>
        <v>0</v>
      </c>
      <c r="I326" s="368">
        <f t="shared" ref="I326:L326" si="39">SUM(I327:I328)</f>
        <v>0</v>
      </c>
      <c r="J326" s="368">
        <f t="shared" si="39"/>
        <v>0</v>
      </c>
      <c r="K326" s="368">
        <f t="shared" si="39"/>
        <v>0</v>
      </c>
      <c r="L326" s="368">
        <f t="shared" si="39"/>
        <v>0</v>
      </c>
      <c r="W326" s="327"/>
    </row>
    <row r="327" spans="1:23" ht="21.75" customHeight="1">
      <c r="A327" s="352">
        <f t="shared" si="36"/>
        <v>319</v>
      </c>
      <c r="B327" s="1207"/>
      <c r="C327" s="902"/>
      <c r="D327" s="872" t="s">
        <v>421</v>
      </c>
      <c r="E327" s="873"/>
      <c r="F327" s="873"/>
      <c r="G327" s="874"/>
      <c r="H327" s="370"/>
      <c r="I327" s="371"/>
      <c r="J327" s="370"/>
      <c r="K327" s="382"/>
      <c r="L327" s="356">
        <f t="shared" si="35"/>
        <v>0</v>
      </c>
      <c r="W327" s="327"/>
    </row>
    <row r="328" spans="1:23" ht="21.75" customHeight="1">
      <c r="A328" s="352">
        <f t="shared" si="36"/>
        <v>320</v>
      </c>
      <c r="B328" s="1207"/>
      <c r="C328" s="903"/>
      <c r="D328" s="872" t="s">
        <v>103</v>
      </c>
      <c r="E328" s="873"/>
      <c r="F328" s="873"/>
      <c r="G328" s="874"/>
      <c r="H328" s="370"/>
      <c r="I328" s="371"/>
      <c r="J328" s="370"/>
      <c r="K328" s="382"/>
      <c r="L328" s="356">
        <f t="shared" si="35"/>
        <v>0</v>
      </c>
      <c r="W328" s="327"/>
    </row>
    <row r="329" spans="1:23" s="378" customFormat="1" ht="18.75" customHeight="1">
      <c r="A329" s="352">
        <f t="shared" si="36"/>
        <v>321</v>
      </c>
      <c r="B329" s="1207"/>
      <c r="C329" s="863" t="s">
        <v>103</v>
      </c>
      <c r="D329" s="864"/>
      <c r="E329" s="865"/>
      <c r="F329" s="865"/>
      <c r="G329" s="866"/>
      <c r="H329" s="381">
        <f>SUM(H330:H334)</f>
        <v>0</v>
      </c>
      <c r="I329" s="381">
        <f t="shared" ref="I329:L329" si="40">SUM(I330:I334)</f>
        <v>0</v>
      </c>
      <c r="J329" s="381">
        <f t="shared" si="40"/>
        <v>0</v>
      </c>
      <c r="K329" s="381">
        <f t="shared" si="40"/>
        <v>0</v>
      </c>
      <c r="L329" s="381">
        <f t="shared" si="40"/>
        <v>0</v>
      </c>
      <c r="M329" s="327"/>
      <c r="N329" s="327"/>
      <c r="O329" s="327"/>
      <c r="P329" s="327"/>
      <c r="Q329" s="327"/>
      <c r="R329" s="327"/>
      <c r="S329" s="327"/>
      <c r="T329" s="327"/>
      <c r="U329" s="327"/>
      <c r="V329" s="327"/>
      <c r="W329" s="327"/>
    </row>
    <row r="330" spans="1:23" s="378" customFormat="1" ht="20.25" customHeight="1">
      <c r="A330" s="352">
        <f t="shared" si="36"/>
        <v>322</v>
      </c>
      <c r="B330" s="1207"/>
      <c r="C330" s="902"/>
      <c r="D330" s="857" t="s">
        <v>174</v>
      </c>
      <c r="E330" s="873"/>
      <c r="F330" s="873"/>
      <c r="G330" s="874"/>
      <c r="H330" s="370"/>
      <c r="I330" s="371"/>
      <c r="J330" s="370"/>
      <c r="K330" s="382"/>
      <c r="L330" s="356">
        <f t="shared" si="35"/>
        <v>0</v>
      </c>
      <c r="M330" s="327"/>
      <c r="N330" s="327"/>
      <c r="O330" s="327"/>
      <c r="P330" s="327"/>
      <c r="Q330" s="327"/>
      <c r="R330" s="327"/>
      <c r="S330" s="327"/>
      <c r="T330" s="327"/>
      <c r="U330" s="327"/>
      <c r="V330" s="327"/>
      <c r="W330" s="327"/>
    </row>
    <row r="331" spans="1:23" s="378" customFormat="1" ht="20.25" customHeight="1">
      <c r="A331" s="352">
        <f t="shared" ref="A331:A394" si="41">A330+1</f>
        <v>323</v>
      </c>
      <c r="B331" s="1207"/>
      <c r="C331" s="947"/>
      <c r="D331" s="857" t="s">
        <v>176</v>
      </c>
      <c r="E331" s="873"/>
      <c r="F331" s="873"/>
      <c r="G331" s="874"/>
      <c r="H331" s="370"/>
      <c r="I331" s="371"/>
      <c r="J331" s="370"/>
      <c r="K331" s="382"/>
      <c r="L331" s="356">
        <f t="shared" ref="L331:L359" si="42">H331+I331-J331+K331</f>
        <v>0</v>
      </c>
      <c r="M331" s="327"/>
      <c r="N331" s="327"/>
      <c r="O331" s="327"/>
      <c r="P331" s="327"/>
      <c r="Q331" s="327"/>
      <c r="R331" s="327"/>
      <c r="S331" s="327"/>
      <c r="T331" s="327"/>
      <c r="U331" s="327"/>
      <c r="V331" s="327"/>
      <c r="W331" s="327"/>
    </row>
    <row r="332" spans="1:23" s="378" customFormat="1" ht="20.25" customHeight="1">
      <c r="A332" s="352">
        <f t="shared" si="41"/>
        <v>324</v>
      </c>
      <c r="B332" s="1207"/>
      <c r="C332" s="947"/>
      <c r="D332" s="857" t="s">
        <v>422</v>
      </c>
      <c r="E332" s="873"/>
      <c r="F332" s="873"/>
      <c r="G332" s="874"/>
      <c r="H332" s="370"/>
      <c r="I332" s="371"/>
      <c r="J332" s="370"/>
      <c r="K332" s="382"/>
      <c r="L332" s="356">
        <f t="shared" si="42"/>
        <v>0</v>
      </c>
      <c r="M332" s="327"/>
      <c r="N332" s="327"/>
      <c r="O332" s="327"/>
      <c r="P332" s="327"/>
      <c r="Q332" s="327"/>
      <c r="R332" s="327"/>
      <c r="S332" s="327"/>
      <c r="T332" s="327"/>
      <c r="U332" s="327"/>
      <c r="V332" s="327"/>
      <c r="W332" s="327"/>
    </row>
    <row r="333" spans="1:23" s="378" customFormat="1" ht="20.25" customHeight="1">
      <c r="A333" s="352">
        <f t="shared" si="41"/>
        <v>325</v>
      </c>
      <c r="B333" s="1207"/>
      <c r="C333" s="947"/>
      <c r="D333" s="857" t="s">
        <v>423</v>
      </c>
      <c r="E333" s="873"/>
      <c r="F333" s="873"/>
      <c r="G333" s="874"/>
      <c r="H333" s="370"/>
      <c r="I333" s="371"/>
      <c r="J333" s="370"/>
      <c r="K333" s="382"/>
      <c r="L333" s="356">
        <f t="shared" si="42"/>
        <v>0</v>
      </c>
      <c r="M333" s="327"/>
      <c r="N333" s="327"/>
      <c r="O333" s="327"/>
      <c r="P333" s="327"/>
      <c r="Q333" s="327"/>
      <c r="R333" s="327"/>
      <c r="S333" s="327"/>
      <c r="T333" s="327"/>
      <c r="U333" s="327"/>
      <c r="V333" s="327"/>
      <c r="W333" s="327"/>
    </row>
    <row r="334" spans="1:23" s="378" customFormat="1" ht="20.25" customHeight="1">
      <c r="A334" s="352">
        <f t="shared" si="41"/>
        <v>326</v>
      </c>
      <c r="B334" s="1207"/>
      <c r="C334" s="903"/>
      <c r="D334" s="857" t="s">
        <v>424</v>
      </c>
      <c r="E334" s="873"/>
      <c r="F334" s="873"/>
      <c r="G334" s="874"/>
      <c r="H334" s="370"/>
      <c r="I334" s="371"/>
      <c r="J334" s="370"/>
      <c r="K334" s="382"/>
      <c r="L334" s="356">
        <f t="shared" si="42"/>
        <v>0</v>
      </c>
      <c r="M334" s="327"/>
      <c r="N334" s="327"/>
      <c r="O334" s="327"/>
      <c r="P334" s="327"/>
      <c r="Q334" s="327"/>
      <c r="R334" s="327"/>
      <c r="S334" s="327"/>
      <c r="T334" s="327"/>
      <c r="U334" s="327"/>
      <c r="V334" s="327"/>
      <c r="W334" s="327"/>
    </row>
    <row r="335" spans="1:23" s="378" customFormat="1" ht="18.75" customHeight="1">
      <c r="A335" s="352">
        <f t="shared" si="41"/>
        <v>327</v>
      </c>
      <c r="B335" s="1207"/>
      <c r="C335" s="863" t="s">
        <v>425</v>
      </c>
      <c r="D335" s="864"/>
      <c r="E335" s="865"/>
      <c r="F335" s="865"/>
      <c r="G335" s="866"/>
      <c r="H335" s="381">
        <f>SUM(H336:H344)</f>
        <v>0</v>
      </c>
      <c r="I335" s="381">
        <f t="shared" ref="I335:L335" si="43">SUM(I336:I344)</f>
        <v>0</v>
      </c>
      <c r="J335" s="381">
        <f t="shared" si="43"/>
        <v>0</v>
      </c>
      <c r="K335" s="381">
        <f t="shared" si="43"/>
        <v>0</v>
      </c>
      <c r="L335" s="381">
        <f t="shared" si="43"/>
        <v>0</v>
      </c>
      <c r="M335" s="327"/>
      <c r="N335" s="327"/>
      <c r="O335" s="327"/>
      <c r="P335" s="327"/>
      <c r="Q335" s="327"/>
      <c r="R335" s="327"/>
      <c r="S335" s="327"/>
      <c r="T335" s="327"/>
      <c r="U335" s="327"/>
      <c r="V335" s="327"/>
      <c r="W335" s="327"/>
    </row>
    <row r="336" spans="1:23" s="378" customFormat="1" ht="21" customHeight="1">
      <c r="A336" s="352">
        <f t="shared" si="41"/>
        <v>328</v>
      </c>
      <c r="B336" s="1207"/>
      <c r="C336" s="902"/>
      <c r="D336" s="857" t="s">
        <v>12</v>
      </c>
      <c r="E336" s="873"/>
      <c r="F336" s="873"/>
      <c r="G336" s="874"/>
      <c r="H336" s="370"/>
      <c r="I336" s="371"/>
      <c r="J336" s="370"/>
      <c r="K336" s="370"/>
      <c r="L336" s="356">
        <f t="shared" si="42"/>
        <v>0</v>
      </c>
      <c r="M336" s="327"/>
      <c r="N336" s="327"/>
      <c r="O336" s="327"/>
      <c r="P336" s="327"/>
      <c r="Q336" s="327"/>
      <c r="R336" s="327"/>
      <c r="S336" s="327"/>
      <c r="T336" s="327"/>
      <c r="U336" s="327"/>
      <c r="V336" s="327"/>
      <c r="W336" s="327"/>
    </row>
    <row r="337" spans="1:23" s="378" customFormat="1" ht="25.5" customHeight="1">
      <c r="A337" s="352">
        <f t="shared" si="41"/>
        <v>329</v>
      </c>
      <c r="B337" s="1207"/>
      <c r="C337" s="947"/>
      <c r="D337" s="857" t="s">
        <v>426</v>
      </c>
      <c r="E337" s="873"/>
      <c r="F337" s="873"/>
      <c r="G337" s="874"/>
      <c r="H337" s="370"/>
      <c r="I337" s="371"/>
      <c r="J337" s="370"/>
      <c r="K337" s="370"/>
      <c r="L337" s="356">
        <f t="shared" si="42"/>
        <v>0</v>
      </c>
      <c r="M337" s="327"/>
      <c r="N337" s="327"/>
      <c r="O337" s="327"/>
      <c r="P337" s="327"/>
      <c r="Q337" s="327"/>
      <c r="R337" s="327"/>
      <c r="S337" s="327"/>
      <c r="T337" s="327"/>
      <c r="U337" s="327"/>
      <c r="V337" s="327"/>
      <c r="W337" s="327"/>
    </row>
    <row r="338" spans="1:23" s="378" customFormat="1" ht="23.25" customHeight="1">
      <c r="A338" s="352">
        <f t="shared" si="41"/>
        <v>330</v>
      </c>
      <c r="B338" s="1207"/>
      <c r="C338" s="947"/>
      <c r="D338" s="857" t="s">
        <v>11</v>
      </c>
      <c r="E338" s="873"/>
      <c r="F338" s="873"/>
      <c r="G338" s="874"/>
      <c r="H338" s="370"/>
      <c r="I338" s="371"/>
      <c r="J338" s="370"/>
      <c r="K338" s="370"/>
      <c r="L338" s="356">
        <f t="shared" si="42"/>
        <v>0</v>
      </c>
      <c r="M338" s="327"/>
      <c r="N338" s="327"/>
      <c r="O338" s="327"/>
      <c r="P338" s="327"/>
      <c r="Q338" s="327"/>
      <c r="R338" s="327"/>
      <c r="S338" s="327"/>
      <c r="T338" s="327"/>
      <c r="U338" s="327"/>
      <c r="V338" s="327"/>
      <c r="W338" s="327"/>
    </row>
    <row r="339" spans="1:23" s="378" customFormat="1" ht="27.75" customHeight="1">
      <c r="A339" s="352">
        <f t="shared" si="41"/>
        <v>331</v>
      </c>
      <c r="B339" s="1207"/>
      <c r="C339" s="947"/>
      <c r="D339" s="857" t="s">
        <v>427</v>
      </c>
      <c r="E339" s="873"/>
      <c r="F339" s="873"/>
      <c r="G339" s="874"/>
      <c r="H339" s="370"/>
      <c r="I339" s="371"/>
      <c r="J339" s="370"/>
      <c r="K339" s="370"/>
      <c r="L339" s="356">
        <f t="shared" si="42"/>
        <v>0</v>
      </c>
      <c r="M339" s="327"/>
      <c r="N339" s="327"/>
      <c r="O339" s="327"/>
      <c r="P339" s="327"/>
      <c r="Q339" s="327"/>
      <c r="R339" s="327"/>
      <c r="S339" s="327"/>
      <c r="T339" s="327"/>
      <c r="U339" s="327"/>
      <c r="V339" s="327"/>
      <c r="W339" s="327"/>
    </row>
    <row r="340" spans="1:23" s="378" customFormat="1" ht="21" customHeight="1">
      <c r="A340" s="352">
        <f t="shared" si="41"/>
        <v>332</v>
      </c>
      <c r="B340" s="1207"/>
      <c r="C340" s="947"/>
      <c r="D340" s="857" t="s">
        <v>717</v>
      </c>
      <c r="E340" s="873"/>
      <c r="F340" s="873"/>
      <c r="G340" s="874"/>
      <c r="H340" s="370"/>
      <c r="I340" s="371"/>
      <c r="J340" s="370"/>
      <c r="K340" s="370"/>
      <c r="L340" s="356">
        <f t="shared" si="42"/>
        <v>0</v>
      </c>
      <c r="M340" s="327"/>
      <c r="N340" s="327"/>
      <c r="O340" s="327"/>
      <c r="P340" s="327"/>
      <c r="Q340" s="327"/>
      <c r="R340" s="327"/>
      <c r="S340" s="327"/>
      <c r="T340" s="327"/>
      <c r="U340" s="327"/>
      <c r="V340" s="327"/>
      <c r="W340" s="327"/>
    </row>
    <row r="341" spans="1:23" s="378" customFormat="1" ht="21" customHeight="1">
      <c r="A341" s="352">
        <f t="shared" si="41"/>
        <v>333</v>
      </c>
      <c r="B341" s="1207"/>
      <c r="C341" s="947"/>
      <c r="D341" s="857" t="s">
        <v>318</v>
      </c>
      <c r="E341" s="873"/>
      <c r="F341" s="873"/>
      <c r="G341" s="874"/>
      <c r="H341" s="370"/>
      <c r="I341" s="371"/>
      <c r="J341" s="370"/>
      <c r="K341" s="370"/>
      <c r="L341" s="356">
        <f t="shared" si="42"/>
        <v>0</v>
      </c>
      <c r="M341" s="327"/>
      <c r="N341" s="327"/>
      <c r="O341" s="327"/>
      <c r="P341" s="327"/>
      <c r="Q341" s="327"/>
      <c r="R341" s="327"/>
      <c r="S341" s="327"/>
      <c r="T341" s="327"/>
      <c r="U341" s="327"/>
      <c r="V341" s="327"/>
      <c r="W341" s="327"/>
    </row>
    <row r="342" spans="1:23" s="378" customFormat="1" ht="21" customHeight="1">
      <c r="A342" s="352">
        <f t="shared" si="41"/>
        <v>334</v>
      </c>
      <c r="B342" s="1207"/>
      <c r="C342" s="947"/>
      <c r="D342" s="857" t="s">
        <v>186</v>
      </c>
      <c r="E342" s="873"/>
      <c r="F342" s="873"/>
      <c r="G342" s="874"/>
      <c r="H342" s="370"/>
      <c r="I342" s="371"/>
      <c r="J342" s="370"/>
      <c r="K342" s="370"/>
      <c r="L342" s="356">
        <f t="shared" si="42"/>
        <v>0</v>
      </c>
      <c r="M342" s="327"/>
      <c r="N342" s="327"/>
      <c r="O342" s="327"/>
      <c r="P342" s="327"/>
      <c r="Q342" s="327"/>
      <c r="R342" s="327"/>
      <c r="S342" s="327"/>
      <c r="T342" s="327"/>
      <c r="U342" s="327"/>
      <c r="V342" s="327"/>
      <c r="W342" s="327"/>
    </row>
    <row r="343" spans="1:23" s="378" customFormat="1" ht="21" customHeight="1">
      <c r="A343" s="352">
        <f t="shared" si="41"/>
        <v>335</v>
      </c>
      <c r="B343" s="1207"/>
      <c r="C343" s="947"/>
      <c r="D343" s="857" t="s">
        <v>86</v>
      </c>
      <c r="E343" s="873"/>
      <c r="F343" s="873"/>
      <c r="G343" s="874"/>
      <c r="H343" s="370"/>
      <c r="I343" s="371"/>
      <c r="J343" s="370"/>
      <c r="K343" s="370"/>
      <c r="L343" s="356">
        <f t="shared" si="42"/>
        <v>0</v>
      </c>
      <c r="M343" s="327"/>
      <c r="N343" s="327"/>
      <c r="O343" s="327"/>
      <c r="P343" s="327"/>
      <c r="Q343" s="327"/>
      <c r="R343" s="327"/>
      <c r="S343" s="327"/>
      <c r="T343" s="327"/>
      <c r="U343" s="327"/>
      <c r="V343" s="327"/>
      <c r="W343" s="327"/>
    </row>
    <row r="344" spans="1:23" s="378" customFormat="1" ht="21" customHeight="1">
      <c r="A344" s="352">
        <f t="shared" si="41"/>
        <v>336</v>
      </c>
      <c r="B344" s="1207"/>
      <c r="C344" s="903"/>
      <c r="D344" s="857" t="s">
        <v>48</v>
      </c>
      <c r="E344" s="873"/>
      <c r="F344" s="873"/>
      <c r="G344" s="874"/>
      <c r="H344" s="370"/>
      <c r="I344" s="371"/>
      <c r="J344" s="370"/>
      <c r="K344" s="370"/>
      <c r="L344" s="356">
        <f t="shared" si="42"/>
        <v>0</v>
      </c>
      <c r="M344" s="327"/>
      <c r="N344" s="327"/>
      <c r="O344" s="327"/>
      <c r="P344" s="327"/>
      <c r="Q344" s="327"/>
      <c r="R344" s="327"/>
      <c r="S344" s="327"/>
      <c r="T344" s="327"/>
      <c r="U344" s="327"/>
      <c r="V344" s="327"/>
      <c r="W344" s="327"/>
    </row>
    <row r="345" spans="1:23" ht="15.75" customHeight="1">
      <c r="A345" s="352">
        <f t="shared" si="41"/>
        <v>337</v>
      </c>
      <c r="B345" s="1207"/>
      <c r="C345" s="863" t="s">
        <v>106</v>
      </c>
      <c r="D345" s="864"/>
      <c r="E345" s="865"/>
      <c r="F345" s="865"/>
      <c r="G345" s="866"/>
      <c r="H345" s="381">
        <f>SUM(H346:H352)</f>
        <v>0</v>
      </c>
      <c r="I345" s="381">
        <f t="shared" ref="I345:L345" si="44">SUM(I346:I352)</f>
        <v>0</v>
      </c>
      <c r="J345" s="381">
        <f t="shared" si="44"/>
        <v>0</v>
      </c>
      <c r="K345" s="381">
        <f t="shared" si="44"/>
        <v>0</v>
      </c>
      <c r="L345" s="381">
        <f t="shared" si="44"/>
        <v>0</v>
      </c>
      <c r="W345" s="327"/>
    </row>
    <row r="346" spans="1:23" ht="21.75" customHeight="1">
      <c r="A346" s="352">
        <f t="shared" si="41"/>
        <v>338</v>
      </c>
      <c r="B346" s="1207"/>
      <c r="C346" s="878"/>
      <c r="D346" s="872" t="s">
        <v>428</v>
      </c>
      <c r="E346" s="873"/>
      <c r="F346" s="873"/>
      <c r="G346" s="874"/>
      <c r="H346" s="380"/>
      <c r="I346" s="379"/>
      <c r="J346" s="373"/>
      <c r="K346" s="385"/>
      <c r="L346" s="356">
        <f t="shared" si="42"/>
        <v>0</v>
      </c>
      <c r="W346" s="327"/>
    </row>
    <row r="347" spans="1:23" ht="21.75" customHeight="1">
      <c r="A347" s="352">
        <f t="shared" si="41"/>
        <v>339</v>
      </c>
      <c r="B347" s="1207"/>
      <c r="C347" s="879"/>
      <c r="D347" s="872" t="s">
        <v>429</v>
      </c>
      <c r="E347" s="873"/>
      <c r="F347" s="873"/>
      <c r="G347" s="874"/>
      <c r="H347" s="380"/>
      <c r="I347" s="379"/>
      <c r="J347" s="373"/>
      <c r="K347" s="385"/>
      <c r="L347" s="356">
        <f t="shared" si="42"/>
        <v>0</v>
      </c>
      <c r="W347" s="327"/>
    </row>
    <row r="348" spans="1:23" ht="21.75" customHeight="1">
      <c r="A348" s="352">
        <f t="shared" si="41"/>
        <v>340</v>
      </c>
      <c r="B348" s="1207"/>
      <c r="C348" s="879"/>
      <c r="D348" s="872" t="s">
        <v>430</v>
      </c>
      <c r="E348" s="873"/>
      <c r="F348" s="873"/>
      <c r="G348" s="874"/>
      <c r="H348" s="380"/>
      <c r="I348" s="379"/>
      <c r="J348" s="373"/>
      <c r="K348" s="385"/>
      <c r="L348" s="356">
        <f t="shared" si="42"/>
        <v>0</v>
      </c>
      <c r="W348" s="327"/>
    </row>
    <row r="349" spans="1:23" ht="21.75" customHeight="1">
      <c r="A349" s="352">
        <f t="shared" si="41"/>
        <v>341</v>
      </c>
      <c r="B349" s="1207"/>
      <c r="C349" s="879"/>
      <c r="D349" s="872" t="s">
        <v>431</v>
      </c>
      <c r="E349" s="873"/>
      <c r="F349" s="873"/>
      <c r="G349" s="874"/>
      <c r="H349" s="380"/>
      <c r="I349" s="379"/>
      <c r="J349" s="373"/>
      <c r="K349" s="385"/>
      <c r="L349" s="356">
        <f t="shared" si="42"/>
        <v>0</v>
      </c>
      <c r="W349" s="327"/>
    </row>
    <row r="350" spans="1:23" ht="21.75" customHeight="1">
      <c r="A350" s="352">
        <f t="shared" si="41"/>
        <v>342</v>
      </c>
      <c r="B350" s="1207"/>
      <c r="C350" s="879"/>
      <c r="D350" s="872" t="s">
        <v>432</v>
      </c>
      <c r="E350" s="873"/>
      <c r="F350" s="873"/>
      <c r="G350" s="874"/>
      <c r="H350" s="380"/>
      <c r="I350" s="379"/>
      <c r="J350" s="373"/>
      <c r="K350" s="385"/>
      <c r="L350" s="356">
        <f t="shared" si="42"/>
        <v>0</v>
      </c>
      <c r="W350" s="327"/>
    </row>
    <row r="351" spans="1:23" ht="21.75" customHeight="1">
      <c r="A351" s="352">
        <f t="shared" si="41"/>
        <v>343</v>
      </c>
      <c r="B351" s="1207"/>
      <c r="C351" s="879"/>
      <c r="D351" s="891" t="s">
        <v>673</v>
      </c>
      <c r="E351" s="892"/>
      <c r="F351" s="892"/>
      <c r="G351" s="893"/>
      <c r="H351" s="379"/>
      <c r="I351" s="379"/>
      <c r="J351" s="374"/>
      <c r="K351" s="386"/>
      <c r="L351" s="356">
        <f t="shared" si="42"/>
        <v>0</v>
      </c>
      <c r="W351" s="327"/>
    </row>
    <row r="352" spans="1:23" ht="21.75" customHeight="1">
      <c r="A352" s="352">
        <f t="shared" si="41"/>
        <v>344</v>
      </c>
      <c r="B352" s="1207"/>
      <c r="C352" s="880"/>
      <c r="D352" s="872" t="s">
        <v>48</v>
      </c>
      <c r="E352" s="873"/>
      <c r="F352" s="873"/>
      <c r="G352" s="874"/>
      <c r="H352" s="380"/>
      <c r="I352" s="379"/>
      <c r="J352" s="380"/>
      <c r="K352" s="385"/>
      <c r="L352" s="356">
        <f t="shared" si="42"/>
        <v>0</v>
      </c>
      <c r="W352" s="327"/>
    </row>
    <row r="353" spans="1:23" s="378" customFormat="1" ht="25.5" customHeight="1">
      <c r="A353" s="352">
        <f t="shared" si="41"/>
        <v>345</v>
      </c>
      <c r="B353" s="1207"/>
      <c r="C353" s="863" t="s">
        <v>31</v>
      </c>
      <c r="D353" s="864"/>
      <c r="E353" s="865"/>
      <c r="F353" s="865"/>
      <c r="G353" s="866"/>
      <c r="H353" s="418">
        <f>SUM(H354:H357)</f>
        <v>0</v>
      </c>
      <c r="I353" s="418">
        <f t="shared" ref="I353:L353" si="45">SUM(I354:I357)</f>
        <v>0</v>
      </c>
      <c r="J353" s="418">
        <f t="shared" si="45"/>
        <v>0</v>
      </c>
      <c r="K353" s="418">
        <f t="shared" si="45"/>
        <v>0</v>
      </c>
      <c r="L353" s="418">
        <f t="shared" si="45"/>
        <v>0</v>
      </c>
      <c r="M353" s="327"/>
      <c r="N353" s="327"/>
      <c r="O353" s="327"/>
      <c r="P353" s="327"/>
      <c r="Q353" s="327"/>
      <c r="R353" s="327"/>
      <c r="S353" s="327"/>
      <c r="T353" s="327"/>
      <c r="U353" s="327"/>
      <c r="V353" s="327"/>
      <c r="W353" s="327"/>
    </row>
    <row r="354" spans="1:23" s="378" customFormat="1" ht="20.25" customHeight="1">
      <c r="A354" s="352">
        <f t="shared" si="41"/>
        <v>346</v>
      </c>
      <c r="B354" s="1207"/>
      <c r="C354" s="878"/>
      <c r="D354" s="857" t="s">
        <v>90</v>
      </c>
      <c r="E354" s="873"/>
      <c r="F354" s="873"/>
      <c r="G354" s="874"/>
      <c r="H354" s="380"/>
      <c r="I354" s="379"/>
      <c r="J354" s="380"/>
      <c r="K354" s="380"/>
      <c r="L354" s="356">
        <f t="shared" si="42"/>
        <v>0</v>
      </c>
      <c r="M354" s="327"/>
      <c r="N354" s="327"/>
      <c r="O354" s="327"/>
      <c r="P354" s="327"/>
      <c r="Q354" s="327"/>
      <c r="R354" s="327"/>
      <c r="S354" s="327"/>
      <c r="T354" s="327"/>
      <c r="U354" s="327"/>
      <c r="V354" s="327"/>
      <c r="W354" s="327"/>
    </row>
    <row r="355" spans="1:23" s="378" customFormat="1" ht="20.25" customHeight="1">
      <c r="A355" s="352">
        <f t="shared" si="41"/>
        <v>347</v>
      </c>
      <c r="B355" s="1207"/>
      <c r="C355" s="1246"/>
      <c r="D355" s="872" t="s">
        <v>898</v>
      </c>
      <c r="E355" s="873"/>
      <c r="F355" s="873"/>
      <c r="G355" s="874"/>
      <c r="H355" s="380"/>
      <c r="I355" s="379"/>
      <c r="J355" s="380"/>
      <c r="K355" s="380"/>
      <c r="L355" s="356">
        <f t="shared" si="42"/>
        <v>0</v>
      </c>
      <c r="M355" s="327"/>
      <c r="N355" s="327"/>
      <c r="O355" s="327"/>
      <c r="P355" s="327"/>
      <c r="Q355" s="327"/>
      <c r="R355" s="327"/>
      <c r="S355" s="327"/>
      <c r="T355" s="327"/>
      <c r="U355" s="327"/>
      <c r="V355" s="327"/>
      <c r="W355" s="327"/>
    </row>
    <row r="356" spans="1:23" s="378" customFormat="1" ht="20.25" customHeight="1">
      <c r="A356" s="352">
        <f t="shared" si="41"/>
        <v>348</v>
      </c>
      <c r="B356" s="1207"/>
      <c r="C356" s="1246"/>
      <c r="D356" s="847" t="s">
        <v>48</v>
      </c>
      <c r="E356" s="895"/>
      <c r="F356" s="895"/>
      <c r="G356" s="848"/>
      <c r="H356" s="390"/>
      <c r="I356" s="390"/>
      <c r="J356" s="390"/>
      <c r="K356" s="390"/>
      <c r="L356" s="356">
        <f t="shared" si="42"/>
        <v>0</v>
      </c>
      <c r="M356" s="327"/>
      <c r="N356" s="327"/>
      <c r="O356" s="327"/>
      <c r="P356" s="327"/>
      <c r="Q356" s="327"/>
      <c r="R356" s="327"/>
      <c r="S356" s="327"/>
      <c r="T356" s="327"/>
      <c r="U356" s="327"/>
      <c r="V356" s="327"/>
      <c r="W356" s="327"/>
    </row>
    <row r="357" spans="1:23" ht="25.5" customHeight="1">
      <c r="A357" s="352">
        <f t="shared" si="41"/>
        <v>349</v>
      </c>
      <c r="B357" s="1207"/>
      <c r="C357" s="1247"/>
      <c r="D357" s="872" t="s">
        <v>245</v>
      </c>
      <c r="E357" s="873"/>
      <c r="F357" s="873"/>
      <c r="G357" s="874"/>
      <c r="H357" s="385"/>
      <c r="I357" s="386"/>
      <c r="J357" s="385"/>
      <c r="K357" s="380"/>
      <c r="L357" s="356">
        <f t="shared" si="42"/>
        <v>0</v>
      </c>
      <c r="W357" s="327"/>
    </row>
    <row r="358" spans="1:23" ht="30.75" customHeight="1">
      <c r="A358" s="352">
        <f t="shared" si="41"/>
        <v>350</v>
      </c>
      <c r="B358" s="1207"/>
      <c r="C358" s="1248" t="s">
        <v>128</v>
      </c>
      <c r="D358" s="1249"/>
      <c r="E358" s="1249"/>
      <c r="F358" s="1249"/>
      <c r="G358" s="1250"/>
      <c r="H358" s="419"/>
      <c r="I358" s="420"/>
      <c r="J358" s="419"/>
      <c r="K358" s="385"/>
      <c r="L358" s="383">
        <f t="shared" si="42"/>
        <v>0</v>
      </c>
      <c r="W358" s="327"/>
    </row>
    <row r="359" spans="1:23" ht="29.25" customHeight="1">
      <c r="A359" s="352">
        <f t="shared" si="41"/>
        <v>351</v>
      </c>
      <c r="B359" s="1207"/>
      <c r="C359" s="974" t="s">
        <v>904</v>
      </c>
      <c r="D359" s="873"/>
      <c r="E359" s="873"/>
      <c r="F359" s="873"/>
      <c r="G359" s="874"/>
      <c r="H359" s="382"/>
      <c r="I359" s="421"/>
      <c r="J359" s="382"/>
      <c r="K359" s="422"/>
      <c r="L359" s="423">
        <f t="shared" si="42"/>
        <v>0</v>
      </c>
      <c r="W359" s="327"/>
    </row>
    <row r="360" spans="1:23" ht="33.75" customHeight="1">
      <c r="A360" s="352">
        <f t="shared" si="41"/>
        <v>352</v>
      </c>
      <c r="B360" s="1208"/>
      <c r="C360" s="896" t="s">
        <v>107</v>
      </c>
      <c r="D360" s="897"/>
      <c r="E360" s="897"/>
      <c r="F360" s="897"/>
      <c r="G360" s="898"/>
      <c r="H360" s="424">
        <f>H206+H212+H264+H326+H329+H335+H345+H353+H316+H358-H359</f>
        <v>0</v>
      </c>
      <c r="I360" s="424">
        <f t="shared" ref="I360:L360" si="46">I206+I212+I264+I326+I329+I335+I345+I353+I316+I358-I359</f>
        <v>0</v>
      </c>
      <c r="J360" s="424">
        <f t="shared" si="46"/>
        <v>0</v>
      </c>
      <c r="K360" s="424">
        <f t="shared" si="46"/>
        <v>0</v>
      </c>
      <c r="L360" s="424">
        <f t="shared" si="46"/>
        <v>0</v>
      </c>
      <c r="M360" s="393"/>
      <c r="W360" s="327"/>
    </row>
    <row r="361" spans="1:23" ht="39.75" customHeight="1">
      <c r="A361" s="352">
        <f t="shared" si="41"/>
        <v>353</v>
      </c>
      <c r="B361" s="887" t="s">
        <v>748</v>
      </c>
      <c r="C361" s="887"/>
      <c r="D361" s="888"/>
      <c r="E361" s="888"/>
      <c r="F361" s="888"/>
      <c r="G361" s="888"/>
      <c r="H361" s="391">
        <f>H141-H204-H360</f>
        <v>0</v>
      </c>
      <c r="I361" s="391">
        <f>I141-I204-I360</f>
        <v>0</v>
      </c>
      <c r="J361" s="391">
        <f>J141-J204-J360</f>
        <v>0</v>
      </c>
      <c r="K361" s="391">
        <f>K141-K204-K360</f>
        <v>0</v>
      </c>
      <c r="L361" s="391">
        <f>L141-L204-L360</f>
        <v>0</v>
      </c>
      <c r="M361" s="393"/>
      <c r="W361" s="327"/>
    </row>
    <row r="362" spans="1:23" ht="39.75" customHeight="1">
      <c r="A362" s="352">
        <f t="shared" si="41"/>
        <v>354</v>
      </c>
      <c r="B362" s="1134" t="s">
        <v>879</v>
      </c>
      <c r="C362" s="1135"/>
      <c r="D362" s="1135"/>
      <c r="E362" s="1135"/>
      <c r="F362" s="1135"/>
      <c r="G362" s="1135"/>
      <c r="H362" s="425"/>
      <c r="I362" s="425"/>
      <c r="J362" s="425"/>
      <c r="K362" s="425"/>
      <c r="L362" s="426"/>
      <c r="M362" s="393"/>
      <c r="W362" s="327"/>
    </row>
    <row r="363" spans="1:23" ht="33" customHeight="1">
      <c r="A363" s="352">
        <f t="shared" si="41"/>
        <v>355</v>
      </c>
      <c r="B363" s="1136"/>
      <c r="C363" s="1256" t="s">
        <v>336</v>
      </c>
      <c r="D363" s="936"/>
      <c r="E363" s="846" t="s">
        <v>689</v>
      </c>
      <c r="F363" s="846"/>
      <c r="G363" s="846"/>
      <c r="H363" s="390"/>
      <c r="I363" s="390"/>
      <c r="J363" s="390"/>
      <c r="K363" s="390"/>
      <c r="L363" s="356">
        <f t="shared" ref="L363:L372" si="47">H363+I363-J363+K363</f>
        <v>0</v>
      </c>
      <c r="M363" s="393"/>
      <c r="W363" s="327"/>
    </row>
    <row r="364" spans="1:23" ht="28.5" customHeight="1">
      <c r="A364" s="352">
        <f t="shared" si="41"/>
        <v>356</v>
      </c>
      <c r="B364" s="1137"/>
      <c r="C364" s="936"/>
      <c r="D364" s="936"/>
      <c r="E364" s="846" t="s">
        <v>260</v>
      </c>
      <c r="F364" s="846"/>
      <c r="G364" s="846"/>
      <c r="H364" s="390"/>
      <c r="I364" s="390"/>
      <c r="J364" s="390"/>
      <c r="K364" s="390"/>
      <c r="L364" s="356">
        <f t="shared" si="47"/>
        <v>0</v>
      </c>
      <c r="M364" s="393"/>
      <c r="W364" s="327"/>
    </row>
    <row r="365" spans="1:23" ht="30" customHeight="1">
      <c r="A365" s="352">
        <f t="shared" si="41"/>
        <v>357</v>
      </c>
      <c r="B365" s="1137"/>
      <c r="C365" s="936"/>
      <c r="D365" s="936"/>
      <c r="E365" s="846" t="s">
        <v>690</v>
      </c>
      <c r="F365" s="846"/>
      <c r="G365" s="846"/>
      <c r="H365" s="390"/>
      <c r="I365" s="390"/>
      <c r="J365" s="390"/>
      <c r="K365" s="390"/>
      <c r="L365" s="356">
        <f t="shared" si="47"/>
        <v>0</v>
      </c>
      <c r="M365" s="393"/>
      <c r="W365" s="327"/>
    </row>
    <row r="366" spans="1:23" ht="26.25" customHeight="1">
      <c r="A366" s="352">
        <f t="shared" si="41"/>
        <v>358</v>
      </c>
      <c r="B366" s="1137"/>
      <c r="C366" s="936"/>
      <c r="D366" s="936"/>
      <c r="E366" s="846" t="s">
        <v>880</v>
      </c>
      <c r="F366" s="846"/>
      <c r="G366" s="846"/>
      <c r="H366" s="390"/>
      <c r="I366" s="390"/>
      <c r="J366" s="390"/>
      <c r="K366" s="390"/>
      <c r="L366" s="356">
        <f t="shared" si="47"/>
        <v>0</v>
      </c>
      <c r="M366" s="393"/>
      <c r="W366" s="327"/>
    </row>
    <row r="367" spans="1:23" ht="27.75" customHeight="1">
      <c r="A367" s="352">
        <f t="shared" si="41"/>
        <v>359</v>
      </c>
      <c r="B367" s="1137"/>
      <c r="C367" s="936"/>
      <c r="D367" s="936"/>
      <c r="E367" s="846" t="s">
        <v>846</v>
      </c>
      <c r="F367" s="846"/>
      <c r="G367" s="846"/>
      <c r="H367" s="390"/>
      <c r="I367" s="390"/>
      <c r="J367" s="390"/>
      <c r="K367" s="390"/>
      <c r="L367" s="356">
        <f t="shared" si="47"/>
        <v>0</v>
      </c>
      <c r="M367" s="393"/>
      <c r="W367" s="327"/>
    </row>
    <row r="368" spans="1:23" ht="29.25" customHeight="1">
      <c r="A368" s="352">
        <f t="shared" si="41"/>
        <v>360</v>
      </c>
      <c r="B368" s="1137"/>
      <c r="C368" s="936"/>
      <c r="D368" s="936"/>
      <c r="E368" s="846" t="s">
        <v>691</v>
      </c>
      <c r="F368" s="846"/>
      <c r="G368" s="846"/>
      <c r="H368" s="390"/>
      <c r="I368" s="390"/>
      <c r="J368" s="390"/>
      <c r="K368" s="390"/>
      <c r="L368" s="356">
        <f t="shared" si="47"/>
        <v>0</v>
      </c>
      <c r="M368" s="393"/>
      <c r="W368" s="327"/>
    </row>
    <row r="369" spans="1:23" ht="26.25" customHeight="1">
      <c r="A369" s="352">
        <f t="shared" si="41"/>
        <v>361</v>
      </c>
      <c r="B369" s="1137"/>
      <c r="C369" s="936"/>
      <c r="D369" s="936"/>
      <c r="E369" s="846" t="s">
        <v>692</v>
      </c>
      <c r="F369" s="846"/>
      <c r="G369" s="846"/>
      <c r="H369" s="390"/>
      <c r="I369" s="390"/>
      <c r="J369" s="390"/>
      <c r="K369" s="390"/>
      <c r="L369" s="356">
        <f t="shared" si="47"/>
        <v>0</v>
      </c>
      <c r="M369" s="393"/>
      <c r="W369" s="327"/>
    </row>
    <row r="370" spans="1:23" ht="30" customHeight="1">
      <c r="A370" s="352">
        <f t="shared" si="41"/>
        <v>362</v>
      </c>
      <c r="B370" s="1137"/>
      <c r="C370" s="936"/>
      <c r="D370" s="936"/>
      <c r="E370" s="1252" t="s">
        <v>278</v>
      </c>
      <c r="F370" s="1252"/>
      <c r="G370" s="1252"/>
      <c r="H370" s="427">
        <f>SUM(H363:H369)</f>
        <v>0</v>
      </c>
      <c r="I370" s="428"/>
      <c r="J370" s="428"/>
      <c r="K370" s="428"/>
      <c r="L370" s="427">
        <f t="shared" ref="L370" si="48">SUM(L363:L369)</f>
        <v>0</v>
      </c>
      <c r="M370" s="393"/>
      <c r="W370" s="327"/>
    </row>
    <row r="371" spans="1:23" ht="26.25" customHeight="1">
      <c r="A371" s="352">
        <f t="shared" si="41"/>
        <v>363</v>
      </c>
      <c r="B371" s="1137"/>
      <c r="C371" s="846" t="s">
        <v>693</v>
      </c>
      <c r="D371" s="846"/>
      <c r="E371" s="846"/>
      <c r="F371" s="846"/>
      <c r="G371" s="846"/>
      <c r="H371" s="390"/>
      <c r="I371" s="390"/>
      <c r="J371" s="390"/>
      <c r="K371" s="390"/>
      <c r="L371" s="356">
        <f t="shared" si="47"/>
        <v>0</v>
      </c>
      <c r="M371" s="393"/>
      <c r="W371" s="327"/>
    </row>
    <row r="372" spans="1:23" ht="26.25" customHeight="1">
      <c r="A372" s="352">
        <f t="shared" si="41"/>
        <v>364</v>
      </c>
      <c r="B372" s="1137"/>
      <c r="C372" s="846" t="s">
        <v>694</v>
      </c>
      <c r="D372" s="846"/>
      <c r="E372" s="846"/>
      <c r="F372" s="846"/>
      <c r="G372" s="846"/>
      <c r="H372" s="390"/>
      <c r="I372" s="390"/>
      <c r="J372" s="390"/>
      <c r="K372" s="390"/>
      <c r="L372" s="356">
        <f t="shared" si="47"/>
        <v>0</v>
      </c>
      <c r="M372" s="393"/>
      <c r="W372" s="327"/>
    </row>
    <row r="373" spans="1:23" ht="27" customHeight="1">
      <c r="A373" s="352">
        <f t="shared" si="41"/>
        <v>365</v>
      </c>
      <c r="B373" s="1137"/>
      <c r="C373" s="1252" t="s">
        <v>881</v>
      </c>
      <c r="D373" s="1252"/>
      <c r="E373" s="1252"/>
      <c r="F373" s="1252"/>
      <c r="G373" s="1252"/>
      <c r="H373" s="427">
        <f>H370-H371-H372</f>
        <v>0</v>
      </c>
      <c r="I373" s="428"/>
      <c r="J373" s="428"/>
      <c r="K373" s="428"/>
      <c r="L373" s="427">
        <f>IF(L370-L371-L372&gt;0,L370-L371-L372,0)</f>
        <v>0</v>
      </c>
      <c r="M373" s="393"/>
      <c r="W373" s="327"/>
    </row>
    <row r="374" spans="1:23" ht="33.75" customHeight="1">
      <c r="A374" s="352">
        <f t="shared" si="41"/>
        <v>366</v>
      </c>
      <c r="B374" s="1196" t="s">
        <v>854</v>
      </c>
      <c r="C374" s="1197"/>
      <c r="D374" s="1197"/>
      <c r="E374" s="1197"/>
      <c r="F374" s="1197"/>
      <c r="G374" s="1197"/>
      <c r="H374" s="1197"/>
      <c r="I374" s="1197"/>
      <c r="J374" s="1197"/>
      <c r="K374" s="1197"/>
      <c r="L374" s="1198"/>
      <c r="M374" s="429"/>
      <c r="V374" s="350"/>
    </row>
    <row r="375" spans="1:23" ht="52.5" customHeight="1">
      <c r="A375" s="352">
        <f t="shared" si="41"/>
        <v>367</v>
      </c>
      <c r="B375" s="875"/>
      <c r="C375" s="1153" t="s">
        <v>855</v>
      </c>
      <c r="D375" s="1124"/>
      <c r="E375" s="1124"/>
      <c r="F375" s="1124"/>
      <c r="G375" s="1125"/>
      <c r="H375" s="430" t="s">
        <v>259</v>
      </c>
      <c r="I375" s="431" t="s">
        <v>774</v>
      </c>
      <c r="J375" s="431" t="s">
        <v>261</v>
      </c>
      <c r="K375" s="431" t="s">
        <v>252</v>
      </c>
      <c r="L375" s="431" t="s">
        <v>775</v>
      </c>
      <c r="V375" s="350"/>
    </row>
    <row r="376" spans="1:23" ht="33.75" customHeight="1">
      <c r="A376" s="352">
        <f t="shared" si="41"/>
        <v>368</v>
      </c>
      <c r="B376" s="876"/>
      <c r="C376" s="926"/>
      <c r="D376" s="949" t="s">
        <v>850</v>
      </c>
      <c r="E376" s="944"/>
      <c r="F376" s="944"/>
      <c r="G376" s="945"/>
      <c r="H376" s="432">
        <f>L10</f>
        <v>0</v>
      </c>
      <c r="I376" s="432">
        <f>L20</f>
        <v>0</v>
      </c>
      <c r="J376" s="432">
        <f>L25</f>
        <v>0</v>
      </c>
      <c r="K376" s="432">
        <f>L37</f>
        <v>0</v>
      </c>
      <c r="L376" s="432">
        <f>L131</f>
        <v>0</v>
      </c>
      <c r="M376" s="393"/>
      <c r="O376" s="350"/>
      <c r="P376" s="350"/>
      <c r="Q376" s="350"/>
      <c r="R376" s="350"/>
      <c r="V376" s="350"/>
    </row>
    <row r="377" spans="1:23" ht="48" customHeight="1">
      <c r="A377" s="352">
        <f t="shared" si="41"/>
        <v>369</v>
      </c>
      <c r="B377" s="876"/>
      <c r="C377" s="926"/>
      <c r="D377" s="908" t="s">
        <v>895</v>
      </c>
      <c r="E377" s="905"/>
      <c r="F377" s="847" t="s">
        <v>808</v>
      </c>
      <c r="G377" s="911"/>
      <c r="H377" s="433"/>
      <c r="I377" s="434"/>
      <c r="J377" s="433"/>
      <c r="K377" s="433"/>
      <c r="L377" s="434"/>
      <c r="M377" s="393"/>
      <c r="O377" s="350"/>
      <c r="P377" s="350"/>
      <c r="Q377" s="350"/>
      <c r="R377" s="350"/>
      <c r="V377" s="350"/>
    </row>
    <row r="378" spans="1:23" ht="48" customHeight="1">
      <c r="A378" s="352">
        <f t="shared" si="41"/>
        <v>370</v>
      </c>
      <c r="B378" s="876"/>
      <c r="C378" s="926"/>
      <c r="D378" s="909"/>
      <c r="E378" s="910"/>
      <c r="F378" s="847" t="s">
        <v>810</v>
      </c>
      <c r="G378" s="911"/>
      <c r="H378" s="433"/>
      <c r="I378" s="434"/>
      <c r="J378" s="433"/>
      <c r="K378" s="433"/>
      <c r="L378" s="434"/>
      <c r="M378" s="393"/>
      <c r="O378" s="350"/>
      <c r="P378" s="350"/>
      <c r="Q378" s="350"/>
      <c r="R378" s="350"/>
      <c r="V378" s="350"/>
    </row>
    <row r="379" spans="1:23" ht="42" customHeight="1">
      <c r="A379" s="352">
        <f t="shared" si="41"/>
        <v>371</v>
      </c>
      <c r="B379" s="876"/>
      <c r="C379" s="926"/>
      <c r="D379" s="906"/>
      <c r="E379" s="907"/>
      <c r="F379" s="847" t="s">
        <v>896</v>
      </c>
      <c r="G379" s="911"/>
      <c r="H379" s="433"/>
      <c r="I379" s="434"/>
      <c r="J379" s="433"/>
      <c r="K379" s="433"/>
      <c r="L379" s="434"/>
      <c r="M379" s="393"/>
      <c r="O379" s="350"/>
      <c r="P379" s="350"/>
      <c r="Q379" s="350"/>
      <c r="R379" s="350"/>
      <c r="V379" s="350"/>
    </row>
    <row r="380" spans="1:23" ht="33.75" customHeight="1">
      <c r="A380" s="352">
        <f t="shared" si="41"/>
        <v>372</v>
      </c>
      <c r="B380" s="876"/>
      <c r="C380" s="927"/>
      <c r="D380" s="950" t="s">
        <v>180</v>
      </c>
      <c r="E380" s="951"/>
      <c r="F380" s="951"/>
      <c r="G380" s="952"/>
      <c r="H380" s="435">
        <f>SUM(H381:H392)</f>
        <v>0</v>
      </c>
      <c r="I380" s="435">
        <f>SUM(I381:I392)</f>
        <v>0</v>
      </c>
      <c r="J380" s="435">
        <f>SUM(J381:J392)</f>
        <v>0</v>
      </c>
      <c r="K380" s="435">
        <f>SUM(K381:K392)</f>
        <v>0</v>
      </c>
      <c r="L380" s="435">
        <f>SUM(L381:L392)</f>
        <v>0</v>
      </c>
      <c r="M380" s="393"/>
      <c r="N380" s="378"/>
      <c r="V380" s="350"/>
    </row>
    <row r="381" spans="1:23" ht="21" customHeight="1">
      <c r="A381" s="352">
        <f t="shared" si="41"/>
        <v>373</v>
      </c>
      <c r="B381" s="876"/>
      <c r="C381" s="927"/>
      <c r="D381" s="926"/>
      <c r="E381" s="943" t="s">
        <v>776</v>
      </c>
      <c r="F381" s="944"/>
      <c r="G381" s="945"/>
      <c r="H381" s="379"/>
      <c r="I381" s="436"/>
      <c r="J381" s="379"/>
      <c r="K381" s="379"/>
      <c r="L381" s="386"/>
      <c r="M381" s="437"/>
      <c r="V381" s="350"/>
    </row>
    <row r="382" spans="1:23" ht="29.25" customHeight="1">
      <c r="A382" s="352">
        <f t="shared" si="41"/>
        <v>374</v>
      </c>
      <c r="B382" s="876"/>
      <c r="C382" s="927"/>
      <c r="D382" s="927"/>
      <c r="E382" s="943" t="s">
        <v>778</v>
      </c>
      <c r="F382" s="944"/>
      <c r="G382" s="945"/>
      <c r="H382" s="379"/>
      <c r="I382" s="386"/>
      <c r="J382" s="386"/>
      <c r="K382" s="386"/>
      <c r="L382" s="386"/>
      <c r="M382" s="393"/>
      <c r="V382" s="350"/>
    </row>
    <row r="383" spans="1:23" ht="33" customHeight="1">
      <c r="A383" s="352">
        <f t="shared" si="41"/>
        <v>375</v>
      </c>
      <c r="B383" s="876"/>
      <c r="C383" s="927"/>
      <c r="D383" s="927"/>
      <c r="E383" s="943" t="s">
        <v>842</v>
      </c>
      <c r="F383" s="944"/>
      <c r="G383" s="945"/>
      <c r="H383" s="379"/>
      <c r="I383" s="436"/>
      <c r="J383" s="379"/>
      <c r="K383" s="379"/>
      <c r="L383" s="379"/>
      <c r="M383" s="437"/>
      <c r="V383" s="350"/>
    </row>
    <row r="384" spans="1:23" ht="33" customHeight="1">
      <c r="A384" s="352">
        <f t="shared" si="41"/>
        <v>376</v>
      </c>
      <c r="B384" s="876"/>
      <c r="C384" s="927"/>
      <c r="D384" s="927"/>
      <c r="E384" s="867" t="s">
        <v>777</v>
      </c>
      <c r="F384" s="868"/>
      <c r="G384" s="869"/>
      <c r="H384" s="390"/>
      <c r="I384" s="438"/>
      <c r="J384" s="390"/>
      <c r="K384" s="390"/>
      <c r="L384" s="390"/>
      <c r="M384" s="437"/>
      <c r="V384" s="350"/>
    </row>
    <row r="385" spans="1:22" ht="30" customHeight="1">
      <c r="A385" s="352">
        <f t="shared" si="41"/>
        <v>377</v>
      </c>
      <c r="B385" s="876"/>
      <c r="C385" s="927"/>
      <c r="D385" s="927"/>
      <c r="E385" s="867" t="s">
        <v>908</v>
      </c>
      <c r="F385" s="868"/>
      <c r="G385" s="869"/>
      <c r="H385" s="390"/>
      <c r="I385" s="438"/>
      <c r="J385" s="406"/>
      <c r="K385" s="390"/>
      <c r="L385" s="406"/>
      <c r="M385" s="439"/>
      <c r="V385" s="350"/>
    </row>
    <row r="386" spans="1:22" ht="29.25" customHeight="1">
      <c r="A386" s="352">
        <f t="shared" si="41"/>
        <v>378</v>
      </c>
      <c r="B386" s="876"/>
      <c r="C386" s="927"/>
      <c r="D386" s="927"/>
      <c r="E386" s="867" t="s">
        <v>841</v>
      </c>
      <c r="F386" s="868"/>
      <c r="G386" s="869"/>
      <c r="H386" s="406"/>
      <c r="I386" s="438"/>
      <c r="J386" s="390"/>
      <c r="K386" s="406"/>
      <c r="L386" s="406"/>
      <c r="M386" s="440"/>
      <c r="V386" s="350"/>
    </row>
    <row r="387" spans="1:22" ht="21" customHeight="1">
      <c r="A387" s="352">
        <f t="shared" si="41"/>
        <v>379</v>
      </c>
      <c r="B387" s="876"/>
      <c r="C387" s="927"/>
      <c r="D387" s="927"/>
      <c r="E387" s="943" t="s">
        <v>254</v>
      </c>
      <c r="F387" s="944"/>
      <c r="G387" s="945"/>
      <c r="H387" s="379"/>
      <c r="I387" s="436"/>
      <c r="J387" s="386"/>
      <c r="K387" s="379"/>
      <c r="L387" s="386"/>
      <c r="M387" s="393"/>
      <c r="V387" s="350"/>
    </row>
    <row r="388" spans="1:22" ht="21" customHeight="1">
      <c r="A388" s="352">
        <f t="shared" si="41"/>
        <v>380</v>
      </c>
      <c r="B388" s="876"/>
      <c r="C388" s="927"/>
      <c r="D388" s="927"/>
      <c r="E388" s="943" t="s">
        <v>779</v>
      </c>
      <c r="F388" s="944"/>
      <c r="G388" s="945"/>
      <c r="H388" s="390"/>
      <c r="I388" s="438"/>
      <c r="J388" s="406"/>
      <c r="K388" s="406"/>
      <c r="L388" s="406"/>
      <c r="M388" s="393"/>
      <c r="V388" s="350"/>
    </row>
    <row r="389" spans="1:22" ht="39.75" customHeight="1">
      <c r="A389" s="352">
        <f t="shared" si="41"/>
        <v>381</v>
      </c>
      <c r="B389" s="876"/>
      <c r="C389" s="927"/>
      <c r="D389" s="927"/>
      <c r="E389" s="943" t="s">
        <v>780</v>
      </c>
      <c r="F389" s="944"/>
      <c r="G389" s="945"/>
      <c r="H389" s="386"/>
      <c r="I389" s="436"/>
      <c r="J389" s="386"/>
      <c r="K389" s="379"/>
      <c r="L389" s="386"/>
      <c r="M389" s="393"/>
      <c r="V389" s="350"/>
    </row>
    <row r="390" spans="1:22" ht="27.75" customHeight="1">
      <c r="A390" s="352">
        <f t="shared" si="41"/>
        <v>382</v>
      </c>
      <c r="B390" s="876"/>
      <c r="C390" s="927"/>
      <c r="D390" s="927"/>
      <c r="E390" s="943" t="s">
        <v>781</v>
      </c>
      <c r="F390" s="944"/>
      <c r="G390" s="945"/>
      <c r="H390" s="379"/>
      <c r="I390" s="379"/>
      <c r="J390" s="386"/>
      <c r="K390" s="379"/>
      <c r="L390" s="386"/>
      <c r="M390" s="437"/>
      <c r="V390" s="350"/>
    </row>
    <row r="391" spans="1:22" ht="24" customHeight="1">
      <c r="A391" s="352">
        <f t="shared" si="41"/>
        <v>383</v>
      </c>
      <c r="B391" s="876"/>
      <c r="C391" s="927"/>
      <c r="D391" s="927"/>
      <c r="E391" s="867" t="s">
        <v>623</v>
      </c>
      <c r="F391" s="868"/>
      <c r="G391" s="869"/>
      <c r="H391" s="406"/>
      <c r="I391" s="406"/>
      <c r="J391" s="406"/>
      <c r="K391" s="390"/>
      <c r="L391" s="406">
        <f>L134</f>
        <v>0</v>
      </c>
      <c r="M391" s="437"/>
      <c r="V391" s="350"/>
    </row>
    <row r="392" spans="1:22" ht="24.75" customHeight="1">
      <c r="A392" s="352">
        <f t="shared" si="41"/>
        <v>384</v>
      </c>
      <c r="B392" s="876"/>
      <c r="C392" s="927"/>
      <c r="D392" s="928"/>
      <c r="E392" s="943" t="s">
        <v>782</v>
      </c>
      <c r="F392" s="944"/>
      <c r="G392" s="945"/>
      <c r="H392" s="379"/>
      <c r="I392" s="379"/>
      <c r="J392" s="379"/>
      <c r="K392" s="379"/>
      <c r="L392" s="379"/>
      <c r="M392" s="437"/>
      <c r="V392" s="350"/>
    </row>
    <row r="393" spans="1:22" ht="27.75" customHeight="1">
      <c r="A393" s="352">
        <f t="shared" si="41"/>
        <v>385</v>
      </c>
      <c r="B393" s="876"/>
      <c r="C393" s="927"/>
      <c r="D393" s="923" t="s">
        <v>783</v>
      </c>
      <c r="E393" s="924"/>
      <c r="F393" s="924"/>
      <c r="G393" s="925"/>
      <c r="H393" s="435">
        <f>H376+H377+H378+H379-H380</f>
        <v>0</v>
      </c>
      <c r="I393" s="435">
        <f t="shared" ref="I393:L393" si="49">I376+I377+I378+I379-I380</f>
        <v>0</v>
      </c>
      <c r="J393" s="435">
        <f t="shared" si="49"/>
        <v>0</v>
      </c>
      <c r="K393" s="435">
        <f t="shared" si="49"/>
        <v>0</v>
      </c>
      <c r="L393" s="435">
        <f t="shared" si="49"/>
        <v>0</v>
      </c>
      <c r="M393" s="393"/>
      <c r="V393" s="350"/>
    </row>
    <row r="394" spans="1:22" ht="31.5" customHeight="1">
      <c r="A394" s="352">
        <f t="shared" si="41"/>
        <v>386</v>
      </c>
      <c r="B394" s="876"/>
      <c r="C394" s="927"/>
      <c r="D394" s="920" t="s">
        <v>693</v>
      </c>
      <c r="E394" s="921"/>
      <c r="F394" s="921"/>
      <c r="G394" s="922"/>
      <c r="H394" s="441"/>
      <c r="I394" s="441"/>
      <c r="J394" s="379"/>
      <c r="K394" s="379"/>
      <c r="L394" s="441"/>
      <c r="V394" s="350"/>
    </row>
    <row r="395" spans="1:22" ht="31.5" customHeight="1">
      <c r="A395" s="352">
        <f t="shared" ref="A395:A458" si="50">A394+1</f>
        <v>387</v>
      </c>
      <c r="B395" s="876"/>
      <c r="C395" s="927"/>
      <c r="D395" s="920" t="s">
        <v>756</v>
      </c>
      <c r="E395" s="921"/>
      <c r="F395" s="921"/>
      <c r="G395" s="922"/>
      <c r="H395" s="442"/>
      <c r="I395" s="442"/>
      <c r="J395" s="390"/>
      <c r="K395" s="390"/>
      <c r="L395" s="442"/>
      <c r="V395" s="350"/>
    </row>
    <row r="396" spans="1:22" ht="33.75" customHeight="1">
      <c r="A396" s="352">
        <f t="shared" si="50"/>
        <v>388</v>
      </c>
      <c r="B396" s="876"/>
      <c r="C396" s="927"/>
      <c r="D396" s="1147" t="s">
        <v>812</v>
      </c>
      <c r="E396" s="1148"/>
      <c r="F396" s="1148"/>
      <c r="G396" s="1149"/>
      <c r="H396" s="411">
        <f>H393-H394-H395</f>
        <v>0</v>
      </c>
      <c r="I396" s="411">
        <f t="shared" ref="I396:L396" si="51">I393-I394-I395</f>
        <v>0</v>
      </c>
      <c r="J396" s="411">
        <f t="shared" si="51"/>
        <v>0</v>
      </c>
      <c r="K396" s="411">
        <f t="shared" si="51"/>
        <v>0</v>
      </c>
      <c r="L396" s="411">
        <f t="shared" si="51"/>
        <v>0</v>
      </c>
      <c r="V396" s="350"/>
    </row>
    <row r="397" spans="1:22" ht="33.75" customHeight="1">
      <c r="A397" s="352">
        <f t="shared" si="50"/>
        <v>389</v>
      </c>
      <c r="B397" s="876"/>
      <c r="C397" s="927"/>
      <c r="D397" s="1253" t="s">
        <v>892</v>
      </c>
      <c r="E397" s="1254"/>
      <c r="F397" s="1254"/>
      <c r="G397" s="1255"/>
      <c r="H397" s="427">
        <f>IF(H405-H406-H407&gt;0,H405-H406-H407,0)</f>
        <v>0</v>
      </c>
      <c r="I397" s="427">
        <f t="shared" ref="I397:L397" si="52">IF(I405-I406-I407&gt;0,I405-I406-I407,0)</f>
        <v>0</v>
      </c>
      <c r="J397" s="427">
        <f t="shared" si="52"/>
        <v>0</v>
      </c>
      <c r="K397" s="427">
        <f t="shared" si="52"/>
        <v>0</v>
      </c>
      <c r="L397" s="427">
        <f t="shared" si="52"/>
        <v>0</v>
      </c>
      <c r="V397" s="350"/>
    </row>
    <row r="398" spans="1:22" ht="33.75" customHeight="1">
      <c r="A398" s="352">
        <f t="shared" si="50"/>
        <v>390</v>
      </c>
      <c r="B398" s="876"/>
      <c r="C398" s="927"/>
      <c r="D398" s="1257"/>
      <c r="E398" s="936" t="s">
        <v>23</v>
      </c>
      <c r="F398" s="847" t="s">
        <v>689</v>
      </c>
      <c r="G398" s="848"/>
      <c r="H398" s="406"/>
      <c r="I398" s="406"/>
      <c r="J398" s="390"/>
      <c r="K398" s="390"/>
      <c r="L398" s="390"/>
      <c r="V398" s="350"/>
    </row>
    <row r="399" spans="1:22" ht="33.75" customHeight="1">
      <c r="A399" s="352">
        <f t="shared" si="50"/>
        <v>391</v>
      </c>
      <c r="B399" s="876"/>
      <c r="C399" s="927"/>
      <c r="D399" s="1258"/>
      <c r="E399" s="937"/>
      <c r="F399" s="847" t="s">
        <v>260</v>
      </c>
      <c r="G399" s="848"/>
      <c r="H399" s="406"/>
      <c r="I399" s="406"/>
      <c r="J399" s="390"/>
      <c r="K399" s="390"/>
      <c r="L399" s="390"/>
      <c r="V399" s="350"/>
    </row>
    <row r="400" spans="1:22" ht="33.75" customHeight="1">
      <c r="A400" s="352">
        <f t="shared" si="50"/>
        <v>392</v>
      </c>
      <c r="B400" s="876"/>
      <c r="C400" s="927"/>
      <c r="D400" s="1258"/>
      <c r="E400" s="937"/>
      <c r="F400" s="847" t="s">
        <v>690</v>
      </c>
      <c r="G400" s="848"/>
      <c r="H400" s="406"/>
      <c r="I400" s="406"/>
      <c r="J400" s="390"/>
      <c r="K400" s="390"/>
      <c r="L400" s="390"/>
      <c r="V400" s="350"/>
    </row>
    <row r="401" spans="1:22" ht="33.75" customHeight="1">
      <c r="A401" s="352">
        <f t="shared" si="50"/>
        <v>393</v>
      </c>
      <c r="B401" s="876"/>
      <c r="C401" s="927"/>
      <c r="D401" s="1258"/>
      <c r="E401" s="937"/>
      <c r="F401" s="847" t="s">
        <v>845</v>
      </c>
      <c r="G401" s="848"/>
      <c r="H401" s="406"/>
      <c r="I401" s="406"/>
      <c r="J401" s="390"/>
      <c r="K401" s="390"/>
      <c r="L401" s="390"/>
      <c r="V401" s="350"/>
    </row>
    <row r="402" spans="1:22" ht="33.75" customHeight="1">
      <c r="A402" s="352">
        <f t="shared" si="50"/>
        <v>394</v>
      </c>
      <c r="B402" s="876"/>
      <c r="C402" s="927"/>
      <c r="D402" s="1258"/>
      <c r="E402" s="937"/>
      <c r="F402" s="847" t="s">
        <v>846</v>
      </c>
      <c r="G402" s="848"/>
      <c r="H402" s="406"/>
      <c r="I402" s="406"/>
      <c r="J402" s="390"/>
      <c r="K402" s="390"/>
      <c r="L402" s="390"/>
      <c r="V402" s="350"/>
    </row>
    <row r="403" spans="1:22" ht="33.75" customHeight="1">
      <c r="A403" s="352">
        <f t="shared" si="50"/>
        <v>395</v>
      </c>
      <c r="B403" s="876"/>
      <c r="C403" s="927"/>
      <c r="D403" s="1258"/>
      <c r="E403" s="937"/>
      <c r="F403" s="847" t="s">
        <v>691</v>
      </c>
      <c r="G403" s="848"/>
      <c r="H403" s="406"/>
      <c r="I403" s="406"/>
      <c r="J403" s="390"/>
      <c r="K403" s="390"/>
      <c r="L403" s="390"/>
      <c r="V403" s="350"/>
    </row>
    <row r="404" spans="1:22" ht="33.75" customHeight="1">
      <c r="A404" s="352">
        <f t="shared" si="50"/>
        <v>396</v>
      </c>
      <c r="B404" s="876"/>
      <c r="C404" s="927"/>
      <c r="D404" s="1258"/>
      <c r="E404" s="937"/>
      <c r="F404" s="847" t="s">
        <v>692</v>
      </c>
      <c r="G404" s="848"/>
      <c r="H404" s="406"/>
      <c r="I404" s="406"/>
      <c r="J404" s="390"/>
      <c r="K404" s="390"/>
      <c r="L404" s="390"/>
      <c r="V404" s="350"/>
    </row>
    <row r="405" spans="1:22" ht="33.75" customHeight="1">
      <c r="A405" s="352">
        <f t="shared" si="50"/>
        <v>397</v>
      </c>
      <c r="B405" s="876"/>
      <c r="C405" s="927"/>
      <c r="D405" s="1258"/>
      <c r="E405" s="937"/>
      <c r="F405" s="1154" t="s">
        <v>278</v>
      </c>
      <c r="G405" s="848"/>
      <c r="H405" s="427">
        <f t="shared" ref="H405:I405" si="53">SUM(H398:H404)</f>
        <v>0</v>
      </c>
      <c r="I405" s="427">
        <f t="shared" si="53"/>
        <v>0</v>
      </c>
      <c r="J405" s="427">
        <f>SUM(J398:J404)</f>
        <v>0</v>
      </c>
      <c r="K405" s="427">
        <f t="shared" ref="K405:L405" si="54">SUM(K398:K404)</f>
        <v>0</v>
      </c>
      <c r="L405" s="427">
        <f t="shared" si="54"/>
        <v>0</v>
      </c>
      <c r="V405" s="350"/>
    </row>
    <row r="406" spans="1:22" ht="33.75" customHeight="1">
      <c r="A406" s="352">
        <f t="shared" si="50"/>
        <v>398</v>
      </c>
      <c r="B406" s="876"/>
      <c r="C406" s="927"/>
      <c r="D406" s="1259"/>
      <c r="E406" s="894" t="s">
        <v>693</v>
      </c>
      <c r="F406" s="895"/>
      <c r="G406" s="848"/>
      <c r="H406" s="406"/>
      <c r="I406" s="406"/>
      <c r="J406" s="390"/>
      <c r="K406" s="390"/>
      <c r="L406" s="390"/>
      <c r="V406" s="350"/>
    </row>
    <row r="407" spans="1:22" ht="33.75" customHeight="1">
      <c r="A407" s="352">
        <f t="shared" si="50"/>
        <v>399</v>
      </c>
      <c r="B407" s="876"/>
      <c r="C407" s="927"/>
      <c r="D407" s="1260"/>
      <c r="E407" s="894" t="s">
        <v>694</v>
      </c>
      <c r="F407" s="895"/>
      <c r="G407" s="848"/>
      <c r="H407" s="406"/>
      <c r="I407" s="406"/>
      <c r="J407" s="390"/>
      <c r="K407" s="390"/>
      <c r="L407" s="390"/>
      <c r="V407" s="350"/>
    </row>
    <row r="408" spans="1:22" ht="29.25" customHeight="1">
      <c r="A408" s="352">
        <f t="shared" si="50"/>
        <v>400</v>
      </c>
      <c r="B408" s="876"/>
      <c r="C408" s="927"/>
      <c r="D408" s="1150" t="s">
        <v>694</v>
      </c>
      <c r="E408" s="1151"/>
      <c r="F408" s="1151"/>
      <c r="G408" s="1152"/>
      <c r="H408" s="443">
        <f>SUM(H409:H414)</f>
        <v>0</v>
      </c>
      <c r="I408" s="443">
        <f t="shared" ref="I408:L408" si="55">SUM(I409:I414)</f>
        <v>0</v>
      </c>
      <c r="J408" s="443">
        <f t="shared" si="55"/>
        <v>0</v>
      </c>
      <c r="K408" s="443">
        <f t="shared" si="55"/>
        <v>0</v>
      </c>
      <c r="L408" s="443">
        <f t="shared" si="55"/>
        <v>0</v>
      </c>
      <c r="V408" s="350"/>
    </row>
    <row r="409" spans="1:22" ht="33.75" customHeight="1">
      <c r="A409" s="352">
        <f t="shared" si="50"/>
        <v>401</v>
      </c>
      <c r="B409" s="876"/>
      <c r="C409" s="927"/>
      <c r="D409" s="1129"/>
      <c r="E409" s="894" t="s">
        <v>253</v>
      </c>
      <c r="F409" s="895"/>
      <c r="G409" s="848"/>
      <c r="H409" s="379"/>
      <c r="I409" s="386"/>
      <c r="J409" s="386"/>
      <c r="K409" s="386"/>
      <c r="L409" s="386"/>
      <c r="M409" s="444"/>
      <c r="V409" s="350"/>
    </row>
    <row r="410" spans="1:22" ht="33.75" customHeight="1">
      <c r="A410" s="352">
        <f t="shared" si="50"/>
        <v>402</v>
      </c>
      <c r="B410" s="876"/>
      <c r="C410" s="927"/>
      <c r="D410" s="1130"/>
      <c r="E410" s="894" t="s">
        <v>843</v>
      </c>
      <c r="F410" s="895"/>
      <c r="G410" s="848"/>
      <c r="H410" s="390"/>
      <c r="I410" s="406"/>
      <c r="J410" s="390"/>
      <c r="K410" s="390"/>
      <c r="L410" s="406"/>
      <c r="M410" s="444"/>
      <c r="V410" s="350"/>
    </row>
    <row r="411" spans="1:22" ht="33.75" customHeight="1">
      <c r="A411" s="352">
        <f t="shared" si="50"/>
        <v>403</v>
      </c>
      <c r="B411" s="876"/>
      <c r="C411" s="927"/>
      <c r="D411" s="1130"/>
      <c r="E411" s="946" t="s">
        <v>784</v>
      </c>
      <c r="F411" s="892"/>
      <c r="G411" s="893"/>
      <c r="H411" s="379"/>
      <c r="I411" s="386"/>
      <c r="J411" s="379"/>
      <c r="K411" s="379"/>
      <c r="L411" s="386"/>
      <c r="M411" s="378"/>
      <c r="V411" s="350"/>
    </row>
    <row r="412" spans="1:22" ht="33.75" customHeight="1">
      <c r="A412" s="352">
        <f t="shared" si="50"/>
        <v>404</v>
      </c>
      <c r="B412" s="876"/>
      <c r="C412" s="927"/>
      <c r="D412" s="1130"/>
      <c r="E412" s="1122" t="s">
        <v>785</v>
      </c>
      <c r="F412" s="892"/>
      <c r="G412" s="893"/>
      <c r="H412" s="379"/>
      <c r="I412" s="386"/>
      <c r="J412" s="386"/>
      <c r="K412" s="386"/>
      <c r="L412" s="386"/>
      <c r="M412" s="378"/>
      <c r="V412" s="350"/>
    </row>
    <row r="413" spans="1:22" ht="33.75" customHeight="1">
      <c r="A413" s="352">
        <f t="shared" si="50"/>
        <v>405</v>
      </c>
      <c r="B413" s="876"/>
      <c r="C413" s="927"/>
      <c r="D413" s="1130"/>
      <c r="E413" s="1122" t="s">
        <v>786</v>
      </c>
      <c r="F413" s="892"/>
      <c r="G413" s="893"/>
      <c r="H413" s="379"/>
      <c r="I413" s="386"/>
      <c r="J413" s="379"/>
      <c r="K413" s="379"/>
      <c r="L413" s="386"/>
      <c r="M413" s="378"/>
      <c r="V413" s="350"/>
    </row>
    <row r="414" spans="1:22" ht="33.75" customHeight="1">
      <c r="A414" s="352">
        <f t="shared" si="50"/>
        <v>406</v>
      </c>
      <c r="B414" s="876"/>
      <c r="C414" s="927"/>
      <c r="D414" s="1131"/>
      <c r="E414" s="1122" t="s">
        <v>787</v>
      </c>
      <c r="F414" s="892"/>
      <c r="G414" s="893"/>
      <c r="H414" s="379"/>
      <c r="I414" s="386"/>
      <c r="J414" s="379"/>
      <c r="K414" s="379"/>
      <c r="L414" s="386"/>
      <c r="M414" s="378"/>
      <c r="V414" s="350"/>
    </row>
    <row r="415" spans="1:22" ht="33.75" customHeight="1">
      <c r="A415" s="352">
        <f t="shared" si="50"/>
        <v>407</v>
      </c>
      <c r="B415" s="876"/>
      <c r="C415" s="927"/>
      <c r="D415" s="1242" t="s">
        <v>791</v>
      </c>
      <c r="E415" s="1183"/>
      <c r="F415" s="1183"/>
      <c r="G415" s="1243"/>
      <c r="H415" s="445">
        <f>SUM(H416:H431)</f>
        <v>0</v>
      </c>
      <c r="I415" s="445">
        <f>SUM(I416:I431)</f>
        <v>0</v>
      </c>
      <c r="J415" s="445">
        <f>SUM(J416:J431)</f>
        <v>0</v>
      </c>
      <c r="K415" s="445">
        <f>SUM(K416:K431)</f>
        <v>0</v>
      </c>
      <c r="L415" s="445">
        <f>SUM(L416:L431)</f>
        <v>0</v>
      </c>
      <c r="V415" s="350"/>
    </row>
    <row r="416" spans="1:22" ht="28.5" customHeight="1">
      <c r="A416" s="352">
        <f t="shared" si="50"/>
        <v>408</v>
      </c>
      <c r="B416" s="876"/>
      <c r="C416" s="927"/>
      <c r="D416" s="1118"/>
      <c r="E416" s="946" t="s">
        <v>792</v>
      </c>
      <c r="F416" s="892"/>
      <c r="G416" s="893"/>
      <c r="H416" s="379"/>
      <c r="I416" s="386"/>
      <c r="J416" s="386"/>
      <c r="K416" s="386"/>
      <c r="L416" s="386"/>
      <c r="V416" s="350"/>
    </row>
    <row r="417" spans="1:22" ht="33.75" customHeight="1">
      <c r="A417" s="352">
        <f t="shared" si="50"/>
        <v>409</v>
      </c>
      <c r="B417" s="876"/>
      <c r="C417" s="927"/>
      <c r="D417" s="1119"/>
      <c r="E417" s="946" t="s">
        <v>811</v>
      </c>
      <c r="F417" s="892"/>
      <c r="G417" s="893"/>
      <c r="H417" s="379"/>
      <c r="I417" s="386"/>
      <c r="J417" s="386"/>
      <c r="K417" s="386"/>
      <c r="L417" s="386"/>
      <c r="V417" s="350"/>
    </row>
    <row r="418" spans="1:22" ht="33.75" customHeight="1">
      <c r="A418" s="352">
        <f t="shared" si="50"/>
        <v>410</v>
      </c>
      <c r="B418" s="876"/>
      <c r="C418" s="927"/>
      <c r="D418" s="1119"/>
      <c r="E418" s="946" t="s">
        <v>891</v>
      </c>
      <c r="F418" s="892"/>
      <c r="G418" s="893"/>
      <c r="H418" s="390"/>
      <c r="I418" s="406"/>
      <c r="J418" s="406"/>
      <c r="K418" s="406"/>
      <c r="L418" s="406"/>
      <c r="V418" s="350"/>
    </row>
    <row r="419" spans="1:22" ht="33.75" customHeight="1">
      <c r="A419" s="352">
        <f t="shared" si="50"/>
        <v>411</v>
      </c>
      <c r="B419" s="876"/>
      <c r="C419" s="927"/>
      <c r="D419" s="1119"/>
      <c r="E419" s="946" t="s">
        <v>901</v>
      </c>
      <c r="F419" s="892"/>
      <c r="G419" s="893"/>
      <c r="H419" s="386"/>
      <c r="I419" s="379">
        <f>IF(I396=0,0,IF(L639=0,0,IF((L21+L24)/L639&lt;=1000*31859,L21+L24,1000*31859*L639)))</f>
        <v>0</v>
      </c>
      <c r="J419" s="386"/>
      <c r="K419" s="386"/>
      <c r="L419" s="386"/>
      <c r="M419" s="446"/>
      <c r="V419" s="350"/>
    </row>
    <row r="420" spans="1:22" ht="33.75" customHeight="1">
      <c r="A420" s="352">
        <f t="shared" si="50"/>
        <v>412</v>
      </c>
      <c r="B420" s="876"/>
      <c r="C420" s="927"/>
      <c r="D420" s="1119"/>
      <c r="E420" s="894" t="s">
        <v>900</v>
      </c>
      <c r="F420" s="895"/>
      <c r="G420" s="848"/>
      <c r="H420" s="406"/>
      <c r="I420" s="390">
        <f>IF(I396=0,0,IF(L639=0,0,IF((L23)/L639&lt;=1000*31859,L23,1000*31859*L639)))</f>
        <v>0</v>
      </c>
      <c r="J420" s="406"/>
      <c r="K420" s="406"/>
      <c r="L420" s="406"/>
      <c r="M420" s="446"/>
      <c r="V420" s="350"/>
    </row>
    <row r="421" spans="1:22" ht="33.75" customHeight="1">
      <c r="A421" s="352">
        <f t="shared" si="50"/>
        <v>413</v>
      </c>
      <c r="B421" s="876"/>
      <c r="C421" s="927"/>
      <c r="D421" s="1119"/>
      <c r="E421" s="946" t="s">
        <v>806</v>
      </c>
      <c r="F421" s="892"/>
      <c r="G421" s="893"/>
      <c r="H421" s="379"/>
      <c r="I421" s="386"/>
      <c r="J421" s="379"/>
      <c r="K421" s="379"/>
      <c r="L421" s="386"/>
      <c r="N421" s="393"/>
      <c r="V421" s="350"/>
    </row>
    <row r="422" spans="1:22" ht="33.75" customHeight="1">
      <c r="A422" s="352">
        <f t="shared" si="50"/>
        <v>414</v>
      </c>
      <c r="B422" s="876"/>
      <c r="C422" s="927"/>
      <c r="D422" s="1119"/>
      <c r="E422" s="946" t="s">
        <v>807</v>
      </c>
      <c r="F422" s="892"/>
      <c r="G422" s="893"/>
      <c r="H422" s="406"/>
      <c r="I422" s="406"/>
      <c r="J422" s="390"/>
      <c r="K422" s="406"/>
      <c r="L422" s="406"/>
      <c r="N422" s="393"/>
      <c r="V422" s="350"/>
    </row>
    <row r="423" spans="1:22" ht="27" customHeight="1">
      <c r="A423" s="352">
        <f t="shared" si="50"/>
        <v>415</v>
      </c>
      <c r="B423" s="876"/>
      <c r="C423" s="927"/>
      <c r="D423" s="1119"/>
      <c r="E423" s="946" t="s">
        <v>793</v>
      </c>
      <c r="F423" s="892"/>
      <c r="G423" s="893"/>
      <c r="H423" s="379"/>
      <c r="I423" s="379"/>
      <c r="J423" s="379"/>
      <c r="K423" s="379"/>
      <c r="L423" s="386"/>
      <c r="N423" s="437"/>
      <c r="O423" s="393"/>
      <c r="V423" s="350"/>
    </row>
    <row r="424" spans="1:22" ht="27.75" customHeight="1">
      <c r="A424" s="352">
        <f t="shared" si="50"/>
        <v>416</v>
      </c>
      <c r="B424" s="876"/>
      <c r="C424" s="927"/>
      <c r="D424" s="1119"/>
      <c r="E424" s="946" t="s">
        <v>809</v>
      </c>
      <c r="F424" s="892"/>
      <c r="G424" s="893"/>
      <c r="H424" s="406"/>
      <c r="I424" s="406"/>
      <c r="J424" s="390"/>
      <c r="K424" s="406"/>
      <c r="L424" s="406"/>
      <c r="V424" s="350"/>
    </row>
    <row r="425" spans="1:22" ht="28.5" customHeight="1">
      <c r="A425" s="352">
        <f t="shared" si="50"/>
        <v>417</v>
      </c>
      <c r="B425" s="876"/>
      <c r="C425" s="927"/>
      <c r="D425" s="1119"/>
      <c r="E425" s="894" t="s">
        <v>844</v>
      </c>
      <c r="F425" s="895"/>
      <c r="G425" s="848"/>
      <c r="H425" s="442">
        <f>L14</f>
        <v>0</v>
      </c>
      <c r="I425" s="406"/>
      <c r="J425" s="390"/>
      <c r="K425" s="406"/>
      <c r="L425" s="406"/>
      <c r="M425" s="378"/>
      <c r="V425" s="350"/>
    </row>
    <row r="426" spans="1:22" ht="32.25" customHeight="1">
      <c r="A426" s="352">
        <f t="shared" si="50"/>
        <v>418</v>
      </c>
      <c r="B426" s="876"/>
      <c r="C426" s="927"/>
      <c r="D426" s="1119"/>
      <c r="E426" s="894" t="s">
        <v>794</v>
      </c>
      <c r="F426" s="895"/>
      <c r="G426" s="848"/>
      <c r="H426" s="390"/>
      <c r="I426" s="406"/>
      <c r="J426" s="406"/>
      <c r="K426" s="406"/>
      <c r="L426" s="406"/>
      <c r="N426" s="393"/>
      <c r="V426" s="350"/>
    </row>
    <row r="427" spans="1:22" ht="27" customHeight="1">
      <c r="A427" s="352">
        <f t="shared" si="50"/>
        <v>419</v>
      </c>
      <c r="B427" s="876"/>
      <c r="C427" s="927"/>
      <c r="D427" s="1119"/>
      <c r="E427" s="946" t="s">
        <v>795</v>
      </c>
      <c r="F427" s="892"/>
      <c r="G427" s="893"/>
      <c r="H427" s="379"/>
      <c r="I427" s="386"/>
      <c r="J427" s="386"/>
      <c r="K427" s="386"/>
      <c r="L427" s="386"/>
      <c r="M427" s="446"/>
      <c r="N427" s="447"/>
      <c r="V427" s="350"/>
    </row>
    <row r="428" spans="1:22" ht="35.25" customHeight="1">
      <c r="A428" s="352">
        <f t="shared" si="50"/>
        <v>420</v>
      </c>
      <c r="B428" s="876"/>
      <c r="C428" s="927"/>
      <c r="D428" s="1119"/>
      <c r="E428" s="946" t="s">
        <v>907</v>
      </c>
      <c r="F428" s="892"/>
      <c r="G428" s="893"/>
      <c r="H428" s="406"/>
      <c r="I428" s="406"/>
      <c r="J428" s="406"/>
      <c r="K428" s="390"/>
      <c r="L428" s="406"/>
      <c r="M428" s="446"/>
      <c r="N428" s="447"/>
      <c r="V428" s="350"/>
    </row>
    <row r="429" spans="1:22" ht="27" customHeight="1">
      <c r="A429" s="352">
        <f t="shared" si="50"/>
        <v>421</v>
      </c>
      <c r="B429" s="876"/>
      <c r="C429" s="927"/>
      <c r="D429" s="1119"/>
      <c r="E429" s="946" t="s">
        <v>878</v>
      </c>
      <c r="F429" s="892"/>
      <c r="G429" s="893"/>
      <c r="H429" s="386"/>
      <c r="I429" s="386"/>
      <c r="J429" s="386"/>
      <c r="K429" s="379">
        <v>0</v>
      </c>
      <c r="L429" s="386"/>
      <c r="N429" s="448"/>
      <c r="V429" s="350"/>
    </row>
    <row r="430" spans="1:22" ht="26.25" customHeight="1">
      <c r="A430" s="352">
        <f t="shared" si="50"/>
        <v>422</v>
      </c>
      <c r="B430" s="876"/>
      <c r="C430" s="927"/>
      <c r="D430" s="1119"/>
      <c r="E430" s="904" t="s">
        <v>834</v>
      </c>
      <c r="F430" s="905"/>
      <c r="G430" s="449" t="s">
        <v>893</v>
      </c>
      <c r="H430" s="406"/>
      <c r="I430" s="406"/>
      <c r="J430" s="390"/>
      <c r="K430" s="390"/>
      <c r="L430" s="390"/>
      <c r="N430" s="448"/>
      <c r="V430" s="350"/>
    </row>
    <row r="431" spans="1:22" ht="24.75" customHeight="1">
      <c r="A431" s="352">
        <f t="shared" si="50"/>
        <v>423</v>
      </c>
      <c r="B431" s="876"/>
      <c r="C431" s="927"/>
      <c r="D431" s="1120"/>
      <c r="E431" s="906"/>
      <c r="F431" s="907"/>
      <c r="G431" s="450" t="s">
        <v>894</v>
      </c>
      <c r="H431" s="379"/>
      <c r="I431" s="379"/>
      <c r="J431" s="379"/>
      <c r="K431" s="379"/>
      <c r="L431" s="379"/>
      <c r="M431" s="444"/>
      <c r="V431" s="350"/>
    </row>
    <row r="432" spans="1:22" ht="27" customHeight="1">
      <c r="A432" s="352">
        <f t="shared" si="50"/>
        <v>424</v>
      </c>
      <c r="B432" s="876"/>
      <c r="C432" s="927"/>
      <c r="D432" s="1115" t="s">
        <v>813</v>
      </c>
      <c r="E432" s="1116"/>
      <c r="F432" s="1116"/>
      <c r="G432" s="911"/>
      <c r="H432" s="442">
        <f>H408+H415</f>
        <v>0</v>
      </c>
      <c r="I432" s="442">
        <f>I408+I415</f>
        <v>0</v>
      </c>
      <c r="J432" s="442">
        <f>J408+J415</f>
        <v>0</v>
      </c>
      <c r="K432" s="442">
        <f>K408+K415</f>
        <v>0</v>
      </c>
      <c r="L432" s="442">
        <f>L408+L415</f>
        <v>0</v>
      </c>
      <c r="M432" s="440"/>
      <c r="V432" s="350"/>
    </row>
    <row r="433" spans="1:25" ht="21.75" customHeight="1">
      <c r="A433" s="352">
        <f t="shared" si="50"/>
        <v>425</v>
      </c>
      <c r="B433" s="876"/>
      <c r="C433" s="927"/>
      <c r="D433" s="1115" t="s">
        <v>814</v>
      </c>
      <c r="E433" s="1116"/>
      <c r="F433" s="1116"/>
      <c r="G433" s="911"/>
      <c r="H433" s="442">
        <f>IF((H432-H418-H425-H430-H431)&gt;(H396+H397-L14)*40%,IF((H396+H397-L14)*40%&gt;5040*31859, 5040*31859+ H418+H430+H431, (H396+H397-L14)*40%+ H418+H425+H430+H431),IF((H432-H418-H425-H430-H431)&gt; 5040*31859, 5040*31859+H418+H425+H430+H431, H432))</f>
        <v>0</v>
      </c>
      <c r="I433" s="442">
        <f>I432</f>
        <v>0</v>
      </c>
      <c r="J433" s="442">
        <f>IF((J432-J418-J425-J430-J431)&gt;(J396+J397)*10%,IF((J396+J397)*10%&gt;1000*31859, 1000*31859+ J418+J425+J430+J431, (J396+J397)*10%+ J418+J425+J430+J431),IF((J432-J418-J425-J430-J431)&gt; 1000*31859, 1000*31859+J418+J425+J430+J431, J432))</f>
        <v>0</v>
      </c>
      <c r="K433" s="442">
        <f>IF((K432-K418-K425-K430-K431)&gt;(K396+K397)*10%,IF((K396+K397)*10%&gt;1000*31859, 1000*31859+ K418+K425+K430+K431, (K396+K397)*10%+ K418+K425+K430+K431),IF((K432-K418-K425-K430-K431)&gt; 1000*31859, 1000*31859+K418+K425+K430+K431, K432))</f>
        <v>0</v>
      </c>
      <c r="L433" s="442">
        <f>IF(L432&gt;(L396+L397)*0%,(L396+L397)*0%,0)</f>
        <v>0</v>
      </c>
      <c r="M433" s="440"/>
      <c r="V433" s="350"/>
    </row>
    <row r="434" spans="1:25" ht="21.75" customHeight="1">
      <c r="A434" s="352">
        <f t="shared" si="50"/>
        <v>426</v>
      </c>
      <c r="B434" s="876"/>
      <c r="C434" s="927"/>
      <c r="D434" s="1115" t="s">
        <v>885</v>
      </c>
      <c r="E434" s="1116"/>
      <c r="F434" s="1116"/>
      <c r="G434" s="911"/>
      <c r="H434" s="442">
        <f>IF(H433&gt;0,IF(H432-H418-H425-H430-H431&gt;0,(H433-H418-H425-H430-H431)*((H415-H418-H425-H430-H431)/(H432-H418-H425-H430-H431))+H418+H425+H430+H431,0),0)</f>
        <v>0</v>
      </c>
      <c r="I434" s="442">
        <f>I433</f>
        <v>0</v>
      </c>
      <c r="J434" s="442">
        <f t="shared" ref="J434:K434" si="56">IF(J433&gt;0,IF(J432-J418-J425-J430-J431&gt;0,(J433-J418-J425-J430-J431)*((J415-J418-J425-J430-J431)/(J432-J418-J425-J430-J431))+J418+J425+J430+J431,0),0)</f>
        <v>0</v>
      </c>
      <c r="K434" s="442">
        <f t="shared" si="56"/>
        <v>0</v>
      </c>
      <c r="L434" s="442">
        <f>L433</f>
        <v>0</v>
      </c>
      <c r="M434" s="440"/>
      <c r="V434" s="350"/>
    </row>
    <row r="435" spans="1:25" ht="33.75" customHeight="1">
      <c r="A435" s="352">
        <f t="shared" si="50"/>
        <v>427</v>
      </c>
      <c r="B435" s="876"/>
      <c r="C435" s="927"/>
      <c r="D435" s="938" t="s">
        <v>788</v>
      </c>
      <c r="E435" s="892"/>
      <c r="F435" s="892"/>
      <c r="G435" s="893"/>
      <c r="H435" s="427">
        <f>IF(H393-H394-H395+H397-H433&gt;0,H393-H394-H395+H397-H433,0)</f>
        <v>0</v>
      </c>
      <c r="I435" s="427">
        <f>IF(I393-I394-I395+I397-I433&gt;0,I393-I394-I395+I397-I433,0)</f>
        <v>0</v>
      </c>
      <c r="J435" s="427">
        <f>IF(J393-J394-J395+J397-J433&gt;0,J393-J394-J395+J397-J433,0)</f>
        <v>0</v>
      </c>
      <c r="K435" s="427">
        <f>IF(K393-K394-K395+K397-K433&gt;0,K393-K394-K395+K397-K433,0)</f>
        <v>0</v>
      </c>
      <c r="L435" s="427">
        <f>IF(L393-L394-L395+L397-L433&gt;0,L393-L394-L395+L397-L433,0)</f>
        <v>0</v>
      </c>
      <c r="M435" s="624"/>
      <c r="N435" s="393"/>
      <c r="V435" s="350"/>
    </row>
    <row r="436" spans="1:25" ht="33.75" customHeight="1">
      <c r="A436" s="352">
        <f t="shared" si="50"/>
        <v>428</v>
      </c>
      <c r="B436" s="876"/>
      <c r="C436" s="927"/>
      <c r="D436" s="938" t="s">
        <v>789</v>
      </c>
      <c r="E436" s="892"/>
      <c r="F436" s="892"/>
      <c r="G436" s="893"/>
      <c r="H436" s="442">
        <f>IF(H394+H395+H433-H393-H397&gt;0,H394+H395+H433-H393-H397,0)</f>
        <v>0</v>
      </c>
      <c r="I436" s="442">
        <f>IF(I394+I395+I433-I393-I397&gt;0,I394+I395+I433-I393-I397,0)</f>
        <v>0</v>
      </c>
      <c r="J436" s="442">
        <f>IF(J394+J395+J433-J393-J397&gt;0,J394+J395+J433-J393-J397,0)</f>
        <v>0</v>
      </c>
      <c r="K436" s="442">
        <f>IF(K394+K395+K433-K393-K397&gt;0,K394+K395+K433-K393-K397,0)</f>
        <v>0</v>
      </c>
      <c r="L436" s="442">
        <f>IF(L394+L395+L433-L393-L397&gt;0,L394+L395+L433-L393-L397,0)</f>
        <v>0</v>
      </c>
      <c r="M436" s="440"/>
      <c r="V436" s="350"/>
    </row>
    <row r="437" spans="1:25" ht="33.75" customHeight="1">
      <c r="A437" s="352">
        <f t="shared" si="50"/>
        <v>429</v>
      </c>
      <c r="B437" s="876"/>
      <c r="C437" s="927"/>
      <c r="D437" s="1123" t="s">
        <v>790</v>
      </c>
      <c r="E437" s="1124"/>
      <c r="F437" s="1125"/>
      <c r="G437" s="451" t="s">
        <v>212</v>
      </c>
      <c r="H437" s="406"/>
      <c r="I437" s="406"/>
      <c r="J437" s="390"/>
      <c r="K437" s="390"/>
      <c r="L437" s="406"/>
      <c r="M437" s="440"/>
      <c r="V437" s="350"/>
    </row>
    <row r="438" spans="1:25" ht="33.75" customHeight="1">
      <c r="A438" s="352">
        <f t="shared" si="50"/>
        <v>430</v>
      </c>
      <c r="B438" s="876"/>
      <c r="C438" s="927"/>
      <c r="D438" s="1126"/>
      <c r="E438" s="1127"/>
      <c r="F438" s="1128"/>
      <c r="G438" s="451" t="s">
        <v>213</v>
      </c>
      <c r="H438" s="406"/>
      <c r="I438" s="406"/>
      <c r="J438" s="406"/>
      <c r="K438" s="390"/>
      <c r="L438" s="406"/>
      <c r="M438" s="446"/>
      <c r="V438" s="350"/>
    </row>
    <row r="439" spans="1:25" ht="33.75" customHeight="1">
      <c r="A439" s="352">
        <f t="shared" si="50"/>
        <v>431</v>
      </c>
      <c r="B439" s="876"/>
      <c r="C439" s="927"/>
      <c r="D439" s="933" t="s">
        <v>796</v>
      </c>
      <c r="E439" s="934"/>
      <c r="F439" s="934"/>
      <c r="G439" s="935"/>
      <c r="H439" s="452">
        <f>SUM(H440:H445)</f>
        <v>0</v>
      </c>
      <c r="I439" s="453">
        <f>SUM(I440:I445)</f>
        <v>0</v>
      </c>
      <c r="J439" s="452">
        <f>SUM(J440:J445)</f>
        <v>0</v>
      </c>
      <c r="K439" s="454">
        <f>SUM(K440:K445)</f>
        <v>0</v>
      </c>
      <c r="L439" s="453">
        <f>SUM(L440:L445)</f>
        <v>0</v>
      </c>
      <c r="V439" s="350"/>
    </row>
    <row r="440" spans="1:25" ht="33.75" customHeight="1">
      <c r="A440" s="352">
        <f t="shared" si="50"/>
        <v>432</v>
      </c>
      <c r="B440" s="876"/>
      <c r="C440" s="927"/>
      <c r="D440" s="926"/>
      <c r="E440" s="946" t="s">
        <v>797</v>
      </c>
      <c r="F440" s="892"/>
      <c r="G440" s="893"/>
      <c r="H440" s="386"/>
      <c r="I440" s="386"/>
      <c r="J440" s="386"/>
      <c r="K440" s="379"/>
      <c r="L440" s="386"/>
      <c r="M440" s="446"/>
      <c r="V440" s="350"/>
    </row>
    <row r="441" spans="1:25" ht="33.75" customHeight="1">
      <c r="A441" s="352">
        <f t="shared" si="50"/>
        <v>433</v>
      </c>
      <c r="B441" s="876"/>
      <c r="C441" s="927"/>
      <c r="D441" s="927"/>
      <c r="E441" s="946" t="s">
        <v>798</v>
      </c>
      <c r="F441" s="892"/>
      <c r="G441" s="893"/>
      <c r="H441" s="386"/>
      <c r="I441" s="386"/>
      <c r="J441" s="386"/>
      <c r="K441" s="379"/>
      <c r="L441" s="386"/>
      <c r="M441" s="446"/>
      <c r="V441" s="350"/>
    </row>
    <row r="442" spans="1:25" ht="33.75" customHeight="1">
      <c r="A442" s="352">
        <f t="shared" si="50"/>
        <v>434</v>
      </c>
      <c r="B442" s="876"/>
      <c r="C442" s="927"/>
      <c r="D442" s="927"/>
      <c r="E442" s="946" t="s">
        <v>799</v>
      </c>
      <c r="F442" s="892"/>
      <c r="G442" s="893"/>
      <c r="H442" s="386"/>
      <c r="I442" s="386"/>
      <c r="J442" s="379"/>
      <c r="K442" s="379"/>
      <c r="L442" s="386"/>
      <c r="M442" s="446"/>
      <c r="V442" s="350"/>
    </row>
    <row r="443" spans="1:25" ht="33.75" customHeight="1">
      <c r="A443" s="352">
        <f t="shared" si="50"/>
        <v>435</v>
      </c>
      <c r="B443" s="876"/>
      <c r="C443" s="927"/>
      <c r="D443" s="927"/>
      <c r="E443" s="946" t="s">
        <v>800</v>
      </c>
      <c r="F443" s="892"/>
      <c r="G443" s="893"/>
      <c r="H443" s="386"/>
      <c r="I443" s="386"/>
      <c r="J443" s="386"/>
      <c r="K443" s="379"/>
      <c r="L443" s="386"/>
      <c r="V443" s="350"/>
    </row>
    <row r="444" spans="1:25" ht="33.75" customHeight="1">
      <c r="A444" s="352">
        <f t="shared" si="50"/>
        <v>436</v>
      </c>
      <c r="B444" s="876"/>
      <c r="C444" s="927"/>
      <c r="D444" s="927"/>
      <c r="E444" s="946" t="s">
        <v>801</v>
      </c>
      <c r="F444" s="892"/>
      <c r="G444" s="893"/>
      <c r="H444" s="386"/>
      <c r="I444" s="386"/>
      <c r="J444" s="386"/>
      <c r="K444" s="379"/>
      <c r="L444" s="386"/>
      <c r="V444" s="350"/>
    </row>
    <row r="445" spans="1:25" ht="33.75" customHeight="1">
      <c r="A445" s="352">
        <f t="shared" si="50"/>
        <v>437</v>
      </c>
      <c r="B445" s="876"/>
      <c r="C445" s="927"/>
      <c r="D445" s="928"/>
      <c r="E445" s="946" t="s">
        <v>802</v>
      </c>
      <c r="F445" s="892"/>
      <c r="G445" s="893"/>
      <c r="H445" s="386"/>
      <c r="I445" s="386"/>
      <c r="J445" s="386"/>
      <c r="K445" s="379"/>
      <c r="L445" s="386"/>
      <c r="M445" s="446"/>
      <c r="V445" s="350"/>
    </row>
    <row r="446" spans="1:25" ht="33.75" customHeight="1">
      <c r="A446" s="352">
        <f t="shared" si="50"/>
        <v>438</v>
      </c>
      <c r="B446" s="877"/>
      <c r="C446" s="948"/>
      <c r="D446" s="1121" t="s">
        <v>803</v>
      </c>
      <c r="E446" s="924"/>
      <c r="F446" s="924"/>
      <c r="G446" s="925"/>
      <c r="H446" s="411">
        <f>IF(H435=0,H439,H435-H437-H438+H439)</f>
        <v>0</v>
      </c>
      <c r="I446" s="411">
        <f>IF(I435=0,I439,I435-I437-I438+I439)</f>
        <v>0</v>
      </c>
      <c r="J446" s="411">
        <f>IF(J435=0,J439,J435-J437-J438+J439)</f>
        <v>0</v>
      </c>
      <c r="K446" s="411">
        <f>IF(K435=0,K439,K435-K437-K438+K439)</f>
        <v>0</v>
      </c>
      <c r="L446" s="411">
        <f>IF(L435=0,L439,L435-L437-L438+L439)</f>
        <v>0</v>
      </c>
      <c r="M446" s="447"/>
      <c r="N446" s="455"/>
      <c r="V446" s="350"/>
    </row>
    <row r="447" spans="1:25" ht="44.25" customHeight="1">
      <c r="A447" s="352">
        <f t="shared" si="50"/>
        <v>439</v>
      </c>
      <c r="B447" s="1185" t="s">
        <v>674</v>
      </c>
      <c r="C447" s="1186"/>
      <c r="D447" s="1186"/>
      <c r="E447" s="1186"/>
      <c r="F447" s="1186"/>
      <c r="G447" s="1186"/>
      <c r="H447" s="1186"/>
      <c r="I447" s="1187"/>
      <c r="J447" s="1186"/>
      <c r="K447" s="1186"/>
      <c r="L447" s="1188"/>
    </row>
    <row r="448" spans="1:25" ht="34.5" customHeight="1">
      <c r="A448" s="352">
        <f t="shared" si="50"/>
        <v>440</v>
      </c>
      <c r="B448" s="912" t="s">
        <v>112</v>
      </c>
      <c r="C448" s="913"/>
      <c r="D448" s="914"/>
      <c r="E448" s="914"/>
      <c r="F448" s="914"/>
      <c r="G448" s="914"/>
      <c r="H448" s="915"/>
      <c r="I448" s="915"/>
      <c r="J448" s="915"/>
      <c r="K448" s="915"/>
      <c r="L448" s="916"/>
      <c r="M448" s="456"/>
      <c r="N448" s="457"/>
      <c r="W448" s="327"/>
      <c r="X448" s="327"/>
      <c r="Y448" s="327"/>
    </row>
    <row r="449" spans="1:25" ht="34.5" customHeight="1">
      <c r="A449" s="352">
        <f t="shared" si="50"/>
        <v>441</v>
      </c>
      <c r="B449" s="1189"/>
      <c r="C449" s="1144" t="s">
        <v>379</v>
      </c>
      <c r="D449" s="1145"/>
      <c r="E449" s="1145"/>
      <c r="F449" s="1145"/>
      <c r="G449" s="1145"/>
      <c r="H449" s="1145"/>
      <c r="I449" s="1145"/>
      <c r="J449" s="1146"/>
      <c r="K449" s="458" t="s">
        <v>322</v>
      </c>
      <c r="L449" s="459" t="s">
        <v>323</v>
      </c>
      <c r="M449" s="456"/>
      <c r="N449" s="457"/>
      <c r="W449" s="327"/>
      <c r="X449" s="327"/>
      <c r="Y449" s="327"/>
    </row>
    <row r="450" spans="1:25" ht="21.75" customHeight="1">
      <c r="A450" s="352">
        <f t="shared" si="50"/>
        <v>442</v>
      </c>
      <c r="B450" s="1190"/>
      <c r="C450" s="1192" t="s">
        <v>434</v>
      </c>
      <c r="D450" s="1192"/>
      <c r="E450" s="1193"/>
      <c r="F450" s="1193"/>
      <c r="G450" s="1193"/>
      <c r="H450" s="460"/>
      <c r="I450" s="461"/>
      <c r="J450" s="462"/>
      <c r="K450" s="463"/>
      <c r="L450" s="463">
        <f>SUM(L451:L462)</f>
        <v>0</v>
      </c>
      <c r="M450" s="464"/>
      <c r="N450" s="465"/>
      <c r="W450" s="327"/>
      <c r="X450" s="327"/>
      <c r="Y450" s="327"/>
    </row>
    <row r="451" spans="1:25" ht="23.25" customHeight="1">
      <c r="A451" s="352">
        <f t="shared" si="50"/>
        <v>443</v>
      </c>
      <c r="B451" s="1190"/>
      <c r="C451" s="973"/>
      <c r="D451" s="872" t="s">
        <v>180</v>
      </c>
      <c r="E451" s="873"/>
      <c r="F451" s="873"/>
      <c r="G451" s="874"/>
      <c r="H451" s="460"/>
      <c r="I451" s="461"/>
      <c r="J451" s="462"/>
      <c r="K451" s="466"/>
      <c r="L451" s="467">
        <f>H380+I380+J380+K380+L380</f>
        <v>0</v>
      </c>
      <c r="M451" s="468"/>
      <c r="N451" s="469"/>
      <c r="W451" s="327"/>
      <c r="X451" s="327"/>
      <c r="Y451" s="327"/>
    </row>
    <row r="452" spans="1:25" ht="32.25" customHeight="1">
      <c r="A452" s="352">
        <f t="shared" si="50"/>
        <v>444</v>
      </c>
      <c r="B452" s="1190"/>
      <c r="C452" s="879"/>
      <c r="D452" s="857" t="s">
        <v>652</v>
      </c>
      <c r="E452" s="1001"/>
      <c r="F452" s="1001"/>
      <c r="G452" s="1002"/>
      <c r="H452" s="460"/>
      <c r="I452" s="461"/>
      <c r="J452" s="462"/>
      <c r="K452" s="466"/>
      <c r="L452" s="467">
        <f>L81</f>
        <v>0</v>
      </c>
      <c r="M452" s="468"/>
      <c r="N452" s="469"/>
      <c r="W452" s="327"/>
      <c r="X452" s="327"/>
      <c r="Y452" s="327"/>
    </row>
    <row r="453" spans="1:25" ht="29.25" customHeight="1">
      <c r="A453" s="352">
        <f t="shared" si="50"/>
        <v>445</v>
      </c>
      <c r="B453" s="1190"/>
      <c r="C453" s="879"/>
      <c r="D453" s="894" t="s">
        <v>814</v>
      </c>
      <c r="E453" s="1173"/>
      <c r="F453" s="1173"/>
      <c r="G453" s="1174"/>
      <c r="H453" s="470"/>
      <c r="I453" s="471"/>
      <c r="J453" s="472"/>
      <c r="K453" s="473"/>
      <c r="L453" s="474">
        <f>H433+I433+J433+K433+L433</f>
        <v>0</v>
      </c>
      <c r="M453" s="475"/>
      <c r="N453" s="469"/>
      <c r="W453" s="327"/>
      <c r="X453" s="327"/>
      <c r="Y453" s="327"/>
    </row>
    <row r="454" spans="1:25" ht="21" customHeight="1">
      <c r="A454" s="352">
        <f t="shared" si="50"/>
        <v>446</v>
      </c>
      <c r="B454" s="1190"/>
      <c r="C454" s="879"/>
      <c r="D454" s="894" t="s">
        <v>890</v>
      </c>
      <c r="E454" s="1173"/>
      <c r="F454" s="1173"/>
      <c r="G454" s="1174"/>
      <c r="H454" s="470"/>
      <c r="I454" s="471"/>
      <c r="J454" s="472"/>
      <c r="K454" s="473"/>
      <c r="L454" s="474">
        <f>SUM(K440:K441)</f>
        <v>0</v>
      </c>
      <c r="M454" s="475"/>
      <c r="N454" s="469"/>
      <c r="W454" s="327"/>
      <c r="X454" s="327"/>
      <c r="Y454" s="327"/>
    </row>
    <row r="455" spans="1:25" ht="26.25" customHeight="1">
      <c r="A455" s="352">
        <f t="shared" si="50"/>
        <v>447</v>
      </c>
      <c r="B455" s="1190"/>
      <c r="C455" s="879"/>
      <c r="D455" s="1117" t="s">
        <v>26</v>
      </c>
      <c r="E455" s="934"/>
      <c r="F455" s="934"/>
      <c r="G455" s="935"/>
      <c r="H455" s="460"/>
      <c r="I455" s="461"/>
      <c r="J455" s="462"/>
      <c r="K455" s="476"/>
      <c r="L455" s="477"/>
      <c r="M455" s="475"/>
      <c r="N455" s="469"/>
      <c r="W455" s="327"/>
      <c r="X455" s="327"/>
      <c r="Y455" s="327"/>
    </row>
    <row r="456" spans="1:25" ht="32.25" customHeight="1">
      <c r="A456" s="352">
        <f t="shared" si="50"/>
        <v>448</v>
      </c>
      <c r="B456" s="1190"/>
      <c r="C456" s="879"/>
      <c r="D456" s="1138" t="s">
        <v>272</v>
      </c>
      <c r="E456" s="1139"/>
      <c r="F456" s="857" t="s">
        <v>867</v>
      </c>
      <c r="G456" s="858"/>
      <c r="H456" s="460"/>
      <c r="I456" s="461"/>
      <c r="J456" s="462"/>
      <c r="K456" s="478"/>
      <c r="L456" s="478"/>
      <c r="M456" s="475"/>
      <c r="N456" s="469"/>
      <c r="P456" s="393"/>
      <c r="W456" s="327"/>
      <c r="X456" s="327"/>
      <c r="Y456" s="327"/>
    </row>
    <row r="457" spans="1:25" ht="24.75" customHeight="1">
      <c r="A457" s="352">
        <f t="shared" si="50"/>
        <v>449</v>
      </c>
      <c r="B457" s="1190"/>
      <c r="C457" s="879"/>
      <c r="D457" s="1140"/>
      <c r="E457" s="1141"/>
      <c r="F457" s="857" t="s">
        <v>233</v>
      </c>
      <c r="G457" s="858"/>
      <c r="H457" s="460"/>
      <c r="I457" s="461"/>
      <c r="J457" s="462"/>
      <c r="K457" s="478"/>
      <c r="L457" s="478"/>
      <c r="N457" s="469"/>
      <c r="W457" s="327"/>
      <c r="X457" s="327"/>
      <c r="Y457" s="327"/>
    </row>
    <row r="458" spans="1:25" ht="34.5" customHeight="1">
      <c r="A458" s="352">
        <f t="shared" si="50"/>
        <v>450</v>
      </c>
      <c r="B458" s="1190"/>
      <c r="C458" s="879"/>
      <c r="D458" s="1140"/>
      <c r="E458" s="1141"/>
      <c r="F458" s="857" t="s">
        <v>38</v>
      </c>
      <c r="G458" s="858"/>
      <c r="H458" s="460"/>
      <c r="I458" s="461"/>
      <c r="J458" s="462"/>
      <c r="K458" s="476"/>
      <c r="L458" s="476"/>
      <c r="M458" s="475"/>
      <c r="N458" s="469"/>
      <c r="W458" s="327"/>
      <c r="X458" s="327"/>
      <c r="Y458" s="327"/>
    </row>
    <row r="459" spans="1:25" ht="23.25" customHeight="1">
      <c r="A459" s="352">
        <f t="shared" ref="A459:A522" si="57">A458+1</f>
        <v>451</v>
      </c>
      <c r="B459" s="1190"/>
      <c r="C459" s="879"/>
      <c r="D459" s="1140"/>
      <c r="E459" s="1141"/>
      <c r="F459" s="946" t="s">
        <v>721</v>
      </c>
      <c r="G459" s="893"/>
      <c r="H459" s="479"/>
      <c r="I459" s="461"/>
      <c r="J459" s="480"/>
      <c r="K459" s="481"/>
      <c r="L459" s="481"/>
      <c r="M459" s="475"/>
      <c r="N459" s="469"/>
      <c r="W459" s="327"/>
      <c r="X459" s="327"/>
      <c r="Y459" s="327"/>
    </row>
    <row r="460" spans="1:25" ht="23.25" customHeight="1">
      <c r="A460" s="352">
        <f t="shared" si="57"/>
        <v>452</v>
      </c>
      <c r="B460" s="1190"/>
      <c r="C460" s="879"/>
      <c r="D460" s="1140"/>
      <c r="E460" s="1141"/>
      <c r="F460" s="857" t="s">
        <v>37</v>
      </c>
      <c r="G460" s="858"/>
      <c r="H460" s="460"/>
      <c r="I460" s="461"/>
      <c r="J460" s="462"/>
      <c r="K460" s="478"/>
      <c r="L460" s="478"/>
      <c r="M460" s="475"/>
      <c r="N460" s="469"/>
      <c r="W460" s="327"/>
      <c r="X460" s="327"/>
      <c r="Y460" s="327"/>
    </row>
    <row r="461" spans="1:25" ht="45" customHeight="1">
      <c r="A461" s="352">
        <f t="shared" si="57"/>
        <v>453</v>
      </c>
      <c r="B461" s="1190"/>
      <c r="C461" s="879"/>
      <c r="D461" s="1140"/>
      <c r="E461" s="1141"/>
      <c r="F461" s="857" t="s">
        <v>179</v>
      </c>
      <c r="G461" s="858"/>
      <c r="H461" s="460"/>
      <c r="I461" s="461"/>
      <c r="J461" s="462"/>
      <c r="K461" s="482"/>
      <c r="L461" s="477"/>
      <c r="M461" s="475"/>
      <c r="N461" s="469"/>
      <c r="W461" s="327"/>
      <c r="X461" s="327"/>
      <c r="Y461" s="327"/>
    </row>
    <row r="462" spans="1:25" ht="28.5" customHeight="1">
      <c r="A462" s="352">
        <f t="shared" si="57"/>
        <v>454</v>
      </c>
      <c r="B462" s="1190"/>
      <c r="C462" s="880"/>
      <c r="D462" s="1142"/>
      <c r="E462" s="1143"/>
      <c r="F462" s="857" t="s">
        <v>720</v>
      </c>
      <c r="G462" s="858"/>
      <c r="H462" s="460"/>
      <c r="I462" s="461"/>
      <c r="J462" s="462"/>
      <c r="K462" s="478"/>
      <c r="L462" s="477"/>
      <c r="M462" s="475"/>
      <c r="N462" s="469"/>
      <c r="W462" s="327"/>
      <c r="X462" s="327"/>
      <c r="Y462" s="327"/>
    </row>
    <row r="463" spans="1:25" ht="26.25" customHeight="1">
      <c r="A463" s="352">
        <f t="shared" si="57"/>
        <v>455</v>
      </c>
      <c r="B463" s="1190"/>
      <c r="C463" s="1110" t="s">
        <v>435</v>
      </c>
      <c r="D463" s="1111"/>
      <c r="E463" s="865"/>
      <c r="F463" s="865"/>
      <c r="G463" s="866"/>
      <c r="H463" s="460"/>
      <c r="I463" s="461"/>
      <c r="J463" s="462"/>
      <c r="K463" s="483"/>
      <c r="L463" s="483">
        <f>SUM(L464:L492)</f>
        <v>0</v>
      </c>
      <c r="M463" s="484"/>
      <c r="N463" s="485"/>
      <c r="O463" s="398"/>
      <c r="W463" s="327"/>
      <c r="X463" s="327"/>
      <c r="Y463" s="327"/>
    </row>
    <row r="464" spans="1:25" ht="30" customHeight="1">
      <c r="A464" s="352">
        <f t="shared" si="57"/>
        <v>456</v>
      </c>
      <c r="B464" s="1190"/>
      <c r="C464" s="879"/>
      <c r="D464" s="1175" t="s">
        <v>182</v>
      </c>
      <c r="E464" s="1176"/>
      <c r="F464" s="872" t="s">
        <v>847</v>
      </c>
      <c r="G464" s="858"/>
      <c r="H464" s="460"/>
      <c r="I464" s="461"/>
      <c r="J464" s="462"/>
      <c r="K464" s="478"/>
      <c r="L464" s="477"/>
      <c r="M464" s="475"/>
      <c r="N464" s="469"/>
      <c r="W464" s="327"/>
      <c r="X464" s="327"/>
      <c r="Y464" s="327"/>
    </row>
    <row r="465" spans="1:25" ht="60" customHeight="1">
      <c r="A465" s="352">
        <f t="shared" si="57"/>
        <v>457</v>
      </c>
      <c r="B465" s="1190"/>
      <c r="C465" s="879"/>
      <c r="D465" s="1177"/>
      <c r="E465" s="1178"/>
      <c r="F465" s="894" t="s">
        <v>848</v>
      </c>
      <c r="G465" s="1174"/>
      <c r="H465" s="470"/>
      <c r="I465" s="471"/>
      <c r="J465" s="472"/>
      <c r="K465" s="473"/>
      <c r="L465" s="474">
        <f>H207+H209+H210+H211</f>
        <v>0</v>
      </c>
      <c r="M465" s="475"/>
      <c r="N465" s="469"/>
      <c r="W465" s="327"/>
      <c r="X465" s="327"/>
      <c r="Y465" s="327"/>
    </row>
    <row r="466" spans="1:25" ht="18" customHeight="1">
      <c r="A466" s="352">
        <f t="shared" si="57"/>
        <v>458</v>
      </c>
      <c r="B466" s="1190"/>
      <c r="C466" s="879"/>
      <c r="D466" s="1177"/>
      <c r="E466" s="1178"/>
      <c r="F466" s="872" t="s">
        <v>738</v>
      </c>
      <c r="G466" s="858"/>
      <c r="H466" s="460"/>
      <c r="I466" s="461"/>
      <c r="J466" s="462"/>
      <c r="K466" s="478"/>
      <c r="L466" s="477"/>
      <c r="M466" s="475"/>
      <c r="N466" s="469"/>
      <c r="W466" s="327"/>
      <c r="X466" s="327"/>
      <c r="Y466" s="327"/>
    </row>
    <row r="467" spans="1:25" ht="23.25" customHeight="1">
      <c r="A467" s="352">
        <f t="shared" si="57"/>
        <v>459</v>
      </c>
      <c r="B467" s="1190"/>
      <c r="C467" s="879"/>
      <c r="D467" s="1177"/>
      <c r="E467" s="1178"/>
      <c r="F467" s="872" t="s">
        <v>34</v>
      </c>
      <c r="G467" s="858"/>
      <c r="H467" s="460"/>
      <c r="I467" s="461"/>
      <c r="J467" s="462"/>
      <c r="K467" s="478"/>
      <c r="L467" s="477"/>
      <c r="M467" s="475"/>
      <c r="N467" s="469"/>
      <c r="W467" s="327"/>
      <c r="X467" s="327"/>
      <c r="Y467" s="327"/>
    </row>
    <row r="468" spans="1:25" ht="23.25" customHeight="1">
      <c r="A468" s="352">
        <f t="shared" si="57"/>
        <v>460</v>
      </c>
      <c r="B468" s="1190"/>
      <c r="C468" s="879"/>
      <c r="D468" s="1177"/>
      <c r="E468" s="1178"/>
      <c r="F468" s="872" t="s">
        <v>108</v>
      </c>
      <c r="G468" s="858"/>
      <c r="H468" s="460"/>
      <c r="I468" s="461"/>
      <c r="J468" s="462"/>
      <c r="K468" s="478"/>
      <c r="L468" s="477"/>
      <c r="M468" s="475"/>
      <c r="N468" s="469"/>
      <c r="W468" s="327"/>
      <c r="X468" s="327"/>
      <c r="Y468" s="327"/>
    </row>
    <row r="469" spans="1:25" ht="20.25" customHeight="1">
      <c r="A469" s="352">
        <f t="shared" si="57"/>
        <v>461</v>
      </c>
      <c r="B469" s="1190"/>
      <c r="C469" s="879"/>
      <c r="D469" s="1177"/>
      <c r="E469" s="1178"/>
      <c r="F469" s="872" t="s">
        <v>35</v>
      </c>
      <c r="G469" s="858"/>
      <c r="H469" s="460"/>
      <c r="I469" s="461"/>
      <c r="J469" s="462"/>
      <c r="K469" s="478"/>
      <c r="L469" s="477"/>
      <c r="M469" s="475"/>
      <c r="N469" s="469"/>
      <c r="W469" s="327"/>
      <c r="X469" s="327"/>
      <c r="Y469" s="327"/>
    </row>
    <row r="470" spans="1:25" ht="20.25" customHeight="1">
      <c r="A470" s="352">
        <f t="shared" si="57"/>
        <v>462</v>
      </c>
      <c r="B470" s="1190"/>
      <c r="C470" s="879"/>
      <c r="D470" s="1177"/>
      <c r="E470" s="1178"/>
      <c r="F470" s="872" t="s">
        <v>36</v>
      </c>
      <c r="G470" s="858"/>
      <c r="H470" s="460"/>
      <c r="I470" s="461"/>
      <c r="J470" s="462"/>
      <c r="K470" s="478"/>
      <c r="L470" s="477"/>
      <c r="M470" s="475"/>
      <c r="N470" s="469"/>
      <c r="W470" s="327"/>
      <c r="X470" s="327"/>
      <c r="Y470" s="327"/>
    </row>
    <row r="471" spans="1:25" ht="21.75" customHeight="1">
      <c r="A471" s="352">
        <f t="shared" si="57"/>
        <v>463</v>
      </c>
      <c r="B471" s="1190"/>
      <c r="C471" s="879"/>
      <c r="D471" s="1177"/>
      <c r="E471" s="1178"/>
      <c r="F471" s="872" t="s">
        <v>55</v>
      </c>
      <c r="G471" s="858"/>
      <c r="H471" s="460"/>
      <c r="I471" s="461"/>
      <c r="J471" s="462"/>
      <c r="K471" s="476"/>
      <c r="L471" s="477"/>
      <c r="M471" s="475"/>
      <c r="N471" s="469"/>
      <c r="W471" s="327"/>
      <c r="X471" s="327"/>
      <c r="Y471" s="327"/>
    </row>
    <row r="472" spans="1:25" ht="22.5" customHeight="1">
      <c r="A472" s="352">
        <f t="shared" si="57"/>
        <v>464</v>
      </c>
      <c r="B472" s="1190"/>
      <c r="C472" s="879"/>
      <c r="D472" s="1177"/>
      <c r="E472" s="1178"/>
      <c r="F472" s="872" t="s">
        <v>56</v>
      </c>
      <c r="G472" s="858"/>
      <c r="H472" s="460"/>
      <c r="I472" s="461"/>
      <c r="J472" s="462"/>
      <c r="K472" s="476"/>
      <c r="L472" s="477"/>
      <c r="M472" s="475"/>
      <c r="N472" s="469"/>
      <c r="W472" s="327"/>
      <c r="X472" s="327"/>
      <c r="Y472" s="327"/>
    </row>
    <row r="473" spans="1:25" ht="32.25" customHeight="1">
      <c r="A473" s="352">
        <f t="shared" si="57"/>
        <v>465</v>
      </c>
      <c r="B473" s="1190"/>
      <c r="C473" s="879"/>
      <c r="D473" s="1177"/>
      <c r="E473" s="1178"/>
      <c r="F473" s="872" t="s">
        <v>39</v>
      </c>
      <c r="G473" s="858"/>
      <c r="H473" s="460"/>
      <c r="I473" s="461"/>
      <c r="J473" s="462"/>
      <c r="K473" s="478"/>
      <c r="L473" s="477"/>
      <c r="M473" s="475"/>
      <c r="N473" s="469"/>
      <c r="W473" s="327"/>
      <c r="X473" s="327"/>
      <c r="Y473" s="327"/>
    </row>
    <row r="474" spans="1:25" ht="33" customHeight="1">
      <c r="A474" s="352">
        <f t="shared" si="57"/>
        <v>466</v>
      </c>
      <c r="B474" s="1190"/>
      <c r="C474" s="879"/>
      <c r="D474" s="1177"/>
      <c r="E474" s="1178"/>
      <c r="F474" s="872" t="s">
        <v>675</v>
      </c>
      <c r="G474" s="858"/>
      <c r="H474" s="460"/>
      <c r="I474" s="461"/>
      <c r="J474" s="462"/>
      <c r="K474" s="478"/>
      <c r="L474" s="477"/>
      <c r="M474" s="475"/>
      <c r="N474" s="469"/>
      <c r="W474" s="327"/>
      <c r="X474" s="327"/>
      <c r="Y474" s="327"/>
    </row>
    <row r="475" spans="1:25" ht="22.5" customHeight="1">
      <c r="A475" s="352">
        <f t="shared" si="57"/>
        <v>467</v>
      </c>
      <c r="B475" s="1190"/>
      <c r="C475" s="879"/>
      <c r="D475" s="1177"/>
      <c r="E475" s="1178"/>
      <c r="F475" s="872" t="s">
        <v>41</v>
      </c>
      <c r="G475" s="858"/>
      <c r="H475" s="460"/>
      <c r="I475" s="461"/>
      <c r="J475" s="462"/>
      <c r="K475" s="476"/>
      <c r="L475" s="477"/>
      <c r="M475" s="475"/>
      <c r="N475" s="469"/>
      <c r="W475" s="327"/>
      <c r="X475" s="327"/>
      <c r="Y475" s="327"/>
    </row>
    <row r="476" spans="1:25" ht="19.5" customHeight="1">
      <c r="A476" s="352">
        <f t="shared" si="57"/>
        <v>468</v>
      </c>
      <c r="B476" s="1190"/>
      <c r="C476" s="879"/>
      <c r="D476" s="1177"/>
      <c r="E476" s="1178"/>
      <c r="F476" s="872" t="s">
        <v>43</v>
      </c>
      <c r="G476" s="858"/>
      <c r="H476" s="460"/>
      <c r="I476" s="461"/>
      <c r="J476" s="462"/>
      <c r="K476" s="476"/>
      <c r="L476" s="477"/>
      <c r="M476" s="475"/>
      <c r="N476" s="469"/>
      <c r="W476" s="327"/>
      <c r="X476" s="327"/>
      <c r="Y476" s="327"/>
    </row>
    <row r="477" spans="1:25" ht="29.25" customHeight="1">
      <c r="A477" s="352">
        <f t="shared" si="57"/>
        <v>469</v>
      </c>
      <c r="B477" s="1190"/>
      <c r="C477" s="879"/>
      <c r="D477" s="1177"/>
      <c r="E477" s="1178"/>
      <c r="F477" s="857" t="s">
        <v>57</v>
      </c>
      <c r="G477" s="1073"/>
      <c r="H477" s="460"/>
      <c r="I477" s="461"/>
      <c r="J477" s="462"/>
      <c r="K477" s="476"/>
      <c r="L477" s="477"/>
      <c r="M477" s="475"/>
      <c r="N477" s="469"/>
      <c r="W477" s="327"/>
      <c r="X477" s="327"/>
      <c r="Y477" s="327"/>
    </row>
    <row r="478" spans="1:25" ht="29.25" customHeight="1">
      <c r="A478" s="352">
        <f t="shared" si="57"/>
        <v>470</v>
      </c>
      <c r="B478" s="1190"/>
      <c r="C478" s="879"/>
      <c r="D478" s="1177"/>
      <c r="E478" s="1178"/>
      <c r="F478" s="872" t="s">
        <v>51</v>
      </c>
      <c r="G478" s="858"/>
      <c r="H478" s="460"/>
      <c r="I478" s="461"/>
      <c r="J478" s="462"/>
      <c r="K478" s="486"/>
      <c r="L478" s="477"/>
      <c r="M478" s="475"/>
      <c r="N478" s="469"/>
      <c r="W478" s="327"/>
      <c r="X478" s="327"/>
      <c r="Y478" s="327"/>
    </row>
    <row r="479" spans="1:25" ht="28.5" customHeight="1">
      <c r="A479" s="352">
        <f t="shared" si="57"/>
        <v>471</v>
      </c>
      <c r="B479" s="1190"/>
      <c r="C479" s="879"/>
      <c r="D479" s="1177"/>
      <c r="E479" s="1178"/>
      <c r="F479" s="872" t="s">
        <v>53</v>
      </c>
      <c r="G479" s="858"/>
      <c r="H479" s="460"/>
      <c r="I479" s="461"/>
      <c r="J479" s="462"/>
      <c r="K479" s="486"/>
      <c r="L479" s="477"/>
      <c r="M479" s="475"/>
      <c r="N479" s="469"/>
      <c r="W479" s="327"/>
      <c r="X479" s="327"/>
      <c r="Y479" s="327"/>
    </row>
    <row r="480" spans="1:25" ht="31.5" customHeight="1">
      <c r="A480" s="352">
        <f t="shared" si="57"/>
        <v>472</v>
      </c>
      <c r="B480" s="1190"/>
      <c r="C480" s="879"/>
      <c r="D480" s="1177"/>
      <c r="E480" s="1178"/>
      <c r="F480" s="872" t="s">
        <v>436</v>
      </c>
      <c r="G480" s="858"/>
      <c r="H480" s="460"/>
      <c r="I480" s="461"/>
      <c r="J480" s="462"/>
      <c r="K480" s="478"/>
      <c r="L480" s="477"/>
      <c r="M480" s="475"/>
      <c r="N480" s="469"/>
      <c r="W480" s="327"/>
      <c r="X480" s="327"/>
      <c r="Y480" s="327"/>
    </row>
    <row r="481" spans="1:25" ht="43.5" customHeight="1">
      <c r="A481" s="352">
        <f t="shared" si="57"/>
        <v>473</v>
      </c>
      <c r="B481" s="1190"/>
      <c r="C481" s="879"/>
      <c r="D481" s="1177"/>
      <c r="E481" s="1178"/>
      <c r="F481" s="872" t="s">
        <v>54</v>
      </c>
      <c r="G481" s="858"/>
      <c r="H481" s="460"/>
      <c r="I481" s="461"/>
      <c r="J481" s="462"/>
      <c r="K481" s="486"/>
      <c r="L481" s="477"/>
      <c r="M481" s="475"/>
      <c r="N481" s="469"/>
      <c r="W481" s="327"/>
      <c r="X481" s="327"/>
      <c r="Y481" s="327"/>
    </row>
    <row r="482" spans="1:25" ht="24.75" customHeight="1">
      <c r="A482" s="352">
        <f t="shared" si="57"/>
        <v>474</v>
      </c>
      <c r="B482" s="1190"/>
      <c r="C482" s="879"/>
      <c r="D482" s="1177"/>
      <c r="E482" s="1178"/>
      <c r="F482" s="872" t="s">
        <v>437</v>
      </c>
      <c r="G482" s="858"/>
      <c r="H482" s="460"/>
      <c r="I482" s="461"/>
      <c r="J482" s="462"/>
      <c r="K482" s="486"/>
      <c r="L482" s="477"/>
      <c r="M482" s="475"/>
      <c r="N482" s="469"/>
      <c r="W482" s="327"/>
      <c r="X482" s="327"/>
      <c r="Y482" s="327"/>
    </row>
    <row r="483" spans="1:25" ht="33" customHeight="1">
      <c r="A483" s="352">
        <f t="shared" si="57"/>
        <v>475</v>
      </c>
      <c r="B483" s="1190"/>
      <c r="C483" s="879"/>
      <c r="D483" s="1177"/>
      <c r="E483" s="1178"/>
      <c r="F483" s="872" t="s">
        <v>438</v>
      </c>
      <c r="G483" s="858"/>
      <c r="H483" s="460"/>
      <c r="I483" s="461"/>
      <c r="J483" s="462"/>
      <c r="K483" s="486"/>
      <c r="L483" s="477"/>
      <c r="M483" s="475"/>
      <c r="N483" s="469"/>
      <c r="W483" s="327"/>
      <c r="X483" s="327"/>
      <c r="Y483" s="327"/>
    </row>
    <row r="484" spans="1:25" ht="49.5" customHeight="1">
      <c r="A484" s="352">
        <f t="shared" si="57"/>
        <v>476</v>
      </c>
      <c r="B484" s="1190"/>
      <c r="C484" s="879"/>
      <c r="D484" s="1177"/>
      <c r="E484" s="1178"/>
      <c r="F484" s="872" t="s">
        <v>646</v>
      </c>
      <c r="G484" s="858"/>
      <c r="H484" s="460"/>
      <c r="I484" s="461"/>
      <c r="J484" s="462"/>
      <c r="K484" s="476"/>
      <c r="L484" s="477"/>
      <c r="M484" s="475"/>
      <c r="N484" s="469"/>
      <c r="W484" s="327"/>
      <c r="X484" s="327"/>
      <c r="Y484" s="327"/>
    </row>
    <row r="485" spans="1:25" ht="22.5" customHeight="1">
      <c r="A485" s="352">
        <f t="shared" si="57"/>
        <v>477</v>
      </c>
      <c r="B485" s="1190"/>
      <c r="C485" s="879"/>
      <c r="D485" s="1177"/>
      <c r="E485" s="1178"/>
      <c r="F485" s="872" t="s">
        <v>59</v>
      </c>
      <c r="G485" s="858"/>
      <c r="H485" s="460"/>
      <c r="I485" s="461"/>
      <c r="J485" s="462"/>
      <c r="K485" s="476"/>
      <c r="L485" s="477"/>
      <c r="M485" s="475"/>
      <c r="N485" s="469"/>
      <c r="W485" s="327"/>
      <c r="X485" s="327"/>
      <c r="Y485" s="327"/>
    </row>
    <row r="486" spans="1:25" ht="36" customHeight="1">
      <c r="A486" s="352">
        <f t="shared" si="57"/>
        <v>478</v>
      </c>
      <c r="B486" s="1190"/>
      <c r="C486" s="879"/>
      <c r="D486" s="1177"/>
      <c r="E486" s="1178"/>
      <c r="F486" s="872" t="s">
        <v>183</v>
      </c>
      <c r="G486" s="858"/>
      <c r="H486" s="460"/>
      <c r="I486" s="461"/>
      <c r="J486" s="462"/>
      <c r="K486" s="476"/>
      <c r="L486" s="477"/>
      <c r="M486" s="475"/>
      <c r="N486" s="469"/>
      <c r="W486" s="327"/>
      <c r="X486" s="327"/>
      <c r="Y486" s="327"/>
    </row>
    <row r="487" spans="1:25" ht="24.75" customHeight="1">
      <c r="A487" s="352">
        <f t="shared" si="57"/>
        <v>479</v>
      </c>
      <c r="B487" s="1190"/>
      <c r="C487" s="879"/>
      <c r="D487" s="1179"/>
      <c r="E487" s="1180"/>
      <c r="F487" s="872" t="s">
        <v>40</v>
      </c>
      <c r="G487" s="858"/>
      <c r="H487" s="460"/>
      <c r="I487" s="461"/>
      <c r="J487" s="462"/>
      <c r="K487" s="478"/>
      <c r="L487" s="477"/>
      <c r="M487" s="475"/>
      <c r="N487" s="469"/>
      <c r="W487" s="327"/>
      <c r="X487" s="327"/>
      <c r="Y487" s="327"/>
    </row>
    <row r="488" spans="1:25" ht="25.5" customHeight="1">
      <c r="A488" s="352">
        <f t="shared" si="57"/>
        <v>480</v>
      </c>
      <c r="B488" s="1190"/>
      <c r="C488" s="879"/>
      <c r="D488" s="1232" t="s">
        <v>184</v>
      </c>
      <c r="E488" s="1233"/>
      <c r="F488" s="857" t="s">
        <v>42</v>
      </c>
      <c r="G488" s="858"/>
      <c r="H488" s="460"/>
      <c r="I488" s="461"/>
      <c r="J488" s="462"/>
      <c r="K488" s="478"/>
      <c r="L488" s="477"/>
      <c r="M488" s="475"/>
      <c r="N488" s="469"/>
      <c r="W488" s="327"/>
      <c r="X488" s="327"/>
      <c r="Y488" s="327"/>
    </row>
    <row r="489" spans="1:25" ht="30" customHeight="1">
      <c r="A489" s="352">
        <f t="shared" si="57"/>
        <v>481</v>
      </c>
      <c r="B489" s="1190"/>
      <c r="C489" s="879"/>
      <c r="D489" s="1234"/>
      <c r="E489" s="1235"/>
      <c r="F489" s="872" t="s">
        <v>676</v>
      </c>
      <c r="G489" s="858"/>
      <c r="H489" s="460"/>
      <c r="I489" s="461"/>
      <c r="J489" s="462"/>
      <c r="K489" s="487"/>
      <c r="L489" s="488">
        <f>L129</f>
        <v>0</v>
      </c>
      <c r="M489" s="475"/>
      <c r="N489" s="469"/>
      <c r="W489" s="327"/>
      <c r="X489" s="327"/>
      <c r="Y489" s="327"/>
    </row>
    <row r="490" spans="1:25" ht="30" customHeight="1">
      <c r="A490" s="352">
        <f t="shared" si="57"/>
        <v>482</v>
      </c>
      <c r="B490" s="1190"/>
      <c r="C490" s="879"/>
      <c r="D490" s="1234"/>
      <c r="E490" s="1235"/>
      <c r="F490" s="872" t="s">
        <v>677</v>
      </c>
      <c r="G490" s="858"/>
      <c r="H490" s="460"/>
      <c r="I490" s="461"/>
      <c r="J490" s="462"/>
      <c r="K490" s="487"/>
      <c r="L490" s="488">
        <f>L357</f>
        <v>0</v>
      </c>
      <c r="M490" s="475"/>
      <c r="N490" s="469"/>
      <c r="W490" s="327"/>
      <c r="X490" s="327"/>
      <c r="Y490" s="327"/>
    </row>
    <row r="491" spans="1:25" ht="30.75" customHeight="1">
      <c r="A491" s="352">
        <f t="shared" si="57"/>
        <v>483</v>
      </c>
      <c r="B491" s="1190"/>
      <c r="C491" s="879"/>
      <c r="D491" s="1234"/>
      <c r="E491" s="1235"/>
      <c r="F491" s="872" t="s">
        <v>109</v>
      </c>
      <c r="G491" s="858"/>
      <c r="H491" s="460"/>
      <c r="I491" s="461"/>
      <c r="J491" s="462"/>
      <c r="K491" s="476"/>
      <c r="L491" s="489"/>
      <c r="M491" s="475"/>
      <c r="N491" s="469"/>
      <c r="W491" s="327"/>
      <c r="X491" s="327"/>
      <c r="Y491" s="327"/>
    </row>
    <row r="492" spans="1:25" ht="21" customHeight="1">
      <c r="A492" s="352">
        <f t="shared" si="57"/>
        <v>484</v>
      </c>
      <c r="B492" s="1190"/>
      <c r="C492" s="880"/>
      <c r="D492" s="1236"/>
      <c r="E492" s="1237"/>
      <c r="F492" s="872" t="s">
        <v>181</v>
      </c>
      <c r="G492" s="858"/>
      <c r="H492" s="460"/>
      <c r="I492" s="461"/>
      <c r="J492" s="462"/>
      <c r="K492" s="476"/>
      <c r="L492" s="489"/>
      <c r="M492" s="475"/>
      <c r="N492" s="469"/>
      <c r="W492" s="327"/>
      <c r="X492" s="327"/>
      <c r="Y492" s="327"/>
    </row>
    <row r="493" spans="1:25" ht="28.5" customHeight="1">
      <c r="A493" s="352">
        <f t="shared" si="57"/>
        <v>485</v>
      </c>
      <c r="B493" s="1191"/>
      <c r="C493" s="1194" t="s">
        <v>439</v>
      </c>
      <c r="D493" s="1194"/>
      <c r="E493" s="1195"/>
      <c r="F493" s="1195"/>
      <c r="G493" s="1195"/>
      <c r="H493" s="490"/>
      <c r="I493" s="491"/>
      <c r="J493" s="490"/>
      <c r="K493" s="492"/>
      <c r="L493" s="493">
        <f>H361+I361-L450+L463</f>
        <v>0</v>
      </c>
      <c r="M493" s="494"/>
      <c r="N493" s="469"/>
      <c r="W493" s="327"/>
      <c r="X493" s="327"/>
      <c r="Y493" s="327"/>
    </row>
    <row r="494" spans="1:25" ht="26.25" customHeight="1">
      <c r="A494" s="352">
        <f t="shared" si="57"/>
        <v>486</v>
      </c>
      <c r="B494" s="1181" t="s">
        <v>678</v>
      </c>
      <c r="C494" s="1182"/>
      <c r="D494" s="1182"/>
      <c r="E494" s="1182"/>
      <c r="F494" s="1182"/>
      <c r="G494" s="1182"/>
      <c r="H494" s="1182"/>
      <c r="I494" s="1183"/>
      <c r="J494" s="1182"/>
      <c r="K494" s="1182"/>
      <c r="L494" s="1184"/>
    </row>
    <row r="495" spans="1:25" ht="25.5" customHeight="1">
      <c r="A495" s="352">
        <f t="shared" si="57"/>
        <v>487</v>
      </c>
      <c r="B495" s="963"/>
      <c r="C495" s="966" t="s">
        <v>679</v>
      </c>
      <c r="D495" s="966"/>
      <c r="E495" s="967"/>
      <c r="F495" s="967"/>
      <c r="G495" s="967"/>
      <c r="H495" s="495"/>
      <c r="I495" s="496"/>
      <c r="J495" s="497" t="s">
        <v>61</v>
      </c>
      <c r="K495" s="497" t="s">
        <v>62</v>
      </c>
      <c r="L495" s="498"/>
      <c r="M495" s="398"/>
      <c r="W495" s="327"/>
    </row>
    <row r="496" spans="1:25" ht="26.25" customHeight="1">
      <c r="A496" s="352">
        <f t="shared" si="57"/>
        <v>488</v>
      </c>
      <c r="B496" s="964"/>
      <c r="C496" s="878"/>
      <c r="D496" s="890" t="s">
        <v>110</v>
      </c>
      <c r="E496" s="942"/>
      <c r="F496" s="881" t="s">
        <v>6</v>
      </c>
      <c r="G496" s="882"/>
      <c r="H496" s="499"/>
      <c r="I496" s="500"/>
      <c r="J496" s="373"/>
      <c r="K496" s="373"/>
      <c r="L496" s="501"/>
      <c r="W496" s="327"/>
    </row>
    <row r="497" spans="1:23" ht="23.25" customHeight="1">
      <c r="A497" s="352">
        <f t="shared" si="57"/>
        <v>489</v>
      </c>
      <c r="B497" s="964"/>
      <c r="C497" s="879"/>
      <c r="D497" s="890"/>
      <c r="E497" s="942"/>
      <c r="F497" s="881" t="s">
        <v>12</v>
      </c>
      <c r="G497" s="882"/>
      <c r="H497" s="499"/>
      <c r="I497" s="500"/>
      <c r="J497" s="373"/>
      <c r="K497" s="373"/>
      <c r="L497" s="501"/>
      <c r="W497" s="327"/>
    </row>
    <row r="498" spans="1:23" ht="20.25" customHeight="1">
      <c r="A498" s="352">
        <f t="shared" si="57"/>
        <v>490</v>
      </c>
      <c r="B498" s="964"/>
      <c r="C498" s="879"/>
      <c r="D498" s="890"/>
      <c r="E498" s="942"/>
      <c r="F498" s="881" t="s">
        <v>395</v>
      </c>
      <c r="G498" s="882"/>
      <c r="H498" s="499"/>
      <c r="I498" s="500"/>
      <c r="J498" s="373"/>
      <c r="K498" s="373"/>
      <c r="L498" s="501"/>
      <c r="W498" s="327"/>
    </row>
    <row r="499" spans="1:23" ht="21.75" customHeight="1">
      <c r="A499" s="352">
        <f t="shared" si="57"/>
        <v>491</v>
      </c>
      <c r="B499" s="964"/>
      <c r="C499" s="879"/>
      <c r="D499" s="890"/>
      <c r="E499" s="942"/>
      <c r="F499" s="881" t="s">
        <v>396</v>
      </c>
      <c r="G499" s="882"/>
      <c r="H499" s="499"/>
      <c r="I499" s="500"/>
      <c r="J499" s="373"/>
      <c r="K499" s="373"/>
      <c r="L499" s="501"/>
      <c r="W499" s="327"/>
    </row>
    <row r="500" spans="1:23" ht="24" customHeight="1">
      <c r="A500" s="352">
        <f t="shared" si="57"/>
        <v>492</v>
      </c>
      <c r="B500" s="964"/>
      <c r="C500" s="879"/>
      <c r="D500" s="890"/>
      <c r="E500" s="942"/>
      <c r="F500" s="881" t="s">
        <v>397</v>
      </c>
      <c r="G500" s="882"/>
      <c r="H500" s="499"/>
      <c r="I500" s="500"/>
      <c r="J500" s="373"/>
      <c r="K500" s="373"/>
      <c r="L500" s="501"/>
      <c r="M500" s="364"/>
      <c r="W500" s="327"/>
    </row>
    <row r="501" spans="1:23" ht="28.5" customHeight="1">
      <c r="A501" s="352">
        <f t="shared" si="57"/>
        <v>493</v>
      </c>
      <c r="B501" s="964"/>
      <c r="C501" s="879"/>
      <c r="D501" s="890"/>
      <c r="E501" s="942"/>
      <c r="F501" s="881" t="s">
        <v>11</v>
      </c>
      <c r="G501" s="882"/>
      <c r="H501" s="499"/>
      <c r="I501" s="500"/>
      <c r="J501" s="373"/>
      <c r="K501" s="373"/>
      <c r="L501" s="501"/>
      <c r="W501" s="327"/>
    </row>
    <row r="502" spans="1:23" ht="29.25" customHeight="1">
      <c r="A502" s="352">
        <f t="shared" si="57"/>
        <v>494</v>
      </c>
      <c r="B502" s="964"/>
      <c r="C502" s="879"/>
      <c r="D502" s="890"/>
      <c r="E502" s="942"/>
      <c r="F502" s="881" t="s">
        <v>398</v>
      </c>
      <c r="G502" s="882"/>
      <c r="H502" s="499"/>
      <c r="I502" s="500"/>
      <c r="J502" s="373"/>
      <c r="K502" s="373"/>
      <c r="L502" s="501"/>
      <c r="W502" s="327"/>
    </row>
    <row r="503" spans="1:23" ht="27" customHeight="1">
      <c r="A503" s="352">
        <f t="shared" si="57"/>
        <v>495</v>
      </c>
      <c r="B503" s="964"/>
      <c r="C503" s="879"/>
      <c r="D503" s="890"/>
      <c r="E503" s="942"/>
      <c r="F503" s="881" t="s">
        <v>399</v>
      </c>
      <c r="G503" s="882"/>
      <c r="H503" s="499"/>
      <c r="I503" s="500"/>
      <c r="J503" s="373"/>
      <c r="K503" s="373"/>
      <c r="L503" s="501"/>
      <c r="W503" s="327"/>
    </row>
    <row r="504" spans="1:23" ht="33.75" customHeight="1">
      <c r="A504" s="352">
        <f t="shared" si="57"/>
        <v>496</v>
      </c>
      <c r="B504" s="964"/>
      <c r="C504" s="879"/>
      <c r="D504" s="890"/>
      <c r="E504" s="942"/>
      <c r="F504" s="881" t="s">
        <v>400</v>
      </c>
      <c r="G504" s="882"/>
      <c r="H504" s="499"/>
      <c r="I504" s="500"/>
      <c r="J504" s="373"/>
      <c r="K504" s="373"/>
      <c r="L504" s="501"/>
      <c r="W504" s="327"/>
    </row>
    <row r="505" spans="1:23" ht="24" customHeight="1">
      <c r="A505" s="352">
        <f t="shared" si="57"/>
        <v>497</v>
      </c>
      <c r="B505" s="964"/>
      <c r="C505" s="879"/>
      <c r="D505" s="890"/>
      <c r="E505" s="942"/>
      <c r="F505" s="881" t="s">
        <v>401</v>
      </c>
      <c r="G505" s="882"/>
      <c r="H505" s="499"/>
      <c r="I505" s="500"/>
      <c r="J505" s="373"/>
      <c r="K505" s="373"/>
      <c r="L505" s="501"/>
      <c r="W505" s="327"/>
    </row>
    <row r="506" spans="1:23" ht="36.75" customHeight="1">
      <c r="A506" s="352">
        <f t="shared" si="57"/>
        <v>498</v>
      </c>
      <c r="B506" s="964"/>
      <c r="C506" s="879"/>
      <c r="D506" s="890"/>
      <c r="E506" s="942"/>
      <c r="F506" s="881" t="s">
        <v>402</v>
      </c>
      <c r="G506" s="882"/>
      <c r="H506" s="499"/>
      <c r="I506" s="500"/>
      <c r="J506" s="373"/>
      <c r="K506" s="373"/>
      <c r="L506" s="501"/>
      <c r="W506" s="327"/>
    </row>
    <row r="507" spans="1:23" ht="27" customHeight="1">
      <c r="A507" s="352">
        <f t="shared" si="57"/>
        <v>499</v>
      </c>
      <c r="B507" s="964"/>
      <c r="C507" s="879"/>
      <c r="D507" s="890"/>
      <c r="E507" s="942"/>
      <c r="F507" s="881" t="s">
        <v>238</v>
      </c>
      <c r="G507" s="882"/>
      <c r="H507" s="499"/>
      <c r="I507" s="500"/>
      <c r="J507" s="373"/>
      <c r="K507" s="373"/>
      <c r="L507" s="501"/>
      <c r="W507" s="327"/>
    </row>
    <row r="508" spans="1:23" ht="21" customHeight="1">
      <c r="A508" s="352">
        <f t="shared" si="57"/>
        <v>500</v>
      </c>
      <c r="B508" s="964"/>
      <c r="C508" s="879"/>
      <c r="D508" s="1025" t="s">
        <v>196</v>
      </c>
      <c r="E508" s="954"/>
      <c r="F508" s="955"/>
      <c r="G508" s="389" t="s">
        <v>12</v>
      </c>
      <c r="H508" s="502"/>
      <c r="I508" s="503"/>
      <c r="J508" s="504"/>
      <c r="K508" s="504"/>
      <c r="L508" s="505"/>
      <c r="W508" s="327"/>
    </row>
    <row r="509" spans="1:23" ht="23.25" customHeight="1">
      <c r="A509" s="352">
        <f t="shared" si="57"/>
        <v>501</v>
      </c>
      <c r="B509" s="964"/>
      <c r="C509" s="879"/>
      <c r="D509" s="1026"/>
      <c r="E509" s="1027"/>
      <c r="F509" s="1000"/>
      <c r="G509" s="389" t="s">
        <v>176</v>
      </c>
      <c r="H509" s="506"/>
      <c r="I509" s="507"/>
      <c r="J509" s="373"/>
      <c r="K509" s="373"/>
      <c r="L509" s="505"/>
      <c r="W509" s="327"/>
    </row>
    <row r="510" spans="1:23" ht="21" customHeight="1">
      <c r="A510" s="352">
        <f t="shared" si="57"/>
        <v>502</v>
      </c>
      <c r="B510" s="964"/>
      <c r="C510" s="879"/>
      <c r="D510" s="1026"/>
      <c r="E510" s="1027"/>
      <c r="F510" s="1000"/>
      <c r="G510" s="389" t="s">
        <v>174</v>
      </c>
      <c r="H510" s="506"/>
      <c r="I510" s="507"/>
      <c r="J510" s="373"/>
      <c r="K510" s="373"/>
      <c r="L510" s="505"/>
      <c r="W510" s="327"/>
    </row>
    <row r="511" spans="1:23" ht="18.75" customHeight="1">
      <c r="A511" s="352">
        <f t="shared" si="57"/>
        <v>503</v>
      </c>
      <c r="B511" s="964"/>
      <c r="C511" s="879"/>
      <c r="D511" s="1026"/>
      <c r="E511" s="1027"/>
      <c r="F511" s="1000"/>
      <c r="G511" s="389" t="s">
        <v>193</v>
      </c>
      <c r="H511" s="506"/>
      <c r="I511" s="507"/>
      <c r="J511" s="373"/>
      <c r="K511" s="373"/>
      <c r="L511" s="505"/>
      <c r="W511" s="327"/>
    </row>
    <row r="512" spans="1:23" ht="20.25" customHeight="1">
      <c r="A512" s="352">
        <f t="shared" si="57"/>
        <v>504</v>
      </c>
      <c r="B512" s="964"/>
      <c r="C512" s="879"/>
      <c r="D512" s="1028"/>
      <c r="E512" s="957"/>
      <c r="F512" s="958"/>
      <c r="G512" s="389" t="s">
        <v>9</v>
      </c>
      <c r="H512" s="508"/>
      <c r="I512" s="509"/>
      <c r="J512" s="373"/>
      <c r="K512" s="373"/>
      <c r="L512" s="505"/>
      <c r="W512" s="327"/>
    </row>
    <row r="513" spans="1:23" ht="27.75" customHeight="1">
      <c r="A513" s="352">
        <f t="shared" si="57"/>
        <v>505</v>
      </c>
      <c r="B513" s="964"/>
      <c r="C513" s="879"/>
      <c r="D513" s="919" t="s">
        <v>197</v>
      </c>
      <c r="E513" s="855"/>
      <c r="F513" s="855"/>
      <c r="G513" s="856"/>
      <c r="H513" s="510"/>
      <c r="I513" s="511"/>
      <c r="J513" s="373"/>
      <c r="K513" s="373"/>
      <c r="L513" s="505"/>
      <c r="W513" s="327"/>
    </row>
    <row r="514" spans="1:23" ht="21" customHeight="1">
      <c r="A514" s="352">
        <f t="shared" si="57"/>
        <v>506</v>
      </c>
      <c r="B514" s="964"/>
      <c r="C514" s="879"/>
      <c r="D514" s="1238" t="s">
        <v>192</v>
      </c>
      <c r="E514" s="1239"/>
      <c r="F514" s="860"/>
      <c r="G514" s="395" t="s">
        <v>176</v>
      </c>
      <c r="H514" s="512"/>
      <c r="I514" s="513"/>
      <c r="J514" s="477"/>
      <c r="K514" s="477"/>
      <c r="L514" s="514"/>
      <c r="W514" s="327"/>
    </row>
    <row r="515" spans="1:23" ht="21" customHeight="1">
      <c r="A515" s="352">
        <f t="shared" si="57"/>
        <v>507</v>
      </c>
      <c r="B515" s="964"/>
      <c r="C515" s="879"/>
      <c r="D515" s="870"/>
      <c r="E515" s="1240"/>
      <c r="F515" s="871"/>
      <c r="G515" s="396" t="s">
        <v>423</v>
      </c>
      <c r="H515" s="515"/>
      <c r="I515" s="516"/>
      <c r="J515" s="477"/>
      <c r="K515" s="477"/>
      <c r="L515" s="514"/>
      <c r="W515" s="327"/>
    </row>
    <row r="516" spans="1:23" ht="45">
      <c r="A516" s="352">
        <f t="shared" si="57"/>
        <v>508</v>
      </c>
      <c r="B516" s="964"/>
      <c r="C516" s="879"/>
      <c r="D516" s="861"/>
      <c r="E516" s="1241"/>
      <c r="F516" s="862"/>
      <c r="G516" s="396" t="s">
        <v>440</v>
      </c>
      <c r="H516" s="515"/>
      <c r="I516" s="516"/>
      <c r="J516" s="477"/>
      <c r="K516" s="489"/>
      <c r="L516" s="514"/>
      <c r="W516" s="327"/>
    </row>
    <row r="517" spans="1:23" ht="18" customHeight="1">
      <c r="A517" s="352">
        <f t="shared" si="57"/>
        <v>509</v>
      </c>
      <c r="B517" s="964"/>
      <c r="C517" s="879"/>
      <c r="D517" s="872" t="s">
        <v>74</v>
      </c>
      <c r="E517" s="873"/>
      <c r="F517" s="873"/>
      <c r="G517" s="874"/>
      <c r="H517" s="517"/>
      <c r="I517" s="518"/>
      <c r="J517" s="477"/>
      <c r="K517" s="489"/>
      <c r="L517" s="514"/>
      <c r="W517" s="327"/>
    </row>
    <row r="518" spans="1:23" ht="30.75" customHeight="1">
      <c r="A518" s="352">
        <f t="shared" si="57"/>
        <v>510</v>
      </c>
      <c r="B518" s="964"/>
      <c r="C518" s="879"/>
      <c r="D518" s="872" t="s">
        <v>647</v>
      </c>
      <c r="E518" s="873"/>
      <c r="F518" s="873"/>
      <c r="G518" s="874"/>
      <c r="H518" s="519"/>
      <c r="I518" s="520"/>
      <c r="J518" s="477"/>
      <c r="K518" s="477"/>
      <c r="L518" s="514"/>
      <c r="W518" s="327"/>
    </row>
    <row r="519" spans="1:23" ht="30.75" customHeight="1">
      <c r="A519" s="352">
        <f t="shared" si="57"/>
        <v>511</v>
      </c>
      <c r="B519" s="964"/>
      <c r="C519" s="879"/>
      <c r="D519" s="919" t="s">
        <v>441</v>
      </c>
      <c r="E519" s="855"/>
      <c r="F519" s="855"/>
      <c r="G519" s="856"/>
      <c r="H519" s="519"/>
      <c r="I519" s="520"/>
      <c r="J519" s="373"/>
      <c r="K519" s="373"/>
      <c r="L519" s="514"/>
      <c r="W519" s="327"/>
    </row>
    <row r="520" spans="1:23" ht="25.5" customHeight="1">
      <c r="A520" s="352">
        <f t="shared" si="57"/>
        <v>512</v>
      </c>
      <c r="B520" s="964"/>
      <c r="C520" s="879"/>
      <c r="D520" s="872" t="s">
        <v>44</v>
      </c>
      <c r="E520" s="873"/>
      <c r="F520" s="873"/>
      <c r="G520" s="874"/>
      <c r="H520" s="519"/>
      <c r="I520" s="520"/>
      <c r="J520" s="477"/>
      <c r="K520" s="477"/>
      <c r="L520" s="514"/>
      <c r="W520" s="327"/>
    </row>
    <row r="521" spans="1:23" ht="20.25" customHeight="1">
      <c r="A521" s="352">
        <f t="shared" si="57"/>
        <v>513</v>
      </c>
      <c r="B521" s="964"/>
      <c r="C521" s="879"/>
      <c r="D521" s="872" t="s">
        <v>195</v>
      </c>
      <c r="E521" s="873"/>
      <c r="F521" s="873"/>
      <c r="G521" s="874"/>
      <c r="H521" s="517"/>
      <c r="I521" s="518"/>
      <c r="J521" s="477"/>
      <c r="K521" s="477"/>
      <c r="L521" s="514"/>
      <c r="W521" s="327"/>
    </row>
    <row r="522" spans="1:23" ht="31.5" customHeight="1">
      <c r="A522" s="352">
        <f t="shared" si="57"/>
        <v>514</v>
      </c>
      <c r="B522" s="964"/>
      <c r="C522" s="879"/>
      <c r="D522" s="919" t="s">
        <v>442</v>
      </c>
      <c r="E522" s="855"/>
      <c r="F522" s="855"/>
      <c r="G522" s="856"/>
      <c r="H522" s="519"/>
      <c r="I522" s="520"/>
      <c r="J522" s="477"/>
      <c r="K522" s="477"/>
      <c r="L522" s="514"/>
      <c r="W522" s="327"/>
    </row>
    <row r="523" spans="1:23" ht="35.25" customHeight="1">
      <c r="A523" s="352">
        <f t="shared" ref="A523:A586" si="58">A522+1</f>
        <v>515</v>
      </c>
      <c r="B523" s="964"/>
      <c r="C523" s="879"/>
      <c r="D523" s="857" t="s">
        <v>67</v>
      </c>
      <c r="E523" s="873"/>
      <c r="F523" s="873"/>
      <c r="G523" s="874"/>
      <c r="H523" s="519"/>
      <c r="I523" s="520"/>
      <c r="J523" s="489"/>
      <c r="K523" s="489"/>
      <c r="L523" s="514"/>
      <c r="W523" s="327"/>
    </row>
    <row r="524" spans="1:23" ht="44.25" customHeight="1">
      <c r="A524" s="352">
        <f t="shared" si="58"/>
        <v>516</v>
      </c>
      <c r="B524" s="964"/>
      <c r="C524" s="879"/>
      <c r="D524" s="872" t="s">
        <v>60</v>
      </c>
      <c r="E524" s="873"/>
      <c r="F524" s="873"/>
      <c r="G524" s="874"/>
      <c r="H524" s="519"/>
      <c r="I524" s="520"/>
      <c r="J524" s="477"/>
      <c r="K524" s="477"/>
      <c r="L524" s="514"/>
      <c r="W524" s="327"/>
    </row>
    <row r="525" spans="1:23" ht="36" customHeight="1">
      <c r="A525" s="352">
        <f t="shared" si="58"/>
        <v>517</v>
      </c>
      <c r="B525" s="964"/>
      <c r="C525" s="879"/>
      <c r="D525" s="872" t="s">
        <v>46</v>
      </c>
      <c r="E525" s="873"/>
      <c r="F525" s="873"/>
      <c r="G525" s="874"/>
      <c r="H525" s="519"/>
      <c r="I525" s="520"/>
      <c r="J525" s="477"/>
      <c r="K525" s="477"/>
      <c r="L525" s="514"/>
      <c r="W525" s="327"/>
    </row>
    <row r="526" spans="1:23" ht="18" customHeight="1">
      <c r="A526" s="352">
        <f t="shared" si="58"/>
        <v>518</v>
      </c>
      <c r="B526" s="964"/>
      <c r="C526" s="879"/>
      <c r="D526" s="872" t="s">
        <v>49</v>
      </c>
      <c r="E526" s="873"/>
      <c r="F526" s="873"/>
      <c r="G526" s="874"/>
      <c r="H526" s="519"/>
      <c r="I526" s="520"/>
      <c r="J526" s="477"/>
      <c r="K526" s="477"/>
      <c r="L526" s="514"/>
      <c r="W526" s="327"/>
    </row>
    <row r="527" spans="1:23" ht="19.5" customHeight="1">
      <c r="A527" s="352">
        <f t="shared" si="58"/>
        <v>519</v>
      </c>
      <c r="B527" s="964"/>
      <c r="C527" s="879"/>
      <c r="D527" s="872" t="s">
        <v>50</v>
      </c>
      <c r="E527" s="873"/>
      <c r="F527" s="873"/>
      <c r="G527" s="874"/>
      <c r="H527" s="519"/>
      <c r="I527" s="520"/>
      <c r="J527" s="477"/>
      <c r="K527" s="477"/>
      <c r="L527" s="514"/>
      <c r="W527" s="327"/>
    </row>
    <row r="528" spans="1:23" ht="19.5" customHeight="1">
      <c r="A528" s="352">
        <f t="shared" si="58"/>
        <v>520</v>
      </c>
      <c r="B528" s="964"/>
      <c r="C528" s="879"/>
      <c r="D528" s="872" t="s">
        <v>58</v>
      </c>
      <c r="E528" s="873"/>
      <c r="F528" s="873"/>
      <c r="G528" s="874"/>
      <c r="H528" s="519"/>
      <c r="I528" s="520"/>
      <c r="J528" s="477"/>
      <c r="K528" s="477"/>
      <c r="L528" s="514"/>
      <c r="W528" s="327"/>
    </row>
    <row r="529" spans="1:23" ht="40.5" customHeight="1">
      <c r="A529" s="352">
        <f t="shared" si="58"/>
        <v>521</v>
      </c>
      <c r="B529" s="964"/>
      <c r="C529" s="879"/>
      <c r="D529" s="872" t="s">
        <v>111</v>
      </c>
      <c r="E529" s="873"/>
      <c r="F529" s="873"/>
      <c r="G529" s="874"/>
      <c r="H529" s="519"/>
      <c r="I529" s="520"/>
      <c r="J529" s="477"/>
      <c r="K529" s="477"/>
      <c r="L529" s="514"/>
      <c r="W529" s="327"/>
    </row>
    <row r="530" spans="1:23" ht="21" customHeight="1">
      <c r="A530" s="352">
        <f t="shared" si="58"/>
        <v>522</v>
      </c>
      <c r="B530" s="964"/>
      <c r="C530" s="879"/>
      <c r="D530" s="872" t="s">
        <v>680</v>
      </c>
      <c r="E530" s="873"/>
      <c r="F530" s="873"/>
      <c r="G530" s="874"/>
      <c r="H530" s="499"/>
      <c r="I530" s="500"/>
      <c r="J530" s="477"/>
      <c r="K530" s="477"/>
      <c r="L530" s="514"/>
      <c r="W530" s="327"/>
    </row>
    <row r="531" spans="1:23" ht="23.25" customHeight="1">
      <c r="A531" s="352">
        <f t="shared" si="58"/>
        <v>523</v>
      </c>
      <c r="B531" s="964"/>
      <c r="C531" s="941"/>
      <c r="D531" s="939" t="s">
        <v>681</v>
      </c>
      <c r="E531" s="939"/>
      <c r="F531" s="939"/>
      <c r="G531" s="940"/>
      <c r="H531" s="521"/>
      <c r="I531" s="522"/>
      <c r="J531" s="523">
        <f>SUM(J496:J530)</f>
        <v>0</v>
      </c>
      <c r="K531" s="523">
        <f>SUM(K496:K530)</f>
        <v>0</v>
      </c>
      <c r="L531" s="514"/>
      <c r="W531" s="327"/>
    </row>
    <row r="532" spans="1:23" ht="26.25" customHeight="1">
      <c r="A532" s="352">
        <f t="shared" si="58"/>
        <v>524</v>
      </c>
      <c r="B532" s="964"/>
      <c r="C532" s="1110" t="s">
        <v>682</v>
      </c>
      <c r="D532" s="1111"/>
      <c r="E532" s="865"/>
      <c r="F532" s="865"/>
      <c r="G532" s="866"/>
      <c r="H532" s="524"/>
      <c r="I532" s="525"/>
      <c r="J532" s="526" t="s">
        <v>68</v>
      </c>
      <c r="K532" s="526" t="s">
        <v>69</v>
      </c>
      <c r="L532" s="514"/>
      <c r="W532" s="327"/>
    </row>
    <row r="533" spans="1:23" ht="45" customHeight="1">
      <c r="A533" s="352">
        <f t="shared" si="58"/>
        <v>525</v>
      </c>
      <c r="B533" s="964"/>
      <c r="C533" s="973"/>
      <c r="D533" s="889" t="s">
        <v>63</v>
      </c>
      <c r="E533" s="850"/>
      <c r="F533" s="850"/>
      <c r="G533" s="395" t="s">
        <v>443</v>
      </c>
      <c r="H533" s="515"/>
      <c r="I533" s="516"/>
      <c r="J533" s="489"/>
      <c r="K533" s="477"/>
      <c r="L533" s="514"/>
      <c r="W533" s="327"/>
    </row>
    <row r="534" spans="1:23" ht="21" customHeight="1">
      <c r="A534" s="352">
        <f t="shared" si="58"/>
        <v>526</v>
      </c>
      <c r="B534" s="964"/>
      <c r="C534" s="879"/>
      <c r="D534" s="850"/>
      <c r="E534" s="850"/>
      <c r="F534" s="850"/>
      <c r="G534" s="395" t="s">
        <v>444</v>
      </c>
      <c r="H534" s="515"/>
      <c r="I534" s="516"/>
      <c r="J534" s="489"/>
      <c r="K534" s="477"/>
      <c r="L534" s="514"/>
      <c r="W534" s="327"/>
    </row>
    <row r="535" spans="1:23" ht="20.25" customHeight="1">
      <c r="A535" s="352">
        <f t="shared" si="58"/>
        <v>527</v>
      </c>
      <c r="B535" s="964"/>
      <c r="C535" s="879"/>
      <c r="D535" s="850"/>
      <c r="E535" s="850"/>
      <c r="F535" s="850"/>
      <c r="G535" s="395" t="s">
        <v>445</v>
      </c>
      <c r="H535" s="515"/>
      <c r="I535" s="516"/>
      <c r="J535" s="489"/>
      <c r="K535" s="477"/>
      <c r="L535" s="514"/>
      <c r="W535" s="327"/>
    </row>
    <row r="536" spans="1:23" ht="24.75" customHeight="1">
      <c r="A536" s="352">
        <f t="shared" si="58"/>
        <v>528</v>
      </c>
      <c r="B536" s="964"/>
      <c r="C536" s="879"/>
      <c r="D536" s="850"/>
      <c r="E536" s="850"/>
      <c r="F536" s="850"/>
      <c r="G536" s="395" t="s">
        <v>48</v>
      </c>
      <c r="H536" s="515"/>
      <c r="I536" s="516"/>
      <c r="J536" s="489"/>
      <c r="K536" s="477"/>
      <c r="L536" s="514"/>
      <c r="W536" s="327"/>
    </row>
    <row r="537" spans="1:23" ht="45" customHeight="1">
      <c r="A537" s="352">
        <f t="shared" si="58"/>
        <v>529</v>
      </c>
      <c r="B537" s="964"/>
      <c r="C537" s="879"/>
      <c r="D537" s="953" t="s">
        <v>64</v>
      </c>
      <c r="E537" s="954"/>
      <c r="F537" s="955"/>
      <c r="G537" s="395" t="s">
        <v>443</v>
      </c>
      <c r="H537" s="515"/>
      <c r="I537" s="516"/>
      <c r="J537" s="489"/>
      <c r="K537" s="477"/>
      <c r="L537" s="514"/>
      <c r="W537" s="327"/>
    </row>
    <row r="538" spans="1:23">
      <c r="A538" s="352">
        <f t="shared" si="58"/>
        <v>530</v>
      </c>
      <c r="B538" s="964"/>
      <c r="C538" s="879"/>
      <c r="D538" s="999"/>
      <c r="E538" s="1063"/>
      <c r="F538" s="1000"/>
      <c r="G538" s="395" t="s">
        <v>444</v>
      </c>
      <c r="H538" s="515"/>
      <c r="I538" s="516"/>
      <c r="J538" s="489"/>
      <c r="K538" s="477"/>
      <c r="L538" s="514"/>
      <c r="W538" s="327"/>
    </row>
    <row r="539" spans="1:23" ht="30">
      <c r="A539" s="352">
        <f t="shared" si="58"/>
        <v>531</v>
      </c>
      <c r="B539" s="964"/>
      <c r="C539" s="879"/>
      <c r="D539" s="999"/>
      <c r="E539" s="1063"/>
      <c r="F539" s="1000"/>
      <c r="G539" s="395" t="s">
        <v>446</v>
      </c>
      <c r="H539" s="515"/>
      <c r="I539" s="516"/>
      <c r="J539" s="489"/>
      <c r="K539" s="477"/>
      <c r="L539" s="514"/>
      <c r="W539" s="327"/>
    </row>
    <row r="540" spans="1:23">
      <c r="A540" s="352">
        <f t="shared" si="58"/>
        <v>532</v>
      </c>
      <c r="B540" s="964"/>
      <c r="C540" s="879"/>
      <c r="D540" s="956"/>
      <c r="E540" s="957"/>
      <c r="F540" s="958"/>
      <c r="G540" s="395" t="s">
        <v>48</v>
      </c>
      <c r="H540" s="515"/>
      <c r="I540" s="516"/>
      <c r="J540" s="489"/>
      <c r="K540" s="477"/>
      <c r="L540" s="514"/>
      <c r="W540" s="327"/>
    </row>
    <row r="541" spans="1:23" ht="23.25" customHeight="1">
      <c r="A541" s="352">
        <f t="shared" si="58"/>
        <v>533</v>
      </c>
      <c r="B541" s="964"/>
      <c r="C541" s="879"/>
      <c r="D541" s="953" t="s">
        <v>194</v>
      </c>
      <c r="E541" s="954"/>
      <c r="F541" s="955"/>
      <c r="G541" s="527" t="s">
        <v>447</v>
      </c>
      <c r="H541" s="499"/>
      <c r="I541" s="500"/>
      <c r="J541" s="477"/>
      <c r="K541" s="477"/>
      <c r="L541" s="514"/>
      <c r="W541" s="327"/>
    </row>
    <row r="542" spans="1:23" ht="20.25" customHeight="1">
      <c r="A542" s="352">
        <f t="shared" si="58"/>
        <v>534</v>
      </c>
      <c r="B542" s="964"/>
      <c r="C542" s="879"/>
      <c r="D542" s="999"/>
      <c r="E542" s="1063"/>
      <c r="F542" s="1000"/>
      <c r="G542" s="396" t="s">
        <v>423</v>
      </c>
      <c r="H542" s="515"/>
      <c r="I542" s="516"/>
      <c r="J542" s="477"/>
      <c r="K542" s="477"/>
      <c r="L542" s="514"/>
      <c r="W542" s="327"/>
    </row>
    <row r="543" spans="1:23" ht="35.25" customHeight="1">
      <c r="A543" s="352">
        <f t="shared" si="58"/>
        <v>535</v>
      </c>
      <c r="B543" s="964"/>
      <c r="C543" s="879"/>
      <c r="D543" s="956"/>
      <c r="E543" s="957"/>
      <c r="F543" s="958"/>
      <c r="G543" s="396" t="s">
        <v>448</v>
      </c>
      <c r="H543" s="515"/>
      <c r="I543" s="516"/>
      <c r="J543" s="477"/>
      <c r="K543" s="477"/>
      <c r="L543" s="514"/>
      <c r="W543" s="327"/>
    </row>
    <row r="544" spans="1:23" ht="24.75" customHeight="1">
      <c r="A544" s="352">
        <f t="shared" si="58"/>
        <v>536</v>
      </c>
      <c r="B544" s="964"/>
      <c r="C544" s="879"/>
      <c r="D544" s="872" t="s">
        <v>73</v>
      </c>
      <c r="E544" s="873"/>
      <c r="F544" s="873"/>
      <c r="G544" s="874"/>
      <c r="H544" s="528"/>
      <c r="I544" s="529"/>
      <c r="J544" s="477"/>
      <c r="K544" s="477"/>
      <c r="L544" s="514"/>
      <c r="W544" s="327"/>
    </row>
    <row r="545" spans="1:23" ht="22.5" customHeight="1">
      <c r="A545" s="352">
        <f t="shared" si="58"/>
        <v>537</v>
      </c>
      <c r="B545" s="964"/>
      <c r="C545" s="879"/>
      <c r="D545" s="872" t="s">
        <v>45</v>
      </c>
      <c r="E545" s="873"/>
      <c r="F545" s="873"/>
      <c r="G545" s="874"/>
      <c r="H545" s="499"/>
      <c r="I545" s="500"/>
      <c r="J545" s="477"/>
      <c r="K545" s="477"/>
      <c r="L545" s="514"/>
      <c r="W545" s="327"/>
    </row>
    <row r="546" spans="1:23" ht="25.5" customHeight="1">
      <c r="A546" s="352">
        <f t="shared" si="58"/>
        <v>538</v>
      </c>
      <c r="B546" s="964"/>
      <c r="C546" s="879"/>
      <c r="D546" s="872" t="s">
        <v>449</v>
      </c>
      <c r="E546" s="918"/>
      <c r="F546" s="918"/>
      <c r="G546" s="858"/>
      <c r="H546" s="499"/>
      <c r="I546" s="500"/>
      <c r="J546" s="477"/>
      <c r="K546" s="477"/>
      <c r="L546" s="514"/>
      <c r="W546" s="327"/>
    </row>
    <row r="547" spans="1:23" ht="23.25" customHeight="1">
      <c r="A547" s="352">
        <f t="shared" si="58"/>
        <v>539</v>
      </c>
      <c r="B547" s="964"/>
      <c r="C547" s="879"/>
      <c r="D547" s="872" t="s">
        <v>224</v>
      </c>
      <c r="E547" s="873"/>
      <c r="F547" s="873"/>
      <c r="G547" s="874"/>
      <c r="H547" s="530"/>
      <c r="I547" s="531"/>
      <c r="J547" s="477"/>
      <c r="K547" s="477"/>
      <c r="L547" s="514"/>
      <c r="W547" s="327"/>
    </row>
    <row r="548" spans="1:23" ht="27" customHeight="1">
      <c r="A548" s="352">
        <f t="shared" si="58"/>
        <v>540</v>
      </c>
      <c r="B548" s="964"/>
      <c r="C548" s="879"/>
      <c r="D548" s="872" t="s">
        <v>683</v>
      </c>
      <c r="E548" s="873"/>
      <c r="F548" s="873"/>
      <c r="G548" s="874"/>
      <c r="H548" s="499"/>
      <c r="I548" s="500"/>
      <c r="J548" s="477"/>
      <c r="K548" s="477"/>
      <c r="L548" s="514"/>
      <c r="W548" s="327"/>
    </row>
    <row r="549" spans="1:23" ht="30" customHeight="1">
      <c r="A549" s="352">
        <f t="shared" si="58"/>
        <v>541</v>
      </c>
      <c r="B549" s="964"/>
      <c r="C549" s="941"/>
      <c r="D549" s="939" t="s">
        <v>684</v>
      </c>
      <c r="E549" s="939"/>
      <c r="F549" s="939"/>
      <c r="G549" s="940"/>
      <c r="H549" s="521"/>
      <c r="I549" s="522"/>
      <c r="J549" s="523">
        <f>SUM(J533:J548)</f>
        <v>0</v>
      </c>
      <c r="K549" s="523">
        <f>SUM(K533:K548)</f>
        <v>0</v>
      </c>
      <c r="L549" s="514"/>
      <c r="W549" s="327"/>
    </row>
    <row r="550" spans="1:23" ht="27" customHeight="1">
      <c r="A550" s="352">
        <f t="shared" si="58"/>
        <v>542</v>
      </c>
      <c r="B550" s="964"/>
      <c r="C550" s="968" t="s">
        <v>685</v>
      </c>
      <c r="D550" s="969"/>
      <c r="E550" s="900"/>
      <c r="F550" s="900"/>
      <c r="G550" s="901"/>
      <c r="H550" s="977" t="s">
        <v>450</v>
      </c>
      <c r="I550" s="978"/>
      <c r="J550" s="979"/>
      <c r="K550" s="1157" t="s">
        <v>451</v>
      </c>
      <c r="L550" s="979"/>
      <c r="W550" s="327"/>
    </row>
    <row r="551" spans="1:23" ht="29.25" customHeight="1">
      <c r="A551" s="352">
        <f t="shared" si="58"/>
        <v>543</v>
      </c>
      <c r="B551" s="964"/>
      <c r="C551" s="970"/>
      <c r="D551" s="971"/>
      <c r="E551" s="971"/>
      <c r="F551" s="971"/>
      <c r="G551" s="972"/>
      <c r="H551" s="458" t="s">
        <v>452</v>
      </c>
      <c r="I551" s="532"/>
      <c r="J551" s="533" t="s">
        <v>453</v>
      </c>
      <c r="K551" s="533" t="s">
        <v>454</v>
      </c>
      <c r="L551" s="534" t="s">
        <v>455</v>
      </c>
      <c r="W551" s="327"/>
    </row>
    <row r="552" spans="1:23" ht="38.25" customHeight="1">
      <c r="A552" s="352">
        <f t="shared" si="58"/>
        <v>544</v>
      </c>
      <c r="B552" s="964"/>
      <c r="C552" s="973"/>
      <c r="D552" s="889" t="s">
        <v>456</v>
      </c>
      <c r="E552" s="850"/>
      <c r="F552" s="850"/>
      <c r="G552" s="395" t="s">
        <v>457</v>
      </c>
      <c r="H552" s="476"/>
      <c r="I552" s="535"/>
      <c r="J552" s="536"/>
      <c r="K552" s="536"/>
      <c r="L552" s="489"/>
      <c r="W552" s="327"/>
    </row>
    <row r="553" spans="1:23" ht="60">
      <c r="A553" s="352">
        <f t="shared" si="58"/>
        <v>545</v>
      </c>
      <c r="B553" s="964"/>
      <c r="C553" s="879"/>
      <c r="D553" s="850"/>
      <c r="E553" s="850"/>
      <c r="F553" s="850"/>
      <c r="G553" s="396" t="s">
        <v>458</v>
      </c>
      <c r="H553" s="476"/>
      <c r="I553" s="535"/>
      <c r="J553" s="536"/>
      <c r="K553" s="536"/>
      <c r="L553" s="489"/>
      <c r="W553" s="327"/>
    </row>
    <row r="554" spans="1:23" ht="27.75" customHeight="1">
      <c r="A554" s="352">
        <f t="shared" si="58"/>
        <v>546</v>
      </c>
      <c r="B554" s="964"/>
      <c r="C554" s="879"/>
      <c r="D554" s="850"/>
      <c r="E554" s="850"/>
      <c r="F554" s="850"/>
      <c r="G554" s="395" t="s">
        <v>65</v>
      </c>
      <c r="H554" s="476"/>
      <c r="I554" s="535"/>
      <c r="J554" s="489"/>
      <c r="K554" s="489"/>
      <c r="L554" s="489"/>
      <c r="W554" s="327"/>
    </row>
    <row r="555" spans="1:23" ht="24.75" customHeight="1">
      <c r="A555" s="352">
        <f t="shared" si="58"/>
        <v>547</v>
      </c>
      <c r="B555" s="964"/>
      <c r="C555" s="879"/>
      <c r="D555" s="953" t="s">
        <v>114</v>
      </c>
      <c r="E555" s="954"/>
      <c r="F555" s="955"/>
      <c r="G555" s="395" t="s">
        <v>115</v>
      </c>
      <c r="H555" s="476"/>
      <c r="I555" s="535"/>
      <c r="J555" s="489"/>
      <c r="K555" s="489"/>
      <c r="L555" s="489"/>
      <c r="W555" s="327"/>
    </row>
    <row r="556" spans="1:23" ht="38.25" customHeight="1">
      <c r="A556" s="352">
        <f t="shared" si="58"/>
        <v>548</v>
      </c>
      <c r="B556" s="964"/>
      <c r="C556" s="879"/>
      <c r="D556" s="956"/>
      <c r="E556" s="957"/>
      <c r="F556" s="958"/>
      <c r="G556" s="395" t="s">
        <v>47</v>
      </c>
      <c r="H556" s="476"/>
      <c r="I556" s="535"/>
      <c r="J556" s="489"/>
      <c r="K556" s="489"/>
      <c r="L556" s="489"/>
      <c r="W556" s="327"/>
    </row>
    <row r="557" spans="1:23" ht="21" customHeight="1">
      <c r="A557" s="352">
        <f t="shared" si="58"/>
        <v>549</v>
      </c>
      <c r="B557" s="964"/>
      <c r="C557" s="879"/>
      <c r="D557" s="872" t="s">
        <v>648</v>
      </c>
      <c r="E557" s="873"/>
      <c r="F557" s="873"/>
      <c r="G557" s="874"/>
      <c r="H557" s="476"/>
      <c r="I557" s="535"/>
      <c r="J557" s="489"/>
      <c r="K557" s="489"/>
      <c r="L557" s="489"/>
      <c r="W557" s="327"/>
    </row>
    <row r="558" spans="1:23" ht="41.25" customHeight="1">
      <c r="A558" s="352">
        <f t="shared" si="58"/>
        <v>550</v>
      </c>
      <c r="B558" s="964"/>
      <c r="C558" s="879"/>
      <c r="D558" s="872" t="s">
        <v>116</v>
      </c>
      <c r="E558" s="873"/>
      <c r="F558" s="873"/>
      <c r="G558" s="874"/>
      <c r="H558" s="476"/>
      <c r="I558" s="535"/>
      <c r="J558" s="489"/>
      <c r="K558" s="489"/>
      <c r="L558" s="489"/>
      <c r="W558" s="327"/>
    </row>
    <row r="559" spans="1:23" ht="30" customHeight="1">
      <c r="A559" s="352">
        <f t="shared" si="58"/>
        <v>551</v>
      </c>
      <c r="B559" s="964"/>
      <c r="C559" s="879"/>
      <c r="D559" s="872" t="s">
        <v>459</v>
      </c>
      <c r="E559" s="918"/>
      <c r="F559" s="918"/>
      <c r="G559" s="858"/>
      <c r="H559" s="476"/>
      <c r="I559" s="535"/>
      <c r="J559" s="489"/>
      <c r="K559" s="489"/>
      <c r="L559" s="489"/>
      <c r="W559" s="327"/>
    </row>
    <row r="560" spans="1:23" ht="28.5" customHeight="1">
      <c r="A560" s="352">
        <f t="shared" si="58"/>
        <v>552</v>
      </c>
      <c r="B560" s="965"/>
      <c r="C560" s="941"/>
      <c r="D560" s="939" t="s">
        <v>686</v>
      </c>
      <c r="E560" s="939"/>
      <c r="F560" s="939"/>
      <c r="G560" s="940"/>
      <c r="H560" s="467">
        <f>SUM(H552:H559)</f>
        <v>0</v>
      </c>
      <c r="I560" s="537"/>
      <c r="J560" s="467">
        <f>SUM(J552:J559)</f>
        <v>0</v>
      </c>
      <c r="K560" s="467">
        <f t="shared" ref="K560:L560" si="59">SUM(K552:K559)</f>
        <v>0</v>
      </c>
      <c r="L560" s="467">
        <f t="shared" si="59"/>
        <v>0</v>
      </c>
      <c r="W560" s="327"/>
    </row>
    <row r="561" spans="1:25" ht="28.5" customHeight="1">
      <c r="A561" s="352">
        <f t="shared" si="58"/>
        <v>553</v>
      </c>
      <c r="B561" s="1210" t="s">
        <v>379</v>
      </c>
      <c r="C561" s="1211"/>
      <c r="D561" s="1211"/>
      <c r="E561" s="1211"/>
      <c r="F561" s="1211"/>
      <c r="G561" s="1211"/>
      <c r="H561" s="538"/>
      <c r="I561" s="538"/>
      <c r="J561" s="538"/>
      <c r="K561" s="539"/>
      <c r="L561" s="540" t="s">
        <v>378</v>
      </c>
      <c r="W561" s="327"/>
    </row>
    <row r="562" spans="1:25" ht="27" customHeight="1">
      <c r="A562" s="352">
        <f t="shared" si="58"/>
        <v>554</v>
      </c>
      <c r="B562" s="959" t="s">
        <v>815</v>
      </c>
      <c r="C562" s="960"/>
      <c r="D562" s="960"/>
      <c r="E562" s="960"/>
      <c r="F562" s="960"/>
      <c r="G562" s="960"/>
      <c r="H562" s="541"/>
      <c r="I562" s="542"/>
      <c r="J562" s="541"/>
      <c r="K562" s="543"/>
      <c r="L562" s="544">
        <f>IF((L493+J531-K531-J549+K549+H560-J560+K560-L560+L373)&gt;0,(L493+J531-K531-J549+K549+H560-J560+K560-L560+L373),0)</f>
        <v>0</v>
      </c>
      <c r="M562" s="545"/>
      <c r="W562" s="327"/>
      <c r="X562" s="327"/>
      <c r="Y562" s="327"/>
    </row>
    <row r="563" spans="1:25" ht="31.5" customHeight="1">
      <c r="A563" s="352">
        <f t="shared" si="58"/>
        <v>555</v>
      </c>
      <c r="B563" s="959" t="s">
        <v>460</v>
      </c>
      <c r="C563" s="960"/>
      <c r="D563" s="960"/>
      <c r="E563" s="960"/>
      <c r="F563" s="960"/>
      <c r="G563" s="960"/>
      <c r="H563" s="541"/>
      <c r="I563" s="542"/>
      <c r="J563" s="541"/>
      <c r="K563" s="543"/>
      <c r="L563" s="544">
        <f>IF((K531+J549-L493-J531-K549-H560+J560-K560+L560)&gt;0,(K531+J549-L493-J531-K549-H560+J560-K560+L560),0)</f>
        <v>0</v>
      </c>
      <c r="M563" s="545"/>
      <c r="N563" s="546"/>
      <c r="W563" s="327"/>
      <c r="X563" s="327"/>
      <c r="Y563" s="327"/>
    </row>
    <row r="564" spans="1:25" ht="31.5" customHeight="1">
      <c r="A564" s="352">
        <f t="shared" si="58"/>
        <v>556</v>
      </c>
      <c r="B564" s="1230" t="s">
        <v>856</v>
      </c>
      <c r="C564" s="1231"/>
      <c r="D564" s="1231"/>
      <c r="E564" s="1231"/>
      <c r="F564" s="1231"/>
      <c r="G564" s="1231"/>
      <c r="H564" s="547"/>
      <c r="I564" s="547"/>
      <c r="J564" s="547"/>
      <c r="K564" s="548"/>
      <c r="L564" s="549"/>
      <c r="M564" s="545"/>
      <c r="N564" s="546"/>
      <c r="W564" s="327"/>
      <c r="X564" s="327"/>
      <c r="Y564" s="327"/>
    </row>
    <row r="565" spans="1:25" ht="32.25" customHeight="1">
      <c r="A565" s="352">
        <f t="shared" si="58"/>
        <v>557</v>
      </c>
      <c r="B565" s="1161" t="s">
        <v>884</v>
      </c>
      <c r="C565" s="1212"/>
      <c r="D565" s="1213"/>
      <c r="E565" s="1213"/>
      <c r="F565" s="1213"/>
      <c r="G565" s="1213"/>
      <c r="H565" s="550"/>
      <c r="I565" s="550"/>
      <c r="J565" s="550"/>
      <c r="K565" s="550"/>
      <c r="L565" s="441">
        <f>IF(L575+L576-L577&gt;0,L575+L576-L577,0)</f>
        <v>0</v>
      </c>
    </row>
    <row r="566" spans="1:25" ht="24.75" customHeight="1">
      <c r="A566" s="352">
        <f t="shared" si="58"/>
        <v>558</v>
      </c>
      <c r="B566" s="1214"/>
      <c r="C566" s="946" t="s">
        <v>214</v>
      </c>
      <c r="D566" s="1216"/>
      <c r="E566" s="1216"/>
      <c r="F566" s="1216"/>
      <c r="G566" s="1217"/>
      <c r="H566" s="551"/>
      <c r="I566" s="551"/>
      <c r="J566" s="551"/>
      <c r="K566" s="551"/>
      <c r="L566" s="379"/>
    </row>
    <row r="567" spans="1:25" ht="25.5" customHeight="1">
      <c r="A567" s="352">
        <f t="shared" si="58"/>
        <v>559</v>
      </c>
      <c r="B567" s="1215"/>
      <c r="C567" s="1218" t="s">
        <v>216</v>
      </c>
      <c r="D567" s="1124"/>
      <c r="E567" s="1125"/>
      <c r="F567" s="943" t="s">
        <v>741</v>
      </c>
      <c r="G567" s="945"/>
      <c r="H567" s="551"/>
      <c r="I567" s="551"/>
      <c r="J567" s="551"/>
      <c r="K567" s="551"/>
      <c r="L567" s="379"/>
    </row>
    <row r="568" spans="1:25" ht="38.25" customHeight="1">
      <c r="A568" s="352">
        <f t="shared" si="58"/>
        <v>560</v>
      </c>
      <c r="B568" s="1215"/>
      <c r="C568" s="999"/>
      <c r="D568" s="1063"/>
      <c r="E568" s="1000"/>
      <c r="F568" s="1219" t="s">
        <v>742</v>
      </c>
      <c r="G568" s="1220"/>
      <c r="H568" s="551"/>
      <c r="I568" s="551"/>
      <c r="J568" s="551"/>
      <c r="K568" s="551"/>
      <c r="L568" s="379"/>
    </row>
    <row r="569" spans="1:25" ht="28.5" customHeight="1">
      <c r="A569" s="352">
        <f t="shared" si="58"/>
        <v>561</v>
      </c>
      <c r="B569" s="1215"/>
      <c r="C569" s="999"/>
      <c r="D569" s="1063"/>
      <c r="E569" s="1000"/>
      <c r="F569" s="1219" t="s">
        <v>743</v>
      </c>
      <c r="G569" s="1220"/>
      <c r="H569" s="551"/>
      <c r="I569" s="551"/>
      <c r="J569" s="551"/>
      <c r="K569" s="551"/>
      <c r="L569" s="379"/>
    </row>
    <row r="570" spans="1:25" ht="25.5" customHeight="1">
      <c r="A570" s="352">
        <f t="shared" si="58"/>
        <v>562</v>
      </c>
      <c r="B570" s="1215"/>
      <c r="C570" s="999"/>
      <c r="D570" s="1063"/>
      <c r="E570" s="1000"/>
      <c r="F570" s="1219" t="s">
        <v>744</v>
      </c>
      <c r="G570" s="1220"/>
      <c r="H570" s="551"/>
      <c r="I570" s="551"/>
      <c r="J570" s="551"/>
      <c r="K570" s="551"/>
      <c r="L570" s="379"/>
    </row>
    <row r="571" spans="1:25" ht="27.75" customHeight="1">
      <c r="A571" s="352">
        <f t="shared" si="58"/>
        <v>563</v>
      </c>
      <c r="B571" s="1215"/>
      <c r="C571" s="1126"/>
      <c r="D571" s="1127"/>
      <c r="E571" s="1128"/>
      <c r="F571" s="1219" t="s">
        <v>745</v>
      </c>
      <c r="G571" s="1220"/>
      <c r="H571" s="551"/>
      <c r="I571" s="551"/>
      <c r="J571" s="551"/>
      <c r="K571" s="551"/>
      <c r="L571" s="379"/>
    </row>
    <row r="572" spans="1:25" ht="24.75" customHeight="1">
      <c r="A572" s="352">
        <f t="shared" si="58"/>
        <v>564</v>
      </c>
      <c r="B572" s="1215"/>
      <c r="C572" s="946" t="s">
        <v>695</v>
      </c>
      <c r="D572" s="1216"/>
      <c r="E572" s="1216"/>
      <c r="F572" s="1216"/>
      <c r="G572" s="1217"/>
      <c r="H572" s="551"/>
      <c r="I572" s="551"/>
      <c r="J572" s="551"/>
      <c r="K572" s="551"/>
      <c r="L572" s="379"/>
    </row>
    <row r="573" spans="1:25" ht="23.25" customHeight="1">
      <c r="A573" s="352">
        <f t="shared" si="58"/>
        <v>565</v>
      </c>
      <c r="B573" s="1215"/>
      <c r="C573" s="946" t="s">
        <v>215</v>
      </c>
      <c r="D573" s="1216"/>
      <c r="E573" s="1216"/>
      <c r="F573" s="1216"/>
      <c r="G573" s="1217"/>
      <c r="H573" s="551"/>
      <c r="I573" s="551"/>
      <c r="J573" s="551"/>
      <c r="K573" s="551"/>
      <c r="L573" s="379"/>
    </row>
    <row r="574" spans="1:25" ht="27" customHeight="1">
      <c r="A574" s="352">
        <f t="shared" si="58"/>
        <v>566</v>
      </c>
      <c r="B574" s="1215"/>
      <c r="C574" s="946" t="s">
        <v>217</v>
      </c>
      <c r="D574" s="1216"/>
      <c r="E574" s="1216"/>
      <c r="F574" s="1216"/>
      <c r="G574" s="1217"/>
      <c r="H574" s="551"/>
      <c r="I574" s="551"/>
      <c r="J574" s="551"/>
      <c r="K574" s="551"/>
      <c r="L574" s="379"/>
    </row>
    <row r="575" spans="1:25" ht="28.5" customHeight="1">
      <c r="A575" s="352">
        <f t="shared" si="58"/>
        <v>567</v>
      </c>
      <c r="B575" s="1215"/>
      <c r="C575" s="946" t="s">
        <v>739</v>
      </c>
      <c r="D575" s="1216"/>
      <c r="E575" s="1216"/>
      <c r="F575" s="1216"/>
      <c r="G575" s="1217"/>
      <c r="H575" s="551"/>
      <c r="I575" s="551"/>
      <c r="J575" s="551"/>
      <c r="K575" s="551"/>
      <c r="L575" s="379"/>
    </row>
    <row r="576" spans="1:25" ht="27" customHeight="1">
      <c r="A576" s="352">
        <f t="shared" si="58"/>
        <v>568</v>
      </c>
      <c r="B576" s="1215"/>
      <c r="C576" s="946" t="s">
        <v>218</v>
      </c>
      <c r="D576" s="1216"/>
      <c r="E576" s="1216"/>
      <c r="F576" s="1216"/>
      <c r="G576" s="1217"/>
      <c r="H576" s="551"/>
      <c r="I576" s="551"/>
      <c r="J576" s="551"/>
      <c r="K576" s="551"/>
      <c r="L576" s="379"/>
    </row>
    <row r="577" spans="1:13" ht="27" customHeight="1">
      <c r="A577" s="352">
        <f t="shared" si="58"/>
        <v>569</v>
      </c>
      <c r="B577" s="552"/>
      <c r="C577" s="894" t="s">
        <v>883</v>
      </c>
      <c r="D577" s="895"/>
      <c r="E577" s="895"/>
      <c r="F577" s="895"/>
      <c r="G577" s="848"/>
      <c r="H577" s="553"/>
      <c r="I577" s="553"/>
      <c r="J577" s="553"/>
      <c r="K577" s="553"/>
      <c r="L577" s="390">
        <f>H434+I434+J434+K434+L434</f>
        <v>0</v>
      </c>
    </row>
    <row r="578" spans="1:13" ht="39" customHeight="1">
      <c r="A578" s="352">
        <f t="shared" si="58"/>
        <v>570</v>
      </c>
      <c r="B578" s="961" t="s">
        <v>223</v>
      </c>
      <c r="C578" s="961"/>
      <c r="D578" s="962"/>
      <c r="E578" s="962"/>
      <c r="F578" s="962"/>
      <c r="G578" s="962"/>
      <c r="H578" s="554"/>
      <c r="I578" s="555"/>
      <c r="J578" s="554"/>
      <c r="K578" s="554"/>
      <c r="L578" s="467">
        <f>L581-L584-L585-L586</f>
        <v>0</v>
      </c>
    </row>
    <row r="579" spans="1:13" ht="27.75" customHeight="1">
      <c r="A579" s="352">
        <f t="shared" si="58"/>
        <v>571</v>
      </c>
      <c r="B579" s="989"/>
      <c r="C579" s="857" t="s">
        <v>219</v>
      </c>
      <c r="D579" s="918"/>
      <c r="E579" s="918"/>
      <c r="F579" s="918"/>
      <c r="G579" s="858"/>
      <c r="H579" s="528"/>
      <c r="I579" s="529"/>
      <c r="J579" s="528"/>
      <c r="K579" s="528"/>
      <c r="L579" s="489"/>
    </row>
    <row r="580" spans="1:13" ht="30.75" customHeight="1">
      <c r="A580" s="352">
        <f t="shared" si="58"/>
        <v>572</v>
      </c>
      <c r="B580" s="990"/>
      <c r="C580" s="857" t="s">
        <v>220</v>
      </c>
      <c r="D580" s="918"/>
      <c r="E580" s="918"/>
      <c r="F580" s="918"/>
      <c r="G580" s="858"/>
      <c r="H580" s="528"/>
      <c r="I580" s="529"/>
      <c r="J580" s="528"/>
      <c r="K580" s="528"/>
      <c r="L580" s="489"/>
    </row>
    <row r="581" spans="1:13" ht="33" customHeight="1">
      <c r="A581" s="352">
        <f t="shared" si="58"/>
        <v>573</v>
      </c>
      <c r="B581" s="990"/>
      <c r="C581" s="974" t="s">
        <v>461</v>
      </c>
      <c r="D581" s="975"/>
      <c r="E581" s="975"/>
      <c r="F581" s="975"/>
      <c r="G581" s="976"/>
      <c r="H581" s="556"/>
      <c r="I581" s="557"/>
      <c r="J581" s="556"/>
      <c r="K581" s="556"/>
      <c r="L581" s="489">
        <f>SUM(L579:L580)</f>
        <v>0</v>
      </c>
    </row>
    <row r="582" spans="1:13" ht="33" customHeight="1">
      <c r="A582" s="352">
        <f t="shared" si="58"/>
        <v>574</v>
      </c>
      <c r="B582" s="990"/>
      <c r="C582" s="857" t="s">
        <v>221</v>
      </c>
      <c r="D582" s="918"/>
      <c r="E582" s="918"/>
      <c r="F582" s="918"/>
      <c r="G582" s="858"/>
      <c r="H582" s="528"/>
      <c r="I582" s="529"/>
      <c r="J582" s="528"/>
      <c r="K582" s="528"/>
      <c r="L582" s="489"/>
    </row>
    <row r="583" spans="1:13" ht="26.25" customHeight="1">
      <c r="A583" s="352">
        <f t="shared" si="58"/>
        <v>575</v>
      </c>
      <c r="B583" s="990"/>
      <c r="C583" s="857" t="s">
        <v>222</v>
      </c>
      <c r="D583" s="918"/>
      <c r="E583" s="918"/>
      <c r="F583" s="918"/>
      <c r="G583" s="858"/>
      <c r="H583" s="528"/>
      <c r="I583" s="529"/>
      <c r="J583" s="528"/>
      <c r="K583" s="528"/>
      <c r="L583" s="489"/>
    </row>
    <row r="584" spans="1:13" ht="25.5" customHeight="1">
      <c r="A584" s="352">
        <f t="shared" si="58"/>
        <v>576</v>
      </c>
      <c r="B584" s="990"/>
      <c r="C584" s="974" t="s">
        <v>462</v>
      </c>
      <c r="D584" s="975"/>
      <c r="E584" s="975"/>
      <c r="F584" s="975"/>
      <c r="G584" s="976"/>
      <c r="H584" s="556"/>
      <c r="I584" s="557"/>
      <c r="J584" s="556"/>
      <c r="K584" s="556"/>
      <c r="L584" s="489">
        <f>SUM(L582:L583)</f>
        <v>0</v>
      </c>
    </row>
    <row r="585" spans="1:13" ht="28.5" customHeight="1">
      <c r="A585" s="352">
        <f t="shared" si="58"/>
        <v>577</v>
      </c>
      <c r="B585" s="990"/>
      <c r="C585" s="857" t="s">
        <v>463</v>
      </c>
      <c r="D585" s="918"/>
      <c r="E585" s="918"/>
      <c r="F585" s="918"/>
      <c r="G585" s="858"/>
      <c r="H585" s="515"/>
      <c r="I585" s="516"/>
      <c r="J585" s="515"/>
      <c r="K585" s="515"/>
      <c r="L585" s="489"/>
    </row>
    <row r="586" spans="1:13" ht="23.25" customHeight="1">
      <c r="A586" s="352">
        <f t="shared" si="58"/>
        <v>578</v>
      </c>
      <c r="B586" s="990"/>
      <c r="C586" s="857" t="s">
        <v>464</v>
      </c>
      <c r="D586" s="918"/>
      <c r="E586" s="918"/>
      <c r="F586" s="918"/>
      <c r="G586" s="858"/>
      <c r="H586" s="515"/>
      <c r="I586" s="516"/>
      <c r="J586" s="515"/>
      <c r="K586" s="515"/>
      <c r="L586" s="489"/>
    </row>
    <row r="587" spans="1:13" ht="24.75" customHeight="1">
      <c r="A587" s="352">
        <f t="shared" ref="A587:A650" si="60">A586+1</f>
        <v>579</v>
      </c>
      <c r="B587" s="894" t="s">
        <v>897</v>
      </c>
      <c r="C587" s="1229"/>
      <c r="D587" s="1229"/>
      <c r="E587" s="1229"/>
      <c r="F587" s="1229"/>
      <c r="G587" s="1251"/>
      <c r="H587" s="558"/>
      <c r="I587" s="558"/>
      <c r="J587" s="558"/>
      <c r="K587" s="558"/>
      <c r="L587" s="559"/>
    </row>
    <row r="588" spans="1:13" ht="31.5" customHeight="1">
      <c r="A588" s="352">
        <f t="shared" si="60"/>
        <v>580</v>
      </c>
      <c r="B588" s="904" t="s">
        <v>175</v>
      </c>
      <c r="C588" s="1221"/>
      <c r="D588" s="1222"/>
      <c r="E588" s="1229" t="s">
        <v>828</v>
      </c>
      <c r="F588" s="1116"/>
      <c r="G588" s="911"/>
      <c r="H588" s="560"/>
      <c r="I588" s="551"/>
      <c r="J588" s="560"/>
      <c r="K588" s="560"/>
      <c r="L588" s="380"/>
      <c r="M588" s="378"/>
    </row>
    <row r="589" spans="1:13" ht="28.5" customHeight="1">
      <c r="A589" s="352">
        <f t="shared" si="60"/>
        <v>581</v>
      </c>
      <c r="B589" s="1223"/>
      <c r="C589" s="1224"/>
      <c r="D589" s="1225"/>
      <c r="E589" s="1229" t="s">
        <v>19</v>
      </c>
      <c r="F589" s="1116"/>
      <c r="G589" s="911"/>
      <c r="H589" s="553"/>
      <c r="I589" s="553"/>
      <c r="J589" s="553"/>
      <c r="K589" s="553"/>
      <c r="L589" s="390"/>
      <c r="M589" s="378"/>
    </row>
    <row r="590" spans="1:13" ht="24" customHeight="1">
      <c r="A590" s="352">
        <f t="shared" si="60"/>
        <v>582</v>
      </c>
      <c r="B590" s="1223"/>
      <c r="C590" s="1224"/>
      <c r="D590" s="1225"/>
      <c r="E590" s="1229" t="s">
        <v>48</v>
      </c>
      <c r="F590" s="1116"/>
      <c r="G590" s="911"/>
      <c r="H590" s="553"/>
      <c r="I590" s="553"/>
      <c r="J590" s="553"/>
      <c r="K590" s="553"/>
      <c r="L590" s="390"/>
      <c r="M590" s="378"/>
    </row>
    <row r="591" spans="1:13" ht="27" customHeight="1">
      <c r="A591" s="352">
        <f t="shared" si="60"/>
        <v>583</v>
      </c>
      <c r="B591" s="1226"/>
      <c r="C591" s="1227"/>
      <c r="D591" s="1228"/>
      <c r="E591" s="1229" t="s">
        <v>882</v>
      </c>
      <c r="F591" s="1116"/>
      <c r="G591" s="911"/>
      <c r="H591" s="553"/>
      <c r="I591" s="553"/>
      <c r="J591" s="553"/>
      <c r="K591" s="553"/>
      <c r="L591" s="390">
        <f>SUM(L588:L590)</f>
        <v>0</v>
      </c>
    </row>
    <row r="592" spans="1:13" ht="36.75" customHeight="1">
      <c r="A592" s="352">
        <f t="shared" si="60"/>
        <v>584</v>
      </c>
      <c r="B592" s="894" t="s">
        <v>857</v>
      </c>
      <c r="C592" s="895"/>
      <c r="D592" s="895"/>
      <c r="E592" s="895"/>
      <c r="F592" s="895"/>
      <c r="G592" s="848"/>
      <c r="H592" s="553"/>
      <c r="I592" s="553"/>
      <c r="J592" s="553"/>
      <c r="K592" s="553"/>
      <c r="L592" s="390"/>
    </row>
    <row r="593" spans="1:25" ht="36.75" customHeight="1">
      <c r="A593" s="352">
        <f t="shared" si="60"/>
        <v>585</v>
      </c>
      <c r="B593" s="894" t="s">
        <v>858</v>
      </c>
      <c r="C593" s="895"/>
      <c r="D593" s="895"/>
      <c r="E593" s="895"/>
      <c r="F593" s="895"/>
      <c r="G593" s="848"/>
      <c r="H593" s="553"/>
      <c r="I593" s="553"/>
      <c r="J593" s="553"/>
      <c r="K593" s="553"/>
      <c r="L593" s="390"/>
    </row>
    <row r="594" spans="1:25" ht="36.75" customHeight="1">
      <c r="A594" s="352">
        <f t="shared" si="60"/>
        <v>586</v>
      </c>
      <c r="B594" s="894" t="s">
        <v>859</v>
      </c>
      <c r="C594" s="895"/>
      <c r="D594" s="895"/>
      <c r="E594" s="895"/>
      <c r="F594" s="895"/>
      <c r="G594" s="848"/>
      <c r="H594" s="553"/>
      <c r="I594" s="553"/>
      <c r="J594" s="553"/>
      <c r="K594" s="553"/>
      <c r="L594" s="390"/>
    </row>
    <row r="595" spans="1:25" ht="36.75" customHeight="1">
      <c r="A595" s="352">
        <f t="shared" si="60"/>
        <v>587</v>
      </c>
      <c r="B595" s="904" t="s">
        <v>876</v>
      </c>
      <c r="C595" s="994"/>
      <c r="D595" s="994"/>
      <c r="E595" s="994"/>
      <c r="F595" s="847" t="s">
        <v>877</v>
      </c>
      <c r="G595" s="911"/>
      <c r="H595" s="553"/>
      <c r="I595" s="553"/>
      <c r="J595" s="553"/>
      <c r="K595" s="553"/>
      <c r="L595" s="390"/>
    </row>
    <row r="596" spans="1:25" ht="28.5" customHeight="1">
      <c r="A596" s="352">
        <f t="shared" si="60"/>
        <v>588</v>
      </c>
      <c r="B596" s="995"/>
      <c r="C596" s="996"/>
      <c r="D596" s="996"/>
      <c r="E596" s="996"/>
      <c r="F596" s="894" t="s">
        <v>871</v>
      </c>
      <c r="G596" s="848"/>
      <c r="H596" s="553"/>
      <c r="I596" s="553"/>
      <c r="J596" s="553"/>
      <c r="K596" s="553"/>
      <c r="L596" s="390"/>
    </row>
    <row r="597" spans="1:25" ht="26.25" customHeight="1">
      <c r="A597" s="352">
        <f t="shared" si="60"/>
        <v>589</v>
      </c>
      <c r="B597" s="995"/>
      <c r="C597" s="996"/>
      <c r="D597" s="996"/>
      <c r="E597" s="996"/>
      <c r="F597" s="894" t="s">
        <v>692</v>
      </c>
      <c r="G597" s="848"/>
      <c r="H597" s="553"/>
      <c r="I597" s="553"/>
      <c r="J597" s="553"/>
      <c r="K597" s="553"/>
      <c r="L597" s="390"/>
    </row>
    <row r="598" spans="1:25" ht="31.5" customHeight="1">
      <c r="A598" s="352">
        <f t="shared" si="60"/>
        <v>590</v>
      </c>
      <c r="B598" s="995"/>
      <c r="C598" s="996"/>
      <c r="D598" s="996"/>
      <c r="E598" s="996"/>
      <c r="F598" s="894" t="s">
        <v>872</v>
      </c>
      <c r="G598" s="848"/>
      <c r="H598" s="553"/>
      <c r="I598" s="553"/>
      <c r="J598" s="553"/>
      <c r="K598" s="553"/>
      <c r="L598" s="390"/>
    </row>
    <row r="599" spans="1:25" ht="30" customHeight="1">
      <c r="A599" s="352">
        <f t="shared" si="60"/>
        <v>591</v>
      </c>
      <c r="B599" s="995"/>
      <c r="C599" s="996"/>
      <c r="D599" s="996"/>
      <c r="E599" s="996"/>
      <c r="F599" s="894" t="s">
        <v>873</v>
      </c>
      <c r="G599" s="848"/>
      <c r="H599" s="553"/>
      <c r="I599" s="553"/>
      <c r="J599" s="553"/>
      <c r="K599" s="553"/>
      <c r="L599" s="390"/>
    </row>
    <row r="600" spans="1:25" ht="29.25" customHeight="1">
      <c r="A600" s="352">
        <f t="shared" si="60"/>
        <v>592</v>
      </c>
      <c r="B600" s="995"/>
      <c r="C600" s="996"/>
      <c r="D600" s="996"/>
      <c r="E600" s="996"/>
      <c r="F600" s="894" t="s">
        <v>874</v>
      </c>
      <c r="G600" s="848"/>
      <c r="H600" s="553"/>
      <c r="I600" s="553"/>
      <c r="J600" s="553"/>
      <c r="K600" s="553"/>
      <c r="L600" s="390"/>
    </row>
    <row r="601" spans="1:25" ht="26.25" customHeight="1">
      <c r="A601" s="352">
        <f t="shared" si="60"/>
        <v>593</v>
      </c>
      <c r="B601" s="995"/>
      <c r="C601" s="996"/>
      <c r="D601" s="996"/>
      <c r="E601" s="996"/>
      <c r="F601" s="894" t="s">
        <v>870</v>
      </c>
      <c r="G601" s="848"/>
      <c r="H601" s="553"/>
      <c r="I601" s="553"/>
      <c r="J601" s="553"/>
      <c r="K601" s="553"/>
      <c r="L601" s="390"/>
    </row>
    <row r="602" spans="1:25" ht="27" customHeight="1">
      <c r="A602" s="352">
        <f t="shared" si="60"/>
        <v>594</v>
      </c>
      <c r="B602" s="906"/>
      <c r="C602" s="997"/>
      <c r="D602" s="997"/>
      <c r="E602" s="997"/>
      <c r="F602" s="894" t="s">
        <v>875</v>
      </c>
      <c r="G602" s="848"/>
      <c r="H602" s="553"/>
      <c r="I602" s="553"/>
      <c r="J602" s="553"/>
      <c r="K602" s="553"/>
      <c r="L602" s="390">
        <f>SUM(L595:L601)</f>
        <v>0</v>
      </c>
    </row>
    <row r="603" spans="1:25" ht="30" customHeight="1">
      <c r="A603" s="352">
        <f t="shared" si="60"/>
        <v>595</v>
      </c>
      <c r="B603" s="894" t="s">
        <v>860</v>
      </c>
      <c r="C603" s="895"/>
      <c r="D603" s="895"/>
      <c r="E603" s="895"/>
      <c r="F603" s="895"/>
      <c r="G603" s="848"/>
      <c r="H603" s="553"/>
      <c r="I603" s="553"/>
      <c r="J603" s="553"/>
      <c r="K603" s="553"/>
      <c r="L603" s="390"/>
    </row>
    <row r="604" spans="1:25" ht="29.25" customHeight="1">
      <c r="A604" s="352">
        <f t="shared" si="60"/>
        <v>596</v>
      </c>
      <c r="B604" s="894" t="s">
        <v>861</v>
      </c>
      <c r="C604" s="895"/>
      <c r="D604" s="895"/>
      <c r="E604" s="895"/>
      <c r="F604" s="895"/>
      <c r="G604" s="848"/>
      <c r="H604" s="553"/>
      <c r="I604" s="553"/>
      <c r="J604" s="553"/>
      <c r="K604" s="553"/>
      <c r="L604" s="390"/>
    </row>
    <row r="605" spans="1:25" ht="29.25" customHeight="1">
      <c r="A605" s="352">
        <f t="shared" si="60"/>
        <v>597</v>
      </c>
      <c r="B605" s="991" t="s">
        <v>118</v>
      </c>
      <c r="C605" s="991"/>
      <c r="D605" s="992"/>
      <c r="E605" s="992"/>
      <c r="F605" s="992"/>
      <c r="G605" s="992"/>
      <c r="H605" s="982" t="s">
        <v>377</v>
      </c>
      <c r="I605" s="982"/>
      <c r="J605" s="983"/>
      <c r="K605" s="561"/>
      <c r="L605" s="562"/>
      <c r="M605" s="563"/>
      <c r="N605" s="563"/>
      <c r="O605" s="564"/>
      <c r="W605" s="327"/>
      <c r="X605" s="327"/>
      <c r="Y605" s="327"/>
    </row>
    <row r="606" spans="1:25" ht="30.75" customHeight="1">
      <c r="A606" s="352">
        <f t="shared" si="60"/>
        <v>598</v>
      </c>
      <c r="B606" s="993"/>
      <c r="C606" s="993"/>
      <c r="D606" s="993"/>
      <c r="E606" s="993"/>
      <c r="F606" s="993"/>
      <c r="G606" s="993"/>
      <c r="H606" s="565" t="s">
        <v>465</v>
      </c>
      <c r="I606" s="565" t="s">
        <v>817</v>
      </c>
      <c r="J606" s="565" t="s">
        <v>818</v>
      </c>
      <c r="K606" s="561"/>
      <c r="L606" s="562"/>
      <c r="M606" s="563"/>
      <c r="N606" s="563"/>
      <c r="O606" s="564"/>
      <c r="W606" s="327"/>
      <c r="X606" s="327"/>
      <c r="Y606" s="327"/>
    </row>
    <row r="607" spans="1:25" ht="38.25" customHeight="1">
      <c r="A607" s="352">
        <f t="shared" si="60"/>
        <v>599</v>
      </c>
      <c r="B607" s="930"/>
      <c r="C607" s="929" t="s">
        <v>466</v>
      </c>
      <c r="D607" s="889"/>
      <c r="E607" s="917" t="s">
        <v>119</v>
      </c>
      <c r="F607" s="917"/>
      <c r="G607" s="917"/>
      <c r="H607" s="566"/>
      <c r="I607" s="567"/>
      <c r="J607" s="568"/>
      <c r="K607" s="499"/>
      <c r="L607" s="569"/>
      <c r="M607" s="563"/>
      <c r="N607" s="563"/>
      <c r="O607" s="564"/>
      <c r="W607" s="327"/>
      <c r="X607" s="327"/>
      <c r="Y607" s="327"/>
    </row>
    <row r="608" spans="1:25" ht="27" customHeight="1">
      <c r="A608" s="352">
        <f t="shared" si="60"/>
        <v>600</v>
      </c>
      <c r="B608" s="931"/>
      <c r="C608" s="929"/>
      <c r="D608" s="889"/>
      <c r="E608" s="917" t="s">
        <v>120</v>
      </c>
      <c r="F608" s="917"/>
      <c r="G608" s="917"/>
      <c r="H608" s="566"/>
      <c r="I608" s="567"/>
      <c r="J608" s="570"/>
      <c r="K608" s="571"/>
      <c r="L608" s="569"/>
      <c r="M608" s="545"/>
      <c r="N608" s="545"/>
      <c r="W608" s="327"/>
      <c r="X608" s="327"/>
      <c r="Y608" s="327"/>
    </row>
    <row r="609" spans="1:25" ht="26.25" customHeight="1">
      <c r="A609" s="352">
        <f t="shared" si="60"/>
        <v>601</v>
      </c>
      <c r="B609" s="931"/>
      <c r="C609" s="929"/>
      <c r="D609" s="889"/>
      <c r="E609" s="917" t="s">
        <v>467</v>
      </c>
      <c r="F609" s="917"/>
      <c r="G609" s="917"/>
      <c r="H609" s="566"/>
      <c r="I609" s="567"/>
      <c r="J609" s="568"/>
      <c r="K609" s="571"/>
      <c r="L609" s="569"/>
      <c r="M609" s="545"/>
      <c r="N609" s="545"/>
      <c r="W609" s="327"/>
      <c r="X609" s="327"/>
      <c r="Y609" s="327"/>
    </row>
    <row r="610" spans="1:25" ht="42" customHeight="1">
      <c r="A610" s="352">
        <f t="shared" si="60"/>
        <v>602</v>
      </c>
      <c r="B610" s="931"/>
      <c r="C610" s="929"/>
      <c r="D610" s="889"/>
      <c r="E610" s="917" t="s">
        <v>468</v>
      </c>
      <c r="F610" s="917"/>
      <c r="G610" s="917"/>
      <c r="H610" s="566"/>
      <c r="I610" s="567"/>
      <c r="J610" s="568"/>
      <c r="K610" s="571"/>
      <c r="L610" s="569"/>
      <c r="M610" s="545"/>
      <c r="N610" s="545"/>
      <c r="W610" s="327"/>
      <c r="X610" s="327"/>
      <c r="Y610" s="327"/>
    </row>
    <row r="611" spans="1:25" ht="35.25" customHeight="1">
      <c r="A611" s="352">
        <f t="shared" si="60"/>
        <v>603</v>
      </c>
      <c r="B611" s="931"/>
      <c r="C611" s="929"/>
      <c r="D611" s="889"/>
      <c r="E611" s="917" t="s">
        <v>469</v>
      </c>
      <c r="F611" s="917"/>
      <c r="G611" s="917"/>
      <c r="H611" s="566"/>
      <c r="I611" s="567"/>
      <c r="J611" s="568"/>
      <c r="K611" s="571"/>
      <c r="L611" s="569"/>
      <c r="M611" s="545"/>
      <c r="N611" s="545"/>
      <c r="W611" s="327"/>
      <c r="X611" s="327"/>
      <c r="Y611" s="327"/>
    </row>
    <row r="612" spans="1:25" ht="37.5" customHeight="1">
      <c r="A612" s="352">
        <f t="shared" si="60"/>
        <v>604</v>
      </c>
      <c r="B612" s="931"/>
      <c r="C612" s="929"/>
      <c r="D612" s="889"/>
      <c r="E612" s="917" t="s">
        <v>470</v>
      </c>
      <c r="F612" s="917"/>
      <c r="G612" s="917"/>
      <c r="H612" s="566"/>
      <c r="I612" s="567"/>
      <c r="J612" s="568"/>
      <c r="K612" s="571"/>
      <c r="L612" s="569"/>
      <c r="M612" s="545"/>
      <c r="N612" s="545"/>
      <c r="W612" s="327"/>
      <c r="X612" s="327"/>
      <c r="Y612" s="327"/>
    </row>
    <row r="613" spans="1:25" ht="25.5" customHeight="1">
      <c r="A613" s="352">
        <f t="shared" si="60"/>
        <v>605</v>
      </c>
      <c r="B613" s="931"/>
      <c r="C613" s="929" t="s">
        <v>471</v>
      </c>
      <c r="D613" s="929"/>
      <c r="E613" s="917" t="s">
        <v>472</v>
      </c>
      <c r="F613" s="917"/>
      <c r="G613" s="917"/>
      <c r="H613" s="566"/>
      <c r="I613" s="567"/>
      <c r="J613" s="568"/>
      <c r="K613" s="499"/>
      <c r="L613" s="569"/>
      <c r="M613" s="545"/>
      <c r="N613" s="545"/>
      <c r="O613" s="545"/>
      <c r="P613" s="545"/>
      <c r="W613" s="327"/>
      <c r="X613" s="327"/>
      <c r="Y613" s="327"/>
    </row>
    <row r="614" spans="1:25" ht="24.75" customHeight="1">
      <c r="A614" s="352">
        <f t="shared" si="60"/>
        <v>606</v>
      </c>
      <c r="B614" s="931"/>
      <c r="C614" s="929"/>
      <c r="D614" s="929"/>
      <c r="E614" s="917" t="s">
        <v>473</v>
      </c>
      <c r="F614" s="917"/>
      <c r="G614" s="917"/>
      <c r="H614" s="566"/>
      <c r="I614" s="567"/>
      <c r="J614" s="566"/>
      <c r="K614" s="499"/>
      <c r="L614" s="569"/>
      <c r="M614" s="545"/>
      <c r="N614" s="545"/>
      <c r="O614" s="545"/>
      <c r="P614" s="545"/>
      <c r="W614" s="327"/>
      <c r="X614" s="327"/>
      <c r="Y614" s="327"/>
    </row>
    <row r="615" spans="1:25" ht="23.25" customHeight="1">
      <c r="A615" s="352">
        <f t="shared" si="60"/>
        <v>607</v>
      </c>
      <c r="B615" s="931"/>
      <c r="C615" s="929"/>
      <c r="D615" s="929"/>
      <c r="E615" s="917" t="s">
        <v>474</v>
      </c>
      <c r="F615" s="917"/>
      <c r="G615" s="917"/>
      <c r="H615" s="566"/>
      <c r="I615" s="567"/>
      <c r="J615" s="568"/>
      <c r="K615" s="499"/>
      <c r="L615" s="569"/>
      <c r="M615" s="545"/>
      <c r="N615" s="545"/>
      <c r="O615" s="545"/>
      <c r="P615" s="545"/>
      <c r="W615" s="327"/>
      <c r="X615" s="327"/>
      <c r="Y615" s="327"/>
    </row>
    <row r="616" spans="1:25" ht="22.5" customHeight="1">
      <c r="A616" s="352">
        <f t="shared" si="60"/>
        <v>608</v>
      </c>
      <c r="B616" s="931"/>
      <c r="C616" s="929"/>
      <c r="D616" s="929"/>
      <c r="E616" s="917" t="s">
        <v>475</v>
      </c>
      <c r="F616" s="917"/>
      <c r="G616" s="917"/>
      <c r="H616" s="566"/>
      <c r="I616" s="567"/>
      <c r="J616" s="568"/>
      <c r="K616" s="499"/>
      <c r="L616" s="569"/>
      <c r="M616" s="545"/>
      <c r="N616" s="545"/>
      <c r="O616" s="545"/>
      <c r="P616" s="545"/>
      <c r="W616" s="327"/>
      <c r="X616" s="327"/>
      <c r="Y616" s="327"/>
    </row>
    <row r="617" spans="1:25" ht="23.25" customHeight="1">
      <c r="A617" s="352">
        <f t="shared" si="60"/>
        <v>609</v>
      </c>
      <c r="B617" s="931"/>
      <c r="C617" s="929"/>
      <c r="D617" s="929"/>
      <c r="E617" s="917" t="s">
        <v>476</v>
      </c>
      <c r="F617" s="917"/>
      <c r="G617" s="917"/>
      <c r="H617" s="566"/>
      <c r="I617" s="567"/>
      <c r="J617" s="568"/>
      <c r="K617" s="499"/>
      <c r="L617" s="569"/>
      <c r="M617" s="545"/>
      <c r="N617" s="545"/>
      <c r="O617" s="545"/>
      <c r="P617" s="545"/>
      <c r="W617" s="327"/>
      <c r="X617" s="327"/>
      <c r="Y617" s="327"/>
    </row>
    <row r="618" spans="1:25" ht="25.5" customHeight="1">
      <c r="A618" s="352">
        <f t="shared" si="60"/>
        <v>610</v>
      </c>
      <c r="B618" s="931"/>
      <c r="C618" s="929"/>
      <c r="D618" s="929"/>
      <c r="E618" s="917" t="s">
        <v>477</v>
      </c>
      <c r="F618" s="917"/>
      <c r="G618" s="917"/>
      <c r="H618" s="566"/>
      <c r="I618" s="567"/>
      <c r="J618" s="568"/>
      <c r="K618" s="499"/>
      <c r="L618" s="569"/>
      <c r="M618" s="545"/>
      <c r="N618" s="545"/>
      <c r="O618" s="545"/>
      <c r="P618" s="545"/>
      <c r="W618" s="327"/>
      <c r="X618" s="327"/>
      <c r="Y618" s="327"/>
    </row>
    <row r="619" spans="1:25" ht="25.5" customHeight="1">
      <c r="A619" s="352">
        <f t="shared" si="60"/>
        <v>611</v>
      </c>
      <c r="B619" s="932"/>
      <c r="C619" s="984" t="s">
        <v>478</v>
      </c>
      <c r="D619" s="985"/>
      <c r="E619" s="985"/>
      <c r="F619" s="985"/>
      <c r="G619" s="985"/>
      <c r="H619" s="572">
        <f>IF(SUM(H607:H618)-SUM(I607:I618)&gt;0,SUM(H607:H618)-SUM(I607:I618),0)</f>
        <v>0</v>
      </c>
      <c r="I619" s="573">
        <f>IF(SUM(I607:I618)-SUM(H607:H618)&gt;0,SUM(I607:I618)-SUM(H607:H618),0)</f>
        <v>0</v>
      </c>
      <c r="J619" s="574">
        <f>SUM(J607:J618)</f>
        <v>0</v>
      </c>
      <c r="K619" s="561"/>
      <c r="L619" s="562"/>
      <c r="M619" s="545"/>
      <c r="N619" s="545"/>
      <c r="O619" s="545"/>
      <c r="P619" s="545"/>
      <c r="W619" s="327"/>
      <c r="X619" s="327"/>
      <c r="Y619" s="327"/>
    </row>
    <row r="620" spans="1:25" ht="30" customHeight="1">
      <c r="A620" s="352">
        <f t="shared" si="60"/>
        <v>612</v>
      </c>
      <c r="B620" s="1005" t="s">
        <v>121</v>
      </c>
      <c r="C620" s="1006"/>
      <c r="D620" s="1006"/>
      <c r="E620" s="1006"/>
      <c r="F620" s="1006"/>
      <c r="G620" s="1006"/>
      <c r="H620" s="575">
        <f>IF(H361+(H619-I619+J619)&gt;0,H361+(H619-I619+J619),0)</f>
        <v>0</v>
      </c>
      <c r="I620" s="576">
        <f>IF(H361+(H619-I619+J619)&lt;0,(H361+(H619-I619+J619))*(-1),0)</f>
        <v>0</v>
      </c>
      <c r="J620" s="577"/>
      <c r="K620" s="578"/>
      <c r="L620" s="579"/>
      <c r="M620" s="545"/>
      <c r="N620" s="545"/>
      <c r="O620" s="545"/>
      <c r="P620" s="545"/>
      <c r="W620" s="327"/>
      <c r="X620" s="327"/>
      <c r="Y620" s="327"/>
    </row>
    <row r="621" spans="1:25" ht="25.5" customHeight="1">
      <c r="A621" s="352">
        <f t="shared" si="60"/>
        <v>613</v>
      </c>
      <c r="B621" s="986" t="s">
        <v>479</v>
      </c>
      <c r="C621" s="987"/>
      <c r="D621" s="987"/>
      <c r="E621" s="987"/>
      <c r="F621" s="987"/>
      <c r="G621" s="987"/>
      <c r="H621" s="580" t="s">
        <v>377</v>
      </c>
      <c r="I621" s="581"/>
      <c r="J621" s="582"/>
      <c r="K621" s="583"/>
      <c r="L621" s="584"/>
      <c r="M621" s="545"/>
      <c r="N621" s="545"/>
      <c r="O621" s="545"/>
      <c r="P621" s="545"/>
      <c r="W621" s="327"/>
      <c r="X621" s="327"/>
      <c r="Y621" s="327"/>
    </row>
    <row r="622" spans="1:25" ht="28.5" customHeight="1">
      <c r="A622" s="352">
        <f t="shared" si="60"/>
        <v>614</v>
      </c>
      <c r="B622" s="585"/>
      <c r="C622" s="849" t="s">
        <v>480</v>
      </c>
      <c r="D622" s="849"/>
      <c r="E622" s="849"/>
      <c r="F622" s="980" t="s">
        <v>481</v>
      </c>
      <c r="G622" s="980"/>
      <c r="H622" s="586"/>
      <c r="I622" s="587"/>
      <c r="J622" s="588"/>
      <c r="K622" s="589"/>
      <c r="L622" s="569"/>
      <c r="M622" s="545"/>
      <c r="N622" s="545"/>
      <c r="O622" s="545"/>
      <c r="P622" s="545"/>
      <c r="W622" s="327"/>
      <c r="X622" s="327"/>
      <c r="Y622" s="327"/>
    </row>
    <row r="623" spans="1:25" ht="28.5" customHeight="1">
      <c r="A623" s="352">
        <f t="shared" si="60"/>
        <v>615</v>
      </c>
      <c r="B623" s="585"/>
      <c r="C623" s="988"/>
      <c r="D623" s="988"/>
      <c r="E623" s="988"/>
      <c r="F623" s="846" t="s">
        <v>910</v>
      </c>
      <c r="G623" s="846"/>
      <c r="H623" s="590"/>
      <c r="I623" s="591"/>
      <c r="J623" s="592"/>
      <c r="K623" s="593"/>
      <c r="L623" s="594"/>
      <c r="M623" s="545"/>
      <c r="N623" s="545"/>
      <c r="O623" s="545"/>
      <c r="P623" s="545"/>
      <c r="W623" s="327"/>
      <c r="X623" s="327"/>
      <c r="Y623" s="327"/>
    </row>
    <row r="624" spans="1:25" ht="28.5" customHeight="1">
      <c r="A624" s="352">
        <f t="shared" si="60"/>
        <v>616</v>
      </c>
      <c r="B624" s="585"/>
      <c r="C624" s="988"/>
      <c r="D624" s="988"/>
      <c r="E624" s="988"/>
      <c r="F624" s="846" t="s">
        <v>911</v>
      </c>
      <c r="G624" s="846"/>
      <c r="H624" s="590"/>
      <c r="I624" s="591"/>
      <c r="J624" s="592"/>
      <c r="K624" s="593"/>
      <c r="L624" s="594"/>
      <c r="M624" s="545"/>
      <c r="N624" s="545"/>
      <c r="O624" s="545"/>
      <c r="P624" s="545"/>
      <c r="W624" s="327"/>
      <c r="X624" s="327"/>
      <c r="Y624" s="327"/>
    </row>
    <row r="625" spans="1:25" ht="28.5" customHeight="1">
      <c r="A625" s="352">
        <f t="shared" si="60"/>
        <v>617</v>
      </c>
      <c r="B625" s="585"/>
      <c r="C625" s="849"/>
      <c r="D625" s="849"/>
      <c r="E625" s="849"/>
      <c r="F625" s="980" t="s">
        <v>912</v>
      </c>
      <c r="G625" s="980"/>
      <c r="H625" s="586"/>
      <c r="I625" s="587"/>
      <c r="J625" s="588"/>
      <c r="K625" s="589"/>
      <c r="L625" s="569"/>
      <c r="M625" s="545"/>
      <c r="N625" s="545"/>
      <c r="O625" s="545"/>
      <c r="P625" s="545"/>
      <c r="W625" s="327"/>
      <c r="X625" s="327"/>
      <c r="Y625" s="327"/>
    </row>
    <row r="626" spans="1:25" ht="30" customHeight="1">
      <c r="A626" s="352">
        <f t="shared" si="60"/>
        <v>618</v>
      </c>
      <c r="B626" s="585"/>
      <c r="C626" s="980" t="s">
        <v>482</v>
      </c>
      <c r="D626" s="980"/>
      <c r="E626" s="980"/>
      <c r="F626" s="980"/>
      <c r="G626" s="980"/>
      <c r="H626" s="586"/>
      <c r="I626" s="587"/>
      <c r="J626" s="588"/>
      <c r="K626" s="589"/>
      <c r="L626" s="569"/>
      <c r="M626" s="545"/>
      <c r="N626" s="545"/>
      <c r="O626" s="545"/>
      <c r="P626" s="545"/>
      <c r="W626" s="327"/>
      <c r="X626" s="327"/>
      <c r="Y626" s="327"/>
    </row>
    <row r="627" spans="1:25" ht="27" customHeight="1">
      <c r="A627" s="352">
        <f t="shared" si="60"/>
        <v>619</v>
      </c>
      <c r="B627" s="595"/>
      <c r="C627" s="980" t="s">
        <v>687</v>
      </c>
      <c r="D627" s="980"/>
      <c r="E627" s="980"/>
      <c r="F627" s="980"/>
      <c r="G627" s="980"/>
      <c r="H627" s="586"/>
      <c r="I627" s="587"/>
      <c r="J627" s="588"/>
      <c r="K627" s="589"/>
      <c r="L627" s="569"/>
      <c r="M627" s="545"/>
      <c r="N627" s="545"/>
      <c r="W627" s="327"/>
      <c r="X627" s="327"/>
      <c r="Y627" s="327"/>
    </row>
    <row r="628" spans="1:25" ht="23.25" customHeight="1">
      <c r="A628" s="352">
        <f t="shared" si="60"/>
        <v>620</v>
      </c>
      <c r="B628" s="596"/>
      <c r="C628" s="981" t="s">
        <v>483</v>
      </c>
      <c r="D628" s="981"/>
      <c r="E628" s="981"/>
      <c r="F628" s="981"/>
      <c r="G628" s="981"/>
      <c r="H628" s="597">
        <f>H622+H623-H624+H625+H626-H627</f>
        <v>0</v>
      </c>
      <c r="I628" s="598"/>
      <c r="J628" s="599"/>
      <c r="K628" s="600"/>
      <c r="L628" s="601"/>
      <c r="M628" s="545"/>
      <c r="N628" s="545"/>
      <c r="W628" s="327"/>
      <c r="X628" s="327"/>
      <c r="Y628" s="327"/>
    </row>
    <row r="629" spans="1:25" ht="32.25" customHeight="1">
      <c r="A629" s="352">
        <f t="shared" si="60"/>
        <v>621</v>
      </c>
      <c r="B629" s="1003" t="s">
        <v>727</v>
      </c>
      <c r="C629" s="1004"/>
      <c r="D629" s="1004"/>
      <c r="E629" s="1004"/>
      <c r="F629" s="1004"/>
      <c r="G629" s="1004"/>
      <c r="H629" s="602" t="s">
        <v>377</v>
      </c>
      <c r="I629" s="602" t="s">
        <v>816</v>
      </c>
      <c r="J629" s="603"/>
      <c r="K629" s="604"/>
      <c r="L629" s="605" t="s">
        <v>378</v>
      </c>
    </row>
    <row r="630" spans="1:25" ht="25.5" customHeight="1">
      <c r="A630" s="352">
        <f t="shared" si="60"/>
        <v>622</v>
      </c>
      <c r="B630" s="1007"/>
      <c r="C630" s="1011" t="s">
        <v>23</v>
      </c>
      <c r="D630" s="1012"/>
      <c r="E630" s="857" t="s">
        <v>484</v>
      </c>
      <c r="F630" s="873"/>
      <c r="G630" s="874"/>
      <c r="H630" s="481"/>
      <c r="I630" s="606"/>
      <c r="J630" s="607"/>
      <c r="K630" s="608"/>
      <c r="L630" s="476"/>
    </row>
    <row r="631" spans="1:25" ht="28.5" customHeight="1">
      <c r="A631" s="352">
        <f t="shared" si="60"/>
        <v>623</v>
      </c>
      <c r="B631" s="1008"/>
      <c r="C631" s="1012"/>
      <c r="D631" s="1012"/>
      <c r="E631" s="857" t="s">
        <v>746</v>
      </c>
      <c r="F631" s="873"/>
      <c r="G631" s="874"/>
      <c r="H631" s="535"/>
      <c r="I631" s="609"/>
      <c r="J631" s="610"/>
      <c r="K631" s="611"/>
      <c r="L631" s="476"/>
    </row>
    <row r="632" spans="1:25" ht="28.5" customHeight="1">
      <c r="A632" s="352">
        <f t="shared" si="60"/>
        <v>624</v>
      </c>
      <c r="B632" s="1009"/>
      <c r="C632" s="1013"/>
      <c r="D632" s="1013"/>
      <c r="E632" s="946" t="s">
        <v>726</v>
      </c>
      <c r="F632" s="892"/>
      <c r="G632" s="893"/>
      <c r="H632" s="481"/>
      <c r="I632" s="612"/>
      <c r="J632" s="610"/>
      <c r="K632" s="611"/>
      <c r="L632" s="481"/>
    </row>
    <row r="633" spans="1:25" ht="24.75" customHeight="1">
      <c r="A633" s="352">
        <f t="shared" si="60"/>
        <v>625</v>
      </c>
      <c r="B633" s="1008"/>
      <c r="C633" s="1012"/>
      <c r="D633" s="1012"/>
      <c r="E633" s="857" t="s">
        <v>486</v>
      </c>
      <c r="F633" s="873"/>
      <c r="G633" s="874"/>
      <c r="H633" s="481"/>
      <c r="I633" s="612"/>
      <c r="J633" s="610"/>
      <c r="K633" s="611"/>
      <c r="L633" s="613"/>
    </row>
    <row r="634" spans="1:25" ht="22.5" customHeight="1">
      <c r="A634" s="352">
        <f t="shared" si="60"/>
        <v>626</v>
      </c>
      <c r="B634" s="1008"/>
      <c r="C634" s="1012"/>
      <c r="D634" s="1012"/>
      <c r="E634" s="857" t="s">
        <v>725</v>
      </c>
      <c r="F634" s="873"/>
      <c r="G634" s="874"/>
      <c r="H634" s="481"/>
      <c r="I634" s="612"/>
      <c r="J634" s="610"/>
      <c r="K634" s="611"/>
      <c r="L634" s="613"/>
    </row>
    <row r="635" spans="1:25" ht="36.75" customHeight="1">
      <c r="A635" s="352">
        <f t="shared" si="60"/>
        <v>627</v>
      </c>
      <c r="B635" s="1008"/>
      <c r="C635" s="1012"/>
      <c r="D635" s="1012"/>
      <c r="E635" s="857" t="s">
        <v>487</v>
      </c>
      <c r="F635" s="873"/>
      <c r="G635" s="874"/>
      <c r="H635" s="481"/>
      <c r="I635" s="612"/>
      <c r="J635" s="610"/>
      <c r="K635" s="611"/>
      <c r="L635" s="613"/>
    </row>
    <row r="636" spans="1:25" ht="36.75" customHeight="1">
      <c r="A636" s="352">
        <f t="shared" si="60"/>
        <v>628</v>
      </c>
      <c r="B636" s="1010"/>
      <c r="C636" s="1014"/>
      <c r="D636" s="1014"/>
      <c r="E636" s="857" t="s">
        <v>488</v>
      </c>
      <c r="F636" s="873"/>
      <c r="G636" s="874"/>
      <c r="H636" s="612"/>
      <c r="I636" s="612"/>
      <c r="J636" s="610"/>
      <c r="K636" s="611"/>
      <c r="L636" s="614"/>
    </row>
    <row r="637" spans="1:25" ht="29.25" customHeight="1">
      <c r="A637" s="352">
        <f t="shared" si="60"/>
        <v>629</v>
      </c>
      <c r="B637" s="1010"/>
      <c r="C637" s="1014"/>
      <c r="D637" s="1014"/>
      <c r="E637" s="857" t="s">
        <v>913</v>
      </c>
      <c r="F637" s="873"/>
      <c r="G637" s="874"/>
      <c r="H637" s="609"/>
      <c r="I637" s="609"/>
      <c r="J637" s="610"/>
      <c r="K637" s="611"/>
      <c r="L637" s="559">
        <v>0</v>
      </c>
    </row>
    <row r="638" spans="1:25" ht="35.25" customHeight="1">
      <c r="A638" s="352">
        <f t="shared" si="60"/>
        <v>630</v>
      </c>
      <c r="B638" s="1010"/>
      <c r="C638" s="1014"/>
      <c r="D638" s="1014"/>
      <c r="E638" s="857" t="s">
        <v>914</v>
      </c>
      <c r="F638" s="873"/>
      <c r="G638" s="874"/>
      <c r="H638" s="609"/>
      <c r="I638" s="609"/>
      <c r="J638" s="610"/>
      <c r="K638" s="611"/>
      <c r="L638" s="559">
        <v>0</v>
      </c>
    </row>
    <row r="639" spans="1:25" ht="27.75" customHeight="1">
      <c r="A639" s="352">
        <f t="shared" si="60"/>
        <v>631</v>
      </c>
      <c r="B639" s="1008"/>
      <c r="C639" s="1012"/>
      <c r="D639" s="1012"/>
      <c r="E639" s="857" t="s">
        <v>899</v>
      </c>
      <c r="F639" s="873"/>
      <c r="G639" s="874"/>
      <c r="H639" s="535"/>
      <c r="I639" s="609"/>
      <c r="J639" s="610"/>
      <c r="K639" s="611"/>
      <c r="L639" s="489">
        <v>0</v>
      </c>
    </row>
    <row r="640" spans="1:25" ht="41.25" customHeight="1">
      <c r="A640" s="352">
        <f t="shared" si="60"/>
        <v>632</v>
      </c>
      <c r="B640" s="1008"/>
      <c r="C640" s="1015" t="s">
        <v>489</v>
      </c>
      <c r="D640" s="1016"/>
      <c r="E640" s="857" t="s">
        <v>490</v>
      </c>
      <c r="F640" s="873"/>
      <c r="G640" s="874"/>
      <c r="H640" s="481"/>
      <c r="I640" s="612"/>
      <c r="J640" s="610"/>
      <c r="K640" s="611"/>
      <c r="L640" s="476"/>
    </row>
    <row r="641" spans="1:12" ht="40.5" customHeight="1">
      <c r="A641" s="352">
        <f t="shared" si="60"/>
        <v>633</v>
      </c>
      <c r="B641" s="1008"/>
      <c r="C641" s="1017"/>
      <c r="D641" s="1018"/>
      <c r="E641" s="857" t="s">
        <v>492</v>
      </c>
      <c r="F641" s="873"/>
      <c r="G641" s="874"/>
      <c r="H641" s="481"/>
      <c r="I641" s="612"/>
      <c r="J641" s="610"/>
      <c r="K641" s="611"/>
      <c r="L641" s="489"/>
    </row>
    <row r="642" spans="1:12" ht="45.75" customHeight="1">
      <c r="A642" s="352">
        <f t="shared" si="60"/>
        <v>634</v>
      </c>
      <c r="B642" s="1008"/>
      <c r="C642" s="1017"/>
      <c r="D642" s="1018"/>
      <c r="E642" s="857" t="s">
        <v>491</v>
      </c>
      <c r="F642" s="873"/>
      <c r="G642" s="874"/>
      <c r="H642" s="481"/>
      <c r="I642" s="612"/>
      <c r="J642" s="610"/>
      <c r="K642" s="611"/>
      <c r="L642" s="613"/>
    </row>
    <row r="643" spans="1:12" ht="36" customHeight="1">
      <c r="A643" s="352">
        <f t="shared" si="60"/>
        <v>635</v>
      </c>
      <c r="B643" s="1010"/>
      <c r="C643" s="1017"/>
      <c r="D643" s="1018"/>
      <c r="E643" s="857" t="s">
        <v>485</v>
      </c>
      <c r="F643" s="1001"/>
      <c r="G643" s="1002"/>
      <c r="H643" s="612"/>
      <c r="I643" s="612"/>
      <c r="J643" s="610"/>
      <c r="K643" s="611"/>
      <c r="L643" s="614"/>
    </row>
    <row r="644" spans="1:12" ht="33.75" customHeight="1">
      <c r="A644" s="352">
        <f t="shared" si="60"/>
        <v>636</v>
      </c>
      <c r="B644" s="1008"/>
      <c r="C644" s="1019"/>
      <c r="D644" s="1020"/>
      <c r="E644" s="857" t="s">
        <v>493</v>
      </c>
      <c r="F644" s="873"/>
      <c r="G644" s="874"/>
      <c r="H644" s="481"/>
      <c r="I644" s="612"/>
      <c r="J644" s="610"/>
      <c r="K644" s="611"/>
      <c r="L644" s="615"/>
    </row>
    <row r="645" spans="1:12" ht="36" customHeight="1">
      <c r="A645" s="352">
        <f t="shared" si="60"/>
        <v>637</v>
      </c>
      <c r="B645" s="1008"/>
      <c r="C645" s="1021"/>
      <c r="D645" s="1022"/>
      <c r="E645" s="857" t="s">
        <v>494</v>
      </c>
      <c r="F645" s="873"/>
      <c r="G645" s="874"/>
      <c r="H645" s="481"/>
      <c r="I645" s="612"/>
      <c r="J645" s="610"/>
      <c r="K645" s="611"/>
      <c r="L645" s="613"/>
    </row>
    <row r="646" spans="1:12" ht="30.75" customHeight="1">
      <c r="A646" s="352">
        <f t="shared" si="60"/>
        <v>638</v>
      </c>
      <c r="B646" s="1008"/>
      <c r="C646" s="1023" t="s">
        <v>209</v>
      </c>
      <c r="D646" s="1024"/>
      <c r="E646" s="857" t="s">
        <v>170</v>
      </c>
      <c r="F646" s="873"/>
      <c r="G646" s="874"/>
      <c r="H646" s="481"/>
      <c r="I646" s="612"/>
      <c r="J646" s="610"/>
      <c r="K646" s="611"/>
      <c r="L646" s="489"/>
    </row>
    <row r="647" spans="1:12" ht="30" customHeight="1">
      <c r="A647" s="352">
        <f t="shared" si="60"/>
        <v>639</v>
      </c>
      <c r="B647" s="1008"/>
      <c r="C647" s="1024"/>
      <c r="D647" s="1024"/>
      <c r="E647" s="857" t="s">
        <v>171</v>
      </c>
      <c r="F647" s="873"/>
      <c r="G647" s="874"/>
      <c r="H647" s="481"/>
      <c r="I647" s="612"/>
      <c r="J647" s="610"/>
      <c r="K647" s="611"/>
      <c r="L647" s="489"/>
    </row>
    <row r="648" spans="1:12" ht="26.25" customHeight="1">
      <c r="A648" s="352">
        <f t="shared" si="60"/>
        <v>640</v>
      </c>
      <c r="B648" s="1008"/>
      <c r="C648" s="1024"/>
      <c r="D648" s="1024"/>
      <c r="E648" s="857" t="s">
        <v>172</v>
      </c>
      <c r="F648" s="873"/>
      <c r="G648" s="874"/>
      <c r="H648" s="481"/>
      <c r="I648" s="612"/>
      <c r="J648" s="610"/>
      <c r="K648" s="611"/>
      <c r="L648" s="489"/>
    </row>
    <row r="649" spans="1:12" ht="34.5" customHeight="1">
      <c r="A649" s="352">
        <f t="shared" si="60"/>
        <v>641</v>
      </c>
      <c r="B649" s="1008"/>
      <c r="C649" s="1024"/>
      <c r="D649" s="1024"/>
      <c r="E649" s="857" t="s">
        <v>688</v>
      </c>
      <c r="F649" s="873"/>
      <c r="G649" s="874"/>
      <c r="H649" s="481"/>
      <c r="I649" s="612"/>
      <c r="J649" s="610"/>
      <c r="K649" s="611"/>
      <c r="L649" s="489"/>
    </row>
    <row r="650" spans="1:12" ht="22.5" customHeight="1">
      <c r="A650" s="352">
        <f t="shared" si="60"/>
        <v>642</v>
      </c>
      <c r="B650" s="1008"/>
      <c r="C650" s="1024"/>
      <c r="D650" s="1024"/>
      <c r="E650" s="998" t="s">
        <v>495</v>
      </c>
      <c r="F650" s="955"/>
      <c r="G650" s="616" t="s">
        <v>336</v>
      </c>
      <c r="H650" s="481"/>
      <c r="I650" s="612"/>
      <c r="J650" s="610"/>
      <c r="K650" s="611"/>
      <c r="L650" s="422"/>
    </row>
    <row r="651" spans="1:12" ht="27.75" customHeight="1">
      <c r="A651" s="352">
        <f t="shared" ref="A651:A654" si="61">A650+1</f>
        <v>643</v>
      </c>
      <c r="B651" s="1008"/>
      <c r="C651" s="1024"/>
      <c r="D651" s="1024"/>
      <c r="E651" s="999"/>
      <c r="F651" s="1000"/>
      <c r="G651" s="616" t="s">
        <v>248</v>
      </c>
      <c r="H651" s="481"/>
      <c r="I651" s="612"/>
      <c r="J651" s="610"/>
      <c r="K651" s="611"/>
      <c r="L651" s="422"/>
    </row>
    <row r="652" spans="1:12" ht="25.5" customHeight="1">
      <c r="A652" s="352">
        <f t="shared" si="61"/>
        <v>644</v>
      </c>
      <c r="B652" s="1008"/>
      <c r="C652" s="1024"/>
      <c r="D652" s="1024"/>
      <c r="E652" s="999"/>
      <c r="F652" s="1000"/>
      <c r="G652" s="616" t="s">
        <v>337</v>
      </c>
      <c r="H652" s="481"/>
      <c r="I652" s="612"/>
      <c r="J652" s="610"/>
      <c r="K652" s="611"/>
      <c r="L652" s="422"/>
    </row>
    <row r="653" spans="1:12" ht="22.5" customHeight="1">
      <c r="A653" s="352">
        <f t="shared" si="61"/>
        <v>645</v>
      </c>
      <c r="B653" s="1008"/>
      <c r="C653" s="1024"/>
      <c r="D653" s="1024"/>
      <c r="E653" s="999"/>
      <c r="F653" s="1000"/>
      <c r="G653" s="616" t="s">
        <v>338</v>
      </c>
      <c r="H653" s="481"/>
      <c r="I653" s="612"/>
      <c r="J653" s="610"/>
      <c r="K653" s="611"/>
      <c r="L653" s="422"/>
    </row>
    <row r="654" spans="1:12" ht="24.75" customHeight="1">
      <c r="A654" s="352">
        <f t="shared" si="61"/>
        <v>646</v>
      </c>
      <c r="B654" s="1008"/>
      <c r="C654" s="1024"/>
      <c r="D654" s="1024"/>
      <c r="E654" s="956"/>
      <c r="F654" s="958"/>
      <c r="G654" s="616" t="s">
        <v>339</v>
      </c>
      <c r="H654" s="481"/>
      <c r="I654" s="612"/>
      <c r="J654" s="617"/>
      <c r="K654" s="618"/>
      <c r="L654" s="422"/>
    </row>
  </sheetData>
  <mergeCells count="648">
    <mergeCell ref="B587:G587"/>
    <mergeCell ref="D356:G356"/>
    <mergeCell ref="E636:G636"/>
    <mergeCell ref="E370:G370"/>
    <mergeCell ref="C371:G371"/>
    <mergeCell ref="C372:G372"/>
    <mergeCell ref="C373:G373"/>
    <mergeCell ref="D397:G397"/>
    <mergeCell ref="E388:G388"/>
    <mergeCell ref="E392:G392"/>
    <mergeCell ref="C363:D370"/>
    <mergeCell ref="E363:G363"/>
    <mergeCell ref="E364:G364"/>
    <mergeCell ref="E365:G365"/>
    <mergeCell ref="E366:G366"/>
    <mergeCell ref="E367:G367"/>
    <mergeCell ref="E368:G368"/>
    <mergeCell ref="E383:G383"/>
    <mergeCell ref="D398:D407"/>
    <mergeCell ref="E425:G425"/>
    <mergeCell ref="E414:G414"/>
    <mergeCell ref="D415:G415"/>
    <mergeCell ref="D531:G531"/>
    <mergeCell ref="D524:G524"/>
    <mergeCell ref="D525:G525"/>
    <mergeCell ref="D202:G202"/>
    <mergeCell ref="C203:G203"/>
    <mergeCell ref="C191:C202"/>
    <mergeCell ref="C358:G358"/>
    <mergeCell ref="C354:C357"/>
    <mergeCell ref="B564:G564"/>
    <mergeCell ref="D488:E492"/>
    <mergeCell ref="F464:G464"/>
    <mergeCell ref="D434:G434"/>
    <mergeCell ref="F466:G466"/>
    <mergeCell ref="D547:G547"/>
    <mergeCell ref="D514:F516"/>
    <mergeCell ref="D517:G517"/>
    <mergeCell ref="D518:G518"/>
    <mergeCell ref="D519:G519"/>
    <mergeCell ref="D520:G520"/>
    <mergeCell ref="F487:G487"/>
    <mergeCell ref="F488:G488"/>
    <mergeCell ref="F489:G489"/>
    <mergeCell ref="F490:G490"/>
    <mergeCell ref="F599:G599"/>
    <mergeCell ref="F600:G600"/>
    <mergeCell ref="B592:G592"/>
    <mergeCell ref="B593:G593"/>
    <mergeCell ref="B561:G561"/>
    <mergeCell ref="B565:G565"/>
    <mergeCell ref="B566:B576"/>
    <mergeCell ref="C566:G566"/>
    <mergeCell ref="C567:E571"/>
    <mergeCell ref="F567:G567"/>
    <mergeCell ref="F568:G568"/>
    <mergeCell ref="F569:G569"/>
    <mergeCell ref="F570:G570"/>
    <mergeCell ref="F571:G571"/>
    <mergeCell ref="C572:G572"/>
    <mergeCell ref="C574:G574"/>
    <mergeCell ref="C575:G575"/>
    <mergeCell ref="C576:G576"/>
    <mergeCell ref="C573:G573"/>
    <mergeCell ref="B588:D591"/>
    <mergeCell ref="E588:G588"/>
    <mergeCell ref="E589:G589"/>
    <mergeCell ref="E590:G590"/>
    <mergeCell ref="E591:G591"/>
    <mergeCell ref="D338:G338"/>
    <mergeCell ref="F261:G261"/>
    <mergeCell ref="D339:G339"/>
    <mergeCell ref="B594:G594"/>
    <mergeCell ref="F596:G596"/>
    <mergeCell ref="F597:G597"/>
    <mergeCell ref="F598:G598"/>
    <mergeCell ref="F189:G189"/>
    <mergeCell ref="F254:G254"/>
    <mergeCell ref="F255:G255"/>
    <mergeCell ref="F198:G198"/>
    <mergeCell ref="B374:L374"/>
    <mergeCell ref="F199:G199"/>
    <mergeCell ref="F200:G200"/>
    <mergeCell ref="D201:G201"/>
    <mergeCell ref="C204:G204"/>
    <mergeCell ref="B205:L205"/>
    <mergeCell ref="B206:B360"/>
    <mergeCell ref="C206:G206"/>
    <mergeCell ref="C166:C189"/>
    <mergeCell ref="E245:F246"/>
    <mergeCell ref="E247:F248"/>
    <mergeCell ref="E249:F250"/>
    <mergeCell ref="E251:E263"/>
    <mergeCell ref="B447:L447"/>
    <mergeCell ref="B449:B493"/>
    <mergeCell ref="C450:G450"/>
    <mergeCell ref="F459:G459"/>
    <mergeCell ref="C493:G493"/>
    <mergeCell ref="F465:G465"/>
    <mergeCell ref="F486:G486"/>
    <mergeCell ref="F470:G470"/>
    <mergeCell ref="F471:G471"/>
    <mergeCell ref="F472:G472"/>
    <mergeCell ref="D454:G454"/>
    <mergeCell ref="D544:G544"/>
    <mergeCell ref="C451:C462"/>
    <mergeCell ref="D453:G453"/>
    <mergeCell ref="F491:G491"/>
    <mergeCell ref="F478:G478"/>
    <mergeCell ref="F484:G484"/>
    <mergeCell ref="F485:G485"/>
    <mergeCell ref="D451:G451"/>
    <mergeCell ref="F469:G469"/>
    <mergeCell ref="D526:G526"/>
    <mergeCell ref="F467:G467"/>
    <mergeCell ref="D452:G452"/>
    <mergeCell ref="F456:G456"/>
    <mergeCell ref="F457:G457"/>
    <mergeCell ref="F458:G458"/>
    <mergeCell ref="F460:G460"/>
    <mergeCell ref="D464:E487"/>
    <mergeCell ref="B494:L494"/>
    <mergeCell ref="F506:G506"/>
    <mergeCell ref="F507:G507"/>
    <mergeCell ref="F502:G502"/>
    <mergeCell ref="F482:G482"/>
    <mergeCell ref="C463:G463"/>
    <mergeCell ref="C464:C492"/>
    <mergeCell ref="E244:G244"/>
    <mergeCell ref="D337:G337"/>
    <mergeCell ref="D170:F171"/>
    <mergeCell ref="D166:F167"/>
    <mergeCell ref="D168:F169"/>
    <mergeCell ref="C212:G212"/>
    <mergeCell ref="C213:C263"/>
    <mergeCell ref="F188:G188"/>
    <mergeCell ref="D172:F173"/>
    <mergeCell ref="F252:G252"/>
    <mergeCell ref="F253:G253"/>
    <mergeCell ref="D213:G213"/>
    <mergeCell ref="F256:G256"/>
    <mergeCell ref="D174:G174"/>
    <mergeCell ref="D175:F176"/>
    <mergeCell ref="F251:G251"/>
    <mergeCell ref="E289:G289"/>
    <mergeCell ref="E290:G290"/>
    <mergeCell ref="K550:L550"/>
    <mergeCell ref="C140:G140"/>
    <mergeCell ref="C143:G143"/>
    <mergeCell ref="C144:C159"/>
    <mergeCell ref="D145:F148"/>
    <mergeCell ref="D149:F152"/>
    <mergeCell ref="D153:F154"/>
    <mergeCell ref="D155:F156"/>
    <mergeCell ref="C160:G160"/>
    <mergeCell ref="D340:G340"/>
    <mergeCell ref="D341:G341"/>
    <mergeCell ref="D342:G342"/>
    <mergeCell ref="D343:G343"/>
    <mergeCell ref="D344:G344"/>
    <mergeCell ref="C264:G264"/>
    <mergeCell ref="C265:C315"/>
    <mergeCell ref="D265:G265"/>
    <mergeCell ref="C359:G359"/>
    <mergeCell ref="C190:G190"/>
    <mergeCell ref="C336:C344"/>
    <mergeCell ref="D336:G336"/>
    <mergeCell ref="F263:G263"/>
    <mergeCell ref="E424:G424"/>
    <mergeCell ref="D347:G347"/>
    <mergeCell ref="D351:G351"/>
    <mergeCell ref="D396:G396"/>
    <mergeCell ref="D408:G408"/>
    <mergeCell ref="C375:G375"/>
    <mergeCell ref="E385:G385"/>
    <mergeCell ref="E386:G386"/>
    <mergeCell ref="E381:G381"/>
    <mergeCell ref="E382:G382"/>
    <mergeCell ref="E409:G409"/>
    <mergeCell ref="F402:G402"/>
    <mergeCell ref="F403:G403"/>
    <mergeCell ref="F404:G404"/>
    <mergeCell ref="F405:G405"/>
    <mergeCell ref="E406:G406"/>
    <mergeCell ref="F398:G398"/>
    <mergeCell ref="E418:G418"/>
    <mergeCell ref="E387:G387"/>
    <mergeCell ref="E389:G389"/>
    <mergeCell ref="E390:G390"/>
    <mergeCell ref="D352:G352"/>
    <mergeCell ref="C353:G353"/>
    <mergeCell ref="D354:G354"/>
    <mergeCell ref="D355:G355"/>
    <mergeCell ref="D357:G357"/>
    <mergeCell ref="C346:C352"/>
    <mergeCell ref="D346:G346"/>
    <mergeCell ref="C207:C211"/>
    <mergeCell ref="D207:G207"/>
    <mergeCell ref="D208:G208"/>
    <mergeCell ref="D209:G209"/>
    <mergeCell ref="D210:G210"/>
    <mergeCell ref="D211:G211"/>
    <mergeCell ref="B362:G362"/>
    <mergeCell ref="B363:B373"/>
    <mergeCell ref="E369:G369"/>
    <mergeCell ref="D291:G291"/>
    <mergeCell ref="D271:D290"/>
    <mergeCell ref="E271:G271"/>
    <mergeCell ref="E272:G272"/>
    <mergeCell ref="F257:G257"/>
    <mergeCell ref="F258:G258"/>
    <mergeCell ref="F259:G259"/>
    <mergeCell ref="F260:G260"/>
    <mergeCell ref="F262:G262"/>
    <mergeCell ref="D218:G218"/>
    <mergeCell ref="D219:D238"/>
    <mergeCell ref="E219:G219"/>
    <mergeCell ref="E220:G220"/>
    <mergeCell ref="E238:G238"/>
    <mergeCell ref="D266:D269"/>
    <mergeCell ref="F492:G492"/>
    <mergeCell ref="F462:G462"/>
    <mergeCell ref="F473:G473"/>
    <mergeCell ref="F474:G474"/>
    <mergeCell ref="F480:G480"/>
    <mergeCell ref="F481:G481"/>
    <mergeCell ref="F475:G475"/>
    <mergeCell ref="F476:G476"/>
    <mergeCell ref="F477:G477"/>
    <mergeCell ref="F479:G479"/>
    <mergeCell ref="F483:G483"/>
    <mergeCell ref="D432:G432"/>
    <mergeCell ref="D455:G455"/>
    <mergeCell ref="F468:G468"/>
    <mergeCell ref="D416:D431"/>
    <mergeCell ref="E416:G416"/>
    <mergeCell ref="E410:G410"/>
    <mergeCell ref="E411:G411"/>
    <mergeCell ref="D446:G446"/>
    <mergeCell ref="E443:G443"/>
    <mergeCell ref="E413:G413"/>
    <mergeCell ref="E440:G440"/>
    <mergeCell ref="E441:G441"/>
    <mergeCell ref="E442:G442"/>
    <mergeCell ref="D436:G436"/>
    <mergeCell ref="D437:F438"/>
    <mergeCell ref="D440:D445"/>
    <mergeCell ref="D433:G433"/>
    <mergeCell ref="D409:D414"/>
    <mergeCell ref="E412:G412"/>
    <mergeCell ref="E444:G444"/>
    <mergeCell ref="E445:G445"/>
    <mergeCell ref="E428:G428"/>
    <mergeCell ref="D456:E462"/>
    <mergeCell ref="C449:J449"/>
    <mergeCell ref="C532:G532"/>
    <mergeCell ref="C533:C549"/>
    <mergeCell ref="D533:F536"/>
    <mergeCell ref="D537:F540"/>
    <mergeCell ref="D541:F543"/>
    <mergeCell ref="C11:C19"/>
    <mergeCell ref="E121:G121"/>
    <mergeCell ref="E122:G122"/>
    <mergeCell ref="E123:G123"/>
    <mergeCell ref="E124:G124"/>
    <mergeCell ref="E125:G125"/>
    <mergeCell ref="E126:G126"/>
    <mergeCell ref="E103:G103"/>
    <mergeCell ref="D104:G104"/>
    <mergeCell ref="E105:G105"/>
    <mergeCell ref="E106:G106"/>
    <mergeCell ref="D18:G18"/>
    <mergeCell ref="E69:G69"/>
    <mergeCell ref="E70:G70"/>
    <mergeCell ref="E72:G72"/>
    <mergeCell ref="E85:G85"/>
    <mergeCell ref="E75:G75"/>
    <mergeCell ref="E115:G115"/>
    <mergeCell ref="D30:G30"/>
    <mergeCell ref="D35:G35"/>
    <mergeCell ref="D82:D90"/>
    <mergeCell ref="E82:G82"/>
    <mergeCell ref="E83:G83"/>
    <mergeCell ref="E84:G84"/>
    <mergeCell ref="B8:G8"/>
    <mergeCell ref="C21:C24"/>
    <mergeCell ref="D21:G21"/>
    <mergeCell ref="D22:G22"/>
    <mergeCell ref="D23:G23"/>
    <mergeCell ref="D24:G24"/>
    <mergeCell ref="C26:C36"/>
    <mergeCell ref="D26:G26"/>
    <mergeCell ref="D27:G27"/>
    <mergeCell ref="D31:G31"/>
    <mergeCell ref="D32:G32"/>
    <mergeCell ref="D33:G33"/>
    <mergeCell ref="D34:G34"/>
    <mergeCell ref="D36:G36"/>
    <mergeCell ref="D11:G11"/>
    <mergeCell ref="D12:G12"/>
    <mergeCell ref="D13:G13"/>
    <mergeCell ref="D15:G15"/>
    <mergeCell ref="D16:G16"/>
    <mergeCell ref="D17:G17"/>
    <mergeCell ref="D19:G19"/>
    <mergeCell ref="D28:G28"/>
    <mergeCell ref="D29:G29"/>
    <mergeCell ref="B10:B141"/>
    <mergeCell ref="F178:G178"/>
    <mergeCell ref="F179:G179"/>
    <mergeCell ref="D62:G62"/>
    <mergeCell ref="D63:D64"/>
    <mergeCell ref="E118:G118"/>
    <mergeCell ref="E119:G119"/>
    <mergeCell ref="E120:G120"/>
    <mergeCell ref="C141:G141"/>
    <mergeCell ref="B142:L142"/>
    <mergeCell ref="C161:C164"/>
    <mergeCell ref="D161:F164"/>
    <mergeCell ref="C165:G165"/>
    <mergeCell ref="B143:B204"/>
    <mergeCell ref="E64:G64"/>
    <mergeCell ref="E130:G130"/>
    <mergeCell ref="D116:G116"/>
    <mergeCell ref="E108:G108"/>
    <mergeCell ref="E109:G109"/>
    <mergeCell ref="D65:G65"/>
    <mergeCell ref="D71:G71"/>
    <mergeCell ref="D66:D70"/>
    <mergeCell ref="F182:G182"/>
    <mergeCell ref="F183:G183"/>
    <mergeCell ref="E86:G86"/>
    <mergeCell ref="E87:G87"/>
    <mergeCell ref="E88:G88"/>
    <mergeCell ref="D72:D80"/>
    <mergeCell ref="E66:G66"/>
    <mergeCell ref="E67:G67"/>
    <mergeCell ref="E68:G68"/>
    <mergeCell ref="E74:G74"/>
    <mergeCell ref="E76:G76"/>
    <mergeCell ref="E77:G77"/>
    <mergeCell ref="E80:G80"/>
    <mergeCell ref="E73:G73"/>
    <mergeCell ref="E79:G79"/>
    <mergeCell ref="D81:G81"/>
    <mergeCell ref="E78:G78"/>
    <mergeCell ref="D91:G91"/>
    <mergeCell ref="E110:G110"/>
    <mergeCell ref="D111:G111"/>
    <mergeCell ref="E112:G112"/>
    <mergeCell ref="F177:G177"/>
    <mergeCell ref="D144:G144"/>
    <mergeCell ref="D92:D103"/>
    <mergeCell ref="D105:D110"/>
    <mergeCell ref="D112:D115"/>
    <mergeCell ref="E93:G93"/>
    <mergeCell ref="D117:D126"/>
    <mergeCell ref="E117:G117"/>
    <mergeCell ref="E94:G94"/>
    <mergeCell ref="E95:G95"/>
    <mergeCell ref="E113:G113"/>
    <mergeCell ref="E92:G92"/>
    <mergeCell ref="E97:G97"/>
    <mergeCell ref="E98:G98"/>
    <mergeCell ref="E99:G99"/>
    <mergeCell ref="E100:G100"/>
    <mergeCell ref="E101:G101"/>
    <mergeCell ref="E102:G102"/>
    <mergeCell ref="E114:G114"/>
    <mergeCell ref="E96:G96"/>
    <mergeCell ref="D132:G132"/>
    <mergeCell ref="D136:G136"/>
    <mergeCell ref="E107:G107"/>
    <mergeCell ref="D127:G127"/>
    <mergeCell ref="D128:G128"/>
    <mergeCell ref="D157:G157"/>
    <mergeCell ref="D239:G239"/>
    <mergeCell ref="E227:F229"/>
    <mergeCell ref="E230:F232"/>
    <mergeCell ref="E233:G233"/>
    <mergeCell ref="E234:G234"/>
    <mergeCell ref="E235:G235"/>
    <mergeCell ref="E236:G236"/>
    <mergeCell ref="E237:G237"/>
    <mergeCell ref="E221:G221"/>
    <mergeCell ref="E223:G223"/>
    <mergeCell ref="E224:F226"/>
    <mergeCell ref="E214:F217"/>
    <mergeCell ref="D214:D217"/>
    <mergeCell ref="D177:E189"/>
    <mergeCell ref="F181:G181"/>
    <mergeCell ref="F184:G184"/>
    <mergeCell ref="F185:G185"/>
    <mergeCell ref="F186:G186"/>
    <mergeCell ref="F187:G187"/>
    <mergeCell ref="D159:G159"/>
    <mergeCell ref="D158:G158"/>
    <mergeCell ref="D198:E200"/>
    <mergeCell ref="E129:G129"/>
    <mergeCell ref="F315:G315"/>
    <mergeCell ref="F314:G314"/>
    <mergeCell ref="C132:C139"/>
    <mergeCell ref="C131:G131"/>
    <mergeCell ref="D134:F135"/>
    <mergeCell ref="D137:F139"/>
    <mergeCell ref="D133:G133"/>
    <mergeCell ref="C38:C130"/>
    <mergeCell ref="D39:D58"/>
    <mergeCell ref="E40:E54"/>
    <mergeCell ref="E56:E58"/>
    <mergeCell ref="E55:G55"/>
    <mergeCell ref="D59:G59"/>
    <mergeCell ref="D60:D61"/>
    <mergeCell ref="F56:G56"/>
    <mergeCell ref="F58:G58"/>
    <mergeCell ref="F57:G57"/>
    <mergeCell ref="E89:G89"/>
    <mergeCell ref="E90:G90"/>
    <mergeCell ref="E60:G60"/>
    <mergeCell ref="E61:G61"/>
    <mergeCell ref="D129:D130"/>
    <mergeCell ref="F313:G313"/>
    <mergeCell ref="D545:G545"/>
    <mergeCell ref="G1:L6"/>
    <mergeCell ref="D191:G191"/>
    <mergeCell ref="D192:G192"/>
    <mergeCell ref="D193:G193"/>
    <mergeCell ref="D195:E197"/>
    <mergeCell ref="F195:G195"/>
    <mergeCell ref="F196:G196"/>
    <mergeCell ref="F54:G54"/>
    <mergeCell ref="F53:G53"/>
    <mergeCell ref="F40:F45"/>
    <mergeCell ref="F46:F51"/>
    <mergeCell ref="B9:L9"/>
    <mergeCell ref="C10:G10"/>
    <mergeCell ref="C20:G20"/>
    <mergeCell ref="C25:G25"/>
    <mergeCell ref="C37:G37"/>
    <mergeCell ref="D38:G38"/>
    <mergeCell ref="E39:G39"/>
    <mergeCell ref="F52:G52"/>
    <mergeCell ref="F197:G197"/>
    <mergeCell ref="E63:G63"/>
    <mergeCell ref="D14:G14"/>
    <mergeCell ref="F180:G180"/>
    <mergeCell ref="F501:G501"/>
    <mergeCell ref="F504:G504"/>
    <mergeCell ref="D521:G521"/>
    <mergeCell ref="F505:G505"/>
    <mergeCell ref="D527:G527"/>
    <mergeCell ref="D528:G528"/>
    <mergeCell ref="D530:G530"/>
    <mergeCell ref="D508:F512"/>
    <mergeCell ref="D513:G513"/>
    <mergeCell ref="D529:G529"/>
    <mergeCell ref="E650:F654"/>
    <mergeCell ref="E643:G643"/>
    <mergeCell ref="E632:G632"/>
    <mergeCell ref="B629:G629"/>
    <mergeCell ref="E613:G613"/>
    <mergeCell ref="B620:G620"/>
    <mergeCell ref="B630:B654"/>
    <mergeCell ref="C630:D639"/>
    <mergeCell ref="E630:G630"/>
    <mergeCell ref="E631:G631"/>
    <mergeCell ref="E633:G633"/>
    <mergeCell ref="E634:G634"/>
    <mergeCell ref="E635:G635"/>
    <mergeCell ref="E639:G639"/>
    <mergeCell ref="C640:D645"/>
    <mergeCell ref="E640:G640"/>
    <mergeCell ref="E641:G641"/>
    <mergeCell ref="E642:G642"/>
    <mergeCell ref="E644:G644"/>
    <mergeCell ref="E645:G645"/>
    <mergeCell ref="E637:G637"/>
    <mergeCell ref="E638:G638"/>
    <mergeCell ref="E649:G649"/>
    <mergeCell ref="C646:D654"/>
    <mergeCell ref="H550:J550"/>
    <mergeCell ref="C627:G627"/>
    <mergeCell ref="C628:G628"/>
    <mergeCell ref="H605:J605"/>
    <mergeCell ref="E614:G614"/>
    <mergeCell ref="E615:G615"/>
    <mergeCell ref="E616:G616"/>
    <mergeCell ref="E617:G617"/>
    <mergeCell ref="E618:G618"/>
    <mergeCell ref="C619:G619"/>
    <mergeCell ref="B621:G621"/>
    <mergeCell ref="C622:E625"/>
    <mergeCell ref="C626:G626"/>
    <mergeCell ref="B579:B586"/>
    <mergeCell ref="C579:G579"/>
    <mergeCell ref="C580:G580"/>
    <mergeCell ref="F625:G625"/>
    <mergeCell ref="F622:G622"/>
    <mergeCell ref="B605:G606"/>
    <mergeCell ref="E607:G607"/>
    <mergeCell ref="F601:G601"/>
    <mergeCell ref="F602:G602"/>
    <mergeCell ref="B595:E602"/>
    <mergeCell ref="F595:G595"/>
    <mergeCell ref="E609:G609"/>
    <mergeCell ref="D555:F556"/>
    <mergeCell ref="D557:G557"/>
    <mergeCell ref="D558:G558"/>
    <mergeCell ref="D559:G559"/>
    <mergeCell ref="D560:G560"/>
    <mergeCell ref="B562:G562"/>
    <mergeCell ref="B563:G563"/>
    <mergeCell ref="B578:G578"/>
    <mergeCell ref="E608:G608"/>
    <mergeCell ref="B495:B560"/>
    <mergeCell ref="C495:G495"/>
    <mergeCell ref="C550:G551"/>
    <mergeCell ref="C552:C560"/>
    <mergeCell ref="D552:F554"/>
    <mergeCell ref="C581:G581"/>
    <mergeCell ref="C582:G582"/>
    <mergeCell ref="C583:G583"/>
    <mergeCell ref="C584:G584"/>
    <mergeCell ref="F496:G496"/>
    <mergeCell ref="F497:G497"/>
    <mergeCell ref="F498:G498"/>
    <mergeCell ref="F499:G499"/>
    <mergeCell ref="F500:G500"/>
    <mergeCell ref="E646:G646"/>
    <mergeCell ref="E647:G647"/>
    <mergeCell ref="E648:G648"/>
    <mergeCell ref="C613:D618"/>
    <mergeCell ref="D194:G194"/>
    <mergeCell ref="E222:G222"/>
    <mergeCell ref="E274:G274"/>
    <mergeCell ref="E417:G417"/>
    <mergeCell ref="E419:G419"/>
    <mergeCell ref="E421:G421"/>
    <mergeCell ref="E423:G423"/>
    <mergeCell ref="E427:G427"/>
    <mergeCell ref="E429:G429"/>
    <mergeCell ref="E422:G422"/>
    <mergeCell ref="C329:G329"/>
    <mergeCell ref="C330:C334"/>
    <mergeCell ref="D330:G330"/>
    <mergeCell ref="D331:G331"/>
    <mergeCell ref="D332:G332"/>
    <mergeCell ref="C376:C446"/>
    <mergeCell ref="D376:G376"/>
    <mergeCell ref="D380:G380"/>
    <mergeCell ref="C586:G586"/>
    <mergeCell ref="E610:G610"/>
    <mergeCell ref="E611:G611"/>
    <mergeCell ref="D546:G546"/>
    <mergeCell ref="D522:G522"/>
    <mergeCell ref="D395:G395"/>
    <mergeCell ref="D393:G393"/>
    <mergeCell ref="D394:G394"/>
    <mergeCell ref="D381:D392"/>
    <mergeCell ref="C585:G585"/>
    <mergeCell ref="C607:D612"/>
    <mergeCell ref="B603:G603"/>
    <mergeCell ref="B604:G604"/>
    <mergeCell ref="E612:G612"/>
    <mergeCell ref="B607:B619"/>
    <mergeCell ref="D523:G523"/>
    <mergeCell ref="F503:G503"/>
    <mergeCell ref="D439:G439"/>
    <mergeCell ref="E398:E405"/>
    <mergeCell ref="F461:G461"/>
    <mergeCell ref="E426:G426"/>
    <mergeCell ref="D435:G435"/>
    <mergeCell ref="D548:G548"/>
    <mergeCell ref="D549:G549"/>
    <mergeCell ref="C496:C531"/>
    <mergeCell ref="D496:E507"/>
    <mergeCell ref="F401:G401"/>
    <mergeCell ref="D325:G325"/>
    <mergeCell ref="D320:G320"/>
    <mergeCell ref="D292:D315"/>
    <mergeCell ref="E292:F293"/>
    <mergeCell ref="C577:G577"/>
    <mergeCell ref="C360:G360"/>
    <mergeCell ref="C326:G326"/>
    <mergeCell ref="C327:C328"/>
    <mergeCell ref="D327:G327"/>
    <mergeCell ref="D328:G328"/>
    <mergeCell ref="D349:G349"/>
    <mergeCell ref="D350:G350"/>
    <mergeCell ref="E430:F431"/>
    <mergeCell ref="D377:E379"/>
    <mergeCell ref="F377:G377"/>
    <mergeCell ref="F379:G379"/>
    <mergeCell ref="F378:G378"/>
    <mergeCell ref="E407:G407"/>
    <mergeCell ref="E420:G420"/>
    <mergeCell ref="D333:G333"/>
    <mergeCell ref="D334:G334"/>
    <mergeCell ref="D348:G348"/>
    <mergeCell ref="B448:L448"/>
    <mergeCell ref="B375:B446"/>
    <mergeCell ref="D240:D263"/>
    <mergeCell ref="E240:F241"/>
    <mergeCell ref="E242:F243"/>
    <mergeCell ref="C316:G316"/>
    <mergeCell ref="E298:F299"/>
    <mergeCell ref="E300:G300"/>
    <mergeCell ref="B361:G361"/>
    <mergeCell ref="C335:G335"/>
    <mergeCell ref="C317:C325"/>
    <mergeCell ref="D317:F318"/>
    <mergeCell ref="D319:G319"/>
    <mergeCell ref="D321:G321"/>
    <mergeCell ref="D322:G322"/>
    <mergeCell ref="D323:G323"/>
    <mergeCell ref="E303:E315"/>
    <mergeCell ref="F303:G303"/>
    <mergeCell ref="F304:G304"/>
    <mergeCell ref="F305:G305"/>
    <mergeCell ref="F306:G306"/>
    <mergeCell ref="F307:G307"/>
    <mergeCell ref="F308:G308"/>
    <mergeCell ref="F309:G309"/>
    <mergeCell ref="F310:G310"/>
    <mergeCell ref="F623:G623"/>
    <mergeCell ref="F624:G624"/>
    <mergeCell ref="F399:G399"/>
    <mergeCell ref="F400:G400"/>
    <mergeCell ref="E266:F269"/>
    <mergeCell ref="D270:G270"/>
    <mergeCell ref="E286:G286"/>
    <mergeCell ref="E287:G287"/>
    <mergeCell ref="E288:G288"/>
    <mergeCell ref="F311:G311"/>
    <mergeCell ref="E301:F302"/>
    <mergeCell ref="E294:F295"/>
    <mergeCell ref="E296:F297"/>
    <mergeCell ref="C345:G345"/>
    <mergeCell ref="E391:G391"/>
    <mergeCell ref="E273:G273"/>
    <mergeCell ref="E275:G275"/>
    <mergeCell ref="E276:F278"/>
    <mergeCell ref="E279:F281"/>
    <mergeCell ref="E282:F284"/>
    <mergeCell ref="E285:G285"/>
    <mergeCell ref="E384:G384"/>
    <mergeCell ref="F312:G312"/>
    <mergeCell ref="D324:G324"/>
  </mergeCells>
  <dataValidations count="21">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JA66002:JB66006 SW66002:SX66006 ACS66002:ACT66006 AMO66002:AMP66006 AWK66002:AWL66006 BGG66002:BGH66006 BQC66002:BQD66006 BZY66002:BZZ66006 CJU66002:CJV66006 CTQ66002:CTR66006 DDM66002:DDN66006 DNI66002:DNJ66006 DXE66002:DXF66006 EHA66002:EHB66006 EQW66002:EQX66006 FAS66002:FAT66006 FKO66002:FKP66006 FUK66002:FUL66006 GEG66002:GEH66006 GOC66002:GOD66006 GXY66002:GXZ66006 HHU66002:HHV66006 HRQ66002:HRR66006 IBM66002:IBN66006 ILI66002:ILJ66006 IVE66002:IVF66006 JFA66002:JFB66006 JOW66002:JOX66006 JYS66002:JYT66006 KIO66002:KIP66006 KSK66002:KSL66006 LCG66002:LCH66006 LMC66002:LMD66006 LVY66002:LVZ66006 MFU66002:MFV66006 MPQ66002:MPR66006 MZM66002:MZN66006 NJI66002:NJJ66006 NTE66002:NTF66006 ODA66002:ODB66006 OMW66002:OMX66006 OWS66002:OWT66006 PGO66002:PGP66006 PQK66002:PQL66006 QAG66002:QAH66006 QKC66002:QKD66006 QTY66002:QTZ66006 RDU66002:RDV66006 RNQ66002:RNR66006 RXM66002:RXN66006 SHI66002:SHJ66006 SRE66002:SRF66006 TBA66002:TBB66006 TKW66002:TKX66006 TUS66002:TUT66006 UEO66002:UEP66006 UOK66002:UOL66006 UYG66002:UYH66006 VIC66002:VID66006 VRY66002:VRZ66006 WBU66002:WBV66006 WLQ66002:WLR66006 WVM66002:WVN66006 JA131538:JB131542 SW131538:SX131542 ACS131538:ACT131542 AMO131538:AMP131542 AWK131538:AWL131542 BGG131538:BGH131542 BQC131538:BQD131542 BZY131538:BZZ131542 CJU131538:CJV131542 CTQ131538:CTR131542 DDM131538:DDN131542 DNI131538:DNJ131542 DXE131538:DXF131542 EHA131538:EHB131542 EQW131538:EQX131542 FAS131538:FAT131542 FKO131538:FKP131542 FUK131538:FUL131542 GEG131538:GEH131542 GOC131538:GOD131542 GXY131538:GXZ131542 HHU131538:HHV131542 HRQ131538:HRR131542 IBM131538:IBN131542 ILI131538:ILJ131542 IVE131538:IVF131542 JFA131538:JFB131542 JOW131538:JOX131542 JYS131538:JYT131542 KIO131538:KIP131542 KSK131538:KSL131542 LCG131538:LCH131542 LMC131538:LMD131542 LVY131538:LVZ131542 MFU131538:MFV131542 MPQ131538:MPR131542 MZM131538:MZN131542 NJI131538:NJJ131542 NTE131538:NTF131542 ODA131538:ODB131542 OMW131538:OMX131542 OWS131538:OWT131542 PGO131538:PGP131542 PQK131538:PQL131542 QAG131538:QAH131542 QKC131538:QKD131542 QTY131538:QTZ131542 RDU131538:RDV131542 RNQ131538:RNR131542 RXM131538:RXN131542 SHI131538:SHJ131542 SRE131538:SRF131542 TBA131538:TBB131542 TKW131538:TKX131542 TUS131538:TUT131542 UEO131538:UEP131542 UOK131538:UOL131542 UYG131538:UYH131542 VIC131538:VID131542 VRY131538:VRZ131542 WBU131538:WBV131542 WLQ131538:WLR131542 WVM131538:WVN131542 JA197074:JB197078 SW197074:SX197078 ACS197074:ACT197078 AMO197074:AMP197078 AWK197074:AWL197078 BGG197074:BGH197078 BQC197074:BQD197078 BZY197074:BZZ197078 CJU197074:CJV197078 CTQ197074:CTR197078 DDM197074:DDN197078 DNI197074:DNJ197078 DXE197074:DXF197078 EHA197074:EHB197078 EQW197074:EQX197078 FAS197074:FAT197078 FKO197074:FKP197078 FUK197074:FUL197078 GEG197074:GEH197078 GOC197074:GOD197078 GXY197074:GXZ197078 HHU197074:HHV197078 HRQ197074:HRR197078 IBM197074:IBN197078 ILI197074:ILJ197078 IVE197074:IVF197078 JFA197074:JFB197078 JOW197074:JOX197078 JYS197074:JYT197078 KIO197074:KIP197078 KSK197074:KSL197078 LCG197074:LCH197078 LMC197074:LMD197078 LVY197074:LVZ197078 MFU197074:MFV197078 MPQ197074:MPR197078 MZM197074:MZN197078 NJI197074:NJJ197078 NTE197074:NTF197078 ODA197074:ODB197078 OMW197074:OMX197078 OWS197074:OWT197078 PGO197074:PGP197078 PQK197074:PQL197078 QAG197074:QAH197078 QKC197074:QKD197078 QTY197074:QTZ197078 RDU197074:RDV197078 RNQ197074:RNR197078 RXM197074:RXN197078 SHI197074:SHJ197078 SRE197074:SRF197078 TBA197074:TBB197078 TKW197074:TKX197078 TUS197074:TUT197078 UEO197074:UEP197078 UOK197074:UOL197078 UYG197074:UYH197078 VIC197074:VID197078 VRY197074:VRZ197078 WBU197074:WBV197078 WLQ197074:WLR197078 WVM197074:WVN197078 JA262610:JB262614 SW262610:SX262614 ACS262610:ACT262614 AMO262610:AMP262614 AWK262610:AWL262614 BGG262610:BGH262614 BQC262610:BQD262614 BZY262610:BZZ262614 CJU262610:CJV262614 CTQ262610:CTR262614 DDM262610:DDN262614 DNI262610:DNJ262614 DXE262610:DXF262614 EHA262610:EHB262614 EQW262610:EQX262614 FAS262610:FAT262614 FKO262610:FKP262614 FUK262610:FUL262614 GEG262610:GEH262614 GOC262610:GOD262614 GXY262610:GXZ262614 HHU262610:HHV262614 HRQ262610:HRR262614 IBM262610:IBN262614 ILI262610:ILJ262614 IVE262610:IVF262614 JFA262610:JFB262614 JOW262610:JOX262614 JYS262610:JYT262614 KIO262610:KIP262614 KSK262610:KSL262614 LCG262610:LCH262614 LMC262610:LMD262614 LVY262610:LVZ262614 MFU262610:MFV262614 MPQ262610:MPR262614 MZM262610:MZN262614 NJI262610:NJJ262614 NTE262610:NTF262614 ODA262610:ODB262614 OMW262610:OMX262614 OWS262610:OWT262614 PGO262610:PGP262614 PQK262610:PQL262614 QAG262610:QAH262614 QKC262610:QKD262614 QTY262610:QTZ262614 RDU262610:RDV262614 RNQ262610:RNR262614 RXM262610:RXN262614 SHI262610:SHJ262614 SRE262610:SRF262614 TBA262610:TBB262614 TKW262610:TKX262614 TUS262610:TUT262614 UEO262610:UEP262614 UOK262610:UOL262614 UYG262610:UYH262614 VIC262610:VID262614 VRY262610:VRZ262614 WBU262610:WBV262614 WLQ262610:WLR262614 WVM262610:WVN262614 JA328146:JB328150 SW328146:SX328150 ACS328146:ACT328150 AMO328146:AMP328150 AWK328146:AWL328150 BGG328146:BGH328150 BQC328146:BQD328150 BZY328146:BZZ328150 CJU328146:CJV328150 CTQ328146:CTR328150 DDM328146:DDN328150 DNI328146:DNJ328150 DXE328146:DXF328150 EHA328146:EHB328150 EQW328146:EQX328150 FAS328146:FAT328150 FKO328146:FKP328150 FUK328146:FUL328150 GEG328146:GEH328150 GOC328146:GOD328150 GXY328146:GXZ328150 HHU328146:HHV328150 HRQ328146:HRR328150 IBM328146:IBN328150 ILI328146:ILJ328150 IVE328146:IVF328150 JFA328146:JFB328150 JOW328146:JOX328150 JYS328146:JYT328150 KIO328146:KIP328150 KSK328146:KSL328150 LCG328146:LCH328150 LMC328146:LMD328150 LVY328146:LVZ328150 MFU328146:MFV328150 MPQ328146:MPR328150 MZM328146:MZN328150 NJI328146:NJJ328150 NTE328146:NTF328150 ODA328146:ODB328150 OMW328146:OMX328150 OWS328146:OWT328150 PGO328146:PGP328150 PQK328146:PQL328150 QAG328146:QAH328150 QKC328146:QKD328150 QTY328146:QTZ328150 RDU328146:RDV328150 RNQ328146:RNR328150 RXM328146:RXN328150 SHI328146:SHJ328150 SRE328146:SRF328150 TBA328146:TBB328150 TKW328146:TKX328150 TUS328146:TUT328150 UEO328146:UEP328150 UOK328146:UOL328150 UYG328146:UYH328150 VIC328146:VID328150 VRY328146:VRZ328150 WBU328146:WBV328150 WLQ328146:WLR328150 WVM328146:WVN328150 JA393682:JB393686 SW393682:SX393686 ACS393682:ACT393686 AMO393682:AMP393686 AWK393682:AWL393686 BGG393682:BGH393686 BQC393682:BQD393686 BZY393682:BZZ393686 CJU393682:CJV393686 CTQ393682:CTR393686 DDM393682:DDN393686 DNI393682:DNJ393686 DXE393682:DXF393686 EHA393682:EHB393686 EQW393682:EQX393686 FAS393682:FAT393686 FKO393682:FKP393686 FUK393682:FUL393686 GEG393682:GEH393686 GOC393682:GOD393686 GXY393682:GXZ393686 HHU393682:HHV393686 HRQ393682:HRR393686 IBM393682:IBN393686 ILI393682:ILJ393686 IVE393682:IVF393686 JFA393682:JFB393686 JOW393682:JOX393686 JYS393682:JYT393686 KIO393682:KIP393686 KSK393682:KSL393686 LCG393682:LCH393686 LMC393682:LMD393686 LVY393682:LVZ393686 MFU393682:MFV393686 MPQ393682:MPR393686 MZM393682:MZN393686 NJI393682:NJJ393686 NTE393682:NTF393686 ODA393682:ODB393686 OMW393682:OMX393686 OWS393682:OWT393686 PGO393682:PGP393686 PQK393682:PQL393686 QAG393682:QAH393686 QKC393682:QKD393686 QTY393682:QTZ393686 RDU393682:RDV393686 RNQ393682:RNR393686 RXM393682:RXN393686 SHI393682:SHJ393686 SRE393682:SRF393686 TBA393682:TBB393686 TKW393682:TKX393686 TUS393682:TUT393686 UEO393682:UEP393686 UOK393682:UOL393686 UYG393682:UYH393686 VIC393682:VID393686 VRY393682:VRZ393686 WBU393682:WBV393686 WLQ393682:WLR393686 WVM393682:WVN393686 JA459218:JB459222 SW459218:SX459222 ACS459218:ACT459222 AMO459218:AMP459222 AWK459218:AWL459222 BGG459218:BGH459222 BQC459218:BQD459222 BZY459218:BZZ459222 CJU459218:CJV459222 CTQ459218:CTR459222 DDM459218:DDN459222 DNI459218:DNJ459222 DXE459218:DXF459222 EHA459218:EHB459222 EQW459218:EQX459222 FAS459218:FAT459222 FKO459218:FKP459222 FUK459218:FUL459222 GEG459218:GEH459222 GOC459218:GOD459222 GXY459218:GXZ459222 HHU459218:HHV459222 HRQ459218:HRR459222 IBM459218:IBN459222 ILI459218:ILJ459222 IVE459218:IVF459222 JFA459218:JFB459222 JOW459218:JOX459222 JYS459218:JYT459222 KIO459218:KIP459222 KSK459218:KSL459222 LCG459218:LCH459222 LMC459218:LMD459222 LVY459218:LVZ459222 MFU459218:MFV459222 MPQ459218:MPR459222 MZM459218:MZN459222 NJI459218:NJJ459222 NTE459218:NTF459222 ODA459218:ODB459222 OMW459218:OMX459222 OWS459218:OWT459222 PGO459218:PGP459222 PQK459218:PQL459222 QAG459218:QAH459222 QKC459218:QKD459222 QTY459218:QTZ459222 RDU459218:RDV459222 RNQ459218:RNR459222 RXM459218:RXN459222 SHI459218:SHJ459222 SRE459218:SRF459222 TBA459218:TBB459222 TKW459218:TKX459222 TUS459218:TUT459222 UEO459218:UEP459222 UOK459218:UOL459222 UYG459218:UYH459222 VIC459218:VID459222 VRY459218:VRZ459222 WBU459218:WBV459222 WLQ459218:WLR459222 WVM459218:WVN459222 JA524754:JB524758 SW524754:SX524758 ACS524754:ACT524758 AMO524754:AMP524758 AWK524754:AWL524758 BGG524754:BGH524758 BQC524754:BQD524758 BZY524754:BZZ524758 CJU524754:CJV524758 CTQ524754:CTR524758 DDM524754:DDN524758 DNI524754:DNJ524758 DXE524754:DXF524758 EHA524754:EHB524758 EQW524754:EQX524758 FAS524754:FAT524758 FKO524754:FKP524758 FUK524754:FUL524758 GEG524754:GEH524758 GOC524754:GOD524758 GXY524754:GXZ524758 HHU524754:HHV524758 HRQ524754:HRR524758 IBM524754:IBN524758 ILI524754:ILJ524758 IVE524754:IVF524758 JFA524754:JFB524758 JOW524754:JOX524758 JYS524754:JYT524758 KIO524754:KIP524758 KSK524754:KSL524758 LCG524754:LCH524758 LMC524754:LMD524758 LVY524754:LVZ524758 MFU524754:MFV524758 MPQ524754:MPR524758 MZM524754:MZN524758 NJI524754:NJJ524758 NTE524754:NTF524758 ODA524754:ODB524758 OMW524754:OMX524758 OWS524754:OWT524758 PGO524754:PGP524758 PQK524754:PQL524758 QAG524754:QAH524758 QKC524754:QKD524758 QTY524754:QTZ524758 RDU524754:RDV524758 RNQ524754:RNR524758 RXM524754:RXN524758 SHI524754:SHJ524758 SRE524754:SRF524758 TBA524754:TBB524758 TKW524754:TKX524758 TUS524754:TUT524758 UEO524754:UEP524758 UOK524754:UOL524758 UYG524754:UYH524758 VIC524754:VID524758 VRY524754:VRZ524758 WBU524754:WBV524758 WLQ524754:WLR524758 WVM524754:WVN524758 JA590290:JB590294 SW590290:SX590294 ACS590290:ACT590294 AMO590290:AMP590294 AWK590290:AWL590294 BGG590290:BGH590294 BQC590290:BQD590294 BZY590290:BZZ590294 CJU590290:CJV590294 CTQ590290:CTR590294 DDM590290:DDN590294 DNI590290:DNJ590294 DXE590290:DXF590294 EHA590290:EHB590294 EQW590290:EQX590294 FAS590290:FAT590294 FKO590290:FKP590294 FUK590290:FUL590294 GEG590290:GEH590294 GOC590290:GOD590294 GXY590290:GXZ590294 HHU590290:HHV590294 HRQ590290:HRR590294 IBM590290:IBN590294 ILI590290:ILJ590294 IVE590290:IVF590294 JFA590290:JFB590294 JOW590290:JOX590294 JYS590290:JYT590294 KIO590290:KIP590294 KSK590290:KSL590294 LCG590290:LCH590294 LMC590290:LMD590294 LVY590290:LVZ590294 MFU590290:MFV590294 MPQ590290:MPR590294 MZM590290:MZN590294 NJI590290:NJJ590294 NTE590290:NTF590294 ODA590290:ODB590294 OMW590290:OMX590294 OWS590290:OWT590294 PGO590290:PGP590294 PQK590290:PQL590294 QAG590290:QAH590294 QKC590290:QKD590294 QTY590290:QTZ590294 RDU590290:RDV590294 RNQ590290:RNR590294 RXM590290:RXN590294 SHI590290:SHJ590294 SRE590290:SRF590294 TBA590290:TBB590294 TKW590290:TKX590294 TUS590290:TUT590294 UEO590290:UEP590294 UOK590290:UOL590294 UYG590290:UYH590294 VIC590290:VID590294 VRY590290:VRZ590294 WBU590290:WBV590294 WLQ590290:WLR590294 WVM590290:WVN590294 JA655826:JB655830 SW655826:SX655830 ACS655826:ACT655830 AMO655826:AMP655830 AWK655826:AWL655830 BGG655826:BGH655830 BQC655826:BQD655830 BZY655826:BZZ655830 CJU655826:CJV655830 CTQ655826:CTR655830 DDM655826:DDN655830 DNI655826:DNJ655830 DXE655826:DXF655830 EHA655826:EHB655830 EQW655826:EQX655830 FAS655826:FAT655830 FKO655826:FKP655830 FUK655826:FUL655830 GEG655826:GEH655830 GOC655826:GOD655830 GXY655826:GXZ655830 HHU655826:HHV655830 HRQ655826:HRR655830 IBM655826:IBN655830 ILI655826:ILJ655830 IVE655826:IVF655830 JFA655826:JFB655830 JOW655826:JOX655830 JYS655826:JYT655830 KIO655826:KIP655830 KSK655826:KSL655830 LCG655826:LCH655830 LMC655826:LMD655830 LVY655826:LVZ655830 MFU655826:MFV655830 MPQ655826:MPR655830 MZM655826:MZN655830 NJI655826:NJJ655830 NTE655826:NTF655830 ODA655826:ODB655830 OMW655826:OMX655830 OWS655826:OWT655830 PGO655826:PGP655830 PQK655826:PQL655830 QAG655826:QAH655830 QKC655826:QKD655830 QTY655826:QTZ655830 RDU655826:RDV655830 RNQ655826:RNR655830 RXM655826:RXN655830 SHI655826:SHJ655830 SRE655826:SRF655830 TBA655826:TBB655830 TKW655826:TKX655830 TUS655826:TUT655830 UEO655826:UEP655830 UOK655826:UOL655830 UYG655826:UYH655830 VIC655826:VID655830 VRY655826:VRZ655830 WBU655826:WBV655830 WLQ655826:WLR655830 WVM655826:WVN655830 JA721362:JB721366 SW721362:SX721366 ACS721362:ACT721366 AMO721362:AMP721366 AWK721362:AWL721366 BGG721362:BGH721366 BQC721362:BQD721366 BZY721362:BZZ721366 CJU721362:CJV721366 CTQ721362:CTR721366 DDM721362:DDN721366 DNI721362:DNJ721366 DXE721362:DXF721366 EHA721362:EHB721366 EQW721362:EQX721366 FAS721362:FAT721366 FKO721362:FKP721366 FUK721362:FUL721366 GEG721362:GEH721366 GOC721362:GOD721366 GXY721362:GXZ721366 HHU721362:HHV721366 HRQ721362:HRR721366 IBM721362:IBN721366 ILI721362:ILJ721366 IVE721362:IVF721366 JFA721362:JFB721366 JOW721362:JOX721366 JYS721362:JYT721366 KIO721362:KIP721366 KSK721362:KSL721366 LCG721362:LCH721366 LMC721362:LMD721366 LVY721362:LVZ721366 MFU721362:MFV721366 MPQ721362:MPR721366 MZM721362:MZN721366 NJI721362:NJJ721366 NTE721362:NTF721366 ODA721362:ODB721366 OMW721362:OMX721366 OWS721362:OWT721366 PGO721362:PGP721366 PQK721362:PQL721366 QAG721362:QAH721366 QKC721362:QKD721366 QTY721362:QTZ721366 RDU721362:RDV721366 RNQ721362:RNR721366 RXM721362:RXN721366 SHI721362:SHJ721366 SRE721362:SRF721366 TBA721362:TBB721366 TKW721362:TKX721366 TUS721362:TUT721366 UEO721362:UEP721366 UOK721362:UOL721366 UYG721362:UYH721366 VIC721362:VID721366 VRY721362:VRZ721366 WBU721362:WBV721366 WLQ721362:WLR721366 WVM721362:WVN721366 JA786898:JB786902 SW786898:SX786902 ACS786898:ACT786902 AMO786898:AMP786902 AWK786898:AWL786902 BGG786898:BGH786902 BQC786898:BQD786902 BZY786898:BZZ786902 CJU786898:CJV786902 CTQ786898:CTR786902 DDM786898:DDN786902 DNI786898:DNJ786902 DXE786898:DXF786902 EHA786898:EHB786902 EQW786898:EQX786902 FAS786898:FAT786902 FKO786898:FKP786902 FUK786898:FUL786902 GEG786898:GEH786902 GOC786898:GOD786902 GXY786898:GXZ786902 HHU786898:HHV786902 HRQ786898:HRR786902 IBM786898:IBN786902 ILI786898:ILJ786902 IVE786898:IVF786902 JFA786898:JFB786902 JOW786898:JOX786902 JYS786898:JYT786902 KIO786898:KIP786902 KSK786898:KSL786902 LCG786898:LCH786902 LMC786898:LMD786902 LVY786898:LVZ786902 MFU786898:MFV786902 MPQ786898:MPR786902 MZM786898:MZN786902 NJI786898:NJJ786902 NTE786898:NTF786902 ODA786898:ODB786902 OMW786898:OMX786902 OWS786898:OWT786902 PGO786898:PGP786902 PQK786898:PQL786902 QAG786898:QAH786902 QKC786898:QKD786902 QTY786898:QTZ786902 RDU786898:RDV786902 RNQ786898:RNR786902 RXM786898:RXN786902 SHI786898:SHJ786902 SRE786898:SRF786902 TBA786898:TBB786902 TKW786898:TKX786902 TUS786898:TUT786902 UEO786898:UEP786902 UOK786898:UOL786902 UYG786898:UYH786902 VIC786898:VID786902 VRY786898:VRZ786902 WBU786898:WBV786902 WLQ786898:WLR786902 WVM786898:WVN786902 JA852434:JB852438 SW852434:SX852438 ACS852434:ACT852438 AMO852434:AMP852438 AWK852434:AWL852438 BGG852434:BGH852438 BQC852434:BQD852438 BZY852434:BZZ852438 CJU852434:CJV852438 CTQ852434:CTR852438 DDM852434:DDN852438 DNI852434:DNJ852438 DXE852434:DXF852438 EHA852434:EHB852438 EQW852434:EQX852438 FAS852434:FAT852438 FKO852434:FKP852438 FUK852434:FUL852438 GEG852434:GEH852438 GOC852434:GOD852438 GXY852434:GXZ852438 HHU852434:HHV852438 HRQ852434:HRR852438 IBM852434:IBN852438 ILI852434:ILJ852438 IVE852434:IVF852438 JFA852434:JFB852438 JOW852434:JOX852438 JYS852434:JYT852438 KIO852434:KIP852438 KSK852434:KSL852438 LCG852434:LCH852438 LMC852434:LMD852438 LVY852434:LVZ852438 MFU852434:MFV852438 MPQ852434:MPR852438 MZM852434:MZN852438 NJI852434:NJJ852438 NTE852434:NTF852438 ODA852434:ODB852438 OMW852434:OMX852438 OWS852434:OWT852438 PGO852434:PGP852438 PQK852434:PQL852438 QAG852434:QAH852438 QKC852434:QKD852438 QTY852434:QTZ852438 RDU852434:RDV852438 RNQ852434:RNR852438 RXM852434:RXN852438 SHI852434:SHJ852438 SRE852434:SRF852438 TBA852434:TBB852438 TKW852434:TKX852438 TUS852434:TUT852438 UEO852434:UEP852438 UOK852434:UOL852438 UYG852434:UYH852438 VIC852434:VID852438 VRY852434:VRZ852438 WBU852434:WBV852438 WLQ852434:WLR852438 WVM852434:WVN852438 JA917970:JB917974 SW917970:SX917974 ACS917970:ACT917974 AMO917970:AMP917974 AWK917970:AWL917974 BGG917970:BGH917974 BQC917970:BQD917974 BZY917970:BZZ917974 CJU917970:CJV917974 CTQ917970:CTR917974 DDM917970:DDN917974 DNI917970:DNJ917974 DXE917970:DXF917974 EHA917970:EHB917974 EQW917970:EQX917974 FAS917970:FAT917974 FKO917970:FKP917974 FUK917970:FUL917974 GEG917970:GEH917974 GOC917970:GOD917974 GXY917970:GXZ917974 HHU917970:HHV917974 HRQ917970:HRR917974 IBM917970:IBN917974 ILI917970:ILJ917974 IVE917970:IVF917974 JFA917970:JFB917974 JOW917970:JOX917974 JYS917970:JYT917974 KIO917970:KIP917974 KSK917970:KSL917974 LCG917970:LCH917974 LMC917970:LMD917974 LVY917970:LVZ917974 MFU917970:MFV917974 MPQ917970:MPR917974 MZM917970:MZN917974 NJI917970:NJJ917974 NTE917970:NTF917974 ODA917970:ODB917974 OMW917970:OMX917974 OWS917970:OWT917974 PGO917970:PGP917974 PQK917970:PQL917974 QAG917970:QAH917974 QKC917970:QKD917974 QTY917970:QTZ917974 RDU917970:RDV917974 RNQ917970:RNR917974 RXM917970:RXN917974 SHI917970:SHJ917974 SRE917970:SRF917974 TBA917970:TBB917974 TKW917970:TKX917974 TUS917970:TUT917974 UEO917970:UEP917974 UOK917970:UOL917974 UYG917970:UYH917974 VIC917970:VID917974 VRY917970:VRZ917974 WBU917970:WBV917974 WLQ917970:WLR917974 WVM917970:WVN917974 JA983506:JB983510 SW983506:SX983510 ACS983506:ACT983510 AMO983506:AMP983510 AWK983506:AWL983510 BGG983506:BGH983510 BQC983506:BQD983510 BZY983506:BZZ983510 CJU983506:CJV983510 CTQ983506:CTR983510 DDM983506:DDN983510 DNI983506:DNJ983510 DXE983506:DXF983510 EHA983506:EHB983510 EQW983506:EQX983510 FAS983506:FAT983510 FKO983506:FKP983510 FUK983506:FUL983510 GEG983506:GEH983510 GOC983506:GOD983510 GXY983506:GXZ983510 HHU983506:HHV983510 HRQ983506:HRR983510 IBM983506:IBN983510 ILI983506:ILJ983510 IVE983506:IVF983510 JFA983506:JFB983510 JOW983506:JOX983510 JYS983506:JYT983510 KIO983506:KIP983510 KSK983506:KSL983510 LCG983506:LCH983510 LMC983506:LMD983510 LVY983506:LVZ983510 MFU983506:MFV983510 MPQ983506:MPR983510 MZM983506:MZN983510 NJI983506:NJJ983510 NTE983506:NTF983510 ODA983506:ODB983510 OMW983506:OMX983510 OWS983506:OWT983510 PGO983506:PGP983510 PQK983506:PQL983510 QAG983506:QAH983510 QKC983506:QKD983510 QTY983506:QTZ983510 RDU983506:RDV983510 RNQ983506:RNR983510 RXM983506:RXN983510 SHI983506:SHJ983510 SRE983506:SRF983510 TBA983506:TBB983510 TKW983506:TKX983510 TUS983506:TUT983510 UEO983506:UEP983510 UOK983506:UOL983510 UYG983506:UYH983510 VIC983506:VID983510 VRY983506:VRZ983510 WBU983506:WBV983510 WLQ983506:WLR983510 WVM983506:WVN983510" xr:uid="{00000000-0002-0000-0200-000000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JA66001 SW66001 ACS66001 AMO66001 AWK66001 BGG66001 BQC66001 BZY66001 CJU66001 CTQ66001 DDM66001 DNI66001 DXE66001 EHA66001 EQW66001 FAS66001 FKO66001 FUK66001 GEG66001 GOC66001 GXY66001 HHU66001 HRQ66001 IBM66001 ILI66001 IVE66001 JFA66001 JOW66001 JYS66001 KIO66001 KSK66001 LCG66001 LMC66001 LVY66001 MFU66001 MPQ66001 MZM66001 NJI66001 NTE66001 ODA66001 OMW66001 OWS66001 PGO66001 PQK66001 QAG66001 QKC66001 QTY66001 RDU66001 RNQ66001 RXM66001 SHI66001 SRE66001 TBA66001 TKW66001 TUS66001 UEO66001 UOK66001 UYG66001 VIC66001 VRY66001 WBU66001 WLQ66001 WVM66001 JA131537 SW131537 ACS131537 AMO131537 AWK131537 BGG131537 BQC131537 BZY131537 CJU131537 CTQ131537 DDM131537 DNI131537 DXE131537 EHA131537 EQW131537 FAS131537 FKO131537 FUK131537 GEG131537 GOC131537 GXY131537 HHU131537 HRQ131537 IBM131537 ILI131537 IVE131537 JFA131537 JOW131537 JYS131537 KIO131537 KSK131537 LCG131537 LMC131537 LVY131537 MFU131537 MPQ131537 MZM131537 NJI131537 NTE131537 ODA131537 OMW131537 OWS131537 PGO131537 PQK131537 QAG131537 QKC131537 QTY131537 RDU131537 RNQ131537 RXM131537 SHI131537 SRE131537 TBA131537 TKW131537 TUS131537 UEO131537 UOK131537 UYG131537 VIC131537 VRY131537 WBU131537 WLQ131537 WVM131537 JA197073 SW197073 ACS197073 AMO197073 AWK197073 BGG197073 BQC197073 BZY197073 CJU197073 CTQ197073 DDM197073 DNI197073 DXE197073 EHA197073 EQW197073 FAS197073 FKO197073 FUK197073 GEG197073 GOC197073 GXY197073 HHU197073 HRQ197073 IBM197073 ILI197073 IVE197073 JFA197073 JOW197073 JYS197073 KIO197073 KSK197073 LCG197073 LMC197073 LVY197073 MFU197073 MPQ197073 MZM197073 NJI197073 NTE197073 ODA197073 OMW197073 OWS197073 PGO197073 PQK197073 QAG197073 QKC197073 QTY197073 RDU197073 RNQ197073 RXM197073 SHI197073 SRE197073 TBA197073 TKW197073 TUS197073 UEO197073 UOK197073 UYG197073 VIC197073 VRY197073 WBU197073 WLQ197073 WVM197073 JA262609 SW262609 ACS262609 AMO262609 AWK262609 BGG262609 BQC262609 BZY262609 CJU262609 CTQ262609 DDM262609 DNI262609 DXE262609 EHA262609 EQW262609 FAS262609 FKO262609 FUK262609 GEG262609 GOC262609 GXY262609 HHU262609 HRQ262609 IBM262609 ILI262609 IVE262609 JFA262609 JOW262609 JYS262609 KIO262609 KSK262609 LCG262609 LMC262609 LVY262609 MFU262609 MPQ262609 MZM262609 NJI262609 NTE262609 ODA262609 OMW262609 OWS262609 PGO262609 PQK262609 QAG262609 QKC262609 QTY262609 RDU262609 RNQ262609 RXM262609 SHI262609 SRE262609 TBA262609 TKW262609 TUS262609 UEO262609 UOK262609 UYG262609 VIC262609 VRY262609 WBU262609 WLQ262609 WVM262609 JA328145 SW328145 ACS328145 AMO328145 AWK328145 BGG328145 BQC328145 BZY328145 CJU328145 CTQ328145 DDM328145 DNI328145 DXE328145 EHA328145 EQW328145 FAS328145 FKO328145 FUK328145 GEG328145 GOC328145 GXY328145 HHU328145 HRQ328145 IBM328145 ILI328145 IVE328145 JFA328145 JOW328145 JYS328145 KIO328145 KSK328145 LCG328145 LMC328145 LVY328145 MFU328145 MPQ328145 MZM328145 NJI328145 NTE328145 ODA328145 OMW328145 OWS328145 PGO328145 PQK328145 QAG328145 QKC328145 QTY328145 RDU328145 RNQ328145 RXM328145 SHI328145 SRE328145 TBA328145 TKW328145 TUS328145 UEO328145 UOK328145 UYG328145 VIC328145 VRY328145 WBU328145 WLQ328145 WVM328145 JA393681 SW393681 ACS393681 AMO393681 AWK393681 BGG393681 BQC393681 BZY393681 CJU393681 CTQ393681 DDM393681 DNI393681 DXE393681 EHA393681 EQW393681 FAS393681 FKO393681 FUK393681 GEG393681 GOC393681 GXY393681 HHU393681 HRQ393681 IBM393681 ILI393681 IVE393681 JFA393681 JOW393681 JYS393681 KIO393681 KSK393681 LCG393681 LMC393681 LVY393681 MFU393681 MPQ393681 MZM393681 NJI393681 NTE393681 ODA393681 OMW393681 OWS393681 PGO393681 PQK393681 QAG393681 QKC393681 QTY393681 RDU393681 RNQ393681 RXM393681 SHI393681 SRE393681 TBA393681 TKW393681 TUS393681 UEO393681 UOK393681 UYG393681 VIC393681 VRY393681 WBU393681 WLQ393681 WVM393681 JA459217 SW459217 ACS459217 AMO459217 AWK459217 BGG459217 BQC459217 BZY459217 CJU459217 CTQ459217 DDM459217 DNI459217 DXE459217 EHA459217 EQW459217 FAS459217 FKO459217 FUK459217 GEG459217 GOC459217 GXY459217 HHU459217 HRQ459217 IBM459217 ILI459217 IVE459217 JFA459217 JOW459217 JYS459217 KIO459217 KSK459217 LCG459217 LMC459217 LVY459217 MFU459217 MPQ459217 MZM459217 NJI459217 NTE459217 ODA459217 OMW459217 OWS459217 PGO459217 PQK459217 QAG459217 QKC459217 QTY459217 RDU459217 RNQ459217 RXM459217 SHI459217 SRE459217 TBA459217 TKW459217 TUS459217 UEO459217 UOK459217 UYG459217 VIC459217 VRY459217 WBU459217 WLQ459217 WVM459217 JA524753 SW524753 ACS524753 AMO524753 AWK524753 BGG524753 BQC524753 BZY524753 CJU524753 CTQ524753 DDM524753 DNI524753 DXE524753 EHA524753 EQW524753 FAS524753 FKO524753 FUK524753 GEG524753 GOC524753 GXY524753 HHU524753 HRQ524753 IBM524753 ILI524753 IVE524753 JFA524753 JOW524753 JYS524753 KIO524753 KSK524753 LCG524753 LMC524753 LVY524753 MFU524753 MPQ524753 MZM524753 NJI524753 NTE524753 ODA524753 OMW524753 OWS524753 PGO524753 PQK524753 QAG524753 QKC524753 QTY524753 RDU524753 RNQ524753 RXM524753 SHI524753 SRE524753 TBA524753 TKW524753 TUS524753 UEO524753 UOK524753 UYG524753 VIC524753 VRY524753 WBU524753 WLQ524753 WVM524753 JA590289 SW590289 ACS590289 AMO590289 AWK590289 BGG590289 BQC590289 BZY590289 CJU590289 CTQ590289 DDM590289 DNI590289 DXE590289 EHA590289 EQW590289 FAS590289 FKO590289 FUK590289 GEG590289 GOC590289 GXY590289 HHU590289 HRQ590289 IBM590289 ILI590289 IVE590289 JFA590289 JOW590289 JYS590289 KIO590289 KSK590289 LCG590289 LMC590289 LVY590289 MFU590289 MPQ590289 MZM590289 NJI590289 NTE590289 ODA590289 OMW590289 OWS590289 PGO590289 PQK590289 QAG590289 QKC590289 QTY590289 RDU590289 RNQ590289 RXM590289 SHI590289 SRE590289 TBA590289 TKW590289 TUS590289 UEO590289 UOK590289 UYG590289 VIC590289 VRY590289 WBU590289 WLQ590289 WVM590289 JA655825 SW655825 ACS655825 AMO655825 AWK655825 BGG655825 BQC655825 BZY655825 CJU655825 CTQ655825 DDM655825 DNI655825 DXE655825 EHA655825 EQW655825 FAS655825 FKO655825 FUK655825 GEG655825 GOC655825 GXY655825 HHU655825 HRQ655825 IBM655825 ILI655825 IVE655825 JFA655825 JOW655825 JYS655825 KIO655825 KSK655825 LCG655825 LMC655825 LVY655825 MFU655825 MPQ655825 MZM655825 NJI655825 NTE655825 ODA655825 OMW655825 OWS655825 PGO655825 PQK655825 QAG655825 QKC655825 QTY655825 RDU655825 RNQ655825 RXM655825 SHI655825 SRE655825 TBA655825 TKW655825 TUS655825 UEO655825 UOK655825 UYG655825 VIC655825 VRY655825 WBU655825 WLQ655825 WVM655825 JA721361 SW721361 ACS721361 AMO721361 AWK721361 BGG721361 BQC721361 BZY721361 CJU721361 CTQ721361 DDM721361 DNI721361 DXE721361 EHA721361 EQW721361 FAS721361 FKO721361 FUK721361 GEG721361 GOC721361 GXY721361 HHU721361 HRQ721361 IBM721361 ILI721361 IVE721361 JFA721361 JOW721361 JYS721361 KIO721361 KSK721361 LCG721361 LMC721361 LVY721361 MFU721361 MPQ721361 MZM721361 NJI721361 NTE721361 ODA721361 OMW721361 OWS721361 PGO721361 PQK721361 QAG721361 QKC721361 QTY721361 RDU721361 RNQ721361 RXM721361 SHI721361 SRE721361 TBA721361 TKW721361 TUS721361 UEO721361 UOK721361 UYG721361 VIC721361 VRY721361 WBU721361 WLQ721361 WVM721361 JA786897 SW786897 ACS786897 AMO786897 AWK786897 BGG786897 BQC786897 BZY786897 CJU786897 CTQ786897 DDM786897 DNI786897 DXE786897 EHA786897 EQW786897 FAS786897 FKO786897 FUK786897 GEG786897 GOC786897 GXY786897 HHU786897 HRQ786897 IBM786897 ILI786897 IVE786897 JFA786897 JOW786897 JYS786897 KIO786897 KSK786897 LCG786897 LMC786897 LVY786897 MFU786897 MPQ786897 MZM786897 NJI786897 NTE786897 ODA786897 OMW786897 OWS786897 PGO786897 PQK786897 QAG786897 QKC786897 QTY786897 RDU786897 RNQ786897 RXM786897 SHI786897 SRE786897 TBA786897 TKW786897 TUS786897 UEO786897 UOK786897 UYG786897 VIC786897 VRY786897 WBU786897 WLQ786897 WVM786897 JA852433 SW852433 ACS852433 AMO852433 AWK852433 BGG852433 BQC852433 BZY852433 CJU852433 CTQ852433 DDM852433 DNI852433 DXE852433 EHA852433 EQW852433 FAS852433 FKO852433 FUK852433 GEG852433 GOC852433 GXY852433 HHU852433 HRQ852433 IBM852433 ILI852433 IVE852433 JFA852433 JOW852433 JYS852433 KIO852433 KSK852433 LCG852433 LMC852433 LVY852433 MFU852433 MPQ852433 MZM852433 NJI852433 NTE852433 ODA852433 OMW852433 OWS852433 PGO852433 PQK852433 QAG852433 QKC852433 QTY852433 RDU852433 RNQ852433 RXM852433 SHI852433 SRE852433 TBA852433 TKW852433 TUS852433 UEO852433 UOK852433 UYG852433 VIC852433 VRY852433 WBU852433 WLQ852433 WVM852433 JA917969 SW917969 ACS917969 AMO917969 AWK917969 BGG917969 BQC917969 BZY917969 CJU917969 CTQ917969 DDM917969 DNI917969 DXE917969 EHA917969 EQW917969 FAS917969 FKO917969 FUK917969 GEG917969 GOC917969 GXY917969 HHU917969 HRQ917969 IBM917969 ILI917969 IVE917969 JFA917969 JOW917969 JYS917969 KIO917969 KSK917969 LCG917969 LMC917969 LVY917969 MFU917969 MPQ917969 MZM917969 NJI917969 NTE917969 ODA917969 OMW917969 OWS917969 PGO917969 PQK917969 QAG917969 QKC917969 QTY917969 RDU917969 RNQ917969 RXM917969 SHI917969 SRE917969 TBA917969 TKW917969 TUS917969 UEO917969 UOK917969 UYG917969 VIC917969 VRY917969 WBU917969 WLQ917969 WVM917969 JA983505 SW983505 ACS983505 AMO983505 AWK983505 BGG983505 BQC983505 BZY983505 CJU983505 CTQ983505 DDM983505 DNI983505 DXE983505 EHA983505 EQW983505 FAS983505 FKO983505 FUK983505 GEG983505 GOC983505 GXY983505 HHU983505 HRQ983505 IBM983505 ILI983505 IVE983505 JFA983505 JOW983505 JYS983505 KIO983505 KSK983505 LCG983505 LMC983505 LVY983505 MFU983505 MPQ983505 MZM983505 NJI983505 NTE983505 ODA983505 OMW983505 OWS983505 PGO983505 PQK983505 QAG983505 QKC983505 QTY983505 RDU983505 RNQ983505 RXM983505 SHI983505 SRE983505 TBA983505 TKW983505 TUS983505 UEO983505 UOK983505 UYG983505 VIC983505 VRY983505 WBU983505 WLQ983505 WVM983505" xr:uid="{00000000-0002-0000-0200-000001000000}">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JB66001 SX66001 ACT66001 AMP66001 AWL66001 BGH66001 BQD66001 BZZ66001 CJV66001 CTR66001 DDN66001 DNJ66001 DXF66001 EHB66001 EQX66001 FAT66001 FKP66001 FUL66001 GEH66001 GOD66001 GXZ66001 HHV66001 HRR66001 IBN66001 ILJ66001 IVF66001 JFB66001 JOX66001 JYT66001 KIP66001 KSL66001 LCH66001 LMD66001 LVZ66001 MFV66001 MPR66001 MZN66001 NJJ66001 NTF66001 ODB66001 OMX66001 OWT66001 PGP66001 PQL66001 QAH66001 QKD66001 QTZ66001 RDV66001 RNR66001 RXN66001 SHJ66001 SRF66001 TBB66001 TKX66001 TUT66001 UEP66001 UOL66001 UYH66001 VID66001 VRZ66001 WBV66001 WLR66001 WVN66001 JB131537 SX131537 ACT131537 AMP131537 AWL131537 BGH131537 BQD131537 BZZ131537 CJV131537 CTR131537 DDN131537 DNJ131537 DXF131537 EHB131537 EQX131537 FAT131537 FKP131537 FUL131537 GEH131537 GOD131537 GXZ131537 HHV131537 HRR131537 IBN131537 ILJ131537 IVF131537 JFB131537 JOX131537 JYT131537 KIP131537 KSL131537 LCH131537 LMD131537 LVZ131537 MFV131537 MPR131537 MZN131537 NJJ131537 NTF131537 ODB131537 OMX131537 OWT131537 PGP131537 PQL131537 QAH131537 QKD131537 QTZ131537 RDV131537 RNR131537 RXN131537 SHJ131537 SRF131537 TBB131537 TKX131537 TUT131537 UEP131537 UOL131537 UYH131537 VID131537 VRZ131537 WBV131537 WLR131537 WVN131537 JB197073 SX197073 ACT197073 AMP197073 AWL197073 BGH197073 BQD197073 BZZ197073 CJV197073 CTR197073 DDN197073 DNJ197073 DXF197073 EHB197073 EQX197073 FAT197073 FKP197073 FUL197073 GEH197073 GOD197073 GXZ197073 HHV197073 HRR197073 IBN197073 ILJ197073 IVF197073 JFB197073 JOX197073 JYT197073 KIP197073 KSL197073 LCH197073 LMD197073 LVZ197073 MFV197073 MPR197073 MZN197073 NJJ197073 NTF197073 ODB197073 OMX197073 OWT197073 PGP197073 PQL197073 QAH197073 QKD197073 QTZ197073 RDV197073 RNR197073 RXN197073 SHJ197073 SRF197073 TBB197073 TKX197073 TUT197073 UEP197073 UOL197073 UYH197073 VID197073 VRZ197073 WBV197073 WLR197073 WVN197073 JB262609 SX262609 ACT262609 AMP262609 AWL262609 BGH262609 BQD262609 BZZ262609 CJV262609 CTR262609 DDN262609 DNJ262609 DXF262609 EHB262609 EQX262609 FAT262609 FKP262609 FUL262609 GEH262609 GOD262609 GXZ262609 HHV262609 HRR262609 IBN262609 ILJ262609 IVF262609 JFB262609 JOX262609 JYT262609 KIP262609 KSL262609 LCH262609 LMD262609 LVZ262609 MFV262609 MPR262609 MZN262609 NJJ262609 NTF262609 ODB262609 OMX262609 OWT262609 PGP262609 PQL262609 QAH262609 QKD262609 QTZ262609 RDV262609 RNR262609 RXN262609 SHJ262609 SRF262609 TBB262609 TKX262609 TUT262609 UEP262609 UOL262609 UYH262609 VID262609 VRZ262609 WBV262609 WLR262609 WVN262609 JB328145 SX328145 ACT328145 AMP328145 AWL328145 BGH328145 BQD328145 BZZ328145 CJV328145 CTR328145 DDN328145 DNJ328145 DXF328145 EHB328145 EQX328145 FAT328145 FKP328145 FUL328145 GEH328145 GOD328145 GXZ328145 HHV328145 HRR328145 IBN328145 ILJ328145 IVF328145 JFB328145 JOX328145 JYT328145 KIP328145 KSL328145 LCH328145 LMD328145 LVZ328145 MFV328145 MPR328145 MZN328145 NJJ328145 NTF328145 ODB328145 OMX328145 OWT328145 PGP328145 PQL328145 QAH328145 QKD328145 QTZ328145 RDV328145 RNR328145 RXN328145 SHJ328145 SRF328145 TBB328145 TKX328145 TUT328145 UEP328145 UOL328145 UYH328145 VID328145 VRZ328145 WBV328145 WLR328145 WVN328145 JB393681 SX393681 ACT393681 AMP393681 AWL393681 BGH393681 BQD393681 BZZ393681 CJV393681 CTR393681 DDN393681 DNJ393681 DXF393681 EHB393681 EQX393681 FAT393681 FKP393681 FUL393681 GEH393681 GOD393681 GXZ393681 HHV393681 HRR393681 IBN393681 ILJ393681 IVF393681 JFB393681 JOX393681 JYT393681 KIP393681 KSL393681 LCH393681 LMD393681 LVZ393681 MFV393681 MPR393681 MZN393681 NJJ393681 NTF393681 ODB393681 OMX393681 OWT393681 PGP393681 PQL393681 QAH393681 QKD393681 QTZ393681 RDV393681 RNR393681 RXN393681 SHJ393681 SRF393681 TBB393681 TKX393681 TUT393681 UEP393681 UOL393681 UYH393681 VID393681 VRZ393681 WBV393681 WLR393681 WVN393681 JB459217 SX459217 ACT459217 AMP459217 AWL459217 BGH459217 BQD459217 BZZ459217 CJV459217 CTR459217 DDN459217 DNJ459217 DXF459217 EHB459217 EQX459217 FAT459217 FKP459217 FUL459217 GEH459217 GOD459217 GXZ459217 HHV459217 HRR459217 IBN459217 ILJ459217 IVF459217 JFB459217 JOX459217 JYT459217 KIP459217 KSL459217 LCH459217 LMD459217 LVZ459217 MFV459217 MPR459217 MZN459217 NJJ459217 NTF459217 ODB459217 OMX459217 OWT459217 PGP459217 PQL459217 QAH459217 QKD459217 QTZ459217 RDV459217 RNR459217 RXN459217 SHJ459217 SRF459217 TBB459217 TKX459217 TUT459217 UEP459217 UOL459217 UYH459217 VID459217 VRZ459217 WBV459217 WLR459217 WVN459217 JB524753 SX524753 ACT524753 AMP524753 AWL524753 BGH524753 BQD524753 BZZ524753 CJV524753 CTR524753 DDN524753 DNJ524753 DXF524753 EHB524753 EQX524753 FAT524753 FKP524753 FUL524753 GEH524753 GOD524753 GXZ524753 HHV524753 HRR524753 IBN524753 ILJ524753 IVF524753 JFB524753 JOX524753 JYT524753 KIP524753 KSL524753 LCH524753 LMD524753 LVZ524753 MFV524753 MPR524753 MZN524753 NJJ524753 NTF524753 ODB524753 OMX524753 OWT524753 PGP524753 PQL524753 QAH524753 QKD524753 QTZ524753 RDV524753 RNR524753 RXN524753 SHJ524753 SRF524753 TBB524753 TKX524753 TUT524753 UEP524753 UOL524753 UYH524753 VID524753 VRZ524753 WBV524753 WLR524753 WVN524753 JB590289 SX590289 ACT590289 AMP590289 AWL590289 BGH590289 BQD590289 BZZ590289 CJV590289 CTR590289 DDN590289 DNJ590289 DXF590289 EHB590289 EQX590289 FAT590289 FKP590289 FUL590289 GEH590289 GOD590289 GXZ590289 HHV590289 HRR590289 IBN590289 ILJ590289 IVF590289 JFB590289 JOX590289 JYT590289 KIP590289 KSL590289 LCH590289 LMD590289 LVZ590289 MFV590289 MPR590289 MZN590289 NJJ590289 NTF590289 ODB590289 OMX590289 OWT590289 PGP590289 PQL590289 QAH590289 QKD590289 QTZ590289 RDV590289 RNR590289 RXN590289 SHJ590289 SRF590289 TBB590289 TKX590289 TUT590289 UEP590289 UOL590289 UYH590289 VID590289 VRZ590289 WBV590289 WLR590289 WVN590289 JB655825 SX655825 ACT655825 AMP655825 AWL655825 BGH655825 BQD655825 BZZ655825 CJV655825 CTR655825 DDN655825 DNJ655825 DXF655825 EHB655825 EQX655825 FAT655825 FKP655825 FUL655825 GEH655825 GOD655825 GXZ655825 HHV655825 HRR655825 IBN655825 ILJ655825 IVF655825 JFB655825 JOX655825 JYT655825 KIP655825 KSL655825 LCH655825 LMD655825 LVZ655825 MFV655825 MPR655825 MZN655825 NJJ655825 NTF655825 ODB655825 OMX655825 OWT655825 PGP655825 PQL655825 QAH655825 QKD655825 QTZ655825 RDV655825 RNR655825 RXN655825 SHJ655825 SRF655825 TBB655825 TKX655825 TUT655825 UEP655825 UOL655825 UYH655825 VID655825 VRZ655825 WBV655825 WLR655825 WVN655825 JB721361 SX721361 ACT721361 AMP721361 AWL721361 BGH721361 BQD721361 BZZ721361 CJV721361 CTR721361 DDN721361 DNJ721361 DXF721361 EHB721361 EQX721361 FAT721361 FKP721361 FUL721361 GEH721361 GOD721361 GXZ721361 HHV721361 HRR721361 IBN721361 ILJ721361 IVF721361 JFB721361 JOX721361 JYT721361 KIP721361 KSL721361 LCH721361 LMD721361 LVZ721361 MFV721361 MPR721361 MZN721361 NJJ721361 NTF721361 ODB721361 OMX721361 OWT721361 PGP721361 PQL721361 QAH721361 QKD721361 QTZ721361 RDV721361 RNR721361 RXN721361 SHJ721361 SRF721361 TBB721361 TKX721361 TUT721361 UEP721361 UOL721361 UYH721361 VID721361 VRZ721361 WBV721361 WLR721361 WVN721361 JB786897 SX786897 ACT786897 AMP786897 AWL786897 BGH786897 BQD786897 BZZ786897 CJV786897 CTR786897 DDN786897 DNJ786897 DXF786897 EHB786897 EQX786897 FAT786897 FKP786897 FUL786897 GEH786897 GOD786897 GXZ786897 HHV786897 HRR786897 IBN786897 ILJ786897 IVF786897 JFB786897 JOX786897 JYT786897 KIP786897 KSL786897 LCH786897 LMD786897 LVZ786897 MFV786897 MPR786897 MZN786897 NJJ786897 NTF786897 ODB786897 OMX786897 OWT786897 PGP786897 PQL786897 QAH786897 QKD786897 QTZ786897 RDV786897 RNR786897 RXN786897 SHJ786897 SRF786897 TBB786897 TKX786897 TUT786897 UEP786897 UOL786897 UYH786897 VID786897 VRZ786897 WBV786897 WLR786897 WVN786897 JB852433 SX852433 ACT852433 AMP852433 AWL852433 BGH852433 BQD852433 BZZ852433 CJV852433 CTR852433 DDN852433 DNJ852433 DXF852433 EHB852433 EQX852433 FAT852433 FKP852433 FUL852433 GEH852433 GOD852433 GXZ852433 HHV852433 HRR852433 IBN852433 ILJ852433 IVF852433 JFB852433 JOX852433 JYT852433 KIP852433 KSL852433 LCH852433 LMD852433 LVZ852433 MFV852433 MPR852433 MZN852433 NJJ852433 NTF852433 ODB852433 OMX852433 OWT852433 PGP852433 PQL852433 QAH852433 QKD852433 QTZ852433 RDV852433 RNR852433 RXN852433 SHJ852433 SRF852433 TBB852433 TKX852433 TUT852433 UEP852433 UOL852433 UYH852433 VID852433 VRZ852433 WBV852433 WLR852433 WVN852433 JB917969 SX917969 ACT917969 AMP917969 AWL917969 BGH917969 BQD917969 BZZ917969 CJV917969 CTR917969 DDN917969 DNJ917969 DXF917969 EHB917969 EQX917969 FAT917969 FKP917969 FUL917969 GEH917969 GOD917969 GXZ917969 HHV917969 HRR917969 IBN917969 ILJ917969 IVF917969 JFB917969 JOX917969 JYT917969 KIP917969 KSL917969 LCH917969 LMD917969 LVZ917969 MFV917969 MPR917969 MZN917969 NJJ917969 NTF917969 ODB917969 OMX917969 OWT917969 PGP917969 PQL917969 QAH917969 QKD917969 QTZ917969 RDV917969 RNR917969 RXN917969 SHJ917969 SRF917969 TBB917969 TKX917969 TUT917969 UEP917969 UOL917969 UYH917969 VID917969 VRZ917969 WBV917969 WLR917969 WVN917969 JB983505 SX983505 ACT983505 AMP983505 AWL983505 BGH983505 BQD983505 BZZ983505 CJV983505 CTR983505 DDN983505 DNJ983505 DXF983505 EHB983505 EQX983505 FAT983505 FKP983505 FUL983505 GEH983505 GOD983505 GXZ983505 HHV983505 HRR983505 IBN983505 ILJ983505 IVF983505 JFB983505 JOX983505 JYT983505 KIP983505 KSL983505 LCH983505 LMD983505 LVZ983505 MFV983505 MPR983505 MZN983505 NJJ983505 NTF983505 ODB983505 OMX983505 OWT983505 PGP983505 PQL983505 QAH983505 QKD983505 QTZ983505 RDV983505 RNR983505 RXN983505 SHJ983505 SRF983505 TBB983505 TKX983505 TUT983505 UEP983505 UOL983505 UYH983505 VID983505 VRZ983505 WBV983505 WLR983505 WVN983505" xr:uid="{00000000-0002-0000-0200-000002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JA66007:JB66025 SW66007:SX66025 ACS66007:ACT66025 AMO66007:AMP66025 AWK66007:AWL66025 BGG66007:BGH66025 BQC66007:BQD66025 BZY66007:BZZ66025 CJU66007:CJV66025 CTQ66007:CTR66025 DDM66007:DDN66025 DNI66007:DNJ66025 DXE66007:DXF66025 EHA66007:EHB66025 EQW66007:EQX66025 FAS66007:FAT66025 FKO66007:FKP66025 FUK66007:FUL66025 GEG66007:GEH66025 GOC66007:GOD66025 GXY66007:GXZ66025 HHU66007:HHV66025 HRQ66007:HRR66025 IBM66007:IBN66025 ILI66007:ILJ66025 IVE66007:IVF66025 JFA66007:JFB66025 JOW66007:JOX66025 JYS66007:JYT66025 KIO66007:KIP66025 KSK66007:KSL66025 LCG66007:LCH66025 LMC66007:LMD66025 LVY66007:LVZ66025 MFU66007:MFV66025 MPQ66007:MPR66025 MZM66007:MZN66025 NJI66007:NJJ66025 NTE66007:NTF66025 ODA66007:ODB66025 OMW66007:OMX66025 OWS66007:OWT66025 PGO66007:PGP66025 PQK66007:PQL66025 QAG66007:QAH66025 QKC66007:QKD66025 QTY66007:QTZ66025 RDU66007:RDV66025 RNQ66007:RNR66025 RXM66007:RXN66025 SHI66007:SHJ66025 SRE66007:SRF66025 TBA66007:TBB66025 TKW66007:TKX66025 TUS66007:TUT66025 UEO66007:UEP66025 UOK66007:UOL66025 UYG66007:UYH66025 VIC66007:VID66025 VRY66007:VRZ66025 WBU66007:WBV66025 WLQ66007:WLR66025 WVM66007:WVN66025 JA131543:JB131561 SW131543:SX131561 ACS131543:ACT131561 AMO131543:AMP131561 AWK131543:AWL131561 BGG131543:BGH131561 BQC131543:BQD131561 BZY131543:BZZ131561 CJU131543:CJV131561 CTQ131543:CTR131561 DDM131543:DDN131561 DNI131543:DNJ131561 DXE131543:DXF131561 EHA131543:EHB131561 EQW131543:EQX131561 FAS131543:FAT131561 FKO131543:FKP131561 FUK131543:FUL131561 GEG131543:GEH131561 GOC131543:GOD131561 GXY131543:GXZ131561 HHU131543:HHV131561 HRQ131543:HRR131561 IBM131543:IBN131561 ILI131543:ILJ131561 IVE131543:IVF131561 JFA131543:JFB131561 JOW131543:JOX131561 JYS131543:JYT131561 KIO131543:KIP131561 KSK131543:KSL131561 LCG131543:LCH131561 LMC131543:LMD131561 LVY131543:LVZ131561 MFU131543:MFV131561 MPQ131543:MPR131561 MZM131543:MZN131561 NJI131543:NJJ131561 NTE131543:NTF131561 ODA131543:ODB131561 OMW131543:OMX131561 OWS131543:OWT131561 PGO131543:PGP131561 PQK131543:PQL131561 QAG131543:QAH131561 QKC131543:QKD131561 QTY131543:QTZ131561 RDU131543:RDV131561 RNQ131543:RNR131561 RXM131543:RXN131561 SHI131543:SHJ131561 SRE131543:SRF131561 TBA131543:TBB131561 TKW131543:TKX131561 TUS131543:TUT131561 UEO131543:UEP131561 UOK131543:UOL131561 UYG131543:UYH131561 VIC131543:VID131561 VRY131543:VRZ131561 WBU131543:WBV131561 WLQ131543:WLR131561 WVM131543:WVN131561 JA197079:JB197097 SW197079:SX197097 ACS197079:ACT197097 AMO197079:AMP197097 AWK197079:AWL197097 BGG197079:BGH197097 BQC197079:BQD197097 BZY197079:BZZ197097 CJU197079:CJV197097 CTQ197079:CTR197097 DDM197079:DDN197097 DNI197079:DNJ197097 DXE197079:DXF197097 EHA197079:EHB197097 EQW197079:EQX197097 FAS197079:FAT197097 FKO197079:FKP197097 FUK197079:FUL197097 GEG197079:GEH197097 GOC197079:GOD197097 GXY197079:GXZ197097 HHU197079:HHV197097 HRQ197079:HRR197097 IBM197079:IBN197097 ILI197079:ILJ197097 IVE197079:IVF197097 JFA197079:JFB197097 JOW197079:JOX197097 JYS197079:JYT197097 KIO197079:KIP197097 KSK197079:KSL197097 LCG197079:LCH197097 LMC197079:LMD197097 LVY197079:LVZ197097 MFU197079:MFV197097 MPQ197079:MPR197097 MZM197079:MZN197097 NJI197079:NJJ197097 NTE197079:NTF197097 ODA197079:ODB197097 OMW197079:OMX197097 OWS197079:OWT197097 PGO197079:PGP197097 PQK197079:PQL197097 QAG197079:QAH197097 QKC197079:QKD197097 QTY197079:QTZ197097 RDU197079:RDV197097 RNQ197079:RNR197097 RXM197079:RXN197097 SHI197079:SHJ197097 SRE197079:SRF197097 TBA197079:TBB197097 TKW197079:TKX197097 TUS197079:TUT197097 UEO197079:UEP197097 UOK197079:UOL197097 UYG197079:UYH197097 VIC197079:VID197097 VRY197079:VRZ197097 WBU197079:WBV197097 WLQ197079:WLR197097 WVM197079:WVN197097 JA262615:JB262633 SW262615:SX262633 ACS262615:ACT262633 AMO262615:AMP262633 AWK262615:AWL262633 BGG262615:BGH262633 BQC262615:BQD262633 BZY262615:BZZ262633 CJU262615:CJV262633 CTQ262615:CTR262633 DDM262615:DDN262633 DNI262615:DNJ262633 DXE262615:DXF262633 EHA262615:EHB262633 EQW262615:EQX262633 FAS262615:FAT262633 FKO262615:FKP262633 FUK262615:FUL262633 GEG262615:GEH262633 GOC262615:GOD262633 GXY262615:GXZ262633 HHU262615:HHV262633 HRQ262615:HRR262633 IBM262615:IBN262633 ILI262615:ILJ262633 IVE262615:IVF262633 JFA262615:JFB262633 JOW262615:JOX262633 JYS262615:JYT262633 KIO262615:KIP262633 KSK262615:KSL262633 LCG262615:LCH262633 LMC262615:LMD262633 LVY262615:LVZ262633 MFU262615:MFV262633 MPQ262615:MPR262633 MZM262615:MZN262633 NJI262615:NJJ262633 NTE262615:NTF262633 ODA262615:ODB262633 OMW262615:OMX262633 OWS262615:OWT262633 PGO262615:PGP262633 PQK262615:PQL262633 QAG262615:QAH262633 QKC262615:QKD262633 QTY262615:QTZ262633 RDU262615:RDV262633 RNQ262615:RNR262633 RXM262615:RXN262633 SHI262615:SHJ262633 SRE262615:SRF262633 TBA262615:TBB262633 TKW262615:TKX262633 TUS262615:TUT262633 UEO262615:UEP262633 UOK262615:UOL262633 UYG262615:UYH262633 VIC262615:VID262633 VRY262615:VRZ262633 WBU262615:WBV262633 WLQ262615:WLR262633 WVM262615:WVN262633 JA328151:JB328169 SW328151:SX328169 ACS328151:ACT328169 AMO328151:AMP328169 AWK328151:AWL328169 BGG328151:BGH328169 BQC328151:BQD328169 BZY328151:BZZ328169 CJU328151:CJV328169 CTQ328151:CTR328169 DDM328151:DDN328169 DNI328151:DNJ328169 DXE328151:DXF328169 EHA328151:EHB328169 EQW328151:EQX328169 FAS328151:FAT328169 FKO328151:FKP328169 FUK328151:FUL328169 GEG328151:GEH328169 GOC328151:GOD328169 GXY328151:GXZ328169 HHU328151:HHV328169 HRQ328151:HRR328169 IBM328151:IBN328169 ILI328151:ILJ328169 IVE328151:IVF328169 JFA328151:JFB328169 JOW328151:JOX328169 JYS328151:JYT328169 KIO328151:KIP328169 KSK328151:KSL328169 LCG328151:LCH328169 LMC328151:LMD328169 LVY328151:LVZ328169 MFU328151:MFV328169 MPQ328151:MPR328169 MZM328151:MZN328169 NJI328151:NJJ328169 NTE328151:NTF328169 ODA328151:ODB328169 OMW328151:OMX328169 OWS328151:OWT328169 PGO328151:PGP328169 PQK328151:PQL328169 QAG328151:QAH328169 QKC328151:QKD328169 QTY328151:QTZ328169 RDU328151:RDV328169 RNQ328151:RNR328169 RXM328151:RXN328169 SHI328151:SHJ328169 SRE328151:SRF328169 TBA328151:TBB328169 TKW328151:TKX328169 TUS328151:TUT328169 UEO328151:UEP328169 UOK328151:UOL328169 UYG328151:UYH328169 VIC328151:VID328169 VRY328151:VRZ328169 WBU328151:WBV328169 WLQ328151:WLR328169 WVM328151:WVN328169 JA393687:JB393705 SW393687:SX393705 ACS393687:ACT393705 AMO393687:AMP393705 AWK393687:AWL393705 BGG393687:BGH393705 BQC393687:BQD393705 BZY393687:BZZ393705 CJU393687:CJV393705 CTQ393687:CTR393705 DDM393687:DDN393705 DNI393687:DNJ393705 DXE393687:DXF393705 EHA393687:EHB393705 EQW393687:EQX393705 FAS393687:FAT393705 FKO393687:FKP393705 FUK393687:FUL393705 GEG393687:GEH393705 GOC393687:GOD393705 GXY393687:GXZ393705 HHU393687:HHV393705 HRQ393687:HRR393705 IBM393687:IBN393705 ILI393687:ILJ393705 IVE393687:IVF393705 JFA393687:JFB393705 JOW393687:JOX393705 JYS393687:JYT393705 KIO393687:KIP393705 KSK393687:KSL393705 LCG393687:LCH393705 LMC393687:LMD393705 LVY393687:LVZ393705 MFU393687:MFV393705 MPQ393687:MPR393705 MZM393687:MZN393705 NJI393687:NJJ393705 NTE393687:NTF393705 ODA393687:ODB393705 OMW393687:OMX393705 OWS393687:OWT393705 PGO393687:PGP393705 PQK393687:PQL393705 QAG393687:QAH393705 QKC393687:QKD393705 QTY393687:QTZ393705 RDU393687:RDV393705 RNQ393687:RNR393705 RXM393687:RXN393705 SHI393687:SHJ393705 SRE393687:SRF393705 TBA393687:TBB393705 TKW393687:TKX393705 TUS393687:TUT393705 UEO393687:UEP393705 UOK393687:UOL393705 UYG393687:UYH393705 VIC393687:VID393705 VRY393687:VRZ393705 WBU393687:WBV393705 WLQ393687:WLR393705 WVM393687:WVN393705 JA459223:JB459241 SW459223:SX459241 ACS459223:ACT459241 AMO459223:AMP459241 AWK459223:AWL459241 BGG459223:BGH459241 BQC459223:BQD459241 BZY459223:BZZ459241 CJU459223:CJV459241 CTQ459223:CTR459241 DDM459223:DDN459241 DNI459223:DNJ459241 DXE459223:DXF459241 EHA459223:EHB459241 EQW459223:EQX459241 FAS459223:FAT459241 FKO459223:FKP459241 FUK459223:FUL459241 GEG459223:GEH459241 GOC459223:GOD459241 GXY459223:GXZ459241 HHU459223:HHV459241 HRQ459223:HRR459241 IBM459223:IBN459241 ILI459223:ILJ459241 IVE459223:IVF459241 JFA459223:JFB459241 JOW459223:JOX459241 JYS459223:JYT459241 KIO459223:KIP459241 KSK459223:KSL459241 LCG459223:LCH459241 LMC459223:LMD459241 LVY459223:LVZ459241 MFU459223:MFV459241 MPQ459223:MPR459241 MZM459223:MZN459241 NJI459223:NJJ459241 NTE459223:NTF459241 ODA459223:ODB459241 OMW459223:OMX459241 OWS459223:OWT459241 PGO459223:PGP459241 PQK459223:PQL459241 QAG459223:QAH459241 QKC459223:QKD459241 QTY459223:QTZ459241 RDU459223:RDV459241 RNQ459223:RNR459241 RXM459223:RXN459241 SHI459223:SHJ459241 SRE459223:SRF459241 TBA459223:TBB459241 TKW459223:TKX459241 TUS459223:TUT459241 UEO459223:UEP459241 UOK459223:UOL459241 UYG459223:UYH459241 VIC459223:VID459241 VRY459223:VRZ459241 WBU459223:WBV459241 WLQ459223:WLR459241 WVM459223:WVN459241 JA524759:JB524777 SW524759:SX524777 ACS524759:ACT524777 AMO524759:AMP524777 AWK524759:AWL524777 BGG524759:BGH524777 BQC524759:BQD524777 BZY524759:BZZ524777 CJU524759:CJV524777 CTQ524759:CTR524777 DDM524759:DDN524777 DNI524759:DNJ524777 DXE524759:DXF524777 EHA524759:EHB524777 EQW524759:EQX524777 FAS524759:FAT524777 FKO524759:FKP524777 FUK524759:FUL524777 GEG524759:GEH524777 GOC524759:GOD524777 GXY524759:GXZ524777 HHU524759:HHV524777 HRQ524759:HRR524777 IBM524759:IBN524777 ILI524759:ILJ524777 IVE524759:IVF524777 JFA524759:JFB524777 JOW524759:JOX524777 JYS524759:JYT524777 KIO524759:KIP524777 KSK524759:KSL524777 LCG524759:LCH524777 LMC524759:LMD524777 LVY524759:LVZ524777 MFU524759:MFV524777 MPQ524759:MPR524777 MZM524759:MZN524777 NJI524759:NJJ524777 NTE524759:NTF524777 ODA524759:ODB524777 OMW524759:OMX524777 OWS524759:OWT524777 PGO524759:PGP524777 PQK524759:PQL524777 QAG524759:QAH524777 QKC524759:QKD524777 QTY524759:QTZ524777 RDU524759:RDV524777 RNQ524759:RNR524777 RXM524759:RXN524777 SHI524759:SHJ524777 SRE524759:SRF524777 TBA524759:TBB524777 TKW524759:TKX524777 TUS524759:TUT524777 UEO524759:UEP524777 UOK524759:UOL524777 UYG524759:UYH524777 VIC524759:VID524777 VRY524759:VRZ524777 WBU524759:WBV524777 WLQ524759:WLR524777 WVM524759:WVN524777 JA590295:JB590313 SW590295:SX590313 ACS590295:ACT590313 AMO590295:AMP590313 AWK590295:AWL590313 BGG590295:BGH590313 BQC590295:BQD590313 BZY590295:BZZ590313 CJU590295:CJV590313 CTQ590295:CTR590313 DDM590295:DDN590313 DNI590295:DNJ590313 DXE590295:DXF590313 EHA590295:EHB590313 EQW590295:EQX590313 FAS590295:FAT590313 FKO590295:FKP590313 FUK590295:FUL590313 GEG590295:GEH590313 GOC590295:GOD590313 GXY590295:GXZ590313 HHU590295:HHV590313 HRQ590295:HRR590313 IBM590295:IBN590313 ILI590295:ILJ590313 IVE590295:IVF590313 JFA590295:JFB590313 JOW590295:JOX590313 JYS590295:JYT590313 KIO590295:KIP590313 KSK590295:KSL590313 LCG590295:LCH590313 LMC590295:LMD590313 LVY590295:LVZ590313 MFU590295:MFV590313 MPQ590295:MPR590313 MZM590295:MZN590313 NJI590295:NJJ590313 NTE590295:NTF590313 ODA590295:ODB590313 OMW590295:OMX590313 OWS590295:OWT590313 PGO590295:PGP590313 PQK590295:PQL590313 QAG590295:QAH590313 QKC590295:QKD590313 QTY590295:QTZ590313 RDU590295:RDV590313 RNQ590295:RNR590313 RXM590295:RXN590313 SHI590295:SHJ590313 SRE590295:SRF590313 TBA590295:TBB590313 TKW590295:TKX590313 TUS590295:TUT590313 UEO590295:UEP590313 UOK590295:UOL590313 UYG590295:UYH590313 VIC590295:VID590313 VRY590295:VRZ590313 WBU590295:WBV590313 WLQ590295:WLR590313 WVM590295:WVN590313 JA655831:JB655849 SW655831:SX655849 ACS655831:ACT655849 AMO655831:AMP655849 AWK655831:AWL655849 BGG655831:BGH655849 BQC655831:BQD655849 BZY655831:BZZ655849 CJU655831:CJV655849 CTQ655831:CTR655849 DDM655831:DDN655849 DNI655831:DNJ655849 DXE655831:DXF655849 EHA655831:EHB655849 EQW655831:EQX655849 FAS655831:FAT655849 FKO655831:FKP655849 FUK655831:FUL655849 GEG655831:GEH655849 GOC655831:GOD655849 GXY655831:GXZ655849 HHU655831:HHV655849 HRQ655831:HRR655849 IBM655831:IBN655849 ILI655831:ILJ655849 IVE655831:IVF655849 JFA655831:JFB655849 JOW655831:JOX655849 JYS655831:JYT655849 KIO655831:KIP655849 KSK655831:KSL655849 LCG655831:LCH655849 LMC655831:LMD655849 LVY655831:LVZ655849 MFU655831:MFV655849 MPQ655831:MPR655849 MZM655831:MZN655849 NJI655831:NJJ655849 NTE655831:NTF655849 ODA655831:ODB655849 OMW655831:OMX655849 OWS655831:OWT655849 PGO655831:PGP655849 PQK655831:PQL655849 QAG655831:QAH655849 QKC655831:QKD655849 QTY655831:QTZ655849 RDU655831:RDV655849 RNQ655831:RNR655849 RXM655831:RXN655849 SHI655831:SHJ655849 SRE655831:SRF655849 TBA655831:TBB655849 TKW655831:TKX655849 TUS655831:TUT655849 UEO655831:UEP655849 UOK655831:UOL655849 UYG655831:UYH655849 VIC655831:VID655849 VRY655831:VRZ655849 WBU655831:WBV655849 WLQ655831:WLR655849 WVM655831:WVN655849 JA721367:JB721385 SW721367:SX721385 ACS721367:ACT721385 AMO721367:AMP721385 AWK721367:AWL721385 BGG721367:BGH721385 BQC721367:BQD721385 BZY721367:BZZ721385 CJU721367:CJV721385 CTQ721367:CTR721385 DDM721367:DDN721385 DNI721367:DNJ721385 DXE721367:DXF721385 EHA721367:EHB721385 EQW721367:EQX721385 FAS721367:FAT721385 FKO721367:FKP721385 FUK721367:FUL721385 GEG721367:GEH721385 GOC721367:GOD721385 GXY721367:GXZ721385 HHU721367:HHV721385 HRQ721367:HRR721385 IBM721367:IBN721385 ILI721367:ILJ721385 IVE721367:IVF721385 JFA721367:JFB721385 JOW721367:JOX721385 JYS721367:JYT721385 KIO721367:KIP721385 KSK721367:KSL721385 LCG721367:LCH721385 LMC721367:LMD721385 LVY721367:LVZ721385 MFU721367:MFV721385 MPQ721367:MPR721385 MZM721367:MZN721385 NJI721367:NJJ721385 NTE721367:NTF721385 ODA721367:ODB721385 OMW721367:OMX721385 OWS721367:OWT721385 PGO721367:PGP721385 PQK721367:PQL721385 QAG721367:QAH721385 QKC721367:QKD721385 QTY721367:QTZ721385 RDU721367:RDV721385 RNQ721367:RNR721385 RXM721367:RXN721385 SHI721367:SHJ721385 SRE721367:SRF721385 TBA721367:TBB721385 TKW721367:TKX721385 TUS721367:TUT721385 UEO721367:UEP721385 UOK721367:UOL721385 UYG721367:UYH721385 VIC721367:VID721385 VRY721367:VRZ721385 WBU721367:WBV721385 WLQ721367:WLR721385 WVM721367:WVN721385 JA786903:JB786921 SW786903:SX786921 ACS786903:ACT786921 AMO786903:AMP786921 AWK786903:AWL786921 BGG786903:BGH786921 BQC786903:BQD786921 BZY786903:BZZ786921 CJU786903:CJV786921 CTQ786903:CTR786921 DDM786903:DDN786921 DNI786903:DNJ786921 DXE786903:DXF786921 EHA786903:EHB786921 EQW786903:EQX786921 FAS786903:FAT786921 FKO786903:FKP786921 FUK786903:FUL786921 GEG786903:GEH786921 GOC786903:GOD786921 GXY786903:GXZ786921 HHU786903:HHV786921 HRQ786903:HRR786921 IBM786903:IBN786921 ILI786903:ILJ786921 IVE786903:IVF786921 JFA786903:JFB786921 JOW786903:JOX786921 JYS786903:JYT786921 KIO786903:KIP786921 KSK786903:KSL786921 LCG786903:LCH786921 LMC786903:LMD786921 LVY786903:LVZ786921 MFU786903:MFV786921 MPQ786903:MPR786921 MZM786903:MZN786921 NJI786903:NJJ786921 NTE786903:NTF786921 ODA786903:ODB786921 OMW786903:OMX786921 OWS786903:OWT786921 PGO786903:PGP786921 PQK786903:PQL786921 QAG786903:QAH786921 QKC786903:QKD786921 QTY786903:QTZ786921 RDU786903:RDV786921 RNQ786903:RNR786921 RXM786903:RXN786921 SHI786903:SHJ786921 SRE786903:SRF786921 TBA786903:TBB786921 TKW786903:TKX786921 TUS786903:TUT786921 UEO786903:UEP786921 UOK786903:UOL786921 UYG786903:UYH786921 VIC786903:VID786921 VRY786903:VRZ786921 WBU786903:WBV786921 WLQ786903:WLR786921 WVM786903:WVN786921 JA852439:JB852457 SW852439:SX852457 ACS852439:ACT852457 AMO852439:AMP852457 AWK852439:AWL852457 BGG852439:BGH852457 BQC852439:BQD852457 BZY852439:BZZ852457 CJU852439:CJV852457 CTQ852439:CTR852457 DDM852439:DDN852457 DNI852439:DNJ852457 DXE852439:DXF852457 EHA852439:EHB852457 EQW852439:EQX852457 FAS852439:FAT852457 FKO852439:FKP852457 FUK852439:FUL852457 GEG852439:GEH852457 GOC852439:GOD852457 GXY852439:GXZ852457 HHU852439:HHV852457 HRQ852439:HRR852457 IBM852439:IBN852457 ILI852439:ILJ852457 IVE852439:IVF852457 JFA852439:JFB852457 JOW852439:JOX852457 JYS852439:JYT852457 KIO852439:KIP852457 KSK852439:KSL852457 LCG852439:LCH852457 LMC852439:LMD852457 LVY852439:LVZ852457 MFU852439:MFV852457 MPQ852439:MPR852457 MZM852439:MZN852457 NJI852439:NJJ852457 NTE852439:NTF852457 ODA852439:ODB852457 OMW852439:OMX852457 OWS852439:OWT852457 PGO852439:PGP852457 PQK852439:PQL852457 QAG852439:QAH852457 QKC852439:QKD852457 QTY852439:QTZ852457 RDU852439:RDV852457 RNQ852439:RNR852457 RXM852439:RXN852457 SHI852439:SHJ852457 SRE852439:SRF852457 TBA852439:TBB852457 TKW852439:TKX852457 TUS852439:TUT852457 UEO852439:UEP852457 UOK852439:UOL852457 UYG852439:UYH852457 VIC852439:VID852457 VRY852439:VRZ852457 WBU852439:WBV852457 WLQ852439:WLR852457 WVM852439:WVN852457 JA917975:JB917993 SW917975:SX917993 ACS917975:ACT917993 AMO917975:AMP917993 AWK917975:AWL917993 BGG917975:BGH917993 BQC917975:BQD917993 BZY917975:BZZ917993 CJU917975:CJV917993 CTQ917975:CTR917993 DDM917975:DDN917993 DNI917975:DNJ917993 DXE917975:DXF917993 EHA917975:EHB917993 EQW917975:EQX917993 FAS917975:FAT917993 FKO917975:FKP917993 FUK917975:FUL917993 GEG917975:GEH917993 GOC917975:GOD917993 GXY917975:GXZ917993 HHU917975:HHV917993 HRQ917975:HRR917993 IBM917975:IBN917993 ILI917975:ILJ917993 IVE917975:IVF917993 JFA917975:JFB917993 JOW917975:JOX917993 JYS917975:JYT917993 KIO917975:KIP917993 KSK917975:KSL917993 LCG917975:LCH917993 LMC917975:LMD917993 LVY917975:LVZ917993 MFU917975:MFV917993 MPQ917975:MPR917993 MZM917975:MZN917993 NJI917975:NJJ917993 NTE917975:NTF917993 ODA917975:ODB917993 OMW917975:OMX917993 OWS917975:OWT917993 PGO917975:PGP917993 PQK917975:PQL917993 QAG917975:QAH917993 QKC917975:QKD917993 QTY917975:QTZ917993 RDU917975:RDV917993 RNQ917975:RNR917993 RXM917975:RXN917993 SHI917975:SHJ917993 SRE917975:SRF917993 TBA917975:TBB917993 TKW917975:TKX917993 TUS917975:TUT917993 UEO917975:UEP917993 UOK917975:UOL917993 UYG917975:UYH917993 VIC917975:VID917993 VRY917975:VRZ917993 WBU917975:WBV917993 WLQ917975:WLR917993 WVM917975:WVN917993 JA983511:JB983529 SW983511:SX983529 ACS983511:ACT983529 AMO983511:AMP983529 AWK983511:AWL983529 BGG983511:BGH983529 BQC983511:BQD983529 BZY983511:BZZ983529 CJU983511:CJV983529 CTQ983511:CTR983529 DDM983511:DDN983529 DNI983511:DNJ983529 DXE983511:DXF983529 EHA983511:EHB983529 EQW983511:EQX983529 FAS983511:FAT983529 FKO983511:FKP983529 FUK983511:FUL983529 GEG983511:GEH983529 GOC983511:GOD983529 GXY983511:GXZ983529 HHU983511:HHV983529 HRQ983511:HRR983529 IBM983511:IBN983529 ILI983511:ILJ983529 IVE983511:IVF983529 JFA983511:JFB983529 JOW983511:JOX983529 JYS983511:JYT983529 KIO983511:KIP983529 KSK983511:KSL983529 LCG983511:LCH983529 LMC983511:LMD983529 LVY983511:LVZ983529 MFU983511:MFV983529 MPQ983511:MPR983529 MZM983511:MZN983529 NJI983511:NJJ983529 NTE983511:NTF983529 ODA983511:ODB983529 OMW983511:OMX983529 OWS983511:OWT983529 PGO983511:PGP983529 PQK983511:PQL983529 QAG983511:QAH983529 QKC983511:QKD983529 QTY983511:QTZ983529 RDU983511:RDV983529 RNQ983511:RNR983529 RXM983511:RXN983529 SHI983511:SHJ983529 SRE983511:SRF983529 TBA983511:TBB983529 TKW983511:TKX983529 TUS983511:TUT983529 UEO983511:UEP983529 UOK983511:UOL983529 UYG983511:UYH983529 VIC983511:VID983529 VRY983511:VRZ983529 WBU983511:WBV983529 WLQ983511:WLR983529 WVM983511:WVN983529" xr:uid="{00000000-0002-0000-0200-000003000000}">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J65656 JD65656:JE65656 SZ65656:TA65656 ACV65656:ACW65656 AMR65656:AMS65656 AWN65656:AWO65656 BGJ65656:BGK65656 BQF65656:BQG65656 CAB65656:CAC65656 CJX65656:CJY65656 CTT65656:CTU65656 DDP65656:DDQ65656 DNL65656:DNM65656 DXH65656:DXI65656 EHD65656:EHE65656 EQZ65656:ERA65656 FAV65656:FAW65656 FKR65656:FKS65656 FUN65656:FUO65656 GEJ65656:GEK65656 GOF65656:GOG65656 GYB65656:GYC65656 HHX65656:HHY65656 HRT65656:HRU65656 IBP65656:IBQ65656 ILL65656:ILM65656 IVH65656:IVI65656 JFD65656:JFE65656 JOZ65656:JPA65656 JYV65656:JYW65656 KIR65656:KIS65656 KSN65656:KSO65656 LCJ65656:LCK65656 LMF65656:LMG65656 LWB65656:LWC65656 MFX65656:MFY65656 MPT65656:MPU65656 MZP65656:MZQ65656 NJL65656:NJM65656 NTH65656:NTI65656 ODD65656:ODE65656 OMZ65656:ONA65656 OWV65656:OWW65656 PGR65656:PGS65656 PQN65656:PQO65656 QAJ65656:QAK65656 QKF65656:QKG65656 QUB65656:QUC65656 RDX65656:RDY65656 RNT65656:RNU65656 RXP65656:RXQ65656 SHL65656:SHM65656 SRH65656:SRI65656 TBD65656:TBE65656 TKZ65656:TLA65656 TUV65656:TUW65656 UER65656:UES65656 UON65656:UOO65656 UYJ65656:UYK65656 VIF65656:VIG65656 VSB65656:VSC65656 WBX65656:WBY65656 WLT65656:WLU65656 WVP65656:WVQ65656 J131192 JD131192:JE131192 SZ131192:TA131192 ACV131192:ACW131192 AMR131192:AMS131192 AWN131192:AWO131192 BGJ131192:BGK131192 BQF131192:BQG131192 CAB131192:CAC131192 CJX131192:CJY131192 CTT131192:CTU131192 DDP131192:DDQ131192 DNL131192:DNM131192 DXH131192:DXI131192 EHD131192:EHE131192 EQZ131192:ERA131192 FAV131192:FAW131192 FKR131192:FKS131192 FUN131192:FUO131192 GEJ131192:GEK131192 GOF131192:GOG131192 GYB131192:GYC131192 HHX131192:HHY131192 HRT131192:HRU131192 IBP131192:IBQ131192 ILL131192:ILM131192 IVH131192:IVI131192 JFD131192:JFE131192 JOZ131192:JPA131192 JYV131192:JYW131192 KIR131192:KIS131192 KSN131192:KSO131192 LCJ131192:LCK131192 LMF131192:LMG131192 LWB131192:LWC131192 MFX131192:MFY131192 MPT131192:MPU131192 MZP131192:MZQ131192 NJL131192:NJM131192 NTH131192:NTI131192 ODD131192:ODE131192 OMZ131192:ONA131192 OWV131192:OWW131192 PGR131192:PGS131192 PQN131192:PQO131192 QAJ131192:QAK131192 QKF131192:QKG131192 QUB131192:QUC131192 RDX131192:RDY131192 RNT131192:RNU131192 RXP131192:RXQ131192 SHL131192:SHM131192 SRH131192:SRI131192 TBD131192:TBE131192 TKZ131192:TLA131192 TUV131192:TUW131192 UER131192:UES131192 UON131192:UOO131192 UYJ131192:UYK131192 VIF131192:VIG131192 VSB131192:VSC131192 WBX131192:WBY131192 WLT131192:WLU131192 WVP131192:WVQ131192 J196728 JD196728:JE196728 SZ196728:TA196728 ACV196728:ACW196728 AMR196728:AMS196728 AWN196728:AWO196728 BGJ196728:BGK196728 BQF196728:BQG196728 CAB196728:CAC196728 CJX196728:CJY196728 CTT196728:CTU196728 DDP196728:DDQ196728 DNL196728:DNM196728 DXH196728:DXI196728 EHD196728:EHE196728 EQZ196728:ERA196728 FAV196728:FAW196728 FKR196728:FKS196728 FUN196728:FUO196728 GEJ196728:GEK196728 GOF196728:GOG196728 GYB196728:GYC196728 HHX196728:HHY196728 HRT196728:HRU196728 IBP196728:IBQ196728 ILL196728:ILM196728 IVH196728:IVI196728 JFD196728:JFE196728 JOZ196728:JPA196728 JYV196728:JYW196728 KIR196728:KIS196728 KSN196728:KSO196728 LCJ196728:LCK196728 LMF196728:LMG196728 LWB196728:LWC196728 MFX196728:MFY196728 MPT196728:MPU196728 MZP196728:MZQ196728 NJL196728:NJM196728 NTH196728:NTI196728 ODD196728:ODE196728 OMZ196728:ONA196728 OWV196728:OWW196728 PGR196728:PGS196728 PQN196728:PQO196728 QAJ196728:QAK196728 QKF196728:QKG196728 QUB196728:QUC196728 RDX196728:RDY196728 RNT196728:RNU196728 RXP196728:RXQ196728 SHL196728:SHM196728 SRH196728:SRI196728 TBD196728:TBE196728 TKZ196728:TLA196728 TUV196728:TUW196728 UER196728:UES196728 UON196728:UOO196728 UYJ196728:UYK196728 VIF196728:VIG196728 VSB196728:VSC196728 WBX196728:WBY196728 WLT196728:WLU196728 WVP196728:WVQ196728 J262264 JD262264:JE262264 SZ262264:TA262264 ACV262264:ACW262264 AMR262264:AMS262264 AWN262264:AWO262264 BGJ262264:BGK262264 BQF262264:BQG262264 CAB262264:CAC262264 CJX262264:CJY262264 CTT262264:CTU262264 DDP262264:DDQ262264 DNL262264:DNM262264 DXH262264:DXI262264 EHD262264:EHE262264 EQZ262264:ERA262264 FAV262264:FAW262264 FKR262264:FKS262264 FUN262264:FUO262264 GEJ262264:GEK262264 GOF262264:GOG262264 GYB262264:GYC262264 HHX262264:HHY262264 HRT262264:HRU262264 IBP262264:IBQ262264 ILL262264:ILM262264 IVH262264:IVI262264 JFD262264:JFE262264 JOZ262264:JPA262264 JYV262264:JYW262264 KIR262264:KIS262264 KSN262264:KSO262264 LCJ262264:LCK262264 LMF262264:LMG262264 LWB262264:LWC262264 MFX262264:MFY262264 MPT262264:MPU262264 MZP262264:MZQ262264 NJL262264:NJM262264 NTH262264:NTI262264 ODD262264:ODE262264 OMZ262264:ONA262264 OWV262264:OWW262264 PGR262264:PGS262264 PQN262264:PQO262264 QAJ262264:QAK262264 QKF262264:QKG262264 QUB262264:QUC262264 RDX262264:RDY262264 RNT262264:RNU262264 RXP262264:RXQ262264 SHL262264:SHM262264 SRH262264:SRI262264 TBD262264:TBE262264 TKZ262264:TLA262264 TUV262264:TUW262264 UER262264:UES262264 UON262264:UOO262264 UYJ262264:UYK262264 VIF262264:VIG262264 VSB262264:VSC262264 WBX262264:WBY262264 WLT262264:WLU262264 WVP262264:WVQ262264 J327800 JD327800:JE327800 SZ327800:TA327800 ACV327800:ACW327800 AMR327800:AMS327800 AWN327800:AWO327800 BGJ327800:BGK327800 BQF327800:BQG327800 CAB327800:CAC327800 CJX327800:CJY327800 CTT327800:CTU327800 DDP327800:DDQ327800 DNL327800:DNM327800 DXH327800:DXI327800 EHD327800:EHE327800 EQZ327800:ERA327800 FAV327800:FAW327800 FKR327800:FKS327800 FUN327800:FUO327800 GEJ327800:GEK327800 GOF327800:GOG327800 GYB327800:GYC327800 HHX327800:HHY327800 HRT327800:HRU327800 IBP327800:IBQ327800 ILL327800:ILM327800 IVH327800:IVI327800 JFD327800:JFE327800 JOZ327800:JPA327800 JYV327800:JYW327800 KIR327800:KIS327800 KSN327800:KSO327800 LCJ327800:LCK327800 LMF327800:LMG327800 LWB327800:LWC327800 MFX327800:MFY327800 MPT327800:MPU327800 MZP327800:MZQ327800 NJL327800:NJM327800 NTH327800:NTI327800 ODD327800:ODE327800 OMZ327800:ONA327800 OWV327800:OWW327800 PGR327800:PGS327800 PQN327800:PQO327800 QAJ327800:QAK327800 QKF327800:QKG327800 QUB327800:QUC327800 RDX327800:RDY327800 RNT327800:RNU327800 RXP327800:RXQ327800 SHL327800:SHM327800 SRH327800:SRI327800 TBD327800:TBE327800 TKZ327800:TLA327800 TUV327800:TUW327800 UER327800:UES327800 UON327800:UOO327800 UYJ327800:UYK327800 VIF327800:VIG327800 VSB327800:VSC327800 WBX327800:WBY327800 WLT327800:WLU327800 WVP327800:WVQ327800 J393336 JD393336:JE393336 SZ393336:TA393336 ACV393336:ACW393336 AMR393336:AMS393336 AWN393336:AWO393336 BGJ393336:BGK393336 BQF393336:BQG393336 CAB393336:CAC393336 CJX393336:CJY393336 CTT393336:CTU393336 DDP393336:DDQ393336 DNL393336:DNM393336 DXH393336:DXI393336 EHD393336:EHE393336 EQZ393336:ERA393336 FAV393336:FAW393336 FKR393336:FKS393336 FUN393336:FUO393336 GEJ393336:GEK393336 GOF393336:GOG393336 GYB393336:GYC393336 HHX393336:HHY393336 HRT393336:HRU393336 IBP393336:IBQ393336 ILL393336:ILM393336 IVH393336:IVI393336 JFD393336:JFE393336 JOZ393336:JPA393336 JYV393336:JYW393336 KIR393336:KIS393336 KSN393336:KSO393336 LCJ393336:LCK393336 LMF393336:LMG393336 LWB393336:LWC393336 MFX393336:MFY393336 MPT393336:MPU393336 MZP393336:MZQ393336 NJL393336:NJM393336 NTH393336:NTI393336 ODD393336:ODE393336 OMZ393336:ONA393336 OWV393336:OWW393336 PGR393336:PGS393336 PQN393336:PQO393336 QAJ393336:QAK393336 QKF393336:QKG393336 QUB393336:QUC393336 RDX393336:RDY393336 RNT393336:RNU393336 RXP393336:RXQ393336 SHL393336:SHM393336 SRH393336:SRI393336 TBD393336:TBE393336 TKZ393336:TLA393336 TUV393336:TUW393336 UER393336:UES393336 UON393336:UOO393336 UYJ393336:UYK393336 VIF393336:VIG393336 VSB393336:VSC393336 WBX393336:WBY393336 WLT393336:WLU393336 WVP393336:WVQ393336 J458872 JD458872:JE458872 SZ458872:TA458872 ACV458872:ACW458872 AMR458872:AMS458872 AWN458872:AWO458872 BGJ458872:BGK458872 BQF458872:BQG458872 CAB458872:CAC458872 CJX458872:CJY458872 CTT458872:CTU458872 DDP458872:DDQ458872 DNL458872:DNM458872 DXH458872:DXI458872 EHD458872:EHE458872 EQZ458872:ERA458872 FAV458872:FAW458872 FKR458872:FKS458872 FUN458872:FUO458872 GEJ458872:GEK458872 GOF458872:GOG458872 GYB458872:GYC458872 HHX458872:HHY458872 HRT458872:HRU458872 IBP458872:IBQ458872 ILL458872:ILM458872 IVH458872:IVI458872 JFD458872:JFE458872 JOZ458872:JPA458872 JYV458872:JYW458872 KIR458872:KIS458872 KSN458872:KSO458872 LCJ458872:LCK458872 LMF458872:LMG458872 LWB458872:LWC458872 MFX458872:MFY458872 MPT458872:MPU458872 MZP458872:MZQ458872 NJL458872:NJM458872 NTH458872:NTI458872 ODD458872:ODE458872 OMZ458872:ONA458872 OWV458872:OWW458872 PGR458872:PGS458872 PQN458872:PQO458872 QAJ458872:QAK458872 QKF458872:QKG458872 QUB458872:QUC458872 RDX458872:RDY458872 RNT458872:RNU458872 RXP458872:RXQ458872 SHL458872:SHM458872 SRH458872:SRI458872 TBD458872:TBE458872 TKZ458872:TLA458872 TUV458872:TUW458872 UER458872:UES458872 UON458872:UOO458872 UYJ458872:UYK458872 VIF458872:VIG458872 VSB458872:VSC458872 WBX458872:WBY458872 WLT458872:WLU458872 WVP458872:WVQ458872 J524408 JD524408:JE524408 SZ524408:TA524408 ACV524408:ACW524408 AMR524408:AMS524408 AWN524408:AWO524408 BGJ524408:BGK524408 BQF524408:BQG524408 CAB524408:CAC524408 CJX524408:CJY524408 CTT524408:CTU524408 DDP524408:DDQ524408 DNL524408:DNM524408 DXH524408:DXI524408 EHD524408:EHE524408 EQZ524408:ERA524408 FAV524408:FAW524408 FKR524408:FKS524408 FUN524408:FUO524408 GEJ524408:GEK524408 GOF524408:GOG524408 GYB524408:GYC524408 HHX524408:HHY524408 HRT524408:HRU524408 IBP524408:IBQ524408 ILL524408:ILM524408 IVH524408:IVI524408 JFD524408:JFE524408 JOZ524408:JPA524408 JYV524408:JYW524408 KIR524408:KIS524408 KSN524408:KSO524408 LCJ524408:LCK524408 LMF524408:LMG524408 LWB524408:LWC524408 MFX524408:MFY524408 MPT524408:MPU524408 MZP524408:MZQ524408 NJL524408:NJM524408 NTH524408:NTI524408 ODD524408:ODE524408 OMZ524408:ONA524408 OWV524408:OWW524408 PGR524408:PGS524408 PQN524408:PQO524408 QAJ524408:QAK524408 QKF524408:QKG524408 QUB524408:QUC524408 RDX524408:RDY524408 RNT524408:RNU524408 RXP524408:RXQ524408 SHL524408:SHM524408 SRH524408:SRI524408 TBD524408:TBE524408 TKZ524408:TLA524408 TUV524408:TUW524408 UER524408:UES524408 UON524408:UOO524408 UYJ524408:UYK524408 VIF524408:VIG524408 VSB524408:VSC524408 WBX524408:WBY524408 WLT524408:WLU524408 WVP524408:WVQ524408 J589944 JD589944:JE589944 SZ589944:TA589944 ACV589944:ACW589944 AMR589944:AMS589944 AWN589944:AWO589944 BGJ589944:BGK589944 BQF589944:BQG589944 CAB589944:CAC589944 CJX589944:CJY589944 CTT589944:CTU589944 DDP589944:DDQ589944 DNL589944:DNM589944 DXH589944:DXI589944 EHD589944:EHE589944 EQZ589944:ERA589944 FAV589944:FAW589944 FKR589944:FKS589944 FUN589944:FUO589944 GEJ589944:GEK589944 GOF589944:GOG589944 GYB589944:GYC589944 HHX589944:HHY589944 HRT589944:HRU589944 IBP589944:IBQ589944 ILL589944:ILM589944 IVH589944:IVI589944 JFD589944:JFE589944 JOZ589944:JPA589944 JYV589944:JYW589944 KIR589944:KIS589944 KSN589944:KSO589944 LCJ589944:LCK589944 LMF589944:LMG589944 LWB589944:LWC589944 MFX589944:MFY589944 MPT589944:MPU589944 MZP589944:MZQ589944 NJL589944:NJM589944 NTH589944:NTI589944 ODD589944:ODE589944 OMZ589944:ONA589944 OWV589944:OWW589944 PGR589944:PGS589944 PQN589944:PQO589944 QAJ589944:QAK589944 QKF589944:QKG589944 QUB589944:QUC589944 RDX589944:RDY589944 RNT589944:RNU589944 RXP589944:RXQ589944 SHL589944:SHM589944 SRH589944:SRI589944 TBD589944:TBE589944 TKZ589944:TLA589944 TUV589944:TUW589944 UER589944:UES589944 UON589944:UOO589944 UYJ589944:UYK589944 VIF589944:VIG589944 VSB589944:VSC589944 WBX589944:WBY589944 WLT589944:WLU589944 WVP589944:WVQ589944 J655480 JD655480:JE655480 SZ655480:TA655480 ACV655480:ACW655480 AMR655480:AMS655480 AWN655480:AWO655480 BGJ655480:BGK655480 BQF655480:BQG655480 CAB655480:CAC655480 CJX655480:CJY655480 CTT655480:CTU655480 DDP655480:DDQ655480 DNL655480:DNM655480 DXH655480:DXI655480 EHD655480:EHE655480 EQZ655480:ERA655480 FAV655480:FAW655480 FKR655480:FKS655480 FUN655480:FUO655480 GEJ655480:GEK655480 GOF655480:GOG655480 GYB655480:GYC655480 HHX655480:HHY655480 HRT655480:HRU655480 IBP655480:IBQ655480 ILL655480:ILM655480 IVH655480:IVI655480 JFD655480:JFE655480 JOZ655480:JPA655480 JYV655480:JYW655480 KIR655480:KIS655480 KSN655480:KSO655480 LCJ655480:LCK655480 LMF655480:LMG655480 LWB655480:LWC655480 MFX655480:MFY655480 MPT655480:MPU655480 MZP655480:MZQ655480 NJL655480:NJM655480 NTH655480:NTI655480 ODD655480:ODE655480 OMZ655480:ONA655480 OWV655480:OWW655480 PGR655480:PGS655480 PQN655480:PQO655480 QAJ655480:QAK655480 QKF655480:QKG655480 QUB655480:QUC655480 RDX655480:RDY655480 RNT655480:RNU655480 RXP655480:RXQ655480 SHL655480:SHM655480 SRH655480:SRI655480 TBD655480:TBE655480 TKZ655480:TLA655480 TUV655480:TUW655480 UER655480:UES655480 UON655480:UOO655480 UYJ655480:UYK655480 VIF655480:VIG655480 VSB655480:VSC655480 WBX655480:WBY655480 WLT655480:WLU655480 WVP655480:WVQ655480 J721016 JD721016:JE721016 SZ721016:TA721016 ACV721016:ACW721016 AMR721016:AMS721016 AWN721016:AWO721016 BGJ721016:BGK721016 BQF721016:BQG721016 CAB721016:CAC721016 CJX721016:CJY721016 CTT721016:CTU721016 DDP721016:DDQ721016 DNL721016:DNM721016 DXH721016:DXI721016 EHD721016:EHE721016 EQZ721016:ERA721016 FAV721016:FAW721016 FKR721016:FKS721016 FUN721016:FUO721016 GEJ721016:GEK721016 GOF721016:GOG721016 GYB721016:GYC721016 HHX721016:HHY721016 HRT721016:HRU721016 IBP721016:IBQ721016 ILL721016:ILM721016 IVH721016:IVI721016 JFD721016:JFE721016 JOZ721016:JPA721016 JYV721016:JYW721016 KIR721016:KIS721016 KSN721016:KSO721016 LCJ721016:LCK721016 LMF721016:LMG721016 LWB721016:LWC721016 MFX721016:MFY721016 MPT721016:MPU721016 MZP721016:MZQ721016 NJL721016:NJM721016 NTH721016:NTI721016 ODD721016:ODE721016 OMZ721016:ONA721016 OWV721016:OWW721016 PGR721016:PGS721016 PQN721016:PQO721016 QAJ721016:QAK721016 QKF721016:QKG721016 QUB721016:QUC721016 RDX721016:RDY721016 RNT721016:RNU721016 RXP721016:RXQ721016 SHL721016:SHM721016 SRH721016:SRI721016 TBD721016:TBE721016 TKZ721016:TLA721016 TUV721016:TUW721016 UER721016:UES721016 UON721016:UOO721016 UYJ721016:UYK721016 VIF721016:VIG721016 VSB721016:VSC721016 WBX721016:WBY721016 WLT721016:WLU721016 WVP721016:WVQ721016 J786552 JD786552:JE786552 SZ786552:TA786552 ACV786552:ACW786552 AMR786552:AMS786552 AWN786552:AWO786552 BGJ786552:BGK786552 BQF786552:BQG786552 CAB786552:CAC786552 CJX786552:CJY786552 CTT786552:CTU786552 DDP786552:DDQ786552 DNL786552:DNM786552 DXH786552:DXI786552 EHD786552:EHE786552 EQZ786552:ERA786552 FAV786552:FAW786552 FKR786552:FKS786552 FUN786552:FUO786552 GEJ786552:GEK786552 GOF786552:GOG786552 GYB786552:GYC786552 HHX786552:HHY786552 HRT786552:HRU786552 IBP786552:IBQ786552 ILL786552:ILM786552 IVH786552:IVI786552 JFD786552:JFE786552 JOZ786552:JPA786552 JYV786552:JYW786552 KIR786552:KIS786552 KSN786552:KSO786552 LCJ786552:LCK786552 LMF786552:LMG786552 LWB786552:LWC786552 MFX786552:MFY786552 MPT786552:MPU786552 MZP786552:MZQ786552 NJL786552:NJM786552 NTH786552:NTI786552 ODD786552:ODE786552 OMZ786552:ONA786552 OWV786552:OWW786552 PGR786552:PGS786552 PQN786552:PQO786552 QAJ786552:QAK786552 QKF786552:QKG786552 QUB786552:QUC786552 RDX786552:RDY786552 RNT786552:RNU786552 RXP786552:RXQ786552 SHL786552:SHM786552 SRH786552:SRI786552 TBD786552:TBE786552 TKZ786552:TLA786552 TUV786552:TUW786552 UER786552:UES786552 UON786552:UOO786552 UYJ786552:UYK786552 VIF786552:VIG786552 VSB786552:VSC786552 WBX786552:WBY786552 WLT786552:WLU786552 WVP786552:WVQ786552 J852088 JD852088:JE852088 SZ852088:TA852088 ACV852088:ACW852088 AMR852088:AMS852088 AWN852088:AWO852088 BGJ852088:BGK852088 BQF852088:BQG852088 CAB852088:CAC852088 CJX852088:CJY852088 CTT852088:CTU852088 DDP852088:DDQ852088 DNL852088:DNM852088 DXH852088:DXI852088 EHD852088:EHE852088 EQZ852088:ERA852088 FAV852088:FAW852088 FKR852088:FKS852088 FUN852088:FUO852088 GEJ852088:GEK852088 GOF852088:GOG852088 GYB852088:GYC852088 HHX852088:HHY852088 HRT852088:HRU852088 IBP852088:IBQ852088 ILL852088:ILM852088 IVH852088:IVI852088 JFD852088:JFE852088 JOZ852088:JPA852088 JYV852088:JYW852088 KIR852088:KIS852088 KSN852088:KSO852088 LCJ852088:LCK852088 LMF852088:LMG852088 LWB852088:LWC852088 MFX852088:MFY852088 MPT852088:MPU852088 MZP852088:MZQ852088 NJL852088:NJM852088 NTH852088:NTI852088 ODD852088:ODE852088 OMZ852088:ONA852088 OWV852088:OWW852088 PGR852088:PGS852088 PQN852088:PQO852088 QAJ852088:QAK852088 QKF852088:QKG852088 QUB852088:QUC852088 RDX852088:RDY852088 RNT852088:RNU852088 RXP852088:RXQ852088 SHL852088:SHM852088 SRH852088:SRI852088 TBD852088:TBE852088 TKZ852088:TLA852088 TUV852088:TUW852088 UER852088:UES852088 UON852088:UOO852088 UYJ852088:UYK852088 VIF852088:VIG852088 VSB852088:VSC852088 WBX852088:WBY852088 WLT852088:WLU852088 WVP852088:WVQ852088 J917624 JD917624:JE917624 SZ917624:TA917624 ACV917624:ACW917624 AMR917624:AMS917624 AWN917624:AWO917624 BGJ917624:BGK917624 BQF917624:BQG917624 CAB917624:CAC917624 CJX917624:CJY917624 CTT917624:CTU917624 DDP917624:DDQ917624 DNL917624:DNM917624 DXH917624:DXI917624 EHD917624:EHE917624 EQZ917624:ERA917624 FAV917624:FAW917624 FKR917624:FKS917624 FUN917624:FUO917624 GEJ917624:GEK917624 GOF917624:GOG917624 GYB917624:GYC917624 HHX917624:HHY917624 HRT917624:HRU917624 IBP917624:IBQ917624 ILL917624:ILM917624 IVH917624:IVI917624 JFD917624:JFE917624 JOZ917624:JPA917624 JYV917624:JYW917624 KIR917624:KIS917624 KSN917624:KSO917624 LCJ917624:LCK917624 LMF917624:LMG917624 LWB917624:LWC917624 MFX917624:MFY917624 MPT917624:MPU917624 MZP917624:MZQ917624 NJL917624:NJM917624 NTH917624:NTI917624 ODD917624:ODE917624 OMZ917624:ONA917624 OWV917624:OWW917624 PGR917624:PGS917624 PQN917624:PQO917624 QAJ917624:QAK917624 QKF917624:QKG917624 QUB917624:QUC917624 RDX917624:RDY917624 RNT917624:RNU917624 RXP917624:RXQ917624 SHL917624:SHM917624 SRH917624:SRI917624 TBD917624:TBE917624 TKZ917624:TLA917624 TUV917624:TUW917624 UER917624:UES917624 UON917624:UOO917624 UYJ917624:UYK917624 VIF917624:VIG917624 VSB917624:VSC917624 WBX917624:WBY917624 WLT917624:WLU917624 WVP917624:WVQ917624 J983160 JD983160:JE983160 SZ983160:TA983160 ACV983160:ACW983160 AMR983160:AMS983160 AWN983160:AWO983160 BGJ983160:BGK983160 BQF983160:BQG983160 CAB983160:CAC983160 CJX983160:CJY983160 CTT983160:CTU983160 DDP983160:DDQ983160 DNL983160:DNM983160 DXH983160:DXI983160 EHD983160:EHE983160 EQZ983160:ERA983160 FAV983160:FAW983160 FKR983160:FKS983160 FUN983160:FUO983160 GEJ983160:GEK983160 GOF983160:GOG983160 GYB983160:GYC983160 HHX983160:HHY983160 HRT983160:HRU983160 IBP983160:IBQ983160 ILL983160:ILM983160 IVH983160:IVI983160 JFD983160:JFE983160 JOZ983160:JPA983160 JYV983160:JYW983160 KIR983160:KIS983160 KSN983160:KSO983160 LCJ983160:LCK983160 LMF983160:LMG983160 LWB983160:LWC983160 MFX983160:MFY983160 MPT983160:MPU983160 MZP983160:MZQ983160 NJL983160:NJM983160 NTH983160:NTI983160 ODD983160:ODE983160 OMZ983160:ONA983160 OWV983160:OWW983160 PGR983160:PGS983160 PQN983160:PQO983160 QAJ983160:QAK983160 QKF983160:QKG983160 QUB983160:QUC983160 RDX983160:RDY983160 RNT983160:RNU983160 RXP983160:RXQ983160 SHL983160:SHM983160 SRH983160:SRI983160 TBD983160:TBE983160 TKZ983160:TLA983160 TUV983160:TUW983160 UER983160:UES983160 UON983160:UOO983160 UYJ983160:UYK983160 VIF983160:VIG983160 VSB983160:VSC983160 WBX983160:WBY983160 WLT983160:WLU983160 WVP983160:WVQ983160" xr:uid="{00000000-0002-0000-0200-000004000000}">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JA65656:JB65656 SW65656:SX65656 ACS65656:ACT65656 AMO65656:AMP65656 AWK65656:AWL65656 BGG65656:BGH65656 BQC65656:BQD65656 BZY65656:BZZ65656 CJU65656:CJV65656 CTQ65656:CTR65656 DDM65656:DDN65656 DNI65656:DNJ65656 DXE65656:DXF65656 EHA65656:EHB65656 EQW65656:EQX65656 FAS65656:FAT65656 FKO65656:FKP65656 FUK65656:FUL65656 GEG65656:GEH65656 GOC65656:GOD65656 GXY65656:GXZ65656 HHU65656:HHV65656 HRQ65656:HRR65656 IBM65656:IBN65656 ILI65656:ILJ65656 IVE65656:IVF65656 JFA65656:JFB65656 JOW65656:JOX65656 JYS65656:JYT65656 KIO65656:KIP65656 KSK65656:KSL65656 LCG65656:LCH65656 LMC65656:LMD65656 LVY65656:LVZ65656 MFU65656:MFV65656 MPQ65656:MPR65656 MZM65656:MZN65656 NJI65656:NJJ65656 NTE65656:NTF65656 ODA65656:ODB65656 OMW65656:OMX65656 OWS65656:OWT65656 PGO65656:PGP65656 PQK65656:PQL65656 QAG65656:QAH65656 QKC65656:QKD65656 QTY65656:QTZ65656 RDU65656:RDV65656 RNQ65656:RNR65656 RXM65656:RXN65656 SHI65656:SHJ65656 SRE65656:SRF65656 TBA65656:TBB65656 TKW65656:TKX65656 TUS65656:TUT65656 UEO65656:UEP65656 UOK65656:UOL65656 UYG65656:UYH65656 VIC65656:VID65656 VRY65656:VRZ65656 WBU65656:WBV65656 WLQ65656:WLR65656 WVM65656:WVN65656 JA131192:JB131192 SW131192:SX131192 ACS131192:ACT131192 AMO131192:AMP131192 AWK131192:AWL131192 BGG131192:BGH131192 BQC131192:BQD131192 BZY131192:BZZ131192 CJU131192:CJV131192 CTQ131192:CTR131192 DDM131192:DDN131192 DNI131192:DNJ131192 DXE131192:DXF131192 EHA131192:EHB131192 EQW131192:EQX131192 FAS131192:FAT131192 FKO131192:FKP131192 FUK131192:FUL131192 GEG131192:GEH131192 GOC131192:GOD131192 GXY131192:GXZ131192 HHU131192:HHV131192 HRQ131192:HRR131192 IBM131192:IBN131192 ILI131192:ILJ131192 IVE131192:IVF131192 JFA131192:JFB131192 JOW131192:JOX131192 JYS131192:JYT131192 KIO131192:KIP131192 KSK131192:KSL131192 LCG131192:LCH131192 LMC131192:LMD131192 LVY131192:LVZ131192 MFU131192:MFV131192 MPQ131192:MPR131192 MZM131192:MZN131192 NJI131192:NJJ131192 NTE131192:NTF131192 ODA131192:ODB131192 OMW131192:OMX131192 OWS131192:OWT131192 PGO131192:PGP131192 PQK131192:PQL131192 QAG131192:QAH131192 QKC131192:QKD131192 QTY131192:QTZ131192 RDU131192:RDV131192 RNQ131192:RNR131192 RXM131192:RXN131192 SHI131192:SHJ131192 SRE131192:SRF131192 TBA131192:TBB131192 TKW131192:TKX131192 TUS131192:TUT131192 UEO131192:UEP131192 UOK131192:UOL131192 UYG131192:UYH131192 VIC131192:VID131192 VRY131192:VRZ131192 WBU131192:WBV131192 WLQ131192:WLR131192 WVM131192:WVN131192 JA196728:JB196728 SW196728:SX196728 ACS196728:ACT196728 AMO196728:AMP196728 AWK196728:AWL196728 BGG196728:BGH196728 BQC196728:BQD196728 BZY196728:BZZ196728 CJU196728:CJV196728 CTQ196728:CTR196728 DDM196728:DDN196728 DNI196728:DNJ196728 DXE196728:DXF196728 EHA196728:EHB196728 EQW196728:EQX196728 FAS196728:FAT196728 FKO196728:FKP196728 FUK196728:FUL196728 GEG196728:GEH196728 GOC196728:GOD196728 GXY196728:GXZ196728 HHU196728:HHV196728 HRQ196728:HRR196728 IBM196728:IBN196728 ILI196728:ILJ196728 IVE196728:IVF196728 JFA196728:JFB196728 JOW196728:JOX196728 JYS196728:JYT196728 KIO196728:KIP196728 KSK196728:KSL196728 LCG196728:LCH196728 LMC196728:LMD196728 LVY196728:LVZ196728 MFU196728:MFV196728 MPQ196728:MPR196728 MZM196728:MZN196728 NJI196728:NJJ196728 NTE196728:NTF196728 ODA196728:ODB196728 OMW196728:OMX196728 OWS196728:OWT196728 PGO196728:PGP196728 PQK196728:PQL196728 QAG196728:QAH196728 QKC196728:QKD196728 QTY196728:QTZ196728 RDU196728:RDV196728 RNQ196728:RNR196728 RXM196728:RXN196728 SHI196728:SHJ196728 SRE196728:SRF196728 TBA196728:TBB196728 TKW196728:TKX196728 TUS196728:TUT196728 UEO196728:UEP196728 UOK196728:UOL196728 UYG196728:UYH196728 VIC196728:VID196728 VRY196728:VRZ196728 WBU196728:WBV196728 WLQ196728:WLR196728 WVM196728:WVN196728 JA262264:JB262264 SW262264:SX262264 ACS262264:ACT262264 AMO262264:AMP262264 AWK262264:AWL262264 BGG262264:BGH262264 BQC262264:BQD262264 BZY262264:BZZ262264 CJU262264:CJV262264 CTQ262264:CTR262264 DDM262264:DDN262264 DNI262264:DNJ262264 DXE262264:DXF262264 EHA262264:EHB262264 EQW262264:EQX262264 FAS262264:FAT262264 FKO262264:FKP262264 FUK262264:FUL262264 GEG262264:GEH262264 GOC262264:GOD262264 GXY262264:GXZ262264 HHU262264:HHV262264 HRQ262264:HRR262264 IBM262264:IBN262264 ILI262264:ILJ262264 IVE262264:IVF262264 JFA262264:JFB262264 JOW262264:JOX262264 JYS262264:JYT262264 KIO262264:KIP262264 KSK262264:KSL262264 LCG262264:LCH262264 LMC262264:LMD262264 LVY262264:LVZ262264 MFU262264:MFV262264 MPQ262264:MPR262264 MZM262264:MZN262264 NJI262264:NJJ262264 NTE262264:NTF262264 ODA262264:ODB262264 OMW262264:OMX262264 OWS262264:OWT262264 PGO262264:PGP262264 PQK262264:PQL262264 QAG262264:QAH262264 QKC262264:QKD262264 QTY262264:QTZ262264 RDU262264:RDV262264 RNQ262264:RNR262264 RXM262264:RXN262264 SHI262264:SHJ262264 SRE262264:SRF262264 TBA262264:TBB262264 TKW262264:TKX262264 TUS262264:TUT262264 UEO262264:UEP262264 UOK262264:UOL262264 UYG262264:UYH262264 VIC262264:VID262264 VRY262264:VRZ262264 WBU262264:WBV262264 WLQ262264:WLR262264 WVM262264:WVN262264 JA327800:JB327800 SW327800:SX327800 ACS327800:ACT327800 AMO327800:AMP327800 AWK327800:AWL327800 BGG327800:BGH327800 BQC327800:BQD327800 BZY327800:BZZ327800 CJU327800:CJV327800 CTQ327800:CTR327800 DDM327800:DDN327800 DNI327800:DNJ327800 DXE327800:DXF327800 EHA327800:EHB327800 EQW327800:EQX327800 FAS327800:FAT327800 FKO327800:FKP327800 FUK327800:FUL327800 GEG327800:GEH327800 GOC327800:GOD327800 GXY327800:GXZ327800 HHU327800:HHV327800 HRQ327800:HRR327800 IBM327800:IBN327800 ILI327800:ILJ327800 IVE327800:IVF327800 JFA327800:JFB327800 JOW327800:JOX327800 JYS327800:JYT327800 KIO327800:KIP327800 KSK327800:KSL327800 LCG327800:LCH327800 LMC327800:LMD327800 LVY327800:LVZ327800 MFU327800:MFV327800 MPQ327800:MPR327800 MZM327800:MZN327800 NJI327800:NJJ327800 NTE327800:NTF327800 ODA327800:ODB327800 OMW327800:OMX327800 OWS327800:OWT327800 PGO327800:PGP327800 PQK327800:PQL327800 QAG327800:QAH327800 QKC327800:QKD327800 QTY327800:QTZ327800 RDU327800:RDV327800 RNQ327800:RNR327800 RXM327800:RXN327800 SHI327800:SHJ327800 SRE327800:SRF327800 TBA327800:TBB327800 TKW327800:TKX327800 TUS327800:TUT327800 UEO327800:UEP327800 UOK327800:UOL327800 UYG327800:UYH327800 VIC327800:VID327800 VRY327800:VRZ327800 WBU327800:WBV327800 WLQ327800:WLR327800 WVM327800:WVN327800 JA393336:JB393336 SW393336:SX393336 ACS393336:ACT393336 AMO393336:AMP393336 AWK393336:AWL393336 BGG393336:BGH393336 BQC393336:BQD393336 BZY393336:BZZ393336 CJU393336:CJV393336 CTQ393336:CTR393336 DDM393336:DDN393336 DNI393336:DNJ393336 DXE393336:DXF393336 EHA393336:EHB393336 EQW393336:EQX393336 FAS393336:FAT393336 FKO393336:FKP393336 FUK393336:FUL393336 GEG393336:GEH393336 GOC393336:GOD393336 GXY393336:GXZ393336 HHU393336:HHV393336 HRQ393336:HRR393336 IBM393336:IBN393336 ILI393336:ILJ393336 IVE393336:IVF393336 JFA393336:JFB393336 JOW393336:JOX393336 JYS393336:JYT393336 KIO393336:KIP393336 KSK393336:KSL393336 LCG393336:LCH393336 LMC393336:LMD393336 LVY393336:LVZ393336 MFU393336:MFV393336 MPQ393336:MPR393336 MZM393336:MZN393336 NJI393336:NJJ393336 NTE393336:NTF393336 ODA393336:ODB393336 OMW393336:OMX393336 OWS393336:OWT393336 PGO393336:PGP393336 PQK393336:PQL393336 QAG393336:QAH393336 QKC393336:QKD393336 QTY393336:QTZ393336 RDU393336:RDV393336 RNQ393336:RNR393336 RXM393336:RXN393336 SHI393336:SHJ393336 SRE393336:SRF393336 TBA393336:TBB393336 TKW393336:TKX393336 TUS393336:TUT393336 UEO393336:UEP393336 UOK393336:UOL393336 UYG393336:UYH393336 VIC393336:VID393336 VRY393336:VRZ393336 WBU393336:WBV393336 WLQ393336:WLR393336 WVM393336:WVN393336 JA458872:JB458872 SW458872:SX458872 ACS458872:ACT458872 AMO458872:AMP458872 AWK458872:AWL458872 BGG458872:BGH458872 BQC458872:BQD458872 BZY458872:BZZ458872 CJU458872:CJV458872 CTQ458872:CTR458872 DDM458872:DDN458872 DNI458872:DNJ458872 DXE458872:DXF458872 EHA458872:EHB458872 EQW458872:EQX458872 FAS458872:FAT458872 FKO458872:FKP458872 FUK458872:FUL458872 GEG458872:GEH458872 GOC458872:GOD458872 GXY458872:GXZ458872 HHU458872:HHV458872 HRQ458872:HRR458872 IBM458872:IBN458872 ILI458872:ILJ458872 IVE458872:IVF458872 JFA458872:JFB458872 JOW458872:JOX458872 JYS458872:JYT458872 KIO458872:KIP458872 KSK458872:KSL458872 LCG458872:LCH458872 LMC458872:LMD458872 LVY458872:LVZ458872 MFU458872:MFV458872 MPQ458872:MPR458872 MZM458872:MZN458872 NJI458872:NJJ458872 NTE458872:NTF458872 ODA458872:ODB458872 OMW458872:OMX458872 OWS458872:OWT458872 PGO458872:PGP458872 PQK458872:PQL458872 QAG458872:QAH458872 QKC458872:QKD458872 QTY458872:QTZ458872 RDU458872:RDV458872 RNQ458872:RNR458872 RXM458872:RXN458872 SHI458872:SHJ458872 SRE458872:SRF458872 TBA458872:TBB458872 TKW458872:TKX458872 TUS458872:TUT458872 UEO458872:UEP458872 UOK458872:UOL458872 UYG458872:UYH458872 VIC458872:VID458872 VRY458872:VRZ458872 WBU458872:WBV458872 WLQ458872:WLR458872 WVM458872:WVN458872 JA524408:JB524408 SW524408:SX524408 ACS524408:ACT524408 AMO524408:AMP524408 AWK524408:AWL524408 BGG524408:BGH524408 BQC524408:BQD524408 BZY524408:BZZ524408 CJU524408:CJV524408 CTQ524408:CTR524408 DDM524408:DDN524408 DNI524408:DNJ524408 DXE524408:DXF524408 EHA524408:EHB524408 EQW524408:EQX524408 FAS524408:FAT524408 FKO524408:FKP524408 FUK524408:FUL524408 GEG524408:GEH524408 GOC524408:GOD524408 GXY524408:GXZ524408 HHU524408:HHV524408 HRQ524408:HRR524408 IBM524408:IBN524408 ILI524408:ILJ524408 IVE524408:IVF524408 JFA524408:JFB524408 JOW524408:JOX524408 JYS524408:JYT524408 KIO524408:KIP524408 KSK524408:KSL524408 LCG524408:LCH524408 LMC524408:LMD524408 LVY524408:LVZ524408 MFU524408:MFV524408 MPQ524408:MPR524408 MZM524408:MZN524408 NJI524408:NJJ524408 NTE524408:NTF524408 ODA524408:ODB524408 OMW524408:OMX524408 OWS524408:OWT524408 PGO524408:PGP524408 PQK524408:PQL524408 QAG524408:QAH524408 QKC524408:QKD524408 QTY524408:QTZ524408 RDU524408:RDV524408 RNQ524408:RNR524408 RXM524408:RXN524408 SHI524408:SHJ524408 SRE524408:SRF524408 TBA524408:TBB524408 TKW524408:TKX524408 TUS524408:TUT524408 UEO524408:UEP524408 UOK524408:UOL524408 UYG524408:UYH524408 VIC524408:VID524408 VRY524408:VRZ524408 WBU524408:WBV524408 WLQ524408:WLR524408 WVM524408:WVN524408 JA589944:JB589944 SW589944:SX589944 ACS589944:ACT589944 AMO589944:AMP589944 AWK589944:AWL589944 BGG589944:BGH589944 BQC589944:BQD589944 BZY589944:BZZ589944 CJU589944:CJV589944 CTQ589944:CTR589944 DDM589944:DDN589944 DNI589944:DNJ589944 DXE589944:DXF589944 EHA589944:EHB589944 EQW589944:EQX589944 FAS589944:FAT589944 FKO589944:FKP589944 FUK589944:FUL589944 GEG589944:GEH589944 GOC589944:GOD589944 GXY589944:GXZ589944 HHU589944:HHV589944 HRQ589944:HRR589944 IBM589944:IBN589944 ILI589944:ILJ589944 IVE589944:IVF589944 JFA589944:JFB589944 JOW589944:JOX589944 JYS589944:JYT589944 KIO589944:KIP589944 KSK589944:KSL589944 LCG589944:LCH589944 LMC589944:LMD589944 LVY589944:LVZ589944 MFU589944:MFV589944 MPQ589944:MPR589944 MZM589944:MZN589944 NJI589944:NJJ589944 NTE589944:NTF589944 ODA589944:ODB589944 OMW589944:OMX589944 OWS589944:OWT589944 PGO589944:PGP589944 PQK589944:PQL589944 QAG589944:QAH589944 QKC589944:QKD589944 QTY589944:QTZ589944 RDU589944:RDV589944 RNQ589944:RNR589944 RXM589944:RXN589944 SHI589944:SHJ589944 SRE589944:SRF589944 TBA589944:TBB589944 TKW589944:TKX589944 TUS589944:TUT589944 UEO589944:UEP589944 UOK589944:UOL589944 UYG589944:UYH589944 VIC589944:VID589944 VRY589944:VRZ589944 WBU589944:WBV589944 WLQ589944:WLR589944 WVM589944:WVN589944 JA655480:JB655480 SW655480:SX655480 ACS655480:ACT655480 AMO655480:AMP655480 AWK655480:AWL655480 BGG655480:BGH655480 BQC655480:BQD655480 BZY655480:BZZ655480 CJU655480:CJV655480 CTQ655480:CTR655480 DDM655480:DDN655480 DNI655480:DNJ655480 DXE655480:DXF655480 EHA655480:EHB655480 EQW655480:EQX655480 FAS655480:FAT655480 FKO655480:FKP655480 FUK655480:FUL655480 GEG655480:GEH655480 GOC655480:GOD655480 GXY655480:GXZ655480 HHU655480:HHV655480 HRQ655480:HRR655480 IBM655480:IBN655480 ILI655480:ILJ655480 IVE655480:IVF655480 JFA655480:JFB655480 JOW655480:JOX655480 JYS655480:JYT655480 KIO655480:KIP655480 KSK655480:KSL655480 LCG655480:LCH655480 LMC655480:LMD655480 LVY655480:LVZ655480 MFU655480:MFV655480 MPQ655480:MPR655480 MZM655480:MZN655480 NJI655480:NJJ655480 NTE655480:NTF655480 ODA655480:ODB655480 OMW655480:OMX655480 OWS655480:OWT655480 PGO655480:PGP655480 PQK655480:PQL655480 QAG655480:QAH655480 QKC655480:QKD655480 QTY655480:QTZ655480 RDU655480:RDV655480 RNQ655480:RNR655480 RXM655480:RXN655480 SHI655480:SHJ655480 SRE655480:SRF655480 TBA655480:TBB655480 TKW655480:TKX655480 TUS655480:TUT655480 UEO655480:UEP655480 UOK655480:UOL655480 UYG655480:UYH655480 VIC655480:VID655480 VRY655480:VRZ655480 WBU655480:WBV655480 WLQ655480:WLR655480 WVM655480:WVN655480 JA721016:JB721016 SW721016:SX721016 ACS721016:ACT721016 AMO721016:AMP721016 AWK721016:AWL721016 BGG721016:BGH721016 BQC721016:BQD721016 BZY721016:BZZ721016 CJU721016:CJV721016 CTQ721016:CTR721016 DDM721016:DDN721016 DNI721016:DNJ721016 DXE721016:DXF721016 EHA721016:EHB721016 EQW721016:EQX721016 FAS721016:FAT721016 FKO721016:FKP721016 FUK721016:FUL721016 GEG721016:GEH721016 GOC721016:GOD721016 GXY721016:GXZ721016 HHU721016:HHV721016 HRQ721016:HRR721016 IBM721016:IBN721016 ILI721016:ILJ721016 IVE721016:IVF721016 JFA721016:JFB721016 JOW721016:JOX721016 JYS721016:JYT721016 KIO721016:KIP721016 KSK721016:KSL721016 LCG721016:LCH721016 LMC721016:LMD721016 LVY721016:LVZ721016 MFU721016:MFV721016 MPQ721016:MPR721016 MZM721016:MZN721016 NJI721016:NJJ721016 NTE721016:NTF721016 ODA721016:ODB721016 OMW721016:OMX721016 OWS721016:OWT721016 PGO721016:PGP721016 PQK721016:PQL721016 QAG721016:QAH721016 QKC721016:QKD721016 QTY721016:QTZ721016 RDU721016:RDV721016 RNQ721016:RNR721016 RXM721016:RXN721016 SHI721016:SHJ721016 SRE721016:SRF721016 TBA721016:TBB721016 TKW721016:TKX721016 TUS721016:TUT721016 UEO721016:UEP721016 UOK721016:UOL721016 UYG721016:UYH721016 VIC721016:VID721016 VRY721016:VRZ721016 WBU721016:WBV721016 WLQ721016:WLR721016 WVM721016:WVN721016 JA786552:JB786552 SW786552:SX786552 ACS786552:ACT786552 AMO786552:AMP786552 AWK786552:AWL786552 BGG786552:BGH786552 BQC786552:BQD786552 BZY786552:BZZ786552 CJU786552:CJV786552 CTQ786552:CTR786552 DDM786552:DDN786552 DNI786552:DNJ786552 DXE786552:DXF786552 EHA786552:EHB786552 EQW786552:EQX786552 FAS786552:FAT786552 FKO786552:FKP786552 FUK786552:FUL786552 GEG786552:GEH786552 GOC786552:GOD786552 GXY786552:GXZ786552 HHU786552:HHV786552 HRQ786552:HRR786552 IBM786552:IBN786552 ILI786552:ILJ786552 IVE786552:IVF786552 JFA786552:JFB786552 JOW786552:JOX786552 JYS786552:JYT786552 KIO786552:KIP786552 KSK786552:KSL786552 LCG786552:LCH786552 LMC786552:LMD786552 LVY786552:LVZ786552 MFU786552:MFV786552 MPQ786552:MPR786552 MZM786552:MZN786552 NJI786552:NJJ786552 NTE786552:NTF786552 ODA786552:ODB786552 OMW786552:OMX786552 OWS786552:OWT786552 PGO786552:PGP786552 PQK786552:PQL786552 QAG786552:QAH786552 QKC786552:QKD786552 QTY786552:QTZ786552 RDU786552:RDV786552 RNQ786552:RNR786552 RXM786552:RXN786552 SHI786552:SHJ786552 SRE786552:SRF786552 TBA786552:TBB786552 TKW786552:TKX786552 TUS786552:TUT786552 UEO786552:UEP786552 UOK786552:UOL786552 UYG786552:UYH786552 VIC786552:VID786552 VRY786552:VRZ786552 WBU786552:WBV786552 WLQ786552:WLR786552 WVM786552:WVN786552 JA852088:JB852088 SW852088:SX852088 ACS852088:ACT852088 AMO852088:AMP852088 AWK852088:AWL852088 BGG852088:BGH852088 BQC852088:BQD852088 BZY852088:BZZ852088 CJU852088:CJV852088 CTQ852088:CTR852088 DDM852088:DDN852088 DNI852088:DNJ852088 DXE852088:DXF852088 EHA852088:EHB852088 EQW852088:EQX852088 FAS852088:FAT852088 FKO852088:FKP852088 FUK852088:FUL852088 GEG852088:GEH852088 GOC852088:GOD852088 GXY852088:GXZ852088 HHU852088:HHV852088 HRQ852088:HRR852088 IBM852088:IBN852088 ILI852088:ILJ852088 IVE852088:IVF852088 JFA852088:JFB852088 JOW852088:JOX852088 JYS852088:JYT852088 KIO852088:KIP852088 KSK852088:KSL852088 LCG852088:LCH852088 LMC852088:LMD852088 LVY852088:LVZ852088 MFU852088:MFV852088 MPQ852088:MPR852088 MZM852088:MZN852088 NJI852088:NJJ852088 NTE852088:NTF852088 ODA852088:ODB852088 OMW852088:OMX852088 OWS852088:OWT852088 PGO852088:PGP852088 PQK852088:PQL852088 QAG852088:QAH852088 QKC852088:QKD852088 QTY852088:QTZ852088 RDU852088:RDV852088 RNQ852088:RNR852088 RXM852088:RXN852088 SHI852088:SHJ852088 SRE852088:SRF852088 TBA852088:TBB852088 TKW852088:TKX852088 TUS852088:TUT852088 UEO852088:UEP852088 UOK852088:UOL852088 UYG852088:UYH852088 VIC852088:VID852088 VRY852088:VRZ852088 WBU852088:WBV852088 WLQ852088:WLR852088 WVM852088:WVN852088 JA917624:JB917624 SW917624:SX917624 ACS917624:ACT917624 AMO917624:AMP917624 AWK917624:AWL917624 BGG917624:BGH917624 BQC917624:BQD917624 BZY917624:BZZ917624 CJU917624:CJV917624 CTQ917624:CTR917624 DDM917624:DDN917624 DNI917624:DNJ917624 DXE917624:DXF917624 EHA917624:EHB917624 EQW917624:EQX917624 FAS917624:FAT917624 FKO917624:FKP917624 FUK917624:FUL917624 GEG917624:GEH917624 GOC917624:GOD917624 GXY917624:GXZ917624 HHU917624:HHV917624 HRQ917624:HRR917624 IBM917624:IBN917624 ILI917624:ILJ917624 IVE917624:IVF917624 JFA917624:JFB917624 JOW917624:JOX917624 JYS917624:JYT917624 KIO917624:KIP917624 KSK917624:KSL917624 LCG917624:LCH917624 LMC917624:LMD917624 LVY917624:LVZ917624 MFU917624:MFV917624 MPQ917624:MPR917624 MZM917624:MZN917624 NJI917624:NJJ917624 NTE917624:NTF917624 ODA917624:ODB917624 OMW917624:OMX917624 OWS917624:OWT917624 PGO917624:PGP917624 PQK917624:PQL917624 QAG917624:QAH917624 QKC917624:QKD917624 QTY917624:QTZ917624 RDU917624:RDV917624 RNQ917624:RNR917624 RXM917624:RXN917624 SHI917624:SHJ917624 SRE917624:SRF917624 TBA917624:TBB917624 TKW917624:TKX917624 TUS917624:TUT917624 UEO917624:UEP917624 UOK917624:UOL917624 UYG917624:UYH917624 VIC917624:VID917624 VRY917624:VRZ917624 WBU917624:WBV917624 WLQ917624:WLR917624 WVM917624:WVN917624 JA983160:JB983160 SW983160:SX983160 ACS983160:ACT983160 AMO983160:AMP983160 AWK983160:AWL983160 BGG983160:BGH983160 BQC983160:BQD983160 BZY983160:BZZ983160 CJU983160:CJV983160 CTQ983160:CTR983160 DDM983160:DDN983160 DNI983160:DNJ983160 DXE983160:DXF983160 EHA983160:EHB983160 EQW983160:EQX983160 FAS983160:FAT983160 FKO983160:FKP983160 FUK983160:FUL983160 GEG983160:GEH983160 GOC983160:GOD983160 GXY983160:GXZ983160 HHU983160:HHV983160 HRQ983160:HRR983160 IBM983160:IBN983160 ILI983160:ILJ983160 IVE983160:IVF983160 JFA983160:JFB983160 JOW983160:JOX983160 JYS983160:JYT983160 KIO983160:KIP983160 KSK983160:KSL983160 LCG983160:LCH983160 LMC983160:LMD983160 LVY983160:LVZ983160 MFU983160:MFV983160 MPQ983160:MPR983160 MZM983160:MZN983160 NJI983160:NJJ983160 NTE983160:NTF983160 ODA983160:ODB983160 OMW983160:OMX983160 OWS983160:OWT983160 PGO983160:PGP983160 PQK983160:PQL983160 QAG983160:QAH983160 QKC983160:QKD983160 QTY983160:QTZ983160 RDU983160:RDV983160 RNQ983160:RNR983160 RXM983160:RXN983160 SHI983160:SHJ983160 SRE983160:SRF983160 TBA983160:TBB983160 TKW983160:TKX983160 TUS983160:TUT983160 UEO983160:UEP983160 UOK983160:UOL983160 UYG983160:UYH983160 VIC983160:VID983160 VRY983160:VRZ983160 WBU983160:WBV983160 WLQ983160:WLR983160 WVM983160:WVN983160" xr:uid="{00000000-0002-0000-0200-000005000000}">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J65893:J65894 JD65893:JE65894 SZ65893:TA65894 ACV65893:ACW65894 AMR65893:AMS65894 AWN65893:AWO65894 BGJ65893:BGK65894 BQF65893:BQG65894 CAB65893:CAC65894 CJX65893:CJY65894 CTT65893:CTU65894 DDP65893:DDQ65894 DNL65893:DNM65894 DXH65893:DXI65894 EHD65893:EHE65894 EQZ65893:ERA65894 FAV65893:FAW65894 FKR65893:FKS65894 FUN65893:FUO65894 GEJ65893:GEK65894 GOF65893:GOG65894 GYB65893:GYC65894 HHX65893:HHY65894 HRT65893:HRU65894 IBP65893:IBQ65894 ILL65893:ILM65894 IVH65893:IVI65894 JFD65893:JFE65894 JOZ65893:JPA65894 JYV65893:JYW65894 KIR65893:KIS65894 KSN65893:KSO65894 LCJ65893:LCK65894 LMF65893:LMG65894 LWB65893:LWC65894 MFX65893:MFY65894 MPT65893:MPU65894 MZP65893:MZQ65894 NJL65893:NJM65894 NTH65893:NTI65894 ODD65893:ODE65894 OMZ65893:ONA65894 OWV65893:OWW65894 PGR65893:PGS65894 PQN65893:PQO65894 QAJ65893:QAK65894 QKF65893:QKG65894 QUB65893:QUC65894 RDX65893:RDY65894 RNT65893:RNU65894 RXP65893:RXQ65894 SHL65893:SHM65894 SRH65893:SRI65894 TBD65893:TBE65894 TKZ65893:TLA65894 TUV65893:TUW65894 UER65893:UES65894 UON65893:UOO65894 UYJ65893:UYK65894 VIF65893:VIG65894 VSB65893:VSC65894 WBX65893:WBY65894 WLT65893:WLU65894 WVP65893:WVQ65894 J131429:J131430 JD131429:JE131430 SZ131429:TA131430 ACV131429:ACW131430 AMR131429:AMS131430 AWN131429:AWO131430 BGJ131429:BGK131430 BQF131429:BQG131430 CAB131429:CAC131430 CJX131429:CJY131430 CTT131429:CTU131430 DDP131429:DDQ131430 DNL131429:DNM131430 DXH131429:DXI131430 EHD131429:EHE131430 EQZ131429:ERA131430 FAV131429:FAW131430 FKR131429:FKS131430 FUN131429:FUO131430 GEJ131429:GEK131430 GOF131429:GOG131430 GYB131429:GYC131430 HHX131429:HHY131430 HRT131429:HRU131430 IBP131429:IBQ131430 ILL131429:ILM131430 IVH131429:IVI131430 JFD131429:JFE131430 JOZ131429:JPA131430 JYV131429:JYW131430 KIR131429:KIS131430 KSN131429:KSO131430 LCJ131429:LCK131430 LMF131429:LMG131430 LWB131429:LWC131430 MFX131429:MFY131430 MPT131429:MPU131430 MZP131429:MZQ131430 NJL131429:NJM131430 NTH131429:NTI131430 ODD131429:ODE131430 OMZ131429:ONA131430 OWV131429:OWW131430 PGR131429:PGS131430 PQN131429:PQO131430 QAJ131429:QAK131430 QKF131429:QKG131430 QUB131429:QUC131430 RDX131429:RDY131430 RNT131429:RNU131430 RXP131429:RXQ131430 SHL131429:SHM131430 SRH131429:SRI131430 TBD131429:TBE131430 TKZ131429:TLA131430 TUV131429:TUW131430 UER131429:UES131430 UON131429:UOO131430 UYJ131429:UYK131430 VIF131429:VIG131430 VSB131429:VSC131430 WBX131429:WBY131430 WLT131429:WLU131430 WVP131429:WVQ131430 J196965:J196966 JD196965:JE196966 SZ196965:TA196966 ACV196965:ACW196966 AMR196965:AMS196966 AWN196965:AWO196966 BGJ196965:BGK196966 BQF196965:BQG196966 CAB196965:CAC196966 CJX196965:CJY196966 CTT196965:CTU196966 DDP196965:DDQ196966 DNL196965:DNM196966 DXH196965:DXI196966 EHD196965:EHE196966 EQZ196965:ERA196966 FAV196965:FAW196966 FKR196965:FKS196966 FUN196965:FUO196966 GEJ196965:GEK196966 GOF196965:GOG196966 GYB196965:GYC196966 HHX196965:HHY196966 HRT196965:HRU196966 IBP196965:IBQ196966 ILL196965:ILM196966 IVH196965:IVI196966 JFD196965:JFE196966 JOZ196965:JPA196966 JYV196965:JYW196966 KIR196965:KIS196966 KSN196965:KSO196966 LCJ196965:LCK196966 LMF196965:LMG196966 LWB196965:LWC196966 MFX196965:MFY196966 MPT196965:MPU196966 MZP196965:MZQ196966 NJL196965:NJM196966 NTH196965:NTI196966 ODD196965:ODE196966 OMZ196965:ONA196966 OWV196965:OWW196966 PGR196965:PGS196966 PQN196965:PQO196966 QAJ196965:QAK196966 QKF196965:QKG196966 QUB196965:QUC196966 RDX196965:RDY196966 RNT196965:RNU196966 RXP196965:RXQ196966 SHL196965:SHM196966 SRH196965:SRI196966 TBD196965:TBE196966 TKZ196965:TLA196966 TUV196965:TUW196966 UER196965:UES196966 UON196965:UOO196966 UYJ196965:UYK196966 VIF196965:VIG196966 VSB196965:VSC196966 WBX196965:WBY196966 WLT196965:WLU196966 WVP196965:WVQ196966 J262501:J262502 JD262501:JE262502 SZ262501:TA262502 ACV262501:ACW262502 AMR262501:AMS262502 AWN262501:AWO262502 BGJ262501:BGK262502 BQF262501:BQG262502 CAB262501:CAC262502 CJX262501:CJY262502 CTT262501:CTU262502 DDP262501:DDQ262502 DNL262501:DNM262502 DXH262501:DXI262502 EHD262501:EHE262502 EQZ262501:ERA262502 FAV262501:FAW262502 FKR262501:FKS262502 FUN262501:FUO262502 GEJ262501:GEK262502 GOF262501:GOG262502 GYB262501:GYC262502 HHX262501:HHY262502 HRT262501:HRU262502 IBP262501:IBQ262502 ILL262501:ILM262502 IVH262501:IVI262502 JFD262501:JFE262502 JOZ262501:JPA262502 JYV262501:JYW262502 KIR262501:KIS262502 KSN262501:KSO262502 LCJ262501:LCK262502 LMF262501:LMG262502 LWB262501:LWC262502 MFX262501:MFY262502 MPT262501:MPU262502 MZP262501:MZQ262502 NJL262501:NJM262502 NTH262501:NTI262502 ODD262501:ODE262502 OMZ262501:ONA262502 OWV262501:OWW262502 PGR262501:PGS262502 PQN262501:PQO262502 QAJ262501:QAK262502 QKF262501:QKG262502 QUB262501:QUC262502 RDX262501:RDY262502 RNT262501:RNU262502 RXP262501:RXQ262502 SHL262501:SHM262502 SRH262501:SRI262502 TBD262501:TBE262502 TKZ262501:TLA262502 TUV262501:TUW262502 UER262501:UES262502 UON262501:UOO262502 UYJ262501:UYK262502 VIF262501:VIG262502 VSB262501:VSC262502 WBX262501:WBY262502 WLT262501:WLU262502 WVP262501:WVQ262502 J328037:J328038 JD328037:JE328038 SZ328037:TA328038 ACV328037:ACW328038 AMR328037:AMS328038 AWN328037:AWO328038 BGJ328037:BGK328038 BQF328037:BQG328038 CAB328037:CAC328038 CJX328037:CJY328038 CTT328037:CTU328038 DDP328037:DDQ328038 DNL328037:DNM328038 DXH328037:DXI328038 EHD328037:EHE328038 EQZ328037:ERA328038 FAV328037:FAW328038 FKR328037:FKS328038 FUN328037:FUO328038 GEJ328037:GEK328038 GOF328037:GOG328038 GYB328037:GYC328038 HHX328037:HHY328038 HRT328037:HRU328038 IBP328037:IBQ328038 ILL328037:ILM328038 IVH328037:IVI328038 JFD328037:JFE328038 JOZ328037:JPA328038 JYV328037:JYW328038 KIR328037:KIS328038 KSN328037:KSO328038 LCJ328037:LCK328038 LMF328037:LMG328038 LWB328037:LWC328038 MFX328037:MFY328038 MPT328037:MPU328038 MZP328037:MZQ328038 NJL328037:NJM328038 NTH328037:NTI328038 ODD328037:ODE328038 OMZ328037:ONA328038 OWV328037:OWW328038 PGR328037:PGS328038 PQN328037:PQO328038 QAJ328037:QAK328038 QKF328037:QKG328038 QUB328037:QUC328038 RDX328037:RDY328038 RNT328037:RNU328038 RXP328037:RXQ328038 SHL328037:SHM328038 SRH328037:SRI328038 TBD328037:TBE328038 TKZ328037:TLA328038 TUV328037:TUW328038 UER328037:UES328038 UON328037:UOO328038 UYJ328037:UYK328038 VIF328037:VIG328038 VSB328037:VSC328038 WBX328037:WBY328038 WLT328037:WLU328038 WVP328037:WVQ328038 J393573:J393574 JD393573:JE393574 SZ393573:TA393574 ACV393573:ACW393574 AMR393573:AMS393574 AWN393573:AWO393574 BGJ393573:BGK393574 BQF393573:BQG393574 CAB393573:CAC393574 CJX393573:CJY393574 CTT393573:CTU393574 DDP393573:DDQ393574 DNL393573:DNM393574 DXH393573:DXI393574 EHD393573:EHE393574 EQZ393573:ERA393574 FAV393573:FAW393574 FKR393573:FKS393574 FUN393573:FUO393574 GEJ393573:GEK393574 GOF393573:GOG393574 GYB393573:GYC393574 HHX393573:HHY393574 HRT393573:HRU393574 IBP393573:IBQ393574 ILL393573:ILM393574 IVH393573:IVI393574 JFD393573:JFE393574 JOZ393573:JPA393574 JYV393573:JYW393574 KIR393573:KIS393574 KSN393573:KSO393574 LCJ393573:LCK393574 LMF393573:LMG393574 LWB393573:LWC393574 MFX393573:MFY393574 MPT393573:MPU393574 MZP393573:MZQ393574 NJL393573:NJM393574 NTH393573:NTI393574 ODD393573:ODE393574 OMZ393573:ONA393574 OWV393573:OWW393574 PGR393573:PGS393574 PQN393573:PQO393574 QAJ393573:QAK393574 QKF393573:QKG393574 QUB393573:QUC393574 RDX393573:RDY393574 RNT393573:RNU393574 RXP393573:RXQ393574 SHL393573:SHM393574 SRH393573:SRI393574 TBD393573:TBE393574 TKZ393573:TLA393574 TUV393573:TUW393574 UER393573:UES393574 UON393573:UOO393574 UYJ393573:UYK393574 VIF393573:VIG393574 VSB393573:VSC393574 WBX393573:WBY393574 WLT393573:WLU393574 WVP393573:WVQ393574 J459109:J459110 JD459109:JE459110 SZ459109:TA459110 ACV459109:ACW459110 AMR459109:AMS459110 AWN459109:AWO459110 BGJ459109:BGK459110 BQF459109:BQG459110 CAB459109:CAC459110 CJX459109:CJY459110 CTT459109:CTU459110 DDP459109:DDQ459110 DNL459109:DNM459110 DXH459109:DXI459110 EHD459109:EHE459110 EQZ459109:ERA459110 FAV459109:FAW459110 FKR459109:FKS459110 FUN459109:FUO459110 GEJ459109:GEK459110 GOF459109:GOG459110 GYB459109:GYC459110 HHX459109:HHY459110 HRT459109:HRU459110 IBP459109:IBQ459110 ILL459109:ILM459110 IVH459109:IVI459110 JFD459109:JFE459110 JOZ459109:JPA459110 JYV459109:JYW459110 KIR459109:KIS459110 KSN459109:KSO459110 LCJ459109:LCK459110 LMF459109:LMG459110 LWB459109:LWC459110 MFX459109:MFY459110 MPT459109:MPU459110 MZP459109:MZQ459110 NJL459109:NJM459110 NTH459109:NTI459110 ODD459109:ODE459110 OMZ459109:ONA459110 OWV459109:OWW459110 PGR459109:PGS459110 PQN459109:PQO459110 QAJ459109:QAK459110 QKF459109:QKG459110 QUB459109:QUC459110 RDX459109:RDY459110 RNT459109:RNU459110 RXP459109:RXQ459110 SHL459109:SHM459110 SRH459109:SRI459110 TBD459109:TBE459110 TKZ459109:TLA459110 TUV459109:TUW459110 UER459109:UES459110 UON459109:UOO459110 UYJ459109:UYK459110 VIF459109:VIG459110 VSB459109:VSC459110 WBX459109:WBY459110 WLT459109:WLU459110 WVP459109:WVQ459110 J524645:J524646 JD524645:JE524646 SZ524645:TA524646 ACV524645:ACW524646 AMR524645:AMS524646 AWN524645:AWO524646 BGJ524645:BGK524646 BQF524645:BQG524646 CAB524645:CAC524646 CJX524645:CJY524646 CTT524645:CTU524646 DDP524645:DDQ524646 DNL524645:DNM524646 DXH524645:DXI524646 EHD524645:EHE524646 EQZ524645:ERA524646 FAV524645:FAW524646 FKR524645:FKS524646 FUN524645:FUO524646 GEJ524645:GEK524646 GOF524645:GOG524646 GYB524645:GYC524646 HHX524645:HHY524646 HRT524645:HRU524646 IBP524645:IBQ524646 ILL524645:ILM524646 IVH524645:IVI524646 JFD524645:JFE524646 JOZ524645:JPA524646 JYV524645:JYW524646 KIR524645:KIS524646 KSN524645:KSO524646 LCJ524645:LCK524646 LMF524645:LMG524646 LWB524645:LWC524646 MFX524645:MFY524646 MPT524645:MPU524646 MZP524645:MZQ524646 NJL524645:NJM524646 NTH524645:NTI524646 ODD524645:ODE524646 OMZ524645:ONA524646 OWV524645:OWW524646 PGR524645:PGS524646 PQN524645:PQO524646 QAJ524645:QAK524646 QKF524645:QKG524646 QUB524645:QUC524646 RDX524645:RDY524646 RNT524645:RNU524646 RXP524645:RXQ524646 SHL524645:SHM524646 SRH524645:SRI524646 TBD524645:TBE524646 TKZ524645:TLA524646 TUV524645:TUW524646 UER524645:UES524646 UON524645:UOO524646 UYJ524645:UYK524646 VIF524645:VIG524646 VSB524645:VSC524646 WBX524645:WBY524646 WLT524645:WLU524646 WVP524645:WVQ524646 J590181:J590182 JD590181:JE590182 SZ590181:TA590182 ACV590181:ACW590182 AMR590181:AMS590182 AWN590181:AWO590182 BGJ590181:BGK590182 BQF590181:BQG590182 CAB590181:CAC590182 CJX590181:CJY590182 CTT590181:CTU590182 DDP590181:DDQ590182 DNL590181:DNM590182 DXH590181:DXI590182 EHD590181:EHE590182 EQZ590181:ERA590182 FAV590181:FAW590182 FKR590181:FKS590182 FUN590181:FUO590182 GEJ590181:GEK590182 GOF590181:GOG590182 GYB590181:GYC590182 HHX590181:HHY590182 HRT590181:HRU590182 IBP590181:IBQ590182 ILL590181:ILM590182 IVH590181:IVI590182 JFD590181:JFE590182 JOZ590181:JPA590182 JYV590181:JYW590182 KIR590181:KIS590182 KSN590181:KSO590182 LCJ590181:LCK590182 LMF590181:LMG590182 LWB590181:LWC590182 MFX590181:MFY590182 MPT590181:MPU590182 MZP590181:MZQ590182 NJL590181:NJM590182 NTH590181:NTI590182 ODD590181:ODE590182 OMZ590181:ONA590182 OWV590181:OWW590182 PGR590181:PGS590182 PQN590181:PQO590182 QAJ590181:QAK590182 QKF590181:QKG590182 QUB590181:QUC590182 RDX590181:RDY590182 RNT590181:RNU590182 RXP590181:RXQ590182 SHL590181:SHM590182 SRH590181:SRI590182 TBD590181:TBE590182 TKZ590181:TLA590182 TUV590181:TUW590182 UER590181:UES590182 UON590181:UOO590182 UYJ590181:UYK590182 VIF590181:VIG590182 VSB590181:VSC590182 WBX590181:WBY590182 WLT590181:WLU590182 WVP590181:WVQ590182 J655717:J655718 JD655717:JE655718 SZ655717:TA655718 ACV655717:ACW655718 AMR655717:AMS655718 AWN655717:AWO655718 BGJ655717:BGK655718 BQF655717:BQG655718 CAB655717:CAC655718 CJX655717:CJY655718 CTT655717:CTU655718 DDP655717:DDQ655718 DNL655717:DNM655718 DXH655717:DXI655718 EHD655717:EHE655718 EQZ655717:ERA655718 FAV655717:FAW655718 FKR655717:FKS655718 FUN655717:FUO655718 GEJ655717:GEK655718 GOF655717:GOG655718 GYB655717:GYC655718 HHX655717:HHY655718 HRT655717:HRU655718 IBP655717:IBQ655718 ILL655717:ILM655718 IVH655717:IVI655718 JFD655717:JFE655718 JOZ655717:JPA655718 JYV655717:JYW655718 KIR655717:KIS655718 KSN655717:KSO655718 LCJ655717:LCK655718 LMF655717:LMG655718 LWB655717:LWC655718 MFX655717:MFY655718 MPT655717:MPU655718 MZP655717:MZQ655718 NJL655717:NJM655718 NTH655717:NTI655718 ODD655717:ODE655718 OMZ655717:ONA655718 OWV655717:OWW655718 PGR655717:PGS655718 PQN655717:PQO655718 QAJ655717:QAK655718 QKF655717:QKG655718 QUB655717:QUC655718 RDX655717:RDY655718 RNT655717:RNU655718 RXP655717:RXQ655718 SHL655717:SHM655718 SRH655717:SRI655718 TBD655717:TBE655718 TKZ655717:TLA655718 TUV655717:TUW655718 UER655717:UES655718 UON655717:UOO655718 UYJ655717:UYK655718 VIF655717:VIG655718 VSB655717:VSC655718 WBX655717:WBY655718 WLT655717:WLU655718 WVP655717:WVQ655718 J721253:J721254 JD721253:JE721254 SZ721253:TA721254 ACV721253:ACW721254 AMR721253:AMS721254 AWN721253:AWO721254 BGJ721253:BGK721254 BQF721253:BQG721254 CAB721253:CAC721254 CJX721253:CJY721254 CTT721253:CTU721254 DDP721253:DDQ721254 DNL721253:DNM721254 DXH721253:DXI721254 EHD721253:EHE721254 EQZ721253:ERA721254 FAV721253:FAW721254 FKR721253:FKS721254 FUN721253:FUO721254 GEJ721253:GEK721254 GOF721253:GOG721254 GYB721253:GYC721254 HHX721253:HHY721254 HRT721253:HRU721254 IBP721253:IBQ721254 ILL721253:ILM721254 IVH721253:IVI721254 JFD721253:JFE721254 JOZ721253:JPA721254 JYV721253:JYW721254 KIR721253:KIS721254 KSN721253:KSO721254 LCJ721253:LCK721254 LMF721253:LMG721254 LWB721253:LWC721254 MFX721253:MFY721254 MPT721253:MPU721254 MZP721253:MZQ721254 NJL721253:NJM721254 NTH721253:NTI721254 ODD721253:ODE721254 OMZ721253:ONA721254 OWV721253:OWW721254 PGR721253:PGS721254 PQN721253:PQO721254 QAJ721253:QAK721254 QKF721253:QKG721254 QUB721253:QUC721254 RDX721253:RDY721254 RNT721253:RNU721254 RXP721253:RXQ721254 SHL721253:SHM721254 SRH721253:SRI721254 TBD721253:TBE721254 TKZ721253:TLA721254 TUV721253:TUW721254 UER721253:UES721254 UON721253:UOO721254 UYJ721253:UYK721254 VIF721253:VIG721254 VSB721253:VSC721254 WBX721253:WBY721254 WLT721253:WLU721254 WVP721253:WVQ721254 J786789:J786790 JD786789:JE786790 SZ786789:TA786790 ACV786789:ACW786790 AMR786789:AMS786790 AWN786789:AWO786790 BGJ786789:BGK786790 BQF786789:BQG786790 CAB786789:CAC786790 CJX786789:CJY786790 CTT786789:CTU786790 DDP786789:DDQ786790 DNL786789:DNM786790 DXH786789:DXI786790 EHD786789:EHE786790 EQZ786789:ERA786790 FAV786789:FAW786790 FKR786789:FKS786790 FUN786789:FUO786790 GEJ786789:GEK786790 GOF786789:GOG786790 GYB786789:GYC786790 HHX786789:HHY786790 HRT786789:HRU786790 IBP786789:IBQ786790 ILL786789:ILM786790 IVH786789:IVI786790 JFD786789:JFE786790 JOZ786789:JPA786790 JYV786789:JYW786790 KIR786789:KIS786790 KSN786789:KSO786790 LCJ786789:LCK786790 LMF786789:LMG786790 LWB786789:LWC786790 MFX786789:MFY786790 MPT786789:MPU786790 MZP786789:MZQ786790 NJL786789:NJM786790 NTH786789:NTI786790 ODD786789:ODE786790 OMZ786789:ONA786790 OWV786789:OWW786790 PGR786789:PGS786790 PQN786789:PQO786790 QAJ786789:QAK786790 QKF786789:QKG786790 QUB786789:QUC786790 RDX786789:RDY786790 RNT786789:RNU786790 RXP786789:RXQ786790 SHL786789:SHM786790 SRH786789:SRI786790 TBD786789:TBE786790 TKZ786789:TLA786790 TUV786789:TUW786790 UER786789:UES786790 UON786789:UOO786790 UYJ786789:UYK786790 VIF786789:VIG786790 VSB786789:VSC786790 WBX786789:WBY786790 WLT786789:WLU786790 WVP786789:WVQ786790 J852325:J852326 JD852325:JE852326 SZ852325:TA852326 ACV852325:ACW852326 AMR852325:AMS852326 AWN852325:AWO852326 BGJ852325:BGK852326 BQF852325:BQG852326 CAB852325:CAC852326 CJX852325:CJY852326 CTT852325:CTU852326 DDP852325:DDQ852326 DNL852325:DNM852326 DXH852325:DXI852326 EHD852325:EHE852326 EQZ852325:ERA852326 FAV852325:FAW852326 FKR852325:FKS852326 FUN852325:FUO852326 GEJ852325:GEK852326 GOF852325:GOG852326 GYB852325:GYC852326 HHX852325:HHY852326 HRT852325:HRU852326 IBP852325:IBQ852326 ILL852325:ILM852326 IVH852325:IVI852326 JFD852325:JFE852326 JOZ852325:JPA852326 JYV852325:JYW852326 KIR852325:KIS852326 KSN852325:KSO852326 LCJ852325:LCK852326 LMF852325:LMG852326 LWB852325:LWC852326 MFX852325:MFY852326 MPT852325:MPU852326 MZP852325:MZQ852326 NJL852325:NJM852326 NTH852325:NTI852326 ODD852325:ODE852326 OMZ852325:ONA852326 OWV852325:OWW852326 PGR852325:PGS852326 PQN852325:PQO852326 QAJ852325:QAK852326 QKF852325:QKG852326 QUB852325:QUC852326 RDX852325:RDY852326 RNT852325:RNU852326 RXP852325:RXQ852326 SHL852325:SHM852326 SRH852325:SRI852326 TBD852325:TBE852326 TKZ852325:TLA852326 TUV852325:TUW852326 UER852325:UES852326 UON852325:UOO852326 UYJ852325:UYK852326 VIF852325:VIG852326 VSB852325:VSC852326 WBX852325:WBY852326 WLT852325:WLU852326 WVP852325:WVQ852326 J917861:J917862 JD917861:JE917862 SZ917861:TA917862 ACV917861:ACW917862 AMR917861:AMS917862 AWN917861:AWO917862 BGJ917861:BGK917862 BQF917861:BQG917862 CAB917861:CAC917862 CJX917861:CJY917862 CTT917861:CTU917862 DDP917861:DDQ917862 DNL917861:DNM917862 DXH917861:DXI917862 EHD917861:EHE917862 EQZ917861:ERA917862 FAV917861:FAW917862 FKR917861:FKS917862 FUN917861:FUO917862 GEJ917861:GEK917862 GOF917861:GOG917862 GYB917861:GYC917862 HHX917861:HHY917862 HRT917861:HRU917862 IBP917861:IBQ917862 ILL917861:ILM917862 IVH917861:IVI917862 JFD917861:JFE917862 JOZ917861:JPA917862 JYV917861:JYW917862 KIR917861:KIS917862 KSN917861:KSO917862 LCJ917861:LCK917862 LMF917861:LMG917862 LWB917861:LWC917862 MFX917861:MFY917862 MPT917861:MPU917862 MZP917861:MZQ917862 NJL917861:NJM917862 NTH917861:NTI917862 ODD917861:ODE917862 OMZ917861:ONA917862 OWV917861:OWW917862 PGR917861:PGS917862 PQN917861:PQO917862 QAJ917861:QAK917862 QKF917861:QKG917862 QUB917861:QUC917862 RDX917861:RDY917862 RNT917861:RNU917862 RXP917861:RXQ917862 SHL917861:SHM917862 SRH917861:SRI917862 TBD917861:TBE917862 TKZ917861:TLA917862 TUV917861:TUW917862 UER917861:UES917862 UON917861:UOO917862 UYJ917861:UYK917862 VIF917861:VIG917862 VSB917861:VSC917862 WBX917861:WBY917862 WLT917861:WLU917862 WVP917861:WVQ917862 J983397:J983398 JD983397:JE983398 SZ983397:TA983398 ACV983397:ACW983398 AMR983397:AMS983398 AWN983397:AWO983398 BGJ983397:BGK983398 BQF983397:BQG983398 CAB983397:CAC983398 CJX983397:CJY983398 CTT983397:CTU983398 DDP983397:DDQ983398 DNL983397:DNM983398 DXH983397:DXI983398 EHD983397:EHE983398 EQZ983397:ERA983398 FAV983397:FAW983398 FKR983397:FKS983398 FUN983397:FUO983398 GEJ983397:GEK983398 GOF983397:GOG983398 GYB983397:GYC983398 HHX983397:HHY983398 HRT983397:HRU983398 IBP983397:IBQ983398 ILL983397:ILM983398 IVH983397:IVI983398 JFD983397:JFE983398 JOZ983397:JPA983398 JYV983397:JYW983398 KIR983397:KIS983398 KSN983397:KSO983398 LCJ983397:LCK983398 LMF983397:LMG983398 LWB983397:LWC983398 MFX983397:MFY983398 MPT983397:MPU983398 MZP983397:MZQ983398 NJL983397:NJM983398 NTH983397:NTI983398 ODD983397:ODE983398 OMZ983397:ONA983398 OWV983397:OWW983398 PGR983397:PGS983398 PQN983397:PQO983398 QAJ983397:QAK983398 QKF983397:QKG983398 QUB983397:QUC983398 RDX983397:RDY983398 RNT983397:RNU983398 RXP983397:RXQ983398 SHL983397:SHM983398 SRH983397:SRI983398 TBD983397:TBE983398 TKZ983397:TLA983398 TUV983397:TUW983398 UER983397:UES983398 UON983397:UOO983398 UYJ983397:UYK983398 VIF983397:VIG983398 VSB983397:VSC983398 WBX983397:WBY983398 WLT983397:WLU983398 WVP983397:WVQ983398 J65935:J65936 JD65935:JE65936 SZ65935:TA65936 ACV65935:ACW65936 AMR65935:AMS65936 AWN65935:AWO65936 BGJ65935:BGK65936 BQF65935:BQG65936 CAB65935:CAC65936 CJX65935:CJY65936 CTT65935:CTU65936 DDP65935:DDQ65936 DNL65935:DNM65936 DXH65935:DXI65936 EHD65935:EHE65936 EQZ65935:ERA65936 FAV65935:FAW65936 FKR65935:FKS65936 FUN65935:FUO65936 GEJ65935:GEK65936 GOF65935:GOG65936 GYB65935:GYC65936 HHX65935:HHY65936 HRT65935:HRU65936 IBP65935:IBQ65936 ILL65935:ILM65936 IVH65935:IVI65936 JFD65935:JFE65936 JOZ65935:JPA65936 JYV65935:JYW65936 KIR65935:KIS65936 KSN65935:KSO65936 LCJ65935:LCK65936 LMF65935:LMG65936 LWB65935:LWC65936 MFX65935:MFY65936 MPT65935:MPU65936 MZP65935:MZQ65936 NJL65935:NJM65936 NTH65935:NTI65936 ODD65935:ODE65936 OMZ65935:ONA65936 OWV65935:OWW65936 PGR65935:PGS65936 PQN65935:PQO65936 QAJ65935:QAK65936 QKF65935:QKG65936 QUB65935:QUC65936 RDX65935:RDY65936 RNT65935:RNU65936 RXP65935:RXQ65936 SHL65935:SHM65936 SRH65935:SRI65936 TBD65935:TBE65936 TKZ65935:TLA65936 TUV65935:TUW65936 UER65935:UES65936 UON65935:UOO65936 UYJ65935:UYK65936 VIF65935:VIG65936 VSB65935:VSC65936 WBX65935:WBY65936 WLT65935:WLU65936 WVP65935:WVQ65936 J131471:J131472 JD131471:JE131472 SZ131471:TA131472 ACV131471:ACW131472 AMR131471:AMS131472 AWN131471:AWO131472 BGJ131471:BGK131472 BQF131471:BQG131472 CAB131471:CAC131472 CJX131471:CJY131472 CTT131471:CTU131472 DDP131471:DDQ131472 DNL131471:DNM131472 DXH131471:DXI131472 EHD131471:EHE131472 EQZ131471:ERA131472 FAV131471:FAW131472 FKR131471:FKS131472 FUN131471:FUO131472 GEJ131471:GEK131472 GOF131471:GOG131472 GYB131471:GYC131472 HHX131471:HHY131472 HRT131471:HRU131472 IBP131471:IBQ131472 ILL131471:ILM131472 IVH131471:IVI131472 JFD131471:JFE131472 JOZ131471:JPA131472 JYV131471:JYW131472 KIR131471:KIS131472 KSN131471:KSO131472 LCJ131471:LCK131472 LMF131471:LMG131472 LWB131471:LWC131472 MFX131471:MFY131472 MPT131471:MPU131472 MZP131471:MZQ131472 NJL131471:NJM131472 NTH131471:NTI131472 ODD131471:ODE131472 OMZ131471:ONA131472 OWV131471:OWW131472 PGR131471:PGS131472 PQN131471:PQO131472 QAJ131471:QAK131472 QKF131471:QKG131472 QUB131471:QUC131472 RDX131471:RDY131472 RNT131471:RNU131472 RXP131471:RXQ131472 SHL131471:SHM131472 SRH131471:SRI131472 TBD131471:TBE131472 TKZ131471:TLA131472 TUV131471:TUW131472 UER131471:UES131472 UON131471:UOO131472 UYJ131471:UYK131472 VIF131471:VIG131472 VSB131471:VSC131472 WBX131471:WBY131472 WLT131471:WLU131472 WVP131471:WVQ131472 J197007:J197008 JD197007:JE197008 SZ197007:TA197008 ACV197007:ACW197008 AMR197007:AMS197008 AWN197007:AWO197008 BGJ197007:BGK197008 BQF197007:BQG197008 CAB197007:CAC197008 CJX197007:CJY197008 CTT197007:CTU197008 DDP197007:DDQ197008 DNL197007:DNM197008 DXH197007:DXI197008 EHD197007:EHE197008 EQZ197007:ERA197008 FAV197007:FAW197008 FKR197007:FKS197008 FUN197007:FUO197008 GEJ197007:GEK197008 GOF197007:GOG197008 GYB197007:GYC197008 HHX197007:HHY197008 HRT197007:HRU197008 IBP197007:IBQ197008 ILL197007:ILM197008 IVH197007:IVI197008 JFD197007:JFE197008 JOZ197007:JPA197008 JYV197007:JYW197008 KIR197007:KIS197008 KSN197007:KSO197008 LCJ197007:LCK197008 LMF197007:LMG197008 LWB197007:LWC197008 MFX197007:MFY197008 MPT197007:MPU197008 MZP197007:MZQ197008 NJL197007:NJM197008 NTH197007:NTI197008 ODD197007:ODE197008 OMZ197007:ONA197008 OWV197007:OWW197008 PGR197007:PGS197008 PQN197007:PQO197008 QAJ197007:QAK197008 QKF197007:QKG197008 QUB197007:QUC197008 RDX197007:RDY197008 RNT197007:RNU197008 RXP197007:RXQ197008 SHL197007:SHM197008 SRH197007:SRI197008 TBD197007:TBE197008 TKZ197007:TLA197008 TUV197007:TUW197008 UER197007:UES197008 UON197007:UOO197008 UYJ197007:UYK197008 VIF197007:VIG197008 VSB197007:VSC197008 WBX197007:WBY197008 WLT197007:WLU197008 WVP197007:WVQ197008 J262543:J262544 JD262543:JE262544 SZ262543:TA262544 ACV262543:ACW262544 AMR262543:AMS262544 AWN262543:AWO262544 BGJ262543:BGK262544 BQF262543:BQG262544 CAB262543:CAC262544 CJX262543:CJY262544 CTT262543:CTU262544 DDP262543:DDQ262544 DNL262543:DNM262544 DXH262543:DXI262544 EHD262543:EHE262544 EQZ262543:ERA262544 FAV262543:FAW262544 FKR262543:FKS262544 FUN262543:FUO262544 GEJ262543:GEK262544 GOF262543:GOG262544 GYB262543:GYC262544 HHX262543:HHY262544 HRT262543:HRU262544 IBP262543:IBQ262544 ILL262543:ILM262544 IVH262543:IVI262544 JFD262543:JFE262544 JOZ262543:JPA262544 JYV262543:JYW262544 KIR262543:KIS262544 KSN262543:KSO262544 LCJ262543:LCK262544 LMF262543:LMG262544 LWB262543:LWC262544 MFX262543:MFY262544 MPT262543:MPU262544 MZP262543:MZQ262544 NJL262543:NJM262544 NTH262543:NTI262544 ODD262543:ODE262544 OMZ262543:ONA262544 OWV262543:OWW262544 PGR262543:PGS262544 PQN262543:PQO262544 QAJ262543:QAK262544 QKF262543:QKG262544 QUB262543:QUC262544 RDX262543:RDY262544 RNT262543:RNU262544 RXP262543:RXQ262544 SHL262543:SHM262544 SRH262543:SRI262544 TBD262543:TBE262544 TKZ262543:TLA262544 TUV262543:TUW262544 UER262543:UES262544 UON262543:UOO262544 UYJ262543:UYK262544 VIF262543:VIG262544 VSB262543:VSC262544 WBX262543:WBY262544 WLT262543:WLU262544 WVP262543:WVQ262544 J328079:J328080 JD328079:JE328080 SZ328079:TA328080 ACV328079:ACW328080 AMR328079:AMS328080 AWN328079:AWO328080 BGJ328079:BGK328080 BQF328079:BQG328080 CAB328079:CAC328080 CJX328079:CJY328080 CTT328079:CTU328080 DDP328079:DDQ328080 DNL328079:DNM328080 DXH328079:DXI328080 EHD328079:EHE328080 EQZ328079:ERA328080 FAV328079:FAW328080 FKR328079:FKS328080 FUN328079:FUO328080 GEJ328079:GEK328080 GOF328079:GOG328080 GYB328079:GYC328080 HHX328079:HHY328080 HRT328079:HRU328080 IBP328079:IBQ328080 ILL328079:ILM328080 IVH328079:IVI328080 JFD328079:JFE328080 JOZ328079:JPA328080 JYV328079:JYW328080 KIR328079:KIS328080 KSN328079:KSO328080 LCJ328079:LCK328080 LMF328079:LMG328080 LWB328079:LWC328080 MFX328079:MFY328080 MPT328079:MPU328080 MZP328079:MZQ328080 NJL328079:NJM328080 NTH328079:NTI328080 ODD328079:ODE328080 OMZ328079:ONA328080 OWV328079:OWW328080 PGR328079:PGS328080 PQN328079:PQO328080 QAJ328079:QAK328080 QKF328079:QKG328080 QUB328079:QUC328080 RDX328079:RDY328080 RNT328079:RNU328080 RXP328079:RXQ328080 SHL328079:SHM328080 SRH328079:SRI328080 TBD328079:TBE328080 TKZ328079:TLA328080 TUV328079:TUW328080 UER328079:UES328080 UON328079:UOO328080 UYJ328079:UYK328080 VIF328079:VIG328080 VSB328079:VSC328080 WBX328079:WBY328080 WLT328079:WLU328080 WVP328079:WVQ328080 J393615:J393616 JD393615:JE393616 SZ393615:TA393616 ACV393615:ACW393616 AMR393615:AMS393616 AWN393615:AWO393616 BGJ393615:BGK393616 BQF393615:BQG393616 CAB393615:CAC393616 CJX393615:CJY393616 CTT393615:CTU393616 DDP393615:DDQ393616 DNL393615:DNM393616 DXH393615:DXI393616 EHD393615:EHE393616 EQZ393615:ERA393616 FAV393615:FAW393616 FKR393615:FKS393616 FUN393615:FUO393616 GEJ393615:GEK393616 GOF393615:GOG393616 GYB393615:GYC393616 HHX393615:HHY393616 HRT393615:HRU393616 IBP393615:IBQ393616 ILL393615:ILM393616 IVH393615:IVI393616 JFD393615:JFE393616 JOZ393615:JPA393616 JYV393615:JYW393616 KIR393615:KIS393616 KSN393615:KSO393616 LCJ393615:LCK393616 LMF393615:LMG393616 LWB393615:LWC393616 MFX393615:MFY393616 MPT393615:MPU393616 MZP393615:MZQ393616 NJL393615:NJM393616 NTH393615:NTI393616 ODD393615:ODE393616 OMZ393615:ONA393616 OWV393615:OWW393616 PGR393615:PGS393616 PQN393615:PQO393616 QAJ393615:QAK393616 QKF393615:QKG393616 QUB393615:QUC393616 RDX393615:RDY393616 RNT393615:RNU393616 RXP393615:RXQ393616 SHL393615:SHM393616 SRH393615:SRI393616 TBD393615:TBE393616 TKZ393615:TLA393616 TUV393615:TUW393616 UER393615:UES393616 UON393615:UOO393616 UYJ393615:UYK393616 VIF393615:VIG393616 VSB393615:VSC393616 WBX393615:WBY393616 WLT393615:WLU393616 WVP393615:WVQ393616 J459151:J459152 JD459151:JE459152 SZ459151:TA459152 ACV459151:ACW459152 AMR459151:AMS459152 AWN459151:AWO459152 BGJ459151:BGK459152 BQF459151:BQG459152 CAB459151:CAC459152 CJX459151:CJY459152 CTT459151:CTU459152 DDP459151:DDQ459152 DNL459151:DNM459152 DXH459151:DXI459152 EHD459151:EHE459152 EQZ459151:ERA459152 FAV459151:FAW459152 FKR459151:FKS459152 FUN459151:FUO459152 GEJ459151:GEK459152 GOF459151:GOG459152 GYB459151:GYC459152 HHX459151:HHY459152 HRT459151:HRU459152 IBP459151:IBQ459152 ILL459151:ILM459152 IVH459151:IVI459152 JFD459151:JFE459152 JOZ459151:JPA459152 JYV459151:JYW459152 KIR459151:KIS459152 KSN459151:KSO459152 LCJ459151:LCK459152 LMF459151:LMG459152 LWB459151:LWC459152 MFX459151:MFY459152 MPT459151:MPU459152 MZP459151:MZQ459152 NJL459151:NJM459152 NTH459151:NTI459152 ODD459151:ODE459152 OMZ459151:ONA459152 OWV459151:OWW459152 PGR459151:PGS459152 PQN459151:PQO459152 QAJ459151:QAK459152 QKF459151:QKG459152 QUB459151:QUC459152 RDX459151:RDY459152 RNT459151:RNU459152 RXP459151:RXQ459152 SHL459151:SHM459152 SRH459151:SRI459152 TBD459151:TBE459152 TKZ459151:TLA459152 TUV459151:TUW459152 UER459151:UES459152 UON459151:UOO459152 UYJ459151:UYK459152 VIF459151:VIG459152 VSB459151:VSC459152 WBX459151:WBY459152 WLT459151:WLU459152 WVP459151:WVQ459152 J524687:J524688 JD524687:JE524688 SZ524687:TA524688 ACV524687:ACW524688 AMR524687:AMS524688 AWN524687:AWO524688 BGJ524687:BGK524688 BQF524687:BQG524688 CAB524687:CAC524688 CJX524687:CJY524688 CTT524687:CTU524688 DDP524687:DDQ524688 DNL524687:DNM524688 DXH524687:DXI524688 EHD524687:EHE524688 EQZ524687:ERA524688 FAV524687:FAW524688 FKR524687:FKS524688 FUN524687:FUO524688 GEJ524687:GEK524688 GOF524687:GOG524688 GYB524687:GYC524688 HHX524687:HHY524688 HRT524687:HRU524688 IBP524687:IBQ524688 ILL524687:ILM524688 IVH524687:IVI524688 JFD524687:JFE524688 JOZ524687:JPA524688 JYV524687:JYW524688 KIR524687:KIS524688 KSN524687:KSO524688 LCJ524687:LCK524688 LMF524687:LMG524688 LWB524687:LWC524688 MFX524687:MFY524688 MPT524687:MPU524688 MZP524687:MZQ524688 NJL524687:NJM524688 NTH524687:NTI524688 ODD524687:ODE524688 OMZ524687:ONA524688 OWV524687:OWW524688 PGR524687:PGS524688 PQN524687:PQO524688 QAJ524687:QAK524688 QKF524687:QKG524688 QUB524687:QUC524688 RDX524687:RDY524688 RNT524687:RNU524688 RXP524687:RXQ524688 SHL524687:SHM524688 SRH524687:SRI524688 TBD524687:TBE524688 TKZ524687:TLA524688 TUV524687:TUW524688 UER524687:UES524688 UON524687:UOO524688 UYJ524687:UYK524688 VIF524687:VIG524688 VSB524687:VSC524688 WBX524687:WBY524688 WLT524687:WLU524688 WVP524687:WVQ524688 J590223:J590224 JD590223:JE590224 SZ590223:TA590224 ACV590223:ACW590224 AMR590223:AMS590224 AWN590223:AWO590224 BGJ590223:BGK590224 BQF590223:BQG590224 CAB590223:CAC590224 CJX590223:CJY590224 CTT590223:CTU590224 DDP590223:DDQ590224 DNL590223:DNM590224 DXH590223:DXI590224 EHD590223:EHE590224 EQZ590223:ERA590224 FAV590223:FAW590224 FKR590223:FKS590224 FUN590223:FUO590224 GEJ590223:GEK590224 GOF590223:GOG590224 GYB590223:GYC590224 HHX590223:HHY590224 HRT590223:HRU590224 IBP590223:IBQ590224 ILL590223:ILM590224 IVH590223:IVI590224 JFD590223:JFE590224 JOZ590223:JPA590224 JYV590223:JYW590224 KIR590223:KIS590224 KSN590223:KSO590224 LCJ590223:LCK590224 LMF590223:LMG590224 LWB590223:LWC590224 MFX590223:MFY590224 MPT590223:MPU590224 MZP590223:MZQ590224 NJL590223:NJM590224 NTH590223:NTI590224 ODD590223:ODE590224 OMZ590223:ONA590224 OWV590223:OWW590224 PGR590223:PGS590224 PQN590223:PQO590224 QAJ590223:QAK590224 QKF590223:QKG590224 QUB590223:QUC590224 RDX590223:RDY590224 RNT590223:RNU590224 RXP590223:RXQ590224 SHL590223:SHM590224 SRH590223:SRI590224 TBD590223:TBE590224 TKZ590223:TLA590224 TUV590223:TUW590224 UER590223:UES590224 UON590223:UOO590224 UYJ590223:UYK590224 VIF590223:VIG590224 VSB590223:VSC590224 WBX590223:WBY590224 WLT590223:WLU590224 WVP590223:WVQ590224 J655759:J655760 JD655759:JE655760 SZ655759:TA655760 ACV655759:ACW655760 AMR655759:AMS655760 AWN655759:AWO655760 BGJ655759:BGK655760 BQF655759:BQG655760 CAB655759:CAC655760 CJX655759:CJY655760 CTT655759:CTU655760 DDP655759:DDQ655760 DNL655759:DNM655760 DXH655759:DXI655760 EHD655759:EHE655760 EQZ655759:ERA655760 FAV655759:FAW655760 FKR655759:FKS655760 FUN655759:FUO655760 GEJ655759:GEK655760 GOF655759:GOG655760 GYB655759:GYC655760 HHX655759:HHY655760 HRT655759:HRU655760 IBP655759:IBQ655760 ILL655759:ILM655760 IVH655759:IVI655760 JFD655759:JFE655760 JOZ655759:JPA655760 JYV655759:JYW655760 KIR655759:KIS655760 KSN655759:KSO655760 LCJ655759:LCK655760 LMF655759:LMG655760 LWB655759:LWC655760 MFX655759:MFY655760 MPT655759:MPU655760 MZP655759:MZQ655760 NJL655759:NJM655760 NTH655759:NTI655760 ODD655759:ODE655760 OMZ655759:ONA655760 OWV655759:OWW655760 PGR655759:PGS655760 PQN655759:PQO655760 QAJ655759:QAK655760 QKF655759:QKG655760 QUB655759:QUC655760 RDX655759:RDY655760 RNT655759:RNU655760 RXP655759:RXQ655760 SHL655759:SHM655760 SRH655759:SRI655760 TBD655759:TBE655760 TKZ655759:TLA655760 TUV655759:TUW655760 UER655759:UES655760 UON655759:UOO655760 UYJ655759:UYK655760 VIF655759:VIG655760 VSB655759:VSC655760 WBX655759:WBY655760 WLT655759:WLU655760 WVP655759:WVQ655760 J721295:J721296 JD721295:JE721296 SZ721295:TA721296 ACV721295:ACW721296 AMR721295:AMS721296 AWN721295:AWO721296 BGJ721295:BGK721296 BQF721295:BQG721296 CAB721295:CAC721296 CJX721295:CJY721296 CTT721295:CTU721296 DDP721295:DDQ721296 DNL721295:DNM721296 DXH721295:DXI721296 EHD721295:EHE721296 EQZ721295:ERA721296 FAV721295:FAW721296 FKR721295:FKS721296 FUN721295:FUO721296 GEJ721295:GEK721296 GOF721295:GOG721296 GYB721295:GYC721296 HHX721295:HHY721296 HRT721295:HRU721296 IBP721295:IBQ721296 ILL721295:ILM721296 IVH721295:IVI721296 JFD721295:JFE721296 JOZ721295:JPA721296 JYV721295:JYW721296 KIR721295:KIS721296 KSN721295:KSO721296 LCJ721295:LCK721296 LMF721295:LMG721296 LWB721295:LWC721296 MFX721295:MFY721296 MPT721295:MPU721296 MZP721295:MZQ721296 NJL721295:NJM721296 NTH721295:NTI721296 ODD721295:ODE721296 OMZ721295:ONA721296 OWV721295:OWW721296 PGR721295:PGS721296 PQN721295:PQO721296 QAJ721295:QAK721296 QKF721295:QKG721296 QUB721295:QUC721296 RDX721295:RDY721296 RNT721295:RNU721296 RXP721295:RXQ721296 SHL721295:SHM721296 SRH721295:SRI721296 TBD721295:TBE721296 TKZ721295:TLA721296 TUV721295:TUW721296 UER721295:UES721296 UON721295:UOO721296 UYJ721295:UYK721296 VIF721295:VIG721296 VSB721295:VSC721296 WBX721295:WBY721296 WLT721295:WLU721296 WVP721295:WVQ721296 J786831:J786832 JD786831:JE786832 SZ786831:TA786832 ACV786831:ACW786832 AMR786831:AMS786832 AWN786831:AWO786832 BGJ786831:BGK786832 BQF786831:BQG786832 CAB786831:CAC786832 CJX786831:CJY786832 CTT786831:CTU786832 DDP786831:DDQ786832 DNL786831:DNM786832 DXH786831:DXI786832 EHD786831:EHE786832 EQZ786831:ERA786832 FAV786831:FAW786832 FKR786831:FKS786832 FUN786831:FUO786832 GEJ786831:GEK786832 GOF786831:GOG786832 GYB786831:GYC786832 HHX786831:HHY786832 HRT786831:HRU786832 IBP786831:IBQ786832 ILL786831:ILM786832 IVH786831:IVI786832 JFD786831:JFE786832 JOZ786831:JPA786832 JYV786831:JYW786832 KIR786831:KIS786832 KSN786831:KSO786832 LCJ786831:LCK786832 LMF786831:LMG786832 LWB786831:LWC786832 MFX786831:MFY786832 MPT786831:MPU786832 MZP786831:MZQ786832 NJL786831:NJM786832 NTH786831:NTI786832 ODD786831:ODE786832 OMZ786831:ONA786832 OWV786831:OWW786832 PGR786831:PGS786832 PQN786831:PQO786832 QAJ786831:QAK786832 QKF786831:QKG786832 QUB786831:QUC786832 RDX786831:RDY786832 RNT786831:RNU786832 RXP786831:RXQ786832 SHL786831:SHM786832 SRH786831:SRI786832 TBD786831:TBE786832 TKZ786831:TLA786832 TUV786831:TUW786832 UER786831:UES786832 UON786831:UOO786832 UYJ786831:UYK786832 VIF786831:VIG786832 VSB786831:VSC786832 WBX786831:WBY786832 WLT786831:WLU786832 WVP786831:WVQ786832 J852367:J852368 JD852367:JE852368 SZ852367:TA852368 ACV852367:ACW852368 AMR852367:AMS852368 AWN852367:AWO852368 BGJ852367:BGK852368 BQF852367:BQG852368 CAB852367:CAC852368 CJX852367:CJY852368 CTT852367:CTU852368 DDP852367:DDQ852368 DNL852367:DNM852368 DXH852367:DXI852368 EHD852367:EHE852368 EQZ852367:ERA852368 FAV852367:FAW852368 FKR852367:FKS852368 FUN852367:FUO852368 GEJ852367:GEK852368 GOF852367:GOG852368 GYB852367:GYC852368 HHX852367:HHY852368 HRT852367:HRU852368 IBP852367:IBQ852368 ILL852367:ILM852368 IVH852367:IVI852368 JFD852367:JFE852368 JOZ852367:JPA852368 JYV852367:JYW852368 KIR852367:KIS852368 KSN852367:KSO852368 LCJ852367:LCK852368 LMF852367:LMG852368 LWB852367:LWC852368 MFX852367:MFY852368 MPT852367:MPU852368 MZP852367:MZQ852368 NJL852367:NJM852368 NTH852367:NTI852368 ODD852367:ODE852368 OMZ852367:ONA852368 OWV852367:OWW852368 PGR852367:PGS852368 PQN852367:PQO852368 QAJ852367:QAK852368 QKF852367:QKG852368 QUB852367:QUC852368 RDX852367:RDY852368 RNT852367:RNU852368 RXP852367:RXQ852368 SHL852367:SHM852368 SRH852367:SRI852368 TBD852367:TBE852368 TKZ852367:TLA852368 TUV852367:TUW852368 UER852367:UES852368 UON852367:UOO852368 UYJ852367:UYK852368 VIF852367:VIG852368 VSB852367:VSC852368 WBX852367:WBY852368 WLT852367:WLU852368 WVP852367:WVQ852368 J917903:J917904 JD917903:JE917904 SZ917903:TA917904 ACV917903:ACW917904 AMR917903:AMS917904 AWN917903:AWO917904 BGJ917903:BGK917904 BQF917903:BQG917904 CAB917903:CAC917904 CJX917903:CJY917904 CTT917903:CTU917904 DDP917903:DDQ917904 DNL917903:DNM917904 DXH917903:DXI917904 EHD917903:EHE917904 EQZ917903:ERA917904 FAV917903:FAW917904 FKR917903:FKS917904 FUN917903:FUO917904 GEJ917903:GEK917904 GOF917903:GOG917904 GYB917903:GYC917904 HHX917903:HHY917904 HRT917903:HRU917904 IBP917903:IBQ917904 ILL917903:ILM917904 IVH917903:IVI917904 JFD917903:JFE917904 JOZ917903:JPA917904 JYV917903:JYW917904 KIR917903:KIS917904 KSN917903:KSO917904 LCJ917903:LCK917904 LMF917903:LMG917904 LWB917903:LWC917904 MFX917903:MFY917904 MPT917903:MPU917904 MZP917903:MZQ917904 NJL917903:NJM917904 NTH917903:NTI917904 ODD917903:ODE917904 OMZ917903:ONA917904 OWV917903:OWW917904 PGR917903:PGS917904 PQN917903:PQO917904 QAJ917903:QAK917904 QKF917903:QKG917904 QUB917903:QUC917904 RDX917903:RDY917904 RNT917903:RNU917904 RXP917903:RXQ917904 SHL917903:SHM917904 SRH917903:SRI917904 TBD917903:TBE917904 TKZ917903:TLA917904 TUV917903:TUW917904 UER917903:UES917904 UON917903:UOO917904 UYJ917903:UYK917904 VIF917903:VIG917904 VSB917903:VSC917904 WBX917903:WBY917904 WLT917903:WLU917904 WVP917903:WVQ917904 J983439:J983440 JD983439:JE983440 SZ983439:TA983440 ACV983439:ACW983440 AMR983439:AMS983440 AWN983439:AWO983440 BGJ983439:BGK983440 BQF983439:BQG983440 CAB983439:CAC983440 CJX983439:CJY983440 CTT983439:CTU983440 DDP983439:DDQ983440 DNL983439:DNM983440 DXH983439:DXI983440 EHD983439:EHE983440 EQZ983439:ERA983440 FAV983439:FAW983440 FKR983439:FKS983440 FUN983439:FUO983440 GEJ983439:GEK983440 GOF983439:GOG983440 GYB983439:GYC983440 HHX983439:HHY983440 HRT983439:HRU983440 IBP983439:IBQ983440 ILL983439:ILM983440 IVH983439:IVI983440 JFD983439:JFE983440 JOZ983439:JPA983440 JYV983439:JYW983440 KIR983439:KIS983440 KSN983439:KSO983440 LCJ983439:LCK983440 LMF983439:LMG983440 LWB983439:LWC983440 MFX983439:MFY983440 MPT983439:MPU983440 MZP983439:MZQ983440 NJL983439:NJM983440 NTH983439:NTI983440 ODD983439:ODE983440 OMZ983439:ONA983440 OWV983439:OWW983440 PGR983439:PGS983440 PQN983439:PQO983440 QAJ983439:QAK983440 QKF983439:QKG983440 QUB983439:QUC983440 RDX983439:RDY983440 RNT983439:RNU983440 RXP983439:RXQ983440 SHL983439:SHM983440 SRH983439:SRI983440 TBD983439:TBE983440 TKZ983439:TLA983440 TUV983439:TUW983440 UER983439:UES983440 UON983439:UOO983440 UYJ983439:UYK983440 VIF983439:VIG983440 VSB983439:VSC983440 WBX983439:WBY983440 WLT983439:WLU983440 WVP983439:WVQ983440" xr:uid="{00000000-0002-0000-0200-000006000000}">
      <formula1>0</formula1>
    </dataValidation>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JB65893:JB65894 SX65893:SX65894 ACT65893:ACT65894 AMP65893:AMP65894 AWL65893:AWL65894 BGH65893:BGH65894 BQD65893:BQD65894 BZZ65893:BZZ65894 CJV65893:CJV65894 CTR65893:CTR65894 DDN65893:DDN65894 DNJ65893:DNJ65894 DXF65893:DXF65894 EHB65893:EHB65894 EQX65893:EQX65894 FAT65893:FAT65894 FKP65893:FKP65894 FUL65893:FUL65894 GEH65893:GEH65894 GOD65893:GOD65894 GXZ65893:GXZ65894 HHV65893:HHV65894 HRR65893:HRR65894 IBN65893:IBN65894 ILJ65893:ILJ65894 IVF65893:IVF65894 JFB65893:JFB65894 JOX65893:JOX65894 JYT65893:JYT65894 KIP65893:KIP65894 KSL65893:KSL65894 LCH65893:LCH65894 LMD65893:LMD65894 LVZ65893:LVZ65894 MFV65893:MFV65894 MPR65893:MPR65894 MZN65893:MZN65894 NJJ65893:NJJ65894 NTF65893:NTF65894 ODB65893:ODB65894 OMX65893:OMX65894 OWT65893:OWT65894 PGP65893:PGP65894 PQL65893:PQL65894 QAH65893:QAH65894 QKD65893:QKD65894 QTZ65893:QTZ65894 RDV65893:RDV65894 RNR65893:RNR65894 RXN65893:RXN65894 SHJ65893:SHJ65894 SRF65893:SRF65894 TBB65893:TBB65894 TKX65893:TKX65894 TUT65893:TUT65894 UEP65893:UEP65894 UOL65893:UOL65894 UYH65893:UYH65894 VID65893:VID65894 VRZ65893:VRZ65894 WBV65893:WBV65894 WLR65893:WLR65894 WVN65893:WVN65894 JB131429:JB131430 SX131429:SX131430 ACT131429:ACT131430 AMP131429:AMP131430 AWL131429:AWL131430 BGH131429:BGH131430 BQD131429:BQD131430 BZZ131429:BZZ131430 CJV131429:CJV131430 CTR131429:CTR131430 DDN131429:DDN131430 DNJ131429:DNJ131430 DXF131429:DXF131430 EHB131429:EHB131430 EQX131429:EQX131430 FAT131429:FAT131430 FKP131429:FKP131430 FUL131429:FUL131430 GEH131429:GEH131430 GOD131429:GOD131430 GXZ131429:GXZ131430 HHV131429:HHV131430 HRR131429:HRR131430 IBN131429:IBN131430 ILJ131429:ILJ131430 IVF131429:IVF131430 JFB131429:JFB131430 JOX131429:JOX131430 JYT131429:JYT131430 KIP131429:KIP131430 KSL131429:KSL131430 LCH131429:LCH131430 LMD131429:LMD131430 LVZ131429:LVZ131430 MFV131429:MFV131430 MPR131429:MPR131430 MZN131429:MZN131430 NJJ131429:NJJ131430 NTF131429:NTF131430 ODB131429:ODB131430 OMX131429:OMX131430 OWT131429:OWT131430 PGP131429:PGP131430 PQL131429:PQL131430 QAH131429:QAH131430 QKD131429:QKD131430 QTZ131429:QTZ131430 RDV131429:RDV131430 RNR131429:RNR131430 RXN131429:RXN131430 SHJ131429:SHJ131430 SRF131429:SRF131430 TBB131429:TBB131430 TKX131429:TKX131430 TUT131429:TUT131430 UEP131429:UEP131430 UOL131429:UOL131430 UYH131429:UYH131430 VID131429:VID131430 VRZ131429:VRZ131430 WBV131429:WBV131430 WLR131429:WLR131430 WVN131429:WVN131430 JB196965:JB196966 SX196965:SX196966 ACT196965:ACT196966 AMP196965:AMP196966 AWL196965:AWL196966 BGH196965:BGH196966 BQD196965:BQD196966 BZZ196965:BZZ196966 CJV196965:CJV196966 CTR196965:CTR196966 DDN196965:DDN196966 DNJ196965:DNJ196966 DXF196965:DXF196966 EHB196965:EHB196966 EQX196965:EQX196966 FAT196965:FAT196966 FKP196965:FKP196966 FUL196965:FUL196966 GEH196965:GEH196966 GOD196965:GOD196966 GXZ196965:GXZ196966 HHV196965:HHV196966 HRR196965:HRR196966 IBN196965:IBN196966 ILJ196965:ILJ196966 IVF196965:IVF196966 JFB196965:JFB196966 JOX196965:JOX196966 JYT196965:JYT196966 KIP196965:KIP196966 KSL196965:KSL196966 LCH196965:LCH196966 LMD196965:LMD196966 LVZ196965:LVZ196966 MFV196965:MFV196966 MPR196965:MPR196966 MZN196965:MZN196966 NJJ196965:NJJ196966 NTF196965:NTF196966 ODB196965:ODB196966 OMX196965:OMX196966 OWT196965:OWT196966 PGP196965:PGP196966 PQL196965:PQL196966 QAH196965:QAH196966 QKD196965:QKD196966 QTZ196965:QTZ196966 RDV196965:RDV196966 RNR196965:RNR196966 RXN196965:RXN196966 SHJ196965:SHJ196966 SRF196965:SRF196966 TBB196965:TBB196966 TKX196965:TKX196966 TUT196965:TUT196966 UEP196965:UEP196966 UOL196965:UOL196966 UYH196965:UYH196966 VID196965:VID196966 VRZ196965:VRZ196966 WBV196965:WBV196966 WLR196965:WLR196966 WVN196965:WVN196966 JB262501:JB262502 SX262501:SX262502 ACT262501:ACT262502 AMP262501:AMP262502 AWL262501:AWL262502 BGH262501:BGH262502 BQD262501:BQD262502 BZZ262501:BZZ262502 CJV262501:CJV262502 CTR262501:CTR262502 DDN262501:DDN262502 DNJ262501:DNJ262502 DXF262501:DXF262502 EHB262501:EHB262502 EQX262501:EQX262502 FAT262501:FAT262502 FKP262501:FKP262502 FUL262501:FUL262502 GEH262501:GEH262502 GOD262501:GOD262502 GXZ262501:GXZ262502 HHV262501:HHV262502 HRR262501:HRR262502 IBN262501:IBN262502 ILJ262501:ILJ262502 IVF262501:IVF262502 JFB262501:JFB262502 JOX262501:JOX262502 JYT262501:JYT262502 KIP262501:KIP262502 KSL262501:KSL262502 LCH262501:LCH262502 LMD262501:LMD262502 LVZ262501:LVZ262502 MFV262501:MFV262502 MPR262501:MPR262502 MZN262501:MZN262502 NJJ262501:NJJ262502 NTF262501:NTF262502 ODB262501:ODB262502 OMX262501:OMX262502 OWT262501:OWT262502 PGP262501:PGP262502 PQL262501:PQL262502 QAH262501:QAH262502 QKD262501:QKD262502 QTZ262501:QTZ262502 RDV262501:RDV262502 RNR262501:RNR262502 RXN262501:RXN262502 SHJ262501:SHJ262502 SRF262501:SRF262502 TBB262501:TBB262502 TKX262501:TKX262502 TUT262501:TUT262502 UEP262501:UEP262502 UOL262501:UOL262502 UYH262501:UYH262502 VID262501:VID262502 VRZ262501:VRZ262502 WBV262501:WBV262502 WLR262501:WLR262502 WVN262501:WVN262502 JB328037:JB328038 SX328037:SX328038 ACT328037:ACT328038 AMP328037:AMP328038 AWL328037:AWL328038 BGH328037:BGH328038 BQD328037:BQD328038 BZZ328037:BZZ328038 CJV328037:CJV328038 CTR328037:CTR328038 DDN328037:DDN328038 DNJ328037:DNJ328038 DXF328037:DXF328038 EHB328037:EHB328038 EQX328037:EQX328038 FAT328037:FAT328038 FKP328037:FKP328038 FUL328037:FUL328038 GEH328037:GEH328038 GOD328037:GOD328038 GXZ328037:GXZ328038 HHV328037:HHV328038 HRR328037:HRR328038 IBN328037:IBN328038 ILJ328037:ILJ328038 IVF328037:IVF328038 JFB328037:JFB328038 JOX328037:JOX328038 JYT328037:JYT328038 KIP328037:KIP328038 KSL328037:KSL328038 LCH328037:LCH328038 LMD328037:LMD328038 LVZ328037:LVZ328038 MFV328037:MFV328038 MPR328037:MPR328038 MZN328037:MZN328038 NJJ328037:NJJ328038 NTF328037:NTF328038 ODB328037:ODB328038 OMX328037:OMX328038 OWT328037:OWT328038 PGP328037:PGP328038 PQL328037:PQL328038 QAH328037:QAH328038 QKD328037:QKD328038 QTZ328037:QTZ328038 RDV328037:RDV328038 RNR328037:RNR328038 RXN328037:RXN328038 SHJ328037:SHJ328038 SRF328037:SRF328038 TBB328037:TBB328038 TKX328037:TKX328038 TUT328037:TUT328038 UEP328037:UEP328038 UOL328037:UOL328038 UYH328037:UYH328038 VID328037:VID328038 VRZ328037:VRZ328038 WBV328037:WBV328038 WLR328037:WLR328038 WVN328037:WVN328038 JB393573:JB393574 SX393573:SX393574 ACT393573:ACT393574 AMP393573:AMP393574 AWL393573:AWL393574 BGH393573:BGH393574 BQD393573:BQD393574 BZZ393573:BZZ393574 CJV393573:CJV393574 CTR393573:CTR393574 DDN393573:DDN393574 DNJ393573:DNJ393574 DXF393573:DXF393574 EHB393573:EHB393574 EQX393573:EQX393574 FAT393573:FAT393574 FKP393573:FKP393574 FUL393573:FUL393574 GEH393573:GEH393574 GOD393573:GOD393574 GXZ393573:GXZ393574 HHV393573:HHV393574 HRR393573:HRR393574 IBN393573:IBN393574 ILJ393573:ILJ393574 IVF393573:IVF393574 JFB393573:JFB393574 JOX393573:JOX393574 JYT393573:JYT393574 KIP393573:KIP393574 KSL393573:KSL393574 LCH393573:LCH393574 LMD393573:LMD393574 LVZ393573:LVZ393574 MFV393573:MFV393574 MPR393573:MPR393574 MZN393573:MZN393574 NJJ393573:NJJ393574 NTF393573:NTF393574 ODB393573:ODB393574 OMX393573:OMX393574 OWT393573:OWT393574 PGP393573:PGP393574 PQL393573:PQL393574 QAH393573:QAH393574 QKD393573:QKD393574 QTZ393573:QTZ393574 RDV393573:RDV393574 RNR393573:RNR393574 RXN393573:RXN393574 SHJ393573:SHJ393574 SRF393573:SRF393574 TBB393573:TBB393574 TKX393573:TKX393574 TUT393573:TUT393574 UEP393573:UEP393574 UOL393573:UOL393574 UYH393573:UYH393574 VID393573:VID393574 VRZ393573:VRZ393574 WBV393573:WBV393574 WLR393573:WLR393574 WVN393573:WVN393574 JB459109:JB459110 SX459109:SX459110 ACT459109:ACT459110 AMP459109:AMP459110 AWL459109:AWL459110 BGH459109:BGH459110 BQD459109:BQD459110 BZZ459109:BZZ459110 CJV459109:CJV459110 CTR459109:CTR459110 DDN459109:DDN459110 DNJ459109:DNJ459110 DXF459109:DXF459110 EHB459109:EHB459110 EQX459109:EQX459110 FAT459109:FAT459110 FKP459109:FKP459110 FUL459109:FUL459110 GEH459109:GEH459110 GOD459109:GOD459110 GXZ459109:GXZ459110 HHV459109:HHV459110 HRR459109:HRR459110 IBN459109:IBN459110 ILJ459109:ILJ459110 IVF459109:IVF459110 JFB459109:JFB459110 JOX459109:JOX459110 JYT459109:JYT459110 KIP459109:KIP459110 KSL459109:KSL459110 LCH459109:LCH459110 LMD459109:LMD459110 LVZ459109:LVZ459110 MFV459109:MFV459110 MPR459109:MPR459110 MZN459109:MZN459110 NJJ459109:NJJ459110 NTF459109:NTF459110 ODB459109:ODB459110 OMX459109:OMX459110 OWT459109:OWT459110 PGP459109:PGP459110 PQL459109:PQL459110 QAH459109:QAH459110 QKD459109:QKD459110 QTZ459109:QTZ459110 RDV459109:RDV459110 RNR459109:RNR459110 RXN459109:RXN459110 SHJ459109:SHJ459110 SRF459109:SRF459110 TBB459109:TBB459110 TKX459109:TKX459110 TUT459109:TUT459110 UEP459109:UEP459110 UOL459109:UOL459110 UYH459109:UYH459110 VID459109:VID459110 VRZ459109:VRZ459110 WBV459109:WBV459110 WLR459109:WLR459110 WVN459109:WVN459110 JB524645:JB524646 SX524645:SX524646 ACT524645:ACT524646 AMP524645:AMP524646 AWL524645:AWL524646 BGH524645:BGH524646 BQD524645:BQD524646 BZZ524645:BZZ524646 CJV524645:CJV524646 CTR524645:CTR524646 DDN524645:DDN524646 DNJ524645:DNJ524646 DXF524645:DXF524646 EHB524645:EHB524646 EQX524645:EQX524646 FAT524645:FAT524646 FKP524645:FKP524646 FUL524645:FUL524646 GEH524645:GEH524646 GOD524645:GOD524646 GXZ524645:GXZ524646 HHV524645:HHV524646 HRR524645:HRR524646 IBN524645:IBN524646 ILJ524645:ILJ524646 IVF524645:IVF524646 JFB524645:JFB524646 JOX524645:JOX524646 JYT524645:JYT524646 KIP524645:KIP524646 KSL524645:KSL524646 LCH524645:LCH524646 LMD524645:LMD524646 LVZ524645:LVZ524646 MFV524645:MFV524646 MPR524645:MPR524646 MZN524645:MZN524646 NJJ524645:NJJ524646 NTF524645:NTF524646 ODB524645:ODB524646 OMX524645:OMX524646 OWT524645:OWT524646 PGP524645:PGP524646 PQL524645:PQL524646 QAH524645:QAH524646 QKD524645:QKD524646 QTZ524645:QTZ524646 RDV524645:RDV524646 RNR524645:RNR524646 RXN524645:RXN524646 SHJ524645:SHJ524646 SRF524645:SRF524646 TBB524645:TBB524646 TKX524645:TKX524646 TUT524645:TUT524646 UEP524645:UEP524646 UOL524645:UOL524646 UYH524645:UYH524646 VID524645:VID524646 VRZ524645:VRZ524646 WBV524645:WBV524646 WLR524645:WLR524646 WVN524645:WVN524646 JB590181:JB590182 SX590181:SX590182 ACT590181:ACT590182 AMP590181:AMP590182 AWL590181:AWL590182 BGH590181:BGH590182 BQD590181:BQD590182 BZZ590181:BZZ590182 CJV590181:CJV590182 CTR590181:CTR590182 DDN590181:DDN590182 DNJ590181:DNJ590182 DXF590181:DXF590182 EHB590181:EHB590182 EQX590181:EQX590182 FAT590181:FAT590182 FKP590181:FKP590182 FUL590181:FUL590182 GEH590181:GEH590182 GOD590181:GOD590182 GXZ590181:GXZ590182 HHV590181:HHV590182 HRR590181:HRR590182 IBN590181:IBN590182 ILJ590181:ILJ590182 IVF590181:IVF590182 JFB590181:JFB590182 JOX590181:JOX590182 JYT590181:JYT590182 KIP590181:KIP590182 KSL590181:KSL590182 LCH590181:LCH590182 LMD590181:LMD590182 LVZ590181:LVZ590182 MFV590181:MFV590182 MPR590181:MPR590182 MZN590181:MZN590182 NJJ590181:NJJ590182 NTF590181:NTF590182 ODB590181:ODB590182 OMX590181:OMX590182 OWT590181:OWT590182 PGP590181:PGP590182 PQL590181:PQL590182 QAH590181:QAH590182 QKD590181:QKD590182 QTZ590181:QTZ590182 RDV590181:RDV590182 RNR590181:RNR590182 RXN590181:RXN590182 SHJ590181:SHJ590182 SRF590181:SRF590182 TBB590181:TBB590182 TKX590181:TKX590182 TUT590181:TUT590182 UEP590181:UEP590182 UOL590181:UOL590182 UYH590181:UYH590182 VID590181:VID590182 VRZ590181:VRZ590182 WBV590181:WBV590182 WLR590181:WLR590182 WVN590181:WVN590182 JB655717:JB655718 SX655717:SX655718 ACT655717:ACT655718 AMP655717:AMP655718 AWL655717:AWL655718 BGH655717:BGH655718 BQD655717:BQD655718 BZZ655717:BZZ655718 CJV655717:CJV655718 CTR655717:CTR655718 DDN655717:DDN655718 DNJ655717:DNJ655718 DXF655717:DXF655718 EHB655717:EHB655718 EQX655717:EQX655718 FAT655717:FAT655718 FKP655717:FKP655718 FUL655717:FUL655718 GEH655717:GEH655718 GOD655717:GOD655718 GXZ655717:GXZ655718 HHV655717:HHV655718 HRR655717:HRR655718 IBN655717:IBN655718 ILJ655717:ILJ655718 IVF655717:IVF655718 JFB655717:JFB655718 JOX655717:JOX655718 JYT655717:JYT655718 KIP655717:KIP655718 KSL655717:KSL655718 LCH655717:LCH655718 LMD655717:LMD655718 LVZ655717:LVZ655718 MFV655717:MFV655718 MPR655717:MPR655718 MZN655717:MZN655718 NJJ655717:NJJ655718 NTF655717:NTF655718 ODB655717:ODB655718 OMX655717:OMX655718 OWT655717:OWT655718 PGP655717:PGP655718 PQL655717:PQL655718 QAH655717:QAH655718 QKD655717:QKD655718 QTZ655717:QTZ655718 RDV655717:RDV655718 RNR655717:RNR655718 RXN655717:RXN655718 SHJ655717:SHJ655718 SRF655717:SRF655718 TBB655717:TBB655718 TKX655717:TKX655718 TUT655717:TUT655718 UEP655717:UEP655718 UOL655717:UOL655718 UYH655717:UYH655718 VID655717:VID655718 VRZ655717:VRZ655718 WBV655717:WBV655718 WLR655717:WLR655718 WVN655717:WVN655718 JB721253:JB721254 SX721253:SX721254 ACT721253:ACT721254 AMP721253:AMP721254 AWL721253:AWL721254 BGH721253:BGH721254 BQD721253:BQD721254 BZZ721253:BZZ721254 CJV721253:CJV721254 CTR721253:CTR721254 DDN721253:DDN721254 DNJ721253:DNJ721254 DXF721253:DXF721254 EHB721253:EHB721254 EQX721253:EQX721254 FAT721253:FAT721254 FKP721253:FKP721254 FUL721253:FUL721254 GEH721253:GEH721254 GOD721253:GOD721254 GXZ721253:GXZ721254 HHV721253:HHV721254 HRR721253:HRR721254 IBN721253:IBN721254 ILJ721253:ILJ721254 IVF721253:IVF721254 JFB721253:JFB721254 JOX721253:JOX721254 JYT721253:JYT721254 KIP721253:KIP721254 KSL721253:KSL721254 LCH721253:LCH721254 LMD721253:LMD721254 LVZ721253:LVZ721254 MFV721253:MFV721254 MPR721253:MPR721254 MZN721253:MZN721254 NJJ721253:NJJ721254 NTF721253:NTF721254 ODB721253:ODB721254 OMX721253:OMX721254 OWT721253:OWT721254 PGP721253:PGP721254 PQL721253:PQL721254 QAH721253:QAH721254 QKD721253:QKD721254 QTZ721253:QTZ721254 RDV721253:RDV721254 RNR721253:RNR721254 RXN721253:RXN721254 SHJ721253:SHJ721254 SRF721253:SRF721254 TBB721253:TBB721254 TKX721253:TKX721254 TUT721253:TUT721254 UEP721253:UEP721254 UOL721253:UOL721254 UYH721253:UYH721254 VID721253:VID721254 VRZ721253:VRZ721254 WBV721253:WBV721254 WLR721253:WLR721254 WVN721253:WVN721254 JB786789:JB786790 SX786789:SX786790 ACT786789:ACT786790 AMP786789:AMP786790 AWL786789:AWL786790 BGH786789:BGH786790 BQD786789:BQD786790 BZZ786789:BZZ786790 CJV786789:CJV786790 CTR786789:CTR786790 DDN786789:DDN786790 DNJ786789:DNJ786790 DXF786789:DXF786790 EHB786789:EHB786790 EQX786789:EQX786790 FAT786789:FAT786790 FKP786789:FKP786790 FUL786789:FUL786790 GEH786789:GEH786790 GOD786789:GOD786790 GXZ786789:GXZ786790 HHV786789:HHV786790 HRR786789:HRR786790 IBN786789:IBN786790 ILJ786789:ILJ786790 IVF786789:IVF786790 JFB786789:JFB786790 JOX786789:JOX786790 JYT786789:JYT786790 KIP786789:KIP786790 KSL786789:KSL786790 LCH786789:LCH786790 LMD786789:LMD786790 LVZ786789:LVZ786790 MFV786789:MFV786790 MPR786789:MPR786790 MZN786789:MZN786790 NJJ786789:NJJ786790 NTF786789:NTF786790 ODB786789:ODB786790 OMX786789:OMX786790 OWT786789:OWT786790 PGP786789:PGP786790 PQL786789:PQL786790 QAH786789:QAH786790 QKD786789:QKD786790 QTZ786789:QTZ786790 RDV786789:RDV786790 RNR786789:RNR786790 RXN786789:RXN786790 SHJ786789:SHJ786790 SRF786789:SRF786790 TBB786789:TBB786790 TKX786789:TKX786790 TUT786789:TUT786790 UEP786789:UEP786790 UOL786789:UOL786790 UYH786789:UYH786790 VID786789:VID786790 VRZ786789:VRZ786790 WBV786789:WBV786790 WLR786789:WLR786790 WVN786789:WVN786790 JB852325:JB852326 SX852325:SX852326 ACT852325:ACT852326 AMP852325:AMP852326 AWL852325:AWL852326 BGH852325:BGH852326 BQD852325:BQD852326 BZZ852325:BZZ852326 CJV852325:CJV852326 CTR852325:CTR852326 DDN852325:DDN852326 DNJ852325:DNJ852326 DXF852325:DXF852326 EHB852325:EHB852326 EQX852325:EQX852326 FAT852325:FAT852326 FKP852325:FKP852326 FUL852325:FUL852326 GEH852325:GEH852326 GOD852325:GOD852326 GXZ852325:GXZ852326 HHV852325:HHV852326 HRR852325:HRR852326 IBN852325:IBN852326 ILJ852325:ILJ852326 IVF852325:IVF852326 JFB852325:JFB852326 JOX852325:JOX852326 JYT852325:JYT852326 KIP852325:KIP852326 KSL852325:KSL852326 LCH852325:LCH852326 LMD852325:LMD852326 LVZ852325:LVZ852326 MFV852325:MFV852326 MPR852325:MPR852326 MZN852325:MZN852326 NJJ852325:NJJ852326 NTF852325:NTF852326 ODB852325:ODB852326 OMX852325:OMX852326 OWT852325:OWT852326 PGP852325:PGP852326 PQL852325:PQL852326 QAH852325:QAH852326 QKD852325:QKD852326 QTZ852325:QTZ852326 RDV852325:RDV852326 RNR852325:RNR852326 RXN852325:RXN852326 SHJ852325:SHJ852326 SRF852325:SRF852326 TBB852325:TBB852326 TKX852325:TKX852326 TUT852325:TUT852326 UEP852325:UEP852326 UOL852325:UOL852326 UYH852325:UYH852326 VID852325:VID852326 VRZ852325:VRZ852326 WBV852325:WBV852326 WLR852325:WLR852326 WVN852325:WVN852326 JB917861:JB917862 SX917861:SX917862 ACT917861:ACT917862 AMP917861:AMP917862 AWL917861:AWL917862 BGH917861:BGH917862 BQD917861:BQD917862 BZZ917861:BZZ917862 CJV917861:CJV917862 CTR917861:CTR917862 DDN917861:DDN917862 DNJ917861:DNJ917862 DXF917861:DXF917862 EHB917861:EHB917862 EQX917861:EQX917862 FAT917861:FAT917862 FKP917861:FKP917862 FUL917861:FUL917862 GEH917861:GEH917862 GOD917861:GOD917862 GXZ917861:GXZ917862 HHV917861:HHV917862 HRR917861:HRR917862 IBN917861:IBN917862 ILJ917861:ILJ917862 IVF917861:IVF917862 JFB917861:JFB917862 JOX917861:JOX917862 JYT917861:JYT917862 KIP917861:KIP917862 KSL917861:KSL917862 LCH917861:LCH917862 LMD917861:LMD917862 LVZ917861:LVZ917862 MFV917861:MFV917862 MPR917861:MPR917862 MZN917861:MZN917862 NJJ917861:NJJ917862 NTF917861:NTF917862 ODB917861:ODB917862 OMX917861:OMX917862 OWT917861:OWT917862 PGP917861:PGP917862 PQL917861:PQL917862 QAH917861:QAH917862 QKD917861:QKD917862 QTZ917861:QTZ917862 RDV917861:RDV917862 RNR917861:RNR917862 RXN917861:RXN917862 SHJ917861:SHJ917862 SRF917861:SRF917862 TBB917861:TBB917862 TKX917861:TKX917862 TUT917861:TUT917862 UEP917861:UEP917862 UOL917861:UOL917862 UYH917861:UYH917862 VID917861:VID917862 VRZ917861:VRZ917862 WBV917861:WBV917862 WLR917861:WLR917862 WVN917861:WVN917862 JB983397:JB983398 SX983397:SX983398 ACT983397:ACT983398 AMP983397:AMP983398 AWL983397:AWL983398 BGH983397:BGH983398 BQD983397:BQD983398 BZZ983397:BZZ983398 CJV983397:CJV983398 CTR983397:CTR983398 DDN983397:DDN983398 DNJ983397:DNJ983398 DXF983397:DXF983398 EHB983397:EHB983398 EQX983397:EQX983398 FAT983397:FAT983398 FKP983397:FKP983398 FUL983397:FUL983398 GEH983397:GEH983398 GOD983397:GOD983398 GXZ983397:GXZ983398 HHV983397:HHV983398 HRR983397:HRR983398 IBN983397:IBN983398 ILJ983397:ILJ983398 IVF983397:IVF983398 JFB983397:JFB983398 JOX983397:JOX983398 JYT983397:JYT983398 KIP983397:KIP983398 KSL983397:KSL983398 LCH983397:LCH983398 LMD983397:LMD983398 LVZ983397:LVZ983398 MFV983397:MFV983398 MPR983397:MPR983398 MZN983397:MZN983398 NJJ983397:NJJ983398 NTF983397:NTF983398 ODB983397:ODB983398 OMX983397:OMX983398 OWT983397:OWT983398 PGP983397:PGP983398 PQL983397:PQL983398 QAH983397:QAH983398 QKD983397:QKD983398 QTZ983397:QTZ983398 RDV983397:RDV983398 RNR983397:RNR983398 RXN983397:RXN983398 SHJ983397:SHJ983398 SRF983397:SRF983398 TBB983397:TBB983398 TKX983397:TKX983398 TUT983397:TUT983398 UEP983397:UEP983398 UOL983397:UOL983398 UYH983397:UYH983398 VID983397:VID983398 VRZ983397:VRZ983398 WBV983397:WBV983398 WLR983397:WLR983398 WVN983397:WVN983398 JB65935:JB65936 SX65935:SX65936 ACT65935:ACT65936 AMP65935:AMP65936 AWL65935:AWL65936 BGH65935:BGH65936 BQD65935:BQD65936 BZZ65935:BZZ65936 CJV65935:CJV65936 CTR65935:CTR65936 DDN65935:DDN65936 DNJ65935:DNJ65936 DXF65935:DXF65936 EHB65935:EHB65936 EQX65935:EQX65936 FAT65935:FAT65936 FKP65935:FKP65936 FUL65935:FUL65936 GEH65935:GEH65936 GOD65935:GOD65936 GXZ65935:GXZ65936 HHV65935:HHV65936 HRR65935:HRR65936 IBN65935:IBN65936 ILJ65935:ILJ65936 IVF65935:IVF65936 JFB65935:JFB65936 JOX65935:JOX65936 JYT65935:JYT65936 KIP65935:KIP65936 KSL65935:KSL65936 LCH65935:LCH65936 LMD65935:LMD65936 LVZ65935:LVZ65936 MFV65935:MFV65936 MPR65935:MPR65936 MZN65935:MZN65936 NJJ65935:NJJ65936 NTF65935:NTF65936 ODB65935:ODB65936 OMX65935:OMX65936 OWT65935:OWT65936 PGP65935:PGP65936 PQL65935:PQL65936 QAH65935:QAH65936 QKD65935:QKD65936 QTZ65935:QTZ65936 RDV65935:RDV65936 RNR65935:RNR65936 RXN65935:RXN65936 SHJ65935:SHJ65936 SRF65935:SRF65936 TBB65935:TBB65936 TKX65935:TKX65936 TUT65935:TUT65936 UEP65935:UEP65936 UOL65935:UOL65936 UYH65935:UYH65936 VID65935:VID65936 VRZ65935:VRZ65936 WBV65935:WBV65936 WLR65935:WLR65936 WVN65935:WVN65936 JB131471:JB131472 SX131471:SX131472 ACT131471:ACT131472 AMP131471:AMP131472 AWL131471:AWL131472 BGH131471:BGH131472 BQD131471:BQD131472 BZZ131471:BZZ131472 CJV131471:CJV131472 CTR131471:CTR131472 DDN131471:DDN131472 DNJ131471:DNJ131472 DXF131471:DXF131472 EHB131471:EHB131472 EQX131471:EQX131472 FAT131471:FAT131472 FKP131471:FKP131472 FUL131471:FUL131472 GEH131471:GEH131472 GOD131471:GOD131472 GXZ131471:GXZ131472 HHV131471:HHV131472 HRR131471:HRR131472 IBN131471:IBN131472 ILJ131471:ILJ131472 IVF131471:IVF131472 JFB131471:JFB131472 JOX131471:JOX131472 JYT131471:JYT131472 KIP131471:KIP131472 KSL131471:KSL131472 LCH131471:LCH131472 LMD131471:LMD131472 LVZ131471:LVZ131472 MFV131471:MFV131472 MPR131471:MPR131472 MZN131471:MZN131472 NJJ131471:NJJ131472 NTF131471:NTF131472 ODB131471:ODB131472 OMX131471:OMX131472 OWT131471:OWT131472 PGP131471:PGP131472 PQL131471:PQL131472 QAH131471:QAH131472 QKD131471:QKD131472 QTZ131471:QTZ131472 RDV131471:RDV131472 RNR131471:RNR131472 RXN131471:RXN131472 SHJ131471:SHJ131472 SRF131471:SRF131472 TBB131471:TBB131472 TKX131471:TKX131472 TUT131471:TUT131472 UEP131471:UEP131472 UOL131471:UOL131472 UYH131471:UYH131472 VID131471:VID131472 VRZ131471:VRZ131472 WBV131471:WBV131472 WLR131471:WLR131472 WVN131471:WVN131472 JB197007:JB197008 SX197007:SX197008 ACT197007:ACT197008 AMP197007:AMP197008 AWL197007:AWL197008 BGH197007:BGH197008 BQD197007:BQD197008 BZZ197007:BZZ197008 CJV197007:CJV197008 CTR197007:CTR197008 DDN197007:DDN197008 DNJ197007:DNJ197008 DXF197007:DXF197008 EHB197007:EHB197008 EQX197007:EQX197008 FAT197007:FAT197008 FKP197007:FKP197008 FUL197007:FUL197008 GEH197007:GEH197008 GOD197007:GOD197008 GXZ197007:GXZ197008 HHV197007:HHV197008 HRR197007:HRR197008 IBN197007:IBN197008 ILJ197007:ILJ197008 IVF197007:IVF197008 JFB197007:JFB197008 JOX197007:JOX197008 JYT197007:JYT197008 KIP197007:KIP197008 KSL197007:KSL197008 LCH197007:LCH197008 LMD197007:LMD197008 LVZ197007:LVZ197008 MFV197007:MFV197008 MPR197007:MPR197008 MZN197007:MZN197008 NJJ197007:NJJ197008 NTF197007:NTF197008 ODB197007:ODB197008 OMX197007:OMX197008 OWT197007:OWT197008 PGP197007:PGP197008 PQL197007:PQL197008 QAH197007:QAH197008 QKD197007:QKD197008 QTZ197007:QTZ197008 RDV197007:RDV197008 RNR197007:RNR197008 RXN197007:RXN197008 SHJ197007:SHJ197008 SRF197007:SRF197008 TBB197007:TBB197008 TKX197007:TKX197008 TUT197007:TUT197008 UEP197007:UEP197008 UOL197007:UOL197008 UYH197007:UYH197008 VID197007:VID197008 VRZ197007:VRZ197008 WBV197007:WBV197008 WLR197007:WLR197008 WVN197007:WVN197008 JB262543:JB262544 SX262543:SX262544 ACT262543:ACT262544 AMP262543:AMP262544 AWL262543:AWL262544 BGH262543:BGH262544 BQD262543:BQD262544 BZZ262543:BZZ262544 CJV262543:CJV262544 CTR262543:CTR262544 DDN262543:DDN262544 DNJ262543:DNJ262544 DXF262543:DXF262544 EHB262543:EHB262544 EQX262543:EQX262544 FAT262543:FAT262544 FKP262543:FKP262544 FUL262543:FUL262544 GEH262543:GEH262544 GOD262543:GOD262544 GXZ262543:GXZ262544 HHV262543:HHV262544 HRR262543:HRR262544 IBN262543:IBN262544 ILJ262543:ILJ262544 IVF262543:IVF262544 JFB262543:JFB262544 JOX262543:JOX262544 JYT262543:JYT262544 KIP262543:KIP262544 KSL262543:KSL262544 LCH262543:LCH262544 LMD262543:LMD262544 LVZ262543:LVZ262544 MFV262543:MFV262544 MPR262543:MPR262544 MZN262543:MZN262544 NJJ262543:NJJ262544 NTF262543:NTF262544 ODB262543:ODB262544 OMX262543:OMX262544 OWT262543:OWT262544 PGP262543:PGP262544 PQL262543:PQL262544 QAH262543:QAH262544 QKD262543:QKD262544 QTZ262543:QTZ262544 RDV262543:RDV262544 RNR262543:RNR262544 RXN262543:RXN262544 SHJ262543:SHJ262544 SRF262543:SRF262544 TBB262543:TBB262544 TKX262543:TKX262544 TUT262543:TUT262544 UEP262543:UEP262544 UOL262543:UOL262544 UYH262543:UYH262544 VID262543:VID262544 VRZ262543:VRZ262544 WBV262543:WBV262544 WLR262543:WLR262544 WVN262543:WVN262544 JB328079:JB328080 SX328079:SX328080 ACT328079:ACT328080 AMP328079:AMP328080 AWL328079:AWL328080 BGH328079:BGH328080 BQD328079:BQD328080 BZZ328079:BZZ328080 CJV328079:CJV328080 CTR328079:CTR328080 DDN328079:DDN328080 DNJ328079:DNJ328080 DXF328079:DXF328080 EHB328079:EHB328080 EQX328079:EQX328080 FAT328079:FAT328080 FKP328079:FKP328080 FUL328079:FUL328080 GEH328079:GEH328080 GOD328079:GOD328080 GXZ328079:GXZ328080 HHV328079:HHV328080 HRR328079:HRR328080 IBN328079:IBN328080 ILJ328079:ILJ328080 IVF328079:IVF328080 JFB328079:JFB328080 JOX328079:JOX328080 JYT328079:JYT328080 KIP328079:KIP328080 KSL328079:KSL328080 LCH328079:LCH328080 LMD328079:LMD328080 LVZ328079:LVZ328080 MFV328079:MFV328080 MPR328079:MPR328080 MZN328079:MZN328080 NJJ328079:NJJ328080 NTF328079:NTF328080 ODB328079:ODB328080 OMX328079:OMX328080 OWT328079:OWT328080 PGP328079:PGP328080 PQL328079:PQL328080 QAH328079:QAH328080 QKD328079:QKD328080 QTZ328079:QTZ328080 RDV328079:RDV328080 RNR328079:RNR328080 RXN328079:RXN328080 SHJ328079:SHJ328080 SRF328079:SRF328080 TBB328079:TBB328080 TKX328079:TKX328080 TUT328079:TUT328080 UEP328079:UEP328080 UOL328079:UOL328080 UYH328079:UYH328080 VID328079:VID328080 VRZ328079:VRZ328080 WBV328079:WBV328080 WLR328079:WLR328080 WVN328079:WVN328080 JB393615:JB393616 SX393615:SX393616 ACT393615:ACT393616 AMP393615:AMP393616 AWL393615:AWL393616 BGH393615:BGH393616 BQD393615:BQD393616 BZZ393615:BZZ393616 CJV393615:CJV393616 CTR393615:CTR393616 DDN393615:DDN393616 DNJ393615:DNJ393616 DXF393615:DXF393616 EHB393615:EHB393616 EQX393615:EQX393616 FAT393615:FAT393616 FKP393615:FKP393616 FUL393615:FUL393616 GEH393615:GEH393616 GOD393615:GOD393616 GXZ393615:GXZ393616 HHV393615:HHV393616 HRR393615:HRR393616 IBN393615:IBN393616 ILJ393615:ILJ393616 IVF393615:IVF393616 JFB393615:JFB393616 JOX393615:JOX393616 JYT393615:JYT393616 KIP393615:KIP393616 KSL393615:KSL393616 LCH393615:LCH393616 LMD393615:LMD393616 LVZ393615:LVZ393616 MFV393615:MFV393616 MPR393615:MPR393616 MZN393615:MZN393616 NJJ393615:NJJ393616 NTF393615:NTF393616 ODB393615:ODB393616 OMX393615:OMX393616 OWT393615:OWT393616 PGP393615:PGP393616 PQL393615:PQL393616 QAH393615:QAH393616 QKD393615:QKD393616 QTZ393615:QTZ393616 RDV393615:RDV393616 RNR393615:RNR393616 RXN393615:RXN393616 SHJ393615:SHJ393616 SRF393615:SRF393616 TBB393615:TBB393616 TKX393615:TKX393616 TUT393615:TUT393616 UEP393615:UEP393616 UOL393615:UOL393616 UYH393615:UYH393616 VID393615:VID393616 VRZ393615:VRZ393616 WBV393615:WBV393616 WLR393615:WLR393616 WVN393615:WVN393616 JB459151:JB459152 SX459151:SX459152 ACT459151:ACT459152 AMP459151:AMP459152 AWL459151:AWL459152 BGH459151:BGH459152 BQD459151:BQD459152 BZZ459151:BZZ459152 CJV459151:CJV459152 CTR459151:CTR459152 DDN459151:DDN459152 DNJ459151:DNJ459152 DXF459151:DXF459152 EHB459151:EHB459152 EQX459151:EQX459152 FAT459151:FAT459152 FKP459151:FKP459152 FUL459151:FUL459152 GEH459151:GEH459152 GOD459151:GOD459152 GXZ459151:GXZ459152 HHV459151:HHV459152 HRR459151:HRR459152 IBN459151:IBN459152 ILJ459151:ILJ459152 IVF459151:IVF459152 JFB459151:JFB459152 JOX459151:JOX459152 JYT459151:JYT459152 KIP459151:KIP459152 KSL459151:KSL459152 LCH459151:LCH459152 LMD459151:LMD459152 LVZ459151:LVZ459152 MFV459151:MFV459152 MPR459151:MPR459152 MZN459151:MZN459152 NJJ459151:NJJ459152 NTF459151:NTF459152 ODB459151:ODB459152 OMX459151:OMX459152 OWT459151:OWT459152 PGP459151:PGP459152 PQL459151:PQL459152 QAH459151:QAH459152 QKD459151:QKD459152 QTZ459151:QTZ459152 RDV459151:RDV459152 RNR459151:RNR459152 RXN459151:RXN459152 SHJ459151:SHJ459152 SRF459151:SRF459152 TBB459151:TBB459152 TKX459151:TKX459152 TUT459151:TUT459152 UEP459151:UEP459152 UOL459151:UOL459152 UYH459151:UYH459152 VID459151:VID459152 VRZ459151:VRZ459152 WBV459151:WBV459152 WLR459151:WLR459152 WVN459151:WVN459152 JB524687:JB524688 SX524687:SX524688 ACT524687:ACT524688 AMP524687:AMP524688 AWL524687:AWL524688 BGH524687:BGH524688 BQD524687:BQD524688 BZZ524687:BZZ524688 CJV524687:CJV524688 CTR524687:CTR524688 DDN524687:DDN524688 DNJ524687:DNJ524688 DXF524687:DXF524688 EHB524687:EHB524688 EQX524687:EQX524688 FAT524687:FAT524688 FKP524687:FKP524688 FUL524687:FUL524688 GEH524687:GEH524688 GOD524687:GOD524688 GXZ524687:GXZ524688 HHV524687:HHV524688 HRR524687:HRR524688 IBN524687:IBN524688 ILJ524687:ILJ524688 IVF524687:IVF524688 JFB524687:JFB524688 JOX524687:JOX524688 JYT524687:JYT524688 KIP524687:KIP524688 KSL524687:KSL524688 LCH524687:LCH524688 LMD524687:LMD524688 LVZ524687:LVZ524688 MFV524687:MFV524688 MPR524687:MPR524688 MZN524687:MZN524688 NJJ524687:NJJ524688 NTF524687:NTF524688 ODB524687:ODB524688 OMX524687:OMX524688 OWT524687:OWT524688 PGP524687:PGP524688 PQL524687:PQL524688 QAH524687:QAH524688 QKD524687:QKD524688 QTZ524687:QTZ524688 RDV524687:RDV524688 RNR524687:RNR524688 RXN524687:RXN524688 SHJ524687:SHJ524688 SRF524687:SRF524688 TBB524687:TBB524688 TKX524687:TKX524688 TUT524687:TUT524688 UEP524687:UEP524688 UOL524687:UOL524688 UYH524687:UYH524688 VID524687:VID524688 VRZ524687:VRZ524688 WBV524687:WBV524688 WLR524687:WLR524688 WVN524687:WVN524688 JB590223:JB590224 SX590223:SX590224 ACT590223:ACT590224 AMP590223:AMP590224 AWL590223:AWL590224 BGH590223:BGH590224 BQD590223:BQD590224 BZZ590223:BZZ590224 CJV590223:CJV590224 CTR590223:CTR590224 DDN590223:DDN590224 DNJ590223:DNJ590224 DXF590223:DXF590224 EHB590223:EHB590224 EQX590223:EQX590224 FAT590223:FAT590224 FKP590223:FKP590224 FUL590223:FUL590224 GEH590223:GEH590224 GOD590223:GOD590224 GXZ590223:GXZ590224 HHV590223:HHV590224 HRR590223:HRR590224 IBN590223:IBN590224 ILJ590223:ILJ590224 IVF590223:IVF590224 JFB590223:JFB590224 JOX590223:JOX590224 JYT590223:JYT590224 KIP590223:KIP590224 KSL590223:KSL590224 LCH590223:LCH590224 LMD590223:LMD590224 LVZ590223:LVZ590224 MFV590223:MFV590224 MPR590223:MPR590224 MZN590223:MZN590224 NJJ590223:NJJ590224 NTF590223:NTF590224 ODB590223:ODB590224 OMX590223:OMX590224 OWT590223:OWT590224 PGP590223:PGP590224 PQL590223:PQL590224 QAH590223:QAH590224 QKD590223:QKD590224 QTZ590223:QTZ590224 RDV590223:RDV590224 RNR590223:RNR590224 RXN590223:RXN590224 SHJ590223:SHJ590224 SRF590223:SRF590224 TBB590223:TBB590224 TKX590223:TKX590224 TUT590223:TUT590224 UEP590223:UEP590224 UOL590223:UOL590224 UYH590223:UYH590224 VID590223:VID590224 VRZ590223:VRZ590224 WBV590223:WBV590224 WLR590223:WLR590224 WVN590223:WVN590224 JB655759:JB655760 SX655759:SX655760 ACT655759:ACT655760 AMP655759:AMP655760 AWL655759:AWL655760 BGH655759:BGH655760 BQD655759:BQD655760 BZZ655759:BZZ655760 CJV655759:CJV655760 CTR655759:CTR655760 DDN655759:DDN655760 DNJ655759:DNJ655760 DXF655759:DXF655760 EHB655759:EHB655760 EQX655759:EQX655760 FAT655759:FAT655760 FKP655759:FKP655760 FUL655759:FUL655760 GEH655759:GEH655760 GOD655759:GOD655760 GXZ655759:GXZ655760 HHV655759:HHV655760 HRR655759:HRR655760 IBN655759:IBN655760 ILJ655759:ILJ655760 IVF655759:IVF655760 JFB655759:JFB655760 JOX655759:JOX655760 JYT655759:JYT655760 KIP655759:KIP655760 KSL655759:KSL655760 LCH655759:LCH655760 LMD655759:LMD655760 LVZ655759:LVZ655760 MFV655759:MFV655760 MPR655759:MPR655760 MZN655759:MZN655760 NJJ655759:NJJ655760 NTF655759:NTF655760 ODB655759:ODB655760 OMX655759:OMX655760 OWT655759:OWT655760 PGP655759:PGP655760 PQL655759:PQL655760 QAH655759:QAH655760 QKD655759:QKD655760 QTZ655759:QTZ655760 RDV655759:RDV655760 RNR655759:RNR655760 RXN655759:RXN655760 SHJ655759:SHJ655760 SRF655759:SRF655760 TBB655759:TBB655760 TKX655759:TKX655760 TUT655759:TUT655760 UEP655759:UEP655760 UOL655759:UOL655760 UYH655759:UYH655760 VID655759:VID655760 VRZ655759:VRZ655760 WBV655759:WBV655760 WLR655759:WLR655760 WVN655759:WVN655760 JB721295:JB721296 SX721295:SX721296 ACT721295:ACT721296 AMP721295:AMP721296 AWL721295:AWL721296 BGH721295:BGH721296 BQD721295:BQD721296 BZZ721295:BZZ721296 CJV721295:CJV721296 CTR721295:CTR721296 DDN721295:DDN721296 DNJ721295:DNJ721296 DXF721295:DXF721296 EHB721295:EHB721296 EQX721295:EQX721296 FAT721295:FAT721296 FKP721295:FKP721296 FUL721295:FUL721296 GEH721295:GEH721296 GOD721295:GOD721296 GXZ721295:GXZ721296 HHV721295:HHV721296 HRR721295:HRR721296 IBN721295:IBN721296 ILJ721295:ILJ721296 IVF721295:IVF721296 JFB721295:JFB721296 JOX721295:JOX721296 JYT721295:JYT721296 KIP721295:KIP721296 KSL721295:KSL721296 LCH721295:LCH721296 LMD721295:LMD721296 LVZ721295:LVZ721296 MFV721295:MFV721296 MPR721295:MPR721296 MZN721295:MZN721296 NJJ721295:NJJ721296 NTF721295:NTF721296 ODB721295:ODB721296 OMX721295:OMX721296 OWT721295:OWT721296 PGP721295:PGP721296 PQL721295:PQL721296 QAH721295:QAH721296 QKD721295:QKD721296 QTZ721295:QTZ721296 RDV721295:RDV721296 RNR721295:RNR721296 RXN721295:RXN721296 SHJ721295:SHJ721296 SRF721295:SRF721296 TBB721295:TBB721296 TKX721295:TKX721296 TUT721295:TUT721296 UEP721295:UEP721296 UOL721295:UOL721296 UYH721295:UYH721296 VID721295:VID721296 VRZ721295:VRZ721296 WBV721295:WBV721296 WLR721295:WLR721296 WVN721295:WVN721296 JB786831:JB786832 SX786831:SX786832 ACT786831:ACT786832 AMP786831:AMP786832 AWL786831:AWL786832 BGH786831:BGH786832 BQD786831:BQD786832 BZZ786831:BZZ786832 CJV786831:CJV786832 CTR786831:CTR786832 DDN786831:DDN786832 DNJ786831:DNJ786832 DXF786831:DXF786832 EHB786831:EHB786832 EQX786831:EQX786832 FAT786831:FAT786832 FKP786831:FKP786832 FUL786831:FUL786832 GEH786831:GEH786832 GOD786831:GOD786832 GXZ786831:GXZ786832 HHV786831:HHV786832 HRR786831:HRR786832 IBN786831:IBN786832 ILJ786831:ILJ786832 IVF786831:IVF786832 JFB786831:JFB786832 JOX786831:JOX786832 JYT786831:JYT786832 KIP786831:KIP786832 KSL786831:KSL786832 LCH786831:LCH786832 LMD786831:LMD786832 LVZ786831:LVZ786832 MFV786831:MFV786832 MPR786831:MPR786832 MZN786831:MZN786832 NJJ786831:NJJ786832 NTF786831:NTF786832 ODB786831:ODB786832 OMX786831:OMX786832 OWT786831:OWT786832 PGP786831:PGP786832 PQL786831:PQL786832 QAH786831:QAH786832 QKD786831:QKD786832 QTZ786831:QTZ786832 RDV786831:RDV786832 RNR786831:RNR786832 RXN786831:RXN786832 SHJ786831:SHJ786832 SRF786831:SRF786832 TBB786831:TBB786832 TKX786831:TKX786832 TUT786831:TUT786832 UEP786831:UEP786832 UOL786831:UOL786832 UYH786831:UYH786832 VID786831:VID786832 VRZ786831:VRZ786832 WBV786831:WBV786832 WLR786831:WLR786832 WVN786831:WVN786832 JB852367:JB852368 SX852367:SX852368 ACT852367:ACT852368 AMP852367:AMP852368 AWL852367:AWL852368 BGH852367:BGH852368 BQD852367:BQD852368 BZZ852367:BZZ852368 CJV852367:CJV852368 CTR852367:CTR852368 DDN852367:DDN852368 DNJ852367:DNJ852368 DXF852367:DXF852368 EHB852367:EHB852368 EQX852367:EQX852368 FAT852367:FAT852368 FKP852367:FKP852368 FUL852367:FUL852368 GEH852367:GEH852368 GOD852367:GOD852368 GXZ852367:GXZ852368 HHV852367:HHV852368 HRR852367:HRR852368 IBN852367:IBN852368 ILJ852367:ILJ852368 IVF852367:IVF852368 JFB852367:JFB852368 JOX852367:JOX852368 JYT852367:JYT852368 KIP852367:KIP852368 KSL852367:KSL852368 LCH852367:LCH852368 LMD852367:LMD852368 LVZ852367:LVZ852368 MFV852367:MFV852368 MPR852367:MPR852368 MZN852367:MZN852368 NJJ852367:NJJ852368 NTF852367:NTF852368 ODB852367:ODB852368 OMX852367:OMX852368 OWT852367:OWT852368 PGP852367:PGP852368 PQL852367:PQL852368 QAH852367:QAH852368 QKD852367:QKD852368 QTZ852367:QTZ852368 RDV852367:RDV852368 RNR852367:RNR852368 RXN852367:RXN852368 SHJ852367:SHJ852368 SRF852367:SRF852368 TBB852367:TBB852368 TKX852367:TKX852368 TUT852367:TUT852368 UEP852367:UEP852368 UOL852367:UOL852368 UYH852367:UYH852368 VID852367:VID852368 VRZ852367:VRZ852368 WBV852367:WBV852368 WLR852367:WLR852368 WVN852367:WVN852368 JB917903:JB917904 SX917903:SX917904 ACT917903:ACT917904 AMP917903:AMP917904 AWL917903:AWL917904 BGH917903:BGH917904 BQD917903:BQD917904 BZZ917903:BZZ917904 CJV917903:CJV917904 CTR917903:CTR917904 DDN917903:DDN917904 DNJ917903:DNJ917904 DXF917903:DXF917904 EHB917903:EHB917904 EQX917903:EQX917904 FAT917903:FAT917904 FKP917903:FKP917904 FUL917903:FUL917904 GEH917903:GEH917904 GOD917903:GOD917904 GXZ917903:GXZ917904 HHV917903:HHV917904 HRR917903:HRR917904 IBN917903:IBN917904 ILJ917903:ILJ917904 IVF917903:IVF917904 JFB917903:JFB917904 JOX917903:JOX917904 JYT917903:JYT917904 KIP917903:KIP917904 KSL917903:KSL917904 LCH917903:LCH917904 LMD917903:LMD917904 LVZ917903:LVZ917904 MFV917903:MFV917904 MPR917903:MPR917904 MZN917903:MZN917904 NJJ917903:NJJ917904 NTF917903:NTF917904 ODB917903:ODB917904 OMX917903:OMX917904 OWT917903:OWT917904 PGP917903:PGP917904 PQL917903:PQL917904 QAH917903:QAH917904 QKD917903:QKD917904 QTZ917903:QTZ917904 RDV917903:RDV917904 RNR917903:RNR917904 RXN917903:RXN917904 SHJ917903:SHJ917904 SRF917903:SRF917904 TBB917903:TBB917904 TKX917903:TKX917904 TUT917903:TUT917904 UEP917903:UEP917904 UOL917903:UOL917904 UYH917903:UYH917904 VID917903:VID917904 VRZ917903:VRZ917904 WBV917903:WBV917904 WLR917903:WLR917904 WVN917903:WVN917904 JB983439:JB983440 SX983439:SX983440 ACT983439:ACT983440 AMP983439:AMP983440 AWL983439:AWL983440 BGH983439:BGH983440 BQD983439:BQD983440 BZZ983439:BZZ983440 CJV983439:CJV983440 CTR983439:CTR983440 DDN983439:DDN983440 DNJ983439:DNJ983440 DXF983439:DXF983440 EHB983439:EHB983440 EQX983439:EQX983440 FAT983439:FAT983440 FKP983439:FKP983440 FUL983439:FUL983440 GEH983439:GEH983440 GOD983439:GOD983440 GXZ983439:GXZ983440 HHV983439:HHV983440 HRR983439:HRR983440 IBN983439:IBN983440 ILJ983439:ILJ983440 IVF983439:IVF983440 JFB983439:JFB983440 JOX983439:JOX983440 JYT983439:JYT983440 KIP983439:KIP983440 KSL983439:KSL983440 LCH983439:LCH983440 LMD983439:LMD983440 LVZ983439:LVZ983440 MFV983439:MFV983440 MPR983439:MPR983440 MZN983439:MZN983440 NJJ983439:NJJ983440 NTF983439:NTF983440 ODB983439:ODB983440 OMX983439:OMX983440 OWT983439:OWT983440 PGP983439:PGP983440 PQL983439:PQL983440 QAH983439:QAH983440 QKD983439:QKD983440 QTZ983439:QTZ983440 RDV983439:RDV983440 RNR983439:RNR983440 RXN983439:RXN983440 SHJ983439:SHJ983440 SRF983439:SRF983440 TBB983439:TBB983440 TKX983439:TKX983440 TUT983439:TUT983440 UEP983439:UEP983440 UOL983439:UOL983440 UYH983439:UYH983440 VID983439:VID983440 VRZ983439:VRZ983440 WBV983439:WBV983440 WLR983439:WLR983440 WVN983439:WVN983440" xr:uid="{00000000-0002-0000-0200-000007000000}">
      <formula1>0</formula1>
    </dataValidation>
    <dataValidation operator="greaterThanOrEqual" allowBlank="1" showInputMessage="1" showErrorMessage="1" error="Valor debe ser mayor o igual que 0" sqref="IZ65997:JF65997 SV65997:TB65997 ACR65997:ACX65997 AMN65997:AMT65997 AWJ65997:AWP65997 BGF65997:BGL65997 BQB65997:BQH65997 BZX65997:CAD65997 CJT65997:CJZ65997 CTP65997:CTV65997 DDL65997:DDR65997 DNH65997:DNN65997 DXD65997:DXJ65997 EGZ65997:EHF65997 EQV65997:ERB65997 FAR65997:FAX65997 FKN65997:FKT65997 FUJ65997:FUP65997 GEF65997:GEL65997 GOB65997:GOH65997 GXX65997:GYD65997 HHT65997:HHZ65997 HRP65997:HRV65997 IBL65997:IBR65997 ILH65997:ILN65997 IVD65997:IVJ65997 JEZ65997:JFF65997 JOV65997:JPB65997 JYR65997:JYX65997 KIN65997:KIT65997 KSJ65997:KSP65997 LCF65997:LCL65997 LMB65997:LMH65997 LVX65997:LWD65997 MFT65997:MFZ65997 MPP65997:MPV65997 MZL65997:MZR65997 NJH65997:NJN65997 NTD65997:NTJ65997 OCZ65997:ODF65997 OMV65997:ONB65997 OWR65997:OWX65997 PGN65997:PGT65997 PQJ65997:PQP65997 QAF65997:QAL65997 QKB65997:QKH65997 QTX65997:QUD65997 RDT65997:RDZ65997 RNP65997:RNV65997 RXL65997:RXR65997 SHH65997:SHN65997 SRD65997:SRJ65997 TAZ65997:TBF65997 TKV65997:TLB65997 TUR65997:TUX65997 UEN65997:UET65997 UOJ65997:UOP65997 UYF65997:UYL65997 VIB65997:VIH65997 VRX65997:VSD65997 WBT65997:WBZ65997 WLP65997:WLV65997 WVL65997:WVR65997 IZ131533:JF131533 SV131533:TB131533 ACR131533:ACX131533 AMN131533:AMT131533 AWJ131533:AWP131533 BGF131533:BGL131533 BQB131533:BQH131533 BZX131533:CAD131533 CJT131533:CJZ131533 CTP131533:CTV131533 DDL131533:DDR131533 DNH131533:DNN131533 DXD131533:DXJ131533 EGZ131533:EHF131533 EQV131533:ERB131533 FAR131533:FAX131533 FKN131533:FKT131533 FUJ131533:FUP131533 GEF131533:GEL131533 GOB131533:GOH131533 GXX131533:GYD131533 HHT131533:HHZ131533 HRP131533:HRV131533 IBL131533:IBR131533 ILH131533:ILN131533 IVD131533:IVJ131533 JEZ131533:JFF131533 JOV131533:JPB131533 JYR131533:JYX131533 KIN131533:KIT131533 KSJ131533:KSP131533 LCF131533:LCL131533 LMB131533:LMH131533 LVX131533:LWD131533 MFT131533:MFZ131533 MPP131533:MPV131533 MZL131533:MZR131533 NJH131533:NJN131533 NTD131533:NTJ131533 OCZ131533:ODF131533 OMV131533:ONB131533 OWR131533:OWX131533 PGN131533:PGT131533 PQJ131533:PQP131533 QAF131533:QAL131533 QKB131533:QKH131533 QTX131533:QUD131533 RDT131533:RDZ131533 RNP131533:RNV131533 RXL131533:RXR131533 SHH131533:SHN131533 SRD131533:SRJ131533 TAZ131533:TBF131533 TKV131533:TLB131533 TUR131533:TUX131533 UEN131533:UET131533 UOJ131533:UOP131533 UYF131533:UYL131533 VIB131533:VIH131533 VRX131533:VSD131533 WBT131533:WBZ131533 WLP131533:WLV131533 WVL131533:WVR131533 IZ197069:JF197069 SV197069:TB197069 ACR197069:ACX197069 AMN197069:AMT197069 AWJ197069:AWP197069 BGF197069:BGL197069 BQB197069:BQH197069 BZX197069:CAD197069 CJT197069:CJZ197069 CTP197069:CTV197069 DDL197069:DDR197069 DNH197069:DNN197069 DXD197069:DXJ197069 EGZ197069:EHF197069 EQV197069:ERB197069 FAR197069:FAX197069 FKN197069:FKT197069 FUJ197069:FUP197069 GEF197069:GEL197069 GOB197069:GOH197069 GXX197069:GYD197069 HHT197069:HHZ197069 HRP197069:HRV197069 IBL197069:IBR197069 ILH197069:ILN197069 IVD197069:IVJ197069 JEZ197069:JFF197069 JOV197069:JPB197069 JYR197069:JYX197069 KIN197069:KIT197069 KSJ197069:KSP197069 LCF197069:LCL197069 LMB197069:LMH197069 LVX197069:LWD197069 MFT197069:MFZ197069 MPP197069:MPV197069 MZL197069:MZR197069 NJH197069:NJN197069 NTD197069:NTJ197069 OCZ197069:ODF197069 OMV197069:ONB197069 OWR197069:OWX197069 PGN197069:PGT197069 PQJ197069:PQP197069 QAF197069:QAL197069 QKB197069:QKH197069 QTX197069:QUD197069 RDT197069:RDZ197069 RNP197069:RNV197069 RXL197069:RXR197069 SHH197069:SHN197069 SRD197069:SRJ197069 TAZ197069:TBF197069 TKV197069:TLB197069 TUR197069:TUX197069 UEN197069:UET197069 UOJ197069:UOP197069 UYF197069:UYL197069 VIB197069:VIH197069 VRX197069:VSD197069 WBT197069:WBZ197069 WLP197069:WLV197069 WVL197069:WVR197069 IZ262605:JF262605 SV262605:TB262605 ACR262605:ACX262605 AMN262605:AMT262605 AWJ262605:AWP262605 BGF262605:BGL262605 BQB262605:BQH262605 BZX262605:CAD262605 CJT262605:CJZ262605 CTP262605:CTV262605 DDL262605:DDR262605 DNH262605:DNN262605 DXD262605:DXJ262605 EGZ262605:EHF262605 EQV262605:ERB262605 FAR262605:FAX262605 FKN262605:FKT262605 FUJ262605:FUP262605 GEF262605:GEL262605 GOB262605:GOH262605 GXX262605:GYD262605 HHT262605:HHZ262605 HRP262605:HRV262605 IBL262605:IBR262605 ILH262605:ILN262605 IVD262605:IVJ262605 JEZ262605:JFF262605 JOV262605:JPB262605 JYR262605:JYX262605 KIN262605:KIT262605 KSJ262605:KSP262605 LCF262605:LCL262605 LMB262605:LMH262605 LVX262605:LWD262605 MFT262605:MFZ262605 MPP262605:MPV262605 MZL262605:MZR262605 NJH262605:NJN262605 NTD262605:NTJ262605 OCZ262605:ODF262605 OMV262605:ONB262605 OWR262605:OWX262605 PGN262605:PGT262605 PQJ262605:PQP262605 QAF262605:QAL262605 QKB262605:QKH262605 QTX262605:QUD262605 RDT262605:RDZ262605 RNP262605:RNV262605 RXL262605:RXR262605 SHH262605:SHN262605 SRD262605:SRJ262605 TAZ262605:TBF262605 TKV262605:TLB262605 TUR262605:TUX262605 UEN262605:UET262605 UOJ262605:UOP262605 UYF262605:UYL262605 VIB262605:VIH262605 VRX262605:VSD262605 WBT262605:WBZ262605 WLP262605:WLV262605 WVL262605:WVR262605 IZ328141:JF328141 SV328141:TB328141 ACR328141:ACX328141 AMN328141:AMT328141 AWJ328141:AWP328141 BGF328141:BGL328141 BQB328141:BQH328141 BZX328141:CAD328141 CJT328141:CJZ328141 CTP328141:CTV328141 DDL328141:DDR328141 DNH328141:DNN328141 DXD328141:DXJ328141 EGZ328141:EHF328141 EQV328141:ERB328141 FAR328141:FAX328141 FKN328141:FKT328141 FUJ328141:FUP328141 GEF328141:GEL328141 GOB328141:GOH328141 GXX328141:GYD328141 HHT328141:HHZ328141 HRP328141:HRV328141 IBL328141:IBR328141 ILH328141:ILN328141 IVD328141:IVJ328141 JEZ328141:JFF328141 JOV328141:JPB328141 JYR328141:JYX328141 KIN328141:KIT328141 KSJ328141:KSP328141 LCF328141:LCL328141 LMB328141:LMH328141 LVX328141:LWD328141 MFT328141:MFZ328141 MPP328141:MPV328141 MZL328141:MZR328141 NJH328141:NJN328141 NTD328141:NTJ328141 OCZ328141:ODF328141 OMV328141:ONB328141 OWR328141:OWX328141 PGN328141:PGT328141 PQJ328141:PQP328141 QAF328141:QAL328141 QKB328141:QKH328141 QTX328141:QUD328141 RDT328141:RDZ328141 RNP328141:RNV328141 RXL328141:RXR328141 SHH328141:SHN328141 SRD328141:SRJ328141 TAZ328141:TBF328141 TKV328141:TLB328141 TUR328141:TUX328141 UEN328141:UET328141 UOJ328141:UOP328141 UYF328141:UYL328141 VIB328141:VIH328141 VRX328141:VSD328141 WBT328141:WBZ328141 WLP328141:WLV328141 WVL328141:WVR328141 IZ393677:JF393677 SV393677:TB393677 ACR393677:ACX393677 AMN393677:AMT393677 AWJ393677:AWP393677 BGF393677:BGL393677 BQB393677:BQH393677 BZX393677:CAD393677 CJT393677:CJZ393677 CTP393677:CTV393677 DDL393677:DDR393677 DNH393677:DNN393677 DXD393677:DXJ393677 EGZ393677:EHF393677 EQV393677:ERB393677 FAR393677:FAX393677 FKN393677:FKT393677 FUJ393677:FUP393677 GEF393677:GEL393677 GOB393677:GOH393677 GXX393677:GYD393677 HHT393677:HHZ393677 HRP393677:HRV393677 IBL393677:IBR393677 ILH393677:ILN393677 IVD393677:IVJ393677 JEZ393677:JFF393677 JOV393677:JPB393677 JYR393677:JYX393677 KIN393677:KIT393677 KSJ393677:KSP393677 LCF393677:LCL393677 LMB393677:LMH393677 LVX393677:LWD393677 MFT393677:MFZ393677 MPP393677:MPV393677 MZL393677:MZR393677 NJH393677:NJN393677 NTD393677:NTJ393677 OCZ393677:ODF393677 OMV393677:ONB393677 OWR393677:OWX393677 PGN393677:PGT393677 PQJ393677:PQP393677 QAF393677:QAL393677 QKB393677:QKH393677 QTX393677:QUD393677 RDT393677:RDZ393677 RNP393677:RNV393677 RXL393677:RXR393677 SHH393677:SHN393677 SRD393677:SRJ393677 TAZ393677:TBF393677 TKV393677:TLB393677 TUR393677:TUX393677 UEN393677:UET393677 UOJ393677:UOP393677 UYF393677:UYL393677 VIB393677:VIH393677 VRX393677:VSD393677 WBT393677:WBZ393677 WLP393677:WLV393677 WVL393677:WVR393677 IZ459213:JF459213 SV459213:TB459213 ACR459213:ACX459213 AMN459213:AMT459213 AWJ459213:AWP459213 BGF459213:BGL459213 BQB459213:BQH459213 BZX459213:CAD459213 CJT459213:CJZ459213 CTP459213:CTV459213 DDL459213:DDR459213 DNH459213:DNN459213 DXD459213:DXJ459213 EGZ459213:EHF459213 EQV459213:ERB459213 FAR459213:FAX459213 FKN459213:FKT459213 FUJ459213:FUP459213 GEF459213:GEL459213 GOB459213:GOH459213 GXX459213:GYD459213 HHT459213:HHZ459213 HRP459213:HRV459213 IBL459213:IBR459213 ILH459213:ILN459213 IVD459213:IVJ459213 JEZ459213:JFF459213 JOV459213:JPB459213 JYR459213:JYX459213 KIN459213:KIT459213 KSJ459213:KSP459213 LCF459213:LCL459213 LMB459213:LMH459213 LVX459213:LWD459213 MFT459213:MFZ459213 MPP459213:MPV459213 MZL459213:MZR459213 NJH459213:NJN459213 NTD459213:NTJ459213 OCZ459213:ODF459213 OMV459213:ONB459213 OWR459213:OWX459213 PGN459213:PGT459213 PQJ459213:PQP459213 QAF459213:QAL459213 QKB459213:QKH459213 QTX459213:QUD459213 RDT459213:RDZ459213 RNP459213:RNV459213 RXL459213:RXR459213 SHH459213:SHN459213 SRD459213:SRJ459213 TAZ459213:TBF459213 TKV459213:TLB459213 TUR459213:TUX459213 UEN459213:UET459213 UOJ459213:UOP459213 UYF459213:UYL459213 VIB459213:VIH459213 VRX459213:VSD459213 WBT459213:WBZ459213 WLP459213:WLV459213 WVL459213:WVR459213 IZ524749:JF524749 SV524749:TB524749 ACR524749:ACX524749 AMN524749:AMT524749 AWJ524749:AWP524749 BGF524749:BGL524749 BQB524749:BQH524749 BZX524749:CAD524749 CJT524749:CJZ524749 CTP524749:CTV524749 DDL524749:DDR524749 DNH524749:DNN524749 DXD524749:DXJ524749 EGZ524749:EHF524749 EQV524749:ERB524749 FAR524749:FAX524749 FKN524749:FKT524749 FUJ524749:FUP524749 GEF524749:GEL524749 GOB524749:GOH524749 GXX524749:GYD524749 HHT524749:HHZ524749 HRP524749:HRV524749 IBL524749:IBR524749 ILH524749:ILN524749 IVD524749:IVJ524749 JEZ524749:JFF524749 JOV524749:JPB524749 JYR524749:JYX524749 KIN524749:KIT524749 KSJ524749:KSP524749 LCF524749:LCL524749 LMB524749:LMH524749 LVX524749:LWD524749 MFT524749:MFZ524749 MPP524749:MPV524749 MZL524749:MZR524749 NJH524749:NJN524749 NTD524749:NTJ524749 OCZ524749:ODF524749 OMV524749:ONB524749 OWR524749:OWX524749 PGN524749:PGT524749 PQJ524749:PQP524749 QAF524749:QAL524749 QKB524749:QKH524749 QTX524749:QUD524749 RDT524749:RDZ524749 RNP524749:RNV524749 RXL524749:RXR524749 SHH524749:SHN524749 SRD524749:SRJ524749 TAZ524749:TBF524749 TKV524749:TLB524749 TUR524749:TUX524749 UEN524749:UET524749 UOJ524749:UOP524749 UYF524749:UYL524749 VIB524749:VIH524749 VRX524749:VSD524749 WBT524749:WBZ524749 WLP524749:WLV524749 WVL524749:WVR524749 IZ590285:JF590285 SV590285:TB590285 ACR590285:ACX590285 AMN590285:AMT590285 AWJ590285:AWP590285 BGF590285:BGL590285 BQB590285:BQH590285 BZX590285:CAD590285 CJT590285:CJZ590285 CTP590285:CTV590285 DDL590285:DDR590285 DNH590285:DNN590285 DXD590285:DXJ590285 EGZ590285:EHF590285 EQV590285:ERB590285 FAR590285:FAX590285 FKN590285:FKT590285 FUJ590285:FUP590285 GEF590285:GEL590285 GOB590285:GOH590285 GXX590285:GYD590285 HHT590285:HHZ590285 HRP590285:HRV590285 IBL590285:IBR590285 ILH590285:ILN590285 IVD590285:IVJ590285 JEZ590285:JFF590285 JOV590285:JPB590285 JYR590285:JYX590285 KIN590285:KIT590285 KSJ590285:KSP590285 LCF590285:LCL590285 LMB590285:LMH590285 LVX590285:LWD590285 MFT590285:MFZ590285 MPP590285:MPV590285 MZL590285:MZR590285 NJH590285:NJN590285 NTD590285:NTJ590285 OCZ590285:ODF590285 OMV590285:ONB590285 OWR590285:OWX590285 PGN590285:PGT590285 PQJ590285:PQP590285 QAF590285:QAL590285 QKB590285:QKH590285 QTX590285:QUD590285 RDT590285:RDZ590285 RNP590285:RNV590285 RXL590285:RXR590285 SHH590285:SHN590285 SRD590285:SRJ590285 TAZ590285:TBF590285 TKV590285:TLB590285 TUR590285:TUX590285 UEN590285:UET590285 UOJ590285:UOP590285 UYF590285:UYL590285 VIB590285:VIH590285 VRX590285:VSD590285 WBT590285:WBZ590285 WLP590285:WLV590285 WVL590285:WVR590285 IZ655821:JF655821 SV655821:TB655821 ACR655821:ACX655821 AMN655821:AMT655821 AWJ655821:AWP655821 BGF655821:BGL655821 BQB655821:BQH655821 BZX655821:CAD655821 CJT655821:CJZ655821 CTP655821:CTV655821 DDL655821:DDR655821 DNH655821:DNN655821 DXD655821:DXJ655821 EGZ655821:EHF655821 EQV655821:ERB655821 FAR655821:FAX655821 FKN655821:FKT655821 FUJ655821:FUP655821 GEF655821:GEL655821 GOB655821:GOH655821 GXX655821:GYD655821 HHT655821:HHZ655821 HRP655821:HRV655821 IBL655821:IBR655821 ILH655821:ILN655821 IVD655821:IVJ655821 JEZ655821:JFF655821 JOV655821:JPB655821 JYR655821:JYX655821 KIN655821:KIT655821 KSJ655821:KSP655821 LCF655821:LCL655821 LMB655821:LMH655821 LVX655821:LWD655821 MFT655821:MFZ655821 MPP655821:MPV655821 MZL655821:MZR655821 NJH655821:NJN655821 NTD655821:NTJ655821 OCZ655821:ODF655821 OMV655821:ONB655821 OWR655821:OWX655821 PGN655821:PGT655821 PQJ655821:PQP655821 QAF655821:QAL655821 QKB655821:QKH655821 QTX655821:QUD655821 RDT655821:RDZ655821 RNP655821:RNV655821 RXL655821:RXR655821 SHH655821:SHN655821 SRD655821:SRJ655821 TAZ655821:TBF655821 TKV655821:TLB655821 TUR655821:TUX655821 UEN655821:UET655821 UOJ655821:UOP655821 UYF655821:UYL655821 VIB655821:VIH655821 VRX655821:VSD655821 WBT655821:WBZ655821 WLP655821:WLV655821 WVL655821:WVR655821 IZ721357:JF721357 SV721357:TB721357 ACR721357:ACX721357 AMN721357:AMT721357 AWJ721357:AWP721357 BGF721357:BGL721357 BQB721357:BQH721357 BZX721357:CAD721357 CJT721357:CJZ721357 CTP721357:CTV721357 DDL721357:DDR721357 DNH721357:DNN721357 DXD721357:DXJ721357 EGZ721357:EHF721357 EQV721357:ERB721357 FAR721357:FAX721357 FKN721357:FKT721357 FUJ721357:FUP721357 GEF721357:GEL721357 GOB721357:GOH721357 GXX721357:GYD721357 HHT721357:HHZ721357 HRP721357:HRV721357 IBL721357:IBR721357 ILH721357:ILN721357 IVD721357:IVJ721357 JEZ721357:JFF721357 JOV721357:JPB721357 JYR721357:JYX721357 KIN721357:KIT721357 KSJ721357:KSP721357 LCF721357:LCL721357 LMB721357:LMH721357 LVX721357:LWD721357 MFT721357:MFZ721357 MPP721357:MPV721357 MZL721357:MZR721357 NJH721357:NJN721357 NTD721357:NTJ721357 OCZ721357:ODF721357 OMV721357:ONB721357 OWR721357:OWX721357 PGN721357:PGT721357 PQJ721357:PQP721357 QAF721357:QAL721357 QKB721357:QKH721357 QTX721357:QUD721357 RDT721357:RDZ721357 RNP721357:RNV721357 RXL721357:RXR721357 SHH721357:SHN721357 SRD721357:SRJ721357 TAZ721357:TBF721357 TKV721357:TLB721357 TUR721357:TUX721357 UEN721357:UET721357 UOJ721357:UOP721357 UYF721357:UYL721357 VIB721357:VIH721357 VRX721357:VSD721357 WBT721357:WBZ721357 WLP721357:WLV721357 WVL721357:WVR721357 IZ786893:JF786893 SV786893:TB786893 ACR786893:ACX786893 AMN786893:AMT786893 AWJ786893:AWP786893 BGF786893:BGL786893 BQB786893:BQH786893 BZX786893:CAD786893 CJT786893:CJZ786893 CTP786893:CTV786893 DDL786893:DDR786893 DNH786893:DNN786893 DXD786893:DXJ786893 EGZ786893:EHF786893 EQV786893:ERB786893 FAR786893:FAX786893 FKN786893:FKT786893 FUJ786893:FUP786893 GEF786893:GEL786893 GOB786893:GOH786893 GXX786893:GYD786893 HHT786893:HHZ786893 HRP786893:HRV786893 IBL786893:IBR786893 ILH786893:ILN786893 IVD786893:IVJ786893 JEZ786893:JFF786893 JOV786893:JPB786893 JYR786893:JYX786893 KIN786893:KIT786893 KSJ786893:KSP786893 LCF786893:LCL786893 LMB786893:LMH786893 LVX786893:LWD786893 MFT786893:MFZ786893 MPP786893:MPV786893 MZL786893:MZR786893 NJH786893:NJN786893 NTD786893:NTJ786893 OCZ786893:ODF786893 OMV786893:ONB786893 OWR786893:OWX786893 PGN786893:PGT786893 PQJ786893:PQP786893 QAF786893:QAL786893 QKB786893:QKH786893 QTX786893:QUD786893 RDT786893:RDZ786893 RNP786893:RNV786893 RXL786893:RXR786893 SHH786893:SHN786893 SRD786893:SRJ786893 TAZ786893:TBF786893 TKV786893:TLB786893 TUR786893:TUX786893 UEN786893:UET786893 UOJ786893:UOP786893 UYF786893:UYL786893 VIB786893:VIH786893 VRX786893:VSD786893 WBT786893:WBZ786893 WLP786893:WLV786893 WVL786893:WVR786893 IZ852429:JF852429 SV852429:TB852429 ACR852429:ACX852429 AMN852429:AMT852429 AWJ852429:AWP852429 BGF852429:BGL852429 BQB852429:BQH852429 BZX852429:CAD852429 CJT852429:CJZ852429 CTP852429:CTV852429 DDL852429:DDR852429 DNH852429:DNN852429 DXD852429:DXJ852429 EGZ852429:EHF852429 EQV852429:ERB852429 FAR852429:FAX852429 FKN852429:FKT852429 FUJ852429:FUP852429 GEF852429:GEL852429 GOB852429:GOH852429 GXX852429:GYD852429 HHT852429:HHZ852429 HRP852429:HRV852429 IBL852429:IBR852429 ILH852429:ILN852429 IVD852429:IVJ852429 JEZ852429:JFF852429 JOV852429:JPB852429 JYR852429:JYX852429 KIN852429:KIT852429 KSJ852429:KSP852429 LCF852429:LCL852429 LMB852429:LMH852429 LVX852429:LWD852429 MFT852429:MFZ852429 MPP852429:MPV852429 MZL852429:MZR852429 NJH852429:NJN852429 NTD852429:NTJ852429 OCZ852429:ODF852429 OMV852429:ONB852429 OWR852429:OWX852429 PGN852429:PGT852429 PQJ852429:PQP852429 QAF852429:QAL852429 QKB852429:QKH852429 QTX852429:QUD852429 RDT852429:RDZ852429 RNP852429:RNV852429 RXL852429:RXR852429 SHH852429:SHN852429 SRD852429:SRJ852429 TAZ852429:TBF852429 TKV852429:TLB852429 TUR852429:TUX852429 UEN852429:UET852429 UOJ852429:UOP852429 UYF852429:UYL852429 VIB852429:VIH852429 VRX852429:VSD852429 WBT852429:WBZ852429 WLP852429:WLV852429 WVL852429:WVR852429 IZ917965:JF917965 SV917965:TB917965 ACR917965:ACX917965 AMN917965:AMT917965 AWJ917965:AWP917965 BGF917965:BGL917965 BQB917965:BQH917965 BZX917965:CAD917965 CJT917965:CJZ917965 CTP917965:CTV917965 DDL917965:DDR917965 DNH917965:DNN917965 DXD917965:DXJ917965 EGZ917965:EHF917965 EQV917965:ERB917965 FAR917965:FAX917965 FKN917965:FKT917965 FUJ917965:FUP917965 GEF917965:GEL917965 GOB917965:GOH917965 GXX917965:GYD917965 HHT917965:HHZ917965 HRP917965:HRV917965 IBL917965:IBR917965 ILH917965:ILN917965 IVD917965:IVJ917965 JEZ917965:JFF917965 JOV917965:JPB917965 JYR917965:JYX917965 KIN917965:KIT917965 KSJ917965:KSP917965 LCF917965:LCL917965 LMB917965:LMH917965 LVX917965:LWD917965 MFT917965:MFZ917965 MPP917965:MPV917965 MZL917965:MZR917965 NJH917965:NJN917965 NTD917965:NTJ917965 OCZ917965:ODF917965 OMV917965:ONB917965 OWR917965:OWX917965 PGN917965:PGT917965 PQJ917965:PQP917965 QAF917965:QAL917965 QKB917965:QKH917965 QTX917965:QUD917965 RDT917965:RDZ917965 RNP917965:RNV917965 RXL917965:RXR917965 SHH917965:SHN917965 SRD917965:SRJ917965 TAZ917965:TBF917965 TKV917965:TLB917965 TUR917965:TUX917965 UEN917965:UET917965 UOJ917965:UOP917965 UYF917965:UYL917965 VIB917965:VIH917965 VRX917965:VSD917965 WBT917965:WBZ917965 WLP917965:WLV917965 WVL917965:WVR917965 IZ983501:JF983501 SV983501:TB983501 ACR983501:ACX983501 AMN983501:AMT983501 AWJ983501:AWP983501 BGF983501:BGL983501 BQB983501:BQH983501 BZX983501:CAD983501 CJT983501:CJZ983501 CTP983501:CTV983501 DDL983501:DDR983501 DNH983501:DNN983501 DXD983501:DXJ983501 EGZ983501:EHF983501 EQV983501:ERB983501 FAR983501:FAX983501 FKN983501:FKT983501 FUJ983501:FUP983501 GEF983501:GEL983501 GOB983501:GOH983501 GXX983501:GYD983501 HHT983501:HHZ983501 HRP983501:HRV983501 IBL983501:IBR983501 ILH983501:ILN983501 IVD983501:IVJ983501 JEZ983501:JFF983501 JOV983501:JPB983501 JYR983501:JYX983501 KIN983501:KIT983501 KSJ983501:KSP983501 LCF983501:LCL983501 LMB983501:LMH983501 LVX983501:LWD983501 MFT983501:MFZ983501 MPP983501:MPV983501 MZL983501:MZR983501 NJH983501:NJN983501 NTD983501:NTJ983501 OCZ983501:ODF983501 OMV983501:ONB983501 OWR983501:OWX983501 PGN983501:PGT983501 PQJ983501:PQP983501 QAF983501:QAL983501 QKB983501:QKH983501 QTX983501:QUD983501 RDT983501:RDZ983501 RNP983501:RNV983501 RXL983501:RXR983501 SHH983501:SHN983501 SRD983501:SRJ983501 TAZ983501:TBF983501 TKV983501:TLB983501 TUR983501:TUX983501 UEN983501:UET983501 UOJ983501:UOP983501 UYF983501:UYL983501 VIB983501:VIH983501 VRX983501:VSD983501 WBT983501:WBZ983501 WLP983501:WLV983501 WVL983501:WVR983501 IZ65999:JF65999 SV65999:TB65999 ACR65999:ACX65999 AMN65999:AMT65999 AWJ65999:AWP65999 BGF65999:BGL65999 BQB65999:BQH65999 BZX65999:CAD65999 CJT65999:CJZ65999 CTP65999:CTV65999 DDL65999:DDR65999 DNH65999:DNN65999 DXD65999:DXJ65999 EGZ65999:EHF65999 EQV65999:ERB65999 FAR65999:FAX65999 FKN65999:FKT65999 FUJ65999:FUP65999 GEF65999:GEL65999 GOB65999:GOH65999 GXX65999:GYD65999 HHT65999:HHZ65999 HRP65999:HRV65999 IBL65999:IBR65999 ILH65999:ILN65999 IVD65999:IVJ65999 JEZ65999:JFF65999 JOV65999:JPB65999 JYR65999:JYX65999 KIN65999:KIT65999 KSJ65999:KSP65999 LCF65999:LCL65999 LMB65999:LMH65999 LVX65999:LWD65999 MFT65999:MFZ65999 MPP65999:MPV65999 MZL65999:MZR65999 NJH65999:NJN65999 NTD65999:NTJ65999 OCZ65999:ODF65999 OMV65999:ONB65999 OWR65999:OWX65999 PGN65999:PGT65999 PQJ65999:PQP65999 QAF65999:QAL65999 QKB65999:QKH65999 QTX65999:QUD65999 RDT65999:RDZ65999 RNP65999:RNV65999 RXL65999:RXR65999 SHH65999:SHN65999 SRD65999:SRJ65999 TAZ65999:TBF65999 TKV65999:TLB65999 TUR65999:TUX65999 UEN65999:UET65999 UOJ65999:UOP65999 UYF65999:UYL65999 VIB65999:VIH65999 VRX65999:VSD65999 WBT65999:WBZ65999 WLP65999:WLV65999 WVL65999:WVR65999 IZ131535:JF131535 SV131535:TB131535 ACR131535:ACX131535 AMN131535:AMT131535 AWJ131535:AWP131535 BGF131535:BGL131535 BQB131535:BQH131535 BZX131535:CAD131535 CJT131535:CJZ131535 CTP131535:CTV131535 DDL131535:DDR131535 DNH131535:DNN131535 DXD131535:DXJ131535 EGZ131535:EHF131535 EQV131535:ERB131535 FAR131535:FAX131535 FKN131535:FKT131535 FUJ131535:FUP131535 GEF131535:GEL131535 GOB131535:GOH131535 GXX131535:GYD131535 HHT131535:HHZ131535 HRP131535:HRV131535 IBL131535:IBR131535 ILH131535:ILN131535 IVD131535:IVJ131535 JEZ131535:JFF131535 JOV131535:JPB131535 JYR131535:JYX131535 KIN131535:KIT131535 KSJ131535:KSP131535 LCF131535:LCL131535 LMB131535:LMH131535 LVX131535:LWD131535 MFT131535:MFZ131535 MPP131535:MPV131535 MZL131535:MZR131535 NJH131535:NJN131535 NTD131535:NTJ131535 OCZ131535:ODF131535 OMV131535:ONB131535 OWR131535:OWX131535 PGN131535:PGT131535 PQJ131535:PQP131535 QAF131535:QAL131535 QKB131535:QKH131535 QTX131535:QUD131535 RDT131535:RDZ131535 RNP131535:RNV131535 RXL131535:RXR131535 SHH131535:SHN131535 SRD131535:SRJ131535 TAZ131535:TBF131535 TKV131535:TLB131535 TUR131535:TUX131535 UEN131535:UET131535 UOJ131535:UOP131535 UYF131535:UYL131535 VIB131535:VIH131535 VRX131535:VSD131535 WBT131535:WBZ131535 WLP131535:WLV131535 WVL131535:WVR131535 IZ197071:JF197071 SV197071:TB197071 ACR197071:ACX197071 AMN197071:AMT197071 AWJ197071:AWP197071 BGF197071:BGL197071 BQB197071:BQH197071 BZX197071:CAD197071 CJT197071:CJZ197071 CTP197071:CTV197071 DDL197071:DDR197071 DNH197071:DNN197071 DXD197071:DXJ197071 EGZ197071:EHF197071 EQV197071:ERB197071 FAR197071:FAX197071 FKN197071:FKT197071 FUJ197071:FUP197071 GEF197071:GEL197071 GOB197071:GOH197071 GXX197071:GYD197071 HHT197071:HHZ197071 HRP197071:HRV197071 IBL197071:IBR197071 ILH197071:ILN197071 IVD197071:IVJ197071 JEZ197071:JFF197071 JOV197071:JPB197071 JYR197071:JYX197071 KIN197071:KIT197071 KSJ197071:KSP197071 LCF197071:LCL197071 LMB197071:LMH197071 LVX197071:LWD197071 MFT197071:MFZ197071 MPP197071:MPV197071 MZL197071:MZR197071 NJH197071:NJN197071 NTD197071:NTJ197071 OCZ197071:ODF197071 OMV197071:ONB197071 OWR197071:OWX197071 PGN197071:PGT197071 PQJ197071:PQP197071 QAF197071:QAL197071 QKB197071:QKH197071 QTX197071:QUD197071 RDT197071:RDZ197071 RNP197071:RNV197071 RXL197071:RXR197071 SHH197071:SHN197071 SRD197071:SRJ197071 TAZ197071:TBF197071 TKV197071:TLB197071 TUR197071:TUX197071 UEN197071:UET197071 UOJ197071:UOP197071 UYF197071:UYL197071 VIB197071:VIH197071 VRX197071:VSD197071 WBT197071:WBZ197071 WLP197071:WLV197071 WVL197071:WVR197071 IZ262607:JF262607 SV262607:TB262607 ACR262607:ACX262607 AMN262607:AMT262607 AWJ262607:AWP262607 BGF262607:BGL262607 BQB262607:BQH262607 BZX262607:CAD262607 CJT262607:CJZ262607 CTP262607:CTV262607 DDL262607:DDR262607 DNH262607:DNN262607 DXD262607:DXJ262607 EGZ262607:EHF262607 EQV262607:ERB262607 FAR262607:FAX262607 FKN262607:FKT262607 FUJ262607:FUP262607 GEF262607:GEL262607 GOB262607:GOH262607 GXX262607:GYD262607 HHT262607:HHZ262607 HRP262607:HRV262607 IBL262607:IBR262607 ILH262607:ILN262607 IVD262607:IVJ262607 JEZ262607:JFF262607 JOV262607:JPB262607 JYR262607:JYX262607 KIN262607:KIT262607 KSJ262607:KSP262607 LCF262607:LCL262607 LMB262607:LMH262607 LVX262607:LWD262607 MFT262607:MFZ262607 MPP262607:MPV262607 MZL262607:MZR262607 NJH262607:NJN262607 NTD262607:NTJ262607 OCZ262607:ODF262607 OMV262607:ONB262607 OWR262607:OWX262607 PGN262607:PGT262607 PQJ262607:PQP262607 QAF262607:QAL262607 QKB262607:QKH262607 QTX262607:QUD262607 RDT262607:RDZ262607 RNP262607:RNV262607 RXL262607:RXR262607 SHH262607:SHN262607 SRD262607:SRJ262607 TAZ262607:TBF262607 TKV262607:TLB262607 TUR262607:TUX262607 UEN262607:UET262607 UOJ262607:UOP262607 UYF262607:UYL262607 VIB262607:VIH262607 VRX262607:VSD262607 WBT262607:WBZ262607 WLP262607:WLV262607 WVL262607:WVR262607 IZ328143:JF328143 SV328143:TB328143 ACR328143:ACX328143 AMN328143:AMT328143 AWJ328143:AWP328143 BGF328143:BGL328143 BQB328143:BQH328143 BZX328143:CAD328143 CJT328143:CJZ328143 CTP328143:CTV328143 DDL328143:DDR328143 DNH328143:DNN328143 DXD328143:DXJ328143 EGZ328143:EHF328143 EQV328143:ERB328143 FAR328143:FAX328143 FKN328143:FKT328143 FUJ328143:FUP328143 GEF328143:GEL328143 GOB328143:GOH328143 GXX328143:GYD328143 HHT328143:HHZ328143 HRP328143:HRV328143 IBL328143:IBR328143 ILH328143:ILN328143 IVD328143:IVJ328143 JEZ328143:JFF328143 JOV328143:JPB328143 JYR328143:JYX328143 KIN328143:KIT328143 KSJ328143:KSP328143 LCF328143:LCL328143 LMB328143:LMH328143 LVX328143:LWD328143 MFT328143:MFZ328143 MPP328143:MPV328143 MZL328143:MZR328143 NJH328143:NJN328143 NTD328143:NTJ328143 OCZ328143:ODF328143 OMV328143:ONB328143 OWR328143:OWX328143 PGN328143:PGT328143 PQJ328143:PQP328143 QAF328143:QAL328143 QKB328143:QKH328143 QTX328143:QUD328143 RDT328143:RDZ328143 RNP328143:RNV328143 RXL328143:RXR328143 SHH328143:SHN328143 SRD328143:SRJ328143 TAZ328143:TBF328143 TKV328143:TLB328143 TUR328143:TUX328143 UEN328143:UET328143 UOJ328143:UOP328143 UYF328143:UYL328143 VIB328143:VIH328143 VRX328143:VSD328143 WBT328143:WBZ328143 WLP328143:WLV328143 WVL328143:WVR328143 IZ393679:JF393679 SV393679:TB393679 ACR393679:ACX393679 AMN393679:AMT393679 AWJ393679:AWP393679 BGF393679:BGL393679 BQB393679:BQH393679 BZX393679:CAD393679 CJT393679:CJZ393679 CTP393679:CTV393679 DDL393679:DDR393679 DNH393679:DNN393679 DXD393679:DXJ393679 EGZ393679:EHF393679 EQV393679:ERB393679 FAR393679:FAX393679 FKN393679:FKT393679 FUJ393679:FUP393679 GEF393679:GEL393679 GOB393679:GOH393679 GXX393679:GYD393679 HHT393679:HHZ393679 HRP393679:HRV393679 IBL393679:IBR393679 ILH393679:ILN393679 IVD393679:IVJ393679 JEZ393679:JFF393679 JOV393679:JPB393679 JYR393679:JYX393679 KIN393679:KIT393679 KSJ393679:KSP393679 LCF393679:LCL393679 LMB393679:LMH393679 LVX393679:LWD393679 MFT393679:MFZ393679 MPP393679:MPV393679 MZL393679:MZR393679 NJH393679:NJN393679 NTD393679:NTJ393679 OCZ393679:ODF393679 OMV393679:ONB393679 OWR393679:OWX393679 PGN393679:PGT393679 PQJ393679:PQP393679 QAF393679:QAL393679 QKB393679:QKH393679 QTX393679:QUD393679 RDT393679:RDZ393679 RNP393679:RNV393679 RXL393679:RXR393679 SHH393679:SHN393679 SRD393679:SRJ393679 TAZ393679:TBF393679 TKV393679:TLB393679 TUR393679:TUX393679 UEN393679:UET393679 UOJ393679:UOP393679 UYF393679:UYL393679 VIB393679:VIH393679 VRX393679:VSD393679 WBT393679:WBZ393679 WLP393679:WLV393679 WVL393679:WVR393679 IZ459215:JF459215 SV459215:TB459215 ACR459215:ACX459215 AMN459215:AMT459215 AWJ459215:AWP459215 BGF459215:BGL459215 BQB459215:BQH459215 BZX459215:CAD459215 CJT459215:CJZ459215 CTP459215:CTV459215 DDL459215:DDR459215 DNH459215:DNN459215 DXD459215:DXJ459215 EGZ459215:EHF459215 EQV459215:ERB459215 FAR459215:FAX459215 FKN459215:FKT459215 FUJ459215:FUP459215 GEF459215:GEL459215 GOB459215:GOH459215 GXX459215:GYD459215 HHT459215:HHZ459215 HRP459215:HRV459215 IBL459215:IBR459215 ILH459215:ILN459215 IVD459215:IVJ459215 JEZ459215:JFF459215 JOV459215:JPB459215 JYR459215:JYX459215 KIN459215:KIT459215 KSJ459215:KSP459215 LCF459215:LCL459215 LMB459215:LMH459215 LVX459215:LWD459215 MFT459215:MFZ459215 MPP459215:MPV459215 MZL459215:MZR459215 NJH459215:NJN459215 NTD459215:NTJ459215 OCZ459215:ODF459215 OMV459215:ONB459215 OWR459215:OWX459215 PGN459215:PGT459215 PQJ459215:PQP459215 QAF459215:QAL459215 QKB459215:QKH459215 QTX459215:QUD459215 RDT459215:RDZ459215 RNP459215:RNV459215 RXL459215:RXR459215 SHH459215:SHN459215 SRD459215:SRJ459215 TAZ459215:TBF459215 TKV459215:TLB459215 TUR459215:TUX459215 UEN459215:UET459215 UOJ459215:UOP459215 UYF459215:UYL459215 VIB459215:VIH459215 VRX459215:VSD459215 WBT459215:WBZ459215 WLP459215:WLV459215 WVL459215:WVR459215 IZ524751:JF524751 SV524751:TB524751 ACR524751:ACX524751 AMN524751:AMT524751 AWJ524751:AWP524751 BGF524751:BGL524751 BQB524751:BQH524751 BZX524751:CAD524751 CJT524751:CJZ524751 CTP524751:CTV524751 DDL524751:DDR524751 DNH524751:DNN524751 DXD524751:DXJ524751 EGZ524751:EHF524751 EQV524751:ERB524751 FAR524751:FAX524751 FKN524751:FKT524751 FUJ524751:FUP524751 GEF524751:GEL524751 GOB524751:GOH524751 GXX524751:GYD524751 HHT524751:HHZ524751 HRP524751:HRV524751 IBL524751:IBR524751 ILH524751:ILN524751 IVD524751:IVJ524751 JEZ524751:JFF524751 JOV524751:JPB524751 JYR524751:JYX524751 KIN524751:KIT524751 KSJ524751:KSP524751 LCF524751:LCL524751 LMB524751:LMH524751 LVX524751:LWD524751 MFT524751:MFZ524751 MPP524751:MPV524751 MZL524751:MZR524751 NJH524751:NJN524751 NTD524751:NTJ524751 OCZ524751:ODF524751 OMV524751:ONB524751 OWR524751:OWX524751 PGN524751:PGT524751 PQJ524751:PQP524751 QAF524751:QAL524751 QKB524751:QKH524751 QTX524751:QUD524751 RDT524751:RDZ524751 RNP524751:RNV524751 RXL524751:RXR524751 SHH524751:SHN524751 SRD524751:SRJ524751 TAZ524751:TBF524751 TKV524751:TLB524751 TUR524751:TUX524751 UEN524751:UET524751 UOJ524751:UOP524751 UYF524751:UYL524751 VIB524751:VIH524751 VRX524751:VSD524751 WBT524751:WBZ524751 WLP524751:WLV524751 WVL524751:WVR524751 IZ590287:JF590287 SV590287:TB590287 ACR590287:ACX590287 AMN590287:AMT590287 AWJ590287:AWP590287 BGF590287:BGL590287 BQB590287:BQH590287 BZX590287:CAD590287 CJT590287:CJZ590287 CTP590287:CTV590287 DDL590287:DDR590287 DNH590287:DNN590287 DXD590287:DXJ590287 EGZ590287:EHF590287 EQV590287:ERB590287 FAR590287:FAX590287 FKN590287:FKT590287 FUJ590287:FUP590287 GEF590287:GEL590287 GOB590287:GOH590287 GXX590287:GYD590287 HHT590287:HHZ590287 HRP590287:HRV590287 IBL590287:IBR590287 ILH590287:ILN590287 IVD590287:IVJ590287 JEZ590287:JFF590287 JOV590287:JPB590287 JYR590287:JYX590287 KIN590287:KIT590287 KSJ590287:KSP590287 LCF590287:LCL590287 LMB590287:LMH590287 LVX590287:LWD590287 MFT590287:MFZ590287 MPP590287:MPV590287 MZL590287:MZR590287 NJH590287:NJN590287 NTD590287:NTJ590287 OCZ590287:ODF590287 OMV590287:ONB590287 OWR590287:OWX590287 PGN590287:PGT590287 PQJ590287:PQP590287 QAF590287:QAL590287 QKB590287:QKH590287 QTX590287:QUD590287 RDT590287:RDZ590287 RNP590287:RNV590287 RXL590287:RXR590287 SHH590287:SHN590287 SRD590287:SRJ590287 TAZ590287:TBF590287 TKV590287:TLB590287 TUR590287:TUX590287 UEN590287:UET590287 UOJ590287:UOP590287 UYF590287:UYL590287 VIB590287:VIH590287 VRX590287:VSD590287 WBT590287:WBZ590287 WLP590287:WLV590287 WVL590287:WVR590287 IZ655823:JF655823 SV655823:TB655823 ACR655823:ACX655823 AMN655823:AMT655823 AWJ655823:AWP655823 BGF655823:BGL655823 BQB655823:BQH655823 BZX655823:CAD655823 CJT655823:CJZ655823 CTP655823:CTV655823 DDL655823:DDR655823 DNH655823:DNN655823 DXD655823:DXJ655823 EGZ655823:EHF655823 EQV655823:ERB655823 FAR655823:FAX655823 FKN655823:FKT655823 FUJ655823:FUP655823 GEF655823:GEL655823 GOB655823:GOH655823 GXX655823:GYD655823 HHT655823:HHZ655823 HRP655823:HRV655823 IBL655823:IBR655823 ILH655823:ILN655823 IVD655823:IVJ655823 JEZ655823:JFF655823 JOV655823:JPB655823 JYR655823:JYX655823 KIN655823:KIT655823 KSJ655823:KSP655823 LCF655823:LCL655823 LMB655823:LMH655823 LVX655823:LWD655823 MFT655823:MFZ655823 MPP655823:MPV655823 MZL655823:MZR655823 NJH655823:NJN655823 NTD655823:NTJ655823 OCZ655823:ODF655823 OMV655823:ONB655823 OWR655823:OWX655823 PGN655823:PGT655823 PQJ655823:PQP655823 QAF655823:QAL655823 QKB655823:QKH655823 QTX655823:QUD655823 RDT655823:RDZ655823 RNP655823:RNV655823 RXL655823:RXR655823 SHH655823:SHN655823 SRD655823:SRJ655823 TAZ655823:TBF655823 TKV655823:TLB655823 TUR655823:TUX655823 UEN655823:UET655823 UOJ655823:UOP655823 UYF655823:UYL655823 VIB655823:VIH655823 VRX655823:VSD655823 WBT655823:WBZ655823 WLP655823:WLV655823 WVL655823:WVR655823 IZ721359:JF721359 SV721359:TB721359 ACR721359:ACX721359 AMN721359:AMT721359 AWJ721359:AWP721359 BGF721359:BGL721359 BQB721359:BQH721359 BZX721359:CAD721359 CJT721359:CJZ721359 CTP721359:CTV721359 DDL721359:DDR721359 DNH721359:DNN721359 DXD721359:DXJ721359 EGZ721359:EHF721359 EQV721359:ERB721359 FAR721359:FAX721359 FKN721359:FKT721359 FUJ721359:FUP721359 GEF721359:GEL721359 GOB721359:GOH721359 GXX721359:GYD721359 HHT721359:HHZ721359 HRP721359:HRV721359 IBL721359:IBR721359 ILH721359:ILN721359 IVD721359:IVJ721359 JEZ721359:JFF721359 JOV721359:JPB721359 JYR721359:JYX721359 KIN721359:KIT721359 KSJ721359:KSP721359 LCF721359:LCL721359 LMB721359:LMH721359 LVX721359:LWD721359 MFT721359:MFZ721359 MPP721359:MPV721359 MZL721359:MZR721359 NJH721359:NJN721359 NTD721359:NTJ721359 OCZ721359:ODF721359 OMV721359:ONB721359 OWR721359:OWX721359 PGN721359:PGT721359 PQJ721359:PQP721359 QAF721359:QAL721359 QKB721359:QKH721359 QTX721359:QUD721359 RDT721359:RDZ721359 RNP721359:RNV721359 RXL721359:RXR721359 SHH721359:SHN721359 SRD721359:SRJ721359 TAZ721359:TBF721359 TKV721359:TLB721359 TUR721359:TUX721359 UEN721359:UET721359 UOJ721359:UOP721359 UYF721359:UYL721359 VIB721359:VIH721359 VRX721359:VSD721359 WBT721359:WBZ721359 WLP721359:WLV721359 WVL721359:WVR721359 IZ786895:JF786895 SV786895:TB786895 ACR786895:ACX786895 AMN786895:AMT786895 AWJ786895:AWP786895 BGF786895:BGL786895 BQB786895:BQH786895 BZX786895:CAD786895 CJT786895:CJZ786895 CTP786895:CTV786895 DDL786895:DDR786895 DNH786895:DNN786895 DXD786895:DXJ786895 EGZ786895:EHF786895 EQV786895:ERB786895 FAR786895:FAX786895 FKN786895:FKT786895 FUJ786895:FUP786895 GEF786895:GEL786895 GOB786895:GOH786895 GXX786895:GYD786895 HHT786895:HHZ786895 HRP786895:HRV786895 IBL786895:IBR786895 ILH786895:ILN786895 IVD786895:IVJ786895 JEZ786895:JFF786895 JOV786895:JPB786895 JYR786895:JYX786895 KIN786895:KIT786895 KSJ786895:KSP786895 LCF786895:LCL786895 LMB786895:LMH786895 LVX786895:LWD786895 MFT786895:MFZ786895 MPP786895:MPV786895 MZL786895:MZR786895 NJH786895:NJN786895 NTD786895:NTJ786895 OCZ786895:ODF786895 OMV786895:ONB786895 OWR786895:OWX786895 PGN786895:PGT786895 PQJ786895:PQP786895 QAF786895:QAL786895 QKB786895:QKH786895 QTX786895:QUD786895 RDT786895:RDZ786895 RNP786895:RNV786895 RXL786895:RXR786895 SHH786895:SHN786895 SRD786895:SRJ786895 TAZ786895:TBF786895 TKV786895:TLB786895 TUR786895:TUX786895 UEN786895:UET786895 UOJ786895:UOP786895 UYF786895:UYL786895 VIB786895:VIH786895 VRX786895:VSD786895 WBT786895:WBZ786895 WLP786895:WLV786895 WVL786895:WVR786895 IZ852431:JF852431 SV852431:TB852431 ACR852431:ACX852431 AMN852431:AMT852431 AWJ852431:AWP852431 BGF852431:BGL852431 BQB852431:BQH852431 BZX852431:CAD852431 CJT852431:CJZ852431 CTP852431:CTV852431 DDL852431:DDR852431 DNH852431:DNN852431 DXD852431:DXJ852431 EGZ852431:EHF852431 EQV852431:ERB852431 FAR852431:FAX852431 FKN852431:FKT852431 FUJ852431:FUP852431 GEF852431:GEL852431 GOB852431:GOH852431 GXX852431:GYD852431 HHT852431:HHZ852431 HRP852431:HRV852431 IBL852431:IBR852431 ILH852431:ILN852431 IVD852431:IVJ852431 JEZ852431:JFF852431 JOV852431:JPB852431 JYR852431:JYX852431 KIN852431:KIT852431 KSJ852431:KSP852431 LCF852431:LCL852431 LMB852431:LMH852431 LVX852431:LWD852431 MFT852431:MFZ852431 MPP852431:MPV852431 MZL852431:MZR852431 NJH852431:NJN852431 NTD852431:NTJ852431 OCZ852431:ODF852431 OMV852431:ONB852431 OWR852431:OWX852431 PGN852431:PGT852431 PQJ852431:PQP852431 QAF852431:QAL852431 QKB852431:QKH852431 QTX852431:QUD852431 RDT852431:RDZ852431 RNP852431:RNV852431 RXL852431:RXR852431 SHH852431:SHN852431 SRD852431:SRJ852431 TAZ852431:TBF852431 TKV852431:TLB852431 TUR852431:TUX852431 UEN852431:UET852431 UOJ852431:UOP852431 UYF852431:UYL852431 VIB852431:VIH852431 VRX852431:VSD852431 WBT852431:WBZ852431 WLP852431:WLV852431 WVL852431:WVR852431 IZ917967:JF917967 SV917967:TB917967 ACR917967:ACX917967 AMN917967:AMT917967 AWJ917967:AWP917967 BGF917967:BGL917967 BQB917967:BQH917967 BZX917967:CAD917967 CJT917967:CJZ917967 CTP917967:CTV917967 DDL917967:DDR917967 DNH917967:DNN917967 DXD917967:DXJ917967 EGZ917967:EHF917967 EQV917967:ERB917967 FAR917967:FAX917967 FKN917967:FKT917967 FUJ917967:FUP917967 GEF917967:GEL917967 GOB917967:GOH917967 GXX917967:GYD917967 HHT917967:HHZ917967 HRP917967:HRV917967 IBL917967:IBR917967 ILH917967:ILN917967 IVD917967:IVJ917967 JEZ917967:JFF917967 JOV917967:JPB917967 JYR917967:JYX917967 KIN917967:KIT917967 KSJ917967:KSP917967 LCF917967:LCL917967 LMB917967:LMH917967 LVX917967:LWD917967 MFT917967:MFZ917967 MPP917967:MPV917967 MZL917967:MZR917967 NJH917967:NJN917967 NTD917967:NTJ917967 OCZ917967:ODF917967 OMV917967:ONB917967 OWR917967:OWX917967 PGN917967:PGT917967 PQJ917967:PQP917967 QAF917967:QAL917967 QKB917967:QKH917967 QTX917967:QUD917967 RDT917967:RDZ917967 RNP917967:RNV917967 RXL917967:RXR917967 SHH917967:SHN917967 SRD917967:SRJ917967 TAZ917967:TBF917967 TKV917967:TLB917967 TUR917967:TUX917967 UEN917967:UET917967 UOJ917967:UOP917967 UYF917967:UYL917967 VIB917967:VIH917967 VRX917967:VSD917967 WBT917967:WBZ917967 WLP917967:WLV917967 WVL917967:WVR917967 IZ983503:JF983503 SV983503:TB983503 ACR983503:ACX983503 AMN983503:AMT983503 AWJ983503:AWP983503 BGF983503:BGL983503 BQB983503:BQH983503 BZX983503:CAD983503 CJT983503:CJZ983503 CTP983503:CTV983503 DDL983503:DDR983503 DNH983503:DNN983503 DXD983503:DXJ983503 EGZ983503:EHF983503 EQV983503:ERB983503 FAR983503:FAX983503 FKN983503:FKT983503 FUJ983503:FUP983503 GEF983503:GEL983503 GOB983503:GOH983503 GXX983503:GYD983503 HHT983503:HHZ983503 HRP983503:HRV983503 IBL983503:IBR983503 ILH983503:ILN983503 IVD983503:IVJ983503 JEZ983503:JFF983503 JOV983503:JPB983503 JYR983503:JYX983503 KIN983503:KIT983503 KSJ983503:KSP983503 LCF983503:LCL983503 LMB983503:LMH983503 LVX983503:LWD983503 MFT983503:MFZ983503 MPP983503:MPV983503 MZL983503:MZR983503 NJH983503:NJN983503 NTD983503:NTJ983503 OCZ983503:ODF983503 OMV983503:ONB983503 OWR983503:OWX983503 PGN983503:PGT983503 PQJ983503:PQP983503 QAF983503:QAL983503 QKB983503:QKH983503 QTX983503:QUD983503 RDT983503:RDZ983503 RNP983503:RNV983503 RXL983503:RXR983503 SHH983503:SHN983503 SRD983503:SRJ983503 TAZ983503:TBF983503 TKV983503:TLB983503 TUR983503:TUX983503 UEN983503:UET983503 UOJ983503:UOP983503 UYF983503:UYL983503 VIB983503:VIH983503 VRX983503:VSD983503 WBT983503:WBZ983503 WLP983503:WLV983503 WVL983503:WVR983503 IZ66032:JE66035 SV66032:TA66035 ACR66032:ACW66035 AMN66032:AMS66035 AWJ66032:AWO66035 BGF66032:BGK66035 BQB66032:BQG66035 BZX66032:CAC66035 CJT66032:CJY66035 CTP66032:CTU66035 DDL66032:DDQ66035 DNH66032:DNM66035 DXD66032:DXI66035 EGZ66032:EHE66035 EQV66032:ERA66035 FAR66032:FAW66035 FKN66032:FKS66035 FUJ66032:FUO66035 GEF66032:GEK66035 GOB66032:GOG66035 GXX66032:GYC66035 HHT66032:HHY66035 HRP66032:HRU66035 IBL66032:IBQ66035 ILH66032:ILM66035 IVD66032:IVI66035 JEZ66032:JFE66035 JOV66032:JPA66035 JYR66032:JYW66035 KIN66032:KIS66035 KSJ66032:KSO66035 LCF66032:LCK66035 LMB66032:LMG66035 LVX66032:LWC66035 MFT66032:MFY66035 MPP66032:MPU66035 MZL66032:MZQ66035 NJH66032:NJM66035 NTD66032:NTI66035 OCZ66032:ODE66035 OMV66032:ONA66035 OWR66032:OWW66035 PGN66032:PGS66035 PQJ66032:PQO66035 QAF66032:QAK66035 QKB66032:QKG66035 QTX66032:QUC66035 RDT66032:RDY66035 RNP66032:RNU66035 RXL66032:RXQ66035 SHH66032:SHM66035 SRD66032:SRI66035 TAZ66032:TBE66035 TKV66032:TLA66035 TUR66032:TUW66035 UEN66032:UES66035 UOJ66032:UOO66035 UYF66032:UYK66035 VIB66032:VIG66035 VRX66032:VSC66035 WBT66032:WBY66035 WLP66032:WLU66035 WVL66032:WVQ66035 IZ131568:JE131571 SV131568:TA131571 ACR131568:ACW131571 AMN131568:AMS131571 AWJ131568:AWO131571 BGF131568:BGK131571 BQB131568:BQG131571 BZX131568:CAC131571 CJT131568:CJY131571 CTP131568:CTU131571 DDL131568:DDQ131571 DNH131568:DNM131571 DXD131568:DXI131571 EGZ131568:EHE131571 EQV131568:ERA131571 FAR131568:FAW131571 FKN131568:FKS131571 FUJ131568:FUO131571 GEF131568:GEK131571 GOB131568:GOG131571 GXX131568:GYC131571 HHT131568:HHY131571 HRP131568:HRU131571 IBL131568:IBQ131571 ILH131568:ILM131571 IVD131568:IVI131571 JEZ131568:JFE131571 JOV131568:JPA131571 JYR131568:JYW131571 KIN131568:KIS131571 KSJ131568:KSO131571 LCF131568:LCK131571 LMB131568:LMG131571 LVX131568:LWC131571 MFT131568:MFY131571 MPP131568:MPU131571 MZL131568:MZQ131571 NJH131568:NJM131571 NTD131568:NTI131571 OCZ131568:ODE131571 OMV131568:ONA131571 OWR131568:OWW131571 PGN131568:PGS131571 PQJ131568:PQO131571 QAF131568:QAK131571 QKB131568:QKG131571 QTX131568:QUC131571 RDT131568:RDY131571 RNP131568:RNU131571 RXL131568:RXQ131571 SHH131568:SHM131571 SRD131568:SRI131571 TAZ131568:TBE131571 TKV131568:TLA131571 TUR131568:TUW131571 UEN131568:UES131571 UOJ131568:UOO131571 UYF131568:UYK131571 VIB131568:VIG131571 VRX131568:VSC131571 WBT131568:WBY131571 WLP131568:WLU131571 WVL131568:WVQ131571 IZ197104:JE197107 SV197104:TA197107 ACR197104:ACW197107 AMN197104:AMS197107 AWJ197104:AWO197107 BGF197104:BGK197107 BQB197104:BQG197107 BZX197104:CAC197107 CJT197104:CJY197107 CTP197104:CTU197107 DDL197104:DDQ197107 DNH197104:DNM197107 DXD197104:DXI197107 EGZ197104:EHE197107 EQV197104:ERA197107 FAR197104:FAW197107 FKN197104:FKS197107 FUJ197104:FUO197107 GEF197104:GEK197107 GOB197104:GOG197107 GXX197104:GYC197107 HHT197104:HHY197107 HRP197104:HRU197107 IBL197104:IBQ197107 ILH197104:ILM197107 IVD197104:IVI197107 JEZ197104:JFE197107 JOV197104:JPA197107 JYR197104:JYW197107 KIN197104:KIS197107 KSJ197104:KSO197107 LCF197104:LCK197107 LMB197104:LMG197107 LVX197104:LWC197107 MFT197104:MFY197107 MPP197104:MPU197107 MZL197104:MZQ197107 NJH197104:NJM197107 NTD197104:NTI197107 OCZ197104:ODE197107 OMV197104:ONA197107 OWR197104:OWW197107 PGN197104:PGS197107 PQJ197104:PQO197107 QAF197104:QAK197107 QKB197104:QKG197107 QTX197104:QUC197107 RDT197104:RDY197107 RNP197104:RNU197107 RXL197104:RXQ197107 SHH197104:SHM197107 SRD197104:SRI197107 TAZ197104:TBE197107 TKV197104:TLA197107 TUR197104:TUW197107 UEN197104:UES197107 UOJ197104:UOO197107 UYF197104:UYK197107 VIB197104:VIG197107 VRX197104:VSC197107 WBT197104:WBY197107 WLP197104:WLU197107 WVL197104:WVQ197107 IZ262640:JE262643 SV262640:TA262643 ACR262640:ACW262643 AMN262640:AMS262643 AWJ262640:AWO262643 BGF262640:BGK262643 BQB262640:BQG262643 BZX262640:CAC262643 CJT262640:CJY262643 CTP262640:CTU262643 DDL262640:DDQ262643 DNH262640:DNM262643 DXD262640:DXI262643 EGZ262640:EHE262643 EQV262640:ERA262643 FAR262640:FAW262643 FKN262640:FKS262643 FUJ262640:FUO262643 GEF262640:GEK262643 GOB262640:GOG262643 GXX262640:GYC262643 HHT262640:HHY262643 HRP262640:HRU262643 IBL262640:IBQ262643 ILH262640:ILM262643 IVD262640:IVI262643 JEZ262640:JFE262643 JOV262640:JPA262643 JYR262640:JYW262643 KIN262640:KIS262643 KSJ262640:KSO262643 LCF262640:LCK262643 LMB262640:LMG262643 LVX262640:LWC262643 MFT262640:MFY262643 MPP262640:MPU262643 MZL262640:MZQ262643 NJH262640:NJM262643 NTD262640:NTI262643 OCZ262640:ODE262643 OMV262640:ONA262643 OWR262640:OWW262643 PGN262640:PGS262643 PQJ262640:PQO262643 QAF262640:QAK262643 QKB262640:QKG262643 QTX262640:QUC262643 RDT262640:RDY262643 RNP262640:RNU262643 RXL262640:RXQ262643 SHH262640:SHM262643 SRD262640:SRI262643 TAZ262640:TBE262643 TKV262640:TLA262643 TUR262640:TUW262643 UEN262640:UES262643 UOJ262640:UOO262643 UYF262640:UYK262643 VIB262640:VIG262643 VRX262640:VSC262643 WBT262640:WBY262643 WLP262640:WLU262643 WVL262640:WVQ262643 IZ328176:JE328179 SV328176:TA328179 ACR328176:ACW328179 AMN328176:AMS328179 AWJ328176:AWO328179 BGF328176:BGK328179 BQB328176:BQG328179 BZX328176:CAC328179 CJT328176:CJY328179 CTP328176:CTU328179 DDL328176:DDQ328179 DNH328176:DNM328179 DXD328176:DXI328179 EGZ328176:EHE328179 EQV328176:ERA328179 FAR328176:FAW328179 FKN328176:FKS328179 FUJ328176:FUO328179 GEF328176:GEK328179 GOB328176:GOG328179 GXX328176:GYC328179 HHT328176:HHY328179 HRP328176:HRU328179 IBL328176:IBQ328179 ILH328176:ILM328179 IVD328176:IVI328179 JEZ328176:JFE328179 JOV328176:JPA328179 JYR328176:JYW328179 KIN328176:KIS328179 KSJ328176:KSO328179 LCF328176:LCK328179 LMB328176:LMG328179 LVX328176:LWC328179 MFT328176:MFY328179 MPP328176:MPU328179 MZL328176:MZQ328179 NJH328176:NJM328179 NTD328176:NTI328179 OCZ328176:ODE328179 OMV328176:ONA328179 OWR328176:OWW328179 PGN328176:PGS328179 PQJ328176:PQO328179 QAF328176:QAK328179 QKB328176:QKG328179 QTX328176:QUC328179 RDT328176:RDY328179 RNP328176:RNU328179 RXL328176:RXQ328179 SHH328176:SHM328179 SRD328176:SRI328179 TAZ328176:TBE328179 TKV328176:TLA328179 TUR328176:TUW328179 UEN328176:UES328179 UOJ328176:UOO328179 UYF328176:UYK328179 VIB328176:VIG328179 VRX328176:VSC328179 WBT328176:WBY328179 WLP328176:WLU328179 WVL328176:WVQ328179 IZ393712:JE393715 SV393712:TA393715 ACR393712:ACW393715 AMN393712:AMS393715 AWJ393712:AWO393715 BGF393712:BGK393715 BQB393712:BQG393715 BZX393712:CAC393715 CJT393712:CJY393715 CTP393712:CTU393715 DDL393712:DDQ393715 DNH393712:DNM393715 DXD393712:DXI393715 EGZ393712:EHE393715 EQV393712:ERA393715 FAR393712:FAW393715 FKN393712:FKS393715 FUJ393712:FUO393715 GEF393712:GEK393715 GOB393712:GOG393715 GXX393712:GYC393715 HHT393712:HHY393715 HRP393712:HRU393715 IBL393712:IBQ393715 ILH393712:ILM393715 IVD393712:IVI393715 JEZ393712:JFE393715 JOV393712:JPA393715 JYR393712:JYW393715 KIN393712:KIS393715 KSJ393712:KSO393715 LCF393712:LCK393715 LMB393712:LMG393715 LVX393712:LWC393715 MFT393712:MFY393715 MPP393712:MPU393715 MZL393712:MZQ393715 NJH393712:NJM393715 NTD393712:NTI393715 OCZ393712:ODE393715 OMV393712:ONA393715 OWR393712:OWW393715 PGN393712:PGS393715 PQJ393712:PQO393715 QAF393712:QAK393715 QKB393712:QKG393715 QTX393712:QUC393715 RDT393712:RDY393715 RNP393712:RNU393715 RXL393712:RXQ393715 SHH393712:SHM393715 SRD393712:SRI393715 TAZ393712:TBE393715 TKV393712:TLA393715 TUR393712:TUW393715 UEN393712:UES393715 UOJ393712:UOO393715 UYF393712:UYK393715 VIB393712:VIG393715 VRX393712:VSC393715 WBT393712:WBY393715 WLP393712:WLU393715 WVL393712:WVQ393715 IZ459248:JE459251 SV459248:TA459251 ACR459248:ACW459251 AMN459248:AMS459251 AWJ459248:AWO459251 BGF459248:BGK459251 BQB459248:BQG459251 BZX459248:CAC459251 CJT459248:CJY459251 CTP459248:CTU459251 DDL459248:DDQ459251 DNH459248:DNM459251 DXD459248:DXI459251 EGZ459248:EHE459251 EQV459248:ERA459251 FAR459248:FAW459251 FKN459248:FKS459251 FUJ459248:FUO459251 GEF459248:GEK459251 GOB459248:GOG459251 GXX459248:GYC459251 HHT459248:HHY459251 HRP459248:HRU459251 IBL459248:IBQ459251 ILH459248:ILM459251 IVD459248:IVI459251 JEZ459248:JFE459251 JOV459248:JPA459251 JYR459248:JYW459251 KIN459248:KIS459251 KSJ459248:KSO459251 LCF459248:LCK459251 LMB459248:LMG459251 LVX459248:LWC459251 MFT459248:MFY459251 MPP459248:MPU459251 MZL459248:MZQ459251 NJH459248:NJM459251 NTD459248:NTI459251 OCZ459248:ODE459251 OMV459248:ONA459251 OWR459248:OWW459251 PGN459248:PGS459251 PQJ459248:PQO459251 QAF459248:QAK459251 QKB459248:QKG459251 QTX459248:QUC459251 RDT459248:RDY459251 RNP459248:RNU459251 RXL459248:RXQ459251 SHH459248:SHM459251 SRD459248:SRI459251 TAZ459248:TBE459251 TKV459248:TLA459251 TUR459248:TUW459251 UEN459248:UES459251 UOJ459248:UOO459251 UYF459248:UYK459251 VIB459248:VIG459251 VRX459248:VSC459251 WBT459248:WBY459251 WLP459248:WLU459251 WVL459248:WVQ459251 IZ524784:JE524787 SV524784:TA524787 ACR524784:ACW524787 AMN524784:AMS524787 AWJ524784:AWO524787 BGF524784:BGK524787 BQB524784:BQG524787 BZX524784:CAC524787 CJT524784:CJY524787 CTP524784:CTU524787 DDL524784:DDQ524787 DNH524784:DNM524787 DXD524784:DXI524787 EGZ524784:EHE524787 EQV524784:ERA524787 FAR524784:FAW524787 FKN524784:FKS524787 FUJ524784:FUO524787 GEF524784:GEK524787 GOB524784:GOG524787 GXX524784:GYC524787 HHT524784:HHY524787 HRP524784:HRU524787 IBL524784:IBQ524787 ILH524784:ILM524787 IVD524784:IVI524787 JEZ524784:JFE524787 JOV524784:JPA524787 JYR524784:JYW524787 KIN524784:KIS524787 KSJ524784:KSO524787 LCF524784:LCK524787 LMB524784:LMG524787 LVX524784:LWC524787 MFT524784:MFY524787 MPP524784:MPU524787 MZL524784:MZQ524787 NJH524784:NJM524787 NTD524784:NTI524787 OCZ524784:ODE524787 OMV524784:ONA524787 OWR524784:OWW524787 PGN524784:PGS524787 PQJ524784:PQO524787 QAF524784:QAK524787 QKB524784:QKG524787 QTX524784:QUC524787 RDT524784:RDY524787 RNP524784:RNU524787 RXL524784:RXQ524787 SHH524784:SHM524787 SRD524784:SRI524787 TAZ524784:TBE524787 TKV524784:TLA524787 TUR524784:TUW524787 UEN524784:UES524787 UOJ524784:UOO524787 UYF524784:UYK524787 VIB524784:VIG524787 VRX524784:VSC524787 WBT524784:WBY524787 WLP524784:WLU524787 WVL524784:WVQ524787 IZ590320:JE590323 SV590320:TA590323 ACR590320:ACW590323 AMN590320:AMS590323 AWJ590320:AWO590323 BGF590320:BGK590323 BQB590320:BQG590323 BZX590320:CAC590323 CJT590320:CJY590323 CTP590320:CTU590323 DDL590320:DDQ590323 DNH590320:DNM590323 DXD590320:DXI590323 EGZ590320:EHE590323 EQV590320:ERA590323 FAR590320:FAW590323 FKN590320:FKS590323 FUJ590320:FUO590323 GEF590320:GEK590323 GOB590320:GOG590323 GXX590320:GYC590323 HHT590320:HHY590323 HRP590320:HRU590323 IBL590320:IBQ590323 ILH590320:ILM590323 IVD590320:IVI590323 JEZ590320:JFE590323 JOV590320:JPA590323 JYR590320:JYW590323 KIN590320:KIS590323 KSJ590320:KSO590323 LCF590320:LCK590323 LMB590320:LMG590323 LVX590320:LWC590323 MFT590320:MFY590323 MPP590320:MPU590323 MZL590320:MZQ590323 NJH590320:NJM590323 NTD590320:NTI590323 OCZ590320:ODE590323 OMV590320:ONA590323 OWR590320:OWW590323 PGN590320:PGS590323 PQJ590320:PQO590323 QAF590320:QAK590323 QKB590320:QKG590323 QTX590320:QUC590323 RDT590320:RDY590323 RNP590320:RNU590323 RXL590320:RXQ590323 SHH590320:SHM590323 SRD590320:SRI590323 TAZ590320:TBE590323 TKV590320:TLA590323 TUR590320:TUW590323 UEN590320:UES590323 UOJ590320:UOO590323 UYF590320:UYK590323 VIB590320:VIG590323 VRX590320:VSC590323 WBT590320:WBY590323 WLP590320:WLU590323 WVL590320:WVQ590323 IZ655856:JE655859 SV655856:TA655859 ACR655856:ACW655859 AMN655856:AMS655859 AWJ655856:AWO655859 BGF655856:BGK655859 BQB655856:BQG655859 BZX655856:CAC655859 CJT655856:CJY655859 CTP655856:CTU655859 DDL655856:DDQ655859 DNH655856:DNM655859 DXD655856:DXI655859 EGZ655856:EHE655859 EQV655856:ERA655859 FAR655856:FAW655859 FKN655856:FKS655859 FUJ655856:FUO655859 GEF655856:GEK655859 GOB655856:GOG655859 GXX655856:GYC655859 HHT655856:HHY655859 HRP655856:HRU655859 IBL655856:IBQ655859 ILH655856:ILM655859 IVD655856:IVI655859 JEZ655856:JFE655859 JOV655856:JPA655859 JYR655856:JYW655859 KIN655856:KIS655859 KSJ655856:KSO655859 LCF655856:LCK655859 LMB655856:LMG655859 LVX655856:LWC655859 MFT655856:MFY655859 MPP655856:MPU655859 MZL655856:MZQ655859 NJH655856:NJM655859 NTD655856:NTI655859 OCZ655856:ODE655859 OMV655856:ONA655859 OWR655856:OWW655859 PGN655856:PGS655859 PQJ655856:PQO655859 QAF655856:QAK655859 QKB655856:QKG655859 QTX655856:QUC655859 RDT655856:RDY655859 RNP655856:RNU655859 RXL655856:RXQ655859 SHH655856:SHM655859 SRD655856:SRI655859 TAZ655856:TBE655859 TKV655856:TLA655859 TUR655856:TUW655859 UEN655856:UES655859 UOJ655856:UOO655859 UYF655856:UYK655859 VIB655856:VIG655859 VRX655856:VSC655859 WBT655856:WBY655859 WLP655856:WLU655859 WVL655856:WVQ655859 IZ721392:JE721395 SV721392:TA721395 ACR721392:ACW721395 AMN721392:AMS721395 AWJ721392:AWO721395 BGF721392:BGK721395 BQB721392:BQG721395 BZX721392:CAC721395 CJT721392:CJY721395 CTP721392:CTU721395 DDL721392:DDQ721395 DNH721392:DNM721395 DXD721392:DXI721395 EGZ721392:EHE721395 EQV721392:ERA721395 FAR721392:FAW721395 FKN721392:FKS721395 FUJ721392:FUO721395 GEF721392:GEK721395 GOB721392:GOG721395 GXX721392:GYC721395 HHT721392:HHY721395 HRP721392:HRU721395 IBL721392:IBQ721395 ILH721392:ILM721395 IVD721392:IVI721395 JEZ721392:JFE721395 JOV721392:JPA721395 JYR721392:JYW721395 KIN721392:KIS721395 KSJ721392:KSO721395 LCF721392:LCK721395 LMB721392:LMG721395 LVX721392:LWC721395 MFT721392:MFY721395 MPP721392:MPU721395 MZL721392:MZQ721395 NJH721392:NJM721395 NTD721392:NTI721395 OCZ721392:ODE721395 OMV721392:ONA721395 OWR721392:OWW721395 PGN721392:PGS721395 PQJ721392:PQO721395 QAF721392:QAK721395 QKB721392:QKG721395 QTX721392:QUC721395 RDT721392:RDY721395 RNP721392:RNU721395 RXL721392:RXQ721395 SHH721392:SHM721395 SRD721392:SRI721395 TAZ721392:TBE721395 TKV721392:TLA721395 TUR721392:TUW721395 UEN721392:UES721395 UOJ721392:UOO721395 UYF721392:UYK721395 VIB721392:VIG721395 VRX721392:VSC721395 WBT721392:WBY721395 WLP721392:WLU721395 WVL721392:WVQ721395 IZ786928:JE786931 SV786928:TA786931 ACR786928:ACW786931 AMN786928:AMS786931 AWJ786928:AWO786931 BGF786928:BGK786931 BQB786928:BQG786931 BZX786928:CAC786931 CJT786928:CJY786931 CTP786928:CTU786931 DDL786928:DDQ786931 DNH786928:DNM786931 DXD786928:DXI786931 EGZ786928:EHE786931 EQV786928:ERA786931 FAR786928:FAW786931 FKN786928:FKS786931 FUJ786928:FUO786931 GEF786928:GEK786931 GOB786928:GOG786931 GXX786928:GYC786931 HHT786928:HHY786931 HRP786928:HRU786931 IBL786928:IBQ786931 ILH786928:ILM786931 IVD786928:IVI786931 JEZ786928:JFE786931 JOV786928:JPA786931 JYR786928:JYW786931 KIN786928:KIS786931 KSJ786928:KSO786931 LCF786928:LCK786931 LMB786928:LMG786931 LVX786928:LWC786931 MFT786928:MFY786931 MPP786928:MPU786931 MZL786928:MZQ786931 NJH786928:NJM786931 NTD786928:NTI786931 OCZ786928:ODE786931 OMV786928:ONA786931 OWR786928:OWW786931 PGN786928:PGS786931 PQJ786928:PQO786931 QAF786928:QAK786931 QKB786928:QKG786931 QTX786928:QUC786931 RDT786928:RDY786931 RNP786928:RNU786931 RXL786928:RXQ786931 SHH786928:SHM786931 SRD786928:SRI786931 TAZ786928:TBE786931 TKV786928:TLA786931 TUR786928:TUW786931 UEN786928:UES786931 UOJ786928:UOO786931 UYF786928:UYK786931 VIB786928:VIG786931 VRX786928:VSC786931 WBT786928:WBY786931 WLP786928:WLU786931 WVL786928:WVQ786931 IZ852464:JE852467 SV852464:TA852467 ACR852464:ACW852467 AMN852464:AMS852467 AWJ852464:AWO852467 BGF852464:BGK852467 BQB852464:BQG852467 BZX852464:CAC852467 CJT852464:CJY852467 CTP852464:CTU852467 DDL852464:DDQ852467 DNH852464:DNM852467 DXD852464:DXI852467 EGZ852464:EHE852467 EQV852464:ERA852467 FAR852464:FAW852467 FKN852464:FKS852467 FUJ852464:FUO852467 GEF852464:GEK852467 GOB852464:GOG852467 GXX852464:GYC852467 HHT852464:HHY852467 HRP852464:HRU852467 IBL852464:IBQ852467 ILH852464:ILM852467 IVD852464:IVI852467 JEZ852464:JFE852467 JOV852464:JPA852467 JYR852464:JYW852467 KIN852464:KIS852467 KSJ852464:KSO852467 LCF852464:LCK852467 LMB852464:LMG852467 LVX852464:LWC852467 MFT852464:MFY852467 MPP852464:MPU852467 MZL852464:MZQ852467 NJH852464:NJM852467 NTD852464:NTI852467 OCZ852464:ODE852467 OMV852464:ONA852467 OWR852464:OWW852467 PGN852464:PGS852467 PQJ852464:PQO852467 QAF852464:QAK852467 QKB852464:QKG852467 QTX852464:QUC852467 RDT852464:RDY852467 RNP852464:RNU852467 RXL852464:RXQ852467 SHH852464:SHM852467 SRD852464:SRI852467 TAZ852464:TBE852467 TKV852464:TLA852467 TUR852464:TUW852467 UEN852464:UES852467 UOJ852464:UOO852467 UYF852464:UYK852467 VIB852464:VIG852467 VRX852464:VSC852467 WBT852464:WBY852467 WLP852464:WLU852467 WVL852464:WVQ852467 IZ918000:JE918003 SV918000:TA918003 ACR918000:ACW918003 AMN918000:AMS918003 AWJ918000:AWO918003 BGF918000:BGK918003 BQB918000:BQG918003 BZX918000:CAC918003 CJT918000:CJY918003 CTP918000:CTU918003 DDL918000:DDQ918003 DNH918000:DNM918003 DXD918000:DXI918003 EGZ918000:EHE918003 EQV918000:ERA918003 FAR918000:FAW918003 FKN918000:FKS918003 FUJ918000:FUO918003 GEF918000:GEK918003 GOB918000:GOG918003 GXX918000:GYC918003 HHT918000:HHY918003 HRP918000:HRU918003 IBL918000:IBQ918003 ILH918000:ILM918003 IVD918000:IVI918003 JEZ918000:JFE918003 JOV918000:JPA918003 JYR918000:JYW918003 KIN918000:KIS918003 KSJ918000:KSO918003 LCF918000:LCK918003 LMB918000:LMG918003 LVX918000:LWC918003 MFT918000:MFY918003 MPP918000:MPU918003 MZL918000:MZQ918003 NJH918000:NJM918003 NTD918000:NTI918003 OCZ918000:ODE918003 OMV918000:ONA918003 OWR918000:OWW918003 PGN918000:PGS918003 PQJ918000:PQO918003 QAF918000:QAK918003 QKB918000:QKG918003 QTX918000:QUC918003 RDT918000:RDY918003 RNP918000:RNU918003 RXL918000:RXQ918003 SHH918000:SHM918003 SRD918000:SRI918003 TAZ918000:TBE918003 TKV918000:TLA918003 TUR918000:TUW918003 UEN918000:UES918003 UOJ918000:UOO918003 UYF918000:UYK918003 VIB918000:VIG918003 VRX918000:VSC918003 WBT918000:WBY918003 WLP918000:WLU918003 WVL918000:WVQ918003 IZ983536:JE983539 SV983536:TA983539 ACR983536:ACW983539 AMN983536:AMS983539 AWJ983536:AWO983539 BGF983536:BGK983539 BQB983536:BQG983539 BZX983536:CAC983539 CJT983536:CJY983539 CTP983536:CTU983539 DDL983536:DDQ983539 DNH983536:DNM983539 DXD983536:DXI983539 EGZ983536:EHE983539 EQV983536:ERA983539 FAR983536:FAW983539 FKN983536:FKS983539 FUJ983536:FUO983539 GEF983536:GEK983539 GOB983536:GOG983539 GXX983536:GYC983539 HHT983536:HHY983539 HRP983536:HRU983539 IBL983536:IBQ983539 ILH983536:ILM983539 IVD983536:IVI983539 JEZ983536:JFE983539 JOV983536:JPA983539 JYR983536:JYW983539 KIN983536:KIS983539 KSJ983536:KSO983539 LCF983536:LCK983539 LMB983536:LMG983539 LVX983536:LWC983539 MFT983536:MFY983539 MPP983536:MPU983539 MZL983536:MZQ983539 NJH983536:NJM983539 NTD983536:NTI983539 OCZ983536:ODE983539 OMV983536:ONA983539 OWR983536:OWW983539 PGN983536:PGS983539 PQJ983536:PQO983539 QAF983536:QAK983539 QKB983536:QKG983539 QTX983536:QUC983539 RDT983536:RDY983539 RNP983536:RNU983539 RXL983536:RXQ983539 SHH983536:SHM983539 SRD983536:SRI983539 TAZ983536:TBE983539 TKV983536:TLA983539 TUR983536:TUW983539 UEN983536:UES983539 UOJ983536:UOO983539 UYF983536:UYK983539 VIB983536:VIG983539 VRX983536:VSC983539 WBT983536:WBY983539 WLP983536:WLU983539 WVL983536:WVQ983539 K66034:K66035 JF66034:JF66035 TB66034:TB66035 ACX66034:ACX66035 AMT66034:AMT66035 AWP66034:AWP66035 BGL66034:BGL66035 BQH66034:BQH66035 CAD66034:CAD66035 CJZ66034:CJZ66035 CTV66034:CTV66035 DDR66034:DDR66035 DNN66034:DNN66035 DXJ66034:DXJ66035 EHF66034:EHF66035 ERB66034:ERB66035 FAX66034:FAX66035 FKT66034:FKT66035 FUP66034:FUP66035 GEL66034:GEL66035 GOH66034:GOH66035 GYD66034:GYD66035 HHZ66034:HHZ66035 HRV66034:HRV66035 IBR66034:IBR66035 ILN66034:ILN66035 IVJ66034:IVJ66035 JFF66034:JFF66035 JPB66034:JPB66035 JYX66034:JYX66035 KIT66034:KIT66035 KSP66034:KSP66035 LCL66034:LCL66035 LMH66034:LMH66035 LWD66034:LWD66035 MFZ66034:MFZ66035 MPV66034:MPV66035 MZR66034:MZR66035 NJN66034:NJN66035 NTJ66034:NTJ66035 ODF66034:ODF66035 ONB66034:ONB66035 OWX66034:OWX66035 PGT66034:PGT66035 PQP66034:PQP66035 QAL66034:QAL66035 QKH66034:QKH66035 QUD66034:QUD66035 RDZ66034:RDZ66035 RNV66034:RNV66035 RXR66034:RXR66035 SHN66034:SHN66035 SRJ66034:SRJ66035 TBF66034:TBF66035 TLB66034:TLB66035 TUX66034:TUX66035 UET66034:UET66035 UOP66034:UOP66035 UYL66034:UYL66035 VIH66034:VIH66035 VSD66034:VSD66035 WBZ66034:WBZ66035 WLV66034:WLV66035 WVR66034:WVR66035 K131570:K131571 JF131570:JF131571 TB131570:TB131571 ACX131570:ACX131571 AMT131570:AMT131571 AWP131570:AWP131571 BGL131570:BGL131571 BQH131570:BQH131571 CAD131570:CAD131571 CJZ131570:CJZ131571 CTV131570:CTV131571 DDR131570:DDR131571 DNN131570:DNN131571 DXJ131570:DXJ131571 EHF131570:EHF131571 ERB131570:ERB131571 FAX131570:FAX131571 FKT131570:FKT131571 FUP131570:FUP131571 GEL131570:GEL131571 GOH131570:GOH131571 GYD131570:GYD131571 HHZ131570:HHZ131571 HRV131570:HRV131571 IBR131570:IBR131571 ILN131570:ILN131571 IVJ131570:IVJ131571 JFF131570:JFF131571 JPB131570:JPB131571 JYX131570:JYX131571 KIT131570:KIT131571 KSP131570:KSP131571 LCL131570:LCL131571 LMH131570:LMH131571 LWD131570:LWD131571 MFZ131570:MFZ131571 MPV131570:MPV131571 MZR131570:MZR131571 NJN131570:NJN131571 NTJ131570:NTJ131571 ODF131570:ODF131571 ONB131570:ONB131571 OWX131570:OWX131571 PGT131570:PGT131571 PQP131570:PQP131571 QAL131570:QAL131571 QKH131570:QKH131571 QUD131570:QUD131571 RDZ131570:RDZ131571 RNV131570:RNV131571 RXR131570:RXR131571 SHN131570:SHN131571 SRJ131570:SRJ131571 TBF131570:TBF131571 TLB131570:TLB131571 TUX131570:TUX131571 UET131570:UET131571 UOP131570:UOP131571 UYL131570:UYL131571 VIH131570:VIH131571 VSD131570:VSD131571 WBZ131570:WBZ131571 WLV131570:WLV131571 WVR131570:WVR131571 K197106:K197107 JF197106:JF197107 TB197106:TB197107 ACX197106:ACX197107 AMT197106:AMT197107 AWP197106:AWP197107 BGL197106:BGL197107 BQH197106:BQH197107 CAD197106:CAD197107 CJZ197106:CJZ197107 CTV197106:CTV197107 DDR197106:DDR197107 DNN197106:DNN197107 DXJ197106:DXJ197107 EHF197106:EHF197107 ERB197106:ERB197107 FAX197106:FAX197107 FKT197106:FKT197107 FUP197106:FUP197107 GEL197106:GEL197107 GOH197106:GOH197107 GYD197106:GYD197107 HHZ197106:HHZ197107 HRV197106:HRV197107 IBR197106:IBR197107 ILN197106:ILN197107 IVJ197106:IVJ197107 JFF197106:JFF197107 JPB197106:JPB197107 JYX197106:JYX197107 KIT197106:KIT197107 KSP197106:KSP197107 LCL197106:LCL197107 LMH197106:LMH197107 LWD197106:LWD197107 MFZ197106:MFZ197107 MPV197106:MPV197107 MZR197106:MZR197107 NJN197106:NJN197107 NTJ197106:NTJ197107 ODF197106:ODF197107 ONB197106:ONB197107 OWX197106:OWX197107 PGT197106:PGT197107 PQP197106:PQP197107 QAL197106:QAL197107 QKH197106:QKH197107 QUD197106:QUD197107 RDZ197106:RDZ197107 RNV197106:RNV197107 RXR197106:RXR197107 SHN197106:SHN197107 SRJ197106:SRJ197107 TBF197106:TBF197107 TLB197106:TLB197107 TUX197106:TUX197107 UET197106:UET197107 UOP197106:UOP197107 UYL197106:UYL197107 VIH197106:VIH197107 VSD197106:VSD197107 WBZ197106:WBZ197107 WLV197106:WLV197107 WVR197106:WVR197107 K262642:K262643 JF262642:JF262643 TB262642:TB262643 ACX262642:ACX262643 AMT262642:AMT262643 AWP262642:AWP262643 BGL262642:BGL262643 BQH262642:BQH262643 CAD262642:CAD262643 CJZ262642:CJZ262643 CTV262642:CTV262643 DDR262642:DDR262643 DNN262642:DNN262643 DXJ262642:DXJ262643 EHF262642:EHF262643 ERB262642:ERB262643 FAX262642:FAX262643 FKT262642:FKT262643 FUP262642:FUP262643 GEL262642:GEL262643 GOH262642:GOH262643 GYD262642:GYD262643 HHZ262642:HHZ262643 HRV262642:HRV262643 IBR262642:IBR262643 ILN262642:ILN262643 IVJ262642:IVJ262643 JFF262642:JFF262643 JPB262642:JPB262643 JYX262642:JYX262643 KIT262642:KIT262643 KSP262642:KSP262643 LCL262642:LCL262643 LMH262642:LMH262643 LWD262642:LWD262643 MFZ262642:MFZ262643 MPV262642:MPV262643 MZR262642:MZR262643 NJN262642:NJN262643 NTJ262642:NTJ262643 ODF262642:ODF262643 ONB262642:ONB262643 OWX262642:OWX262643 PGT262642:PGT262643 PQP262642:PQP262643 QAL262642:QAL262643 QKH262642:QKH262643 QUD262642:QUD262643 RDZ262642:RDZ262643 RNV262642:RNV262643 RXR262642:RXR262643 SHN262642:SHN262643 SRJ262642:SRJ262643 TBF262642:TBF262643 TLB262642:TLB262643 TUX262642:TUX262643 UET262642:UET262643 UOP262642:UOP262643 UYL262642:UYL262643 VIH262642:VIH262643 VSD262642:VSD262643 WBZ262642:WBZ262643 WLV262642:WLV262643 WVR262642:WVR262643 K328178:K328179 JF328178:JF328179 TB328178:TB328179 ACX328178:ACX328179 AMT328178:AMT328179 AWP328178:AWP328179 BGL328178:BGL328179 BQH328178:BQH328179 CAD328178:CAD328179 CJZ328178:CJZ328179 CTV328178:CTV328179 DDR328178:DDR328179 DNN328178:DNN328179 DXJ328178:DXJ328179 EHF328178:EHF328179 ERB328178:ERB328179 FAX328178:FAX328179 FKT328178:FKT328179 FUP328178:FUP328179 GEL328178:GEL328179 GOH328178:GOH328179 GYD328178:GYD328179 HHZ328178:HHZ328179 HRV328178:HRV328179 IBR328178:IBR328179 ILN328178:ILN328179 IVJ328178:IVJ328179 JFF328178:JFF328179 JPB328178:JPB328179 JYX328178:JYX328179 KIT328178:KIT328179 KSP328178:KSP328179 LCL328178:LCL328179 LMH328178:LMH328179 LWD328178:LWD328179 MFZ328178:MFZ328179 MPV328178:MPV328179 MZR328178:MZR328179 NJN328178:NJN328179 NTJ328178:NTJ328179 ODF328178:ODF328179 ONB328178:ONB328179 OWX328178:OWX328179 PGT328178:PGT328179 PQP328178:PQP328179 QAL328178:QAL328179 QKH328178:QKH328179 QUD328178:QUD328179 RDZ328178:RDZ328179 RNV328178:RNV328179 RXR328178:RXR328179 SHN328178:SHN328179 SRJ328178:SRJ328179 TBF328178:TBF328179 TLB328178:TLB328179 TUX328178:TUX328179 UET328178:UET328179 UOP328178:UOP328179 UYL328178:UYL328179 VIH328178:VIH328179 VSD328178:VSD328179 WBZ328178:WBZ328179 WLV328178:WLV328179 WVR328178:WVR328179 K393714:K393715 JF393714:JF393715 TB393714:TB393715 ACX393714:ACX393715 AMT393714:AMT393715 AWP393714:AWP393715 BGL393714:BGL393715 BQH393714:BQH393715 CAD393714:CAD393715 CJZ393714:CJZ393715 CTV393714:CTV393715 DDR393714:DDR393715 DNN393714:DNN393715 DXJ393714:DXJ393715 EHF393714:EHF393715 ERB393714:ERB393715 FAX393714:FAX393715 FKT393714:FKT393715 FUP393714:FUP393715 GEL393714:GEL393715 GOH393714:GOH393715 GYD393714:GYD393715 HHZ393714:HHZ393715 HRV393714:HRV393715 IBR393714:IBR393715 ILN393714:ILN393715 IVJ393714:IVJ393715 JFF393714:JFF393715 JPB393714:JPB393715 JYX393714:JYX393715 KIT393714:KIT393715 KSP393714:KSP393715 LCL393714:LCL393715 LMH393714:LMH393715 LWD393714:LWD393715 MFZ393714:MFZ393715 MPV393714:MPV393715 MZR393714:MZR393715 NJN393714:NJN393715 NTJ393714:NTJ393715 ODF393714:ODF393715 ONB393714:ONB393715 OWX393714:OWX393715 PGT393714:PGT393715 PQP393714:PQP393715 QAL393714:QAL393715 QKH393714:QKH393715 QUD393714:QUD393715 RDZ393714:RDZ393715 RNV393714:RNV393715 RXR393714:RXR393715 SHN393714:SHN393715 SRJ393714:SRJ393715 TBF393714:TBF393715 TLB393714:TLB393715 TUX393714:TUX393715 UET393714:UET393715 UOP393714:UOP393715 UYL393714:UYL393715 VIH393714:VIH393715 VSD393714:VSD393715 WBZ393714:WBZ393715 WLV393714:WLV393715 WVR393714:WVR393715 K459250:K459251 JF459250:JF459251 TB459250:TB459251 ACX459250:ACX459251 AMT459250:AMT459251 AWP459250:AWP459251 BGL459250:BGL459251 BQH459250:BQH459251 CAD459250:CAD459251 CJZ459250:CJZ459251 CTV459250:CTV459251 DDR459250:DDR459251 DNN459250:DNN459251 DXJ459250:DXJ459251 EHF459250:EHF459251 ERB459250:ERB459251 FAX459250:FAX459251 FKT459250:FKT459251 FUP459250:FUP459251 GEL459250:GEL459251 GOH459250:GOH459251 GYD459250:GYD459251 HHZ459250:HHZ459251 HRV459250:HRV459251 IBR459250:IBR459251 ILN459250:ILN459251 IVJ459250:IVJ459251 JFF459250:JFF459251 JPB459250:JPB459251 JYX459250:JYX459251 KIT459250:KIT459251 KSP459250:KSP459251 LCL459250:LCL459251 LMH459250:LMH459251 LWD459250:LWD459251 MFZ459250:MFZ459251 MPV459250:MPV459251 MZR459250:MZR459251 NJN459250:NJN459251 NTJ459250:NTJ459251 ODF459250:ODF459251 ONB459250:ONB459251 OWX459250:OWX459251 PGT459250:PGT459251 PQP459250:PQP459251 QAL459250:QAL459251 QKH459250:QKH459251 QUD459250:QUD459251 RDZ459250:RDZ459251 RNV459250:RNV459251 RXR459250:RXR459251 SHN459250:SHN459251 SRJ459250:SRJ459251 TBF459250:TBF459251 TLB459250:TLB459251 TUX459250:TUX459251 UET459250:UET459251 UOP459250:UOP459251 UYL459250:UYL459251 VIH459250:VIH459251 VSD459250:VSD459251 WBZ459250:WBZ459251 WLV459250:WLV459251 WVR459250:WVR459251 K524786:K524787 JF524786:JF524787 TB524786:TB524787 ACX524786:ACX524787 AMT524786:AMT524787 AWP524786:AWP524787 BGL524786:BGL524787 BQH524786:BQH524787 CAD524786:CAD524787 CJZ524786:CJZ524787 CTV524786:CTV524787 DDR524786:DDR524787 DNN524786:DNN524787 DXJ524786:DXJ524787 EHF524786:EHF524787 ERB524786:ERB524787 FAX524786:FAX524787 FKT524786:FKT524787 FUP524786:FUP524787 GEL524786:GEL524787 GOH524786:GOH524787 GYD524786:GYD524787 HHZ524786:HHZ524787 HRV524786:HRV524787 IBR524786:IBR524787 ILN524786:ILN524787 IVJ524786:IVJ524787 JFF524786:JFF524787 JPB524786:JPB524787 JYX524786:JYX524787 KIT524786:KIT524787 KSP524786:KSP524787 LCL524786:LCL524787 LMH524786:LMH524787 LWD524786:LWD524787 MFZ524786:MFZ524787 MPV524786:MPV524787 MZR524786:MZR524787 NJN524786:NJN524787 NTJ524786:NTJ524787 ODF524786:ODF524787 ONB524786:ONB524787 OWX524786:OWX524787 PGT524786:PGT524787 PQP524786:PQP524787 QAL524786:QAL524787 QKH524786:QKH524787 QUD524786:QUD524787 RDZ524786:RDZ524787 RNV524786:RNV524787 RXR524786:RXR524787 SHN524786:SHN524787 SRJ524786:SRJ524787 TBF524786:TBF524787 TLB524786:TLB524787 TUX524786:TUX524787 UET524786:UET524787 UOP524786:UOP524787 UYL524786:UYL524787 VIH524786:VIH524787 VSD524786:VSD524787 WBZ524786:WBZ524787 WLV524786:WLV524787 WVR524786:WVR524787 K590322:K590323 JF590322:JF590323 TB590322:TB590323 ACX590322:ACX590323 AMT590322:AMT590323 AWP590322:AWP590323 BGL590322:BGL590323 BQH590322:BQH590323 CAD590322:CAD590323 CJZ590322:CJZ590323 CTV590322:CTV590323 DDR590322:DDR590323 DNN590322:DNN590323 DXJ590322:DXJ590323 EHF590322:EHF590323 ERB590322:ERB590323 FAX590322:FAX590323 FKT590322:FKT590323 FUP590322:FUP590323 GEL590322:GEL590323 GOH590322:GOH590323 GYD590322:GYD590323 HHZ590322:HHZ590323 HRV590322:HRV590323 IBR590322:IBR590323 ILN590322:ILN590323 IVJ590322:IVJ590323 JFF590322:JFF590323 JPB590322:JPB590323 JYX590322:JYX590323 KIT590322:KIT590323 KSP590322:KSP590323 LCL590322:LCL590323 LMH590322:LMH590323 LWD590322:LWD590323 MFZ590322:MFZ590323 MPV590322:MPV590323 MZR590322:MZR590323 NJN590322:NJN590323 NTJ590322:NTJ590323 ODF590322:ODF590323 ONB590322:ONB590323 OWX590322:OWX590323 PGT590322:PGT590323 PQP590322:PQP590323 QAL590322:QAL590323 QKH590322:QKH590323 QUD590322:QUD590323 RDZ590322:RDZ590323 RNV590322:RNV590323 RXR590322:RXR590323 SHN590322:SHN590323 SRJ590322:SRJ590323 TBF590322:TBF590323 TLB590322:TLB590323 TUX590322:TUX590323 UET590322:UET590323 UOP590322:UOP590323 UYL590322:UYL590323 VIH590322:VIH590323 VSD590322:VSD590323 WBZ590322:WBZ590323 WLV590322:WLV590323 WVR590322:WVR590323 K655858:K655859 JF655858:JF655859 TB655858:TB655859 ACX655858:ACX655859 AMT655858:AMT655859 AWP655858:AWP655859 BGL655858:BGL655859 BQH655858:BQH655859 CAD655858:CAD655859 CJZ655858:CJZ655859 CTV655858:CTV655859 DDR655858:DDR655859 DNN655858:DNN655859 DXJ655858:DXJ655859 EHF655858:EHF655859 ERB655858:ERB655859 FAX655858:FAX655859 FKT655858:FKT655859 FUP655858:FUP655859 GEL655858:GEL655859 GOH655858:GOH655859 GYD655858:GYD655859 HHZ655858:HHZ655859 HRV655858:HRV655859 IBR655858:IBR655859 ILN655858:ILN655859 IVJ655858:IVJ655859 JFF655858:JFF655859 JPB655858:JPB655859 JYX655858:JYX655859 KIT655858:KIT655859 KSP655858:KSP655859 LCL655858:LCL655859 LMH655858:LMH655859 LWD655858:LWD655859 MFZ655858:MFZ655859 MPV655858:MPV655859 MZR655858:MZR655859 NJN655858:NJN655859 NTJ655858:NTJ655859 ODF655858:ODF655859 ONB655858:ONB655859 OWX655858:OWX655859 PGT655858:PGT655859 PQP655858:PQP655859 QAL655858:QAL655859 QKH655858:QKH655859 QUD655858:QUD655859 RDZ655858:RDZ655859 RNV655858:RNV655859 RXR655858:RXR655859 SHN655858:SHN655859 SRJ655858:SRJ655859 TBF655858:TBF655859 TLB655858:TLB655859 TUX655858:TUX655859 UET655858:UET655859 UOP655858:UOP655859 UYL655858:UYL655859 VIH655858:VIH655859 VSD655858:VSD655859 WBZ655858:WBZ655859 WLV655858:WLV655859 WVR655858:WVR655859 K721394:K721395 JF721394:JF721395 TB721394:TB721395 ACX721394:ACX721395 AMT721394:AMT721395 AWP721394:AWP721395 BGL721394:BGL721395 BQH721394:BQH721395 CAD721394:CAD721395 CJZ721394:CJZ721395 CTV721394:CTV721395 DDR721394:DDR721395 DNN721394:DNN721395 DXJ721394:DXJ721395 EHF721394:EHF721395 ERB721394:ERB721395 FAX721394:FAX721395 FKT721394:FKT721395 FUP721394:FUP721395 GEL721394:GEL721395 GOH721394:GOH721395 GYD721394:GYD721395 HHZ721394:HHZ721395 HRV721394:HRV721395 IBR721394:IBR721395 ILN721394:ILN721395 IVJ721394:IVJ721395 JFF721394:JFF721395 JPB721394:JPB721395 JYX721394:JYX721395 KIT721394:KIT721395 KSP721394:KSP721395 LCL721394:LCL721395 LMH721394:LMH721395 LWD721394:LWD721395 MFZ721394:MFZ721395 MPV721394:MPV721395 MZR721394:MZR721395 NJN721394:NJN721395 NTJ721394:NTJ721395 ODF721394:ODF721395 ONB721394:ONB721395 OWX721394:OWX721395 PGT721394:PGT721395 PQP721394:PQP721395 QAL721394:QAL721395 QKH721394:QKH721395 QUD721394:QUD721395 RDZ721394:RDZ721395 RNV721394:RNV721395 RXR721394:RXR721395 SHN721394:SHN721395 SRJ721394:SRJ721395 TBF721394:TBF721395 TLB721394:TLB721395 TUX721394:TUX721395 UET721394:UET721395 UOP721394:UOP721395 UYL721394:UYL721395 VIH721394:VIH721395 VSD721394:VSD721395 WBZ721394:WBZ721395 WLV721394:WLV721395 WVR721394:WVR721395 K786930:K786931 JF786930:JF786931 TB786930:TB786931 ACX786930:ACX786931 AMT786930:AMT786931 AWP786930:AWP786931 BGL786930:BGL786931 BQH786930:BQH786931 CAD786930:CAD786931 CJZ786930:CJZ786931 CTV786930:CTV786931 DDR786930:DDR786931 DNN786930:DNN786931 DXJ786930:DXJ786931 EHF786930:EHF786931 ERB786930:ERB786931 FAX786930:FAX786931 FKT786930:FKT786931 FUP786930:FUP786931 GEL786930:GEL786931 GOH786930:GOH786931 GYD786930:GYD786931 HHZ786930:HHZ786931 HRV786930:HRV786931 IBR786930:IBR786931 ILN786930:ILN786931 IVJ786930:IVJ786931 JFF786930:JFF786931 JPB786930:JPB786931 JYX786930:JYX786931 KIT786930:KIT786931 KSP786930:KSP786931 LCL786930:LCL786931 LMH786930:LMH786931 LWD786930:LWD786931 MFZ786930:MFZ786931 MPV786930:MPV786931 MZR786930:MZR786931 NJN786930:NJN786931 NTJ786930:NTJ786931 ODF786930:ODF786931 ONB786930:ONB786931 OWX786930:OWX786931 PGT786930:PGT786931 PQP786930:PQP786931 QAL786930:QAL786931 QKH786930:QKH786931 QUD786930:QUD786931 RDZ786930:RDZ786931 RNV786930:RNV786931 RXR786930:RXR786931 SHN786930:SHN786931 SRJ786930:SRJ786931 TBF786930:TBF786931 TLB786930:TLB786931 TUX786930:TUX786931 UET786930:UET786931 UOP786930:UOP786931 UYL786930:UYL786931 VIH786930:VIH786931 VSD786930:VSD786931 WBZ786930:WBZ786931 WLV786930:WLV786931 WVR786930:WVR786931 K852466:K852467 JF852466:JF852467 TB852466:TB852467 ACX852466:ACX852467 AMT852466:AMT852467 AWP852466:AWP852467 BGL852466:BGL852467 BQH852466:BQH852467 CAD852466:CAD852467 CJZ852466:CJZ852467 CTV852466:CTV852467 DDR852466:DDR852467 DNN852466:DNN852467 DXJ852466:DXJ852467 EHF852466:EHF852467 ERB852466:ERB852467 FAX852466:FAX852467 FKT852466:FKT852467 FUP852466:FUP852467 GEL852466:GEL852467 GOH852466:GOH852467 GYD852466:GYD852467 HHZ852466:HHZ852467 HRV852466:HRV852467 IBR852466:IBR852467 ILN852466:ILN852467 IVJ852466:IVJ852467 JFF852466:JFF852467 JPB852466:JPB852467 JYX852466:JYX852467 KIT852466:KIT852467 KSP852466:KSP852467 LCL852466:LCL852467 LMH852466:LMH852467 LWD852466:LWD852467 MFZ852466:MFZ852467 MPV852466:MPV852467 MZR852466:MZR852467 NJN852466:NJN852467 NTJ852466:NTJ852467 ODF852466:ODF852467 ONB852466:ONB852467 OWX852466:OWX852467 PGT852466:PGT852467 PQP852466:PQP852467 QAL852466:QAL852467 QKH852466:QKH852467 QUD852466:QUD852467 RDZ852466:RDZ852467 RNV852466:RNV852467 RXR852466:RXR852467 SHN852466:SHN852467 SRJ852466:SRJ852467 TBF852466:TBF852467 TLB852466:TLB852467 TUX852466:TUX852467 UET852466:UET852467 UOP852466:UOP852467 UYL852466:UYL852467 VIH852466:VIH852467 VSD852466:VSD852467 WBZ852466:WBZ852467 WLV852466:WLV852467 WVR852466:WVR852467 K918002:K918003 JF918002:JF918003 TB918002:TB918003 ACX918002:ACX918003 AMT918002:AMT918003 AWP918002:AWP918003 BGL918002:BGL918003 BQH918002:BQH918003 CAD918002:CAD918003 CJZ918002:CJZ918003 CTV918002:CTV918003 DDR918002:DDR918003 DNN918002:DNN918003 DXJ918002:DXJ918003 EHF918002:EHF918003 ERB918002:ERB918003 FAX918002:FAX918003 FKT918002:FKT918003 FUP918002:FUP918003 GEL918002:GEL918003 GOH918002:GOH918003 GYD918002:GYD918003 HHZ918002:HHZ918003 HRV918002:HRV918003 IBR918002:IBR918003 ILN918002:ILN918003 IVJ918002:IVJ918003 JFF918002:JFF918003 JPB918002:JPB918003 JYX918002:JYX918003 KIT918002:KIT918003 KSP918002:KSP918003 LCL918002:LCL918003 LMH918002:LMH918003 LWD918002:LWD918003 MFZ918002:MFZ918003 MPV918002:MPV918003 MZR918002:MZR918003 NJN918002:NJN918003 NTJ918002:NTJ918003 ODF918002:ODF918003 ONB918002:ONB918003 OWX918002:OWX918003 PGT918002:PGT918003 PQP918002:PQP918003 QAL918002:QAL918003 QKH918002:QKH918003 QUD918002:QUD918003 RDZ918002:RDZ918003 RNV918002:RNV918003 RXR918002:RXR918003 SHN918002:SHN918003 SRJ918002:SRJ918003 TBF918002:TBF918003 TLB918002:TLB918003 TUX918002:TUX918003 UET918002:UET918003 UOP918002:UOP918003 UYL918002:UYL918003 VIH918002:VIH918003 VSD918002:VSD918003 WBZ918002:WBZ918003 WLV918002:WLV918003 WVR918002:WVR918003 K983538:K983539 JF983538:JF983539 TB983538:TB983539 ACX983538:ACX983539 AMT983538:AMT983539 AWP983538:AWP983539 BGL983538:BGL983539 BQH983538:BQH983539 CAD983538:CAD983539 CJZ983538:CJZ983539 CTV983538:CTV983539 DDR983538:DDR983539 DNN983538:DNN983539 DXJ983538:DXJ983539 EHF983538:EHF983539 ERB983538:ERB983539 FAX983538:FAX983539 FKT983538:FKT983539 FUP983538:FUP983539 GEL983538:GEL983539 GOH983538:GOH983539 GYD983538:GYD983539 HHZ983538:HHZ983539 HRV983538:HRV983539 IBR983538:IBR983539 ILN983538:ILN983539 IVJ983538:IVJ983539 JFF983538:JFF983539 JPB983538:JPB983539 JYX983538:JYX983539 KIT983538:KIT983539 KSP983538:KSP983539 LCL983538:LCL983539 LMH983538:LMH983539 LWD983538:LWD983539 MFZ983538:MFZ983539 MPV983538:MPV983539 MZR983538:MZR983539 NJN983538:NJN983539 NTJ983538:NTJ983539 ODF983538:ODF983539 ONB983538:ONB983539 OWX983538:OWX983539 PGT983538:PGT983539 PQP983538:PQP983539 QAL983538:QAL983539 QKH983538:QKH983539 QUD983538:QUD983539 RDZ983538:RDZ983539 RNV983538:RNV983539 RXR983538:RXR983539 SHN983538:SHN983539 SRJ983538:SRJ983539 TBF983538:TBF983539 TLB983538:TLB983539 TUX983538:TUX983539 UET983538:UET983539 UOP983538:UOP983539 UYL983538:UYL983539 VIH983538:VIH983539 VSD983538:VSD983539 WBZ983538:WBZ983539 WLV983538:WLV983539 WVR983538:WVR983539 JD66030:JF66030 SZ66030:TB66030 ACV66030:ACX66030 AMR66030:AMT66030 AWN66030:AWP66030 BGJ66030:BGL66030 BQF66030:BQH66030 CAB66030:CAD66030 CJX66030:CJZ66030 CTT66030:CTV66030 DDP66030:DDR66030 DNL66030:DNN66030 DXH66030:DXJ66030 EHD66030:EHF66030 EQZ66030:ERB66030 FAV66030:FAX66030 FKR66030:FKT66030 FUN66030:FUP66030 GEJ66030:GEL66030 GOF66030:GOH66030 GYB66030:GYD66030 HHX66030:HHZ66030 HRT66030:HRV66030 IBP66030:IBR66030 ILL66030:ILN66030 IVH66030:IVJ66030 JFD66030:JFF66030 JOZ66030:JPB66030 JYV66030:JYX66030 KIR66030:KIT66030 KSN66030:KSP66030 LCJ66030:LCL66030 LMF66030:LMH66030 LWB66030:LWD66030 MFX66030:MFZ66030 MPT66030:MPV66030 MZP66030:MZR66030 NJL66030:NJN66030 NTH66030:NTJ66030 ODD66030:ODF66030 OMZ66030:ONB66030 OWV66030:OWX66030 PGR66030:PGT66030 PQN66030:PQP66030 QAJ66030:QAL66030 QKF66030:QKH66030 QUB66030:QUD66030 RDX66030:RDZ66030 RNT66030:RNV66030 RXP66030:RXR66030 SHL66030:SHN66030 SRH66030:SRJ66030 TBD66030:TBF66030 TKZ66030:TLB66030 TUV66030:TUX66030 UER66030:UET66030 UON66030:UOP66030 UYJ66030:UYL66030 VIF66030:VIH66030 VSB66030:VSD66030 WBX66030:WBZ66030 WLT66030:WLV66030 WVP66030:WVR66030 JD131566:JF131566 SZ131566:TB131566 ACV131566:ACX131566 AMR131566:AMT131566 AWN131566:AWP131566 BGJ131566:BGL131566 BQF131566:BQH131566 CAB131566:CAD131566 CJX131566:CJZ131566 CTT131566:CTV131566 DDP131566:DDR131566 DNL131566:DNN131566 DXH131566:DXJ131566 EHD131566:EHF131566 EQZ131566:ERB131566 FAV131566:FAX131566 FKR131566:FKT131566 FUN131566:FUP131566 GEJ131566:GEL131566 GOF131566:GOH131566 GYB131566:GYD131566 HHX131566:HHZ131566 HRT131566:HRV131566 IBP131566:IBR131566 ILL131566:ILN131566 IVH131566:IVJ131566 JFD131566:JFF131566 JOZ131566:JPB131566 JYV131566:JYX131566 KIR131566:KIT131566 KSN131566:KSP131566 LCJ131566:LCL131566 LMF131566:LMH131566 LWB131566:LWD131566 MFX131566:MFZ131566 MPT131566:MPV131566 MZP131566:MZR131566 NJL131566:NJN131566 NTH131566:NTJ131566 ODD131566:ODF131566 OMZ131566:ONB131566 OWV131566:OWX131566 PGR131566:PGT131566 PQN131566:PQP131566 QAJ131566:QAL131566 QKF131566:QKH131566 QUB131566:QUD131566 RDX131566:RDZ131566 RNT131566:RNV131566 RXP131566:RXR131566 SHL131566:SHN131566 SRH131566:SRJ131566 TBD131566:TBF131566 TKZ131566:TLB131566 TUV131566:TUX131566 UER131566:UET131566 UON131566:UOP131566 UYJ131566:UYL131566 VIF131566:VIH131566 VSB131566:VSD131566 WBX131566:WBZ131566 WLT131566:WLV131566 WVP131566:WVR131566 JD197102:JF197102 SZ197102:TB197102 ACV197102:ACX197102 AMR197102:AMT197102 AWN197102:AWP197102 BGJ197102:BGL197102 BQF197102:BQH197102 CAB197102:CAD197102 CJX197102:CJZ197102 CTT197102:CTV197102 DDP197102:DDR197102 DNL197102:DNN197102 DXH197102:DXJ197102 EHD197102:EHF197102 EQZ197102:ERB197102 FAV197102:FAX197102 FKR197102:FKT197102 FUN197102:FUP197102 GEJ197102:GEL197102 GOF197102:GOH197102 GYB197102:GYD197102 HHX197102:HHZ197102 HRT197102:HRV197102 IBP197102:IBR197102 ILL197102:ILN197102 IVH197102:IVJ197102 JFD197102:JFF197102 JOZ197102:JPB197102 JYV197102:JYX197102 KIR197102:KIT197102 KSN197102:KSP197102 LCJ197102:LCL197102 LMF197102:LMH197102 LWB197102:LWD197102 MFX197102:MFZ197102 MPT197102:MPV197102 MZP197102:MZR197102 NJL197102:NJN197102 NTH197102:NTJ197102 ODD197102:ODF197102 OMZ197102:ONB197102 OWV197102:OWX197102 PGR197102:PGT197102 PQN197102:PQP197102 QAJ197102:QAL197102 QKF197102:QKH197102 QUB197102:QUD197102 RDX197102:RDZ197102 RNT197102:RNV197102 RXP197102:RXR197102 SHL197102:SHN197102 SRH197102:SRJ197102 TBD197102:TBF197102 TKZ197102:TLB197102 TUV197102:TUX197102 UER197102:UET197102 UON197102:UOP197102 UYJ197102:UYL197102 VIF197102:VIH197102 VSB197102:VSD197102 WBX197102:WBZ197102 WLT197102:WLV197102 WVP197102:WVR197102 JD262638:JF262638 SZ262638:TB262638 ACV262638:ACX262638 AMR262638:AMT262638 AWN262638:AWP262638 BGJ262638:BGL262638 BQF262638:BQH262638 CAB262638:CAD262638 CJX262638:CJZ262638 CTT262638:CTV262638 DDP262638:DDR262638 DNL262638:DNN262638 DXH262638:DXJ262638 EHD262638:EHF262638 EQZ262638:ERB262638 FAV262638:FAX262638 FKR262638:FKT262638 FUN262638:FUP262638 GEJ262638:GEL262638 GOF262638:GOH262638 GYB262638:GYD262638 HHX262638:HHZ262638 HRT262638:HRV262638 IBP262638:IBR262638 ILL262638:ILN262638 IVH262638:IVJ262638 JFD262638:JFF262638 JOZ262638:JPB262638 JYV262638:JYX262638 KIR262638:KIT262638 KSN262638:KSP262638 LCJ262638:LCL262638 LMF262638:LMH262638 LWB262638:LWD262638 MFX262638:MFZ262638 MPT262638:MPV262638 MZP262638:MZR262638 NJL262638:NJN262638 NTH262638:NTJ262638 ODD262638:ODF262638 OMZ262638:ONB262638 OWV262638:OWX262638 PGR262638:PGT262638 PQN262638:PQP262638 QAJ262638:QAL262638 QKF262638:QKH262638 QUB262638:QUD262638 RDX262638:RDZ262638 RNT262638:RNV262638 RXP262638:RXR262638 SHL262638:SHN262638 SRH262638:SRJ262638 TBD262638:TBF262638 TKZ262638:TLB262638 TUV262638:TUX262638 UER262638:UET262638 UON262638:UOP262638 UYJ262638:UYL262638 VIF262638:VIH262638 VSB262638:VSD262638 WBX262638:WBZ262638 WLT262638:WLV262638 WVP262638:WVR262638 JD328174:JF328174 SZ328174:TB328174 ACV328174:ACX328174 AMR328174:AMT328174 AWN328174:AWP328174 BGJ328174:BGL328174 BQF328174:BQH328174 CAB328174:CAD328174 CJX328174:CJZ328174 CTT328174:CTV328174 DDP328174:DDR328174 DNL328174:DNN328174 DXH328174:DXJ328174 EHD328174:EHF328174 EQZ328174:ERB328174 FAV328174:FAX328174 FKR328174:FKT328174 FUN328174:FUP328174 GEJ328174:GEL328174 GOF328174:GOH328174 GYB328174:GYD328174 HHX328174:HHZ328174 HRT328174:HRV328174 IBP328174:IBR328174 ILL328174:ILN328174 IVH328174:IVJ328174 JFD328174:JFF328174 JOZ328174:JPB328174 JYV328174:JYX328174 KIR328174:KIT328174 KSN328174:KSP328174 LCJ328174:LCL328174 LMF328174:LMH328174 LWB328174:LWD328174 MFX328174:MFZ328174 MPT328174:MPV328174 MZP328174:MZR328174 NJL328174:NJN328174 NTH328174:NTJ328174 ODD328174:ODF328174 OMZ328174:ONB328174 OWV328174:OWX328174 PGR328174:PGT328174 PQN328174:PQP328174 QAJ328174:QAL328174 QKF328174:QKH328174 QUB328174:QUD328174 RDX328174:RDZ328174 RNT328174:RNV328174 RXP328174:RXR328174 SHL328174:SHN328174 SRH328174:SRJ328174 TBD328174:TBF328174 TKZ328174:TLB328174 TUV328174:TUX328174 UER328174:UET328174 UON328174:UOP328174 UYJ328174:UYL328174 VIF328174:VIH328174 VSB328174:VSD328174 WBX328174:WBZ328174 WLT328174:WLV328174 WVP328174:WVR328174 JD393710:JF393710 SZ393710:TB393710 ACV393710:ACX393710 AMR393710:AMT393710 AWN393710:AWP393710 BGJ393710:BGL393710 BQF393710:BQH393710 CAB393710:CAD393710 CJX393710:CJZ393710 CTT393710:CTV393710 DDP393710:DDR393710 DNL393710:DNN393710 DXH393710:DXJ393710 EHD393710:EHF393710 EQZ393710:ERB393710 FAV393710:FAX393710 FKR393710:FKT393710 FUN393710:FUP393710 GEJ393710:GEL393710 GOF393710:GOH393710 GYB393710:GYD393710 HHX393710:HHZ393710 HRT393710:HRV393710 IBP393710:IBR393710 ILL393710:ILN393710 IVH393710:IVJ393710 JFD393710:JFF393710 JOZ393710:JPB393710 JYV393710:JYX393710 KIR393710:KIT393710 KSN393710:KSP393710 LCJ393710:LCL393710 LMF393710:LMH393710 LWB393710:LWD393710 MFX393710:MFZ393710 MPT393710:MPV393710 MZP393710:MZR393710 NJL393710:NJN393710 NTH393710:NTJ393710 ODD393710:ODF393710 OMZ393710:ONB393710 OWV393710:OWX393710 PGR393710:PGT393710 PQN393710:PQP393710 QAJ393710:QAL393710 QKF393710:QKH393710 QUB393710:QUD393710 RDX393710:RDZ393710 RNT393710:RNV393710 RXP393710:RXR393710 SHL393710:SHN393710 SRH393710:SRJ393710 TBD393710:TBF393710 TKZ393710:TLB393710 TUV393710:TUX393710 UER393710:UET393710 UON393710:UOP393710 UYJ393710:UYL393710 VIF393710:VIH393710 VSB393710:VSD393710 WBX393710:WBZ393710 WLT393710:WLV393710 WVP393710:WVR393710 JD459246:JF459246 SZ459246:TB459246 ACV459246:ACX459246 AMR459246:AMT459246 AWN459246:AWP459246 BGJ459246:BGL459246 BQF459246:BQH459246 CAB459246:CAD459246 CJX459246:CJZ459246 CTT459246:CTV459246 DDP459246:DDR459246 DNL459246:DNN459246 DXH459246:DXJ459246 EHD459246:EHF459246 EQZ459246:ERB459246 FAV459246:FAX459246 FKR459246:FKT459246 FUN459246:FUP459246 GEJ459246:GEL459246 GOF459246:GOH459246 GYB459246:GYD459246 HHX459246:HHZ459246 HRT459246:HRV459246 IBP459246:IBR459246 ILL459246:ILN459246 IVH459246:IVJ459246 JFD459246:JFF459246 JOZ459246:JPB459246 JYV459246:JYX459246 KIR459246:KIT459246 KSN459246:KSP459246 LCJ459246:LCL459246 LMF459246:LMH459246 LWB459246:LWD459246 MFX459246:MFZ459246 MPT459246:MPV459246 MZP459246:MZR459246 NJL459246:NJN459246 NTH459246:NTJ459246 ODD459246:ODF459246 OMZ459246:ONB459246 OWV459246:OWX459246 PGR459246:PGT459246 PQN459246:PQP459246 QAJ459246:QAL459246 QKF459246:QKH459246 QUB459246:QUD459246 RDX459246:RDZ459246 RNT459246:RNV459246 RXP459246:RXR459246 SHL459246:SHN459246 SRH459246:SRJ459246 TBD459246:TBF459246 TKZ459246:TLB459246 TUV459246:TUX459246 UER459246:UET459246 UON459246:UOP459246 UYJ459246:UYL459246 VIF459246:VIH459246 VSB459246:VSD459246 WBX459246:WBZ459246 WLT459246:WLV459246 WVP459246:WVR459246 JD524782:JF524782 SZ524782:TB524782 ACV524782:ACX524782 AMR524782:AMT524782 AWN524782:AWP524782 BGJ524782:BGL524782 BQF524782:BQH524782 CAB524782:CAD524782 CJX524782:CJZ524782 CTT524782:CTV524782 DDP524782:DDR524782 DNL524782:DNN524782 DXH524782:DXJ524782 EHD524782:EHF524782 EQZ524782:ERB524782 FAV524782:FAX524782 FKR524782:FKT524782 FUN524782:FUP524782 GEJ524782:GEL524782 GOF524782:GOH524782 GYB524782:GYD524782 HHX524782:HHZ524782 HRT524782:HRV524782 IBP524782:IBR524782 ILL524782:ILN524782 IVH524782:IVJ524782 JFD524782:JFF524782 JOZ524782:JPB524782 JYV524782:JYX524782 KIR524782:KIT524782 KSN524782:KSP524782 LCJ524782:LCL524782 LMF524782:LMH524782 LWB524782:LWD524782 MFX524782:MFZ524782 MPT524782:MPV524782 MZP524782:MZR524782 NJL524782:NJN524782 NTH524782:NTJ524782 ODD524782:ODF524782 OMZ524782:ONB524782 OWV524782:OWX524782 PGR524782:PGT524782 PQN524782:PQP524782 QAJ524782:QAL524782 QKF524782:QKH524782 QUB524782:QUD524782 RDX524782:RDZ524782 RNT524782:RNV524782 RXP524782:RXR524782 SHL524782:SHN524782 SRH524782:SRJ524782 TBD524782:TBF524782 TKZ524782:TLB524782 TUV524782:TUX524782 UER524782:UET524782 UON524782:UOP524782 UYJ524782:UYL524782 VIF524782:VIH524782 VSB524782:VSD524782 WBX524782:WBZ524782 WLT524782:WLV524782 WVP524782:WVR524782 JD590318:JF590318 SZ590318:TB590318 ACV590318:ACX590318 AMR590318:AMT590318 AWN590318:AWP590318 BGJ590318:BGL590318 BQF590318:BQH590318 CAB590318:CAD590318 CJX590318:CJZ590318 CTT590318:CTV590318 DDP590318:DDR590318 DNL590318:DNN590318 DXH590318:DXJ590318 EHD590318:EHF590318 EQZ590318:ERB590318 FAV590318:FAX590318 FKR590318:FKT590318 FUN590318:FUP590318 GEJ590318:GEL590318 GOF590318:GOH590318 GYB590318:GYD590318 HHX590318:HHZ590318 HRT590318:HRV590318 IBP590318:IBR590318 ILL590318:ILN590318 IVH590318:IVJ590318 JFD590318:JFF590318 JOZ590318:JPB590318 JYV590318:JYX590318 KIR590318:KIT590318 KSN590318:KSP590318 LCJ590318:LCL590318 LMF590318:LMH590318 LWB590318:LWD590318 MFX590318:MFZ590318 MPT590318:MPV590318 MZP590318:MZR590318 NJL590318:NJN590318 NTH590318:NTJ590318 ODD590318:ODF590318 OMZ590318:ONB590318 OWV590318:OWX590318 PGR590318:PGT590318 PQN590318:PQP590318 QAJ590318:QAL590318 QKF590318:QKH590318 QUB590318:QUD590318 RDX590318:RDZ590318 RNT590318:RNV590318 RXP590318:RXR590318 SHL590318:SHN590318 SRH590318:SRJ590318 TBD590318:TBF590318 TKZ590318:TLB590318 TUV590318:TUX590318 UER590318:UET590318 UON590318:UOP590318 UYJ590318:UYL590318 VIF590318:VIH590318 VSB590318:VSD590318 WBX590318:WBZ590318 WLT590318:WLV590318 WVP590318:WVR590318 JD655854:JF655854 SZ655854:TB655854 ACV655854:ACX655854 AMR655854:AMT655854 AWN655854:AWP655854 BGJ655854:BGL655854 BQF655854:BQH655854 CAB655854:CAD655854 CJX655854:CJZ655854 CTT655854:CTV655854 DDP655854:DDR655854 DNL655854:DNN655854 DXH655854:DXJ655854 EHD655854:EHF655854 EQZ655854:ERB655854 FAV655854:FAX655854 FKR655854:FKT655854 FUN655854:FUP655854 GEJ655854:GEL655854 GOF655854:GOH655854 GYB655854:GYD655854 HHX655854:HHZ655854 HRT655854:HRV655854 IBP655854:IBR655854 ILL655854:ILN655854 IVH655854:IVJ655854 JFD655854:JFF655854 JOZ655854:JPB655854 JYV655854:JYX655854 KIR655854:KIT655854 KSN655854:KSP655854 LCJ655854:LCL655854 LMF655854:LMH655854 LWB655854:LWD655854 MFX655854:MFZ655854 MPT655854:MPV655854 MZP655854:MZR655854 NJL655854:NJN655854 NTH655854:NTJ655854 ODD655854:ODF655854 OMZ655854:ONB655854 OWV655854:OWX655854 PGR655854:PGT655854 PQN655854:PQP655854 QAJ655854:QAL655854 QKF655854:QKH655854 QUB655854:QUD655854 RDX655854:RDZ655854 RNT655854:RNV655854 RXP655854:RXR655854 SHL655854:SHN655854 SRH655854:SRJ655854 TBD655854:TBF655854 TKZ655854:TLB655854 TUV655854:TUX655854 UER655854:UET655854 UON655854:UOP655854 UYJ655854:UYL655854 VIF655854:VIH655854 VSB655854:VSD655854 WBX655854:WBZ655854 WLT655854:WLV655854 WVP655854:WVR655854 JD721390:JF721390 SZ721390:TB721390 ACV721390:ACX721390 AMR721390:AMT721390 AWN721390:AWP721390 BGJ721390:BGL721390 BQF721390:BQH721390 CAB721390:CAD721390 CJX721390:CJZ721390 CTT721390:CTV721390 DDP721390:DDR721390 DNL721390:DNN721390 DXH721390:DXJ721390 EHD721390:EHF721390 EQZ721390:ERB721390 FAV721390:FAX721390 FKR721390:FKT721390 FUN721390:FUP721390 GEJ721390:GEL721390 GOF721390:GOH721390 GYB721390:GYD721390 HHX721390:HHZ721390 HRT721390:HRV721390 IBP721390:IBR721390 ILL721390:ILN721390 IVH721390:IVJ721390 JFD721390:JFF721390 JOZ721390:JPB721390 JYV721390:JYX721390 KIR721390:KIT721390 KSN721390:KSP721390 LCJ721390:LCL721390 LMF721390:LMH721390 LWB721390:LWD721390 MFX721390:MFZ721390 MPT721390:MPV721390 MZP721390:MZR721390 NJL721390:NJN721390 NTH721390:NTJ721390 ODD721390:ODF721390 OMZ721390:ONB721390 OWV721390:OWX721390 PGR721390:PGT721390 PQN721390:PQP721390 QAJ721390:QAL721390 QKF721390:QKH721390 QUB721390:QUD721390 RDX721390:RDZ721390 RNT721390:RNV721390 RXP721390:RXR721390 SHL721390:SHN721390 SRH721390:SRJ721390 TBD721390:TBF721390 TKZ721390:TLB721390 TUV721390:TUX721390 UER721390:UET721390 UON721390:UOP721390 UYJ721390:UYL721390 VIF721390:VIH721390 VSB721390:VSD721390 WBX721390:WBZ721390 WLT721390:WLV721390 WVP721390:WVR721390 JD786926:JF786926 SZ786926:TB786926 ACV786926:ACX786926 AMR786926:AMT786926 AWN786926:AWP786926 BGJ786926:BGL786926 BQF786926:BQH786926 CAB786926:CAD786926 CJX786926:CJZ786926 CTT786926:CTV786926 DDP786926:DDR786926 DNL786926:DNN786926 DXH786926:DXJ786926 EHD786926:EHF786926 EQZ786926:ERB786926 FAV786926:FAX786926 FKR786926:FKT786926 FUN786926:FUP786926 GEJ786926:GEL786926 GOF786926:GOH786926 GYB786926:GYD786926 HHX786926:HHZ786926 HRT786926:HRV786926 IBP786926:IBR786926 ILL786926:ILN786926 IVH786926:IVJ786926 JFD786926:JFF786926 JOZ786926:JPB786926 JYV786926:JYX786926 KIR786926:KIT786926 KSN786926:KSP786926 LCJ786926:LCL786926 LMF786926:LMH786926 LWB786926:LWD786926 MFX786926:MFZ786926 MPT786926:MPV786926 MZP786926:MZR786926 NJL786926:NJN786926 NTH786926:NTJ786926 ODD786926:ODF786926 OMZ786926:ONB786926 OWV786926:OWX786926 PGR786926:PGT786926 PQN786926:PQP786926 QAJ786926:QAL786926 QKF786926:QKH786926 QUB786926:QUD786926 RDX786926:RDZ786926 RNT786926:RNV786926 RXP786926:RXR786926 SHL786926:SHN786926 SRH786926:SRJ786926 TBD786926:TBF786926 TKZ786926:TLB786926 TUV786926:TUX786926 UER786926:UET786926 UON786926:UOP786926 UYJ786926:UYL786926 VIF786926:VIH786926 VSB786926:VSD786926 WBX786926:WBZ786926 WLT786926:WLV786926 WVP786926:WVR786926 JD852462:JF852462 SZ852462:TB852462 ACV852462:ACX852462 AMR852462:AMT852462 AWN852462:AWP852462 BGJ852462:BGL852462 BQF852462:BQH852462 CAB852462:CAD852462 CJX852462:CJZ852462 CTT852462:CTV852462 DDP852462:DDR852462 DNL852462:DNN852462 DXH852462:DXJ852462 EHD852462:EHF852462 EQZ852462:ERB852462 FAV852462:FAX852462 FKR852462:FKT852462 FUN852462:FUP852462 GEJ852462:GEL852462 GOF852462:GOH852462 GYB852462:GYD852462 HHX852462:HHZ852462 HRT852462:HRV852462 IBP852462:IBR852462 ILL852462:ILN852462 IVH852462:IVJ852462 JFD852462:JFF852462 JOZ852462:JPB852462 JYV852462:JYX852462 KIR852462:KIT852462 KSN852462:KSP852462 LCJ852462:LCL852462 LMF852462:LMH852462 LWB852462:LWD852462 MFX852462:MFZ852462 MPT852462:MPV852462 MZP852462:MZR852462 NJL852462:NJN852462 NTH852462:NTJ852462 ODD852462:ODF852462 OMZ852462:ONB852462 OWV852462:OWX852462 PGR852462:PGT852462 PQN852462:PQP852462 QAJ852462:QAL852462 QKF852462:QKH852462 QUB852462:QUD852462 RDX852462:RDZ852462 RNT852462:RNV852462 RXP852462:RXR852462 SHL852462:SHN852462 SRH852462:SRJ852462 TBD852462:TBF852462 TKZ852462:TLB852462 TUV852462:TUX852462 UER852462:UET852462 UON852462:UOP852462 UYJ852462:UYL852462 VIF852462:VIH852462 VSB852462:VSD852462 WBX852462:WBZ852462 WLT852462:WLV852462 WVP852462:WVR852462 JD917998:JF917998 SZ917998:TB917998 ACV917998:ACX917998 AMR917998:AMT917998 AWN917998:AWP917998 BGJ917998:BGL917998 BQF917998:BQH917998 CAB917998:CAD917998 CJX917998:CJZ917998 CTT917998:CTV917998 DDP917998:DDR917998 DNL917998:DNN917998 DXH917998:DXJ917998 EHD917998:EHF917998 EQZ917998:ERB917998 FAV917998:FAX917998 FKR917998:FKT917998 FUN917998:FUP917998 GEJ917998:GEL917998 GOF917998:GOH917998 GYB917998:GYD917998 HHX917998:HHZ917998 HRT917998:HRV917998 IBP917998:IBR917998 ILL917998:ILN917998 IVH917998:IVJ917998 JFD917998:JFF917998 JOZ917998:JPB917998 JYV917998:JYX917998 KIR917998:KIT917998 KSN917998:KSP917998 LCJ917998:LCL917998 LMF917998:LMH917998 LWB917998:LWD917998 MFX917998:MFZ917998 MPT917998:MPV917998 MZP917998:MZR917998 NJL917998:NJN917998 NTH917998:NTJ917998 ODD917998:ODF917998 OMZ917998:ONB917998 OWV917998:OWX917998 PGR917998:PGT917998 PQN917998:PQP917998 QAJ917998:QAL917998 QKF917998:QKH917998 QUB917998:QUD917998 RDX917998:RDZ917998 RNT917998:RNV917998 RXP917998:RXR917998 SHL917998:SHN917998 SRH917998:SRJ917998 TBD917998:TBF917998 TKZ917998:TLB917998 TUV917998:TUX917998 UER917998:UET917998 UON917998:UOP917998 UYJ917998:UYL917998 VIF917998:VIH917998 VSB917998:VSD917998 WBX917998:WBZ917998 WLT917998:WLV917998 WVP917998:WVR917998 JD983534:JF983534 SZ983534:TB983534 ACV983534:ACX983534 AMR983534:AMT983534 AWN983534:AWP983534 BGJ983534:BGL983534 BQF983534:BQH983534 CAB983534:CAD983534 CJX983534:CJZ983534 CTT983534:CTV983534 DDP983534:DDR983534 DNL983534:DNN983534 DXH983534:DXJ983534 EHD983534:EHF983534 EQZ983534:ERB983534 FAV983534:FAX983534 FKR983534:FKT983534 FUN983534:FUP983534 GEJ983534:GEL983534 GOF983534:GOH983534 GYB983534:GYD983534 HHX983534:HHZ983534 HRT983534:HRV983534 IBP983534:IBR983534 ILL983534:ILN983534 IVH983534:IVJ983534 JFD983534:JFF983534 JOZ983534:JPB983534 JYV983534:JYX983534 KIR983534:KIT983534 KSN983534:KSP983534 LCJ983534:LCL983534 LMF983534:LMH983534 LWB983534:LWD983534 MFX983534:MFZ983534 MPT983534:MPV983534 MZP983534:MZR983534 NJL983534:NJN983534 NTH983534:NTJ983534 ODD983534:ODF983534 OMZ983534:ONB983534 OWV983534:OWX983534 PGR983534:PGT983534 PQN983534:PQP983534 QAJ983534:QAL983534 QKF983534:QKH983534 QUB983534:QUD983534 RDX983534:RDZ983534 RNT983534:RNV983534 RXP983534:RXR983534 SHL983534:SHN983534 SRH983534:SRJ983534 TBD983534:TBF983534 TKZ983534:TLB983534 TUV983534:TUX983534 UER983534:UET983534 UON983534:UOP983534 UYJ983534:UYL983534 VIF983534:VIH983534 VSB983534:VSD983534 WBX983534:WBZ983534 WLT983534:WLV983534 WVP983534:WVR983534 H983536:J983539 H918000:J918003 H852464:J852467 H786928:J786931 H721392:J721395 H655856:J655859 H590320:J590323 H524784:J524787 H459248:J459251 H393712:J393715 H328176:J328179 H262640:J262643 H197104:J197107 H131568:J131571 H66032:J66035 H65997:K65997 H131533:K131533 H197069:K197069 H262605:K262605 H328141:K328141 H393677:K393677 H459213:K459213 H524749:K524749 H590285:K590285 H655821:K655821 H721357:K721357 H786893:K786893 H852429:K852429 H917965:K917965 H983501:K983501 H65999:K65999 H131535:K131535 H197071:K197071 H262607:K262607 H328143:K328143 H393679:K393679 H459215:K459215 H524751:K524751 H590287:K590287 H655823:K655823 H721359:K721359 H786895:K786895 H852431:K852431 H917967:K917967 H983503:K983503 J983534:K983534 J917998:K917998 J852462:K852462 J786926:K786926 J721390:K721390 J655854:K655854 J590318:K590318 J524782:K524782 J459246:K459246 J393710:K393710 J328174:K328174 J262638:K262638 J197102:K197102 J131566:K131566 J66030:K66030 J495:K495 L461:L493 L551 H560:L561 N448:N493 L449:L455 K550:K551 J551 H439:L439 M448:M456 M458:M493 L578 ACQ374:ACW446 AMM374:AMS446 AWI374:AWO446 BGE374:BGK446 BQA374:BQG446 BZW374:CAC446 CJS374:CJY446 CTO374:CTU446 DDK374:DDQ446 DNG374:DNM446 DXC374:DXI446 EGY374:EHE446 EQU374:ERA446 FAQ374:FAW446 FKM374:FKS446 FUI374:FUO446 GEE374:GEK446 GOA374:GOG446 GXW374:GYC446 HHS374:HHY446 HRO374:HRU446 IBK374:IBQ446 ILG374:ILM446 IVC374:IVI446 JEY374:JFE446 JOU374:JPA446 JYQ374:JYW446 KIM374:KIS446 KSI374:KSO446 LCE374:LCK446 LMA374:LMG446 LVW374:LWC446 MFS374:MFY446 MPO374:MPU446 MZK374:MZQ446 NJG374:NJM446 NTC374:NTI446 OCY374:ODE446 OMU374:ONA446 OWQ374:OWW446 PGM374:PGS446 PQI374:PQO446 QAE374:QAK446 QKA374:QKG446 QTW374:QUC446 RDS374:RDY446 RNO374:RNU446 RXK374:RXQ446 SHG374:SHM446 SRC374:SRI446 TAY374:TBE446 TKU374:TLA446 TUQ374:TUW446 UEM374:UES446 UOI374:UOO446 UYE374:UYK446 VIA374:VIG446 VRW374:VSC446 WBS374:WBY446 WLO374:WLU446 WVK374:WVQ446 IY374:JE446 SU374:TA446" xr:uid="{00000000-0002-0000-0200-000008000000}"/>
    <dataValidation operator="greaterThanOrEqual" allowBlank="1" showInputMessage="1" showErrorMessage="1" error="Valor debe ser mayor o igual 0" sqref="H65755:I65755 IZ65755 SV65755 ACR65755 AMN65755 AWJ65755 BGF65755 BQB65755 BZX65755 CJT65755 CTP65755 DDL65755 DNH65755 DXD65755 EGZ65755 EQV65755 FAR65755 FKN65755 FUJ65755 GEF65755 GOB65755 GXX65755 HHT65755 HRP65755 IBL65755 ILH65755 IVD65755 JEZ65755 JOV65755 JYR65755 KIN65755 KSJ65755 LCF65755 LMB65755 LVX65755 MFT65755 MPP65755 MZL65755 NJH65755 NTD65755 OCZ65755 OMV65755 OWR65755 PGN65755 PQJ65755 QAF65755 QKB65755 QTX65755 RDT65755 RNP65755 RXL65755 SHH65755 SRD65755 TAZ65755 TKV65755 TUR65755 UEN65755 UOJ65755 UYF65755 VIB65755 VRX65755 WBT65755 WLP65755 WVL65755 H131291:I131291 IZ131291 SV131291 ACR131291 AMN131291 AWJ131291 BGF131291 BQB131291 BZX131291 CJT131291 CTP131291 DDL131291 DNH131291 DXD131291 EGZ131291 EQV131291 FAR131291 FKN131291 FUJ131291 GEF131291 GOB131291 GXX131291 HHT131291 HRP131291 IBL131291 ILH131291 IVD131291 JEZ131291 JOV131291 JYR131291 KIN131291 KSJ131291 LCF131291 LMB131291 LVX131291 MFT131291 MPP131291 MZL131291 NJH131291 NTD131291 OCZ131291 OMV131291 OWR131291 PGN131291 PQJ131291 QAF131291 QKB131291 QTX131291 RDT131291 RNP131291 RXL131291 SHH131291 SRD131291 TAZ131291 TKV131291 TUR131291 UEN131291 UOJ131291 UYF131291 VIB131291 VRX131291 WBT131291 WLP131291 WVL131291 H196827:I196827 IZ196827 SV196827 ACR196827 AMN196827 AWJ196827 BGF196827 BQB196827 BZX196827 CJT196827 CTP196827 DDL196827 DNH196827 DXD196827 EGZ196827 EQV196827 FAR196827 FKN196827 FUJ196827 GEF196827 GOB196827 GXX196827 HHT196827 HRP196827 IBL196827 ILH196827 IVD196827 JEZ196827 JOV196827 JYR196827 KIN196827 KSJ196827 LCF196827 LMB196827 LVX196827 MFT196827 MPP196827 MZL196827 NJH196827 NTD196827 OCZ196827 OMV196827 OWR196827 PGN196827 PQJ196827 QAF196827 QKB196827 QTX196827 RDT196827 RNP196827 RXL196827 SHH196827 SRD196827 TAZ196827 TKV196827 TUR196827 UEN196827 UOJ196827 UYF196827 VIB196827 VRX196827 WBT196827 WLP196827 WVL196827 H262363:I262363 IZ262363 SV262363 ACR262363 AMN262363 AWJ262363 BGF262363 BQB262363 BZX262363 CJT262363 CTP262363 DDL262363 DNH262363 DXD262363 EGZ262363 EQV262363 FAR262363 FKN262363 FUJ262363 GEF262363 GOB262363 GXX262363 HHT262363 HRP262363 IBL262363 ILH262363 IVD262363 JEZ262363 JOV262363 JYR262363 KIN262363 KSJ262363 LCF262363 LMB262363 LVX262363 MFT262363 MPP262363 MZL262363 NJH262363 NTD262363 OCZ262363 OMV262363 OWR262363 PGN262363 PQJ262363 QAF262363 QKB262363 QTX262363 RDT262363 RNP262363 RXL262363 SHH262363 SRD262363 TAZ262363 TKV262363 TUR262363 UEN262363 UOJ262363 UYF262363 VIB262363 VRX262363 WBT262363 WLP262363 WVL262363 H327899:I327899 IZ327899 SV327899 ACR327899 AMN327899 AWJ327899 BGF327899 BQB327899 BZX327899 CJT327899 CTP327899 DDL327899 DNH327899 DXD327899 EGZ327899 EQV327899 FAR327899 FKN327899 FUJ327899 GEF327899 GOB327899 GXX327899 HHT327899 HRP327899 IBL327899 ILH327899 IVD327899 JEZ327899 JOV327899 JYR327899 KIN327899 KSJ327899 LCF327899 LMB327899 LVX327899 MFT327899 MPP327899 MZL327899 NJH327899 NTD327899 OCZ327899 OMV327899 OWR327899 PGN327899 PQJ327899 QAF327899 QKB327899 QTX327899 RDT327899 RNP327899 RXL327899 SHH327899 SRD327899 TAZ327899 TKV327899 TUR327899 UEN327899 UOJ327899 UYF327899 VIB327899 VRX327899 WBT327899 WLP327899 WVL327899 H393435:I393435 IZ393435 SV393435 ACR393435 AMN393435 AWJ393435 BGF393435 BQB393435 BZX393435 CJT393435 CTP393435 DDL393435 DNH393435 DXD393435 EGZ393435 EQV393435 FAR393435 FKN393435 FUJ393435 GEF393435 GOB393435 GXX393435 HHT393435 HRP393435 IBL393435 ILH393435 IVD393435 JEZ393435 JOV393435 JYR393435 KIN393435 KSJ393435 LCF393435 LMB393435 LVX393435 MFT393435 MPP393435 MZL393435 NJH393435 NTD393435 OCZ393435 OMV393435 OWR393435 PGN393435 PQJ393435 QAF393435 QKB393435 QTX393435 RDT393435 RNP393435 RXL393435 SHH393435 SRD393435 TAZ393435 TKV393435 TUR393435 UEN393435 UOJ393435 UYF393435 VIB393435 VRX393435 WBT393435 WLP393435 WVL393435 H458971:I458971 IZ458971 SV458971 ACR458971 AMN458971 AWJ458971 BGF458971 BQB458971 BZX458971 CJT458971 CTP458971 DDL458971 DNH458971 DXD458971 EGZ458971 EQV458971 FAR458971 FKN458971 FUJ458971 GEF458971 GOB458971 GXX458971 HHT458971 HRP458971 IBL458971 ILH458971 IVD458971 JEZ458971 JOV458971 JYR458971 KIN458971 KSJ458971 LCF458971 LMB458971 LVX458971 MFT458971 MPP458971 MZL458971 NJH458971 NTD458971 OCZ458971 OMV458971 OWR458971 PGN458971 PQJ458971 QAF458971 QKB458971 QTX458971 RDT458971 RNP458971 RXL458971 SHH458971 SRD458971 TAZ458971 TKV458971 TUR458971 UEN458971 UOJ458971 UYF458971 VIB458971 VRX458971 WBT458971 WLP458971 WVL458971 H524507:I524507 IZ524507 SV524507 ACR524507 AMN524507 AWJ524507 BGF524507 BQB524507 BZX524507 CJT524507 CTP524507 DDL524507 DNH524507 DXD524507 EGZ524507 EQV524507 FAR524507 FKN524507 FUJ524507 GEF524507 GOB524507 GXX524507 HHT524507 HRP524507 IBL524507 ILH524507 IVD524507 JEZ524507 JOV524507 JYR524507 KIN524507 KSJ524507 LCF524507 LMB524507 LVX524507 MFT524507 MPP524507 MZL524507 NJH524507 NTD524507 OCZ524507 OMV524507 OWR524507 PGN524507 PQJ524507 QAF524507 QKB524507 QTX524507 RDT524507 RNP524507 RXL524507 SHH524507 SRD524507 TAZ524507 TKV524507 TUR524507 UEN524507 UOJ524507 UYF524507 VIB524507 VRX524507 WBT524507 WLP524507 WVL524507 H590043:I590043 IZ590043 SV590043 ACR590043 AMN590043 AWJ590043 BGF590043 BQB590043 BZX590043 CJT590043 CTP590043 DDL590043 DNH590043 DXD590043 EGZ590043 EQV590043 FAR590043 FKN590043 FUJ590043 GEF590043 GOB590043 GXX590043 HHT590043 HRP590043 IBL590043 ILH590043 IVD590043 JEZ590043 JOV590043 JYR590043 KIN590043 KSJ590043 LCF590043 LMB590043 LVX590043 MFT590043 MPP590043 MZL590043 NJH590043 NTD590043 OCZ590043 OMV590043 OWR590043 PGN590043 PQJ590043 QAF590043 QKB590043 QTX590043 RDT590043 RNP590043 RXL590043 SHH590043 SRD590043 TAZ590043 TKV590043 TUR590043 UEN590043 UOJ590043 UYF590043 VIB590043 VRX590043 WBT590043 WLP590043 WVL590043 H655579:I655579 IZ655579 SV655579 ACR655579 AMN655579 AWJ655579 BGF655579 BQB655579 BZX655579 CJT655579 CTP655579 DDL655579 DNH655579 DXD655579 EGZ655579 EQV655579 FAR655579 FKN655579 FUJ655579 GEF655579 GOB655579 GXX655579 HHT655579 HRP655579 IBL655579 ILH655579 IVD655579 JEZ655579 JOV655579 JYR655579 KIN655579 KSJ655579 LCF655579 LMB655579 LVX655579 MFT655579 MPP655579 MZL655579 NJH655579 NTD655579 OCZ655579 OMV655579 OWR655579 PGN655579 PQJ655579 QAF655579 QKB655579 QTX655579 RDT655579 RNP655579 RXL655579 SHH655579 SRD655579 TAZ655579 TKV655579 TUR655579 UEN655579 UOJ655579 UYF655579 VIB655579 VRX655579 WBT655579 WLP655579 WVL655579 H721115:I721115 IZ721115 SV721115 ACR721115 AMN721115 AWJ721115 BGF721115 BQB721115 BZX721115 CJT721115 CTP721115 DDL721115 DNH721115 DXD721115 EGZ721115 EQV721115 FAR721115 FKN721115 FUJ721115 GEF721115 GOB721115 GXX721115 HHT721115 HRP721115 IBL721115 ILH721115 IVD721115 JEZ721115 JOV721115 JYR721115 KIN721115 KSJ721115 LCF721115 LMB721115 LVX721115 MFT721115 MPP721115 MZL721115 NJH721115 NTD721115 OCZ721115 OMV721115 OWR721115 PGN721115 PQJ721115 QAF721115 QKB721115 QTX721115 RDT721115 RNP721115 RXL721115 SHH721115 SRD721115 TAZ721115 TKV721115 TUR721115 UEN721115 UOJ721115 UYF721115 VIB721115 VRX721115 WBT721115 WLP721115 WVL721115 H786651:I786651 IZ786651 SV786651 ACR786651 AMN786651 AWJ786651 BGF786651 BQB786651 BZX786651 CJT786651 CTP786651 DDL786651 DNH786651 DXD786651 EGZ786651 EQV786651 FAR786651 FKN786651 FUJ786651 GEF786651 GOB786651 GXX786651 HHT786651 HRP786651 IBL786651 ILH786651 IVD786651 JEZ786651 JOV786651 JYR786651 KIN786651 KSJ786651 LCF786651 LMB786651 LVX786651 MFT786651 MPP786651 MZL786651 NJH786651 NTD786651 OCZ786651 OMV786651 OWR786651 PGN786651 PQJ786651 QAF786651 QKB786651 QTX786651 RDT786651 RNP786651 RXL786651 SHH786651 SRD786651 TAZ786651 TKV786651 TUR786651 UEN786651 UOJ786651 UYF786651 VIB786651 VRX786651 WBT786651 WLP786651 WVL786651 H852187:I852187 IZ852187 SV852187 ACR852187 AMN852187 AWJ852187 BGF852187 BQB852187 BZX852187 CJT852187 CTP852187 DDL852187 DNH852187 DXD852187 EGZ852187 EQV852187 FAR852187 FKN852187 FUJ852187 GEF852187 GOB852187 GXX852187 HHT852187 HRP852187 IBL852187 ILH852187 IVD852187 JEZ852187 JOV852187 JYR852187 KIN852187 KSJ852187 LCF852187 LMB852187 LVX852187 MFT852187 MPP852187 MZL852187 NJH852187 NTD852187 OCZ852187 OMV852187 OWR852187 PGN852187 PQJ852187 QAF852187 QKB852187 QTX852187 RDT852187 RNP852187 RXL852187 SHH852187 SRD852187 TAZ852187 TKV852187 TUR852187 UEN852187 UOJ852187 UYF852187 VIB852187 VRX852187 WBT852187 WLP852187 WVL852187 H917723:I917723 IZ917723 SV917723 ACR917723 AMN917723 AWJ917723 BGF917723 BQB917723 BZX917723 CJT917723 CTP917723 DDL917723 DNH917723 DXD917723 EGZ917723 EQV917723 FAR917723 FKN917723 FUJ917723 GEF917723 GOB917723 GXX917723 HHT917723 HRP917723 IBL917723 ILH917723 IVD917723 JEZ917723 JOV917723 JYR917723 KIN917723 KSJ917723 LCF917723 LMB917723 LVX917723 MFT917723 MPP917723 MZL917723 NJH917723 NTD917723 OCZ917723 OMV917723 OWR917723 PGN917723 PQJ917723 QAF917723 QKB917723 QTX917723 RDT917723 RNP917723 RXL917723 SHH917723 SRD917723 TAZ917723 TKV917723 TUR917723 UEN917723 UOJ917723 UYF917723 VIB917723 VRX917723 WBT917723 WLP917723 WVL917723 H983259:I983259 IZ983259 SV983259 ACR983259 AMN983259 AWJ983259 BGF983259 BQB983259 BZX983259 CJT983259 CTP983259 DDL983259 DNH983259 DXD983259 EGZ983259 EQV983259 FAR983259 FKN983259 FUJ983259 GEF983259 GOB983259 GXX983259 HHT983259 HRP983259 IBL983259 ILH983259 IVD983259 JEZ983259 JOV983259 JYR983259 KIN983259 KSJ983259 LCF983259 LMB983259 LVX983259 MFT983259 MPP983259 MZL983259 NJH983259 NTD983259 OCZ983259 OMV983259 OWR983259 PGN983259 PQJ983259 QAF983259 QKB983259 QTX983259 RDT983259 RNP983259 RXL983259 SHH983259 SRD983259 TAZ983259 TKV983259 TUR983259 UEN983259 UOJ983259 UYF983259 VIB983259 VRX983259 WBT983259 WLP983259 WVL983259 H65742:I65742 IZ65742 SV65742 ACR65742 AMN65742 AWJ65742 BGF65742 BQB65742 BZX65742 CJT65742 CTP65742 DDL65742 DNH65742 DXD65742 EGZ65742 EQV65742 FAR65742 FKN65742 FUJ65742 GEF65742 GOB65742 GXX65742 HHT65742 HRP65742 IBL65742 ILH65742 IVD65742 JEZ65742 JOV65742 JYR65742 KIN65742 KSJ65742 LCF65742 LMB65742 LVX65742 MFT65742 MPP65742 MZL65742 NJH65742 NTD65742 OCZ65742 OMV65742 OWR65742 PGN65742 PQJ65742 QAF65742 QKB65742 QTX65742 RDT65742 RNP65742 RXL65742 SHH65742 SRD65742 TAZ65742 TKV65742 TUR65742 UEN65742 UOJ65742 UYF65742 VIB65742 VRX65742 WBT65742 WLP65742 WVL65742 H131278:I131278 IZ131278 SV131278 ACR131278 AMN131278 AWJ131278 BGF131278 BQB131278 BZX131278 CJT131278 CTP131278 DDL131278 DNH131278 DXD131278 EGZ131278 EQV131278 FAR131278 FKN131278 FUJ131278 GEF131278 GOB131278 GXX131278 HHT131278 HRP131278 IBL131278 ILH131278 IVD131278 JEZ131278 JOV131278 JYR131278 KIN131278 KSJ131278 LCF131278 LMB131278 LVX131278 MFT131278 MPP131278 MZL131278 NJH131278 NTD131278 OCZ131278 OMV131278 OWR131278 PGN131278 PQJ131278 QAF131278 QKB131278 QTX131278 RDT131278 RNP131278 RXL131278 SHH131278 SRD131278 TAZ131278 TKV131278 TUR131278 UEN131278 UOJ131278 UYF131278 VIB131278 VRX131278 WBT131278 WLP131278 WVL131278 H196814:I196814 IZ196814 SV196814 ACR196814 AMN196814 AWJ196814 BGF196814 BQB196814 BZX196814 CJT196814 CTP196814 DDL196814 DNH196814 DXD196814 EGZ196814 EQV196814 FAR196814 FKN196814 FUJ196814 GEF196814 GOB196814 GXX196814 HHT196814 HRP196814 IBL196814 ILH196814 IVD196814 JEZ196814 JOV196814 JYR196814 KIN196814 KSJ196814 LCF196814 LMB196814 LVX196814 MFT196814 MPP196814 MZL196814 NJH196814 NTD196814 OCZ196814 OMV196814 OWR196814 PGN196814 PQJ196814 QAF196814 QKB196814 QTX196814 RDT196814 RNP196814 RXL196814 SHH196814 SRD196814 TAZ196814 TKV196814 TUR196814 UEN196814 UOJ196814 UYF196814 VIB196814 VRX196814 WBT196814 WLP196814 WVL196814 H262350:I262350 IZ262350 SV262350 ACR262350 AMN262350 AWJ262350 BGF262350 BQB262350 BZX262350 CJT262350 CTP262350 DDL262350 DNH262350 DXD262350 EGZ262350 EQV262350 FAR262350 FKN262350 FUJ262350 GEF262350 GOB262350 GXX262350 HHT262350 HRP262350 IBL262350 ILH262350 IVD262350 JEZ262350 JOV262350 JYR262350 KIN262350 KSJ262350 LCF262350 LMB262350 LVX262350 MFT262350 MPP262350 MZL262350 NJH262350 NTD262350 OCZ262350 OMV262350 OWR262350 PGN262350 PQJ262350 QAF262350 QKB262350 QTX262350 RDT262350 RNP262350 RXL262350 SHH262350 SRD262350 TAZ262350 TKV262350 TUR262350 UEN262350 UOJ262350 UYF262350 VIB262350 VRX262350 WBT262350 WLP262350 WVL262350 H327886:I327886 IZ327886 SV327886 ACR327886 AMN327886 AWJ327886 BGF327886 BQB327886 BZX327886 CJT327886 CTP327886 DDL327886 DNH327886 DXD327886 EGZ327886 EQV327886 FAR327886 FKN327886 FUJ327886 GEF327886 GOB327886 GXX327886 HHT327886 HRP327886 IBL327886 ILH327886 IVD327886 JEZ327886 JOV327886 JYR327886 KIN327886 KSJ327886 LCF327886 LMB327886 LVX327886 MFT327886 MPP327886 MZL327886 NJH327886 NTD327886 OCZ327886 OMV327886 OWR327886 PGN327886 PQJ327886 QAF327886 QKB327886 QTX327886 RDT327886 RNP327886 RXL327886 SHH327886 SRD327886 TAZ327886 TKV327886 TUR327886 UEN327886 UOJ327886 UYF327886 VIB327886 VRX327886 WBT327886 WLP327886 WVL327886 H393422:I393422 IZ393422 SV393422 ACR393422 AMN393422 AWJ393422 BGF393422 BQB393422 BZX393422 CJT393422 CTP393422 DDL393422 DNH393422 DXD393422 EGZ393422 EQV393422 FAR393422 FKN393422 FUJ393422 GEF393422 GOB393422 GXX393422 HHT393422 HRP393422 IBL393422 ILH393422 IVD393422 JEZ393422 JOV393422 JYR393422 KIN393422 KSJ393422 LCF393422 LMB393422 LVX393422 MFT393422 MPP393422 MZL393422 NJH393422 NTD393422 OCZ393422 OMV393422 OWR393422 PGN393422 PQJ393422 QAF393422 QKB393422 QTX393422 RDT393422 RNP393422 RXL393422 SHH393422 SRD393422 TAZ393422 TKV393422 TUR393422 UEN393422 UOJ393422 UYF393422 VIB393422 VRX393422 WBT393422 WLP393422 WVL393422 H458958:I458958 IZ458958 SV458958 ACR458958 AMN458958 AWJ458958 BGF458958 BQB458958 BZX458958 CJT458958 CTP458958 DDL458958 DNH458958 DXD458958 EGZ458958 EQV458958 FAR458958 FKN458958 FUJ458958 GEF458958 GOB458958 GXX458958 HHT458958 HRP458958 IBL458958 ILH458958 IVD458958 JEZ458958 JOV458958 JYR458958 KIN458958 KSJ458958 LCF458958 LMB458958 LVX458958 MFT458958 MPP458958 MZL458958 NJH458958 NTD458958 OCZ458958 OMV458958 OWR458958 PGN458958 PQJ458958 QAF458958 QKB458958 QTX458958 RDT458958 RNP458958 RXL458958 SHH458958 SRD458958 TAZ458958 TKV458958 TUR458958 UEN458958 UOJ458958 UYF458958 VIB458958 VRX458958 WBT458958 WLP458958 WVL458958 H524494:I524494 IZ524494 SV524494 ACR524494 AMN524494 AWJ524494 BGF524494 BQB524494 BZX524494 CJT524494 CTP524494 DDL524494 DNH524494 DXD524494 EGZ524494 EQV524494 FAR524494 FKN524494 FUJ524494 GEF524494 GOB524494 GXX524494 HHT524494 HRP524494 IBL524494 ILH524494 IVD524494 JEZ524494 JOV524494 JYR524494 KIN524494 KSJ524494 LCF524494 LMB524494 LVX524494 MFT524494 MPP524494 MZL524494 NJH524494 NTD524494 OCZ524494 OMV524494 OWR524494 PGN524494 PQJ524494 QAF524494 QKB524494 QTX524494 RDT524494 RNP524494 RXL524494 SHH524494 SRD524494 TAZ524494 TKV524494 TUR524494 UEN524494 UOJ524494 UYF524494 VIB524494 VRX524494 WBT524494 WLP524494 WVL524494 H590030:I590030 IZ590030 SV590030 ACR590030 AMN590030 AWJ590030 BGF590030 BQB590030 BZX590030 CJT590030 CTP590030 DDL590030 DNH590030 DXD590030 EGZ590030 EQV590030 FAR590030 FKN590030 FUJ590030 GEF590030 GOB590030 GXX590030 HHT590030 HRP590030 IBL590030 ILH590030 IVD590030 JEZ590030 JOV590030 JYR590030 KIN590030 KSJ590030 LCF590030 LMB590030 LVX590030 MFT590030 MPP590030 MZL590030 NJH590030 NTD590030 OCZ590030 OMV590030 OWR590030 PGN590030 PQJ590030 QAF590030 QKB590030 QTX590030 RDT590030 RNP590030 RXL590030 SHH590030 SRD590030 TAZ590030 TKV590030 TUR590030 UEN590030 UOJ590030 UYF590030 VIB590030 VRX590030 WBT590030 WLP590030 WVL590030 H655566:I655566 IZ655566 SV655566 ACR655566 AMN655566 AWJ655566 BGF655566 BQB655566 BZX655566 CJT655566 CTP655566 DDL655566 DNH655566 DXD655566 EGZ655566 EQV655566 FAR655566 FKN655566 FUJ655566 GEF655566 GOB655566 GXX655566 HHT655566 HRP655566 IBL655566 ILH655566 IVD655566 JEZ655566 JOV655566 JYR655566 KIN655566 KSJ655566 LCF655566 LMB655566 LVX655566 MFT655566 MPP655566 MZL655566 NJH655566 NTD655566 OCZ655566 OMV655566 OWR655566 PGN655566 PQJ655566 QAF655566 QKB655566 QTX655566 RDT655566 RNP655566 RXL655566 SHH655566 SRD655566 TAZ655566 TKV655566 TUR655566 UEN655566 UOJ655566 UYF655566 VIB655566 VRX655566 WBT655566 WLP655566 WVL655566 H721102:I721102 IZ721102 SV721102 ACR721102 AMN721102 AWJ721102 BGF721102 BQB721102 BZX721102 CJT721102 CTP721102 DDL721102 DNH721102 DXD721102 EGZ721102 EQV721102 FAR721102 FKN721102 FUJ721102 GEF721102 GOB721102 GXX721102 HHT721102 HRP721102 IBL721102 ILH721102 IVD721102 JEZ721102 JOV721102 JYR721102 KIN721102 KSJ721102 LCF721102 LMB721102 LVX721102 MFT721102 MPP721102 MZL721102 NJH721102 NTD721102 OCZ721102 OMV721102 OWR721102 PGN721102 PQJ721102 QAF721102 QKB721102 QTX721102 RDT721102 RNP721102 RXL721102 SHH721102 SRD721102 TAZ721102 TKV721102 TUR721102 UEN721102 UOJ721102 UYF721102 VIB721102 VRX721102 WBT721102 WLP721102 WVL721102 H786638:I786638 IZ786638 SV786638 ACR786638 AMN786638 AWJ786638 BGF786638 BQB786638 BZX786638 CJT786638 CTP786638 DDL786638 DNH786638 DXD786638 EGZ786638 EQV786638 FAR786638 FKN786638 FUJ786638 GEF786638 GOB786638 GXX786638 HHT786638 HRP786638 IBL786638 ILH786638 IVD786638 JEZ786638 JOV786638 JYR786638 KIN786638 KSJ786638 LCF786638 LMB786638 LVX786638 MFT786638 MPP786638 MZL786638 NJH786638 NTD786638 OCZ786638 OMV786638 OWR786638 PGN786638 PQJ786638 QAF786638 QKB786638 QTX786638 RDT786638 RNP786638 RXL786638 SHH786638 SRD786638 TAZ786638 TKV786638 TUR786638 UEN786638 UOJ786638 UYF786638 VIB786638 VRX786638 WBT786638 WLP786638 WVL786638 H852174:I852174 IZ852174 SV852174 ACR852174 AMN852174 AWJ852174 BGF852174 BQB852174 BZX852174 CJT852174 CTP852174 DDL852174 DNH852174 DXD852174 EGZ852174 EQV852174 FAR852174 FKN852174 FUJ852174 GEF852174 GOB852174 GXX852174 HHT852174 HRP852174 IBL852174 ILH852174 IVD852174 JEZ852174 JOV852174 JYR852174 KIN852174 KSJ852174 LCF852174 LMB852174 LVX852174 MFT852174 MPP852174 MZL852174 NJH852174 NTD852174 OCZ852174 OMV852174 OWR852174 PGN852174 PQJ852174 QAF852174 QKB852174 QTX852174 RDT852174 RNP852174 RXL852174 SHH852174 SRD852174 TAZ852174 TKV852174 TUR852174 UEN852174 UOJ852174 UYF852174 VIB852174 VRX852174 WBT852174 WLP852174 WVL852174 H917710:I917710 IZ917710 SV917710 ACR917710 AMN917710 AWJ917710 BGF917710 BQB917710 BZX917710 CJT917710 CTP917710 DDL917710 DNH917710 DXD917710 EGZ917710 EQV917710 FAR917710 FKN917710 FUJ917710 GEF917710 GOB917710 GXX917710 HHT917710 HRP917710 IBL917710 ILH917710 IVD917710 JEZ917710 JOV917710 JYR917710 KIN917710 KSJ917710 LCF917710 LMB917710 LVX917710 MFT917710 MPP917710 MZL917710 NJH917710 NTD917710 OCZ917710 OMV917710 OWR917710 PGN917710 PQJ917710 QAF917710 QKB917710 QTX917710 RDT917710 RNP917710 RXL917710 SHH917710 SRD917710 TAZ917710 TKV917710 TUR917710 UEN917710 UOJ917710 UYF917710 VIB917710 VRX917710 WBT917710 WLP917710 WVL917710 H983246:I983246 IZ983246 SV983246 ACR983246 AMN983246 AWJ983246 BGF983246 BQB983246 BZX983246 CJT983246 CTP983246 DDL983246 DNH983246 DXD983246 EGZ983246 EQV983246 FAR983246 FKN983246 FUJ983246 GEF983246 GOB983246 GXX983246 HHT983246 HRP983246 IBL983246 ILH983246 IVD983246 JEZ983246 JOV983246 JYR983246 KIN983246 KSJ983246 LCF983246 LMB983246 LVX983246 MFT983246 MPP983246 MZL983246 NJH983246 NTD983246 OCZ983246 OMV983246 OWR983246 PGN983246 PQJ983246 QAF983246 QKB983246 QTX983246 RDT983246 RNP983246 RXL983246 SHH983246 SRD983246 TAZ983246 TKV983246 TUR983246 UEN983246 UOJ983246 UYF983246 VIB983246 VRX983246 WBT983246 WLP983246 WVL983246" xr:uid="{00000000-0002-0000-0200-000009000000}"/>
    <dataValidation allowBlank="1" showInputMessage="1" showErrorMessage="1" prompt="Razón Social" sqref="F65539:G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F131075:G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F196611:G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F262147:G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F327683:G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F393219:G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F458755:G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F524291:G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F589827:G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F655363:G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F720899:G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F786435:G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F851971:G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F917507:G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F983043:G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xr:uid="{00000000-0002-0000-0200-00000A000000}"/>
    <dataValidation allowBlank="1" showInputMessage="1" showErrorMessage="1" prompt="NIT" sqref="F65540:G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F131076:G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F196612:G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F262148:G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F327684:G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F393220:G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F458756:G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F524292:G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F589828:G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F655364:G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F720900:G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F786436:G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F851972:G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F917508:G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F983044:G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xr:uid="{00000000-0002-0000-0200-00000B000000}"/>
    <dataValidation allowBlank="1" showInputMessage="1" showErrorMessage="1" prompt="Fecha de corte del Estado Financiero" sqref="F65541:G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F131077:G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F196613:G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F262149:G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F327685:G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F393221:G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F458757:G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F524293:G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F589829:G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F655365:G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F720901:G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F786437:G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F851973:G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F917509:G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F983045:G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xr:uid="{00000000-0002-0000-0200-00000C000000}"/>
    <dataValidation allowBlank="1" showErrorMessage="1" sqref="H65814:I65815 IZ65814:JB65815 SV65814:SX65815 ACR65814:ACT65815 AMN65814:AMP65815 AWJ65814:AWL65815 BGF65814:BGH65815 BQB65814:BQD65815 BZX65814:BZZ65815 CJT65814:CJV65815 CTP65814:CTR65815 DDL65814:DDN65815 DNH65814:DNJ65815 DXD65814:DXF65815 EGZ65814:EHB65815 EQV65814:EQX65815 FAR65814:FAT65815 FKN65814:FKP65815 FUJ65814:FUL65815 GEF65814:GEH65815 GOB65814:GOD65815 GXX65814:GXZ65815 HHT65814:HHV65815 HRP65814:HRR65815 IBL65814:IBN65815 ILH65814:ILJ65815 IVD65814:IVF65815 JEZ65814:JFB65815 JOV65814:JOX65815 JYR65814:JYT65815 KIN65814:KIP65815 KSJ65814:KSL65815 LCF65814:LCH65815 LMB65814:LMD65815 LVX65814:LVZ65815 MFT65814:MFV65815 MPP65814:MPR65815 MZL65814:MZN65815 NJH65814:NJJ65815 NTD65814:NTF65815 OCZ65814:ODB65815 OMV65814:OMX65815 OWR65814:OWT65815 PGN65814:PGP65815 PQJ65814:PQL65815 QAF65814:QAH65815 QKB65814:QKD65815 QTX65814:QTZ65815 RDT65814:RDV65815 RNP65814:RNR65815 RXL65814:RXN65815 SHH65814:SHJ65815 SRD65814:SRF65815 TAZ65814:TBB65815 TKV65814:TKX65815 TUR65814:TUT65815 UEN65814:UEP65815 UOJ65814:UOL65815 UYF65814:UYH65815 VIB65814:VID65815 VRX65814:VRZ65815 WBT65814:WBV65815 WLP65814:WLR65815 WVL65814:WVN65815 H131350:I131351 IZ131350:JB131351 SV131350:SX131351 ACR131350:ACT131351 AMN131350:AMP131351 AWJ131350:AWL131351 BGF131350:BGH131351 BQB131350:BQD131351 BZX131350:BZZ131351 CJT131350:CJV131351 CTP131350:CTR131351 DDL131350:DDN131351 DNH131350:DNJ131351 DXD131350:DXF131351 EGZ131350:EHB131351 EQV131350:EQX131351 FAR131350:FAT131351 FKN131350:FKP131351 FUJ131350:FUL131351 GEF131350:GEH131351 GOB131350:GOD131351 GXX131350:GXZ131351 HHT131350:HHV131351 HRP131350:HRR131351 IBL131350:IBN131351 ILH131350:ILJ131351 IVD131350:IVF131351 JEZ131350:JFB131351 JOV131350:JOX131351 JYR131350:JYT131351 KIN131350:KIP131351 KSJ131350:KSL131351 LCF131350:LCH131351 LMB131350:LMD131351 LVX131350:LVZ131351 MFT131350:MFV131351 MPP131350:MPR131351 MZL131350:MZN131351 NJH131350:NJJ131351 NTD131350:NTF131351 OCZ131350:ODB131351 OMV131350:OMX131351 OWR131350:OWT131351 PGN131350:PGP131351 PQJ131350:PQL131351 QAF131350:QAH131351 QKB131350:QKD131351 QTX131350:QTZ131351 RDT131350:RDV131351 RNP131350:RNR131351 RXL131350:RXN131351 SHH131350:SHJ131351 SRD131350:SRF131351 TAZ131350:TBB131351 TKV131350:TKX131351 TUR131350:TUT131351 UEN131350:UEP131351 UOJ131350:UOL131351 UYF131350:UYH131351 VIB131350:VID131351 VRX131350:VRZ131351 WBT131350:WBV131351 WLP131350:WLR131351 WVL131350:WVN131351 H196886:I196887 IZ196886:JB196887 SV196886:SX196887 ACR196886:ACT196887 AMN196886:AMP196887 AWJ196886:AWL196887 BGF196886:BGH196887 BQB196886:BQD196887 BZX196886:BZZ196887 CJT196886:CJV196887 CTP196886:CTR196887 DDL196886:DDN196887 DNH196886:DNJ196887 DXD196886:DXF196887 EGZ196886:EHB196887 EQV196886:EQX196887 FAR196886:FAT196887 FKN196886:FKP196887 FUJ196886:FUL196887 GEF196886:GEH196887 GOB196886:GOD196887 GXX196886:GXZ196887 HHT196886:HHV196887 HRP196886:HRR196887 IBL196886:IBN196887 ILH196886:ILJ196887 IVD196886:IVF196887 JEZ196886:JFB196887 JOV196886:JOX196887 JYR196886:JYT196887 KIN196886:KIP196887 KSJ196886:KSL196887 LCF196886:LCH196887 LMB196886:LMD196887 LVX196886:LVZ196887 MFT196886:MFV196887 MPP196886:MPR196887 MZL196886:MZN196887 NJH196886:NJJ196887 NTD196886:NTF196887 OCZ196886:ODB196887 OMV196886:OMX196887 OWR196886:OWT196887 PGN196886:PGP196887 PQJ196886:PQL196887 QAF196886:QAH196887 QKB196886:QKD196887 QTX196886:QTZ196887 RDT196886:RDV196887 RNP196886:RNR196887 RXL196886:RXN196887 SHH196886:SHJ196887 SRD196886:SRF196887 TAZ196886:TBB196887 TKV196886:TKX196887 TUR196886:TUT196887 UEN196886:UEP196887 UOJ196886:UOL196887 UYF196886:UYH196887 VIB196886:VID196887 VRX196886:VRZ196887 WBT196886:WBV196887 WLP196886:WLR196887 WVL196886:WVN196887 H262422:I262423 IZ262422:JB262423 SV262422:SX262423 ACR262422:ACT262423 AMN262422:AMP262423 AWJ262422:AWL262423 BGF262422:BGH262423 BQB262422:BQD262423 BZX262422:BZZ262423 CJT262422:CJV262423 CTP262422:CTR262423 DDL262422:DDN262423 DNH262422:DNJ262423 DXD262422:DXF262423 EGZ262422:EHB262423 EQV262422:EQX262423 FAR262422:FAT262423 FKN262422:FKP262423 FUJ262422:FUL262423 GEF262422:GEH262423 GOB262422:GOD262423 GXX262422:GXZ262423 HHT262422:HHV262423 HRP262422:HRR262423 IBL262422:IBN262423 ILH262422:ILJ262423 IVD262422:IVF262423 JEZ262422:JFB262423 JOV262422:JOX262423 JYR262422:JYT262423 KIN262422:KIP262423 KSJ262422:KSL262423 LCF262422:LCH262423 LMB262422:LMD262423 LVX262422:LVZ262423 MFT262422:MFV262423 MPP262422:MPR262423 MZL262422:MZN262423 NJH262422:NJJ262423 NTD262422:NTF262423 OCZ262422:ODB262423 OMV262422:OMX262423 OWR262422:OWT262423 PGN262422:PGP262423 PQJ262422:PQL262423 QAF262422:QAH262423 QKB262422:QKD262423 QTX262422:QTZ262423 RDT262422:RDV262423 RNP262422:RNR262423 RXL262422:RXN262423 SHH262422:SHJ262423 SRD262422:SRF262423 TAZ262422:TBB262423 TKV262422:TKX262423 TUR262422:TUT262423 UEN262422:UEP262423 UOJ262422:UOL262423 UYF262422:UYH262423 VIB262422:VID262423 VRX262422:VRZ262423 WBT262422:WBV262423 WLP262422:WLR262423 WVL262422:WVN262423 H327958:I327959 IZ327958:JB327959 SV327958:SX327959 ACR327958:ACT327959 AMN327958:AMP327959 AWJ327958:AWL327959 BGF327958:BGH327959 BQB327958:BQD327959 BZX327958:BZZ327959 CJT327958:CJV327959 CTP327958:CTR327959 DDL327958:DDN327959 DNH327958:DNJ327959 DXD327958:DXF327959 EGZ327958:EHB327959 EQV327958:EQX327959 FAR327958:FAT327959 FKN327958:FKP327959 FUJ327958:FUL327959 GEF327958:GEH327959 GOB327958:GOD327959 GXX327958:GXZ327959 HHT327958:HHV327959 HRP327958:HRR327959 IBL327958:IBN327959 ILH327958:ILJ327959 IVD327958:IVF327959 JEZ327958:JFB327959 JOV327958:JOX327959 JYR327958:JYT327959 KIN327958:KIP327959 KSJ327958:KSL327959 LCF327958:LCH327959 LMB327958:LMD327959 LVX327958:LVZ327959 MFT327958:MFV327959 MPP327958:MPR327959 MZL327958:MZN327959 NJH327958:NJJ327959 NTD327958:NTF327959 OCZ327958:ODB327959 OMV327958:OMX327959 OWR327958:OWT327959 PGN327958:PGP327959 PQJ327958:PQL327959 QAF327958:QAH327959 QKB327958:QKD327959 QTX327958:QTZ327959 RDT327958:RDV327959 RNP327958:RNR327959 RXL327958:RXN327959 SHH327958:SHJ327959 SRD327958:SRF327959 TAZ327958:TBB327959 TKV327958:TKX327959 TUR327958:TUT327959 UEN327958:UEP327959 UOJ327958:UOL327959 UYF327958:UYH327959 VIB327958:VID327959 VRX327958:VRZ327959 WBT327958:WBV327959 WLP327958:WLR327959 WVL327958:WVN327959 H393494:I393495 IZ393494:JB393495 SV393494:SX393495 ACR393494:ACT393495 AMN393494:AMP393495 AWJ393494:AWL393495 BGF393494:BGH393495 BQB393494:BQD393495 BZX393494:BZZ393495 CJT393494:CJV393495 CTP393494:CTR393495 DDL393494:DDN393495 DNH393494:DNJ393495 DXD393494:DXF393495 EGZ393494:EHB393495 EQV393494:EQX393495 FAR393494:FAT393495 FKN393494:FKP393495 FUJ393494:FUL393495 GEF393494:GEH393495 GOB393494:GOD393495 GXX393494:GXZ393495 HHT393494:HHV393495 HRP393494:HRR393495 IBL393494:IBN393495 ILH393494:ILJ393495 IVD393494:IVF393495 JEZ393494:JFB393495 JOV393494:JOX393495 JYR393494:JYT393495 KIN393494:KIP393495 KSJ393494:KSL393495 LCF393494:LCH393495 LMB393494:LMD393495 LVX393494:LVZ393495 MFT393494:MFV393495 MPP393494:MPR393495 MZL393494:MZN393495 NJH393494:NJJ393495 NTD393494:NTF393495 OCZ393494:ODB393495 OMV393494:OMX393495 OWR393494:OWT393495 PGN393494:PGP393495 PQJ393494:PQL393495 QAF393494:QAH393495 QKB393494:QKD393495 QTX393494:QTZ393495 RDT393494:RDV393495 RNP393494:RNR393495 RXL393494:RXN393495 SHH393494:SHJ393495 SRD393494:SRF393495 TAZ393494:TBB393495 TKV393494:TKX393495 TUR393494:TUT393495 UEN393494:UEP393495 UOJ393494:UOL393495 UYF393494:UYH393495 VIB393494:VID393495 VRX393494:VRZ393495 WBT393494:WBV393495 WLP393494:WLR393495 WVL393494:WVN393495 H459030:I459031 IZ459030:JB459031 SV459030:SX459031 ACR459030:ACT459031 AMN459030:AMP459031 AWJ459030:AWL459031 BGF459030:BGH459031 BQB459030:BQD459031 BZX459030:BZZ459031 CJT459030:CJV459031 CTP459030:CTR459031 DDL459030:DDN459031 DNH459030:DNJ459031 DXD459030:DXF459031 EGZ459030:EHB459031 EQV459030:EQX459031 FAR459030:FAT459031 FKN459030:FKP459031 FUJ459030:FUL459031 GEF459030:GEH459031 GOB459030:GOD459031 GXX459030:GXZ459031 HHT459030:HHV459031 HRP459030:HRR459031 IBL459030:IBN459031 ILH459030:ILJ459031 IVD459030:IVF459031 JEZ459030:JFB459031 JOV459030:JOX459031 JYR459030:JYT459031 KIN459030:KIP459031 KSJ459030:KSL459031 LCF459030:LCH459031 LMB459030:LMD459031 LVX459030:LVZ459031 MFT459030:MFV459031 MPP459030:MPR459031 MZL459030:MZN459031 NJH459030:NJJ459031 NTD459030:NTF459031 OCZ459030:ODB459031 OMV459030:OMX459031 OWR459030:OWT459031 PGN459030:PGP459031 PQJ459030:PQL459031 QAF459030:QAH459031 QKB459030:QKD459031 QTX459030:QTZ459031 RDT459030:RDV459031 RNP459030:RNR459031 RXL459030:RXN459031 SHH459030:SHJ459031 SRD459030:SRF459031 TAZ459030:TBB459031 TKV459030:TKX459031 TUR459030:TUT459031 UEN459030:UEP459031 UOJ459030:UOL459031 UYF459030:UYH459031 VIB459030:VID459031 VRX459030:VRZ459031 WBT459030:WBV459031 WLP459030:WLR459031 WVL459030:WVN459031 H524566:I524567 IZ524566:JB524567 SV524566:SX524567 ACR524566:ACT524567 AMN524566:AMP524567 AWJ524566:AWL524567 BGF524566:BGH524567 BQB524566:BQD524567 BZX524566:BZZ524567 CJT524566:CJV524567 CTP524566:CTR524567 DDL524566:DDN524567 DNH524566:DNJ524567 DXD524566:DXF524567 EGZ524566:EHB524567 EQV524566:EQX524567 FAR524566:FAT524567 FKN524566:FKP524567 FUJ524566:FUL524567 GEF524566:GEH524567 GOB524566:GOD524567 GXX524566:GXZ524567 HHT524566:HHV524567 HRP524566:HRR524567 IBL524566:IBN524567 ILH524566:ILJ524567 IVD524566:IVF524567 JEZ524566:JFB524567 JOV524566:JOX524567 JYR524566:JYT524567 KIN524566:KIP524567 KSJ524566:KSL524567 LCF524566:LCH524567 LMB524566:LMD524567 LVX524566:LVZ524567 MFT524566:MFV524567 MPP524566:MPR524567 MZL524566:MZN524567 NJH524566:NJJ524567 NTD524566:NTF524567 OCZ524566:ODB524567 OMV524566:OMX524567 OWR524566:OWT524567 PGN524566:PGP524567 PQJ524566:PQL524567 QAF524566:QAH524567 QKB524566:QKD524567 QTX524566:QTZ524567 RDT524566:RDV524567 RNP524566:RNR524567 RXL524566:RXN524567 SHH524566:SHJ524567 SRD524566:SRF524567 TAZ524566:TBB524567 TKV524566:TKX524567 TUR524566:TUT524567 UEN524566:UEP524567 UOJ524566:UOL524567 UYF524566:UYH524567 VIB524566:VID524567 VRX524566:VRZ524567 WBT524566:WBV524567 WLP524566:WLR524567 WVL524566:WVN524567 H590102:I590103 IZ590102:JB590103 SV590102:SX590103 ACR590102:ACT590103 AMN590102:AMP590103 AWJ590102:AWL590103 BGF590102:BGH590103 BQB590102:BQD590103 BZX590102:BZZ590103 CJT590102:CJV590103 CTP590102:CTR590103 DDL590102:DDN590103 DNH590102:DNJ590103 DXD590102:DXF590103 EGZ590102:EHB590103 EQV590102:EQX590103 FAR590102:FAT590103 FKN590102:FKP590103 FUJ590102:FUL590103 GEF590102:GEH590103 GOB590102:GOD590103 GXX590102:GXZ590103 HHT590102:HHV590103 HRP590102:HRR590103 IBL590102:IBN590103 ILH590102:ILJ590103 IVD590102:IVF590103 JEZ590102:JFB590103 JOV590102:JOX590103 JYR590102:JYT590103 KIN590102:KIP590103 KSJ590102:KSL590103 LCF590102:LCH590103 LMB590102:LMD590103 LVX590102:LVZ590103 MFT590102:MFV590103 MPP590102:MPR590103 MZL590102:MZN590103 NJH590102:NJJ590103 NTD590102:NTF590103 OCZ590102:ODB590103 OMV590102:OMX590103 OWR590102:OWT590103 PGN590102:PGP590103 PQJ590102:PQL590103 QAF590102:QAH590103 QKB590102:QKD590103 QTX590102:QTZ590103 RDT590102:RDV590103 RNP590102:RNR590103 RXL590102:RXN590103 SHH590102:SHJ590103 SRD590102:SRF590103 TAZ590102:TBB590103 TKV590102:TKX590103 TUR590102:TUT590103 UEN590102:UEP590103 UOJ590102:UOL590103 UYF590102:UYH590103 VIB590102:VID590103 VRX590102:VRZ590103 WBT590102:WBV590103 WLP590102:WLR590103 WVL590102:WVN590103 H655638:I655639 IZ655638:JB655639 SV655638:SX655639 ACR655638:ACT655639 AMN655638:AMP655639 AWJ655638:AWL655639 BGF655638:BGH655639 BQB655638:BQD655639 BZX655638:BZZ655639 CJT655638:CJV655639 CTP655638:CTR655639 DDL655638:DDN655639 DNH655638:DNJ655639 DXD655638:DXF655639 EGZ655638:EHB655639 EQV655638:EQX655639 FAR655638:FAT655639 FKN655638:FKP655639 FUJ655638:FUL655639 GEF655638:GEH655639 GOB655638:GOD655639 GXX655638:GXZ655639 HHT655638:HHV655639 HRP655638:HRR655639 IBL655638:IBN655639 ILH655638:ILJ655639 IVD655638:IVF655639 JEZ655638:JFB655639 JOV655638:JOX655639 JYR655638:JYT655639 KIN655638:KIP655639 KSJ655638:KSL655639 LCF655638:LCH655639 LMB655638:LMD655639 LVX655638:LVZ655639 MFT655638:MFV655639 MPP655638:MPR655639 MZL655638:MZN655639 NJH655638:NJJ655639 NTD655638:NTF655639 OCZ655638:ODB655639 OMV655638:OMX655639 OWR655638:OWT655639 PGN655638:PGP655639 PQJ655638:PQL655639 QAF655638:QAH655639 QKB655638:QKD655639 QTX655638:QTZ655639 RDT655638:RDV655639 RNP655638:RNR655639 RXL655638:RXN655639 SHH655638:SHJ655639 SRD655638:SRF655639 TAZ655638:TBB655639 TKV655638:TKX655639 TUR655638:TUT655639 UEN655638:UEP655639 UOJ655638:UOL655639 UYF655638:UYH655639 VIB655638:VID655639 VRX655638:VRZ655639 WBT655638:WBV655639 WLP655638:WLR655639 WVL655638:WVN655639 H721174:I721175 IZ721174:JB721175 SV721174:SX721175 ACR721174:ACT721175 AMN721174:AMP721175 AWJ721174:AWL721175 BGF721174:BGH721175 BQB721174:BQD721175 BZX721174:BZZ721175 CJT721174:CJV721175 CTP721174:CTR721175 DDL721174:DDN721175 DNH721174:DNJ721175 DXD721174:DXF721175 EGZ721174:EHB721175 EQV721174:EQX721175 FAR721174:FAT721175 FKN721174:FKP721175 FUJ721174:FUL721175 GEF721174:GEH721175 GOB721174:GOD721175 GXX721174:GXZ721175 HHT721174:HHV721175 HRP721174:HRR721175 IBL721174:IBN721175 ILH721174:ILJ721175 IVD721174:IVF721175 JEZ721174:JFB721175 JOV721174:JOX721175 JYR721174:JYT721175 KIN721174:KIP721175 KSJ721174:KSL721175 LCF721174:LCH721175 LMB721174:LMD721175 LVX721174:LVZ721175 MFT721174:MFV721175 MPP721174:MPR721175 MZL721174:MZN721175 NJH721174:NJJ721175 NTD721174:NTF721175 OCZ721174:ODB721175 OMV721174:OMX721175 OWR721174:OWT721175 PGN721174:PGP721175 PQJ721174:PQL721175 QAF721174:QAH721175 QKB721174:QKD721175 QTX721174:QTZ721175 RDT721174:RDV721175 RNP721174:RNR721175 RXL721174:RXN721175 SHH721174:SHJ721175 SRD721174:SRF721175 TAZ721174:TBB721175 TKV721174:TKX721175 TUR721174:TUT721175 UEN721174:UEP721175 UOJ721174:UOL721175 UYF721174:UYH721175 VIB721174:VID721175 VRX721174:VRZ721175 WBT721174:WBV721175 WLP721174:WLR721175 WVL721174:WVN721175 H786710:I786711 IZ786710:JB786711 SV786710:SX786711 ACR786710:ACT786711 AMN786710:AMP786711 AWJ786710:AWL786711 BGF786710:BGH786711 BQB786710:BQD786711 BZX786710:BZZ786711 CJT786710:CJV786711 CTP786710:CTR786711 DDL786710:DDN786711 DNH786710:DNJ786711 DXD786710:DXF786711 EGZ786710:EHB786711 EQV786710:EQX786711 FAR786710:FAT786711 FKN786710:FKP786711 FUJ786710:FUL786711 GEF786710:GEH786711 GOB786710:GOD786711 GXX786710:GXZ786711 HHT786710:HHV786711 HRP786710:HRR786711 IBL786710:IBN786711 ILH786710:ILJ786711 IVD786710:IVF786711 JEZ786710:JFB786711 JOV786710:JOX786711 JYR786710:JYT786711 KIN786710:KIP786711 KSJ786710:KSL786711 LCF786710:LCH786711 LMB786710:LMD786711 LVX786710:LVZ786711 MFT786710:MFV786711 MPP786710:MPR786711 MZL786710:MZN786711 NJH786710:NJJ786711 NTD786710:NTF786711 OCZ786710:ODB786711 OMV786710:OMX786711 OWR786710:OWT786711 PGN786710:PGP786711 PQJ786710:PQL786711 QAF786710:QAH786711 QKB786710:QKD786711 QTX786710:QTZ786711 RDT786710:RDV786711 RNP786710:RNR786711 RXL786710:RXN786711 SHH786710:SHJ786711 SRD786710:SRF786711 TAZ786710:TBB786711 TKV786710:TKX786711 TUR786710:TUT786711 UEN786710:UEP786711 UOJ786710:UOL786711 UYF786710:UYH786711 VIB786710:VID786711 VRX786710:VRZ786711 WBT786710:WBV786711 WLP786710:WLR786711 WVL786710:WVN786711 H852246:I852247 IZ852246:JB852247 SV852246:SX852247 ACR852246:ACT852247 AMN852246:AMP852247 AWJ852246:AWL852247 BGF852246:BGH852247 BQB852246:BQD852247 BZX852246:BZZ852247 CJT852246:CJV852247 CTP852246:CTR852247 DDL852246:DDN852247 DNH852246:DNJ852247 DXD852246:DXF852247 EGZ852246:EHB852247 EQV852246:EQX852247 FAR852246:FAT852247 FKN852246:FKP852247 FUJ852246:FUL852247 GEF852246:GEH852247 GOB852246:GOD852247 GXX852246:GXZ852247 HHT852246:HHV852247 HRP852246:HRR852247 IBL852246:IBN852247 ILH852246:ILJ852247 IVD852246:IVF852247 JEZ852246:JFB852247 JOV852246:JOX852247 JYR852246:JYT852247 KIN852246:KIP852247 KSJ852246:KSL852247 LCF852246:LCH852247 LMB852246:LMD852247 LVX852246:LVZ852247 MFT852246:MFV852247 MPP852246:MPR852247 MZL852246:MZN852247 NJH852246:NJJ852247 NTD852246:NTF852247 OCZ852246:ODB852247 OMV852246:OMX852247 OWR852246:OWT852247 PGN852246:PGP852247 PQJ852246:PQL852247 QAF852246:QAH852247 QKB852246:QKD852247 QTX852246:QTZ852247 RDT852246:RDV852247 RNP852246:RNR852247 RXL852246:RXN852247 SHH852246:SHJ852247 SRD852246:SRF852247 TAZ852246:TBB852247 TKV852246:TKX852247 TUR852246:TUT852247 UEN852246:UEP852247 UOJ852246:UOL852247 UYF852246:UYH852247 VIB852246:VID852247 VRX852246:VRZ852247 WBT852246:WBV852247 WLP852246:WLR852247 WVL852246:WVN852247 H917782:I917783 IZ917782:JB917783 SV917782:SX917783 ACR917782:ACT917783 AMN917782:AMP917783 AWJ917782:AWL917783 BGF917782:BGH917783 BQB917782:BQD917783 BZX917782:BZZ917783 CJT917782:CJV917783 CTP917782:CTR917783 DDL917782:DDN917783 DNH917782:DNJ917783 DXD917782:DXF917783 EGZ917782:EHB917783 EQV917782:EQX917783 FAR917782:FAT917783 FKN917782:FKP917783 FUJ917782:FUL917783 GEF917782:GEH917783 GOB917782:GOD917783 GXX917782:GXZ917783 HHT917782:HHV917783 HRP917782:HRR917783 IBL917782:IBN917783 ILH917782:ILJ917783 IVD917782:IVF917783 JEZ917782:JFB917783 JOV917782:JOX917783 JYR917782:JYT917783 KIN917782:KIP917783 KSJ917782:KSL917783 LCF917782:LCH917783 LMB917782:LMD917783 LVX917782:LVZ917783 MFT917782:MFV917783 MPP917782:MPR917783 MZL917782:MZN917783 NJH917782:NJJ917783 NTD917782:NTF917783 OCZ917782:ODB917783 OMV917782:OMX917783 OWR917782:OWT917783 PGN917782:PGP917783 PQJ917782:PQL917783 QAF917782:QAH917783 QKB917782:QKD917783 QTX917782:QTZ917783 RDT917782:RDV917783 RNP917782:RNR917783 RXL917782:RXN917783 SHH917782:SHJ917783 SRD917782:SRF917783 TAZ917782:TBB917783 TKV917782:TKX917783 TUR917782:TUT917783 UEN917782:UEP917783 UOJ917782:UOL917783 UYF917782:UYH917783 VIB917782:VID917783 VRX917782:VRZ917783 WBT917782:WBV917783 WLP917782:WLR917783 WVL917782:WVN917783 H983318:I983319 IZ983318:JB983319 SV983318:SX983319 ACR983318:ACT983319 AMN983318:AMP983319 AWJ983318:AWL983319 BGF983318:BGH983319 BQB983318:BQD983319 BZX983318:BZZ983319 CJT983318:CJV983319 CTP983318:CTR983319 DDL983318:DDN983319 DNH983318:DNJ983319 DXD983318:DXF983319 EGZ983318:EHB983319 EQV983318:EQX983319 FAR983318:FAT983319 FKN983318:FKP983319 FUJ983318:FUL983319 GEF983318:GEH983319 GOB983318:GOD983319 GXX983318:GXZ983319 HHT983318:HHV983319 HRP983318:HRR983319 IBL983318:IBN983319 ILH983318:ILJ983319 IVD983318:IVF983319 JEZ983318:JFB983319 JOV983318:JOX983319 JYR983318:JYT983319 KIN983318:KIP983319 KSJ983318:KSL983319 LCF983318:LCH983319 LMB983318:LMD983319 LVX983318:LVZ983319 MFT983318:MFV983319 MPP983318:MPR983319 MZL983318:MZN983319 NJH983318:NJJ983319 NTD983318:NTF983319 OCZ983318:ODB983319 OMV983318:OMX983319 OWR983318:OWT983319 PGN983318:PGP983319 PQJ983318:PQL983319 QAF983318:QAH983319 QKB983318:QKD983319 QTX983318:QTZ983319 RDT983318:RDV983319 RNP983318:RNR983319 RXL983318:RXN983319 SHH983318:SHJ983319 SRD983318:SRF983319 TAZ983318:TBB983319 TKV983318:TKX983319 TUR983318:TUT983319 UEN983318:UEP983319 UOJ983318:UOL983319 UYF983318:UYH983319 VIB983318:VID983319 VRX983318:VRZ983319 WBT983318:WBV983319 WLP983318:WLR983319 WVL983318:WVN983319 WVL54:WVN61 IZ54:JB61 SV54:SX61 ACR54:ACT61 AMN54:AMP61 AWJ54:AWL61 BGF54:BGH61 BQB54:BQD61 BZX54:BZZ61 CJT54:CJV61 CTP54:CTR61 DDL54:DDN61 DNH54:DNJ61 DXD54:DXF61 EGZ54:EHB61 EQV54:EQX61 FAR54:FAT61 FKN54:FKP61 FUJ54:FUL61 GEF54:GEH61 GOB54:GOD61 GXX54:GXZ61 HHT54:HHV61 HRP54:HRR61 IBL54:IBN61 ILH54:ILJ61 IVD54:IVF61 JEZ54:JFB61 JOV54:JOX61 JYR54:JYT61 KIN54:KIP61 KSJ54:KSL61 LCF54:LCH61 LMB54:LMD61 LVX54:LVZ61 MFT54:MFV61 MPP54:MPR61 MZL54:MZN61 NJH54:NJJ61 NTD54:NTF61 OCZ54:ODB61 OMV54:OMX61 OWR54:OWT61 PGN54:PGP61 PQJ54:PQL61 QAF54:QAH61 QKB54:QKD61 QTX54:QTZ61 RDT54:RDV61 RNP54:RNR61 RXL54:RXN61 SHH54:SHJ61 SRD54:SRF61 TAZ54:TBB61 TKV54:TKX61 TUR54:TUT61 UEN54:UEP61 UOJ54:UOL61 UYF54:UYH61 VIB54:VID61 VRX54:VRZ61 WBT54:WBV61 WLP54:WLR61 L55 I55 I59 L59" xr:uid="{00000000-0002-0000-0200-00000D000000}"/>
    <dataValidation allowBlank="1" showInputMessage="1" showErrorMessage="1" prompt="Informacion contable en NIIF y pesos sin incluir decimales" sqref="H65542:I65544 IZ65542:IZ65544 SV65542:SV65544 ACR65542:ACR65544 AMN65542:AMN65544 AWJ65542:AWJ65544 BGF65542:BGF65544 BQB65542:BQB65544 BZX65542:BZX65544 CJT65542:CJT65544 CTP65542:CTP65544 DDL65542:DDL65544 DNH65542:DNH65544 DXD65542:DXD65544 EGZ65542:EGZ65544 EQV65542:EQV65544 FAR65542:FAR65544 FKN65542:FKN65544 FUJ65542:FUJ65544 GEF65542:GEF65544 GOB65542:GOB65544 GXX65542:GXX65544 HHT65542:HHT65544 HRP65542:HRP65544 IBL65542:IBL65544 ILH65542:ILH65544 IVD65542:IVD65544 JEZ65542:JEZ65544 JOV65542:JOV65544 JYR65542:JYR65544 KIN65542:KIN65544 KSJ65542:KSJ65544 LCF65542:LCF65544 LMB65542:LMB65544 LVX65542:LVX65544 MFT65542:MFT65544 MPP65542:MPP65544 MZL65542:MZL65544 NJH65542:NJH65544 NTD65542:NTD65544 OCZ65542:OCZ65544 OMV65542:OMV65544 OWR65542:OWR65544 PGN65542:PGN65544 PQJ65542:PQJ65544 QAF65542:QAF65544 QKB65542:QKB65544 QTX65542:QTX65544 RDT65542:RDT65544 RNP65542:RNP65544 RXL65542:RXL65544 SHH65542:SHH65544 SRD65542:SRD65544 TAZ65542:TAZ65544 TKV65542:TKV65544 TUR65542:TUR65544 UEN65542:UEN65544 UOJ65542:UOJ65544 UYF65542:UYF65544 VIB65542:VIB65544 VRX65542:VRX65544 WBT65542:WBT65544 WLP65542:WLP65544 WVL65542:WVL65544 H131078:I131080 IZ131078:IZ131080 SV131078:SV131080 ACR131078:ACR131080 AMN131078:AMN131080 AWJ131078:AWJ131080 BGF131078:BGF131080 BQB131078:BQB131080 BZX131078:BZX131080 CJT131078:CJT131080 CTP131078:CTP131080 DDL131078:DDL131080 DNH131078:DNH131080 DXD131078:DXD131080 EGZ131078:EGZ131080 EQV131078:EQV131080 FAR131078:FAR131080 FKN131078:FKN131080 FUJ131078:FUJ131080 GEF131078:GEF131080 GOB131078:GOB131080 GXX131078:GXX131080 HHT131078:HHT131080 HRP131078:HRP131080 IBL131078:IBL131080 ILH131078:ILH131080 IVD131078:IVD131080 JEZ131078:JEZ131080 JOV131078:JOV131080 JYR131078:JYR131080 KIN131078:KIN131080 KSJ131078:KSJ131080 LCF131078:LCF131080 LMB131078:LMB131080 LVX131078:LVX131080 MFT131078:MFT131080 MPP131078:MPP131080 MZL131078:MZL131080 NJH131078:NJH131080 NTD131078:NTD131080 OCZ131078:OCZ131080 OMV131078:OMV131080 OWR131078:OWR131080 PGN131078:PGN131080 PQJ131078:PQJ131080 QAF131078:QAF131080 QKB131078:QKB131080 QTX131078:QTX131080 RDT131078:RDT131080 RNP131078:RNP131080 RXL131078:RXL131080 SHH131078:SHH131080 SRD131078:SRD131080 TAZ131078:TAZ131080 TKV131078:TKV131080 TUR131078:TUR131080 UEN131078:UEN131080 UOJ131078:UOJ131080 UYF131078:UYF131080 VIB131078:VIB131080 VRX131078:VRX131080 WBT131078:WBT131080 WLP131078:WLP131080 WVL131078:WVL131080 H196614:I196616 IZ196614:IZ196616 SV196614:SV196616 ACR196614:ACR196616 AMN196614:AMN196616 AWJ196614:AWJ196616 BGF196614:BGF196616 BQB196614:BQB196616 BZX196614:BZX196616 CJT196614:CJT196616 CTP196614:CTP196616 DDL196614:DDL196616 DNH196614:DNH196616 DXD196614:DXD196616 EGZ196614:EGZ196616 EQV196614:EQV196616 FAR196614:FAR196616 FKN196614:FKN196616 FUJ196614:FUJ196616 GEF196614:GEF196616 GOB196614:GOB196616 GXX196614:GXX196616 HHT196614:HHT196616 HRP196614:HRP196616 IBL196614:IBL196616 ILH196614:ILH196616 IVD196614:IVD196616 JEZ196614:JEZ196616 JOV196614:JOV196616 JYR196614:JYR196616 KIN196614:KIN196616 KSJ196614:KSJ196616 LCF196614:LCF196616 LMB196614:LMB196616 LVX196614:LVX196616 MFT196614:MFT196616 MPP196614:MPP196616 MZL196614:MZL196616 NJH196614:NJH196616 NTD196614:NTD196616 OCZ196614:OCZ196616 OMV196614:OMV196616 OWR196614:OWR196616 PGN196614:PGN196616 PQJ196614:PQJ196616 QAF196614:QAF196616 QKB196614:QKB196616 QTX196614:QTX196616 RDT196614:RDT196616 RNP196614:RNP196616 RXL196614:RXL196616 SHH196614:SHH196616 SRD196614:SRD196616 TAZ196614:TAZ196616 TKV196614:TKV196616 TUR196614:TUR196616 UEN196614:UEN196616 UOJ196614:UOJ196616 UYF196614:UYF196616 VIB196614:VIB196616 VRX196614:VRX196616 WBT196614:WBT196616 WLP196614:WLP196616 WVL196614:WVL196616 H262150:I262152 IZ262150:IZ262152 SV262150:SV262152 ACR262150:ACR262152 AMN262150:AMN262152 AWJ262150:AWJ262152 BGF262150:BGF262152 BQB262150:BQB262152 BZX262150:BZX262152 CJT262150:CJT262152 CTP262150:CTP262152 DDL262150:DDL262152 DNH262150:DNH262152 DXD262150:DXD262152 EGZ262150:EGZ262152 EQV262150:EQV262152 FAR262150:FAR262152 FKN262150:FKN262152 FUJ262150:FUJ262152 GEF262150:GEF262152 GOB262150:GOB262152 GXX262150:GXX262152 HHT262150:HHT262152 HRP262150:HRP262152 IBL262150:IBL262152 ILH262150:ILH262152 IVD262150:IVD262152 JEZ262150:JEZ262152 JOV262150:JOV262152 JYR262150:JYR262152 KIN262150:KIN262152 KSJ262150:KSJ262152 LCF262150:LCF262152 LMB262150:LMB262152 LVX262150:LVX262152 MFT262150:MFT262152 MPP262150:MPP262152 MZL262150:MZL262152 NJH262150:NJH262152 NTD262150:NTD262152 OCZ262150:OCZ262152 OMV262150:OMV262152 OWR262150:OWR262152 PGN262150:PGN262152 PQJ262150:PQJ262152 QAF262150:QAF262152 QKB262150:QKB262152 QTX262150:QTX262152 RDT262150:RDT262152 RNP262150:RNP262152 RXL262150:RXL262152 SHH262150:SHH262152 SRD262150:SRD262152 TAZ262150:TAZ262152 TKV262150:TKV262152 TUR262150:TUR262152 UEN262150:UEN262152 UOJ262150:UOJ262152 UYF262150:UYF262152 VIB262150:VIB262152 VRX262150:VRX262152 WBT262150:WBT262152 WLP262150:WLP262152 WVL262150:WVL262152 H327686:I327688 IZ327686:IZ327688 SV327686:SV327688 ACR327686:ACR327688 AMN327686:AMN327688 AWJ327686:AWJ327688 BGF327686:BGF327688 BQB327686:BQB327688 BZX327686:BZX327688 CJT327686:CJT327688 CTP327686:CTP327688 DDL327686:DDL327688 DNH327686:DNH327688 DXD327686:DXD327688 EGZ327686:EGZ327688 EQV327686:EQV327688 FAR327686:FAR327688 FKN327686:FKN327688 FUJ327686:FUJ327688 GEF327686:GEF327688 GOB327686:GOB327688 GXX327686:GXX327688 HHT327686:HHT327688 HRP327686:HRP327688 IBL327686:IBL327688 ILH327686:ILH327688 IVD327686:IVD327688 JEZ327686:JEZ327688 JOV327686:JOV327688 JYR327686:JYR327688 KIN327686:KIN327688 KSJ327686:KSJ327688 LCF327686:LCF327688 LMB327686:LMB327688 LVX327686:LVX327688 MFT327686:MFT327688 MPP327686:MPP327688 MZL327686:MZL327688 NJH327686:NJH327688 NTD327686:NTD327688 OCZ327686:OCZ327688 OMV327686:OMV327688 OWR327686:OWR327688 PGN327686:PGN327688 PQJ327686:PQJ327688 QAF327686:QAF327688 QKB327686:QKB327688 QTX327686:QTX327688 RDT327686:RDT327688 RNP327686:RNP327688 RXL327686:RXL327688 SHH327686:SHH327688 SRD327686:SRD327688 TAZ327686:TAZ327688 TKV327686:TKV327688 TUR327686:TUR327688 UEN327686:UEN327688 UOJ327686:UOJ327688 UYF327686:UYF327688 VIB327686:VIB327688 VRX327686:VRX327688 WBT327686:WBT327688 WLP327686:WLP327688 WVL327686:WVL327688 H393222:I393224 IZ393222:IZ393224 SV393222:SV393224 ACR393222:ACR393224 AMN393222:AMN393224 AWJ393222:AWJ393224 BGF393222:BGF393224 BQB393222:BQB393224 BZX393222:BZX393224 CJT393222:CJT393224 CTP393222:CTP393224 DDL393222:DDL393224 DNH393222:DNH393224 DXD393222:DXD393224 EGZ393222:EGZ393224 EQV393222:EQV393224 FAR393222:FAR393224 FKN393222:FKN393224 FUJ393222:FUJ393224 GEF393222:GEF393224 GOB393222:GOB393224 GXX393222:GXX393224 HHT393222:HHT393224 HRP393222:HRP393224 IBL393222:IBL393224 ILH393222:ILH393224 IVD393222:IVD393224 JEZ393222:JEZ393224 JOV393222:JOV393224 JYR393222:JYR393224 KIN393222:KIN393224 KSJ393222:KSJ393224 LCF393222:LCF393224 LMB393222:LMB393224 LVX393222:LVX393224 MFT393222:MFT393224 MPP393222:MPP393224 MZL393222:MZL393224 NJH393222:NJH393224 NTD393222:NTD393224 OCZ393222:OCZ393224 OMV393222:OMV393224 OWR393222:OWR393224 PGN393222:PGN393224 PQJ393222:PQJ393224 QAF393222:QAF393224 QKB393222:QKB393224 QTX393222:QTX393224 RDT393222:RDT393224 RNP393222:RNP393224 RXL393222:RXL393224 SHH393222:SHH393224 SRD393222:SRD393224 TAZ393222:TAZ393224 TKV393222:TKV393224 TUR393222:TUR393224 UEN393222:UEN393224 UOJ393222:UOJ393224 UYF393222:UYF393224 VIB393222:VIB393224 VRX393222:VRX393224 WBT393222:WBT393224 WLP393222:WLP393224 WVL393222:WVL393224 H458758:I458760 IZ458758:IZ458760 SV458758:SV458760 ACR458758:ACR458760 AMN458758:AMN458760 AWJ458758:AWJ458760 BGF458758:BGF458760 BQB458758:BQB458760 BZX458758:BZX458760 CJT458758:CJT458760 CTP458758:CTP458760 DDL458758:DDL458760 DNH458758:DNH458760 DXD458758:DXD458760 EGZ458758:EGZ458760 EQV458758:EQV458760 FAR458758:FAR458760 FKN458758:FKN458760 FUJ458758:FUJ458760 GEF458758:GEF458760 GOB458758:GOB458760 GXX458758:GXX458760 HHT458758:HHT458760 HRP458758:HRP458760 IBL458758:IBL458760 ILH458758:ILH458760 IVD458758:IVD458760 JEZ458758:JEZ458760 JOV458758:JOV458760 JYR458758:JYR458760 KIN458758:KIN458760 KSJ458758:KSJ458760 LCF458758:LCF458760 LMB458758:LMB458760 LVX458758:LVX458760 MFT458758:MFT458760 MPP458758:MPP458760 MZL458758:MZL458760 NJH458758:NJH458760 NTD458758:NTD458760 OCZ458758:OCZ458760 OMV458758:OMV458760 OWR458758:OWR458760 PGN458758:PGN458760 PQJ458758:PQJ458760 QAF458758:QAF458760 QKB458758:QKB458760 QTX458758:QTX458760 RDT458758:RDT458760 RNP458758:RNP458760 RXL458758:RXL458760 SHH458758:SHH458760 SRD458758:SRD458760 TAZ458758:TAZ458760 TKV458758:TKV458760 TUR458758:TUR458760 UEN458758:UEN458760 UOJ458758:UOJ458760 UYF458758:UYF458760 VIB458758:VIB458760 VRX458758:VRX458760 WBT458758:WBT458760 WLP458758:WLP458760 WVL458758:WVL458760 H524294:I524296 IZ524294:IZ524296 SV524294:SV524296 ACR524294:ACR524296 AMN524294:AMN524296 AWJ524294:AWJ524296 BGF524294:BGF524296 BQB524294:BQB524296 BZX524294:BZX524296 CJT524294:CJT524296 CTP524294:CTP524296 DDL524294:DDL524296 DNH524294:DNH524296 DXD524294:DXD524296 EGZ524294:EGZ524296 EQV524294:EQV524296 FAR524294:FAR524296 FKN524294:FKN524296 FUJ524294:FUJ524296 GEF524294:GEF524296 GOB524294:GOB524296 GXX524294:GXX524296 HHT524294:HHT524296 HRP524294:HRP524296 IBL524294:IBL524296 ILH524294:ILH524296 IVD524294:IVD524296 JEZ524294:JEZ524296 JOV524294:JOV524296 JYR524294:JYR524296 KIN524294:KIN524296 KSJ524294:KSJ524296 LCF524294:LCF524296 LMB524294:LMB524296 LVX524294:LVX524296 MFT524294:MFT524296 MPP524294:MPP524296 MZL524294:MZL524296 NJH524294:NJH524296 NTD524294:NTD524296 OCZ524294:OCZ524296 OMV524294:OMV524296 OWR524294:OWR524296 PGN524294:PGN524296 PQJ524294:PQJ524296 QAF524294:QAF524296 QKB524294:QKB524296 QTX524294:QTX524296 RDT524294:RDT524296 RNP524294:RNP524296 RXL524294:RXL524296 SHH524294:SHH524296 SRD524294:SRD524296 TAZ524294:TAZ524296 TKV524294:TKV524296 TUR524294:TUR524296 UEN524294:UEN524296 UOJ524294:UOJ524296 UYF524294:UYF524296 VIB524294:VIB524296 VRX524294:VRX524296 WBT524294:WBT524296 WLP524294:WLP524296 WVL524294:WVL524296 H589830:I589832 IZ589830:IZ589832 SV589830:SV589832 ACR589830:ACR589832 AMN589830:AMN589832 AWJ589830:AWJ589832 BGF589830:BGF589832 BQB589830:BQB589832 BZX589830:BZX589832 CJT589830:CJT589832 CTP589830:CTP589832 DDL589830:DDL589832 DNH589830:DNH589832 DXD589830:DXD589832 EGZ589830:EGZ589832 EQV589830:EQV589832 FAR589830:FAR589832 FKN589830:FKN589832 FUJ589830:FUJ589832 GEF589830:GEF589832 GOB589830:GOB589832 GXX589830:GXX589832 HHT589830:HHT589832 HRP589830:HRP589832 IBL589830:IBL589832 ILH589830:ILH589832 IVD589830:IVD589832 JEZ589830:JEZ589832 JOV589830:JOV589832 JYR589830:JYR589832 KIN589830:KIN589832 KSJ589830:KSJ589832 LCF589830:LCF589832 LMB589830:LMB589832 LVX589830:LVX589832 MFT589830:MFT589832 MPP589830:MPP589832 MZL589830:MZL589832 NJH589830:NJH589832 NTD589830:NTD589832 OCZ589830:OCZ589832 OMV589830:OMV589832 OWR589830:OWR589832 PGN589830:PGN589832 PQJ589830:PQJ589832 QAF589830:QAF589832 QKB589830:QKB589832 QTX589830:QTX589832 RDT589830:RDT589832 RNP589830:RNP589832 RXL589830:RXL589832 SHH589830:SHH589832 SRD589830:SRD589832 TAZ589830:TAZ589832 TKV589830:TKV589832 TUR589830:TUR589832 UEN589830:UEN589832 UOJ589830:UOJ589832 UYF589830:UYF589832 VIB589830:VIB589832 VRX589830:VRX589832 WBT589830:WBT589832 WLP589830:WLP589832 WVL589830:WVL589832 H655366:I655368 IZ655366:IZ655368 SV655366:SV655368 ACR655366:ACR655368 AMN655366:AMN655368 AWJ655366:AWJ655368 BGF655366:BGF655368 BQB655366:BQB655368 BZX655366:BZX655368 CJT655366:CJT655368 CTP655366:CTP655368 DDL655366:DDL655368 DNH655366:DNH655368 DXD655366:DXD655368 EGZ655366:EGZ655368 EQV655366:EQV655368 FAR655366:FAR655368 FKN655366:FKN655368 FUJ655366:FUJ655368 GEF655366:GEF655368 GOB655366:GOB655368 GXX655366:GXX655368 HHT655366:HHT655368 HRP655366:HRP655368 IBL655366:IBL655368 ILH655366:ILH655368 IVD655366:IVD655368 JEZ655366:JEZ655368 JOV655366:JOV655368 JYR655366:JYR655368 KIN655366:KIN655368 KSJ655366:KSJ655368 LCF655366:LCF655368 LMB655366:LMB655368 LVX655366:LVX655368 MFT655366:MFT655368 MPP655366:MPP655368 MZL655366:MZL655368 NJH655366:NJH655368 NTD655366:NTD655368 OCZ655366:OCZ655368 OMV655366:OMV655368 OWR655366:OWR655368 PGN655366:PGN655368 PQJ655366:PQJ655368 QAF655366:QAF655368 QKB655366:QKB655368 QTX655366:QTX655368 RDT655366:RDT655368 RNP655366:RNP655368 RXL655366:RXL655368 SHH655366:SHH655368 SRD655366:SRD655368 TAZ655366:TAZ655368 TKV655366:TKV655368 TUR655366:TUR655368 UEN655366:UEN655368 UOJ655366:UOJ655368 UYF655366:UYF655368 VIB655366:VIB655368 VRX655366:VRX655368 WBT655366:WBT655368 WLP655366:WLP655368 WVL655366:WVL655368 H720902:I720904 IZ720902:IZ720904 SV720902:SV720904 ACR720902:ACR720904 AMN720902:AMN720904 AWJ720902:AWJ720904 BGF720902:BGF720904 BQB720902:BQB720904 BZX720902:BZX720904 CJT720902:CJT720904 CTP720902:CTP720904 DDL720902:DDL720904 DNH720902:DNH720904 DXD720902:DXD720904 EGZ720902:EGZ720904 EQV720902:EQV720904 FAR720902:FAR720904 FKN720902:FKN720904 FUJ720902:FUJ720904 GEF720902:GEF720904 GOB720902:GOB720904 GXX720902:GXX720904 HHT720902:HHT720904 HRP720902:HRP720904 IBL720902:IBL720904 ILH720902:ILH720904 IVD720902:IVD720904 JEZ720902:JEZ720904 JOV720902:JOV720904 JYR720902:JYR720904 KIN720902:KIN720904 KSJ720902:KSJ720904 LCF720902:LCF720904 LMB720902:LMB720904 LVX720902:LVX720904 MFT720902:MFT720904 MPP720902:MPP720904 MZL720902:MZL720904 NJH720902:NJH720904 NTD720902:NTD720904 OCZ720902:OCZ720904 OMV720902:OMV720904 OWR720902:OWR720904 PGN720902:PGN720904 PQJ720902:PQJ720904 QAF720902:QAF720904 QKB720902:QKB720904 QTX720902:QTX720904 RDT720902:RDT720904 RNP720902:RNP720904 RXL720902:RXL720904 SHH720902:SHH720904 SRD720902:SRD720904 TAZ720902:TAZ720904 TKV720902:TKV720904 TUR720902:TUR720904 UEN720902:UEN720904 UOJ720902:UOJ720904 UYF720902:UYF720904 VIB720902:VIB720904 VRX720902:VRX720904 WBT720902:WBT720904 WLP720902:WLP720904 WVL720902:WVL720904 H786438:I786440 IZ786438:IZ786440 SV786438:SV786440 ACR786438:ACR786440 AMN786438:AMN786440 AWJ786438:AWJ786440 BGF786438:BGF786440 BQB786438:BQB786440 BZX786438:BZX786440 CJT786438:CJT786440 CTP786438:CTP786440 DDL786438:DDL786440 DNH786438:DNH786440 DXD786438:DXD786440 EGZ786438:EGZ786440 EQV786438:EQV786440 FAR786438:FAR786440 FKN786438:FKN786440 FUJ786438:FUJ786440 GEF786438:GEF786440 GOB786438:GOB786440 GXX786438:GXX786440 HHT786438:HHT786440 HRP786438:HRP786440 IBL786438:IBL786440 ILH786438:ILH786440 IVD786438:IVD786440 JEZ786438:JEZ786440 JOV786438:JOV786440 JYR786438:JYR786440 KIN786438:KIN786440 KSJ786438:KSJ786440 LCF786438:LCF786440 LMB786438:LMB786440 LVX786438:LVX786440 MFT786438:MFT786440 MPP786438:MPP786440 MZL786438:MZL786440 NJH786438:NJH786440 NTD786438:NTD786440 OCZ786438:OCZ786440 OMV786438:OMV786440 OWR786438:OWR786440 PGN786438:PGN786440 PQJ786438:PQJ786440 QAF786438:QAF786440 QKB786438:QKB786440 QTX786438:QTX786440 RDT786438:RDT786440 RNP786438:RNP786440 RXL786438:RXL786440 SHH786438:SHH786440 SRD786438:SRD786440 TAZ786438:TAZ786440 TKV786438:TKV786440 TUR786438:TUR786440 UEN786438:UEN786440 UOJ786438:UOJ786440 UYF786438:UYF786440 VIB786438:VIB786440 VRX786438:VRX786440 WBT786438:WBT786440 WLP786438:WLP786440 WVL786438:WVL786440 H851974:I851976 IZ851974:IZ851976 SV851974:SV851976 ACR851974:ACR851976 AMN851974:AMN851976 AWJ851974:AWJ851976 BGF851974:BGF851976 BQB851974:BQB851976 BZX851974:BZX851976 CJT851974:CJT851976 CTP851974:CTP851976 DDL851974:DDL851976 DNH851974:DNH851976 DXD851974:DXD851976 EGZ851974:EGZ851976 EQV851974:EQV851976 FAR851974:FAR851976 FKN851974:FKN851976 FUJ851974:FUJ851976 GEF851974:GEF851976 GOB851974:GOB851976 GXX851974:GXX851976 HHT851974:HHT851976 HRP851974:HRP851976 IBL851974:IBL851976 ILH851974:ILH851976 IVD851974:IVD851976 JEZ851974:JEZ851976 JOV851974:JOV851976 JYR851974:JYR851976 KIN851974:KIN851976 KSJ851974:KSJ851976 LCF851974:LCF851976 LMB851974:LMB851976 LVX851974:LVX851976 MFT851974:MFT851976 MPP851974:MPP851976 MZL851974:MZL851976 NJH851974:NJH851976 NTD851974:NTD851976 OCZ851974:OCZ851976 OMV851974:OMV851976 OWR851974:OWR851976 PGN851974:PGN851976 PQJ851974:PQJ851976 QAF851974:QAF851976 QKB851974:QKB851976 QTX851974:QTX851976 RDT851974:RDT851976 RNP851974:RNP851976 RXL851974:RXL851976 SHH851974:SHH851976 SRD851974:SRD851976 TAZ851974:TAZ851976 TKV851974:TKV851976 TUR851974:TUR851976 UEN851974:UEN851976 UOJ851974:UOJ851976 UYF851974:UYF851976 VIB851974:VIB851976 VRX851974:VRX851976 WBT851974:WBT851976 WLP851974:WLP851976 WVL851974:WVL851976 H917510:I917512 IZ917510:IZ917512 SV917510:SV917512 ACR917510:ACR917512 AMN917510:AMN917512 AWJ917510:AWJ917512 BGF917510:BGF917512 BQB917510:BQB917512 BZX917510:BZX917512 CJT917510:CJT917512 CTP917510:CTP917512 DDL917510:DDL917512 DNH917510:DNH917512 DXD917510:DXD917512 EGZ917510:EGZ917512 EQV917510:EQV917512 FAR917510:FAR917512 FKN917510:FKN917512 FUJ917510:FUJ917512 GEF917510:GEF917512 GOB917510:GOB917512 GXX917510:GXX917512 HHT917510:HHT917512 HRP917510:HRP917512 IBL917510:IBL917512 ILH917510:ILH917512 IVD917510:IVD917512 JEZ917510:JEZ917512 JOV917510:JOV917512 JYR917510:JYR917512 KIN917510:KIN917512 KSJ917510:KSJ917512 LCF917510:LCF917512 LMB917510:LMB917512 LVX917510:LVX917512 MFT917510:MFT917512 MPP917510:MPP917512 MZL917510:MZL917512 NJH917510:NJH917512 NTD917510:NTD917512 OCZ917510:OCZ917512 OMV917510:OMV917512 OWR917510:OWR917512 PGN917510:PGN917512 PQJ917510:PQJ917512 QAF917510:QAF917512 QKB917510:QKB917512 QTX917510:QTX917512 RDT917510:RDT917512 RNP917510:RNP917512 RXL917510:RXL917512 SHH917510:SHH917512 SRD917510:SRD917512 TAZ917510:TAZ917512 TKV917510:TKV917512 TUR917510:TUR917512 UEN917510:UEN917512 UOJ917510:UOJ917512 UYF917510:UYF917512 VIB917510:VIB917512 VRX917510:VRX917512 WBT917510:WBT917512 WLP917510:WLP917512 WVL917510:WVL917512 H983046:I983048 IZ983046:IZ983048 SV983046:SV983048 ACR983046:ACR983048 AMN983046:AMN983048 AWJ983046:AWJ983048 BGF983046:BGF983048 BQB983046:BQB983048 BZX983046:BZX983048 CJT983046:CJT983048 CTP983046:CTP983048 DDL983046:DDL983048 DNH983046:DNH983048 DXD983046:DXD983048 EGZ983046:EGZ983048 EQV983046:EQV983048 FAR983046:FAR983048 FKN983046:FKN983048 FUJ983046:FUJ983048 GEF983046:GEF983048 GOB983046:GOB983048 GXX983046:GXX983048 HHT983046:HHT983048 HRP983046:HRP983048 IBL983046:IBL983048 ILH983046:ILH983048 IVD983046:IVD983048 JEZ983046:JEZ983048 JOV983046:JOV983048 JYR983046:JYR983048 KIN983046:KIN983048 KSJ983046:KSJ983048 LCF983046:LCF983048 LMB983046:LMB983048 LVX983046:LVX983048 MFT983046:MFT983048 MPP983046:MPP983048 MZL983046:MZL983048 NJH983046:NJH983048 NTD983046:NTD983048 OCZ983046:OCZ983048 OMV983046:OMV983048 OWR983046:OWR983048 PGN983046:PGN983048 PQJ983046:PQJ983048 QAF983046:QAF983048 QKB983046:QKB983048 QTX983046:QTX983048 RDT983046:RDT983048 RNP983046:RNP983048 RXL983046:RXL983048 SHH983046:SHH983048 SRD983046:SRD983048 TAZ983046:TAZ983048 TKV983046:TKV983048 TUR983046:TUR983048 UEN983046:UEN983048 UOJ983046:UOJ983048 UYF983046:UYF983048 VIB983046:VIB983048 VRX983046:VRX983048 WBT983046:WBT983048 WLP983046:WLP983048 WVL983046:WVL983048" xr:uid="{00000000-0002-0000-0200-00000E000000}"/>
    <dataValidation allowBlank="1" showInputMessage="1" showErrorMessage="1" prompt="Corresponde a semoviente diferentes  a los incluidos en activos biológicos" sqref="F65602:G65602 IY65602 SU65602 ACQ65602 AMM65602 AWI65602 BGE65602 BQA65602 BZW65602 CJS65602 CTO65602 DDK65602 DNG65602 DXC65602 EGY65602 EQU65602 FAQ65602 FKM65602 FUI65602 GEE65602 GOA65602 GXW65602 HHS65602 HRO65602 IBK65602 ILG65602 IVC65602 JEY65602 JOU65602 JYQ65602 KIM65602 KSI65602 LCE65602 LMA65602 LVW65602 MFS65602 MPO65602 MZK65602 NJG65602 NTC65602 OCY65602 OMU65602 OWQ65602 PGM65602 PQI65602 QAE65602 QKA65602 QTW65602 RDS65602 RNO65602 RXK65602 SHG65602 SRC65602 TAY65602 TKU65602 TUQ65602 UEM65602 UOI65602 UYE65602 VIA65602 VRW65602 WBS65602 WLO65602 WVK65602 F131138:G131138 IY131138 SU131138 ACQ131138 AMM131138 AWI131138 BGE131138 BQA131138 BZW131138 CJS131138 CTO131138 DDK131138 DNG131138 DXC131138 EGY131138 EQU131138 FAQ131138 FKM131138 FUI131138 GEE131138 GOA131138 GXW131138 HHS131138 HRO131138 IBK131138 ILG131138 IVC131138 JEY131138 JOU131138 JYQ131138 KIM131138 KSI131138 LCE131138 LMA131138 LVW131138 MFS131138 MPO131138 MZK131138 NJG131138 NTC131138 OCY131138 OMU131138 OWQ131138 PGM131138 PQI131138 QAE131138 QKA131138 QTW131138 RDS131138 RNO131138 RXK131138 SHG131138 SRC131138 TAY131138 TKU131138 TUQ131138 UEM131138 UOI131138 UYE131138 VIA131138 VRW131138 WBS131138 WLO131138 WVK131138 F196674:G196674 IY196674 SU196674 ACQ196674 AMM196674 AWI196674 BGE196674 BQA196674 BZW196674 CJS196674 CTO196674 DDK196674 DNG196674 DXC196674 EGY196674 EQU196674 FAQ196674 FKM196674 FUI196674 GEE196674 GOA196674 GXW196674 HHS196674 HRO196674 IBK196674 ILG196674 IVC196674 JEY196674 JOU196674 JYQ196674 KIM196674 KSI196674 LCE196674 LMA196674 LVW196674 MFS196674 MPO196674 MZK196674 NJG196674 NTC196674 OCY196674 OMU196674 OWQ196674 PGM196674 PQI196674 QAE196674 QKA196674 QTW196674 RDS196674 RNO196674 RXK196674 SHG196674 SRC196674 TAY196674 TKU196674 TUQ196674 UEM196674 UOI196674 UYE196674 VIA196674 VRW196674 WBS196674 WLO196674 WVK196674 F262210:G262210 IY262210 SU262210 ACQ262210 AMM262210 AWI262210 BGE262210 BQA262210 BZW262210 CJS262210 CTO262210 DDK262210 DNG262210 DXC262210 EGY262210 EQU262210 FAQ262210 FKM262210 FUI262210 GEE262210 GOA262210 GXW262210 HHS262210 HRO262210 IBK262210 ILG262210 IVC262210 JEY262210 JOU262210 JYQ262210 KIM262210 KSI262210 LCE262210 LMA262210 LVW262210 MFS262210 MPO262210 MZK262210 NJG262210 NTC262210 OCY262210 OMU262210 OWQ262210 PGM262210 PQI262210 QAE262210 QKA262210 QTW262210 RDS262210 RNO262210 RXK262210 SHG262210 SRC262210 TAY262210 TKU262210 TUQ262210 UEM262210 UOI262210 UYE262210 VIA262210 VRW262210 WBS262210 WLO262210 WVK262210 F327746:G327746 IY327746 SU327746 ACQ327746 AMM327746 AWI327746 BGE327746 BQA327746 BZW327746 CJS327746 CTO327746 DDK327746 DNG327746 DXC327746 EGY327746 EQU327746 FAQ327746 FKM327746 FUI327746 GEE327746 GOA327746 GXW327746 HHS327746 HRO327746 IBK327746 ILG327746 IVC327746 JEY327746 JOU327746 JYQ327746 KIM327746 KSI327746 LCE327746 LMA327746 LVW327746 MFS327746 MPO327746 MZK327746 NJG327746 NTC327746 OCY327746 OMU327746 OWQ327746 PGM327746 PQI327746 QAE327746 QKA327746 QTW327746 RDS327746 RNO327746 RXK327746 SHG327746 SRC327746 TAY327746 TKU327746 TUQ327746 UEM327746 UOI327746 UYE327746 VIA327746 VRW327746 WBS327746 WLO327746 WVK327746 F393282:G393282 IY393282 SU393282 ACQ393282 AMM393282 AWI393282 BGE393282 BQA393282 BZW393282 CJS393282 CTO393282 DDK393282 DNG393282 DXC393282 EGY393282 EQU393282 FAQ393282 FKM393282 FUI393282 GEE393282 GOA393282 GXW393282 HHS393282 HRO393282 IBK393282 ILG393282 IVC393282 JEY393282 JOU393282 JYQ393282 KIM393282 KSI393282 LCE393282 LMA393282 LVW393282 MFS393282 MPO393282 MZK393282 NJG393282 NTC393282 OCY393282 OMU393282 OWQ393282 PGM393282 PQI393282 QAE393282 QKA393282 QTW393282 RDS393282 RNO393282 RXK393282 SHG393282 SRC393282 TAY393282 TKU393282 TUQ393282 UEM393282 UOI393282 UYE393282 VIA393282 VRW393282 WBS393282 WLO393282 WVK393282 F458818:G458818 IY458818 SU458818 ACQ458818 AMM458818 AWI458818 BGE458818 BQA458818 BZW458818 CJS458818 CTO458818 DDK458818 DNG458818 DXC458818 EGY458818 EQU458818 FAQ458818 FKM458818 FUI458818 GEE458818 GOA458818 GXW458818 HHS458818 HRO458818 IBK458818 ILG458818 IVC458818 JEY458818 JOU458818 JYQ458818 KIM458818 KSI458818 LCE458818 LMA458818 LVW458818 MFS458818 MPO458818 MZK458818 NJG458818 NTC458818 OCY458818 OMU458818 OWQ458818 PGM458818 PQI458818 QAE458818 QKA458818 QTW458818 RDS458818 RNO458818 RXK458818 SHG458818 SRC458818 TAY458818 TKU458818 TUQ458818 UEM458818 UOI458818 UYE458818 VIA458818 VRW458818 WBS458818 WLO458818 WVK458818 F524354:G524354 IY524354 SU524354 ACQ524354 AMM524354 AWI524354 BGE524354 BQA524354 BZW524354 CJS524354 CTO524354 DDK524354 DNG524354 DXC524354 EGY524354 EQU524354 FAQ524354 FKM524354 FUI524354 GEE524354 GOA524354 GXW524354 HHS524354 HRO524354 IBK524354 ILG524354 IVC524354 JEY524354 JOU524354 JYQ524354 KIM524354 KSI524354 LCE524354 LMA524354 LVW524354 MFS524354 MPO524354 MZK524354 NJG524354 NTC524354 OCY524354 OMU524354 OWQ524354 PGM524354 PQI524354 QAE524354 QKA524354 QTW524354 RDS524354 RNO524354 RXK524354 SHG524354 SRC524354 TAY524354 TKU524354 TUQ524354 UEM524354 UOI524354 UYE524354 VIA524354 VRW524354 WBS524354 WLO524354 WVK524354 F589890:G589890 IY589890 SU589890 ACQ589890 AMM589890 AWI589890 BGE589890 BQA589890 BZW589890 CJS589890 CTO589890 DDK589890 DNG589890 DXC589890 EGY589890 EQU589890 FAQ589890 FKM589890 FUI589890 GEE589890 GOA589890 GXW589890 HHS589890 HRO589890 IBK589890 ILG589890 IVC589890 JEY589890 JOU589890 JYQ589890 KIM589890 KSI589890 LCE589890 LMA589890 LVW589890 MFS589890 MPO589890 MZK589890 NJG589890 NTC589890 OCY589890 OMU589890 OWQ589890 PGM589890 PQI589890 QAE589890 QKA589890 QTW589890 RDS589890 RNO589890 RXK589890 SHG589890 SRC589890 TAY589890 TKU589890 TUQ589890 UEM589890 UOI589890 UYE589890 VIA589890 VRW589890 WBS589890 WLO589890 WVK589890 F655426:G655426 IY655426 SU655426 ACQ655426 AMM655426 AWI655426 BGE655426 BQA655426 BZW655426 CJS655426 CTO655426 DDK655426 DNG655426 DXC655426 EGY655426 EQU655426 FAQ655426 FKM655426 FUI655426 GEE655426 GOA655426 GXW655426 HHS655426 HRO655426 IBK655426 ILG655426 IVC655426 JEY655426 JOU655426 JYQ655426 KIM655426 KSI655426 LCE655426 LMA655426 LVW655426 MFS655426 MPO655426 MZK655426 NJG655426 NTC655426 OCY655426 OMU655426 OWQ655426 PGM655426 PQI655426 QAE655426 QKA655426 QTW655426 RDS655426 RNO655426 RXK655426 SHG655426 SRC655426 TAY655426 TKU655426 TUQ655426 UEM655426 UOI655426 UYE655426 VIA655426 VRW655426 WBS655426 WLO655426 WVK655426 F720962:G720962 IY720962 SU720962 ACQ720962 AMM720962 AWI720962 BGE720962 BQA720962 BZW720962 CJS720962 CTO720962 DDK720962 DNG720962 DXC720962 EGY720962 EQU720962 FAQ720962 FKM720962 FUI720962 GEE720962 GOA720962 GXW720962 HHS720962 HRO720962 IBK720962 ILG720962 IVC720962 JEY720962 JOU720962 JYQ720962 KIM720962 KSI720962 LCE720962 LMA720962 LVW720962 MFS720962 MPO720962 MZK720962 NJG720962 NTC720962 OCY720962 OMU720962 OWQ720962 PGM720962 PQI720962 QAE720962 QKA720962 QTW720962 RDS720962 RNO720962 RXK720962 SHG720962 SRC720962 TAY720962 TKU720962 TUQ720962 UEM720962 UOI720962 UYE720962 VIA720962 VRW720962 WBS720962 WLO720962 WVK720962 F786498:G786498 IY786498 SU786498 ACQ786498 AMM786498 AWI786498 BGE786498 BQA786498 BZW786498 CJS786498 CTO786498 DDK786498 DNG786498 DXC786498 EGY786498 EQU786498 FAQ786498 FKM786498 FUI786498 GEE786498 GOA786498 GXW786498 HHS786498 HRO786498 IBK786498 ILG786498 IVC786498 JEY786498 JOU786498 JYQ786498 KIM786498 KSI786498 LCE786498 LMA786498 LVW786498 MFS786498 MPO786498 MZK786498 NJG786498 NTC786498 OCY786498 OMU786498 OWQ786498 PGM786498 PQI786498 QAE786498 QKA786498 QTW786498 RDS786498 RNO786498 RXK786498 SHG786498 SRC786498 TAY786498 TKU786498 TUQ786498 UEM786498 UOI786498 UYE786498 VIA786498 VRW786498 WBS786498 WLO786498 WVK786498 F852034:G852034 IY852034 SU852034 ACQ852034 AMM852034 AWI852034 BGE852034 BQA852034 BZW852034 CJS852034 CTO852034 DDK852034 DNG852034 DXC852034 EGY852034 EQU852034 FAQ852034 FKM852034 FUI852034 GEE852034 GOA852034 GXW852034 HHS852034 HRO852034 IBK852034 ILG852034 IVC852034 JEY852034 JOU852034 JYQ852034 KIM852034 KSI852034 LCE852034 LMA852034 LVW852034 MFS852034 MPO852034 MZK852034 NJG852034 NTC852034 OCY852034 OMU852034 OWQ852034 PGM852034 PQI852034 QAE852034 QKA852034 QTW852034 RDS852034 RNO852034 RXK852034 SHG852034 SRC852034 TAY852034 TKU852034 TUQ852034 UEM852034 UOI852034 UYE852034 VIA852034 VRW852034 WBS852034 WLO852034 WVK852034 F917570:G917570 IY917570 SU917570 ACQ917570 AMM917570 AWI917570 BGE917570 BQA917570 BZW917570 CJS917570 CTO917570 DDK917570 DNG917570 DXC917570 EGY917570 EQU917570 FAQ917570 FKM917570 FUI917570 GEE917570 GOA917570 GXW917570 HHS917570 HRO917570 IBK917570 ILG917570 IVC917570 JEY917570 JOU917570 JYQ917570 KIM917570 KSI917570 LCE917570 LMA917570 LVW917570 MFS917570 MPO917570 MZK917570 NJG917570 NTC917570 OCY917570 OMU917570 OWQ917570 PGM917570 PQI917570 QAE917570 QKA917570 QTW917570 RDS917570 RNO917570 RXK917570 SHG917570 SRC917570 TAY917570 TKU917570 TUQ917570 UEM917570 UOI917570 UYE917570 VIA917570 VRW917570 WBS917570 WLO917570 WVK917570 F983106:G983106 IY983106 SU983106 ACQ983106 AMM983106 AWI983106 BGE983106 BQA983106 BZW983106 CJS983106 CTO983106 DDK983106 DNG983106 DXC983106 EGY983106 EQU983106 FAQ983106 FKM983106 FUI983106 GEE983106 GOA983106 GXW983106 HHS983106 HRO983106 IBK983106 ILG983106 IVC983106 JEY983106 JOU983106 JYQ983106 KIM983106 KSI983106 LCE983106 LMA983106 LVW983106 MFS983106 MPO983106 MZK983106 NJG983106 NTC983106 OCY983106 OMU983106 OWQ983106 PGM983106 PQI983106 QAE983106 QKA983106 QTW983106 RDS983106 RNO983106 RXK983106 SHG983106 SRC983106 TAY983106 TKU983106 TUQ983106 UEM983106 UOI983106 UYE983106 VIA983106 VRW983106 WBS983106 WLO983106 WVK983106" xr:uid="{00000000-0002-0000-0200-00000F000000}"/>
    <dataValidation type="decimal" allowBlank="1" showInputMessage="1" showErrorMessage="1" error="Digite solo valores" prompt="Digite valor positivo si es Credito_x000a_Digite con signo negavito si es debito" sqref="H65786:I65802 IZ65786:IZ65802 SV65786:SV65802 ACR65786:ACR65802 AMN65786:AMN65802 AWJ65786:AWJ65802 BGF65786:BGF65802 BQB65786:BQB65802 BZX65786:BZX65802 CJT65786:CJT65802 CTP65786:CTP65802 DDL65786:DDL65802 DNH65786:DNH65802 DXD65786:DXD65802 EGZ65786:EGZ65802 EQV65786:EQV65802 FAR65786:FAR65802 FKN65786:FKN65802 FUJ65786:FUJ65802 GEF65786:GEF65802 GOB65786:GOB65802 GXX65786:GXX65802 HHT65786:HHT65802 HRP65786:HRP65802 IBL65786:IBL65802 ILH65786:ILH65802 IVD65786:IVD65802 JEZ65786:JEZ65802 JOV65786:JOV65802 JYR65786:JYR65802 KIN65786:KIN65802 KSJ65786:KSJ65802 LCF65786:LCF65802 LMB65786:LMB65802 LVX65786:LVX65802 MFT65786:MFT65802 MPP65786:MPP65802 MZL65786:MZL65802 NJH65786:NJH65802 NTD65786:NTD65802 OCZ65786:OCZ65802 OMV65786:OMV65802 OWR65786:OWR65802 PGN65786:PGN65802 PQJ65786:PQJ65802 QAF65786:QAF65802 QKB65786:QKB65802 QTX65786:QTX65802 RDT65786:RDT65802 RNP65786:RNP65802 RXL65786:RXL65802 SHH65786:SHH65802 SRD65786:SRD65802 TAZ65786:TAZ65802 TKV65786:TKV65802 TUR65786:TUR65802 UEN65786:UEN65802 UOJ65786:UOJ65802 UYF65786:UYF65802 VIB65786:VIB65802 VRX65786:VRX65802 WBT65786:WBT65802 WLP65786:WLP65802 WVL65786:WVL65802 H131322:I131338 IZ131322:IZ131338 SV131322:SV131338 ACR131322:ACR131338 AMN131322:AMN131338 AWJ131322:AWJ131338 BGF131322:BGF131338 BQB131322:BQB131338 BZX131322:BZX131338 CJT131322:CJT131338 CTP131322:CTP131338 DDL131322:DDL131338 DNH131322:DNH131338 DXD131322:DXD131338 EGZ131322:EGZ131338 EQV131322:EQV131338 FAR131322:FAR131338 FKN131322:FKN131338 FUJ131322:FUJ131338 GEF131322:GEF131338 GOB131322:GOB131338 GXX131322:GXX131338 HHT131322:HHT131338 HRP131322:HRP131338 IBL131322:IBL131338 ILH131322:ILH131338 IVD131322:IVD131338 JEZ131322:JEZ131338 JOV131322:JOV131338 JYR131322:JYR131338 KIN131322:KIN131338 KSJ131322:KSJ131338 LCF131322:LCF131338 LMB131322:LMB131338 LVX131322:LVX131338 MFT131322:MFT131338 MPP131322:MPP131338 MZL131322:MZL131338 NJH131322:NJH131338 NTD131322:NTD131338 OCZ131322:OCZ131338 OMV131322:OMV131338 OWR131322:OWR131338 PGN131322:PGN131338 PQJ131322:PQJ131338 QAF131322:QAF131338 QKB131322:QKB131338 QTX131322:QTX131338 RDT131322:RDT131338 RNP131322:RNP131338 RXL131322:RXL131338 SHH131322:SHH131338 SRD131322:SRD131338 TAZ131322:TAZ131338 TKV131322:TKV131338 TUR131322:TUR131338 UEN131322:UEN131338 UOJ131322:UOJ131338 UYF131322:UYF131338 VIB131322:VIB131338 VRX131322:VRX131338 WBT131322:WBT131338 WLP131322:WLP131338 WVL131322:WVL131338 H196858:I196874 IZ196858:IZ196874 SV196858:SV196874 ACR196858:ACR196874 AMN196858:AMN196874 AWJ196858:AWJ196874 BGF196858:BGF196874 BQB196858:BQB196874 BZX196858:BZX196874 CJT196858:CJT196874 CTP196858:CTP196874 DDL196858:DDL196874 DNH196858:DNH196874 DXD196858:DXD196874 EGZ196858:EGZ196874 EQV196858:EQV196874 FAR196858:FAR196874 FKN196858:FKN196874 FUJ196858:FUJ196874 GEF196858:GEF196874 GOB196858:GOB196874 GXX196858:GXX196874 HHT196858:HHT196874 HRP196858:HRP196874 IBL196858:IBL196874 ILH196858:ILH196874 IVD196858:IVD196874 JEZ196858:JEZ196874 JOV196858:JOV196874 JYR196858:JYR196874 KIN196858:KIN196874 KSJ196858:KSJ196874 LCF196858:LCF196874 LMB196858:LMB196874 LVX196858:LVX196874 MFT196858:MFT196874 MPP196858:MPP196874 MZL196858:MZL196874 NJH196858:NJH196874 NTD196858:NTD196874 OCZ196858:OCZ196874 OMV196858:OMV196874 OWR196858:OWR196874 PGN196858:PGN196874 PQJ196858:PQJ196874 QAF196858:QAF196874 QKB196858:QKB196874 QTX196858:QTX196874 RDT196858:RDT196874 RNP196858:RNP196874 RXL196858:RXL196874 SHH196858:SHH196874 SRD196858:SRD196874 TAZ196858:TAZ196874 TKV196858:TKV196874 TUR196858:TUR196874 UEN196858:UEN196874 UOJ196858:UOJ196874 UYF196858:UYF196874 VIB196858:VIB196874 VRX196858:VRX196874 WBT196858:WBT196874 WLP196858:WLP196874 WVL196858:WVL196874 H262394:I262410 IZ262394:IZ262410 SV262394:SV262410 ACR262394:ACR262410 AMN262394:AMN262410 AWJ262394:AWJ262410 BGF262394:BGF262410 BQB262394:BQB262410 BZX262394:BZX262410 CJT262394:CJT262410 CTP262394:CTP262410 DDL262394:DDL262410 DNH262394:DNH262410 DXD262394:DXD262410 EGZ262394:EGZ262410 EQV262394:EQV262410 FAR262394:FAR262410 FKN262394:FKN262410 FUJ262394:FUJ262410 GEF262394:GEF262410 GOB262394:GOB262410 GXX262394:GXX262410 HHT262394:HHT262410 HRP262394:HRP262410 IBL262394:IBL262410 ILH262394:ILH262410 IVD262394:IVD262410 JEZ262394:JEZ262410 JOV262394:JOV262410 JYR262394:JYR262410 KIN262394:KIN262410 KSJ262394:KSJ262410 LCF262394:LCF262410 LMB262394:LMB262410 LVX262394:LVX262410 MFT262394:MFT262410 MPP262394:MPP262410 MZL262394:MZL262410 NJH262394:NJH262410 NTD262394:NTD262410 OCZ262394:OCZ262410 OMV262394:OMV262410 OWR262394:OWR262410 PGN262394:PGN262410 PQJ262394:PQJ262410 QAF262394:QAF262410 QKB262394:QKB262410 QTX262394:QTX262410 RDT262394:RDT262410 RNP262394:RNP262410 RXL262394:RXL262410 SHH262394:SHH262410 SRD262394:SRD262410 TAZ262394:TAZ262410 TKV262394:TKV262410 TUR262394:TUR262410 UEN262394:UEN262410 UOJ262394:UOJ262410 UYF262394:UYF262410 VIB262394:VIB262410 VRX262394:VRX262410 WBT262394:WBT262410 WLP262394:WLP262410 WVL262394:WVL262410 H327930:I327946 IZ327930:IZ327946 SV327930:SV327946 ACR327930:ACR327946 AMN327930:AMN327946 AWJ327930:AWJ327946 BGF327930:BGF327946 BQB327930:BQB327946 BZX327930:BZX327946 CJT327930:CJT327946 CTP327930:CTP327946 DDL327930:DDL327946 DNH327930:DNH327946 DXD327930:DXD327946 EGZ327930:EGZ327946 EQV327930:EQV327946 FAR327930:FAR327946 FKN327930:FKN327946 FUJ327930:FUJ327946 GEF327930:GEF327946 GOB327930:GOB327946 GXX327930:GXX327946 HHT327930:HHT327946 HRP327930:HRP327946 IBL327930:IBL327946 ILH327930:ILH327946 IVD327930:IVD327946 JEZ327930:JEZ327946 JOV327930:JOV327946 JYR327930:JYR327946 KIN327930:KIN327946 KSJ327930:KSJ327946 LCF327930:LCF327946 LMB327930:LMB327946 LVX327930:LVX327946 MFT327930:MFT327946 MPP327930:MPP327946 MZL327930:MZL327946 NJH327930:NJH327946 NTD327930:NTD327946 OCZ327930:OCZ327946 OMV327930:OMV327946 OWR327930:OWR327946 PGN327930:PGN327946 PQJ327930:PQJ327946 QAF327930:QAF327946 QKB327930:QKB327946 QTX327930:QTX327946 RDT327930:RDT327946 RNP327930:RNP327946 RXL327930:RXL327946 SHH327930:SHH327946 SRD327930:SRD327946 TAZ327930:TAZ327946 TKV327930:TKV327946 TUR327930:TUR327946 UEN327930:UEN327946 UOJ327930:UOJ327946 UYF327930:UYF327946 VIB327930:VIB327946 VRX327930:VRX327946 WBT327930:WBT327946 WLP327930:WLP327946 WVL327930:WVL327946 H393466:I393482 IZ393466:IZ393482 SV393466:SV393482 ACR393466:ACR393482 AMN393466:AMN393482 AWJ393466:AWJ393482 BGF393466:BGF393482 BQB393466:BQB393482 BZX393466:BZX393482 CJT393466:CJT393482 CTP393466:CTP393482 DDL393466:DDL393482 DNH393466:DNH393482 DXD393466:DXD393482 EGZ393466:EGZ393482 EQV393466:EQV393482 FAR393466:FAR393482 FKN393466:FKN393482 FUJ393466:FUJ393482 GEF393466:GEF393482 GOB393466:GOB393482 GXX393466:GXX393482 HHT393466:HHT393482 HRP393466:HRP393482 IBL393466:IBL393482 ILH393466:ILH393482 IVD393466:IVD393482 JEZ393466:JEZ393482 JOV393466:JOV393482 JYR393466:JYR393482 KIN393466:KIN393482 KSJ393466:KSJ393482 LCF393466:LCF393482 LMB393466:LMB393482 LVX393466:LVX393482 MFT393466:MFT393482 MPP393466:MPP393482 MZL393466:MZL393482 NJH393466:NJH393482 NTD393466:NTD393482 OCZ393466:OCZ393482 OMV393466:OMV393482 OWR393466:OWR393482 PGN393466:PGN393482 PQJ393466:PQJ393482 QAF393466:QAF393482 QKB393466:QKB393482 QTX393466:QTX393482 RDT393466:RDT393482 RNP393466:RNP393482 RXL393466:RXL393482 SHH393466:SHH393482 SRD393466:SRD393482 TAZ393466:TAZ393482 TKV393466:TKV393482 TUR393466:TUR393482 UEN393466:UEN393482 UOJ393466:UOJ393482 UYF393466:UYF393482 VIB393466:VIB393482 VRX393466:VRX393482 WBT393466:WBT393482 WLP393466:WLP393482 WVL393466:WVL393482 H459002:I459018 IZ459002:IZ459018 SV459002:SV459018 ACR459002:ACR459018 AMN459002:AMN459018 AWJ459002:AWJ459018 BGF459002:BGF459018 BQB459002:BQB459018 BZX459002:BZX459018 CJT459002:CJT459018 CTP459002:CTP459018 DDL459002:DDL459018 DNH459002:DNH459018 DXD459002:DXD459018 EGZ459002:EGZ459018 EQV459002:EQV459018 FAR459002:FAR459018 FKN459002:FKN459018 FUJ459002:FUJ459018 GEF459002:GEF459018 GOB459002:GOB459018 GXX459002:GXX459018 HHT459002:HHT459018 HRP459002:HRP459018 IBL459002:IBL459018 ILH459002:ILH459018 IVD459002:IVD459018 JEZ459002:JEZ459018 JOV459002:JOV459018 JYR459002:JYR459018 KIN459002:KIN459018 KSJ459002:KSJ459018 LCF459002:LCF459018 LMB459002:LMB459018 LVX459002:LVX459018 MFT459002:MFT459018 MPP459002:MPP459018 MZL459002:MZL459018 NJH459002:NJH459018 NTD459002:NTD459018 OCZ459002:OCZ459018 OMV459002:OMV459018 OWR459002:OWR459018 PGN459002:PGN459018 PQJ459002:PQJ459018 QAF459002:QAF459018 QKB459002:QKB459018 QTX459002:QTX459018 RDT459002:RDT459018 RNP459002:RNP459018 RXL459002:RXL459018 SHH459002:SHH459018 SRD459002:SRD459018 TAZ459002:TAZ459018 TKV459002:TKV459018 TUR459002:TUR459018 UEN459002:UEN459018 UOJ459002:UOJ459018 UYF459002:UYF459018 VIB459002:VIB459018 VRX459002:VRX459018 WBT459002:WBT459018 WLP459002:WLP459018 WVL459002:WVL459018 H524538:I524554 IZ524538:IZ524554 SV524538:SV524554 ACR524538:ACR524554 AMN524538:AMN524554 AWJ524538:AWJ524554 BGF524538:BGF524554 BQB524538:BQB524554 BZX524538:BZX524554 CJT524538:CJT524554 CTP524538:CTP524554 DDL524538:DDL524554 DNH524538:DNH524554 DXD524538:DXD524554 EGZ524538:EGZ524554 EQV524538:EQV524554 FAR524538:FAR524554 FKN524538:FKN524554 FUJ524538:FUJ524554 GEF524538:GEF524554 GOB524538:GOB524554 GXX524538:GXX524554 HHT524538:HHT524554 HRP524538:HRP524554 IBL524538:IBL524554 ILH524538:ILH524554 IVD524538:IVD524554 JEZ524538:JEZ524554 JOV524538:JOV524554 JYR524538:JYR524554 KIN524538:KIN524554 KSJ524538:KSJ524554 LCF524538:LCF524554 LMB524538:LMB524554 LVX524538:LVX524554 MFT524538:MFT524554 MPP524538:MPP524554 MZL524538:MZL524554 NJH524538:NJH524554 NTD524538:NTD524554 OCZ524538:OCZ524554 OMV524538:OMV524554 OWR524538:OWR524554 PGN524538:PGN524554 PQJ524538:PQJ524554 QAF524538:QAF524554 QKB524538:QKB524554 QTX524538:QTX524554 RDT524538:RDT524554 RNP524538:RNP524554 RXL524538:RXL524554 SHH524538:SHH524554 SRD524538:SRD524554 TAZ524538:TAZ524554 TKV524538:TKV524554 TUR524538:TUR524554 UEN524538:UEN524554 UOJ524538:UOJ524554 UYF524538:UYF524554 VIB524538:VIB524554 VRX524538:VRX524554 WBT524538:WBT524554 WLP524538:WLP524554 WVL524538:WVL524554 H590074:I590090 IZ590074:IZ590090 SV590074:SV590090 ACR590074:ACR590090 AMN590074:AMN590090 AWJ590074:AWJ590090 BGF590074:BGF590090 BQB590074:BQB590090 BZX590074:BZX590090 CJT590074:CJT590090 CTP590074:CTP590090 DDL590074:DDL590090 DNH590074:DNH590090 DXD590074:DXD590090 EGZ590074:EGZ590090 EQV590074:EQV590090 FAR590074:FAR590090 FKN590074:FKN590090 FUJ590074:FUJ590090 GEF590074:GEF590090 GOB590074:GOB590090 GXX590074:GXX590090 HHT590074:HHT590090 HRP590074:HRP590090 IBL590074:IBL590090 ILH590074:ILH590090 IVD590074:IVD590090 JEZ590074:JEZ590090 JOV590074:JOV590090 JYR590074:JYR590090 KIN590074:KIN590090 KSJ590074:KSJ590090 LCF590074:LCF590090 LMB590074:LMB590090 LVX590074:LVX590090 MFT590074:MFT590090 MPP590074:MPP590090 MZL590074:MZL590090 NJH590074:NJH590090 NTD590074:NTD590090 OCZ590074:OCZ590090 OMV590074:OMV590090 OWR590074:OWR590090 PGN590074:PGN590090 PQJ590074:PQJ590090 QAF590074:QAF590090 QKB590074:QKB590090 QTX590074:QTX590090 RDT590074:RDT590090 RNP590074:RNP590090 RXL590074:RXL590090 SHH590074:SHH590090 SRD590074:SRD590090 TAZ590074:TAZ590090 TKV590074:TKV590090 TUR590074:TUR590090 UEN590074:UEN590090 UOJ590074:UOJ590090 UYF590074:UYF590090 VIB590074:VIB590090 VRX590074:VRX590090 WBT590074:WBT590090 WLP590074:WLP590090 WVL590074:WVL590090 H655610:I655626 IZ655610:IZ655626 SV655610:SV655626 ACR655610:ACR655626 AMN655610:AMN655626 AWJ655610:AWJ655626 BGF655610:BGF655626 BQB655610:BQB655626 BZX655610:BZX655626 CJT655610:CJT655626 CTP655610:CTP655626 DDL655610:DDL655626 DNH655610:DNH655626 DXD655610:DXD655626 EGZ655610:EGZ655626 EQV655610:EQV655626 FAR655610:FAR655626 FKN655610:FKN655626 FUJ655610:FUJ655626 GEF655610:GEF655626 GOB655610:GOB655626 GXX655610:GXX655626 HHT655610:HHT655626 HRP655610:HRP655626 IBL655610:IBL655626 ILH655610:ILH655626 IVD655610:IVD655626 JEZ655610:JEZ655626 JOV655610:JOV655626 JYR655610:JYR655626 KIN655610:KIN655626 KSJ655610:KSJ655626 LCF655610:LCF655626 LMB655610:LMB655626 LVX655610:LVX655626 MFT655610:MFT655626 MPP655610:MPP655626 MZL655610:MZL655626 NJH655610:NJH655626 NTD655610:NTD655626 OCZ655610:OCZ655626 OMV655610:OMV655626 OWR655610:OWR655626 PGN655610:PGN655626 PQJ655610:PQJ655626 QAF655610:QAF655626 QKB655610:QKB655626 QTX655610:QTX655626 RDT655610:RDT655626 RNP655610:RNP655626 RXL655610:RXL655626 SHH655610:SHH655626 SRD655610:SRD655626 TAZ655610:TAZ655626 TKV655610:TKV655626 TUR655610:TUR655626 UEN655610:UEN655626 UOJ655610:UOJ655626 UYF655610:UYF655626 VIB655610:VIB655626 VRX655610:VRX655626 WBT655610:WBT655626 WLP655610:WLP655626 WVL655610:WVL655626 H721146:I721162 IZ721146:IZ721162 SV721146:SV721162 ACR721146:ACR721162 AMN721146:AMN721162 AWJ721146:AWJ721162 BGF721146:BGF721162 BQB721146:BQB721162 BZX721146:BZX721162 CJT721146:CJT721162 CTP721146:CTP721162 DDL721146:DDL721162 DNH721146:DNH721162 DXD721146:DXD721162 EGZ721146:EGZ721162 EQV721146:EQV721162 FAR721146:FAR721162 FKN721146:FKN721162 FUJ721146:FUJ721162 GEF721146:GEF721162 GOB721146:GOB721162 GXX721146:GXX721162 HHT721146:HHT721162 HRP721146:HRP721162 IBL721146:IBL721162 ILH721146:ILH721162 IVD721146:IVD721162 JEZ721146:JEZ721162 JOV721146:JOV721162 JYR721146:JYR721162 KIN721146:KIN721162 KSJ721146:KSJ721162 LCF721146:LCF721162 LMB721146:LMB721162 LVX721146:LVX721162 MFT721146:MFT721162 MPP721146:MPP721162 MZL721146:MZL721162 NJH721146:NJH721162 NTD721146:NTD721162 OCZ721146:OCZ721162 OMV721146:OMV721162 OWR721146:OWR721162 PGN721146:PGN721162 PQJ721146:PQJ721162 QAF721146:QAF721162 QKB721146:QKB721162 QTX721146:QTX721162 RDT721146:RDT721162 RNP721146:RNP721162 RXL721146:RXL721162 SHH721146:SHH721162 SRD721146:SRD721162 TAZ721146:TAZ721162 TKV721146:TKV721162 TUR721146:TUR721162 UEN721146:UEN721162 UOJ721146:UOJ721162 UYF721146:UYF721162 VIB721146:VIB721162 VRX721146:VRX721162 WBT721146:WBT721162 WLP721146:WLP721162 WVL721146:WVL721162 H786682:I786698 IZ786682:IZ786698 SV786682:SV786698 ACR786682:ACR786698 AMN786682:AMN786698 AWJ786682:AWJ786698 BGF786682:BGF786698 BQB786682:BQB786698 BZX786682:BZX786698 CJT786682:CJT786698 CTP786682:CTP786698 DDL786682:DDL786698 DNH786682:DNH786698 DXD786682:DXD786698 EGZ786682:EGZ786698 EQV786682:EQV786698 FAR786682:FAR786698 FKN786682:FKN786698 FUJ786682:FUJ786698 GEF786682:GEF786698 GOB786682:GOB786698 GXX786682:GXX786698 HHT786682:HHT786698 HRP786682:HRP786698 IBL786682:IBL786698 ILH786682:ILH786698 IVD786682:IVD786698 JEZ786682:JEZ786698 JOV786682:JOV786698 JYR786682:JYR786698 KIN786682:KIN786698 KSJ786682:KSJ786698 LCF786682:LCF786698 LMB786682:LMB786698 LVX786682:LVX786698 MFT786682:MFT786698 MPP786682:MPP786698 MZL786682:MZL786698 NJH786682:NJH786698 NTD786682:NTD786698 OCZ786682:OCZ786698 OMV786682:OMV786698 OWR786682:OWR786698 PGN786682:PGN786698 PQJ786682:PQJ786698 QAF786682:QAF786698 QKB786682:QKB786698 QTX786682:QTX786698 RDT786682:RDT786698 RNP786682:RNP786698 RXL786682:RXL786698 SHH786682:SHH786698 SRD786682:SRD786698 TAZ786682:TAZ786698 TKV786682:TKV786698 TUR786682:TUR786698 UEN786682:UEN786698 UOJ786682:UOJ786698 UYF786682:UYF786698 VIB786682:VIB786698 VRX786682:VRX786698 WBT786682:WBT786698 WLP786682:WLP786698 WVL786682:WVL786698 H852218:I852234 IZ852218:IZ852234 SV852218:SV852234 ACR852218:ACR852234 AMN852218:AMN852234 AWJ852218:AWJ852234 BGF852218:BGF852234 BQB852218:BQB852234 BZX852218:BZX852234 CJT852218:CJT852234 CTP852218:CTP852234 DDL852218:DDL852234 DNH852218:DNH852234 DXD852218:DXD852234 EGZ852218:EGZ852234 EQV852218:EQV852234 FAR852218:FAR852234 FKN852218:FKN852234 FUJ852218:FUJ852234 GEF852218:GEF852234 GOB852218:GOB852234 GXX852218:GXX852234 HHT852218:HHT852234 HRP852218:HRP852234 IBL852218:IBL852234 ILH852218:ILH852234 IVD852218:IVD852234 JEZ852218:JEZ852234 JOV852218:JOV852234 JYR852218:JYR852234 KIN852218:KIN852234 KSJ852218:KSJ852234 LCF852218:LCF852234 LMB852218:LMB852234 LVX852218:LVX852234 MFT852218:MFT852234 MPP852218:MPP852234 MZL852218:MZL852234 NJH852218:NJH852234 NTD852218:NTD852234 OCZ852218:OCZ852234 OMV852218:OMV852234 OWR852218:OWR852234 PGN852218:PGN852234 PQJ852218:PQJ852234 QAF852218:QAF852234 QKB852218:QKB852234 QTX852218:QTX852234 RDT852218:RDT852234 RNP852218:RNP852234 RXL852218:RXL852234 SHH852218:SHH852234 SRD852218:SRD852234 TAZ852218:TAZ852234 TKV852218:TKV852234 TUR852218:TUR852234 UEN852218:UEN852234 UOJ852218:UOJ852234 UYF852218:UYF852234 VIB852218:VIB852234 VRX852218:VRX852234 WBT852218:WBT852234 WLP852218:WLP852234 WVL852218:WVL852234 H917754:I917770 IZ917754:IZ917770 SV917754:SV917770 ACR917754:ACR917770 AMN917754:AMN917770 AWJ917754:AWJ917770 BGF917754:BGF917770 BQB917754:BQB917770 BZX917754:BZX917770 CJT917754:CJT917770 CTP917754:CTP917770 DDL917754:DDL917770 DNH917754:DNH917770 DXD917754:DXD917770 EGZ917754:EGZ917770 EQV917754:EQV917770 FAR917754:FAR917770 FKN917754:FKN917770 FUJ917754:FUJ917770 GEF917754:GEF917770 GOB917754:GOB917770 GXX917754:GXX917770 HHT917754:HHT917770 HRP917754:HRP917770 IBL917754:IBL917770 ILH917754:ILH917770 IVD917754:IVD917770 JEZ917754:JEZ917770 JOV917754:JOV917770 JYR917754:JYR917770 KIN917754:KIN917770 KSJ917754:KSJ917770 LCF917754:LCF917770 LMB917754:LMB917770 LVX917754:LVX917770 MFT917754:MFT917770 MPP917754:MPP917770 MZL917754:MZL917770 NJH917754:NJH917770 NTD917754:NTD917770 OCZ917754:OCZ917770 OMV917754:OMV917770 OWR917754:OWR917770 PGN917754:PGN917770 PQJ917754:PQJ917770 QAF917754:QAF917770 QKB917754:QKB917770 QTX917754:QTX917770 RDT917754:RDT917770 RNP917754:RNP917770 RXL917754:RXL917770 SHH917754:SHH917770 SRD917754:SRD917770 TAZ917754:TAZ917770 TKV917754:TKV917770 TUR917754:TUR917770 UEN917754:UEN917770 UOJ917754:UOJ917770 UYF917754:UYF917770 VIB917754:VIB917770 VRX917754:VRX917770 WBT917754:WBT917770 WLP917754:WLP917770 WVL917754:WVL917770 H983290:I983306 IZ983290:IZ983306 SV983290:SV983306 ACR983290:ACR983306 AMN983290:AMN983306 AWJ983290:AWJ983306 BGF983290:BGF983306 BQB983290:BQB983306 BZX983290:BZX983306 CJT983290:CJT983306 CTP983290:CTP983306 DDL983290:DDL983306 DNH983290:DNH983306 DXD983290:DXD983306 EGZ983290:EGZ983306 EQV983290:EQV983306 FAR983290:FAR983306 FKN983290:FKN983306 FUJ983290:FUJ983306 GEF983290:GEF983306 GOB983290:GOB983306 GXX983290:GXX983306 HHT983290:HHT983306 HRP983290:HRP983306 IBL983290:IBL983306 ILH983290:ILH983306 IVD983290:IVD983306 JEZ983290:JEZ983306 JOV983290:JOV983306 JYR983290:JYR983306 KIN983290:KIN983306 KSJ983290:KSJ983306 LCF983290:LCF983306 LMB983290:LMB983306 LVX983290:LVX983306 MFT983290:MFT983306 MPP983290:MPP983306 MZL983290:MZL983306 NJH983290:NJH983306 NTD983290:NTD983306 OCZ983290:OCZ983306 OMV983290:OMV983306 OWR983290:OWR983306 PGN983290:PGN983306 PQJ983290:PQJ983306 QAF983290:QAF983306 QKB983290:QKB983306 QTX983290:QTX983306 RDT983290:RDT983306 RNP983290:RNP983306 RXL983290:RXL983306 SHH983290:SHH983306 SRD983290:SRD983306 TAZ983290:TAZ983306 TKV983290:TKV983306 TUR983290:TUR983306 UEN983290:UEN983306 UOJ983290:UOJ983306 UYF983290:UYF983306 VIB983290:VIB983306 VRX983290:VRX983306 WBT983290:WBT983306 WLP983290:WLP983306 WVL983290:WVL983306 H65768:I65784 IZ65768:IZ65784 SV65768:SV65784 ACR65768:ACR65784 AMN65768:AMN65784 AWJ65768:AWJ65784 BGF65768:BGF65784 BQB65768:BQB65784 BZX65768:BZX65784 CJT65768:CJT65784 CTP65768:CTP65784 DDL65768:DDL65784 DNH65768:DNH65784 DXD65768:DXD65784 EGZ65768:EGZ65784 EQV65768:EQV65784 FAR65768:FAR65784 FKN65768:FKN65784 FUJ65768:FUJ65784 GEF65768:GEF65784 GOB65768:GOB65784 GXX65768:GXX65784 HHT65768:HHT65784 HRP65768:HRP65784 IBL65768:IBL65784 ILH65768:ILH65784 IVD65768:IVD65784 JEZ65768:JEZ65784 JOV65768:JOV65784 JYR65768:JYR65784 KIN65768:KIN65784 KSJ65768:KSJ65784 LCF65768:LCF65784 LMB65768:LMB65784 LVX65768:LVX65784 MFT65768:MFT65784 MPP65768:MPP65784 MZL65768:MZL65784 NJH65768:NJH65784 NTD65768:NTD65784 OCZ65768:OCZ65784 OMV65768:OMV65784 OWR65768:OWR65784 PGN65768:PGN65784 PQJ65768:PQJ65784 QAF65768:QAF65784 QKB65768:QKB65784 QTX65768:QTX65784 RDT65768:RDT65784 RNP65768:RNP65784 RXL65768:RXL65784 SHH65768:SHH65784 SRD65768:SRD65784 TAZ65768:TAZ65784 TKV65768:TKV65784 TUR65768:TUR65784 UEN65768:UEN65784 UOJ65768:UOJ65784 UYF65768:UYF65784 VIB65768:VIB65784 VRX65768:VRX65784 WBT65768:WBT65784 WLP65768:WLP65784 WVL65768:WVL65784 H131304:I131320 IZ131304:IZ131320 SV131304:SV131320 ACR131304:ACR131320 AMN131304:AMN131320 AWJ131304:AWJ131320 BGF131304:BGF131320 BQB131304:BQB131320 BZX131304:BZX131320 CJT131304:CJT131320 CTP131304:CTP131320 DDL131304:DDL131320 DNH131304:DNH131320 DXD131304:DXD131320 EGZ131304:EGZ131320 EQV131304:EQV131320 FAR131304:FAR131320 FKN131304:FKN131320 FUJ131304:FUJ131320 GEF131304:GEF131320 GOB131304:GOB131320 GXX131304:GXX131320 HHT131304:HHT131320 HRP131304:HRP131320 IBL131304:IBL131320 ILH131304:ILH131320 IVD131304:IVD131320 JEZ131304:JEZ131320 JOV131304:JOV131320 JYR131304:JYR131320 KIN131304:KIN131320 KSJ131304:KSJ131320 LCF131304:LCF131320 LMB131304:LMB131320 LVX131304:LVX131320 MFT131304:MFT131320 MPP131304:MPP131320 MZL131304:MZL131320 NJH131304:NJH131320 NTD131304:NTD131320 OCZ131304:OCZ131320 OMV131304:OMV131320 OWR131304:OWR131320 PGN131304:PGN131320 PQJ131304:PQJ131320 QAF131304:QAF131320 QKB131304:QKB131320 QTX131304:QTX131320 RDT131304:RDT131320 RNP131304:RNP131320 RXL131304:RXL131320 SHH131304:SHH131320 SRD131304:SRD131320 TAZ131304:TAZ131320 TKV131304:TKV131320 TUR131304:TUR131320 UEN131304:UEN131320 UOJ131304:UOJ131320 UYF131304:UYF131320 VIB131304:VIB131320 VRX131304:VRX131320 WBT131304:WBT131320 WLP131304:WLP131320 WVL131304:WVL131320 H196840:I196856 IZ196840:IZ196856 SV196840:SV196856 ACR196840:ACR196856 AMN196840:AMN196856 AWJ196840:AWJ196856 BGF196840:BGF196856 BQB196840:BQB196856 BZX196840:BZX196856 CJT196840:CJT196856 CTP196840:CTP196856 DDL196840:DDL196856 DNH196840:DNH196856 DXD196840:DXD196856 EGZ196840:EGZ196856 EQV196840:EQV196856 FAR196840:FAR196856 FKN196840:FKN196856 FUJ196840:FUJ196856 GEF196840:GEF196856 GOB196840:GOB196856 GXX196840:GXX196856 HHT196840:HHT196856 HRP196840:HRP196856 IBL196840:IBL196856 ILH196840:ILH196856 IVD196840:IVD196856 JEZ196840:JEZ196856 JOV196840:JOV196856 JYR196840:JYR196856 KIN196840:KIN196856 KSJ196840:KSJ196856 LCF196840:LCF196856 LMB196840:LMB196856 LVX196840:LVX196856 MFT196840:MFT196856 MPP196840:MPP196856 MZL196840:MZL196856 NJH196840:NJH196856 NTD196840:NTD196856 OCZ196840:OCZ196856 OMV196840:OMV196856 OWR196840:OWR196856 PGN196840:PGN196856 PQJ196840:PQJ196856 QAF196840:QAF196856 QKB196840:QKB196856 QTX196840:QTX196856 RDT196840:RDT196856 RNP196840:RNP196856 RXL196840:RXL196856 SHH196840:SHH196856 SRD196840:SRD196856 TAZ196840:TAZ196856 TKV196840:TKV196856 TUR196840:TUR196856 UEN196840:UEN196856 UOJ196840:UOJ196856 UYF196840:UYF196856 VIB196840:VIB196856 VRX196840:VRX196856 WBT196840:WBT196856 WLP196840:WLP196856 WVL196840:WVL196856 H262376:I262392 IZ262376:IZ262392 SV262376:SV262392 ACR262376:ACR262392 AMN262376:AMN262392 AWJ262376:AWJ262392 BGF262376:BGF262392 BQB262376:BQB262392 BZX262376:BZX262392 CJT262376:CJT262392 CTP262376:CTP262392 DDL262376:DDL262392 DNH262376:DNH262392 DXD262376:DXD262392 EGZ262376:EGZ262392 EQV262376:EQV262392 FAR262376:FAR262392 FKN262376:FKN262392 FUJ262376:FUJ262392 GEF262376:GEF262392 GOB262376:GOB262392 GXX262376:GXX262392 HHT262376:HHT262392 HRP262376:HRP262392 IBL262376:IBL262392 ILH262376:ILH262392 IVD262376:IVD262392 JEZ262376:JEZ262392 JOV262376:JOV262392 JYR262376:JYR262392 KIN262376:KIN262392 KSJ262376:KSJ262392 LCF262376:LCF262392 LMB262376:LMB262392 LVX262376:LVX262392 MFT262376:MFT262392 MPP262376:MPP262392 MZL262376:MZL262392 NJH262376:NJH262392 NTD262376:NTD262392 OCZ262376:OCZ262392 OMV262376:OMV262392 OWR262376:OWR262392 PGN262376:PGN262392 PQJ262376:PQJ262392 QAF262376:QAF262392 QKB262376:QKB262392 QTX262376:QTX262392 RDT262376:RDT262392 RNP262376:RNP262392 RXL262376:RXL262392 SHH262376:SHH262392 SRD262376:SRD262392 TAZ262376:TAZ262392 TKV262376:TKV262392 TUR262376:TUR262392 UEN262376:UEN262392 UOJ262376:UOJ262392 UYF262376:UYF262392 VIB262376:VIB262392 VRX262376:VRX262392 WBT262376:WBT262392 WLP262376:WLP262392 WVL262376:WVL262392 H327912:I327928 IZ327912:IZ327928 SV327912:SV327928 ACR327912:ACR327928 AMN327912:AMN327928 AWJ327912:AWJ327928 BGF327912:BGF327928 BQB327912:BQB327928 BZX327912:BZX327928 CJT327912:CJT327928 CTP327912:CTP327928 DDL327912:DDL327928 DNH327912:DNH327928 DXD327912:DXD327928 EGZ327912:EGZ327928 EQV327912:EQV327928 FAR327912:FAR327928 FKN327912:FKN327928 FUJ327912:FUJ327928 GEF327912:GEF327928 GOB327912:GOB327928 GXX327912:GXX327928 HHT327912:HHT327928 HRP327912:HRP327928 IBL327912:IBL327928 ILH327912:ILH327928 IVD327912:IVD327928 JEZ327912:JEZ327928 JOV327912:JOV327928 JYR327912:JYR327928 KIN327912:KIN327928 KSJ327912:KSJ327928 LCF327912:LCF327928 LMB327912:LMB327928 LVX327912:LVX327928 MFT327912:MFT327928 MPP327912:MPP327928 MZL327912:MZL327928 NJH327912:NJH327928 NTD327912:NTD327928 OCZ327912:OCZ327928 OMV327912:OMV327928 OWR327912:OWR327928 PGN327912:PGN327928 PQJ327912:PQJ327928 QAF327912:QAF327928 QKB327912:QKB327928 QTX327912:QTX327928 RDT327912:RDT327928 RNP327912:RNP327928 RXL327912:RXL327928 SHH327912:SHH327928 SRD327912:SRD327928 TAZ327912:TAZ327928 TKV327912:TKV327928 TUR327912:TUR327928 UEN327912:UEN327928 UOJ327912:UOJ327928 UYF327912:UYF327928 VIB327912:VIB327928 VRX327912:VRX327928 WBT327912:WBT327928 WLP327912:WLP327928 WVL327912:WVL327928 H393448:I393464 IZ393448:IZ393464 SV393448:SV393464 ACR393448:ACR393464 AMN393448:AMN393464 AWJ393448:AWJ393464 BGF393448:BGF393464 BQB393448:BQB393464 BZX393448:BZX393464 CJT393448:CJT393464 CTP393448:CTP393464 DDL393448:DDL393464 DNH393448:DNH393464 DXD393448:DXD393464 EGZ393448:EGZ393464 EQV393448:EQV393464 FAR393448:FAR393464 FKN393448:FKN393464 FUJ393448:FUJ393464 GEF393448:GEF393464 GOB393448:GOB393464 GXX393448:GXX393464 HHT393448:HHT393464 HRP393448:HRP393464 IBL393448:IBL393464 ILH393448:ILH393464 IVD393448:IVD393464 JEZ393448:JEZ393464 JOV393448:JOV393464 JYR393448:JYR393464 KIN393448:KIN393464 KSJ393448:KSJ393464 LCF393448:LCF393464 LMB393448:LMB393464 LVX393448:LVX393464 MFT393448:MFT393464 MPP393448:MPP393464 MZL393448:MZL393464 NJH393448:NJH393464 NTD393448:NTD393464 OCZ393448:OCZ393464 OMV393448:OMV393464 OWR393448:OWR393464 PGN393448:PGN393464 PQJ393448:PQJ393464 QAF393448:QAF393464 QKB393448:QKB393464 QTX393448:QTX393464 RDT393448:RDT393464 RNP393448:RNP393464 RXL393448:RXL393464 SHH393448:SHH393464 SRD393448:SRD393464 TAZ393448:TAZ393464 TKV393448:TKV393464 TUR393448:TUR393464 UEN393448:UEN393464 UOJ393448:UOJ393464 UYF393448:UYF393464 VIB393448:VIB393464 VRX393448:VRX393464 WBT393448:WBT393464 WLP393448:WLP393464 WVL393448:WVL393464 H458984:I459000 IZ458984:IZ459000 SV458984:SV459000 ACR458984:ACR459000 AMN458984:AMN459000 AWJ458984:AWJ459000 BGF458984:BGF459000 BQB458984:BQB459000 BZX458984:BZX459000 CJT458984:CJT459000 CTP458984:CTP459000 DDL458984:DDL459000 DNH458984:DNH459000 DXD458984:DXD459000 EGZ458984:EGZ459000 EQV458984:EQV459000 FAR458984:FAR459000 FKN458984:FKN459000 FUJ458984:FUJ459000 GEF458984:GEF459000 GOB458984:GOB459000 GXX458984:GXX459000 HHT458984:HHT459000 HRP458984:HRP459000 IBL458984:IBL459000 ILH458984:ILH459000 IVD458984:IVD459000 JEZ458984:JEZ459000 JOV458984:JOV459000 JYR458984:JYR459000 KIN458984:KIN459000 KSJ458984:KSJ459000 LCF458984:LCF459000 LMB458984:LMB459000 LVX458984:LVX459000 MFT458984:MFT459000 MPP458984:MPP459000 MZL458984:MZL459000 NJH458984:NJH459000 NTD458984:NTD459000 OCZ458984:OCZ459000 OMV458984:OMV459000 OWR458984:OWR459000 PGN458984:PGN459000 PQJ458984:PQJ459000 QAF458984:QAF459000 QKB458984:QKB459000 QTX458984:QTX459000 RDT458984:RDT459000 RNP458984:RNP459000 RXL458984:RXL459000 SHH458984:SHH459000 SRD458984:SRD459000 TAZ458984:TAZ459000 TKV458984:TKV459000 TUR458984:TUR459000 UEN458984:UEN459000 UOJ458984:UOJ459000 UYF458984:UYF459000 VIB458984:VIB459000 VRX458984:VRX459000 WBT458984:WBT459000 WLP458984:WLP459000 WVL458984:WVL459000 H524520:I524536 IZ524520:IZ524536 SV524520:SV524536 ACR524520:ACR524536 AMN524520:AMN524536 AWJ524520:AWJ524536 BGF524520:BGF524536 BQB524520:BQB524536 BZX524520:BZX524536 CJT524520:CJT524536 CTP524520:CTP524536 DDL524520:DDL524536 DNH524520:DNH524536 DXD524520:DXD524536 EGZ524520:EGZ524536 EQV524520:EQV524536 FAR524520:FAR524536 FKN524520:FKN524536 FUJ524520:FUJ524536 GEF524520:GEF524536 GOB524520:GOB524536 GXX524520:GXX524536 HHT524520:HHT524536 HRP524520:HRP524536 IBL524520:IBL524536 ILH524520:ILH524536 IVD524520:IVD524536 JEZ524520:JEZ524536 JOV524520:JOV524536 JYR524520:JYR524536 KIN524520:KIN524536 KSJ524520:KSJ524536 LCF524520:LCF524536 LMB524520:LMB524536 LVX524520:LVX524536 MFT524520:MFT524536 MPP524520:MPP524536 MZL524520:MZL524536 NJH524520:NJH524536 NTD524520:NTD524536 OCZ524520:OCZ524536 OMV524520:OMV524536 OWR524520:OWR524536 PGN524520:PGN524536 PQJ524520:PQJ524536 QAF524520:QAF524536 QKB524520:QKB524536 QTX524520:QTX524536 RDT524520:RDT524536 RNP524520:RNP524536 RXL524520:RXL524536 SHH524520:SHH524536 SRD524520:SRD524536 TAZ524520:TAZ524536 TKV524520:TKV524536 TUR524520:TUR524536 UEN524520:UEN524536 UOJ524520:UOJ524536 UYF524520:UYF524536 VIB524520:VIB524536 VRX524520:VRX524536 WBT524520:WBT524536 WLP524520:WLP524536 WVL524520:WVL524536 H590056:I590072 IZ590056:IZ590072 SV590056:SV590072 ACR590056:ACR590072 AMN590056:AMN590072 AWJ590056:AWJ590072 BGF590056:BGF590072 BQB590056:BQB590072 BZX590056:BZX590072 CJT590056:CJT590072 CTP590056:CTP590072 DDL590056:DDL590072 DNH590056:DNH590072 DXD590056:DXD590072 EGZ590056:EGZ590072 EQV590056:EQV590072 FAR590056:FAR590072 FKN590056:FKN590072 FUJ590056:FUJ590072 GEF590056:GEF590072 GOB590056:GOB590072 GXX590056:GXX590072 HHT590056:HHT590072 HRP590056:HRP590072 IBL590056:IBL590072 ILH590056:ILH590072 IVD590056:IVD590072 JEZ590056:JEZ590072 JOV590056:JOV590072 JYR590056:JYR590072 KIN590056:KIN590072 KSJ590056:KSJ590072 LCF590056:LCF590072 LMB590056:LMB590072 LVX590056:LVX590072 MFT590056:MFT590072 MPP590056:MPP590072 MZL590056:MZL590072 NJH590056:NJH590072 NTD590056:NTD590072 OCZ590056:OCZ590072 OMV590056:OMV590072 OWR590056:OWR590072 PGN590056:PGN590072 PQJ590056:PQJ590072 QAF590056:QAF590072 QKB590056:QKB590072 QTX590056:QTX590072 RDT590056:RDT590072 RNP590056:RNP590072 RXL590056:RXL590072 SHH590056:SHH590072 SRD590056:SRD590072 TAZ590056:TAZ590072 TKV590056:TKV590072 TUR590056:TUR590072 UEN590056:UEN590072 UOJ590056:UOJ590072 UYF590056:UYF590072 VIB590056:VIB590072 VRX590056:VRX590072 WBT590056:WBT590072 WLP590056:WLP590072 WVL590056:WVL590072 H655592:I655608 IZ655592:IZ655608 SV655592:SV655608 ACR655592:ACR655608 AMN655592:AMN655608 AWJ655592:AWJ655608 BGF655592:BGF655608 BQB655592:BQB655608 BZX655592:BZX655608 CJT655592:CJT655608 CTP655592:CTP655608 DDL655592:DDL655608 DNH655592:DNH655608 DXD655592:DXD655608 EGZ655592:EGZ655608 EQV655592:EQV655608 FAR655592:FAR655608 FKN655592:FKN655608 FUJ655592:FUJ655608 GEF655592:GEF655608 GOB655592:GOB655608 GXX655592:GXX655608 HHT655592:HHT655608 HRP655592:HRP655608 IBL655592:IBL655608 ILH655592:ILH655608 IVD655592:IVD655608 JEZ655592:JEZ655608 JOV655592:JOV655608 JYR655592:JYR655608 KIN655592:KIN655608 KSJ655592:KSJ655608 LCF655592:LCF655608 LMB655592:LMB655608 LVX655592:LVX655608 MFT655592:MFT655608 MPP655592:MPP655608 MZL655592:MZL655608 NJH655592:NJH655608 NTD655592:NTD655608 OCZ655592:OCZ655608 OMV655592:OMV655608 OWR655592:OWR655608 PGN655592:PGN655608 PQJ655592:PQJ655608 QAF655592:QAF655608 QKB655592:QKB655608 QTX655592:QTX655608 RDT655592:RDT655608 RNP655592:RNP655608 RXL655592:RXL655608 SHH655592:SHH655608 SRD655592:SRD655608 TAZ655592:TAZ655608 TKV655592:TKV655608 TUR655592:TUR655608 UEN655592:UEN655608 UOJ655592:UOJ655608 UYF655592:UYF655608 VIB655592:VIB655608 VRX655592:VRX655608 WBT655592:WBT655608 WLP655592:WLP655608 WVL655592:WVL655608 H721128:I721144 IZ721128:IZ721144 SV721128:SV721144 ACR721128:ACR721144 AMN721128:AMN721144 AWJ721128:AWJ721144 BGF721128:BGF721144 BQB721128:BQB721144 BZX721128:BZX721144 CJT721128:CJT721144 CTP721128:CTP721144 DDL721128:DDL721144 DNH721128:DNH721144 DXD721128:DXD721144 EGZ721128:EGZ721144 EQV721128:EQV721144 FAR721128:FAR721144 FKN721128:FKN721144 FUJ721128:FUJ721144 GEF721128:GEF721144 GOB721128:GOB721144 GXX721128:GXX721144 HHT721128:HHT721144 HRP721128:HRP721144 IBL721128:IBL721144 ILH721128:ILH721144 IVD721128:IVD721144 JEZ721128:JEZ721144 JOV721128:JOV721144 JYR721128:JYR721144 KIN721128:KIN721144 KSJ721128:KSJ721144 LCF721128:LCF721144 LMB721128:LMB721144 LVX721128:LVX721144 MFT721128:MFT721144 MPP721128:MPP721144 MZL721128:MZL721144 NJH721128:NJH721144 NTD721128:NTD721144 OCZ721128:OCZ721144 OMV721128:OMV721144 OWR721128:OWR721144 PGN721128:PGN721144 PQJ721128:PQJ721144 QAF721128:QAF721144 QKB721128:QKB721144 QTX721128:QTX721144 RDT721128:RDT721144 RNP721128:RNP721144 RXL721128:RXL721144 SHH721128:SHH721144 SRD721128:SRD721144 TAZ721128:TAZ721144 TKV721128:TKV721144 TUR721128:TUR721144 UEN721128:UEN721144 UOJ721128:UOJ721144 UYF721128:UYF721144 VIB721128:VIB721144 VRX721128:VRX721144 WBT721128:WBT721144 WLP721128:WLP721144 WVL721128:WVL721144 H786664:I786680 IZ786664:IZ786680 SV786664:SV786680 ACR786664:ACR786680 AMN786664:AMN786680 AWJ786664:AWJ786680 BGF786664:BGF786680 BQB786664:BQB786680 BZX786664:BZX786680 CJT786664:CJT786680 CTP786664:CTP786680 DDL786664:DDL786680 DNH786664:DNH786680 DXD786664:DXD786680 EGZ786664:EGZ786680 EQV786664:EQV786680 FAR786664:FAR786680 FKN786664:FKN786680 FUJ786664:FUJ786680 GEF786664:GEF786680 GOB786664:GOB786680 GXX786664:GXX786680 HHT786664:HHT786680 HRP786664:HRP786680 IBL786664:IBL786680 ILH786664:ILH786680 IVD786664:IVD786680 JEZ786664:JEZ786680 JOV786664:JOV786680 JYR786664:JYR786680 KIN786664:KIN786680 KSJ786664:KSJ786680 LCF786664:LCF786680 LMB786664:LMB786680 LVX786664:LVX786680 MFT786664:MFT786680 MPP786664:MPP786680 MZL786664:MZL786680 NJH786664:NJH786680 NTD786664:NTD786680 OCZ786664:OCZ786680 OMV786664:OMV786680 OWR786664:OWR786680 PGN786664:PGN786680 PQJ786664:PQJ786680 QAF786664:QAF786680 QKB786664:QKB786680 QTX786664:QTX786680 RDT786664:RDT786680 RNP786664:RNP786680 RXL786664:RXL786680 SHH786664:SHH786680 SRD786664:SRD786680 TAZ786664:TAZ786680 TKV786664:TKV786680 TUR786664:TUR786680 UEN786664:UEN786680 UOJ786664:UOJ786680 UYF786664:UYF786680 VIB786664:VIB786680 VRX786664:VRX786680 WBT786664:WBT786680 WLP786664:WLP786680 WVL786664:WVL786680 H852200:I852216 IZ852200:IZ852216 SV852200:SV852216 ACR852200:ACR852216 AMN852200:AMN852216 AWJ852200:AWJ852216 BGF852200:BGF852216 BQB852200:BQB852216 BZX852200:BZX852216 CJT852200:CJT852216 CTP852200:CTP852216 DDL852200:DDL852216 DNH852200:DNH852216 DXD852200:DXD852216 EGZ852200:EGZ852216 EQV852200:EQV852216 FAR852200:FAR852216 FKN852200:FKN852216 FUJ852200:FUJ852216 GEF852200:GEF852216 GOB852200:GOB852216 GXX852200:GXX852216 HHT852200:HHT852216 HRP852200:HRP852216 IBL852200:IBL852216 ILH852200:ILH852216 IVD852200:IVD852216 JEZ852200:JEZ852216 JOV852200:JOV852216 JYR852200:JYR852216 KIN852200:KIN852216 KSJ852200:KSJ852216 LCF852200:LCF852216 LMB852200:LMB852216 LVX852200:LVX852216 MFT852200:MFT852216 MPP852200:MPP852216 MZL852200:MZL852216 NJH852200:NJH852216 NTD852200:NTD852216 OCZ852200:OCZ852216 OMV852200:OMV852216 OWR852200:OWR852216 PGN852200:PGN852216 PQJ852200:PQJ852216 QAF852200:QAF852216 QKB852200:QKB852216 QTX852200:QTX852216 RDT852200:RDT852216 RNP852200:RNP852216 RXL852200:RXL852216 SHH852200:SHH852216 SRD852200:SRD852216 TAZ852200:TAZ852216 TKV852200:TKV852216 TUR852200:TUR852216 UEN852200:UEN852216 UOJ852200:UOJ852216 UYF852200:UYF852216 VIB852200:VIB852216 VRX852200:VRX852216 WBT852200:WBT852216 WLP852200:WLP852216 WVL852200:WVL852216 H917736:I917752 IZ917736:IZ917752 SV917736:SV917752 ACR917736:ACR917752 AMN917736:AMN917752 AWJ917736:AWJ917752 BGF917736:BGF917752 BQB917736:BQB917752 BZX917736:BZX917752 CJT917736:CJT917752 CTP917736:CTP917752 DDL917736:DDL917752 DNH917736:DNH917752 DXD917736:DXD917752 EGZ917736:EGZ917752 EQV917736:EQV917752 FAR917736:FAR917752 FKN917736:FKN917752 FUJ917736:FUJ917752 GEF917736:GEF917752 GOB917736:GOB917752 GXX917736:GXX917752 HHT917736:HHT917752 HRP917736:HRP917752 IBL917736:IBL917752 ILH917736:ILH917752 IVD917736:IVD917752 JEZ917736:JEZ917752 JOV917736:JOV917752 JYR917736:JYR917752 KIN917736:KIN917752 KSJ917736:KSJ917752 LCF917736:LCF917752 LMB917736:LMB917752 LVX917736:LVX917752 MFT917736:MFT917752 MPP917736:MPP917752 MZL917736:MZL917752 NJH917736:NJH917752 NTD917736:NTD917752 OCZ917736:OCZ917752 OMV917736:OMV917752 OWR917736:OWR917752 PGN917736:PGN917752 PQJ917736:PQJ917752 QAF917736:QAF917752 QKB917736:QKB917752 QTX917736:QTX917752 RDT917736:RDT917752 RNP917736:RNP917752 RXL917736:RXL917752 SHH917736:SHH917752 SRD917736:SRD917752 TAZ917736:TAZ917752 TKV917736:TKV917752 TUR917736:TUR917752 UEN917736:UEN917752 UOJ917736:UOJ917752 UYF917736:UYF917752 VIB917736:VIB917752 VRX917736:VRX917752 WBT917736:WBT917752 WLP917736:WLP917752 WVL917736:WVL917752 H983272:I983288 IZ983272:IZ983288 SV983272:SV983288 ACR983272:ACR983288 AMN983272:AMN983288 AWJ983272:AWJ983288 BGF983272:BGF983288 BQB983272:BQB983288 BZX983272:BZX983288 CJT983272:CJT983288 CTP983272:CTP983288 DDL983272:DDL983288 DNH983272:DNH983288 DXD983272:DXD983288 EGZ983272:EGZ983288 EQV983272:EQV983288 FAR983272:FAR983288 FKN983272:FKN983288 FUJ983272:FUJ983288 GEF983272:GEF983288 GOB983272:GOB983288 GXX983272:GXX983288 HHT983272:HHT983288 HRP983272:HRP983288 IBL983272:IBL983288 ILH983272:ILH983288 IVD983272:IVD983288 JEZ983272:JEZ983288 JOV983272:JOV983288 JYR983272:JYR983288 KIN983272:KIN983288 KSJ983272:KSJ983288 LCF983272:LCF983288 LMB983272:LMB983288 LVX983272:LVX983288 MFT983272:MFT983288 MPP983272:MPP983288 MZL983272:MZL983288 NJH983272:NJH983288 NTD983272:NTD983288 OCZ983272:OCZ983288 OMV983272:OMV983288 OWR983272:OWR983288 PGN983272:PGN983288 PQJ983272:PQJ983288 QAF983272:QAF983288 QKB983272:QKB983288 QTX983272:QTX983288 RDT983272:RDT983288 RNP983272:RNP983288 RXL983272:RXL983288 SHH983272:SHH983288 SRD983272:SRD983288 TAZ983272:TAZ983288 TKV983272:TKV983288 TUR983272:TUR983288 UEN983272:UEN983288 UOJ983272:UOJ983288 UYF983272:UYF983288 VIB983272:VIB983288 VRX983272:VRX983288 WBT983272:WBT983288 WLP983272:WLP983288 WVL983272:WVL983288" xr:uid="{00000000-0002-0000-0200-000010000000}">
      <formula1>-9.99999999999999E+23</formula1>
      <formula2>9.99999999999999E+25</formula2>
    </dataValidation>
    <dataValidation type="decimal" allowBlank="1" showInputMessage="1" showErrorMessage="1" sqref="H66008:I66025 IZ66008:IZ66025 SV66008:SV66025 ACR66008:ACR66025 AMN66008:AMN66025 AWJ66008:AWJ66025 BGF66008:BGF66025 BQB66008:BQB66025 BZX66008:BZX66025 CJT66008:CJT66025 CTP66008:CTP66025 DDL66008:DDL66025 DNH66008:DNH66025 DXD66008:DXD66025 EGZ66008:EGZ66025 EQV66008:EQV66025 FAR66008:FAR66025 FKN66008:FKN66025 FUJ66008:FUJ66025 GEF66008:GEF66025 GOB66008:GOB66025 GXX66008:GXX66025 HHT66008:HHT66025 HRP66008:HRP66025 IBL66008:IBL66025 ILH66008:ILH66025 IVD66008:IVD66025 JEZ66008:JEZ66025 JOV66008:JOV66025 JYR66008:JYR66025 KIN66008:KIN66025 KSJ66008:KSJ66025 LCF66008:LCF66025 LMB66008:LMB66025 LVX66008:LVX66025 MFT66008:MFT66025 MPP66008:MPP66025 MZL66008:MZL66025 NJH66008:NJH66025 NTD66008:NTD66025 OCZ66008:OCZ66025 OMV66008:OMV66025 OWR66008:OWR66025 PGN66008:PGN66025 PQJ66008:PQJ66025 QAF66008:QAF66025 QKB66008:QKB66025 QTX66008:QTX66025 RDT66008:RDT66025 RNP66008:RNP66025 RXL66008:RXL66025 SHH66008:SHH66025 SRD66008:SRD66025 TAZ66008:TAZ66025 TKV66008:TKV66025 TUR66008:TUR66025 UEN66008:UEN66025 UOJ66008:UOJ66025 UYF66008:UYF66025 VIB66008:VIB66025 VRX66008:VRX66025 WBT66008:WBT66025 WLP66008:WLP66025 WVL66008:WVL66025 H131544:I131561 IZ131544:IZ131561 SV131544:SV131561 ACR131544:ACR131561 AMN131544:AMN131561 AWJ131544:AWJ131561 BGF131544:BGF131561 BQB131544:BQB131561 BZX131544:BZX131561 CJT131544:CJT131561 CTP131544:CTP131561 DDL131544:DDL131561 DNH131544:DNH131561 DXD131544:DXD131561 EGZ131544:EGZ131561 EQV131544:EQV131561 FAR131544:FAR131561 FKN131544:FKN131561 FUJ131544:FUJ131561 GEF131544:GEF131561 GOB131544:GOB131561 GXX131544:GXX131561 HHT131544:HHT131561 HRP131544:HRP131561 IBL131544:IBL131561 ILH131544:ILH131561 IVD131544:IVD131561 JEZ131544:JEZ131561 JOV131544:JOV131561 JYR131544:JYR131561 KIN131544:KIN131561 KSJ131544:KSJ131561 LCF131544:LCF131561 LMB131544:LMB131561 LVX131544:LVX131561 MFT131544:MFT131561 MPP131544:MPP131561 MZL131544:MZL131561 NJH131544:NJH131561 NTD131544:NTD131561 OCZ131544:OCZ131561 OMV131544:OMV131561 OWR131544:OWR131561 PGN131544:PGN131561 PQJ131544:PQJ131561 QAF131544:QAF131561 QKB131544:QKB131561 QTX131544:QTX131561 RDT131544:RDT131561 RNP131544:RNP131561 RXL131544:RXL131561 SHH131544:SHH131561 SRD131544:SRD131561 TAZ131544:TAZ131561 TKV131544:TKV131561 TUR131544:TUR131561 UEN131544:UEN131561 UOJ131544:UOJ131561 UYF131544:UYF131561 VIB131544:VIB131561 VRX131544:VRX131561 WBT131544:WBT131561 WLP131544:WLP131561 WVL131544:WVL131561 H197080:I197097 IZ197080:IZ197097 SV197080:SV197097 ACR197080:ACR197097 AMN197080:AMN197097 AWJ197080:AWJ197097 BGF197080:BGF197097 BQB197080:BQB197097 BZX197080:BZX197097 CJT197080:CJT197097 CTP197080:CTP197097 DDL197080:DDL197097 DNH197080:DNH197097 DXD197080:DXD197097 EGZ197080:EGZ197097 EQV197080:EQV197097 FAR197080:FAR197097 FKN197080:FKN197097 FUJ197080:FUJ197097 GEF197080:GEF197097 GOB197080:GOB197097 GXX197080:GXX197097 HHT197080:HHT197097 HRP197080:HRP197097 IBL197080:IBL197097 ILH197080:ILH197097 IVD197080:IVD197097 JEZ197080:JEZ197097 JOV197080:JOV197097 JYR197080:JYR197097 KIN197080:KIN197097 KSJ197080:KSJ197097 LCF197080:LCF197097 LMB197080:LMB197097 LVX197080:LVX197097 MFT197080:MFT197097 MPP197080:MPP197097 MZL197080:MZL197097 NJH197080:NJH197097 NTD197080:NTD197097 OCZ197080:OCZ197097 OMV197080:OMV197097 OWR197080:OWR197097 PGN197080:PGN197097 PQJ197080:PQJ197097 QAF197080:QAF197097 QKB197080:QKB197097 QTX197080:QTX197097 RDT197080:RDT197097 RNP197080:RNP197097 RXL197080:RXL197097 SHH197080:SHH197097 SRD197080:SRD197097 TAZ197080:TAZ197097 TKV197080:TKV197097 TUR197080:TUR197097 UEN197080:UEN197097 UOJ197080:UOJ197097 UYF197080:UYF197097 VIB197080:VIB197097 VRX197080:VRX197097 WBT197080:WBT197097 WLP197080:WLP197097 WVL197080:WVL197097 H262616:I262633 IZ262616:IZ262633 SV262616:SV262633 ACR262616:ACR262633 AMN262616:AMN262633 AWJ262616:AWJ262633 BGF262616:BGF262633 BQB262616:BQB262633 BZX262616:BZX262633 CJT262616:CJT262633 CTP262616:CTP262633 DDL262616:DDL262633 DNH262616:DNH262633 DXD262616:DXD262633 EGZ262616:EGZ262633 EQV262616:EQV262633 FAR262616:FAR262633 FKN262616:FKN262633 FUJ262616:FUJ262633 GEF262616:GEF262633 GOB262616:GOB262633 GXX262616:GXX262633 HHT262616:HHT262633 HRP262616:HRP262633 IBL262616:IBL262633 ILH262616:ILH262633 IVD262616:IVD262633 JEZ262616:JEZ262633 JOV262616:JOV262633 JYR262616:JYR262633 KIN262616:KIN262633 KSJ262616:KSJ262633 LCF262616:LCF262633 LMB262616:LMB262633 LVX262616:LVX262633 MFT262616:MFT262633 MPP262616:MPP262633 MZL262616:MZL262633 NJH262616:NJH262633 NTD262616:NTD262633 OCZ262616:OCZ262633 OMV262616:OMV262633 OWR262616:OWR262633 PGN262616:PGN262633 PQJ262616:PQJ262633 QAF262616:QAF262633 QKB262616:QKB262633 QTX262616:QTX262633 RDT262616:RDT262633 RNP262616:RNP262633 RXL262616:RXL262633 SHH262616:SHH262633 SRD262616:SRD262633 TAZ262616:TAZ262633 TKV262616:TKV262633 TUR262616:TUR262633 UEN262616:UEN262633 UOJ262616:UOJ262633 UYF262616:UYF262633 VIB262616:VIB262633 VRX262616:VRX262633 WBT262616:WBT262633 WLP262616:WLP262633 WVL262616:WVL262633 H328152:I328169 IZ328152:IZ328169 SV328152:SV328169 ACR328152:ACR328169 AMN328152:AMN328169 AWJ328152:AWJ328169 BGF328152:BGF328169 BQB328152:BQB328169 BZX328152:BZX328169 CJT328152:CJT328169 CTP328152:CTP328169 DDL328152:DDL328169 DNH328152:DNH328169 DXD328152:DXD328169 EGZ328152:EGZ328169 EQV328152:EQV328169 FAR328152:FAR328169 FKN328152:FKN328169 FUJ328152:FUJ328169 GEF328152:GEF328169 GOB328152:GOB328169 GXX328152:GXX328169 HHT328152:HHT328169 HRP328152:HRP328169 IBL328152:IBL328169 ILH328152:ILH328169 IVD328152:IVD328169 JEZ328152:JEZ328169 JOV328152:JOV328169 JYR328152:JYR328169 KIN328152:KIN328169 KSJ328152:KSJ328169 LCF328152:LCF328169 LMB328152:LMB328169 LVX328152:LVX328169 MFT328152:MFT328169 MPP328152:MPP328169 MZL328152:MZL328169 NJH328152:NJH328169 NTD328152:NTD328169 OCZ328152:OCZ328169 OMV328152:OMV328169 OWR328152:OWR328169 PGN328152:PGN328169 PQJ328152:PQJ328169 QAF328152:QAF328169 QKB328152:QKB328169 QTX328152:QTX328169 RDT328152:RDT328169 RNP328152:RNP328169 RXL328152:RXL328169 SHH328152:SHH328169 SRD328152:SRD328169 TAZ328152:TAZ328169 TKV328152:TKV328169 TUR328152:TUR328169 UEN328152:UEN328169 UOJ328152:UOJ328169 UYF328152:UYF328169 VIB328152:VIB328169 VRX328152:VRX328169 WBT328152:WBT328169 WLP328152:WLP328169 WVL328152:WVL328169 H393688:I393705 IZ393688:IZ393705 SV393688:SV393705 ACR393688:ACR393705 AMN393688:AMN393705 AWJ393688:AWJ393705 BGF393688:BGF393705 BQB393688:BQB393705 BZX393688:BZX393705 CJT393688:CJT393705 CTP393688:CTP393705 DDL393688:DDL393705 DNH393688:DNH393705 DXD393688:DXD393705 EGZ393688:EGZ393705 EQV393688:EQV393705 FAR393688:FAR393705 FKN393688:FKN393705 FUJ393688:FUJ393705 GEF393688:GEF393705 GOB393688:GOB393705 GXX393688:GXX393705 HHT393688:HHT393705 HRP393688:HRP393705 IBL393688:IBL393705 ILH393688:ILH393705 IVD393688:IVD393705 JEZ393688:JEZ393705 JOV393688:JOV393705 JYR393688:JYR393705 KIN393688:KIN393705 KSJ393688:KSJ393705 LCF393688:LCF393705 LMB393688:LMB393705 LVX393688:LVX393705 MFT393688:MFT393705 MPP393688:MPP393705 MZL393688:MZL393705 NJH393688:NJH393705 NTD393688:NTD393705 OCZ393688:OCZ393705 OMV393688:OMV393705 OWR393688:OWR393705 PGN393688:PGN393705 PQJ393688:PQJ393705 QAF393688:QAF393705 QKB393688:QKB393705 QTX393688:QTX393705 RDT393688:RDT393705 RNP393688:RNP393705 RXL393688:RXL393705 SHH393688:SHH393705 SRD393688:SRD393705 TAZ393688:TAZ393705 TKV393688:TKV393705 TUR393688:TUR393705 UEN393688:UEN393705 UOJ393688:UOJ393705 UYF393688:UYF393705 VIB393688:VIB393705 VRX393688:VRX393705 WBT393688:WBT393705 WLP393688:WLP393705 WVL393688:WVL393705 H459224:I459241 IZ459224:IZ459241 SV459224:SV459241 ACR459224:ACR459241 AMN459224:AMN459241 AWJ459224:AWJ459241 BGF459224:BGF459241 BQB459224:BQB459241 BZX459224:BZX459241 CJT459224:CJT459241 CTP459224:CTP459241 DDL459224:DDL459241 DNH459224:DNH459241 DXD459224:DXD459241 EGZ459224:EGZ459241 EQV459224:EQV459241 FAR459224:FAR459241 FKN459224:FKN459241 FUJ459224:FUJ459241 GEF459224:GEF459241 GOB459224:GOB459241 GXX459224:GXX459241 HHT459224:HHT459241 HRP459224:HRP459241 IBL459224:IBL459241 ILH459224:ILH459241 IVD459224:IVD459241 JEZ459224:JEZ459241 JOV459224:JOV459241 JYR459224:JYR459241 KIN459224:KIN459241 KSJ459224:KSJ459241 LCF459224:LCF459241 LMB459224:LMB459241 LVX459224:LVX459241 MFT459224:MFT459241 MPP459224:MPP459241 MZL459224:MZL459241 NJH459224:NJH459241 NTD459224:NTD459241 OCZ459224:OCZ459241 OMV459224:OMV459241 OWR459224:OWR459241 PGN459224:PGN459241 PQJ459224:PQJ459241 QAF459224:QAF459241 QKB459224:QKB459241 QTX459224:QTX459241 RDT459224:RDT459241 RNP459224:RNP459241 RXL459224:RXL459241 SHH459224:SHH459241 SRD459224:SRD459241 TAZ459224:TAZ459241 TKV459224:TKV459241 TUR459224:TUR459241 UEN459224:UEN459241 UOJ459224:UOJ459241 UYF459224:UYF459241 VIB459224:VIB459241 VRX459224:VRX459241 WBT459224:WBT459241 WLP459224:WLP459241 WVL459224:WVL459241 H524760:I524777 IZ524760:IZ524777 SV524760:SV524777 ACR524760:ACR524777 AMN524760:AMN524777 AWJ524760:AWJ524777 BGF524760:BGF524777 BQB524760:BQB524777 BZX524760:BZX524777 CJT524760:CJT524777 CTP524760:CTP524777 DDL524760:DDL524777 DNH524760:DNH524777 DXD524760:DXD524777 EGZ524760:EGZ524777 EQV524760:EQV524777 FAR524760:FAR524777 FKN524760:FKN524777 FUJ524760:FUJ524777 GEF524760:GEF524777 GOB524760:GOB524777 GXX524760:GXX524777 HHT524760:HHT524777 HRP524760:HRP524777 IBL524760:IBL524777 ILH524760:ILH524777 IVD524760:IVD524777 JEZ524760:JEZ524777 JOV524760:JOV524777 JYR524760:JYR524777 KIN524760:KIN524777 KSJ524760:KSJ524777 LCF524760:LCF524777 LMB524760:LMB524777 LVX524760:LVX524777 MFT524760:MFT524777 MPP524760:MPP524777 MZL524760:MZL524777 NJH524760:NJH524777 NTD524760:NTD524777 OCZ524760:OCZ524777 OMV524760:OMV524777 OWR524760:OWR524777 PGN524760:PGN524777 PQJ524760:PQJ524777 QAF524760:QAF524777 QKB524760:QKB524777 QTX524760:QTX524777 RDT524760:RDT524777 RNP524760:RNP524777 RXL524760:RXL524777 SHH524760:SHH524777 SRD524760:SRD524777 TAZ524760:TAZ524777 TKV524760:TKV524777 TUR524760:TUR524777 UEN524760:UEN524777 UOJ524760:UOJ524777 UYF524760:UYF524777 VIB524760:VIB524777 VRX524760:VRX524777 WBT524760:WBT524777 WLP524760:WLP524777 WVL524760:WVL524777 H590296:I590313 IZ590296:IZ590313 SV590296:SV590313 ACR590296:ACR590313 AMN590296:AMN590313 AWJ590296:AWJ590313 BGF590296:BGF590313 BQB590296:BQB590313 BZX590296:BZX590313 CJT590296:CJT590313 CTP590296:CTP590313 DDL590296:DDL590313 DNH590296:DNH590313 DXD590296:DXD590313 EGZ590296:EGZ590313 EQV590296:EQV590313 FAR590296:FAR590313 FKN590296:FKN590313 FUJ590296:FUJ590313 GEF590296:GEF590313 GOB590296:GOB590313 GXX590296:GXX590313 HHT590296:HHT590313 HRP590296:HRP590313 IBL590296:IBL590313 ILH590296:ILH590313 IVD590296:IVD590313 JEZ590296:JEZ590313 JOV590296:JOV590313 JYR590296:JYR590313 KIN590296:KIN590313 KSJ590296:KSJ590313 LCF590296:LCF590313 LMB590296:LMB590313 LVX590296:LVX590313 MFT590296:MFT590313 MPP590296:MPP590313 MZL590296:MZL590313 NJH590296:NJH590313 NTD590296:NTD590313 OCZ590296:OCZ590313 OMV590296:OMV590313 OWR590296:OWR590313 PGN590296:PGN590313 PQJ590296:PQJ590313 QAF590296:QAF590313 QKB590296:QKB590313 QTX590296:QTX590313 RDT590296:RDT590313 RNP590296:RNP590313 RXL590296:RXL590313 SHH590296:SHH590313 SRD590296:SRD590313 TAZ590296:TAZ590313 TKV590296:TKV590313 TUR590296:TUR590313 UEN590296:UEN590313 UOJ590296:UOJ590313 UYF590296:UYF590313 VIB590296:VIB590313 VRX590296:VRX590313 WBT590296:WBT590313 WLP590296:WLP590313 WVL590296:WVL590313 H655832:I655849 IZ655832:IZ655849 SV655832:SV655849 ACR655832:ACR655849 AMN655832:AMN655849 AWJ655832:AWJ655849 BGF655832:BGF655849 BQB655832:BQB655849 BZX655832:BZX655849 CJT655832:CJT655849 CTP655832:CTP655849 DDL655832:DDL655849 DNH655832:DNH655849 DXD655832:DXD655849 EGZ655832:EGZ655849 EQV655832:EQV655849 FAR655832:FAR655849 FKN655832:FKN655849 FUJ655832:FUJ655849 GEF655832:GEF655849 GOB655832:GOB655849 GXX655832:GXX655849 HHT655832:HHT655849 HRP655832:HRP655849 IBL655832:IBL655849 ILH655832:ILH655849 IVD655832:IVD655849 JEZ655832:JEZ655849 JOV655832:JOV655849 JYR655832:JYR655849 KIN655832:KIN655849 KSJ655832:KSJ655849 LCF655832:LCF655849 LMB655832:LMB655849 LVX655832:LVX655849 MFT655832:MFT655849 MPP655832:MPP655849 MZL655832:MZL655849 NJH655832:NJH655849 NTD655832:NTD655849 OCZ655832:OCZ655849 OMV655832:OMV655849 OWR655832:OWR655849 PGN655832:PGN655849 PQJ655832:PQJ655849 QAF655832:QAF655849 QKB655832:QKB655849 QTX655832:QTX655849 RDT655832:RDT655849 RNP655832:RNP655849 RXL655832:RXL655849 SHH655832:SHH655849 SRD655832:SRD655849 TAZ655832:TAZ655849 TKV655832:TKV655849 TUR655832:TUR655849 UEN655832:UEN655849 UOJ655832:UOJ655849 UYF655832:UYF655849 VIB655832:VIB655849 VRX655832:VRX655849 WBT655832:WBT655849 WLP655832:WLP655849 WVL655832:WVL655849 H721368:I721385 IZ721368:IZ721385 SV721368:SV721385 ACR721368:ACR721385 AMN721368:AMN721385 AWJ721368:AWJ721385 BGF721368:BGF721385 BQB721368:BQB721385 BZX721368:BZX721385 CJT721368:CJT721385 CTP721368:CTP721385 DDL721368:DDL721385 DNH721368:DNH721385 DXD721368:DXD721385 EGZ721368:EGZ721385 EQV721368:EQV721385 FAR721368:FAR721385 FKN721368:FKN721385 FUJ721368:FUJ721385 GEF721368:GEF721385 GOB721368:GOB721385 GXX721368:GXX721385 HHT721368:HHT721385 HRP721368:HRP721385 IBL721368:IBL721385 ILH721368:ILH721385 IVD721368:IVD721385 JEZ721368:JEZ721385 JOV721368:JOV721385 JYR721368:JYR721385 KIN721368:KIN721385 KSJ721368:KSJ721385 LCF721368:LCF721385 LMB721368:LMB721385 LVX721368:LVX721385 MFT721368:MFT721385 MPP721368:MPP721385 MZL721368:MZL721385 NJH721368:NJH721385 NTD721368:NTD721385 OCZ721368:OCZ721385 OMV721368:OMV721385 OWR721368:OWR721385 PGN721368:PGN721385 PQJ721368:PQJ721385 QAF721368:QAF721385 QKB721368:QKB721385 QTX721368:QTX721385 RDT721368:RDT721385 RNP721368:RNP721385 RXL721368:RXL721385 SHH721368:SHH721385 SRD721368:SRD721385 TAZ721368:TAZ721385 TKV721368:TKV721385 TUR721368:TUR721385 UEN721368:UEN721385 UOJ721368:UOJ721385 UYF721368:UYF721385 VIB721368:VIB721385 VRX721368:VRX721385 WBT721368:WBT721385 WLP721368:WLP721385 WVL721368:WVL721385 H786904:I786921 IZ786904:IZ786921 SV786904:SV786921 ACR786904:ACR786921 AMN786904:AMN786921 AWJ786904:AWJ786921 BGF786904:BGF786921 BQB786904:BQB786921 BZX786904:BZX786921 CJT786904:CJT786921 CTP786904:CTP786921 DDL786904:DDL786921 DNH786904:DNH786921 DXD786904:DXD786921 EGZ786904:EGZ786921 EQV786904:EQV786921 FAR786904:FAR786921 FKN786904:FKN786921 FUJ786904:FUJ786921 GEF786904:GEF786921 GOB786904:GOB786921 GXX786904:GXX786921 HHT786904:HHT786921 HRP786904:HRP786921 IBL786904:IBL786921 ILH786904:ILH786921 IVD786904:IVD786921 JEZ786904:JEZ786921 JOV786904:JOV786921 JYR786904:JYR786921 KIN786904:KIN786921 KSJ786904:KSJ786921 LCF786904:LCF786921 LMB786904:LMB786921 LVX786904:LVX786921 MFT786904:MFT786921 MPP786904:MPP786921 MZL786904:MZL786921 NJH786904:NJH786921 NTD786904:NTD786921 OCZ786904:OCZ786921 OMV786904:OMV786921 OWR786904:OWR786921 PGN786904:PGN786921 PQJ786904:PQJ786921 QAF786904:QAF786921 QKB786904:QKB786921 QTX786904:QTX786921 RDT786904:RDT786921 RNP786904:RNP786921 RXL786904:RXL786921 SHH786904:SHH786921 SRD786904:SRD786921 TAZ786904:TAZ786921 TKV786904:TKV786921 TUR786904:TUR786921 UEN786904:UEN786921 UOJ786904:UOJ786921 UYF786904:UYF786921 VIB786904:VIB786921 VRX786904:VRX786921 WBT786904:WBT786921 WLP786904:WLP786921 WVL786904:WVL786921 H852440:I852457 IZ852440:IZ852457 SV852440:SV852457 ACR852440:ACR852457 AMN852440:AMN852457 AWJ852440:AWJ852457 BGF852440:BGF852457 BQB852440:BQB852457 BZX852440:BZX852457 CJT852440:CJT852457 CTP852440:CTP852457 DDL852440:DDL852457 DNH852440:DNH852457 DXD852440:DXD852457 EGZ852440:EGZ852457 EQV852440:EQV852457 FAR852440:FAR852457 FKN852440:FKN852457 FUJ852440:FUJ852457 GEF852440:GEF852457 GOB852440:GOB852457 GXX852440:GXX852457 HHT852440:HHT852457 HRP852440:HRP852457 IBL852440:IBL852457 ILH852440:ILH852457 IVD852440:IVD852457 JEZ852440:JEZ852457 JOV852440:JOV852457 JYR852440:JYR852457 KIN852440:KIN852457 KSJ852440:KSJ852457 LCF852440:LCF852457 LMB852440:LMB852457 LVX852440:LVX852457 MFT852440:MFT852457 MPP852440:MPP852457 MZL852440:MZL852457 NJH852440:NJH852457 NTD852440:NTD852457 OCZ852440:OCZ852457 OMV852440:OMV852457 OWR852440:OWR852457 PGN852440:PGN852457 PQJ852440:PQJ852457 QAF852440:QAF852457 QKB852440:QKB852457 QTX852440:QTX852457 RDT852440:RDT852457 RNP852440:RNP852457 RXL852440:RXL852457 SHH852440:SHH852457 SRD852440:SRD852457 TAZ852440:TAZ852457 TKV852440:TKV852457 TUR852440:TUR852457 UEN852440:UEN852457 UOJ852440:UOJ852457 UYF852440:UYF852457 VIB852440:VIB852457 VRX852440:VRX852457 WBT852440:WBT852457 WLP852440:WLP852457 WVL852440:WVL852457 H917976:I917993 IZ917976:IZ917993 SV917976:SV917993 ACR917976:ACR917993 AMN917976:AMN917993 AWJ917976:AWJ917993 BGF917976:BGF917993 BQB917976:BQB917993 BZX917976:BZX917993 CJT917976:CJT917993 CTP917976:CTP917993 DDL917976:DDL917993 DNH917976:DNH917993 DXD917976:DXD917993 EGZ917976:EGZ917993 EQV917976:EQV917993 FAR917976:FAR917993 FKN917976:FKN917993 FUJ917976:FUJ917993 GEF917976:GEF917993 GOB917976:GOB917993 GXX917976:GXX917993 HHT917976:HHT917993 HRP917976:HRP917993 IBL917976:IBL917993 ILH917976:ILH917993 IVD917976:IVD917993 JEZ917976:JEZ917993 JOV917976:JOV917993 JYR917976:JYR917993 KIN917976:KIN917993 KSJ917976:KSJ917993 LCF917976:LCF917993 LMB917976:LMB917993 LVX917976:LVX917993 MFT917976:MFT917993 MPP917976:MPP917993 MZL917976:MZL917993 NJH917976:NJH917993 NTD917976:NTD917993 OCZ917976:OCZ917993 OMV917976:OMV917993 OWR917976:OWR917993 PGN917976:PGN917993 PQJ917976:PQJ917993 QAF917976:QAF917993 QKB917976:QKB917993 QTX917976:QTX917993 RDT917976:RDT917993 RNP917976:RNP917993 RXL917976:RXL917993 SHH917976:SHH917993 SRD917976:SRD917993 TAZ917976:TAZ917993 TKV917976:TKV917993 TUR917976:TUR917993 UEN917976:UEN917993 UOJ917976:UOJ917993 UYF917976:UYF917993 VIB917976:VIB917993 VRX917976:VRX917993 WBT917976:WBT917993 WLP917976:WLP917993 WVL917976:WVL917993 H983512:I983529 IZ983512:IZ983529 SV983512:SV983529 ACR983512:ACR983529 AMN983512:AMN983529 AWJ983512:AWJ983529 BGF983512:BGF983529 BQB983512:BQB983529 BZX983512:BZX983529 CJT983512:CJT983529 CTP983512:CTP983529 DDL983512:DDL983529 DNH983512:DNH983529 DXD983512:DXD983529 EGZ983512:EGZ983529 EQV983512:EQV983529 FAR983512:FAR983529 FKN983512:FKN983529 FUJ983512:FUJ983529 GEF983512:GEF983529 GOB983512:GOB983529 GXX983512:GXX983529 HHT983512:HHT983529 HRP983512:HRP983529 IBL983512:IBL983529 ILH983512:ILH983529 IVD983512:IVD983529 JEZ983512:JEZ983529 JOV983512:JOV983529 JYR983512:JYR983529 KIN983512:KIN983529 KSJ983512:KSJ983529 LCF983512:LCF983529 LMB983512:LMB983529 LVX983512:LVX983529 MFT983512:MFT983529 MPP983512:MPP983529 MZL983512:MZL983529 NJH983512:NJH983529 NTD983512:NTD983529 OCZ983512:OCZ983529 OMV983512:OMV983529 OWR983512:OWR983529 PGN983512:PGN983529 PQJ983512:PQJ983529 QAF983512:QAF983529 QKB983512:QKB983529 QTX983512:QTX983529 RDT983512:RDT983529 RNP983512:RNP983529 RXL983512:RXL983529 SHH983512:SHH983529 SRD983512:SRD983529 TAZ983512:TAZ983529 TKV983512:TKV983529 TUR983512:TUR983529 UEN983512:UEN983529 UOJ983512:UOJ983529 UYF983512:UYF983529 VIB983512:VIB983529 VRX983512:VRX983529 WBT983512:WBT983529 WLP983512:WLP983529 WVL983512:WVL983529 H66038:I66055 IZ66038:IZ66055 SV66038:SV66055 ACR66038:ACR66055 AMN66038:AMN66055 AWJ66038:AWJ66055 BGF66038:BGF66055 BQB66038:BQB66055 BZX66038:BZX66055 CJT66038:CJT66055 CTP66038:CTP66055 DDL66038:DDL66055 DNH66038:DNH66055 DXD66038:DXD66055 EGZ66038:EGZ66055 EQV66038:EQV66055 FAR66038:FAR66055 FKN66038:FKN66055 FUJ66038:FUJ66055 GEF66038:GEF66055 GOB66038:GOB66055 GXX66038:GXX66055 HHT66038:HHT66055 HRP66038:HRP66055 IBL66038:IBL66055 ILH66038:ILH66055 IVD66038:IVD66055 JEZ66038:JEZ66055 JOV66038:JOV66055 JYR66038:JYR66055 KIN66038:KIN66055 KSJ66038:KSJ66055 LCF66038:LCF66055 LMB66038:LMB66055 LVX66038:LVX66055 MFT66038:MFT66055 MPP66038:MPP66055 MZL66038:MZL66055 NJH66038:NJH66055 NTD66038:NTD66055 OCZ66038:OCZ66055 OMV66038:OMV66055 OWR66038:OWR66055 PGN66038:PGN66055 PQJ66038:PQJ66055 QAF66038:QAF66055 QKB66038:QKB66055 QTX66038:QTX66055 RDT66038:RDT66055 RNP66038:RNP66055 RXL66038:RXL66055 SHH66038:SHH66055 SRD66038:SRD66055 TAZ66038:TAZ66055 TKV66038:TKV66055 TUR66038:TUR66055 UEN66038:UEN66055 UOJ66038:UOJ66055 UYF66038:UYF66055 VIB66038:VIB66055 VRX66038:VRX66055 WBT66038:WBT66055 WLP66038:WLP66055 WVL66038:WVL66055 H131574:I131591 IZ131574:IZ131591 SV131574:SV131591 ACR131574:ACR131591 AMN131574:AMN131591 AWJ131574:AWJ131591 BGF131574:BGF131591 BQB131574:BQB131591 BZX131574:BZX131591 CJT131574:CJT131591 CTP131574:CTP131591 DDL131574:DDL131591 DNH131574:DNH131591 DXD131574:DXD131591 EGZ131574:EGZ131591 EQV131574:EQV131591 FAR131574:FAR131591 FKN131574:FKN131591 FUJ131574:FUJ131591 GEF131574:GEF131591 GOB131574:GOB131591 GXX131574:GXX131591 HHT131574:HHT131591 HRP131574:HRP131591 IBL131574:IBL131591 ILH131574:ILH131591 IVD131574:IVD131591 JEZ131574:JEZ131591 JOV131574:JOV131591 JYR131574:JYR131591 KIN131574:KIN131591 KSJ131574:KSJ131591 LCF131574:LCF131591 LMB131574:LMB131591 LVX131574:LVX131591 MFT131574:MFT131591 MPP131574:MPP131591 MZL131574:MZL131591 NJH131574:NJH131591 NTD131574:NTD131591 OCZ131574:OCZ131591 OMV131574:OMV131591 OWR131574:OWR131591 PGN131574:PGN131591 PQJ131574:PQJ131591 QAF131574:QAF131591 QKB131574:QKB131591 QTX131574:QTX131591 RDT131574:RDT131591 RNP131574:RNP131591 RXL131574:RXL131591 SHH131574:SHH131591 SRD131574:SRD131591 TAZ131574:TAZ131591 TKV131574:TKV131591 TUR131574:TUR131591 UEN131574:UEN131591 UOJ131574:UOJ131591 UYF131574:UYF131591 VIB131574:VIB131591 VRX131574:VRX131591 WBT131574:WBT131591 WLP131574:WLP131591 WVL131574:WVL131591 H197110:I197127 IZ197110:IZ197127 SV197110:SV197127 ACR197110:ACR197127 AMN197110:AMN197127 AWJ197110:AWJ197127 BGF197110:BGF197127 BQB197110:BQB197127 BZX197110:BZX197127 CJT197110:CJT197127 CTP197110:CTP197127 DDL197110:DDL197127 DNH197110:DNH197127 DXD197110:DXD197127 EGZ197110:EGZ197127 EQV197110:EQV197127 FAR197110:FAR197127 FKN197110:FKN197127 FUJ197110:FUJ197127 GEF197110:GEF197127 GOB197110:GOB197127 GXX197110:GXX197127 HHT197110:HHT197127 HRP197110:HRP197127 IBL197110:IBL197127 ILH197110:ILH197127 IVD197110:IVD197127 JEZ197110:JEZ197127 JOV197110:JOV197127 JYR197110:JYR197127 KIN197110:KIN197127 KSJ197110:KSJ197127 LCF197110:LCF197127 LMB197110:LMB197127 LVX197110:LVX197127 MFT197110:MFT197127 MPP197110:MPP197127 MZL197110:MZL197127 NJH197110:NJH197127 NTD197110:NTD197127 OCZ197110:OCZ197127 OMV197110:OMV197127 OWR197110:OWR197127 PGN197110:PGN197127 PQJ197110:PQJ197127 QAF197110:QAF197127 QKB197110:QKB197127 QTX197110:QTX197127 RDT197110:RDT197127 RNP197110:RNP197127 RXL197110:RXL197127 SHH197110:SHH197127 SRD197110:SRD197127 TAZ197110:TAZ197127 TKV197110:TKV197127 TUR197110:TUR197127 UEN197110:UEN197127 UOJ197110:UOJ197127 UYF197110:UYF197127 VIB197110:VIB197127 VRX197110:VRX197127 WBT197110:WBT197127 WLP197110:WLP197127 WVL197110:WVL197127 H262646:I262663 IZ262646:IZ262663 SV262646:SV262663 ACR262646:ACR262663 AMN262646:AMN262663 AWJ262646:AWJ262663 BGF262646:BGF262663 BQB262646:BQB262663 BZX262646:BZX262663 CJT262646:CJT262663 CTP262646:CTP262663 DDL262646:DDL262663 DNH262646:DNH262663 DXD262646:DXD262663 EGZ262646:EGZ262663 EQV262646:EQV262663 FAR262646:FAR262663 FKN262646:FKN262663 FUJ262646:FUJ262663 GEF262646:GEF262663 GOB262646:GOB262663 GXX262646:GXX262663 HHT262646:HHT262663 HRP262646:HRP262663 IBL262646:IBL262663 ILH262646:ILH262663 IVD262646:IVD262663 JEZ262646:JEZ262663 JOV262646:JOV262663 JYR262646:JYR262663 KIN262646:KIN262663 KSJ262646:KSJ262663 LCF262646:LCF262663 LMB262646:LMB262663 LVX262646:LVX262663 MFT262646:MFT262663 MPP262646:MPP262663 MZL262646:MZL262663 NJH262646:NJH262663 NTD262646:NTD262663 OCZ262646:OCZ262663 OMV262646:OMV262663 OWR262646:OWR262663 PGN262646:PGN262663 PQJ262646:PQJ262663 QAF262646:QAF262663 QKB262646:QKB262663 QTX262646:QTX262663 RDT262646:RDT262663 RNP262646:RNP262663 RXL262646:RXL262663 SHH262646:SHH262663 SRD262646:SRD262663 TAZ262646:TAZ262663 TKV262646:TKV262663 TUR262646:TUR262663 UEN262646:UEN262663 UOJ262646:UOJ262663 UYF262646:UYF262663 VIB262646:VIB262663 VRX262646:VRX262663 WBT262646:WBT262663 WLP262646:WLP262663 WVL262646:WVL262663 H328182:I328199 IZ328182:IZ328199 SV328182:SV328199 ACR328182:ACR328199 AMN328182:AMN328199 AWJ328182:AWJ328199 BGF328182:BGF328199 BQB328182:BQB328199 BZX328182:BZX328199 CJT328182:CJT328199 CTP328182:CTP328199 DDL328182:DDL328199 DNH328182:DNH328199 DXD328182:DXD328199 EGZ328182:EGZ328199 EQV328182:EQV328199 FAR328182:FAR328199 FKN328182:FKN328199 FUJ328182:FUJ328199 GEF328182:GEF328199 GOB328182:GOB328199 GXX328182:GXX328199 HHT328182:HHT328199 HRP328182:HRP328199 IBL328182:IBL328199 ILH328182:ILH328199 IVD328182:IVD328199 JEZ328182:JEZ328199 JOV328182:JOV328199 JYR328182:JYR328199 KIN328182:KIN328199 KSJ328182:KSJ328199 LCF328182:LCF328199 LMB328182:LMB328199 LVX328182:LVX328199 MFT328182:MFT328199 MPP328182:MPP328199 MZL328182:MZL328199 NJH328182:NJH328199 NTD328182:NTD328199 OCZ328182:OCZ328199 OMV328182:OMV328199 OWR328182:OWR328199 PGN328182:PGN328199 PQJ328182:PQJ328199 QAF328182:QAF328199 QKB328182:QKB328199 QTX328182:QTX328199 RDT328182:RDT328199 RNP328182:RNP328199 RXL328182:RXL328199 SHH328182:SHH328199 SRD328182:SRD328199 TAZ328182:TAZ328199 TKV328182:TKV328199 TUR328182:TUR328199 UEN328182:UEN328199 UOJ328182:UOJ328199 UYF328182:UYF328199 VIB328182:VIB328199 VRX328182:VRX328199 WBT328182:WBT328199 WLP328182:WLP328199 WVL328182:WVL328199 H393718:I393735 IZ393718:IZ393735 SV393718:SV393735 ACR393718:ACR393735 AMN393718:AMN393735 AWJ393718:AWJ393735 BGF393718:BGF393735 BQB393718:BQB393735 BZX393718:BZX393735 CJT393718:CJT393735 CTP393718:CTP393735 DDL393718:DDL393735 DNH393718:DNH393735 DXD393718:DXD393735 EGZ393718:EGZ393735 EQV393718:EQV393735 FAR393718:FAR393735 FKN393718:FKN393735 FUJ393718:FUJ393735 GEF393718:GEF393735 GOB393718:GOB393735 GXX393718:GXX393735 HHT393718:HHT393735 HRP393718:HRP393735 IBL393718:IBL393735 ILH393718:ILH393735 IVD393718:IVD393735 JEZ393718:JEZ393735 JOV393718:JOV393735 JYR393718:JYR393735 KIN393718:KIN393735 KSJ393718:KSJ393735 LCF393718:LCF393735 LMB393718:LMB393735 LVX393718:LVX393735 MFT393718:MFT393735 MPP393718:MPP393735 MZL393718:MZL393735 NJH393718:NJH393735 NTD393718:NTD393735 OCZ393718:OCZ393735 OMV393718:OMV393735 OWR393718:OWR393735 PGN393718:PGN393735 PQJ393718:PQJ393735 QAF393718:QAF393735 QKB393718:QKB393735 QTX393718:QTX393735 RDT393718:RDT393735 RNP393718:RNP393735 RXL393718:RXL393735 SHH393718:SHH393735 SRD393718:SRD393735 TAZ393718:TAZ393735 TKV393718:TKV393735 TUR393718:TUR393735 UEN393718:UEN393735 UOJ393718:UOJ393735 UYF393718:UYF393735 VIB393718:VIB393735 VRX393718:VRX393735 WBT393718:WBT393735 WLP393718:WLP393735 WVL393718:WVL393735 H459254:I459271 IZ459254:IZ459271 SV459254:SV459271 ACR459254:ACR459271 AMN459254:AMN459271 AWJ459254:AWJ459271 BGF459254:BGF459271 BQB459254:BQB459271 BZX459254:BZX459271 CJT459254:CJT459271 CTP459254:CTP459271 DDL459254:DDL459271 DNH459254:DNH459271 DXD459254:DXD459271 EGZ459254:EGZ459271 EQV459254:EQV459271 FAR459254:FAR459271 FKN459254:FKN459271 FUJ459254:FUJ459271 GEF459254:GEF459271 GOB459254:GOB459271 GXX459254:GXX459271 HHT459254:HHT459271 HRP459254:HRP459271 IBL459254:IBL459271 ILH459254:ILH459271 IVD459254:IVD459271 JEZ459254:JEZ459271 JOV459254:JOV459271 JYR459254:JYR459271 KIN459254:KIN459271 KSJ459254:KSJ459271 LCF459254:LCF459271 LMB459254:LMB459271 LVX459254:LVX459271 MFT459254:MFT459271 MPP459254:MPP459271 MZL459254:MZL459271 NJH459254:NJH459271 NTD459254:NTD459271 OCZ459254:OCZ459271 OMV459254:OMV459271 OWR459254:OWR459271 PGN459254:PGN459271 PQJ459254:PQJ459271 QAF459254:QAF459271 QKB459254:QKB459271 QTX459254:QTX459271 RDT459254:RDT459271 RNP459254:RNP459271 RXL459254:RXL459271 SHH459254:SHH459271 SRD459254:SRD459271 TAZ459254:TAZ459271 TKV459254:TKV459271 TUR459254:TUR459271 UEN459254:UEN459271 UOJ459254:UOJ459271 UYF459254:UYF459271 VIB459254:VIB459271 VRX459254:VRX459271 WBT459254:WBT459271 WLP459254:WLP459271 WVL459254:WVL459271 H524790:I524807 IZ524790:IZ524807 SV524790:SV524807 ACR524790:ACR524807 AMN524790:AMN524807 AWJ524790:AWJ524807 BGF524790:BGF524807 BQB524790:BQB524807 BZX524790:BZX524807 CJT524790:CJT524807 CTP524790:CTP524807 DDL524790:DDL524807 DNH524790:DNH524807 DXD524790:DXD524807 EGZ524790:EGZ524807 EQV524790:EQV524807 FAR524790:FAR524807 FKN524790:FKN524807 FUJ524790:FUJ524807 GEF524790:GEF524807 GOB524790:GOB524807 GXX524790:GXX524807 HHT524790:HHT524807 HRP524790:HRP524807 IBL524790:IBL524807 ILH524790:ILH524807 IVD524790:IVD524807 JEZ524790:JEZ524807 JOV524790:JOV524807 JYR524790:JYR524807 KIN524790:KIN524807 KSJ524790:KSJ524807 LCF524790:LCF524807 LMB524790:LMB524807 LVX524790:LVX524807 MFT524790:MFT524807 MPP524790:MPP524807 MZL524790:MZL524807 NJH524790:NJH524807 NTD524790:NTD524807 OCZ524790:OCZ524807 OMV524790:OMV524807 OWR524790:OWR524807 PGN524790:PGN524807 PQJ524790:PQJ524807 QAF524790:QAF524807 QKB524790:QKB524807 QTX524790:QTX524807 RDT524790:RDT524807 RNP524790:RNP524807 RXL524790:RXL524807 SHH524790:SHH524807 SRD524790:SRD524807 TAZ524790:TAZ524807 TKV524790:TKV524807 TUR524790:TUR524807 UEN524790:UEN524807 UOJ524790:UOJ524807 UYF524790:UYF524807 VIB524790:VIB524807 VRX524790:VRX524807 WBT524790:WBT524807 WLP524790:WLP524807 WVL524790:WVL524807 H590326:I590343 IZ590326:IZ590343 SV590326:SV590343 ACR590326:ACR590343 AMN590326:AMN590343 AWJ590326:AWJ590343 BGF590326:BGF590343 BQB590326:BQB590343 BZX590326:BZX590343 CJT590326:CJT590343 CTP590326:CTP590343 DDL590326:DDL590343 DNH590326:DNH590343 DXD590326:DXD590343 EGZ590326:EGZ590343 EQV590326:EQV590343 FAR590326:FAR590343 FKN590326:FKN590343 FUJ590326:FUJ590343 GEF590326:GEF590343 GOB590326:GOB590343 GXX590326:GXX590343 HHT590326:HHT590343 HRP590326:HRP590343 IBL590326:IBL590343 ILH590326:ILH590343 IVD590326:IVD590343 JEZ590326:JEZ590343 JOV590326:JOV590343 JYR590326:JYR590343 KIN590326:KIN590343 KSJ590326:KSJ590343 LCF590326:LCF590343 LMB590326:LMB590343 LVX590326:LVX590343 MFT590326:MFT590343 MPP590326:MPP590343 MZL590326:MZL590343 NJH590326:NJH590343 NTD590326:NTD590343 OCZ590326:OCZ590343 OMV590326:OMV590343 OWR590326:OWR590343 PGN590326:PGN590343 PQJ590326:PQJ590343 QAF590326:QAF590343 QKB590326:QKB590343 QTX590326:QTX590343 RDT590326:RDT590343 RNP590326:RNP590343 RXL590326:RXL590343 SHH590326:SHH590343 SRD590326:SRD590343 TAZ590326:TAZ590343 TKV590326:TKV590343 TUR590326:TUR590343 UEN590326:UEN590343 UOJ590326:UOJ590343 UYF590326:UYF590343 VIB590326:VIB590343 VRX590326:VRX590343 WBT590326:WBT590343 WLP590326:WLP590343 WVL590326:WVL590343 H655862:I655879 IZ655862:IZ655879 SV655862:SV655879 ACR655862:ACR655879 AMN655862:AMN655879 AWJ655862:AWJ655879 BGF655862:BGF655879 BQB655862:BQB655879 BZX655862:BZX655879 CJT655862:CJT655879 CTP655862:CTP655879 DDL655862:DDL655879 DNH655862:DNH655879 DXD655862:DXD655879 EGZ655862:EGZ655879 EQV655862:EQV655879 FAR655862:FAR655879 FKN655862:FKN655879 FUJ655862:FUJ655879 GEF655862:GEF655879 GOB655862:GOB655879 GXX655862:GXX655879 HHT655862:HHT655879 HRP655862:HRP655879 IBL655862:IBL655879 ILH655862:ILH655879 IVD655862:IVD655879 JEZ655862:JEZ655879 JOV655862:JOV655879 JYR655862:JYR655879 KIN655862:KIN655879 KSJ655862:KSJ655879 LCF655862:LCF655879 LMB655862:LMB655879 LVX655862:LVX655879 MFT655862:MFT655879 MPP655862:MPP655879 MZL655862:MZL655879 NJH655862:NJH655879 NTD655862:NTD655879 OCZ655862:OCZ655879 OMV655862:OMV655879 OWR655862:OWR655879 PGN655862:PGN655879 PQJ655862:PQJ655879 QAF655862:QAF655879 QKB655862:QKB655879 QTX655862:QTX655879 RDT655862:RDT655879 RNP655862:RNP655879 RXL655862:RXL655879 SHH655862:SHH655879 SRD655862:SRD655879 TAZ655862:TAZ655879 TKV655862:TKV655879 TUR655862:TUR655879 UEN655862:UEN655879 UOJ655862:UOJ655879 UYF655862:UYF655879 VIB655862:VIB655879 VRX655862:VRX655879 WBT655862:WBT655879 WLP655862:WLP655879 WVL655862:WVL655879 H721398:I721415 IZ721398:IZ721415 SV721398:SV721415 ACR721398:ACR721415 AMN721398:AMN721415 AWJ721398:AWJ721415 BGF721398:BGF721415 BQB721398:BQB721415 BZX721398:BZX721415 CJT721398:CJT721415 CTP721398:CTP721415 DDL721398:DDL721415 DNH721398:DNH721415 DXD721398:DXD721415 EGZ721398:EGZ721415 EQV721398:EQV721415 FAR721398:FAR721415 FKN721398:FKN721415 FUJ721398:FUJ721415 GEF721398:GEF721415 GOB721398:GOB721415 GXX721398:GXX721415 HHT721398:HHT721415 HRP721398:HRP721415 IBL721398:IBL721415 ILH721398:ILH721415 IVD721398:IVD721415 JEZ721398:JEZ721415 JOV721398:JOV721415 JYR721398:JYR721415 KIN721398:KIN721415 KSJ721398:KSJ721415 LCF721398:LCF721415 LMB721398:LMB721415 LVX721398:LVX721415 MFT721398:MFT721415 MPP721398:MPP721415 MZL721398:MZL721415 NJH721398:NJH721415 NTD721398:NTD721415 OCZ721398:OCZ721415 OMV721398:OMV721415 OWR721398:OWR721415 PGN721398:PGN721415 PQJ721398:PQJ721415 QAF721398:QAF721415 QKB721398:QKB721415 QTX721398:QTX721415 RDT721398:RDT721415 RNP721398:RNP721415 RXL721398:RXL721415 SHH721398:SHH721415 SRD721398:SRD721415 TAZ721398:TAZ721415 TKV721398:TKV721415 TUR721398:TUR721415 UEN721398:UEN721415 UOJ721398:UOJ721415 UYF721398:UYF721415 VIB721398:VIB721415 VRX721398:VRX721415 WBT721398:WBT721415 WLP721398:WLP721415 WVL721398:WVL721415 H786934:I786951 IZ786934:IZ786951 SV786934:SV786951 ACR786934:ACR786951 AMN786934:AMN786951 AWJ786934:AWJ786951 BGF786934:BGF786951 BQB786934:BQB786951 BZX786934:BZX786951 CJT786934:CJT786951 CTP786934:CTP786951 DDL786934:DDL786951 DNH786934:DNH786951 DXD786934:DXD786951 EGZ786934:EGZ786951 EQV786934:EQV786951 FAR786934:FAR786951 FKN786934:FKN786951 FUJ786934:FUJ786951 GEF786934:GEF786951 GOB786934:GOB786951 GXX786934:GXX786951 HHT786934:HHT786951 HRP786934:HRP786951 IBL786934:IBL786951 ILH786934:ILH786951 IVD786934:IVD786951 JEZ786934:JEZ786951 JOV786934:JOV786951 JYR786934:JYR786951 KIN786934:KIN786951 KSJ786934:KSJ786951 LCF786934:LCF786951 LMB786934:LMB786951 LVX786934:LVX786951 MFT786934:MFT786951 MPP786934:MPP786951 MZL786934:MZL786951 NJH786934:NJH786951 NTD786934:NTD786951 OCZ786934:OCZ786951 OMV786934:OMV786951 OWR786934:OWR786951 PGN786934:PGN786951 PQJ786934:PQJ786951 QAF786934:QAF786951 QKB786934:QKB786951 QTX786934:QTX786951 RDT786934:RDT786951 RNP786934:RNP786951 RXL786934:RXL786951 SHH786934:SHH786951 SRD786934:SRD786951 TAZ786934:TAZ786951 TKV786934:TKV786951 TUR786934:TUR786951 UEN786934:UEN786951 UOJ786934:UOJ786951 UYF786934:UYF786951 VIB786934:VIB786951 VRX786934:VRX786951 WBT786934:WBT786951 WLP786934:WLP786951 WVL786934:WVL786951 H852470:I852487 IZ852470:IZ852487 SV852470:SV852487 ACR852470:ACR852487 AMN852470:AMN852487 AWJ852470:AWJ852487 BGF852470:BGF852487 BQB852470:BQB852487 BZX852470:BZX852487 CJT852470:CJT852487 CTP852470:CTP852487 DDL852470:DDL852487 DNH852470:DNH852487 DXD852470:DXD852487 EGZ852470:EGZ852487 EQV852470:EQV852487 FAR852470:FAR852487 FKN852470:FKN852487 FUJ852470:FUJ852487 GEF852470:GEF852487 GOB852470:GOB852487 GXX852470:GXX852487 HHT852470:HHT852487 HRP852470:HRP852487 IBL852470:IBL852487 ILH852470:ILH852487 IVD852470:IVD852487 JEZ852470:JEZ852487 JOV852470:JOV852487 JYR852470:JYR852487 KIN852470:KIN852487 KSJ852470:KSJ852487 LCF852470:LCF852487 LMB852470:LMB852487 LVX852470:LVX852487 MFT852470:MFT852487 MPP852470:MPP852487 MZL852470:MZL852487 NJH852470:NJH852487 NTD852470:NTD852487 OCZ852470:OCZ852487 OMV852470:OMV852487 OWR852470:OWR852487 PGN852470:PGN852487 PQJ852470:PQJ852487 QAF852470:QAF852487 QKB852470:QKB852487 QTX852470:QTX852487 RDT852470:RDT852487 RNP852470:RNP852487 RXL852470:RXL852487 SHH852470:SHH852487 SRD852470:SRD852487 TAZ852470:TAZ852487 TKV852470:TKV852487 TUR852470:TUR852487 UEN852470:UEN852487 UOJ852470:UOJ852487 UYF852470:UYF852487 VIB852470:VIB852487 VRX852470:VRX852487 WBT852470:WBT852487 WLP852470:WLP852487 WVL852470:WVL852487 H918006:I918023 IZ918006:IZ918023 SV918006:SV918023 ACR918006:ACR918023 AMN918006:AMN918023 AWJ918006:AWJ918023 BGF918006:BGF918023 BQB918006:BQB918023 BZX918006:BZX918023 CJT918006:CJT918023 CTP918006:CTP918023 DDL918006:DDL918023 DNH918006:DNH918023 DXD918006:DXD918023 EGZ918006:EGZ918023 EQV918006:EQV918023 FAR918006:FAR918023 FKN918006:FKN918023 FUJ918006:FUJ918023 GEF918006:GEF918023 GOB918006:GOB918023 GXX918006:GXX918023 HHT918006:HHT918023 HRP918006:HRP918023 IBL918006:IBL918023 ILH918006:ILH918023 IVD918006:IVD918023 JEZ918006:JEZ918023 JOV918006:JOV918023 JYR918006:JYR918023 KIN918006:KIN918023 KSJ918006:KSJ918023 LCF918006:LCF918023 LMB918006:LMB918023 LVX918006:LVX918023 MFT918006:MFT918023 MPP918006:MPP918023 MZL918006:MZL918023 NJH918006:NJH918023 NTD918006:NTD918023 OCZ918006:OCZ918023 OMV918006:OMV918023 OWR918006:OWR918023 PGN918006:PGN918023 PQJ918006:PQJ918023 QAF918006:QAF918023 QKB918006:QKB918023 QTX918006:QTX918023 RDT918006:RDT918023 RNP918006:RNP918023 RXL918006:RXL918023 SHH918006:SHH918023 SRD918006:SRD918023 TAZ918006:TAZ918023 TKV918006:TKV918023 TUR918006:TUR918023 UEN918006:UEN918023 UOJ918006:UOJ918023 UYF918006:UYF918023 VIB918006:VIB918023 VRX918006:VRX918023 WBT918006:WBT918023 WLP918006:WLP918023 WVL918006:WVL918023 H983542:I983559 IZ983542:IZ983559 SV983542:SV983559 ACR983542:ACR983559 AMN983542:AMN983559 AWJ983542:AWJ983559 BGF983542:BGF983559 BQB983542:BQB983559 BZX983542:BZX983559 CJT983542:CJT983559 CTP983542:CTP983559 DDL983542:DDL983559 DNH983542:DNH983559 DXD983542:DXD983559 EGZ983542:EGZ983559 EQV983542:EQV983559 FAR983542:FAR983559 FKN983542:FKN983559 FUJ983542:FUJ983559 GEF983542:GEF983559 GOB983542:GOB983559 GXX983542:GXX983559 HHT983542:HHT983559 HRP983542:HRP983559 IBL983542:IBL983559 ILH983542:ILH983559 IVD983542:IVD983559 JEZ983542:JEZ983559 JOV983542:JOV983559 JYR983542:JYR983559 KIN983542:KIN983559 KSJ983542:KSJ983559 LCF983542:LCF983559 LMB983542:LMB983559 LVX983542:LVX983559 MFT983542:MFT983559 MPP983542:MPP983559 MZL983542:MZL983559 NJH983542:NJH983559 NTD983542:NTD983559 OCZ983542:OCZ983559 OMV983542:OMV983559 OWR983542:OWR983559 PGN983542:PGN983559 PQJ983542:PQJ983559 QAF983542:QAF983559 QKB983542:QKB983559 QTX983542:QTX983559 RDT983542:RDT983559 RNP983542:RNP983559 RXL983542:RXL983559 SHH983542:SHH983559 SRD983542:SRD983559 TAZ983542:TAZ983559 TKV983542:TKV983559 TUR983542:TUR983559 UEN983542:UEN983559 UOJ983542:UOJ983559 UYF983542:UYF983559 VIB983542:VIB983559 VRX983542:VRX983559 WBT983542:WBT983559 WLP983542:WLP983559 WVL983542:WVL983559 H66002:I66006 IZ66002:IZ66006 SV66002:SV66006 ACR66002:ACR66006 AMN66002:AMN66006 AWJ66002:AWJ66006 BGF66002:BGF66006 BQB66002:BQB66006 BZX66002:BZX66006 CJT66002:CJT66006 CTP66002:CTP66006 DDL66002:DDL66006 DNH66002:DNH66006 DXD66002:DXD66006 EGZ66002:EGZ66006 EQV66002:EQV66006 FAR66002:FAR66006 FKN66002:FKN66006 FUJ66002:FUJ66006 GEF66002:GEF66006 GOB66002:GOB66006 GXX66002:GXX66006 HHT66002:HHT66006 HRP66002:HRP66006 IBL66002:IBL66006 ILH66002:ILH66006 IVD66002:IVD66006 JEZ66002:JEZ66006 JOV66002:JOV66006 JYR66002:JYR66006 KIN66002:KIN66006 KSJ66002:KSJ66006 LCF66002:LCF66006 LMB66002:LMB66006 LVX66002:LVX66006 MFT66002:MFT66006 MPP66002:MPP66006 MZL66002:MZL66006 NJH66002:NJH66006 NTD66002:NTD66006 OCZ66002:OCZ66006 OMV66002:OMV66006 OWR66002:OWR66006 PGN66002:PGN66006 PQJ66002:PQJ66006 QAF66002:QAF66006 QKB66002:QKB66006 QTX66002:QTX66006 RDT66002:RDT66006 RNP66002:RNP66006 RXL66002:RXL66006 SHH66002:SHH66006 SRD66002:SRD66006 TAZ66002:TAZ66006 TKV66002:TKV66006 TUR66002:TUR66006 UEN66002:UEN66006 UOJ66002:UOJ66006 UYF66002:UYF66006 VIB66002:VIB66006 VRX66002:VRX66006 WBT66002:WBT66006 WLP66002:WLP66006 WVL66002:WVL66006 H131538:I131542 IZ131538:IZ131542 SV131538:SV131542 ACR131538:ACR131542 AMN131538:AMN131542 AWJ131538:AWJ131542 BGF131538:BGF131542 BQB131538:BQB131542 BZX131538:BZX131542 CJT131538:CJT131542 CTP131538:CTP131542 DDL131538:DDL131542 DNH131538:DNH131542 DXD131538:DXD131542 EGZ131538:EGZ131542 EQV131538:EQV131542 FAR131538:FAR131542 FKN131538:FKN131542 FUJ131538:FUJ131542 GEF131538:GEF131542 GOB131538:GOB131542 GXX131538:GXX131542 HHT131538:HHT131542 HRP131538:HRP131542 IBL131538:IBL131542 ILH131538:ILH131542 IVD131538:IVD131542 JEZ131538:JEZ131542 JOV131538:JOV131542 JYR131538:JYR131542 KIN131538:KIN131542 KSJ131538:KSJ131542 LCF131538:LCF131542 LMB131538:LMB131542 LVX131538:LVX131542 MFT131538:MFT131542 MPP131538:MPP131542 MZL131538:MZL131542 NJH131538:NJH131542 NTD131538:NTD131542 OCZ131538:OCZ131542 OMV131538:OMV131542 OWR131538:OWR131542 PGN131538:PGN131542 PQJ131538:PQJ131542 QAF131538:QAF131542 QKB131538:QKB131542 QTX131538:QTX131542 RDT131538:RDT131542 RNP131538:RNP131542 RXL131538:RXL131542 SHH131538:SHH131542 SRD131538:SRD131542 TAZ131538:TAZ131542 TKV131538:TKV131542 TUR131538:TUR131542 UEN131538:UEN131542 UOJ131538:UOJ131542 UYF131538:UYF131542 VIB131538:VIB131542 VRX131538:VRX131542 WBT131538:WBT131542 WLP131538:WLP131542 WVL131538:WVL131542 H197074:I197078 IZ197074:IZ197078 SV197074:SV197078 ACR197074:ACR197078 AMN197074:AMN197078 AWJ197074:AWJ197078 BGF197074:BGF197078 BQB197074:BQB197078 BZX197074:BZX197078 CJT197074:CJT197078 CTP197074:CTP197078 DDL197074:DDL197078 DNH197074:DNH197078 DXD197074:DXD197078 EGZ197074:EGZ197078 EQV197074:EQV197078 FAR197074:FAR197078 FKN197074:FKN197078 FUJ197074:FUJ197078 GEF197074:GEF197078 GOB197074:GOB197078 GXX197074:GXX197078 HHT197074:HHT197078 HRP197074:HRP197078 IBL197074:IBL197078 ILH197074:ILH197078 IVD197074:IVD197078 JEZ197074:JEZ197078 JOV197074:JOV197078 JYR197074:JYR197078 KIN197074:KIN197078 KSJ197074:KSJ197078 LCF197074:LCF197078 LMB197074:LMB197078 LVX197074:LVX197078 MFT197074:MFT197078 MPP197074:MPP197078 MZL197074:MZL197078 NJH197074:NJH197078 NTD197074:NTD197078 OCZ197074:OCZ197078 OMV197074:OMV197078 OWR197074:OWR197078 PGN197074:PGN197078 PQJ197074:PQJ197078 QAF197074:QAF197078 QKB197074:QKB197078 QTX197074:QTX197078 RDT197074:RDT197078 RNP197074:RNP197078 RXL197074:RXL197078 SHH197074:SHH197078 SRD197074:SRD197078 TAZ197074:TAZ197078 TKV197074:TKV197078 TUR197074:TUR197078 UEN197074:UEN197078 UOJ197074:UOJ197078 UYF197074:UYF197078 VIB197074:VIB197078 VRX197074:VRX197078 WBT197074:WBT197078 WLP197074:WLP197078 WVL197074:WVL197078 H262610:I262614 IZ262610:IZ262614 SV262610:SV262614 ACR262610:ACR262614 AMN262610:AMN262614 AWJ262610:AWJ262614 BGF262610:BGF262614 BQB262610:BQB262614 BZX262610:BZX262614 CJT262610:CJT262614 CTP262610:CTP262614 DDL262610:DDL262614 DNH262610:DNH262614 DXD262610:DXD262614 EGZ262610:EGZ262614 EQV262610:EQV262614 FAR262610:FAR262614 FKN262610:FKN262614 FUJ262610:FUJ262614 GEF262610:GEF262614 GOB262610:GOB262614 GXX262610:GXX262614 HHT262610:HHT262614 HRP262610:HRP262614 IBL262610:IBL262614 ILH262610:ILH262614 IVD262610:IVD262614 JEZ262610:JEZ262614 JOV262610:JOV262614 JYR262610:JYR262614 KIN262610:KIN262614 KSJ262610:KSJ262614 LCF262610:LCF262614 LMB262610:LMB262614 LVX262610:LVX262614 MFT262610:MFT262614 MPP262610:MPP262614 MZL262610:MZL262614 NJH262610:NJH262614 NTD262610:NTD262614 OCZ262610:OCZ262614 OMV262610:OMV262614 OWR262610:OWR262614 PGN262610:PGN262614 PQJ262610:PQJ262614 QAF262610:QAF262614 QKB262610:QKB262614 QTX262610:QTX262614 RDT262610:RDT262614 RNP262610:RNP262614 RXL262610:RXL262614 SHH262610:SHH262614 SRD262610:SRD262614 TAZ262610:TAZ262614 TKV262610:TKV262614 TUR262610:TUR262614 UEN262610:UEN262614 UOJ262610:UOJ262614 UYF262610:UYF262614 VIB262610:VIB262614 VRX262610:VRX262614 WBT262610:WBT262614 WLP262610:WLP262614 WVL262610:WVL262614 H328146:I328150 IZ328146:IZ328150 SV328146:SV328150 ACR328146:ACR328150 AMN328146:AMN328150 AWJ328146:AWJ328150 BGF328146:BGF328150 BQB328146:BQB328150 BZX328146:BZX328150 CJT328146:CJT328150 CTP328146:CTP328150 DDL328146:DDL328150 DNH328146:DNH328150 DXD328146:DXD328150 EGZ328146:EGZ328150 EQV328146:EQV328150 FAR328146:FAR328150 FKN328146:FKN328150 FUJ328146:FUJ328150 GEF328146:GEF328150 GOB328146:GOB328150 GXX328146:GXX328150 HHT328146:HHT328150 HRP328146:HRP328150 IBL328146:IBL328150 ILH328146:ILH328150 IVD328146:IVD328150 JEZ328146:JEZ328150 JOV328146:JOV328150 JYR328146:JYR328150 KIN328146:KIN328150 KSJ328146:KSJ328150 LCF328146:LCF328150 LMB328146:LMB328150 LVX328146:LVX328150 MFT328146:MFT328150 MPP328146:MPP328150 MZL328146:MZL328150 NJH328146:NJH328150 NTD328146:NTD328150 OCZ328146:OCZ328150 OMV328146:OMV328150 OWR328146:OWR328150 PGN328146:PGN328150 PQJ328146:PQJ328150 QAF328146:QAF328150 QKB328146:QKB328150 QTX328146:QTX328150 RDT328146:RDT328150 RNP328146:RNP328150 RXL328146:RXL328150 SHH328146:SHH328150 SRD328146:SRD328150 TAZ328146:TAZ328150 TKV328146:TKV328150 TUR328146:TUR328150 UEN328146:UEN328150 UOJ328146:UOJ328150 UYF328146:UYF328150 VIB328146:VIB328150 VRX328146:VRX328150 WBT328146:WBT328150 WLP328146:WLP328150 WVL328146:WVL328150 H393682:I393686 IZ393682:IZ393686 SV393682:SV393686 ACR393682:ACR393686 AMN393682:AMN393686 AWJ393682:AWJ393686 BGF393682:BGF393686 BQB393682:BQB393686 BZX393682:BZX393686 CJT393682:CJT393686 CTP393682:CTP393686 DDL393682:DDL393686 DNH393682:DNH393686 DXD393682:DXD393686 EGZ393682:EGZ393686 EQV393682:EQV393686 FAR393682:FAR393686 FKN393682:FKN393686 FUJ393682:FUJ393686 GEF393682:GEF393686 GOB393682:GOB393686 GXX393682:GXX393686 HHT393682:HHT393686 HRP393682:HRP393686 IBL393682:IBL393686 ILH393682:ILH393686 IVD393682:IVD393686 JEZ393682:JEZ393686 JOV393682:JOV393686 JYR393682:JYR393686 KIN393682:KIN393686 KSJ393682:KSJ393686 LCF393682:LCF393686 LMB393682:LMB393686 LVX393682:LVX393686 MFT393682:MFT393686 MPP393682:MPP393686 MZL393682:MZL393686 NJH393682:NJH393686 NTD393682:NTD393686 OCZ393682:OCZ393686 OMV393682:OMV393686 OWR393682:OWR393686 PGN393682:PGN393686 PQJ393682:PQJ393686 QAF393682:QAF393686 QKB393682:QKB393686 QTX393682:QTX393686 RDT393682:RDT393686 RNP393682:RNP393686 RXL393682:RXL393686 SHH393682:SHH393686 SRD393682:SRD393686 TAZ393682:TAZ393686 TKV393682:TKV393686 TUR393682:TUR393686 UEN393682:UEN393686 UOJ393682:UOJ393686 UYF393682:UYF393686 VIB393682:VIB393686 VRX393682:VRX393686 WBT393682:WBT393686 WLP393682:WLP393686 WVL393682:WVL393686 H459218:I459222 IZ459218:IZ459222 SV459218:SV459222 ACR459218:ACR459222 AMN459218:AMN459222 AWJ459218:AWJ459222 BGF459218:BGF459222 BQB459218:BQB459222 BZX459218:BZX459222 CJT459218:CJT459222 CTP459218:CTP459222 DDL459218:DDL459222 DNH459218:DNH459222 DXD459218:DXD459222 EGZ459218:EGZ459222 EQV459218:EQV459222 FAR459218:FAR459222 FKN459218:FKN459222 FUJ459218:FUJ459222 GEF459218:GEF459222 GOB459218:GOB459222 GXX459218:GXX459222 HHT459218:HHT459222 HRP459218:HRP459222 IBL459218:IBL459222 ILH459218:ILH459222 IVD459218:IVD459222 JEZ459218:JEZ459222 JOV459218:JOV459222 JYR459218:JYR459222 KIN459218:KIN459222 KSJ459218:KSJ459222 LCF459218:LCF459222 LMB459218:LMB459222 LVX459218:LVX459222 MFT459218:MFT459222 MPP459218:MPP459222 MZL459218:MZL459222 NJH459218:NJH459222 NTD459218:NTD459222 OCZ459218:OCZ459222 OMV459218:OMV459222 OWR459218:OWR459222 PGN459218:PGN459222 PQJ459218:PQJ459222 QAF459218:QAF459222 QKB459218:QKB459222 QTX459218:QTX459222 RDT459218:RDT459222 RNP459218:RNP459222 RXL459218:RXL459222 SHH459218:SHH459222 SRD459218:SRD459222 TAZ459218:TAZ459222 TKV459218:TKV459222 TUR459218:TUR459222 UEN459218:UEN459222 UOJ459218:UOJ459222 UYF459218:UYF459222 VIB459218:VIB459222 VRX459218:VRX459222 WBT459218:WBT459222 WLP459218:WLP459222 WVL459218:WVL459222 H524754:I524758 IZ524754:IZ524758 SV524754:SV524758 ACR524754:ACR524758 AMN524754:AMN524758 AWJ524754:AWJ524758 BGF524754:BGF524758 BQB524754:BQB524758 BZX524754:BZX524758 CJT524754:CJT524758 CTP524754:CTP524758 DDL524754:DDL524758 DNH524754:DNH524758 DXD524754:DXD524758 EGZ524754:EGZ524758 EQV524754:EQV524758 FAR524754:FAR524758 FKN524754:FKN524758 FUJ524754:FUJ524758 GEF524754:GEF524758 GOB524754:GOB524758 GXX524754:GXX524758 HHT524754:HHT524758 HRP524754:HRP524758 IBL524754:IBL524758 ILH524754:ILH524758 IVD524754:IVD524758 JEZ524754:JEZ524758 JOV524754:JOV524758 JYR524754:JYR524758 KIN524754:KIN524758 KSJ524754:KSJ524758 LCF524754:LCF524758 LMB524754:LMB524758 LVX524754:LVX524758 MFT524754:MFT524758 MPP524754:MPP524758 MZL524754:MZL524758 NJH524754:NJH524758 NTD524754:NTD524758 OCZ524754:OCZ524758 OMV524754:OMV524758 OWR524754:OWR524758 PGN524754:PGN524758 PQJ524754:PQJ524758 QAF524754:QAF524758 QKB524754:QKB524758 QTX524754:QTX524758 RDT524754:RDT524758 RNP524754:RNP524758 RXL524754:RXL524758 SHH524754:SHH524758 SRD524754:SRD524758 TAZ524754:TAZ524758 TKV524754:TKV524758 TUR524754:TUR524758 UEN524754:UEN524758 UOJ524754:UOJ524758 UYF524754:UYF524758 VIB524754:VIB524758 VRX524754:VRX524758 WBT524754:WBT524758 WLP524754:WLP524758 WVL524754:WVL524758 H590290:I590294 IZ590290:IZ590294 SV590290:SV590294 ACR590290:ACR590294 AMN590290:AMN590294 AWJ590290:AWJ590294 BGF590290:BGF590294 BQB590290:BQB590294 BZX590290:BZX590294 CJT590290:CJT590294 CTP590290:CTP590294 DDL590290:DDL590294 DNH590290:DNH590294 DXD590290:DXD590294 EGZ590290:EGZ590294 EQV590290:EQV590294 FAR590290:FAR590294 FKN590290:FKN590294 FUJ590290:FUJ590294 GEF590290:GEF590294 GOB590290:GOB590294 GXX590290:GXX590294 HHT590290:HHT590294 HRP590290:HRP590294 IBL590290:IBL590294 ILH590290:ILH590294 IVD590290:IVD590294 JEZ590290:JEZ590294 JOV590290:JOV590294 JYR590290:JYR590294 KIN590290:KIN590294 KSJ590290:KSJ590294 LCF590290:LCF590294 LMB590290:LMB590294 LVX590290:LVX590294 MFT590290:MFT590294 MPP590290:MPP590294 MZL590290:MZL590294 NJH590290:NJH590294 NTD590290:NTD590294 OCZ590290:OCZ590294 OMV590290:OMV590294 OWR590290:OWR590294 PGN590290:PGN590294 PQJ590290:PQJ590294 QAF590290:QAF590294 QKB590290:QKB590294 QTX590290:QTX590294 RDT590290:RDT590294 RNP590290:RNP590294 RXL590290:RXL590294 SHH590290:SHH590294 SRD590290:SRD590294 TAZ590290:TAZ590294 TKV590290:TKV590294 TUR590290:TUR590294 UEN590290:UEN590294 UOJ590290:UOJ590294 UYF590290:UYF590294 VIB590290:VIB590294 VRX590290:VRX590294 WBT590290:WBT590294 WLP590290:WLP590294 WVL590290:WVL590294 H655826:I655830 IZ655826:IZ655830 SV655826:SV655830 ACR655826:ACR655830 AMN655826:AMN655830 AWJ655826:AWJ655830 BGF655826:BGF655830 BQB655826:BQB655830 BZX655826:BZX655830 CJT655826:CJT655830 CTP655826:CTP655830 DDL655826:DDL655830 DNH655826:DNH655830 DXD655826:DXD655830 EGZ655826:EGZ655830 EQV655826:EQV655830 FAR655826:FAR655830 FKN655826:FKN655830 FUJ655826:FUJ655830 GEF655826:GEF655830 GOB655826:GOB655830 GXX655826:GXX655830 HHT655826:HHT655830 HRP655826:HRP655830 IBL655826:IBL655830 ILH655826:ILH655830 IVD655826:IVD655830 JEZ655826:JEZ655830 JOV655826:JOV655830 JYR655826:JYR655830 KIN655826:KIN655830 KSJ655826:KSJ655830 LCF655826:LCF655830 LMB655826:LMB655830 LVX655826:LVX655830 MFT655826:MFT655830 MPP655826:MPP655830 MZL655826:MZL655830 NJH655826:NJH655830 NTD655826:NTD655830 OCZ655826:OCZ655830 OMV655826:OMV655830 OWR655826:OWR655830 PGN655826:PGN655830 PQJ655826:PQJ655830 QAF655826:QAF655830 QKB655826:QKB655830 QTX655826:QTX655830 RDT655826:RDT655830 RNP655826:RNP655830 RXL655826:RXL655830 SHH655826:SHH655830 SRD655826:SRD655830 TAZ655826:TAZ655830 TKV655826:TKV655830 TUR655826:TUR655830 UEN655826:UEN655830 UOJ655826:UOJ655830 UYF655826:UYF655830 VIB655826:VIB655830 VRX655826:VRX655830 WBT655826:WBT655830 WLP655826:WLP655830 WVL655826:WVL655830 H721362:I721366 IZ721362:IZ721366 SV721362:SV721366 ACR721362:ACR721366 AMN721362:AMN721366 AWJ721362:AWJ721366 BGF721362:BGF721366 BQB721362:BQB721366 BZX721362:BZX721366 CJT721362:CJT721366 CTP721362:CTP721366 DDL721362:DDL721366 DNH721362:DNH721366 DXD721362:DXD721366 EGZ721362:EGZ721366 EQV721362:EQV721366 FAR721362:FAR721366 FKN721362:FKN721366 FUJ721362:FUJ721366 GEF721362:GEF721366 GOB721362:GOB721366 GXX721362:GXX721366 HHT721362:HHT721366 HRP721362:HRP721366 IBL721362:IBL721366 ILH721362:ILH721366 IVD721362:IVD721366 JEZ721362:JEZ721366 JOV721362:JOV721366 JYR721362:JYR721366 KIN721362:KIN721366 KSJ721362:KSJ721366 LCF721362:LCF721366 LMB721362:LMB721366 LVX721362:LVX721366 MFT721362:MFT721366 MPP721362:MPP721366 MZL721362:MZL721366 NJH721362:NJH721366 NTD721362:NTD721366 OCZ721362:OCZ721366 OMV721362:OMV721366 OWR721362:OWR721366 PGN721362:PGN721366 PQJ721362:PQJ721366 QAF721362:QAF721366 QKB721362:QKB721366 QTX721362:QTX721366 RDT721362:RDT721366 RNP721362:RNP721366 RXL721362:RXL721366 SHH721362:SHH721366 SRD721362:SRD721366 TAZ721362:TAZ721366 TKV721362:TKV721366 TUR721362:TUR721366 UEN721362:UEN721366 UOJ721362:UOJ721366 UYF721362:UYF721366 VIB721362:VIB721366 VRX721362:VRX721366 WBT721362:WBT721366 WLP721362:WLP721366 WVL721362:WVL721366 H786898:I786902 IZ786898:IZ786902 SV786898:SV786902 ACR786898:ACR786902 AMN786898:AMN786902 AWJ786898:AWJ786902 BGF786898:BGF786902 BQB786898:BQB786902 BZX786898:BZX786902 CJT786898:CJT786902 CTP786898:CTP786902 DDL786898:DDL786902 DNH786898:DNH786902 DXD786898:DXD786902 EGZ786898:EGZ786902 EQV786898:EQV786902 FAR786898:FAR786902 FKN786898:FKN786902 FUJ786898:FUJ786902 GEF786898:GEF786902 GOB786898:GOB786902 GXX786898:GXX786902 HHT786898:HHT786902 HRP786898:HRP786902 IBL786898:IBL786902 ILH786898:ILH786902 IVD786898:IVD786902 JEZ786898:JEZ786902 JOV786898:JOV786902 JYR786898:JYR786902 KIN786898:KIN786902 KSJ786898:KSJ786902 LCF786898:LCF786902 LMB786898:LMB786902 LVX786898:LVX786902 MFT786898:MFT786902 MPP786898:MPP786902 MZL786898:MZL786902 NJH786898:NJH786902 NTD786898:NTD786902 OCZ786898:OCZ786902 OMV786898:OMV786902 OWR786898:OWR786902 PGN786898:PGN786902 PQJ786898:PQJ786902 QAF786898:QAF786902 QKB786898:QKB786902 QTX786898:QTX786902 RDT786898:RDT786902 RNP786898:RNP786902 RXL786898:RXL786902 SHH786898:SHH786902 SRD786898:SRD786902 TAZ786898:TAZ786902 TKV786898:TKV786902 TUR786898:TUR786902 UEN786898:UEN786902 UOJ786898:UOJ786902 UYF786898:UYF786902 VIB786898:VIB786902 VRX786898:VRX786902 WBT786898:WBT786902 WLP786898:WLP786902 WVL786898:WVL786902 H852434:I852438 IZ852434:IZ852438 SV852434:SV852438 ACR852434:ACR852438 AMN852434:AMN852438 AWJ852434:AWJ852438 BGF852434:BGF852438 BQB852434:BQB852438 BZX852434:BZX852438 CJT852434:CJT852438 CTP852434:CTP852438 DDL852434:DDL852438 DNH852434:DNH852438 DXD852434:DXD852438 EGZ852434:EGZ852438 EQV852434:EQV852438 FAR852434:FAR852438 FKN852434:FKN852438 FUJ852434:FUJ852438 GEF852434:GEF852438 GOB852434:GOB852438 GXX852434:GXX852438 HHT852434:HHT852438 HRP852434:HRP852438 IBL852434:IBL852438 ILH852434:ILH852438 IVD852434:IVD852438 JEZ852434:JEZ852438 JOV852434:JOV852438 JYR852434:JYR852438 KIN852434:KIN852438 KSJ852434:KSJ852438 LCF852434:LCF852438 LMB852434:LMB852438 LVX852434:LVX852438 MFT852434:MFT852438 MPP852434:MPP852438 MZL852434:MZL852438 NJH852434:NJH852438 NTD852434:NTD852438 OCZ852434:OCZ852438 OMV852434:OMV852438 OWR852434:OWR852438 PGN852434:PGN852438 PQJ852434:PQJ852438 QAF852434:QAF852438 QKB852434:QKB852438 QTX852434:QTX852438 RDT852434:RDT852438 RNP852434:RNP852438 RXL852434:RXL852438 SHH852434:SHH852438 SRD852434:SRD852438 TAZ852434:TAZ852438 TKV852434:TKV852438 TUR852434:TUR852438 UEN852434:UEN852438 UOJ852434:UOJ852438 UYF852434:UYF852438 VIB852434:VIB852438 VRX852434:VRX852438 WBT852434:WBT852438 WLP852434:WLP852438 WVL852434:WVL852438 H917970:I917974 IZ917970:IZ917974 SV917970:SV917974 ACR917970:ACR917974 AMN917970:AMN917974 AWJ917970:AWJ917974 BGF917970:BGF917974 BQB917970:BQB917974 BZX917970:BZX917974 CJT917970:CJT917974 CTP917970:CTP917974 DDL917970:DDL917974 DNH917970:DNH917974 DXD917970:DXD917974 EGZ917970:EGZ917974 EQV917970:EQV917974 FAR917970:FAR917974 FKN917970:FKN917974 FUJ917970:FUJ917974 GEF917970:GEF917974 GOB917970:GOB917974 GXX917970:GXX917974 HHT917970:HHT917974 HRP917970:HRP917974 IBL917970:IBL917974 ILH917970:ILH917974 IVD917970:IVD917974 JEZ917970:JEZ917974 JOV917970:JOV917974 JYR917970:JYR917974 KIN917970:KIN917974 KSJ917970:KSJ917974 LCF917970:LCF917974 LMB917970:LMB917974 LVX917970:LVX917974 MFT917970:MFT917974 MPP917970:MPP917974 MZL917970:MZL917974 NJH917970:NJH917974 NTD917970:NTD917974 OCZ917970:OCZ917974 OMV917970:OMV917974 OWR917970:OWR917974 PGN917970:PGN917974 PQJ917970:PQJ917974 QAF917970:QAF917974 QKB917970:QKB917974 QTX917970:QTX917974 RDT917970:RDT917974 RNP917970:RNP917974 RXL917970:RXL917974 SHH917970:SHH917974 SRD917970:SRD917974 TAZ917970:TAZ917974 TKV917970:TKV917974 TUR917970:TUR917974 UEN917970:UEN917974 UOJ917970:UOJ917974 UYF917970:UYF917974 VIB917970:VIB917974 VRX917970:VRX917974 WBT917970:WBT917974 WLP917970:WLP917974 WVL917970:WVL917974 H983506:I983510 IZ983506:IZ983510 SV983506:SV983510 ACR983506:ACR983510 AMN983506:AMN983510 AWJ983506:AWJ983510 BGF983506:BGF983510 BQB983506:BQB983510 BZX983506:BZX983510 CJT983506:CJT983510 CTP983506:CTP983510 DDL983506:DDL983510 DNH983506:DNH983510 DXD983506:DXD983510 EGZ983506:EGZ983510 EQV983506:EQV983510 FAR983506:FAR983510 FKN983506:FKN983510 FUJ983506:FUJ983510 GEF983506:GEF983510 GOB983506:GOB983510 GXX983506:GXX983510 HHT983506:HHT983510 HRP983506:HRP983510 IBL983506:IBL983510 ILH983506:ILH983510 IVD983506:IVD983510 JEZ983506:JEZ983510 JOV983506:JOV983510 JYR983506:JYR983510 KIN983506:KIN983510 KSJ983506:KSJ983510 LCF983506:LCF983510 LMB983506:LMB983510 LVX983506:LVX983510 MFT983506:MFT983510 MPP983506:MPP983510 MZL983506:MZL983510 NJH983506:NJH983510 NTD983506:NTD983510 OCZ983506:OCZ983510 OMV983506:OMV983510 OWR983506:OWR983510 PGN983506:PGN983510 PQJ983506:PQJ983510 QAF983506:QAF983510 QKB983506:QKB983510 QTX983506:QTX983510 RDT983506:RDT983510 RNP983506:RNP983510 RXL983506:RXL983510 SHH983506:SHH983510 SRD983506:SRD983510 TAZ983506:TAZ983510 TKV983506:TKV983510 TUR983506:TUR983510 UEN983506:UEN983510 UOJ983506:UOJ983510 UYF983506:UYF983510 VIB983506:VIB983510 VRX983506:VRX983510 WBT983506:WBT983510 WLP983506:WLP983510 WVL983506:WVL983510 H66058:I66064 IZ66058:IZ66064 SV66058:SV66064 ACR66058:ACR66064 AMN66058:AMN66064 AWJ66058:AWJ66064 BGF66058:BGF66064 BQB66058:BQB66064 BZX66058:BZX66064 CJT66058:CJT66064 CTP66058:CTP66064 DDL66058:DDL66064 DNH66058:DNH66064 DXD66058:DXD66064 EGZ66058:EGZ66064 EQV66058:EQV66064 FAR66058:FAR66064 FKN66058:FKN66064 FUJ66058:FUJ66064 GEF66058:GEF66064 GOB66058:GOB66064 GXX66058:GXX66064 HHT66058:HHT66064 HRP66058:HRP66064 IBL66058:IBL66064 ILH66058:ILH66064 IVD66058:IVD66064 JEZ66058:JEZ66064 JOV66058:JOV66064 JYR66058:JYR66064 KIN66058:KIN66064 KSJ66058:KSJ66064 LCF66058:LCF66064 LMB66058:LMB66064 LVX66058:LVX66064 MFT66058:MFT66064 MPP66058:MPP66064 MZL66058:MZL66064 NJH66058:NJH66064 NTD66058:NTD66064 OCZ66058:OCZ66064 OMV66058:OMV66064 OWR66058:OWR66064 PGN66058:PGN66064 PQJ66058:PQJ66064 QAF66058:QAF66064 QKB66058:QKB66064 QTX66058:QTX66064 RDT66058:RDT66064 RNP66058:RNP66064 RXL66058:RXL66064 SHH66058:SHH66064 SRD66058:SRD66064 TAZ66058:TAZ66064 TKV66058:TKV66064 TUR66058:TUR66064 UEN66058:UEN66064 UOJ66058:UOJ66064 UYF66058:UYF66064 VIB66058:VIB66064 VRX66058:VRX66064 WBT66058:WBT66064 WLP66058:WLP66064 WVL66058:WVL66064 H131594:I131600 IZ131594:IZ131600 SV131594:SV131600 ACR131594:ACR131600 AMN131594:AMN131600 AWJ131594:AWJ131600 BGF131594:BGF131600 BQB131594:BQB131600 BZX131594:BZX131600 CJT131594:CJT131600 CTP131594:CTP131600 DDL131594:DDL131600 DNH131594:DNH131600 DXD131594:DXD131600 EGZ131594:EGZ131600 EQV131594:EQV131600 FAR131594:FAR131600 FKN131594:FKN131600 FUJ131594:FUJ131600 GEF131594:GEF131600 GOB131594:GOB131600 GXX131594:GXX131600 HHT131594:HHT131600 HRP131594:HRP131600 IBL131594:IBL131600 ILH131594:ILH131600 IVD131594:IVD131600 JEZ131594:JEZ131600 JOV131594:JOV131600 JYR131594:JYR131600 KIN131594:KIN131600 KSJ131594:KSJ131600 LCF131594:LCF131600 LMB131594:LMB131600 LVX131594:LVX131600 MFT131594:MFT131600 MPP131594:MPP131600 MZL131594:MZL131600 NJH131594:NJH131600 NTD131594:NTD131600 OCZ131594:OCZ131600 OMV131594:OMV131600 OWR131594:OWR131600 PGN131594:PGN131600 PQJ131594:PQJ131600 QAF131594:QAF131600 QKB131594:QKB131600 QTX131594:QTX131600 RDT131594:RDT131600 RNP131594:RNP131600 RXL131594:RXL131600 SHH131594:SHH131600 SRD131594:SRD131600 TAZ131594:TAZ131600 TKV131594:TKV131600 TUR131594:TUR131600 UEN131594:UEN131600 UOJ131594:UOJ131600 UYF131594:UYF131600 VIB131594:VIB131600 VRX131594:VRX131600 WBT131594:WBT131600 WLP131594:WLP131600 WVL131594:WVL131600 H197130:I197136 IZ197130:IZ197136 SV197130:SV197136 ACR197130:ACR197136 AMN197130:AMN197136 AWJ197130:AWJ197136 BGF197130:BGF197136 BQB197130:BQB197136 BZX197130:BZX197136 CJT197130:CJT197136 CTP197130:CTP197136 DDL197130:DDL197136 DNH197130:DNH197136 DXD197130:DXD197136 EGZ197130:EGZ197136 EQV197130:EQV197136 FAR197130:FAR197136 FKN197130:FKN197136 FUJ197130:FUJ197136 GEF197130:GEF197136 GOB197130:GOB197136 GXX197130:GXX197136 HHT197130:HHT197136 HRP197130:HRP197136 IBL197130:IBL197136 ILH197130:ILH197136 IVD197130:IVD197136 JEZ197130:JEZ197136 JOV197130:JOV197136 JYR197130:JYR197136 KIN197130:KIN197136 KSJ197130:KSJ197136 LCF197130:LCF197136 LMB197130:LMB197136 LVX197130:LVX197136 MFT197130:MFT197136 MPP197130:MPP197136 MZL197130:MZL197136 NJH197130:NJH197136 NTD197130:NTD197136 OCZ197130:OCZ197136 OMV197130:OMV197136 OWR197130:OWR197136 PGN197130:PGN197136 PQJ197130:PQJ197136 QAF197130:QAF197136 QKB197130:QKB197136 QTX197130:QTX197136 RDT197130:RDT197136 RNP197130:RNP197136 RXL197130:RXL197136 SHH197130:SHH197136 SRD197130:SRD197136 TAZ197130:TAZ197136 TKV197130:TKV197136 TUR197130:TUR197136 UEN197130:UEN197136 UOJ197130:UOJ197136 UYF197130:UYF197136 VIB197130:VIB197136 VRX197130:VRX197136 WBT197130:WBT197136 WLP197130:WLP197136 WVL197130:WVL197136 H262666:I262672 IZ262666:IZ262672 SV262666:SV262672 ACR262666:ACR262672 AMN262666:AMN262672 AWJ262666:AWJ262672 BGF262666:BGF262672 BQB262666:BQB262672 BZX262666:BZX262672 CJT262666:CJT262672 CTP262666:CTP262672 DDL262666:DDL262672 DNH262666:DNH262672 DXD262666:DXD262672 EGZ262666:EGZ262672 EQV262666:EQV262672 FAR262666:FAR262672 FKN262666:FKN262672 FUJ262666:FUJ262672 GEF262666:GEF262672 GOB262666:GOB262672 GXX262666:GXX262672 HHT262666:HHT262672 HRP262666:HRP262672 IBL262666:IBL262672 ILH262666:ILH262672 IVD262666:IVD262672 JEZ262666:JEZ262672 JOV262666:JOV262672 JYR262666:JYR262672 KIN262666:KIN262672 KSJ262666:KSJ262672 LCF262666:LCF262672 LMB262666:LMB262672 LVX262666:LVX262672 MFT262666:MFT262672 MPP262666:MPP262672 MZL262666:MZL262672 NJH262666:NJH262672 NTD262666:NTD262672 OCZ262666:OCZ262672 OMV262666:OMV262672 OWR262666:OWR262672 PGN262666:PGN262672 PQJ262666:PQJ262672 QAF262666:QAF262672 QKB262666:QKB262672 QTX262666:QTX262672 RDT262666:RDT262672 RNP262666:RNP262672 RXL262666:RXL262672 SHH262666:SHH262672 SRD262666:SRD262672 TAZ262666:TAZ262672 TKV262666:TKV262672 TUR262666:TUR262672 UEN262666:UEN262672 UOJ262666:UOJ262672 UYF262666:UYF262672 VIB262666:VIB262672 VRX262666:VRX262672 WBT262666:WBT262672 WLP262666:WLP262672 WVL262666:WVL262672 H328202:I328208 IZ328202:IZ328208 SV328202:SV328208 ACR328202:ACR328208 AMN328202:AMN328208 AWJ328202:AWJ328208 BGF328202:BGF328208 BQB328202:BQB328208 BZX328202:BZX328208 CJT328202:CJT328208 CTP328202:CTP328208 DDL328202:DDL328208 DNH328202:DNH328208 DXD328202:DXD328208 EGZ328202:EGZ328208 EQV328202:EQV328208 FAR328202:FAR328208 FKN328202:FKN328208 FUJ328202:FUJ328208 GEF328202:GEF328208 GOB328202:GOB328208 GXX328202:GXX328208 HHT328202:HHT328208 HRP328202:HRP328208 IBL328202:IBL328208 ILH328202:ILH328208 IVD328202:IVD328208 JEZ328202:JEZ328208 JOV328202:JOV328208 JYR328202:JYR328208 KIN328202:KIN328208 KSJ328202:KSJ328208 LCF328202:LCF328208 LMB328202:LMB328208 LVX328202:LVX328208 MFT328202:MFT328208 MPP328202:MPP328208 MZL328202:MZL328208 NJH328202:NJH328208 NTD328202:NTD328208 OCZ328202:OCZ328208 OMV328202:OMV328208 OWR328202:OWR328208 PGN328202:PGN328208 PQJ328202:PQJ328208 QAF328202:QAF328208 QKB328202:QKB328208 QTX328202:QTX328208 RDT328202:RDT328208 RNP328202:RNP328208 RXL328202:RXL328208 SHH328202:SHH328208 SRD328202:SRD328208 TAZ328202:TAZ328208 TKV328202:TKV328208 TUR328202:TUR328208 UEN328202:UEN328208 UOJ328202:UOJ328208 UYF328202:UYF328208 VIB328202:VIB328208 VRX328202:VRX328208 WBT328202:WBT328208 WLP328202:WLP328208 WVL328202:WVL328208 H393738:I393744 IZ393738:IZ393744 SV393738:SV393744 ACR393738:ACR393744 AMN393738:AMN393744 AWJ393738:AWJ393744 BGF393738:BGF393744 BQB393738:BQB393744 BZX393738:BZX393744 CJT393738:CJT393744 CTP393738:CTP393744 DDL393738:DDL393744 DNH393738:DNH393744 DXD393738:DXD393744 EGZ393738:EGZ393744 EQV393738:EQV393744 FAR393738:FAR393744 FKN393738:FKN393744 FUJ393738:FUJ393744 GEF393738:GEF393744 GOB393738:GOB393744 GXX393738:GXX393744 HHT393738:HHT393744 HRP393738:HRP393744 IBL393738:IBL393744 ILH393738:ILH393744 IVD393738:IVD393744 JEZ393738:JEZ393744 JOV393738:JOV393744 JYR393738:JYR393744 KIN393738:KIN393744 KSJ393738:KSJ393744 LCF393738:LCF393744 LMB393738:LMB393744 LVX393738:LVX393744 MFT393738:MFT393744 MPP393738:MPP393744 MZL393738:MZL393744 NJH393738:NJH393744 NTD393738:NTD393744 OCZ393738:OCZ393744 OMV393738:OMV393744 OWR393738:OWR393744 PGN393738:PGN393744 PQJ393738:PQJ393744 QAF393738:QAF393744 QKB393738:QKB393744 QTX393738:QTX393744 RDT393738:RDT393744 RNP393738:RNP393744 RXL393738:RXL393744 SHH393738:SHH393744 SRD393738:SRD393744 TAZ393738:TAZ393744 TKV393738:TKV393744 TUR393738:TUR393744 UEN393738:UEN393744 UOJ393738:UOJ393744 UYF393738:UYF393744 VIB393738:VIB393744 VRX393738:VRX393744 WBT393738:WBT393744 WLP393738:WLP393744 WVL393738:WVL393744 H459274:I459280 IZ459274:IZ459280 SV459274:SV459280 ACR459274:ACR459280 AMN459274:AMN459280 AWJ459274:AWJ459280 BGF459274:BGF459280 BQB459274:BQB459280 BZX459274:BZX459280 CJT459274:CJT459280 CTP459274:CTP459280 DDL459274:DDL459280 DNH459274:DNH459280 DXD459274:DXD459280 EGZ459274:EGZ459280 EQV459274:EQV459280 FAR459274:FAR459280 FKN459274:FKN459280 FUJ459274:FUJ459280 GEF459274:GEF459280 GOB459274:GOB459280 GXX459274:GXX459280 HHT459274:HHT459280 HRP459274:HRP459280 IBL459274:IBL459280 ILH459274:ILH459280 IVD459274:IVD459280 JEZ459274:JEZ459280 JOV459274:JOV459280 JYR459274:JYR459280 KIN459274:KIN459280 KSJ459274:KSJ459280 LCF459274:LCF459280 LMB459274:LMB459280 LVX459274:LVX459280 MFT459274:MFT459280 MPP459274:MPP459280 MZL459274:MZL459280 NJH459274:NJH459280 NTD459274:NTD459280 OCZ459274:OCZ459280 OMV459274:OMV459280 OWR459274:OWR459280 PGN459274:PGN459280 PQJ459274:PQJ459280 QAF459274:QAF459280 QKB459274:QKB459280 QTX459274:QTX459280 RDT459274:RDT459280 RNP459274:RNP459280 RXL459274:RXL459280 SHH459274:SHH459280 SRD459274:SRD459280 TAZ459274:TAZ459280 TKV459274:TKV459280 TUR459274:TUR459280 UEN459274:UEN459280 UOJ459274:UOJ459280 UYF459274:UYF459280 VIB459274:VIB459280 VRX459274:VRX459280 WBT459274:WBT459280 WLP459274:WLP459280 WVL459274:WVL459280 H524810:I524816 IZ524810:IZ524816 SV524810:SV524816 ACR524810:ACR524816 AMN524810:AMN524816 AWJ524810:AWJ524816 BGF524810:BGF524816 BQB524810:BQB524816 BZX524810:BZX524816 CJT524810:CJT524816 CTP524810:CTP524816 DDL524810:DDL524816 DNH524810:DNH524816 DXD524810:DXD524816 EGZ524810:EGZ524816 EQV524810:EQV524816 FAR524810:FAR524816 FKN524810:FKN524816 FUJ524810:FUJ524816 GEF524810:GEF524816 GOB524810:GOB524816 GXX524810:GXX524816 HHT524810:HHT524816 HRP524810:HRP524816 IBL524810:IBL524816 ILH524810:ILH524816 IVD524810:IVD524816 JEZ524810:JEZ524816 JOV524810:JOV524816 JYR524810:JYR524816 KIN524810:KIN524816 KSJ524810:KSJ524816 LCF524810:LCF524816 LMB524810:LMB524816 LVX524810:LVX524816 MFT524810:MFT524816 MPP524810:MPP524816 MZL524810:MZL524816 NJH524810:NJH524816 NTD524810:NTD524816 OCZ524810:OCZ524816 OMV524810:OMV524816 OWR524810:OWR524816 PGN524810:PGN524816 PQJ524810:PQJ524816 QAF524810:QAF524816 QKB524810:QKB524816 QTX524810:QTX524816 RDT524810:RDT524816 RNP524810:RNP524816 RXL524810:RXL524816 SHH524810:SHH524816 SRD524810:SRD524816 TAZ524810:TAZ524816 TKV524810:TKV524816 TUR524810:TUR524816 UEN524810:UEN524816 UOJ524810:UOJ524816 UYF524810:UYF524816 VIB524810:VIB524816 VRX524810:VRX524816 WBT524810:WBT524816 WLP524810:WLP524816 WVL524810:WVL524816 H590346:I590352 IZ590346:IZ590352 SV590346:SV590352 ACR590346:ACR590352 AMN590346:AMN590352 AWJ590346:AWJ590352 BGF590346:BGF590352 BQB590346:BQB590352 BZX590346:BZX590352 CJT590346:CJT590352 CTP590346:CTP590352 DDL590346:DDL590352 DNH590346:DNH590352 DXD590346:DXD590352 EGZ590346:EGZ590352 EQV590346:EQV590352 FAR590346:FAR590352 FKN590346:FKN590352 FUJ590346:FUJ590352 GEF590346:GEF590352 GOB590346:GOB590352 GXX590346:GXX590352 HHT590346:HHT590352 HRP590346:HRP590352 IBL590346:IBL590352 ILH590346:ILH590352 IVD590346:IVD590352 JEZ590346:JEZ590352 JOV590346:JOV590352 JYR590346:JYR590352 KIN590346:KIN590352 KSJ590346:KSJ590352 LCF590346:LCF590352 LMB590346:LMB590352 LVX590346:LVX590352 MFT590346:MFT590352 MPP590346:MPP590352 MZL590346:MZL590352 NJH590346:NJH590352 NTD590346:NTD590352 OCZ590346:OCZ590352 OMV590346:OMV590352 OWR590346:OWR590352 PGN590346:PGN590352 PQJ590346:PQJ590352 QAF590346:QAF590352 QKB590346:QKB590352 QTX590346:QTX590352 RDT590346:RDT590352 RNP590346:RNP590352 RXL590346:RXL590352 SHH590346:SHH590352 SRD590346:SRD590352 TAZ590346:TAZ590352 TKV590346:TKV590352 TUR590346:TUR590352 UEN590346:UEN590352 UOJ590346:UOJ590352 UYF590346:UYF590352 VIB590346:VIB590352 VRX590346:VRX590352 WBT590346:WBT590352 WLP590346:WLP590352 WVL590346:WVL590352 H655882:I655888 IZ655882:IZ655888 SV655882:SV655888 ACR655882:ACR655888 AMN655882:AMN655888 AWJ655882:AWJ655888 BGF655882:BGF655888 BQB655882:BQB655888 BZX655882:BZX655888 CJT655882:CJT655888 CTP655882:CTP655888 DDL655882:DDL655888 DNH655882:DNH655888 DXD655882:DXD655888 EGZ655882:EGZ655888 EQV655882:EQV655888 FAR655882:FAR655888 FKN655882:FKN655888 FUJ655882:FUJ655888 GEF655882:GEF655888 GOB655882:GOB655888 GXX655882:GXX655888 HHT655882:HHT655888 HRP655882:HRP655888 IBL655882:IBL655888 ILH655882:ILH655888 IVD655882:IVD655888 JEZ655882:JEZ655888 JOV655882:JOV655888 JYR655882:JYR655888 KIN655882:KIN655888 KSJ655882:KSJ655888 LCF655882:LCF655888 LMB655882:LMB655888 LVX655882:LVX655888 MFT655882:MFT655888 MPP655882:MPP655888 MZL655882:MZL655888 NJH655882:NJH655888 NTD655882:NTD655888 OCZ655882:OCZ655888 OMV655882:OMV655888 OWR655882:OWR655888 PGN655882:PGN655888 PQJ655882:PQJ655888 QAF655882:QAF655888 QKB655882:QKB655888 QTX655882:QTX655888 RDT655882:RDT655888 RNP655882:RNP655888 RXL655882:RXL655888 SHH655882:SHH655888 SRD655882:SRD655888 TAZ655882:TAZ655888 TKV655882:TKV655888 TUR655882:TUR655888 UEN655882:UEN655888 UOJ655882:UOJ655888 UYF655882:UYF655888 VIB655882:VIB655888 VRX655882:VRX655888 WBT655882:WBT655888 WLP655882:WLP655888 WVL655882:WVL655888 H721418:I721424 IZ721418:IZ721424 SV721418:SV721424 ACR721418:ACR721424 AMN721418:AMN721424 AWJ721418:AWJ721424 BGF721418:BGF721424 BQB721418:BQB721424 BZX721418:BZX721424 CJT721418:CJT721424 CTP721418:CTP721424 DDL721418:DDL721424 DNH721418:DNH721424 DXD721418:DXD721424 EGZ721418:EGZ721424 EQV721418:EQV721424 FAR721418:FAR721424 FKN721418:FKN721424 FUJ721418:FUJ721424 GEF721418:GEF721424 GOB721418:GOB721424 GXX721418:GXX721424 HHT721418:HHT721424 HRP721418:HRP721424 IBL721418:IBL721424 ILH721418:ILH721424 IVD721418:IVD721424 JEZ721418:JEZ721424 JOV721418:JOV721424 JYR721418:JYR721424 KIN721418:KIN721424 KSJ721418:KSJ721424 LCF721418:LCF721424 LMB721418:LMB721424 LVX721418:LVX721424 MFT721418:MFT721424 MPP721418:MPP721424 MZL721418:MZL721424 NJH721418:NJH721424 NTD721418:NTD721424 OCZ721418:OCZ721424 OMV721418:OMV721424 OWR721418:OWR721424 PGN721418:PGN721424 PQJ721418:PQJ721424 QAF721418:QAF721424 QKB721418:QKB721424 QTX721418:QTX721424 RDT721418:RDT721424 RNP721418:RNP721424 RXL721418:RXL721424 SHH721418:SHH721424 SRD721418:SRD721424 TAZ721418:TAZ721424 TKV721418:TKV721424 TUR721418:TUR721424 UEN721418:UEN721424 UOJ721418:UOJ721424 UYF721418:UYF721424 VIB721418:VIB721424 VRX721418:VRX721424 WBT721418:WBT721424 WLP721418:WLP721424 WVL721418:WVL721424 H786954:I786960 IZ786954:IZ786960 SV786954:SV786960 ACR786954:ACR786960 AMN786954:AMN786960 AWJ786954:AWJ786960 BGF786954:BGF786960 BQB786954:BQB786960 BZX786954:BZX786960 CJT786954:CJT786960 CTP786954:CTP786960 DDL786954:DDL786960 DNH786954:DNH786960 DXD786954:DXD786960 EGZ786954:EGZ786960 EQV786954:EQV786960 FAR786954:FAR786960 FKN786954:FKN786960 FUJ786954:FUJ786960 GEF786954:GEF786960 GOB786954:GOB786960 GXX786954:GXX786960 HHT786954:HHT786960 HRP786954:HRP786960 IBL786954:IBL786960 ILH786954:ILH786960 IVD786954:IVD786960 JEZ786954:JEZ786960 JOV786954:JOV786960 JYR786954:JYR786960 KIN786954:KIN786960 KSJ786954:KSJ786960 LCF786954:LCF786960 LMB786954:LMB786960 LVX786954:LVX786960 MFT786954:MFT786960 MPP786954:MPP786960 MZL786954:MZL786960 NJH786954:NJH786960 NTD786954:NTD786960 OCZ786954:OCZ786960 OMV786954:OMV786960 OWR786954:OWR786960 PGN786954:PGN786960 PQJ786954:PQJ786960 QAF786954:QAF786960 QKB786954:QKB786960 QTX786954:QTX786960 RDT786954:RDT786960 RNP786954:RNP786960 RXL786954:RXL786960 SHH786954:SHH786960 SRD786954:SRD786960 TAZ786954:TAZ786960 TKV786954:TKV786960 TUR786954:TUR786960 UEN786954:UEN786960 UOJ786954:UOJ786960 UYF786954:UYF786960 VIB786954:VIB786960 VRX786954:VRX786960 WBT786954:WBT786960 WLP786954:WLP786960 WVL786954:WVL786960 H852490:I852496 IZ852490:IZ852496 SV852490:SV852496 ACR852490:ACR852496 AMN852490:AMN852496 AWJ852490:AWJ852496 BGF852490:BGF852496 BQB852490:BQB852496 BZX852490:BZX852496 CJT852490:CJT852496 CTP852490:CTP852496 DDL852490:DDL852496 DNH852490:DNH852496 DXD852490:DXD852496 EGZ852490:EGZ852496 EQV852490:EQV852496 FAR852490:FAR852496 FKN852490:FKN852496 FUJ852490:FUJ852496 GEF852490:GEF852496 GOB852490:GOB852496 GXX852490:GXX852496 HHT852490:HHT852496 HRP852490:HRP852496 IBL852490:IBL852496 ILH852490:ILH852496 IVD852490:IVD852496 JEZ852490:JEZ852496 JOV852490:JOV852496 JYR852490:JYR852496 KIN852490:KIN852496 KSJ852490:KSJ852496 LCF852490:LCF852496 LMB852490:LMB852496 LVX852490:LVX852496 MFT852490:MFT852496 MPP852490:MPP852496 MZL852490:MZL852496 NJH852490:NJH852496 NTD852490:NTD852496 OCZ852490:OCZ852496 OMV852490:OMV852496 OWR852490:OWR852496 PGN852490:PGN852496 PQJ852490:PQJ852496 QAF852490:QAF852496 QKB852490:QKB852496 QTX852490:QTX852496 RDT852490:RDT852496 RNP852490:RNP852496 RXL852490:RXL852496 SHH852490:SHH852496 SRD852490:SRD852496 TAZ852490:TAZ852496 TKV852490:TKV852496 TUR852490:TUR852496 UEN852490:UEN852496 UOJ852490:UOJ852496 UYF852490:UYF852496 VIB852490:VIB852496 VRX852490:VRX852496 WBT852490:WBT852496 WLP852490:WLP852496 WVL852490:WVL852496 H918026:I918032 IZ918026:IZ918032 SV918026:SV918032 ACR918026:ACR918032 AMN918026:AMN918032 AWJ918026:AWJ918032 BGF918026:BGF918032 BQB918026:BQB918032 BZX918026:BZX918032 CJT918026:CJT918032 CTP918026:CTP918032 DDL918026:DDL918032 DNH918026:DNH918032 DXD918026:DXD918032 EGZ918026:EGZ918032 EQV918026:EQV918032 FAR918026:FAR918032 FKN918026:FKN918032 FUJ918026:FUJ918032 GEF918026:GEF918032 GOB918026:GOB918032 GXX918026:GXX918032 HHT918026:HHT918032 HRP918026:HRP918032 IBL918026:IBL918032 ILH918026:ILH918032 IVD918026:IVD918032 JEZ918026:JEZ918032 JOV918026:JOV918032 JYR918026:JYR918032 KIN918026:KIN918032 KSJ918026:KSJ918032 LCF918026:LCF918032 LMB918026:LMB918032 LVX918026:LVX918032 MFT918026:MFT918032 MPP918026:MPP918032 MZL918026:MZL918032 NJH918026:NJH918032 NTD918026:NTD918032 OCZ918026:OCZ918032 OMV918026:OMV918032 OWR918026:OWR918032 PGN918026:PGN918032 PQJ918026:PQJ918032 QAF918026:QAF918032 QKB918026:QKB918032 QTX918026:QTX918032 RDT918026:RDT918032 RNP918026:RNP918032 RXL918026:RXL918032 SHH918026:SHH918032 SRD918026:SRD918032 TAZ918026:TAZ918032 TKV918026:TKV918032 TUR918026:TUR918032 UEN918026:UEN918032 UOJ918026:UOJ918032 UYF918026:UYF918032 VIB918026:VIB918032 VRX918026:VRX918032 WBT918026:WBT918032 WLP918026:WLP918032 WVL918026:WVL918032 H983562:I983568 IZ983562:IZ983568 SV983562:SV983568 ACR983562:ACR983568 AMN983562:AMN983568 AWJ983562:AWJ983568 BGF983562:BGF983568 BQB983562:BQB983568 BZX983562:BZX983568 CJT983562:CJT983568 CTP983562:CTP983568 DDL983562:DDL983568 DNH983562:DNH983568 DXD983562:DXD983568 EGZ983562:EGZ983568 EQV983562:EQV983568 FAR983562:FAR983568 FKN983562:FKN983568 FUJ983562:FUJ983568 GEF983562:GEF983568 GOB983562:GOB983568 GXX983562:GXX983568 HHT983562:HHT983568 HRP983562:HRP983568 IBL983562:IBL983568 ILH983562:ILH983568 IVD983562:IVD983568 JEZ983562:JEZ983568 JOV983562:JOV983568 JYR983562:JYR983568 KIN983562:KIN983568 KSJ983562:KSJ983568 LCF983562:LCF983568 LMB983562:LMB983568 LVX983562:LVX983568 MFT983562:MFT983568 MPP983562:MPP983568 MZL983562:MZL983568 NJH983562:NJH983568 NTD983562:NTD983568 OCZ983562:OCZ983568 OMV983562:OMV983568 OWR983562:OWR983568 PGN983562:PGN983568 PQJ983562:PQJ983568 QAF983562:QAF983568 QKB983562:QKB983568 QTX983562:QTX983568 RDT983562:RDT983568 RNP983562:RNP983568 RXL983562:RXL983568 SHH983562:SHH983568 SRD983562:SRD983568 TAZ983562:TAZ983568 TKV983562:TKV983568 TUR983562:TUR983568 UEN983562:UEN983568 UOJ983562:UOJ983568 UYF983562:UYF983568 VIB983562:VIB983568 VRX983562:VRX983568 WBT983562:WBT983568 WLP983562:WLP983568 WVL983562:WVL983568 H66066:I66075 IZ66066:IZ66075 SV66066:SV66075 ACR66066:ACR66075 AMN66066:AMN66075 AWJ66066:AWJ66075 BGF66066:BGF66075 BQB66066:BQB66075 BZX66066:BZX66075 CJT66066:CJT66075 CTP66066:CTP66075 DDL66066:DDL66075 DNH66066:DNH66075 DXD66066:DXD66075 EGZ66066:EGZ66075 EQV66066:EQV66075 FAR66066:FAR66075 FKN66066:FKN66075 FUJ66066:FUJ66075 GEF66066:GEF66075 GOB66066:GOB66075 GXX66066:GXX66075 HHT66066:HHT66075 HRP66066:HRP66075 IBL66066:IBL66075 ILH66066:ILH66075 IVD66066:IVD66075 JEZ66066:JEZ66075 JOV66066:JOV66075 JYR66066:JYR66075 KIN66066:KIN66075 KSJ66066:KSJ66075 LCF66066:LCF66075 LMB66066:LMB66075 LVX66066:LVX66075 MFT66066:MFT66075 MPP66066:MPP66075 MZL66066:MZL66075 NJH66066:NJH66075 NTD66066:NTD66075 OCZ66066:OCZ66075 OMV66066:OMV66075 OWR66066:OWR66075 PGN66066:PGN66075 PQJ66066:PQJ66075 QAF66066:QAF66075 QKB66066:QKB66075 QTX66066:QTX66075 RDT66066:RDT66075 RNP66066:RNP66075 RXL66066:RXL66075 SHH66066:SHH66075 SRD66066:SRD66075 TAZ66066:TAZ66075 TKV66066:TKV66075 TUR66066:TUR66075 UEN66066:UEN66075 UOJ66066:UOJ66075 UYF66066:UYF66075 VIB66066:VIB66075 VRX66066:VRX66075 WBT66066:WBT66075 WLP66066:WLP66075 WVL66066:WVL66075 H131602:I131611 IZ131602:IZ131611 SV131602:SV131611 ACR131602:ACR131611 AMN131602:AMN131611 AWJ131602:AWJ131611 BGF131602:BGF131611 BQB131602:BQB131611 BZX131602:BZX131611 CJT131602:CJT131611 CTP131602:CTP131611 DDL131602:DDL131611 DNH131602:DNH131611 DXD131602:DXD131611 EGZ131602:EGZ131611 EQV131602:EQV131611 FAR131602:FAR131611 FKN131602:FKN131611 FUJ131602:FUJ131611 GEF131602:GEF131611 GOB131602:GOB131611 GXX131602:GXX131611 HHT131602:HHT131611 HRP131602:HRP131611 IBL131602:IBL131611 ILH131602:ILH131611 IVD131602:IVD131611 JEZ131602:JEZ131611 JOV131602:JOV131611 JYR131602:JYR131611 KIN131602:KIN131611 KSJ131602:KSJ131611 LCF131602:LCF131611 LMB131602:LMB131611 LVX131602:LVX131611 MFT131602:MFT131611 MPP131602:MPP131611 MZL131602:MZL131611 NJH131602:NJH131611 NTD131602:NTD131611 OCZ131602:OCZ131611 OMV131602:OMV131611 OWR131602:OWR131611 PGN131602:PGN131611 PQJ131602:PQJ131611 QAF131602:QAF131611 QKB131602:QKB131611 QTX131602:QTX131611 RDT131602:RDT131611 RNP131602:RNP131611 RXL131602:RXL131611 SHH131602:SHH131611 SRD131602:SRD131611 TAZ131602:TAZ131611 TKV131602:TKV131611 TUR131602:TUR131611 UEN131602:UEN131611 UOJ131602:UOJ131611 UYF131602:UYF131611 VIB131602:VIB131611 VRX131602:VRX131611 WBT131602:WBT131611 WLP131602:WLP131611 WVL131602:WVL131611 H197138:I197147 IZ197138:IZ197147 SV197138:SV197147 ACR197138:ACR197147 AMN197138:AMN197147 AWJ197138:AWJ197147 BGF197138:BGF197147 BQB197138:BQB197147 BZX197138:BZX197147 CJT197138:CJT197147 CTP197138:CTP197147 DDL197138:DDL197147 DNH197138:DNH197147 DXD197138:DXD197147 EGZ197138:EGZ197147 EQV197138:EQV197147 FAR197138:FAR197147 FKN197138:FKN197147 FUJ197138:FUJ197147 GEF197138:GEF197147 GOB197138:GOB197147 GXX197138:GXX197147 HHT197138:HHT197147 HRP197138:HRP197147 IBL197138:IBL197147 ILH197138:ILH197147 IVD197138:IVD197147 JEZ197138:JEZ197147 JOV197138:JOV197147 JYR197138:JYR197147 KIN197138:KIN197147 KSJ197138:KSJ197147 LCF197138:LCF197147 LMB197138:LMB197147 LVX197138:LVX197147 MFT197138:MFT197147 MPP197138:MPP197147 MZL197138:MZL197147 NJH197138:NJH197147 NTD197138:NTD197147 OCZ197138:OCZ197147 OMV197138:OMV197147 OWR197138:OWR197147 PGN197138:PGN197147 PQJ197138:PQJ197147 QAF197138:QAF197147 QKB197138:QKB197147 QTX197138:QTX197147 RDT197138:RDT197147 RNP197138:RNP197147 RXL197138:RXL197147 SHH197138:SHH197147 SRD197138:SRD197147 TAZ197138:TAZ197147 TKV197138:TKV197147 TUR197138:TUR197147 UEN197138:UEN197147 UOJ197138:UOJ197147 UYF197138:UYF197147 VIB197138:VIB197147 VRX197138:VRX197147 WBT197138:WBT197147 WLP197138:WLP197147 WVL197138:WVL197147 H262674:I262683 IZ262674:IZ262683 SV262674:SV262683 ACR262674:ACR262683 AMN262674:AMN262683 AWJ262674:AWJ262683 BGF262674:BGF262683 BQB262674:BQB262683 BZX262674:BZX262683 CJT262674:CJT262683 CTP262674:CTP262683 DDL262674:DDL262683 DNH262674:DNH262683 DXD262674:DXD262683 EGZ262674:EGZ262683 EQV262674:EQV262683 FAR262674:FAR262683 FKN262674:FKN262683 FUJ262674:FUJ262683 GEF262674:GEF262683 GOB262674:GOB262683 GXX262674:GXX262683 HHT262674:HHT262683 HRP262674:HRP262683 IBL262674:IBL262683 ILH262674:ILH262683 IVD262674:IVD262683 JEZ262674:JEZ262683 JOV262674:JOV262683 JYR262674:JYR262683 KIN262674:KIN262683 KSJ262674:KSJ262683 LCF262674:LCF262683 LMB262674:LMB262683 LVX262674:LVX262683 MFT262674:MFT262683 MPP262674:MPP262683 MZL262674:MZL262683 NJH262674:NJH262683 NTD262674:NTD262683 OCZ262674:OCZ262683 OMV262674:OMV262683 OWR262674:OWR262683 PGN262674:PGN262683 PQJ262674:PQJ262683 QAF262674:QAF262683 QKB262674:QKB262683 QTX262674:QTX262683 RDT262674:RDT262683 RNP262674:RNP262683 RXL262674:RXL262683 SHH262674:SHH262683 SRD262674:SRD262683 TAZ262674:TAZ262683 TKV262674:TKV262683 TUR262674:TUR262683 UEN262674:UEN262683 UOJ262674:UOJ262683 UYF262674:UYF262683 VIB262674:VIB262683 VRX262674:VRX262683 WBT262674:WBT262683 WLP262674:WLP262683 WVL262674:WVL262683 H328210:I328219 IZ328210:IZ328219 SV328210:SV328219 ACR328210:ACR328219 AMN328210:AMN328219 AWJ328210:AWJ328219 BGF328210:BGF328219 BQB328210:BQB328219 BZX328210:BZX328219 CJT328210:CJT328219 CTP328210:CTP328219 DDL328210:DDL328219 DNH328210:DNH328219 DXD328210:DXD328219 EGZ328210:EGZ328219 EQV328210:EQV328219 FAR328210:FAR328219 FKN328210:FKN328219 FUJ328210:FUJ328219 GEF328210:GEF328219 GOB328210:GOB328219 GXX328210:GXX328219 HHT328210:HHT328219 HRP328210:HRP328219 IBL328210:IBL328219 ILH328210:ILH328219 IVD328210:IVD328219 JEZ328210:JEZ328219 JOV328210:JOV328219 JYR328210:JYR328219 KIN328210:KIN328219 KSJ328210:KSJ328219 LCF328210:LCF328219 LMB328210:LMB328219 LVX328210:LVX328219 MFT328210:MFT328219 MPP328210:MPP328219 MZL328210:MZL328219 NJH328210:NJH328219 NTD328210:NTD328219 OCZ328210:OCZ328219 OMV328210:OMV328219 OWR328210:OWR328219 PGN328210:PGN328219 PQJ328210:PQJ328219 QAF328210:QAF328219 QKB328210:QKB328219 QTX328210:QTX328219 RDT328210:RDT328219 RNP328210:RNP328219 RXL328210:RXL328219 SHH328210:SHH328219 SRD328210:SRD328219 TAZ328210:TAZ328219 TKV328210:TKV328219 TUR328210:TUR328219 UEN328210:UEN328219 UOJ328210:UOJ328219 UYF328210:UYF328219 VIB328210:VIB328219 VRX328210:VRX328219 WBT328210:WBT328219 WLP328210:WLP328219 WVL328210:WVL328219 H393746:I393755 IZ393746:IZ393755 SV393746:SV393755 ACR393746:ACR393755 AMN393746:AMN393755 AWJ393746:AWJ393755 BGF393746:BGF393755 BQB393746:BQB393755 BZX393746:BZX393755 CJT393746:CJT393755 CTP393746:CTP393755 DDL393746:DDL393755 DNH393746:DNH393755 DXD393746:DXD393755 EGZ393746:EGZ393755 EQV393746:EQV393755 FAR393746:FAR393755 FKN393746:FKN393755 FUJ393746:FUJ393755 GEF393746:GEF393755 GOB393746:GOB393755 GXX393746:GXX393755 HHT393746:HHT393755 HRP393746:HRP393755 IBL393746:IBL393755 ILH393746:ILH393755 IVD393746:IVD393755 JEZ393746:JEZ393755 JOV393746:JOV393755 JYR393746:JYR393755 KIN393746:KIN393755 KSJ393746:KSJ393755 LCF393746:LCF393755 LMB393746:LMB393755 LVX393746:LVX393755 MFT393746:MFT393755 MPP393746:MPP393755 MZL393746:MZL393755 NJH393746:NJH393755 NTD393746:NTD393755 OCZ393746:OCZ393755 OMV393746:OMV393755 OWR393746:OWR393755 PGN393746:PGN393755 PQJ393746:PQJ393755 QAF393746:QAF393755 QKB393746:QKB393755 QTX393746:QTX393755 RDT393746:RDT393755 RNP393746:RNP393755 RXL393746:RXL393755 SHH393746:SHH393755 SRD393746:SRD393755 TAZ393746:TAZ393755 TKV393746:TKV393755 TUR393746:TUR393755 UEN393746:UEN393755 UOJ393746:UOJ393755 UYF393746:UYF393755 VIB393746:VIB393755 VRX393746:VRX393755 WBT393746:WBT393755 WLP393746:WLP393755 WVL393746:WVL393755 H459282:I459291 IZ459282:IZ459291 SV459282:SV459291 ACR459282:ACR459291 AMN459282:AMN459291 AWJ459282:AWJ459291 BGF459282:BGF459291 BQB459282:BQB459291 BZX459282:BZX459291 CJT459282:CJT459291 CTP459282:CTP459291 DDL459282:DDL459291 DNH459282:DNH459291 DXD459282:DXD459291 EGZ459282:EGZ459291 EQV459282:EQV459291 FAR459282:FAR459291 FKN459282:FKN459291 FUJ459282:FUJ459291 GEF459282:GEF459291 GOB459282:GOB459291 GXX459282:GXX459291 HHT459282:HHT459291 HRP459282:HRP459291 IBL459282:IBL459291 ILH459282:ILH459291 IVD459282:IVD459291 JEZ459282:JEZ459291 JOV459282:JOV459291 JYR459282:JYR459291 KIN459282:KIN459291 KSJ459282:KSJ459291 LCF459282:LCF459291 LMB459282:LMB459291 LVX459282:LVX459291 MFT459282:MFT459291 MPP459282:MPP459291 MZL459282:MZL459291 NJH459282:NJH459291 NTD459282:NTD459291 OCZ459282:OCZ459291 OMV459282:OMV459291 OWR459282:OWR459291 PGN459282:PGN459291 PQJ459282:PQJ459291 QAF459282:QAF459291 QKB459282:QKB459291 QTX459282:QTX459291 RDT459282:RDT459291 RNP459282:RNP459291 RXL459282:RXL459291 SHH459282:SHH459291 SRD459282:SRD459291 TAZ459282:TAZ459291 TKV459282:TKV459291 TUR459282:TUR459291 UEN459282:UEN459291 UOJ459282:UOJ459291 UYF459282:UYF459291 VIB459282:VIB459291 VRX459282:VRX459291 WBT459282:WBT459291 WLP459282:WLP459291 WVL459282:WVL459291 H524818:I524827 IZ524818:IZ524827 SV524818:SV524827 ACR524818:ACR524827 AMN524818:AMN524827 AWJ524818:AWJ524827 BGF524818:BGF524827 BQB524818:BQB524827 BZX524818:BZX524827 CJT524818:CJT524827 CTP524818:CTP524827 DDL524818:DDL524827 DNH524818:DNH524827 DXD524818:DXD524827 EGZ524818:EGZ524827 EQV524818:EQV524827 FAR524818:FAR524827 FKN524818:FKN524827 FUJ524818:FUJ524827 GEF524818:GEF524827 GOB524818:GOB524827 GXX524818:GXX524827 HHT524818:HHT524827 HRP524818:HRP524827 IBL524818:IBL524827 ILH524818:ILH524827 IVD524818:IVD524827 JEZ524818:JEZ524827 JOV524818:JOV524827 JYR524818:JYR524827 KIN524818:KIN524827 KSJ524818:KSJ524827 LCF524818:LCF524827 LMB524818:LMB524827 LVX524818:LVX524827 MFT524818:MFT524827 MPP524818:MPP524827 MZL524818:MZL524827 NJH524818:NJH524827 NTD524818:NTD524827 OCZ524818:OCZ524827 OMV524818:OMV524827 OWR524818:OWR524827 PGN524818:PGN524827 PQJ524818:PQJ524827 QAF524818:QAF524827 QKB524818:QKB524827 QTX524818:QTX524827 RDT524818:RDT524827 RNP524818:RNP524827 RXL524818:RXL524827 SHH524818:SHH524827 SRD524818:SRD524827 TAZ524818:TAZ524827 TKV524818:TKV524827 TUR524818:TUR524827 UEN524818:UEN524827 UOJ524818:UOJ524827 UYF524818:UYF524827 VIB524818:VIB524827 VRX524818:VRX524827 WBT524818:WBT524827 WLP524818:WLP524827 WVL524818:WVL524827 H590354:I590363 IZ590354:IZ590363 SV590354:SV590363 ACR590354:ACR590363 AMN590354:AMN590363 AWJ590354:AWJ590363 BGF590354:BGF590363 BQB590354:BQB590363 BZX590354:BZX590363 CJT590354:CJT590363 CTP590354:CTP590363 DDL590354:DDL590363 DNH590354:DNH590363 DXD590354:DXD590363 EGZ590354:EGZ590363 EQV590354:EQV590363 FAR590354:FAR590363 FKN590354:FKN590363 FUJ590354:FUJ590363 GEF590354:GEF590363 GOB590354:GOB590363 GXX590354:GXX590363 HHT590354:HHT590363 HRP590354:HRP590363 IBL590354:IBL590363 ILH590354:ILH590363 IVD590354:IVD590363 JEZ590354:JEZ590363 JOV590354:JOV590363 JYR590354:JYR590363 KIN590354:KIN590363 KSJ590354:KSJ590363 LCF590354:LCF590363 LMB590354:LMB590363 LVX590354:LVX590363 MFT590354:MFT590363 MPP590354:MPP590363 MZL590354:MZL590363 NJH590354:NJH590363 NTD590354:NTD590363 OCZ590354:OCZ590363 OMV590354:OMV590363 OWR590354:OWR590363 PGN590354:PGN590363 PQJ590354:PQJ590363 QAF590354:QAF590363 QKB590354:QKB590363 QTX590354:QTX590363 RDT590354:RDT590363 RNP590354:RNP590363 RXL590354:RXL590363 SHH590354:SHH590363 SRD590354:SRD590363 TAZ590354:TAZ590363 TKV590354:TKV590363 TUR590354:TUR590363 UEN590354:UEN590363 UOJ590354:UOJ590363 UYF590354:UYF590363 VIB590354:VIB590363 VRX590354:VRX590363 WBT590354:WBT590363 WLP590354:WLP590363 WVL590354:WVL590363 H655890:I655899 IZ655890:IZ655899 SV655890:SV655899 ACR655890:ACR655899 AMN655890:AMN655899 AWJ655890:AWJ655899 BGF655890:BGF655899 BQB655890:BQB655899 BZX655890:BZX655899 CJT655890:CJT655899 CTP655890:CTP655899 DDL655890:DDL655899 DNH655890:DNH655899 DXD655890:DXD655899 EGZ655890:EGZ655899 EQV655890:EQV655899 FAR655890:FAR655899 FKN655890:FKN655899 FUJ655890:FUJ655899 GEF655890:GEF655899 GOB655890:GOB655899 GXX655890:GXX655899 HHT655890:HHT655899 HRP655890:HRP655899 IBL655890:IBL655899 ILH655890:ILH655899 IVD655890:IVD655899 JEZ655890:JEZ655899 JOV655890:JOV655899 JYR655890:JYR655899 KIN655890:KIN655899 KSJ655890:KSJ655899 LCF655890:LCF655899 LMB655890:LMB655899 LVX655890:LVX655899 MFT655890:MFT655899 MPP655890:MPP655899 MZL655890:MZL655899 NJH655890:NJH655899 NTD655890:NTD655899 OCZ655890:OCZ655899 OMV655890:OMV655899 OWR655890:OWR655899 PGN655890:PGN655899 PQJ655890:PQJ655899 QAF655890:QAF655899 QKB655890:QKB655899 QTX655890:QTX655899 RDT655890:RDT655899 RNP655890:RNP655899 RXL655890:RXL655899 SHH655890:SHH655899 SRD655890:SRD655899 TAZ655890:TAZ655899 TKV655890:TKV655899 TUR655890:TUR655899 UEN655890:UEN655899 UOJ655890:UOJ655899 UYF655890:UYF655899 VIB655890:VIB655899 VRX655890:VRX655899 WBT655890:WBT655899 WLP655890:WLP655899 WVL655890:WVL655899 H721426:I721435 IZ721426:IZ721435 SV721426:SV721435 ACR721426:ACR721435 AMN721426:AMN721435 AWJ721426:AWJ721435 BGF721426:BGF721435 BQB721426:BQB721435 BZX721426:BZX721435 CJT721426:CJT721435 CTP721426:CTP721435 DDL721426:DDL721435 DNH721426:DNH721435 DXD721426:DXD721435 EGZ721426:EGZ721435 EQV721426:EQV721435 FAR721426:FAR721435 FKN721426:FKN721435 FUJ721426:FUJ721435 GEF721426:GEF721435 GOB721426:GOB721435 GXX721426:GXX721435 HHT721426:HHT721435 HRP721426:HRP721435 IBL721426:IBL721435 ILH721426:ILH721435 IVD721426:IVD721435 JEZ721426:JEZ721435 JOV721426:JOV721435 JYR721426:JYR721435 KIN721426:KIN721435 KSJ721426:KSJ721435 LCF721426:LCF721435 LMB721426:LMB721435 LVX721426:LVX721435 MFT721426:MFT721435 MPP721426:MPP721435 MZL721426:MZL721435 NJH721426:NJH721435 NTD721426:NTD721435 OCZ721426:OCZ721435 OMV721426:OMV721435 OWR721426:OWR721435 PGN721426:PGN721435 PQJ721426:PQJ721435 QAF721426:QAF721435 QKB721426:QKB721435 QTX721426:QTX721435 RDT721426:RDT721435 RNP721426:RNP721435 RXL721426:RXL721435 SHH721426:SHH721435 SRD721426:SRD721435 TAZ721426:TAZ721435 TKV721426:TKV721435 TUR721426:TUR721435 UEN721426:UEN721435 UOJ721426:UOJ721435 UYF721426:UYF721435 VIB721426:VIB721435 VRX721426:VRX721435 WBT721426:WBT721435 WLP721426:WLP721435 WVL721426:WVL721435 H786962:I786971 IZ786962:IZ786971 SV786962:SV786971 ACR786962:ACR786971 AMN786962:AMN786971 AWJ786962:AWJ786971 BGF786962:BGF786971 BQB786962:BQB786971 BZX786962:BZX786971 CJT786962:CJT786971 CTP786962:CTP786971 DDL786962:DDL786971 DNH786962:DNH786971 DXD786962:DXD786971 EGZ786962:EGZ786971 EQV786962:EQV786971 FAR786962:FAR786971 FKN786962:FKN786971 FUJ786962:FUJ786971 GEF786962:GEF786971 GOB786962:GOB786971 GXX786962:GXX786971 HHT786962:HHT786971 HRP786962:HRP786971 IBL786962:IBL786971 ILH786962:ILH786971 IVD786962:IVD786971 JEZ786962:JEZ786971 JOV786962:JOV786971 JYR786962:JYR786971 KIN786962:KIN786971 KSJ786962:KSJ786971 LCF786962:LCF786971 LMB786962:LMB786971 LVX786962:LVX786971 MFT786962:MFT786971 MPP786962:MPP786971 MZL786962:MZL786971 NJH786962:NJH786971 NTD786962:NTD786971 OCZ786962:OCZ786971 OMV786962:OMV786971 OWR786962:OWR786971 PGN786962:PGN786971 PQJ786962:PQJ786971 QAF786962:QAF786971 QKB786962:QKB786971 QTX786962:QTX786971 RDT786962:RDT786971 RNP786962:RNP786971 RXL786962:RXL786971 SHH786962:SHH786971 SRD786962:SRD786971 TAZ786962:TAZ786971 TKV786962:TKV786971 TUR786962:TUR786971 UEN786962:UEN786971 UOJ786962:UOJ786971 UYF786962:UYF786971 VIB786962:VIB786971 VRX786962:VRX786971 WBT786962:WBT786971 WLP786962:WLP786971 WVL786962:WVL786971 H852498:I852507 IZ852498:IZ852507 SV852498:SV852507 ACR852498:ACR852507 AMN852498:AMN852507 AWJ852498:AWJ852507 BGF852498:BGF852507 BQB852498:BQB852507 BZX852498:BZX852507 CJT852498:CJT852507 CTP852498:CTP852507 DDL852498:DDL852507 DNH852498:DNH852507 DXD852498:DXD852507 EGZ852498:EGZ852507 EQV852498:EQV852507 FAR852498:FAR852507 FKN852498:FKN852507 FUJ852498:FUJ852507 GEF852498:GEF852507 GOB852498:GOB852507 GXX852498:GXX852507 HHT852498:HHT852507 HRP852498:HRP852507 IBL852498:IBL852507 ILH852498:ILH852507 IVD852498:IVD852507 JEZ852498:JEZ852507 JOV852498:JOV852507 JYR852498:JYR852507 KIN852498:KIN852507 KSJ852498:KSJ852507 LCF852498:LCF852507 LMB852498:LMB852507 LVX852498:LVX852507 MFT852498:MFT852507 MPP852498:MPP852507 MZL852498:MZL852507 NJH852498:NJH852507 NTD852498:NTD852507 OCZ852498:OCZ852507 OMV852498:OMV852507 OWR852498:OWR852507 PGN852498:PGN852507 PQJ852498:PQJ852507 QAF852498:QAF852507 QKB852498:QKB852507 QTX852498:QTX852507 RDT852498:RDT852507 RNP852498:RNP852507 RXL852498:RXL852507 SHH852498:SHH852507 SRD852498:SRD852507 TAZ852498:TAZ852507 TKV852498:TKV852507 TUR852498:TUR852507 UEN852498:UEN852507 UOJ852498:UOJ852507 UYF852498:UYF852507 VIB852498:VIB852507 VRX852498:VRX852507 WBT852498:WBT852507 WLP852498:WLP852507 WVL852498:WVL852507 H918034:I918043 IZ918034:IZ918043 SV918034:SV918043 ACR918034:ACR918043 AMN918034:AMN918043 AWJ918034:AWJ918043 BGF918034:BGF918043 BQB918034:BQB918043 BZX918034:BZX918043 CJT918034:CJT918043 CTP918034:CTP918043 DDL918034:DDL918043 DNH918034:DNH918043 DXD918034:DXD918043 EGZ918034:EGZ918043 EQV918034:EQV918043 FAR918034:FAR918043 FKN918034:FKN918043 FUJ918034:FUJ918043 GEF918034:GEF918043 GOB918034:GOB918043 GXX918034:GXX918043 HHT918034:HHT918043 HRP918034:HRP918043 IBL918034:IBL918043 ILH918034:ILH918043 IVD918034:IVD918043 JEZ918034:JEZ918043 JOV918034:JOV918043 JYR918034:JYR918043 KIN918034:KIN918043 KSJ918034:KSJ918043 LCF918034:LCF918043 LMB918034:LMB918043 LVX918034:LVX918043 MFT918034:MFT918043 MPP918034:MPP918043 MZL918034:MZL918043 NJH918034:NJH918043 NTD918034:NTD918043 OCZ918034:OCZ918043 OMV918034:OMV918043 OWR918034:OWR918043 PGN918034:PGN918043 PQJ918034:PQJ918043 QAF918034:QAF918043 QKB918034:QKB918043 QTX918034:QTX918043 RDT918034:RDT918043 RNP918034:RNP918043 RXL918034:RXL918043 SHH918034:SHH918043 SRD918034:SRD918043 TAZ918034:TAZ918043 TKV918034:TKV918043 TUR918034:TUR918043 UEN918034:UEN918043 UOJ918034:UOJ918043 UYF918034:UYF918043 VIB918034:VIB918043 VRX918034:VRX918043 WBT918034:WBT918043 WLP918034:WLP918043 WVL918034:WVL918043 H983570:I983579 IZ983570:IZ983579 SV983570:SV983579 ACR983570:ACR983579 AMN983570:AMN983579 AWJ983570:AWJ983579 BGF983570:BGF983579 BQB983570:BQB983579 BZX983570:BZX983579 CJT983570:CJT983579 CTP983570:CTP983579 DDL983570:DDL983579 DNH983570:DNH983579 DXD983570:DXD983579 EGZ983570:EGZ983579 EQV983570:EQV983579 FAR983570:FAR983579 FKN983570:FKN983579 FUJ983570:FUJ983579 GEF983570:GEF983579 GOB983570:GOB983579 GXX983570:GXX983579 HHT983570:HHT983579 HRP983570:HRP983579 IBL983570:IBL983579 ILH983570:ILH983579 IVD983570:IVD983579 JEZ983570:JEZ983579 JOV983570:JOV983579 JYR983570:JYR983579 KIN983570:KIN983579 KSJ983570:KSJ983579 LCF983570:LCF983579 LMB983570:LMB983579 LVX983570:LVX983579 MFT983570:MFT983579 MPP983570:MPP983579 MZL983570:MZL983579 NJH983570:NJH983579 NTD983570:NTD983579 OCZ983570:OCZ983579 OMV983570:OMV983579 OWR983570:OWR983579 PGN983570:PGN983579 PQJ983570:PQJ983579 QAF983570:QAF983579 QKB983570:QKB983579 QTX983570:QTX983579 RDT983570:RDT983579 RNP983570:RNP983579 RXL983570:RXL983579 SHH983570:SHH983579 SRD983570:SRD983579 TAZ983570:TAZ983579 TKV983570:TKV983579 TUR983570:TUR983579 UEN983570:UEN983579 UOJ983570:UOJ983579 UYF983570:UYF983579 VIB983570:VIB983579 VRX983570:VRX983579 WBT983570:WBT983579 WLP983570:WLP983579 WVL983570:WVL983579" xr:uid="{00000000-0002-0000-0200-000011000000}">
      <formula1>-9.99999999999999E+26</formula1>
      <formula2>9.99999999999999E+31</formula2>
    </dataValidation>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JA65543:JB65543 SW65543:SX65543 ACS65543:ACT65543 AMO65543:AMP65543 AWK65543:AWL65543 BGG65543:BGH65543 BQC65543:BQD65543 BZY65543:BZZ65543 CJU65543:CJV65543 CTQ65543:CTR65543 DDM65543:DDN65543 DNI65543:DNJ65543 DXE65543:DXF65543 EHA65543:EHB65543 EQW65543:EQX65543 FAS65543:FAT65543 FKO65543:FKP65543 FUK65543:FUL65543 GEG65543:GEH65543 GOC65543:GOD65543 GXY65543:GXZ65543 HHU65543:HHV65543 HRQ65543:HRR65543 IBM65543:IBN65543 ILI65543:ILJ65543 IVE65543:IVF65543 JFA65543:JFB65543 JOW65543:JOX65543 JYS65543:JYT65543 KIO65543:KIP65543 KSK65543:KSL65543 LCG65543:LCH65543 LMC65543:LMD65543 LVY65543:LVZ65543 MFU65543:MFV65543 MPQ65543:MPR65543 MZM65543:MZN65543 NJI65543:NJJ65543 NTE65543:NTF65543 ODA65543:ODB65543 OMW65543:OMX65543 OWS65543:OWT65543 PGO65543:PGP65543 PQK65543:PQL65543 QAG65543:QAH65543 QKC65543:QKD65543 QTY65543:QTZ65543 RDU65543:RDV65543 RNQ65543:RNR65543 RXM65543:RXN65543 SHI65543:SHJ65543 SRE65543:SRF65543 TBA65543:TBB65543 TKW65543:TKX65543 TUS65543:TUT65543 UEO65543:UEP65543 UOK65543:UOL65543 UYG65543:UYH65543 VIC65543:VID65543 VRY65543:VRZ65543 WBU65543:WBV65543 WLQ65543:WLR65543 WVM65543:WVN65543 JA131079:JB131079 SW131079:SX131079 ACS131079:ACT131079 AMO131079:AMP131079 AWK131079:AWL131079 BGG131079:BGH131079 BQC131079:BQD131079 BZY131079:BZZ131079 CJU131079:CJV131079 CTQ131079:CTR131079 DDM131079:DDN131079 DNI131079:DNJ131079 DXE131079:DXF131079 EHA131079:EHB131079 EQW131079:EQX131079 FAS131079:FAT131079 FKO131079:FKP131079 FUK131079:FUL131079 GEG131079:GEH131079 GOC131079:GOD131079 GXY131079:GXZ131079 HHU131079:HHV131079 HRQ131079:HRR131079 IBM131079:IBN131079 ILI131079:ILJ131079 IVE131079:IVF131079 JFA131079:JFB131079 JOW131079:JOX131079 JYS131079:JYT131079 KIO131079:KIP131079 KSK131079:KSL131079 LCG131079:LCH131079 LMC131079:LMD131079 LVY131079:LVZ131079 MFU131079:MFV131079 MPQ131079:MPR131079 MZM131079:MZN131079 NJI131079:NJJ131079 NTE131079:NTF131079 ODA131079:ODB131079 OMW131079:OMX131079 OWS131079:OWT131079 PGO131079:PGP131079 PQK131079:PQL131079 QAG131079:QAH131079 QKC131079:QKD131079 QTY131079:QTZ131079 RDU131079:RDV131079 RNQ131079:RNR131079 RXM131079:RXN131079 SHI131079:SHJ131079 SRE131079:SRF131079 TBA131079:TBB131079 TKW131079:TKX131079 TUS131079:TUT131079 UEO131079:UEP131079 UOK131079:UOL131079 UYG131079:UYH131079 VIC131079:VID131079 VRY131079:VRZ131079 WBU131079:WBV131079 WLQ131079:WLR131079 WVM131079:WVN131079 JA196615:JB196615 SW196615:SX196615 ACS196615:ACT196615 AMO196615:AMP196615 AWK196615:AWL196615 BGG196615:BGH196615 BQC196615:BQD196615 BZY196615:BZZ196615 CJU196615:CJV196615 CTQ196615:CTR196615 DDM196615:DDN196615 DNI196615:DNJ196615 DXE196615:DXF196615 EHA196615:EHB196615 EQW196615:EQX196615 FAS196615:FAT196615 FKO196615:FKP196615 FUK196615:FUL196615 GEG196615:GEH196615 GOC196615:GOD196615 GXY196615:GXZ196615 HHU196615:HHV196615 HRQ196615:HRR196615 IBM196615:IBN196615 ILI196615:ILJ196615 IVE196615:IVF196615 JFA196615:JFB196615 JOW196615:JOX196615 JYS196615:JYT196615 KIO196615:KIP196615 KSK196615:KSL196615 LCG196615:LCH196615 LMC196615:LMD196615 LVY196615:LVZ196615 MFU196615:MFV196615 MPQ196615:MPR196615 MZM196615:MZN196615 NJI196615:NJJ196615 NTE196615:NTF196615 ODA196615:ODB196615 OMW196615:OMX196615 OWS196615:OWT196615 PGO196615:PGP196615 PQK196615:PQL196615 QAG196615:QAH196615 QKC196615:QKD196615 QTY196615:QTZ196615 RDU196615:RDV196615 RNQ196615:RNR196615 RXM196615:RXN196615 SHI196615:SHJ196615 SRE196615:SRF196615 TBA196615:TBB196615 TKW196615:TKX196615 TUS196615:TUT196615 UEO196615:UEP196615 UOK196615:UOL196615 UYG196615:UYH196615 VIC196615:VID196615 VRY196615:VRZ196615 WBU196615:WBV196615 WLQ196615:WLR196615 WVM196615:WVN196615 JA262151:JB262151 SW262151:SX262151 ACS262151:ACT262151 AMO262151:AMP262151 AWK262151:AWL262151 BGG262151:BGH262151 BQC262151:BQD262151 BZY262151:BZZ262151 CJU262151:CJV262151 CTQ262151:CTR262151 DDM262151:DDN262151 DNI262151:DNJ262151 DXE262151:DXF262151 EHA262151:EHB262151 EQW262151:EQX262151 FAS262151:FAT262151 FKO262151:FKP262151 FUK262151:FUL262151 GEG262151:GEH262151 GOC262151:GOD262151 GXY262151:GXZ262151 HHU262151:HHV262151 HRQ262151:HRR262151 IBM262151:IBN262151 ILI262151:ILJ262151 IVE262151:IVF262151 JFA262151:JFB262151 JOW262151:JOX262151 JYS262151:JYT262151 KIO262151:KIP262151 KSK262151:KSL262151 LCG262151:LCH262151 LMC262151:LMD262151 LVY262151:LVZ262151 MFU262151:MFV262151 MPQ262151:MPR262151 MZM262151:MZN262151 NJI262151:NJJ262151 NTE262151:NTF262151 ODA262151:ODB262151 OMW262151:OMX262151 OWS262151:OWT262151 PGO262151:PGP262151 PQK262151:PQL262151 QAG262151:QAH262151 QKC262151:QKD262151 QTY262151:QTZ262151 RDU262151:RDV262151 RNQ262151:RNR262151 RXM262151:RXN262151 SHI262151:SHJ262151 SRE262151:SRF262151 TBA262151:TBB262151 TKW262151:TKX262151 TUS262151:TUT262151 UEO262151:UEP262151 UOK262151:UOL262151 UYG262151:UYH262151 VIC262151:VID262151 VRY262151:VRZ262151 WBU262151:WBV262151 WLQ262151:WLR262151 WVM262151:WVN262151 JA327687:JB327687 SW327687:SX327687 ACS327687:ACT327687 AMO327687:AMP327687 AWK327687:AWL327687 BGG327687:BGH327687 BQC327687:BQD327687 BZY327687:BZZ327687 CJU327687:CJV327687 CTQ327687:CTR327687 DDM327687:DDN327687 DNI327687:DNJ327687 DXE327687:DXF327687 EHA327687:EHB327687 EQW327687:EQX327687 FAS327687:FAT327687 FKO327687:FKP327687 FUK327687:FUL327687 GEG327687:GEH327687 GOC327687:GOD327687 GXY327687:GXZ327687 HHU327687:HHV327687 HRQ327687:HRR327687 IBM327687:IBN327687 ILI327687:ILJ327687 IVE327687:IVF327687 JFA327687:JFB327687 JOW327687:JOX327687 JYS327687:JYT327687 KIO327687:KIP327687 KSK327687:KSL327687 LCG327687:LCH327687 LMC327687:LMD327687 LVY327687:LVZ327687 MFU327687:MFV327687 MPQ327687:MPR327687 MZM327687:MZN327687 NJI327687:NJJ327687 NTE327687:NTF327687 ODA327687:ODB327687 OMW327687:OMX327687 OWS327687:OWT327687 PGO327687:PGP327687 PQK327687:PQL327687 QAG327687:QAH327687 QKC327687:QKD327687 QTY327687:QTZ327687 RDU327687:RDV327687 RNQ327687:RNR327687 RXM327687:RXN327687 SHI327687:SHJ327687 SRE327687:SRF327687 TBA327687:TBB327687 TKW327687:TKX327687 TUS327687:TUT327687 UEO327687:UEP327687 UOK327687:UOL327687 UYG327687:UYH327687 VIC327687:VID327687 VRY327687:VRZ327687 WBU327687:WBV327687 WLQ327687:WLR327687 WVM327687:WVN327687 JA393223:JB393223 SW393223:SX393223 ACS393223:ACT393223 AMO393223:AMP393223 AWK393223:AWL393223 BGG393223:BGH393223 BQC393223:BQD393223 BZY393223:BZZ393223 CJU393223:CJV393223 CTQ393223:CTR393223 DDM393223:DDN393223 DNI393223:DNJ393223 DXE393223:DXF393223 EHA393223:EHB393223 EQW393223:EQX393223 FAS393223:FAT393223 FKO393223:FKP393223 FUK393223:FUL393223 GEG393223:GEH393223 GOC393223:GOD393223 GXY393223:GXZ393223 HHU393223:HHV393223 HRQ393223:HRR393223 IBM393223:IBN393223 ILI393223:ILJ393223 IVE393223:IVF393223 JFA393223:JFB393223 JOW393223:JOX393223 JYS393223:JYT393223 KIO393223:KIP393223 KSK393223:KSL393223 LCG393223:LCH393223 LMC393223:LMD393223 LVY393223:LVZ393223 MFU393223:MFV393223 MPQ393223:MPR393223 MZM393223:MZN393223 NJI393223:NJJ393223 NTE393223:NTF393223 ODA393223:ODB393223 OMW393223:OMX393223 OWS393223:OWT393223 PGO393223:PGP393223 PQK393223:PQL393223 QAG393223:QAH393223 QKC393223:QKD393223 QTY393223:QTZ393223 RDU393223:RDV393223 RNQ393223:RNR393223 RXM393223:RXN393223 SHI393223:SHJ393223 SRE393223:SRF393223 TBA393223:TBB393223 TKW393223:TKX393223 TUS393223:TUT393223 UEO393223:UEP393223 UOK393223:UOL393223 UYG393223:UYH393223 VIC393223:VID393223 VRY393223:VRZ393223 WBU393223:WBV393223 WLQ393223:WLR393223 WVM393223:WVN393223 JA458759:JB458759 SW458759:SX458759 ACS458759:ACT458759 AMO458759:AMP458759 AWK458759:AWL458759 BGG458759:BGH458759 BQC458759:BQD458759 BZY458759:BZZ458759 CJU458759:CJV458759 CTQ458759:CTR458759 DDM458759:DDN458759 DNI458759:DNJ458759 DXE458759:DXF458759 EHA458759:EHB458759 EQW458759:EQX458759 FAS458759:FAT458759 FKO458759:FKP458759 FUK458759:FUL458759 GEG458759:GEH458759 GOC458759:GOD458759 GXY458759:GXZ458759 HHU458759:HHV458759 HRQ458759:HRR458759 IBM458759:IBN458759 ILI458759:ILJ458759 IVE458759:IVF458759 JFA458759:JFB458759 JOW458759:JOX458759 JYS458759:JYT458759 KIO458759:KIP458759 KSK458759:KSL458759 LCG458759:LCH458759 LMC458759:LMD458759 LVY458759:LVZ458759 MFU458759:MFV458759 MPQ458759:MPR458759 MZM458759:MZN458759 NJI458759:NJJ458759 NTE458759:NTF458759 ODA458759:ODB458759 OMW458759:OMX458759 OWS458759:OWT458759 PGO458759:PGP458759 PQK458759:PQL458759 QAG458759:QAH458759 QKC458759:QKD458759 QTY458759:QTZ458759 RDU458759:RDV458759 RNQ458759:RNR458759 RXM458759:RXN458759 SHI458759:SHJ458759 SRE458759:SRF458759 TBA458759:TBB458759 TKW458759:TKX458759 TUS458759:TUT458759 UEO458759:UEP458759 UOK458759:UOL458759 UYG458759:UYH458759 VIC458759:VID458759 VRY458759:VRZ458759 WBU458759:WBV458759 WLQ458759:WLR458759 WVM458759:WVN458759 JA524295:JB524295 SW524295:SX524295 ACS524295:ACT524295 AMO524295:AMP524295 AWK524295:AWL524295 BGG524295:BGH524295 BQC524295:BQD524295 BZY524295:BZZ524295 CJU524295:CJV524295 CTQ524295:CTR524295 DDM524295:DDN524295 DNI524295:DNJ524295 DXE524295:DXF524295 EHA524295:EHB524295 EQW524295:EQX524295 FAS524295:FAT524295 FKO524295:FKP524295 FUK524295:FUL524295 GEG524295:GEH524295 GOC524295:GOD524295 GXY524295:GXZ524295 HHU524295:HHV524295 HRQ524295:HRR524295 IBM524295:IBN524295 ILI524295:ILJ524295 IVE524295:IVF524295 JFA524295:JFB524295 JOW524295:JOX524295 JYS524295:JYT524295 KIO524295:KIP524295 KSK524295:KSL524295 LCG524295:LCH524295 LMC524295:LMD524295 LVY524295:LVZ524295 MFU524295:MFV524295 MPQ524295:MPR524295 MZM524295:MZN524295 NJI524295:NJJ524295 NTE524295:NTF524295 ODA524295:ODB524295 OMW524295:OMX524295 OWS524295:OWT524295 PGO524295:PGP524295 PQK524295:PQL524295 QAG524295:QAH524295 QKC524295:QKD524295 QTY524295:QTZ524295 RDU524295:RDV524295 RNQ524295:RNR524295 RXM524295:RXN524295 SHI524295:SHJ524295 SRE524295:SRF524295 TBA524295:TBB524295 TKW524295:TKX524295 TUS524295:TUT524295 UEO524295:UEP524295 UOK524295:UOL524295 UYG524295:UYH524295 VIC524295:VID524295 VRY524295:VRZ524295 WBU524295:WBV524295 WLQ524295:WLR524295 WVM524295:WVN524295 JA589831:JB589831 SW589831:SX589831 ACS589831:ACT589831 AMO589831:AMP589831 AWK589831:AWL589831 BGG589831:BGH589831 BQC589831:BQD589831 BZY589831:BZZ589831 CJU589831:CJV589831 CTQ589831:CTR589831 DDM589831:DDN589831 DNI589831:DNJ589831 DXE589831:DXF589831 EHA589831:EHB589831 EQW589831:EQX589831 FAS589831:FAT589831 FKO589831:FKP589831 FUK589831:FUL589831 GEG589831:GEH589831 GOC589831:GOD589831 GXY589831:GXZ589831 HHU589831:HHV589831 HRQ589831:HRR589831 IBM589831:IBN589831 ILI589831:ILJ589831 IVE589831:IVF589831 JFA589831:JFB589831 JOW589831:JOX589831 JYS589831:JYT589831 KIO589831:KIP589831 KSK589831:KSL589831 LCG589831:LCH589831 LMC589831:LMD589831 LVY589831:LVZ589831 MFU589831:MFV589831 MPQ589831:MPR589831 MZM589831:MZN589831 NJI589831:NJJ589831 NTE589831:NTF589831 ODA589831:ODB589831 OMW589831:OMX589831 OWS589831:OWT589831 PGO589831:PGP589831 PQK589831:PQL589831 QAG589831:QAH589831 QKC589831:QKD589831 QTY589831:QTZ589831 RDU589831:RDV589831 RNQ589831:RNR589831 RXM589831:RXN589831 SHI589831:SHJ589831 SRE589831:SRF589831 TBA589831:TBB589831 TKW589831:TKX589831 TUS589831:TUT589831 UEO589831:UEP589831 UOK589831:UOL589831 UYG589831:UYH589831 VIC589831:VID589831 VRY589831:VRZ589831 WBU589831:WBV589831 WLQ589831:WLR589831 WVM589831:WVN589831 JA655367:JB655367 SW655367:SX655367 ACS655367:ACT655367 AMO655367:AMP655367 AWK655367:AWL655367 BGG655367:BGH655367 BQC655367:BQD655367 BZY655367:BZZ655367 CJU655367:CJV655367 CTQ655367:CTR655367 DDM655367:DDN655367 DNI655367:DNJ655367 DXE655367:DXF655367 EHA655367:EHB655367 EQW655367:EQX655367 FAS655367:FAT655367 FKO655367:FKP655367 FUK655367:FUL655367 GEG655367:GEH655367 GOC655367:GOD655367 GXY655367:GXZ655367 HHU655367:HHV655367 HRQ655367:HRR655367 IBM655367:IBN655367 ILI655367:ILJ655367 IVE655367:IVF655367 JFA655367:JFB655367 JOW655367:JOX655367 JYS655367:JYT655367 KIO655367:KIP655367 KSK655367:KSL655367 LCG655367:LCH655367 LMC655367:LMD655367 LVY655367:LVZ655367 MFU655367:MFV655367 MPQ655367:MPR655367 MZM655367:MZN655367 NJI655367:NJJ655367 NTE655367:NTF655367 ODA655367:ODB655367 OMW655367:OMX655367 OWS655367:OWT655367 PGO655367:PGP655367 PQK655367:PQL655367 QAG655367:QAH655367 QKC655367:QKD655367 QTY655367:QTZ655367 RDU655367:RDV655367 RNQ655367:RNR655367 RXM655367:RXN655367 SHI655367:SHJ655367 SRE655367:SRF655367 TBA655367:TBB655367 TKW655367:TKX655367 TUS655367:TUT655367 UEO655367:UEP655367 UOK655367:UOL655367 UYG655367:UYH655367 VIC655367:VID655367 VRY655367:VRZ655367 WBU655367:WBV655367 WLQ655367:WLR655367 WVM655367:WVN655367 JA720903:JB720903 SW720903:SX720903 ACS720903:ACT720903 AMO720903:AMP720903 AWK720903:AWL720903 BGG720903:BGH720903 BQC720903:BQD720903 BZY720903:BZZ720903 CJU720903:CJV720903 CTQ720903:CTR720903 DDM720903:DDN720903 DNI720903:DNJ720903 DXE720903:DXF720903 EHA720903:EHB720903 EQW720903:EQX720903 FAS720903:FAT720903 FKO720903:FKP720903 FUK720903:FUL720903 GEG720903:GEH720903 GOC720903:GOD720903 GXY720903:GXZ720903 HHU720903:HHV720903 HRQ720903:HRR720903 IBM720903:IBN720903 ILI720903:ILJ720903 IVE720903:IVF720903 JFA720903:JFB720903 JOW720903:JOX720903 JYS720903:JYT720903 KIO720903:KIP720903 KSK720903:KSL720903 LCG720903:LCH720903 LMC720903:LMD720903 LVY720903:LVZ720903 MFU720903:MFV720903 MPQ720903:MPR720903 MZM720903:MZN720903 NJI720903:NJJ720903 NTE720903:NTF720903 ODA720903:ODB720903 OMW720903:OMX720903 OWS720903:OWT720903 PGO720903:PGP720903 PQK720903:PQL720903 QAG720903:QAH720903 QKC720903:QKD720903 QTY720903:QTZ720903 RDU720903:RDV720903 RNQ720903:RNR720903 RXM720903:RXN720903 SHI720903:SHJ720903 SRE720903:SRF720903 TBA720903:TBB720903 TKW720903:TKX720903 TUS720903:TUT720903 UEO720903:UEP720903 UOK720903:UOL720903 UYG720903:UYH720903 VIC720903:VID720903 VRY720903:VRZ720903 WBU720903:WBV720903 WLQ720903:WLR720903 WVM720903:WVN720903 JA786439:JB786439 SW786439:SX786439 ACS786439:ACT786439 AMO786439:AMP786439 AWK786439:AWL786439 BGG786439:BGH786439 BQC786439:BQD786439 BZY786439:BZZ786439 CJU786439:CJV786439 CTQ786439:CTR786439 DDM786439:DDN786439 DNI786439:DNJ786439 DXE786439:DXF786439 EHA786439:EHB786439 EQW786439:EQX786439 FAS786439:FAT786439 FKO786439:FKP786439 FUK786439:FUL786439 GEG786439:GEH786439 GOC786439:GOD786439 GXY786439:GXZ786439 HHU786439:HHV786439 HRQ786439:HRR786439 IBM786439:IBN786439 ILI786439:ILJ786439 IVE786439:IVF786439 JFA786439:JFB786439 JOW786439:JOX786439 JYS786439:JYT786439 KIO786439:KIP786439 KSK786439:KSL786439 LCG786439:LCH786439 LMC786439:LMD786439 LVY786439:LVZ786439 MFU786439:MFV786439 MPQ786439:MPR786439 MZM786439:MZN786439 NJI786439:NJJ786439 NTE786439:NTF786439 ODA786439:ODB786439 OMW786439:OMX786439 OWS786439:OWT786439 PGO786439:PGP786439 PQK786439:PQL786439 QAG786439:QAH786439 QKC786439:QKD786439 QTY786439:QTZ786439 RDU786439:RDV786439 RNQ786439:RNR786439 RXM786439:RXN786439 SHI786439:SHJ786439 SRE786439:SRF786439 TBA786439:TBB786439 TKW786439:TKX786439 TUS786439:TUT786439 UEO786439:UEP786439 UOK786439:UOL786439 UYG786439:UYH786439 VIC786439:VID786439 VRY786439:VRZ786439 WBU786439:WBV786439 WLQ786439:WLR786439 WVM786439:WVN786439 JA851975:JB851975 SW851975:SX851975 ACS851975:ACT851975 AMO851975:AMP851975 AWK851975:AWL851975 BGG851975:BGH851975 BQC851975:BQD851975 BZY851975:BZZ851975 CJU851975:CJV851975 CTQ851975:CTR851975 DDM851975:DDN851975 DNI851975:DNJ851975 DXE851975:DXF851975 EHA851975:EHB851975 EQW851975:EQX851975 FAS851975:FAT851975 FKO851975:FKP851975 FUK851975:FUL851975 GEG851975:GEH851975 GOC851975:GOD851975 GXY851975:GXZ851975 HHU851975:HHV851975 HRQ851975:HRR851975 IBM851975:IBN851975 ILI851975:ILJ851975 IVE851975:IVF851975 JFA851975:JFB851975 JOW851975:JOX851975 JYS851975:JYT851975 KIO851975:KIP851975 KSK851975:KSL851975 LCG851975:LCH851975 LMC851975:LMD851975 LVY851975:LVZ851975 MFU851975:MFV851975 MPQ851975:MPR851975 MZM851975:MZN851975 NJI851975:NJJ851975 NTE851975:NTF851975 ODA851975:ODB851975 OMW851975:OMX851975 OWS851975:OWT851975 PGO851975:PGP851975 PQK851975:PQL851975 QAG851975:QAH851975 QKC851975:QKD851975 QTY851975:QTZ851975 RDU851975:RDV851975 RNQ851975:RNR851975 RXM851975:RXN851975 SHI851975:SHJ851975 SRE851975:SRF851975 TBA851975:TBB851975 TKW851975:TKX851975 TUS851975:TUT851975 UEO851975:UEP851975 UOK851975:UOL851975 UYG851975:UYH851975 VIC851975:VID851975 VRY851975:VRZ851975 WBU851975:WBV851975 WLQ851975:WLR851975 WVM851975:WVN851975 JA917511:JB917511 SW917511:SX917511 ACS917511:ACT917511 AMO917511:AMP917511 AWK917511:AWL917511 BGG917511:BGH917511 BQC917511:BQD917511 BZY917511:BZZ917511 CJU917511:CJV917511 CTQ917511:CTR917511 DDM917511:DDN917511 DNI917511:DNJ917511 DXE917511:DXF917511 EHA917511:EHB917511 EQW917511:EQX917511 FAS917511:FAT917511 FKO917511:FKP917511 FUK917511:FUL917511 GEG917511:GEH917511 GOC917511:GOD917511 GXY917511:GXZ917511 HHU917511:HHV917511 HRQ917511:HRR917511 IBM917511:IBN917511 ILI917511:ILJ917511 IVE917511:IVF917511 JFA917511:JFB917511 JOW917511:JOX917511 JYS917511:JYT917511 KIO917511:KIP917511 KSK917511:KSL917511 LCG917511:LCH917511 LMC917511:LMD917511 LVY917511:LVZ917511 MFU917511:MFV917511 MPQ917511:MPR917511 MZM917511:MZN917511 NJI917511:NJJ917511 NTE917511:NTF917511 ODA917511:ODB917511 OMW917511:OMX917511 OWS917511:OWT917511 PGO917511:PGP917511 PQK917511:PQL917511 QAG917511:QAH917511 QKC917511:QKD917511 QTY917511:QTZ917511 RDU917511:RDV917511 RNQ917511:RNR917511 RXM917511:RXN917511 SHI917511:SHJ917511 SRE917511:SRF917511 TBA917511:TBB917511 TKW917511:TKX917511 TUS917511:TUT917511 UEO917511:UEP917511 UOK917511:UOL917511 UYG917511:UYH917511 VIC917511:VID917511 VRY917511:VRZ917511 WBU917511:WBV917511 WLQ917511:WLR917511 WVM917511:WVN917511 JA983047:JB983047 SW983047:SX983047 ACS983047:ACT983047 AMO983047:AMP983047 AWK983047:AWL983047 BGG983047:BGH983047 BQC983047:BQD983047 BZY983047:BZZ983047 CJU983047:CJV983047 CTQ983047:CTR983047 DDM983047:DDN983047 DNI983047:DNJ983047 DXE983047:DXF983047 EHA983047:EHB983047 EQW983047:EQX983047 FAS983047:FAT983047 FKO983047:FKP983047 FUK983047:FUL983047 GEG983047:GEH983047 GOC983047:GOD983047 GXY983047:GXZ983047 HHU983047:HHV983047 HRQ983047:HRR983047 IBM983047:IBN983047 ILI983047:ILJ983047 IVE983047:IVF983047 JFA983047:JFB983047 JOW983047:JOX983047 JYS983047:JYT983047 KIO983047:KIP983047 KSK983047:KSL983047 LCG983047:LCH983047 LMC983047:LMD983047 LVY983047:LVZ983047 MFU983047:MFV983047 MPQ983047:MPR983047 MZM983047:MZN983047 NJI983047:NJJ983047 NTE983047:NTF983047 ODA983047:ODB983047 OMW983047:OMX983047 OWS983047:OWT983047 PGO983047:PGP983047 PQK983047:PQL983047 QAG983047:QAH983047 QKC983047:QKD983047 QTY983047:QTZ983047 RDU983047:RDV983047 RNQ983047:RNR983047 RXM983047:RXN983047 SHI983047:SHJ983047 SRE983047:SRF983047 TBA983047:TBB983047 TKW983047:TKX983047 TUS983047:TUT983047 UEO983047:UEP983047 UOK983047:UOL983047 UYG983047:UYH983047 VIC983047:VID983047 VRY983047:VRZ983047 WBU983047:WBV983047 WLQ983047:WLR983047 WVM983047:WVN983047" xr:uid="{00000000-0002-0000-0200-000012000000}"/>
    <dataValidation type="whole" operator="greaterThanOrEqual" allowBlank="1" showInputMessage="1" showErrorMessage="1" sqref="H496:L549 H552:L559 H607:I618 L579:L604 J10:K141 H10:H141" xr:uid="{922241A7-4B0D-46CA-B152-9E94139B77AB}">
      <formula1>0</formula1>
    </dataValidation>
    <dataValidation type="whole" operator="greaterThanOrEqual" allowBlank="1" showInputMessage="1" showErrorMessage="1" error="Valor debe ser mayor o igual que 0" sqref="H143:H204 H206:H360 I204:L204 H450:L492 L566:L573 H622:H654 I360:L360 I190:L190 J206:K352 I353:L353 J354:K359 L630:L654" xr:uid="{12E84B81-46DE-415D-AE6E-49934E70840A}">
      <formula1>0</formula1>
    </dataValidation>
  </dataValidations>
  <pageMargins left="0.70866141732283472" right="0.51181102362204722" top="0.74803149606299213" bottom="0.74803149606299213" header="0.31496062992125984" footer="0.31496062992125984"/>
  <pageSetup scale="70"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3">
        <x14:dataValidation type="decimal" operator="greaterThanOrEqual" allowBlank="1" showInputMessage="1" showErrorMessage="1" error="Valor debe ser mayor o igual 0" xr:uid="{00000000-0002-0000-0200-000013000000}">
          <x14:formula1>
            <xm:f>0</xm:f>
          </x14:formula1>
          <xm:sqref>H65743:I65754 IZ65743:IZ65754 SV65743:SV65754 ACR65743:ACR65754 AMN65743:AMN65754 AWJ65743:AWJ65754 BGF65743:BGF65754 BQB65743:BQB65754 BZX65743:BZX65754 CJT65743:CJT65754 CTP65743:CTP65754 DDL65743:DDL65754 DNH65743:DNH65754 DXD65743:DXD65754 EGZ65743:EGZ65754 EQV65743:EQV65754 FAR65743:FAR65754 FKN65743:FKN65754 FUJ65743:FUJ65754 GEF65743:GEF65754 GOB65743:GOB65754 GXX65743:GXX65754 HHT65743:HHT65754 HRP65743:HRP65754 IBL65743:IBL65754 ILH65743:ILH65754 IVD65743:IVD65754 JEZ65743:JEZ65754 JOV65743:JOV65754 JYR65743:JYR65754 KIN65743:KIN65754 KSJ65743:KSJ65754 LCF65743:LCF65754 LMB65743:LMB65754 LVX65743:LVX65754 MFT65743:MFT65754 MPP65743:MPP65754 MZL65743:MZL65754 NJH65743:NJH65754 NTD65743:NTD65754 OCZ65743:OCZ65754 OMV65743:OMV65754 OWR65743:OWR65754 PGN65743:PGN65754 PQJ65743:PQJ65754 QAF65743:QAF65754 QKB65743:QKB65754 QTX65743:QTX65754 RDT65743:RDT65754 RNP65743:RNP65754 RXL65743:RXL65754 SHH65743:SHH65754 SRD65743:SRD65754 TAZ65743:TAZ65754 TKV65743:TKV65754 TUR65743:TUR65754 UEN65743:UEN65754 UOJ65743:UOJ65754 UYF65743:UYF65754 VIB65743:VIB65754 VRX65743:VRX65754 WBT65743:WBT65754 WLP65743:WLP65754 WVL65743:WVL65754 H131279:I131290 IZ131279:IZ131290 SV131279:SV131290 ACR131279:ACR131290 AMN131279:AMN131290 AWJ131279:AWJ131290 BGF131279:BGF131290 BQB131279:BQB131290 BZX131279:BZX131290 CJT131279:CJT131290 CTP131279:CTP131290 DDL131279:DDL131290 DNH131279:DNH131290 DXD131279:DXD131290 EGZ131279:EGZ131290 EQV131279:EQV131290 FAR131279:FAR131290 FKN131279:FKN131290 FUJ131279:FUJ131290 GEF131279:GEF131290 GOB131279:GOB131290 GXX131279:GXX131290 HHT131279:HHT131290 HRP131279:HRP131290 IBL131279:IBL131290 ILH131279:ILH131290 IVD131279:IVD131290 JEZ131279:JEZ131290 JOV131279:JOV131290 JYR131279:JYR131290 KIN131279:KIN131290 KSJ131279:KSJ131290 LCF131279:LCF131290 LMB131279:LMB131290 LVX131279:LVX131290 MFT131279:MFT131290 MPP131279:MPP131290 MZL131279:MZL131290 NJH131279:NJH131290 NTD131279:NTD131290 OCZ131279:OCZ131290 OMV131279:OMV131290 OWR131279:OWR131290 PGN131279:PGN131290 PQJ131279:PQJ131290 QAF131279:QAF131290 QKB131279:QKB131290 QTX131279:QTX131290 RDT131279:RDT131290 RNP131279:RNP131290 RXL131279:RXL131290 SHH131279:SHH131290 SRD131279:SRD131290 TAZ131279:TAZ131290 TKV131279:TKV131290 TUR131279:TUR131290 UEN131279:UEN131290 UOJ131279:UOJ131290 UYF131279:UYF131290 VIB131279:VIB131290 VRX131279:VRX131290 WBT131279:WBT131290 WLP131279:WLP131290 WVL131279:WVL131290 H196815:I196826 IZ196815:IZ196826 SV196815:SV196826 ACR196815:ACR196826 AMN196815:AMN196826 AWJ196815:AWJ196826 BGF196815:BGF196826 BQB196815:BQB196826 BZX196815:BZX196826 CJT196815:CJT196826 CTP196815:CTP196826 DDL196815:DDL196826 DNH196815:DNH196826 DXD196815:DXD196826 EGZ196815:EGZ196826 EQV196815:EQV196826 FAR196815:FAR196826 FKN196815:FKN196826 FUJ196815:FUJ196826 GEF196815:GEF196826 GOB196815:GOB196826 GXX196815:GXX196826 HHT196815:HHT196826 HRP196815:HRP196826 IBL196815:IBL196826 ILH196815:ILH196826 IVD196815:IVD196826 JEZ196815:JEZ196826 JOV196815:JOV196826 JYR196815:JYR196826 KIN196815:KIN196826 KSJ196815:KSJ196826 LCF196815:LCF196826 LMB196815:LMB196826 LVX196815:LVX196826 MFT196815:MFT196826 MPP196815:MPP196826 MZL196815:MZL196826 NJH196815:NJH196826 NTD196815:NTD196826 OCZ196815:OCZ196826 OMV196815:OMV196826 OWR196815:OWR196826 PGN196815:PGN196826 PQJ196815:PQJ196826 QAF196815:QAF196826 QKB196815:QKB196826 QTX196815:QTX196826 RDT196815:RDT196826 RNP196815:RNP196826 RXL196815:RXL196826 SHH196815:SHH196826 SRD196815:SRD196826 TAZ196815:TAZ196826 TKV196815:TKV196826 TUR196815:TUR196826 UEN196815:UEN196826 UOJ196815:UOJ196826 UYF196815:UYF196826 VIB196815:VIB196826 VRX196815:VRX196826 WBT196815:WBT196826 WLP196815:WLP196826 WVL196815:WVL196826 H262351:I262362 IZ262351:IZ262362 SV262351:SV262362 ACR262351:ACR262362 AMN262351:AMN262362 AWJ262351:AWJ262362 BGF262351:BGF262362 BQB262351:BQB262362 BZX262351:BZX262362 CJT262351:CJT262362 CTP262351:CTP262362 DDL262351:DDL262362 DNH262351:DNH262362 DXD262351:DXD262362 EGZ262351:EGZ262362 EQV262351:EQV262362 FAR262351:FAR262362 FKN262351:FKN262362 FUJ262351:FUJ262362 GEF262351:GEF262362 GOB262351:GOB262362 GXX262351:GXX262362 HHT262351:HHT262362 HRP262351:HRP262362 IBL262351:IBL262362 ILH262351:ILH262362 IVD262351:IVD262362 JEZ262351:JEZ262362 JOV262351:JOV262362 JYR262351:JYR262362 KIN262351:KIN262362 KSJ262351:KSJ262362 LCF262351:LCF262362 LMB262351:LMB262362 LVX262351:LVX262362 MFT262351:MFT262362 MPP262351:MPP262362 MZL262351:MZL262362 NJH262351:NJH262362 NTD262351:NTD262362 OCZ262351:OCZ262362 OMV262351:OMV262362 OWR262351:OWR262362 PGN262351:PGN262362 PQJ262351:PQJ262362 QAF262351:QAF262362 QKB262351:QKB262362 QTX262351:QTX262362 RDT262351:RDT262362 RNP262351:RNP262362 RXL262351:RXL262362 SHH262351:SHH262362 SRD262351:SRD262362 TAZ262351:TAZ262362 TKV262351:TKV262362 TUR262351:TUR262362 UEN262351:UEN262362 UOJ262351:UOJ262362 UYF262351:UYF262362 VIB262351:VIB262362 VRX262351:VRX262362 WBT262351:WBT262362 WLP262351:WLP262362 WVL262351:WVL262362 H327887:I327898 IZ327887:IZ327898 SV327887:SV327898 ACR327887:ACR327898 AMN327887:AMN327898 AWJ327887:AWJ327898 BGF327887:BGF327898 BQB327887:BQB327898 BZX327887:BZX327898 CJT327887:CJT327898 CTP327887:CTP327898 DDL327887:DDL327898 DNH327887:DNH327898 DXD327887:DXD327898 EGZ327887:EGZ327898 EQV327887:EQV327898 FAR327887:FAR327898 FKN327887:FKN327898 FUJ327887:FUJ327898 GEF327887:GEF327898 GOB327887:GOB327898 GXX327887:GXX327898 HHT327887:HHT327898 HRP327887:HRP327898 IBL327887:IBL327898 ILH327887:ILH327898 IVD327887:IVD327898 JEZ327887:JEZ327898 JOV327887:JOV327898 JYR327887:JYR327898 KIN327887:KIN327898 KSJ327887:KSJ327898 LCF327887:LCF327898 LMB327887:LMB327898 LVX327887:LVX327898 MFT327887:MFT327898 MPP327887:MPP327898 MZL327887:MZL327898 NJH327887:NJH327898 NTD327887:NTD327898 OCZ327887:OCZ327898 OMV327887:OMV327898 OWR327887:OWR327898 PGN327887:PGN327898 PQJ327887:PQJ327898 QAF327887:QAF327898 QKB327887:QKB327898 QTX327887:QTX327898 RDT327887:RDT327898 RNP327887:RNP327898 RXL327887:RXL327898 SHH327887:SHH327898 SRD327887:SRD327898 TAZ327887:TAZ327898 TKV327887:TKV327898 TUR327887:TUR327898 UEN327887:UEN327898 UOJ327887:UOJ327898 UYF327887:UYF327898 VIB327887:VIB327898 VRX327887:VRX327898 WBT327887:WBT327898 WLP327887:WLP327898 WVL327887:WVL327898 H393423:I393434 IZ393423:IZ393434 SV393423:SV393434 ACR393423:ACR393434 AMN393423:AMN393434 AWJ393423:AWJ393434 BGF393423:BGF393434 BQB393423:BQB393434 BZX393423:BZX393434 CJT393423:CJT393434 CTP393423:CTP393434 DDL393423:DDL393434 DNH393423:DNH393434 DXD393423:DXD393434 EGZ393423:EGZ393434 EQV393423:EQV393434 FAR393423:FAR393434 FKN393423:FKN393434 FUJ393423:FUJ393434 GEF393423:GEF393434 GOB393423:GOB393434 GXX393423:GXX393434 HHT393423:HHT393434 HRP393423:HRP393434 IBL393423:IBL393434 ILH393423:ILH393434 IVD393423:IVD393434 JEZ393423:JEZ393434 JOV393423:JOV393434 JYR393423:JYR393434 KIN393423:KIN393434 KSJ393423:KSJ393434 LCF393423:LCF393434 LMB393423:LMB393434 LVX393423:LVX393434 MFT393423:MFT393434 MPP393423:MPP393434 MZL393423:MZL393434 NJH393423:NJH393434 NTD393423:NTD393434 OCZ393423:OCZ393434 OMV393423:OMV393434 OWR393423:OWR393434 PGN393423:PGN393434 PQJ393423:PQJ393434 QAF393423:QAF393434 QKB393423:QKB393434 QTX393423:QTX393434 RDT393423:RDT393434 RNP393423:RNP393434 RXL393423:RXL393434 SHH393423:SHH393434 SRD393423:SRD393434 TAZ393423:TAZ393434 TKV393423:TKV393434 TUR393423:TUR393434 UEN393423:UEN393434 UOJ393423:UOJ393434 UYF393423:UYF393434 VIB393423:VIB393434 VRX393423:VRX393434 WBT393423:WBT393434 WLP393423:WLP393434 WVL393423:WVL393434 H458959:I458970 IZ458959:IZ458970 SV458959:SV458970 ACR458959:ACR458970 AMN458959:AMN458970 AWJ458959:AWJ458970 BGF458959:BGF458970 BQB458959:BQB458970 BZX458959:BZX458970 CJT458959:CJT458970 CTP458959:CTP458970 DDL458959:DDL458970 DNH458959:DNH458970 DXD458959:DXD458970 EGZ458959:EGZ458970 EQV458959:EQV458970 FAR458959:FAR458970 FKN458959:FKN458970 FUJ458959:FUJ458970 GEF458959:GEF458970 GOB458959:GOB458970 GXX458959:GXX458970 HHT458959:HHT458970 HRP458959:HRP458970 IBL458959:IBL458970 ILH458959:ILH458970 IVD458959:IVD458970 JEZ458959:JEZ458970 JOV458959:JOV458970 JYR458959:JYR458970 KIN458959:KIN458970 KSJ458959:KSJ458970 LCF458959:LCF458970 LMB458959:LMB458970 LVX458959:LVX458970 MFT458959:MFT458970 MPP458959:MPP458970 MZL458959:MZL458970 NJH458959:NJH458970 NTD458959:NTD458970 OCZ458959:OCZ458970 OMV458959:OMV458970 OWR458959:OWR458970 PGN458959:PGN458970 PQJ458959:PQJ458970 QAF458959:QAF458970 QKB458959:QKB458970 QTX458959:QTX458970 RDT458959:RDT458970 RNP458959:RNP458970 RXL458959:RXL458970 SHH458959:SHH458970 SRD458959:SRD458970 TAZ458959:TAZ458970 TKV458959:TKV458970 TUR458959:TUR458970 UEN458959:UEN458970 UOJ458959:UOJ458970 UYF458959:UYF458970 VIB458959:VIB458970 VRX458959:VRX458970 WBT458959:WBT458970 WLP458959:WLP458970 WVL458959:WVL458970 H524495:I524506 IZ524495:IZ524506 SV524495:SV524506 ACR524495:ACR524506 AMN524495:AMN524506 AWJ524495:AWJ524506 BGF524495:BGF524506 BQB524495:BQB524506 BZX524495:BZX524506 CJT524495:CJT524506 CTP524495:CTP524506 DDL524495:DDL524506 DNH524495:DNH524506 DXD524495:DXD524506 EGZ524495:EGZ524506 EQV524495:EQV524506 FAR524495:FAR524506 FKN524495:FKN524506 FUJ524495:FUJ524506 GEF524495:GEF524506 GOB524495:GOB524506 GXX524495:GXX524506 HHT524495:HHT524506 HRP524495:HRP524506 IBL524495:IBL524506 ILH524495:ILH524506 IVD524495:IVD524506 JEZ524495:JEZ524506 JOV524495:JOV524506 JYR524495:JYR524506 KIN524495:KIN524506 KSJ524495:KSJ524506 LCF524495:LCF524506 LMB524495:LMB524506 LVX524495:LVX524506 MFT524495:MFT524506 MPP524495:MPP524506 MZL524495:MZL524506 NJH524495:NJH524506 NTD524495:NTD524506 OCZ524495:OCZ524506 OMV524495:OMV524506 OWR524495:OWR524506 PGN524495:PGN524506 PQJ524495:PQJ524506 QAF524495:QAF524506 QKB524495:QKB524506 QTX524495:QTX524506 RDT524495:RDT524506 RNP524495:RNP524506 RXL524495:RXL524506 SHH524495:SHH524506 SRD524495:SRD524506 TAZ524495:TAZ524506 TKV524495:TKV524506 TUR524495:TUR524506 UEN524495:UEN524506 UOJ524495:UOJ524506 UYF524495:UYF524506 VIB524495:VIB524506 VRX524495:VRX524506 WBT524495:WBT524506 WLP524495:WLP524506 WVL524495:WVL524506 H590031:I590042 IZ590031:IZ590042 SV590031:SV590042 ACR590031:ACR590042 AMN590031:AMN590042 AWJ590031:AWJ590042 BGF590031:BGF590042 BQB590031:BQB590042 BZX590031:BZX590042 CJT590031:CJT590042 CTP590031:CTP590042 DDL590031:DDL590042 DNH590031:DNH590042 DXD590031:DXD590042 EGZ590031:EGZ590042 EQV590031:EQV590042 FAR590031:FAR590042 FKN590031:FKN590042 FUJ590031:FUJ590042 GEF590031:GEF590042 GOB590031:GOB590042 GXX590031:GXX590042 HHT590031:HHT590042 HRP590031:HRP590042 IBL590031:IBL590042 ILH590031:ILH590042 IVD590031:IVD590042 JEZ590031:JEZ590042 JOV590031:JOV590042 JYR590031:JYR590042 KIN590031:KIN590042 KSJ590031:KSJ590042 LCF590031:LCF590042 LMB590031:LMB590042 LVX590031:LVX590042 MFT590031:MFT590042 MPP590031:MPP590042 MZL590031:MZL590042 NJH590031:NJH590042 NTD590031:NTD590042 OCZ590031:OCZ590042 OMV590031:OMV590042 OWR590031:OWR590042 PGN590031:PGN590042 PQJ590031:PQJ590042 QAF590031:QAF590042 QKB590031:QKB590042 QTX590031:QTX590042 RDT590031:RDT590042 RNP590031:RNP590042 RXL590031:RXL590042 SHH590031:SHH590042 SRD590031:SRD590042 TAZ590031:TAZ590042 TKV590031:TKV590042 TUR590031:TUR590042 UEN590031:UEN590042 UOJ590031:UOJ590042 UYF590031:UYF590042 VIB590031:VIB590042 VRX590031:VRX590042 WBT590031:WBT590042 WLP590031:WLP590042 WVL590031:WVL590042 H655567:I655578 IZ655567:IZ655578 SV655567:SV655578 ACR655567:ACR655578 AMN655567:AMN655578 AWJ655567:AWJ655578 BGF655567:BGF655578 BQB655567:BQB655578 BZX655567:BZX655578 CJT655567:CJT655578 CTP655567:CTP655578 DDL655567:DDL655578 DNH655567:DNH655578 DXD655567:DXD655578 EGZ655567:EGZ655578 EQV655567:EQV655578 FAR655567:FAR655578 FKN655567:FKN655578 FUJ655567:FUJ655578 GEF655567:GEF655578 GOB655567:GOB655578 GXX655567:GXX655578 HHT655567:HHT655578 HRP655567:HRP655578 IBL655567:IBL655578 ILH655567:ILH655578 IVD655567:IVD655578 JEZ655567:JEZ655578 JOV655567:JOV655578 JYR655567:JYR655578 KIN655567:KIN655578 KSJ655567:KSJ655578 LCF655567:LCF655578 LMB655567:LMB655578 LVX655567:LVX655578 MFT655567:MFT655578 MPP655567:MPP655578 MZL655567:MZL655578 NJH655567:NJH655578 NTD655567:NTD655578 OCZ655567:OCZ655578 OMV655567:OMV655578 OWR655567:OWR655578 PGN655567:PGN655578 PQJ655567:PQJ655578 QAF655567:QAF655578 QKB655567:QKB655578 QTX655567:QTX655578 RDT655567:RDT655578 RNP655567:RNP655578 RXL655567:RXL655578 SHH655567:SHH655578 SRD655567:SRD655578 TAZ655567:TAZ655578 TKV655567:TKV655578 TUR655567:TUR655578 UEN655567:UEN655578 UOJ655567:UOJ655578 UYF655567:UYF655578 VIB655567:VIB655578 VRX655567:VRX655578 WBT655567:WBT655578 WLP655567:WLP655578 WVL655567:WVL655578 H721103:I721114 IZ721103:IZ721114 SV721103:SV721114 ACR721103:ACR721114 AMN721103:AMN721114 AWJ721103:AWJ721114 BGF721103:BGF721114 BQB721103:BQB721114 BZX721103:BZX721114 CJT721103:CJT721114 CTP721103:CTP721114 DDL721103:DDL721114 DNH721103:DNH721114 DXD721103:DXD721114 EGZ721103:EGZ721114 EQV721103:EQV721114 FAR721103:FAR721114 FKN721103:FKN721114 FUJ721103:FUJ721114 GEF721103:GEF721114 GOB721103:GOB721114 GXX721103:GXX721114 HHT721103:HHT721114 HRP721103:HRP721114 IBL721103:IBL721114 ILH721103:ILH721114 IVD721103:IVD721114 JEZ721103:JEZ721114 JOV721103:JOV721114 JYR721103:JYR721114 KIN721103:KIN721114 KSJ721103:KSJ721114 LCF721103:LCF721114 LMB721103:LMB721114 LVX721103:LVX721114 MFT721103:MFT721114 MPP721103:MPP721114 MZL721103:MZL721114 NJH721103:NJH721114 NTD721103:NTD721114 OCZ721103:OCZ721114 OMV721103:OMV721114 OWR721103:OWR721114 PGN721103:PGN721114 PQJ721103:PQJ721114 QAF721103:QAF721114 QKB721103:QKB721114 QTX721103:QTX721114 RDT721103:RDT721114 RNP721103:RNP721114 RXL721103:RXL721114 SHH721103:SHH721114 SRD721103:SRD721114 TAZ721103:TAZ721114 TKV721103:TKV721114 TUR721103:TUR721114 UEN721103:UEN721114 UOJ721103:UOJ721114 UYF721103:UYF721114 VIB721103:VIB721114 VRX721103:VRX721114 WBT721103:WBT721114 WLP721103:WLP721114 WVL721103:WVL721114 H786639:I786650 IZ786639:IZ786650 SV786639:SV786650 ACR786639:ACR786650 AMN786639:AMN786650 AWJ786639:AWJ786650 BGF786639:BGF786650 BQB786639:BQB786650 BZX786639:BZX786650 CJT786639:CJT786650 CTP786639:CTP786650 DDL786639:DDL786650 DNH786639:DNH786650 DXD786639:DXD786650 EGZ786639:EGZ786650 EQV786639:EQV786650 FAR786639:FAR786650 FKN786639:FKN786650 FUJ786639:FUJ786650 GEF786639:GEF786650 GOB786639:GOB786650 GXX786639:GXX786650 HHT786639:HHT786650 HRP786639:HRP786650 IBL786639:IBL786650 ILH786639:ILH786650 IVD786639:IVD786650 JEZ786639:JEZ786650 JOV786639:JOV786650 JYR786639:JYR786650 KIN786639:KIN786650 KSJ786639:KSJ786650 LCF786639:LCF786650 LMB786639:LMB786650 LVX786639:LVX786650 MFT786639:MFT786650 MPP786639:MPP786650 MZL786639:MZL786650 NJH786639:NJH786650 NTD786639:NTD786650 OCZ786639:OCZ786650 OMV786639:OMV786650 OWR786639:OWR786650 PGN786639:PGN786650 PQJ786639:PQJ786650 QAF786639:QAF786650 QKB786639:QKB786650 QTX786639:QTX786650 RDT786639:RDT786650 RNP786639:RNP786650 RXL786639:RXL786650 SHH786639:SHH786650 SRD786639:SRD786650 TAZ786639:TAZ786650 TKV786639:TKV786650 TUR786639:TUR786650 UEN786639:UEN786650 UOJ786639:UOJ786650 UYF786639:UYF786650 VIB786639:VIB786650 VRX786639:VRX786650 WBT786639:WBT786650 WLP786639:WLP786650 WVL786639:WVL786650 H852175:I852186 IZ852175:IZ852186 SV852175:SV852186 ACR852175:ACR852186 AMN852175:AMN852186 AWJ852175:AWJ852186 BGF852175:BGF852186 BQB852175:BQB852186 BZX852175:BZX852186 CJT852175:CJT852186 CTP852175:CTP852186 DDL852175:DDL852186 DNH852175:DNH852186 DXD852175:DXD852186 EGZ852175:EGZ852186 EQV852175:EQV852186 FAR852175:FAR852186 FKN852175:FKN852186 FUJ852175:FUJ852186 GEF852175:GEF852186 GOB852175:GOB852186 GXX852175:GXX852186 HHT852175:HHT852186 HRP852175:HRP852186 IBL852175:IBL852186 ILH852175:ILH852186 IVD852175:IVD852186 JEZ852175:JEZ852186 JOV852175:JOV852186 JYR852175:JYR852186 KIN852175:KIN852186 KSJ852175:KSJ852186 LCF852175:LCF852186 LMB852175:LMB852186 LVX852175:LVX852186 MFT852175:MFT852186 MPP852175:MPP852186 MZL852175:MZL852186 NJH852175:NJH852186 NTD852175:NTD852186 OCZ852175:OCZ852186 OMV852175:OMV852186 OWR852175:OWR852186 PGN852175:PGN852186 PQJ852175:PQJ852186 QAF852175:QAF852186 QKB852175:QKB852186 QTX852175:QTX852186 RDT852175:RDT852186 RNP852175:RNP852186 RXL852175:RXL852186 SHH852175:SHH852186 SRD852175:SRD852186 TAZ852175:TAZ852186 TKV852175:TKV852186 TUR852175:TUR852186 UEN852175:UEN852186 UOJ852175:UOJ852186 UYF852175:UYF852186 VIB852175:VIB852186 VRX852175:VRX852186 WBT852175:WBT852186 WLP852175:WLP852186 WVL852175:WVL852186 H917711:I917722 IZ917711:IZ917722 SV917711:SV917722 ACR917711:ACR917722 AMN917711:AMN917722 AWJ917711:AWJ917722 BGF917711:BGF917722 BQB917711:BQB917722 BZX917711:BZX917722 CJT917711:CJT917722 CTP917711:CTP917722 DDL917711:DDL917722 DNH917711:DNH917722 DXD917711:DXD917722 EGZ917711:EGZ917722 EQV917711:EQV917722 FAR917711:FAR917722 FKN917711:FKN917722 FUJ917711:FUJ917722 GEF917711:GEF917722 GOB917711:GOB917722 GXX917711:GXX917722 HHT917711:HHT917722 HRP917711:HRP917722 IBL917711:IBL917722 ILH917711:ILH917722 IVD917711:IVD917722 JEZ917711:JEZ917722 JOV917711:JOV917722 JYR917711:JYR917722 KIN917711:KIN917722 KSJ917711:KSJ917722 LCF917711:LCF917722 LMB917711:LMB917722 LVX917711:LVX917722 MFT917711:MFT917722 MPP917711:MPP917722 MZL917711:MZL917722 NJH917711:NJH917722 NTD917711:NTD917722 OCZ917711:OCZ917722 OMV917711:OMV917722 OWR917711:OWR917722 PGN917711:PGN917722 PQJ917711:PQJ917722 QAF917711:QAF917722 QKB917711:QKB917722 QTX917711:QTX917722 RDT917711:RDT917722 RNP917711:RNP917722 RXL917711:RXL917722 SHH917711:SHH917722 SRD917711:SRD917722 TAZ917711:TAZ917722 TKV917711:TKV917722 TUR917711:TUR917722 UEN917711:UEN917722 UOJ917711:UOJ917722 UYF917711:UYF917722 VIB917711:VIB917722 VRX917711:VRX917722 WBT917711:WBT917722 WLP917711:WLP917722 WVL917711:WVL917722 H983247:I983258 IZ983247:IZ983258 SV983247:SV983258 ACR983247:ACR983258 AMN983247:AMN983258 AWJ983247:AWJ983258 BGF983247:BGF983258 BQB983247:BQB983258 BZX983247:BZX983258 CJT983247:CJT983258 CTP983247:CTP983258 DDL983247:DDL983258 DNH983247:DNH983258 DXD983247:DXD983258 EGZ983247:EGZ983258 EQV983247:EQV983258 FAR983247:FAR983258 FKN983247:FKN983258 FUJ983247:FUJ983258 GEF983247:GEF983258 GOB983247:GOB983258 GXX983247:GXX983258 HHT983247:HHT983258 HRP983247:HRP983258 IBL983247:IBL983258 ILH983247:ILH983258 IVD983247:IVD983258 JEZ983247:JEZ983258 JOV983247:JOV983258 JYR983247:JYR983258 KIN983247:KIN983258 KSJ983247:KSJ983258 LCF983247:LCF983258 LMB983247:LMB983258 LVX983247:LVX983258 MFT983247:MFT983258 MPP983247:MPP983258 MZL983247:MZL983258 NJH983247:NJH983258 NTD983247:NTD983258 OCZ983247:OCZ983258 OMV983247:OMV983258 OWR983247:OWR983258 PGN983247:PGN983258 PQJ983247:PQJ983258 QAF983247:QAF983258 QKB983247:QKB983258 QTX983247:QTX983258 RDT983247:RDT983258 RNP983247:RNP983258 RXL983247:RXL983258 SHH983247:SHH983258 SRD983247:SRD983258 TAZ983247:TAZ983258 TKV983247:TKV983258 TUR983247:TUR983258 UEN983247:UEN983258 UOJ983247:UOJ983258 UYF983247:UYF983258 VIB983247:VIB983258 VRX983247:VRX983258 WBT983247:WBT983258 WLP983247:WLP983258 WVL983247:WVL983258 H65756:I65767 IZ65756:IZ65767 SV65756:SV65767 ACR65756:ACR65767 AMN65756:AMN65767 AWJ65756:AWJ65767 BGF65756:BGF65767 BQB65756:BQB65767 BZX65756:BZX65767 CJT65756:CJT65767 CTP65756:CTP65767 DDL65756:DDL65767 DNH65756:DNH65767 DXD65756:DXD65767 EGZ65756:EGZ65767 EQV65756:EQV65767 FAR65756:FAR65767 FKN65756:FKN65767 FUJ65756:FUJ65767 GEF65756:GEF65767 GOB65756:GOB65767 GXX65756:GXX65767 HHT65756:HHT65767 HRP65756:HRP65767 IBL65756:IBL65767 ILH65756:ILH65767 IVD65756:IVD65767 JEZ65756:JEZ65767 JOV65756:JOV65767 JYR65756:JYR65767 KIN65756:KIN65767 KSJ65756:KSJ65767 LCF65756:LCF65767 LMB65756:LMB65767 LVX65756:LVX65767 MFT65756:MFT65767 MPP65756:MPP65767 MZL65756:MZL65767 NJH65756:NJH65767 NTD65756:NTD65767 OCZ65756:OCZ65767 OMV65756:OMV65767 OWR65756:OWR65767 PGN65756:PGN65767 PQJ65756:PQJ65767 QAF65756:QAF65767 QKB65756:QKB65767 QTX65756:QTX65767 RDT65756:RDT65767 RNP65756:RNP65767 RXL65756:RXL65767 SHH65756:SHH65767 SRD65756:SRD65767 TAZ65756:TAZ65767 TKV65756:TKV65767 TUR65756:TUR65767 UEN65756:UEN65767 UOJ65756:UOJ65767 UYF65756:UYF65767 VIB65756:VIB65767 VRX65756:VRX65767 WBT65756:WBT65767 WLP65756:WLP65767 WVL65756:WVL65767 H131292:I131303 IZ131292:IZ131303 SV131292:SV131303 ACR131292:ACR131303 AMN131292:AMN131303 AWJ131292:AWJ131303 BGF131292:BGF131303 BQB131292:BQB131303 BZX131292:BZX131303 CJT131292:CJT131303 CTP131292:CTP131303 DDL131292:DDL131303 DNH131292:DNH131303 DXD131292:DXD131303 EGZ131292:EGZ131303 EQV131292:EQV131303 FAR131292:FAR131303 FKN131292:FKN131303 FUJ131292:FUJ131303 GEF131292:GEF131303 GOB131292:GOB131303 GXX131292:GXX131303 HHT131292:HHT131303 HRP131292:HRP131303 IBL131292:IBL131303 ILH131292:ILH131303 IVD131292:IVD131303 JEZ131292:JEZ131303 JOV131292:JOV131303 JYR131292:JYR131303 KIN131292:KIN131303 KSJ131292:KSJ131303 LCF131292:LCF131303 LMB131292:LMB131303 LVX131292:LVX131303 MFT131292:MFT131303 MPP131292:MPP131303 MZL131292:MZL131303 NJH131292:NJH131303 NTD131292:NTD131303 OCZ131292:OCZ131303 OMV131292:OMV131303 OWR131292:OWR131303 PGN131292:PGN131303 PQJ131292:PQJ131303 QAF131292:QAF131303 QKB131292:QKB131303 QTX131292:QTX131303 RDT131292:RDT131303 RNP131292:RNP131303 RXL131292:RXL131303 SHH131292:SHH131303 SRD131292:SRD131303 TAZ131292:TAZ131303 TKV131292:TKV131303 TUR131292:TUR131303 UEN131292:UEN131303 UOJ131292:UOJ131303 UYF131292:UYF131303 VIB131292:VIB131303 VRX131292:VRX131303 WBT131292:WBT131303 WLP131292:WLP131303 WVL131292:WVL131303 H196828:I196839 IZ196828:IZ196839 SV196828:SV196839 ACR196828:ACR196839 AMN196828:AMN196839 AWJ196828:AWJ196839 BGF196828:BGF196839 BQB196828:BQB196839 BZX196828:BZX196839 CJT196828:CJT196839 CTP196828:CTP196839 DDL196828:DDL196839 DNH196828:DNH196839 DXD196828:DXD196839 EGZ196828:EGZ196839 EQV196828:EQV196839 FAR196828:FAR196839 FKN196828:FKN196839 FUJ196828:FUJ196839 GEF196828:GEF196839 GOB196828:GOB196839 GXX196828:GXX196839 HHT196828:HHT196839 HRP196828:HRP196839 IBL196828:IBL196839 ILH196828:ILH196839 IVD196828:IVD196839 JEZ196828:JEZ196839 JOV196828:JOV196839 JYR196828:JYR196839 KIN196828:KIN196839 KSJ196828:KSJ196839 LCF196828:LCF196839 LMB196828:LMB196839 LVX196828:LVX196839 MFT196828:MFT196839 MPP196828:MPP196839 MZL196828:MZL196839 NJH196828:NJH196839 NTD196828:NTD196839 OCZ196828:OCZ196839 OMV196828:OMV196839 OWR196828:OWR196839 PGN196828:PGN196839 PQJ196828:PQJ196839 QAF196828:QAF196839 QKB196828:QKB196839 QTX196828:QTX196839 RDT196828:RDT196839 RNP196828:RNP196839 RXL196828:RXL196839 SHH196828:SHH196839 SRD196828:SRD196839 TAZ196828:TAZ196839 TKV196828:TKV196839 TUR196828:TUR196839 UEN196828:UEN196839 UOJ196828:UOJ196839 UYF196828:UYF196839 VIB196828:VIB196839 VRX196828:VRX196839 WBT196828:WBT196839 WLP196828:WLP196839 WVL196828:WVL196839 H262364:I262375 IZ262364:IZ262375 SV262364:SV262375 ACR262364:ACR262375 AMN262364:AMN262375 AWJ262364:AWJ262375 BGF262364:BGF262375 BQB262364:BQB262375 BZX262364:BZX262375 CJT262364:CJT262375 CTP262364:CTP262375 DDL262364:DDL262375 DNH262364:DNH262375 DXD262364:DXD262375 EGZ262364:EGZ262375 EQV262364:EQV262375 FAR262364:FAR262375 FKN262364:FKN262375 FUJ262364:FUJ262375 GEF262364:GEF262375 GOB262364:GOB262375 GXX262364:GXX262375 HHT262364:HHT262375 HRP262364:HRP262375 IBL262364:IBL262375 ILH262364:ILH262375 IVD262364:IVD262375 JEZ262364:JEZ262375 JOV262364:JOV262375 JYR262364:JYR262375 KIN262364:KIN262375 KSJ262364:KSJ262375 LCF262364:LCF262375 LMB262364:LMB262375 LVX262364:LVX262375 MFT262364:MFT262375 MPP262364:MPP262375 MZL262364:MZL262375 NJH262364:NJH262375 NTD262364:NTD262375 OCZ262364:OCZ262375 OMV262364:OMV262375 OWR262364:OWR262375 PGN262364:PGN262375 PQJ262364:PQJ262375 QAF262364:QAF262375 QKB262364:QKB262375 QTX262364:QTX262375 RDT262364:RDT262375 RNP262364:RNP262375 RXL262364:RXL262375 SHH262364:SHH262375 SRD262364:SRD262375 TAZ262364:TAZ262375 TKV262364:TKV262375 TUR262364:TUR262375 UEN262364:UEN262375 UOJ262364:UOJ262375 UYF262364:UYF262375 VIB262364:VIB262375 VRX262364:VRX262375 WBT262364:WBT262375 WLP262364:WLP262375 WVL262364:WVL262375 H327900:I327911 IZ327900:IZ327911 SV327900:SV327911 ACR327900:ACR327911 AMN327900:AMN327911 AWJ327900:AWJ327911 BGF327900:BGF327911 BQB327900:BQB327911 BZX327900:BZX327911 CJT327900:CJT327911 CTP327900:CTP327911 DDL327900:DDL327911 DNH327900:DNH327911 DXD327900:DXD327911 EGZ327900:EGZ327911 EQV327900:EQV327911 FAR327900:FAR327911 FKN327900:FKN327911 FUJ327900:FUJ327911 GEF327900:GEF327911 GOB327900:GOB327911 GXX327900:GXX327911 HHT327900:HHT327911 HRP327900:HRP327911 IBL327900:IBL327911 ILH327900:ILH327911 IVD327900:IVD327911 JEZ327900:JEZ327911 JOV327900:JOV327911 JYR327900:JYR327911 KIN327900:KIN327911 KSJ327900:KSJ327911 LCF327900:LCF327911 LMB327900:LMB327911 LVX327900:LVX327911 MFT327900:MFT327911 MPP327900:MPP327911 MZL327900:MZL327911 NJH327900:NJH327911 NTD327900:NTD327911 OCZ327900:OCZ327911 OMV327900:OMV327911 OWR327900:OWR327911 PGN327900:PGN327911 PQJ327900:PQJ327911 QAF327900:QAF327911 QKB327900:QKB327911 QTX327900:QTX327911 RDT327900:RDT327911 RNP327900:RNP327911 RXL327900:RXL327911 SHH327900:SHH327911 SRD327900:SRD327911 TAZ327900:TAZ327911 TKV327900:TKV327911 TUR327900:TUR327911 UEN327900:UEN327911 UOJ327900:UOJ327911 UYF327900:UYF327911 VIB327900:VIB327911 VRX327900:VRX327911 WBT327900:WBT327911 WLP327900:WLP327911 WVL327900:WVL327911 H393436:I393447 IZ393436:IZ393447 SV393436:SV393447 ACR393436:ACR393447 AMN393436:AMN393447 AWJ393436:AWJ393447 BGF393436:BGF393447 BQB393436:BQB393447 BZX393436:BZX393447 CJT393436:CJT393447 CTP393436:CTP393447 DDL393436:DDL393447 DNH393436:DNH393447 DXD393436:DXD393447 EGZ393436:EGZ393447 EQV393436:EQV393447 FAR393436:FAR393447 FKN393436:FKN393447 FUJ393436:FUJ393447 GEF393436:GEF393447 GOB393436:GOB393447 GXX393436:GXX393447 HHT393436:HHT393447 HRP393436:HRP393447 IBL393436:IBL393447 ILH393436:ILH393447 IVD393436:IVD393447 JEZ393436:JEZ393447 JOV393436:JOV393447 JYR393436:JYR393447 KIN393436:KIN393447 KSJ393436:KSJ393447 LCF393436:LCF393447 LMB393436:LMB393447 LVX393436:LVX393447 MFT393436:MFT393447 MPP393436:MPP393447 MZL393436:MZL393447 NJH393436:NJH393447 NTD393436:NTD393447 OCZ393436:OCZ393447 OMV393436:OMV393447 OWR393436:OWR393447 PGN393436:PGN393447 PQJ393436:PQJ393447 QAF393436:QAF393447 QKB393436:QKB393447 QTX393436:QTX393447 RDT393436:RDT393447 RNP393436:RNP393447 RXL393436:RXL393447 SHH393436:SHH393447 SRD393436:SRD393447 TAZ393436:TAZ393447 TKV393436:TKV393447 TUR393436:TUR393447 UEN393436:UEN393447 UOJ393436:UOJ393447 UYF393436:UYF393447 VIB393436:VIB393447 VRX393436:VRX393447 WBT393436:WBT393447 WLP393436:WLP393447 WVL393436:WVL393447 H458972:I458983 IZ458972:IZ458983 SV458972:SV458983 ACR458972:ACR458983 AMN458972:AMN458983 AWJ458972:AWJ458983 BGF458972:BGF458983 BQB458972:BQB458983 BZX458972:BZX458983 CJT458972:CJT458983 CTP458972:CTP458983 DDL458972:DDL458983 DNH458972:DNH458983 DXD458972:DXD458983 EGZ458972:EGZ458983 EQV458972:EQV458983 FAR458972:FAR458983 FKN458972:FKN458983 FUJ458972:FUJ458983 GEF458972:GEF458983 GOB458972:GOB458983 GXX458972:GXX458983 HHT458972:HHT458983 HRP458972:HRP458983 IBL458972:IBL458983 ILH458972:ILH458983 IVD458972:IVD458983 JEZ458972:JEZ458983 JOV458972:JOV458983 JYR458972:JYR458983 KIN458972:KIN458983 KSJ458972:KSJ458983 LCF458972:LCF458983 LMB458972:LMB458983 LVX458972:LVX458983 MFT458972:MFT458983 MPP458972:MPP458983 MZL458972:MZL458983 NJH458972:NJH458983 NTD458972:NTD458983 OCZ458972:OCZ458983 OMV458972:OMV458983 OWR458972:OWR458983 PGN458972:PGN458983 PQJ458972:PQJ458983 QAF458972:QAF458983 QKB458972:QKB458983 QTX458972:QTX458983 RDT458972:RDT458983 RNP458972:RNP458983 RXL458972:RXL458983 SHH458972:SHH458983 SRD458972:SRD458983 TAZ458972:TAZ458983 TKV458972:TKV458983 TUR458972:TUR458983 UEN458972:UEN458983 UOJ458972:UOJ458983 UYF458972:UYF458983 VIB458972:VIB458983 VRX458972:VRX458983 WBT458972:WBT458983 WLP458972:WLP458983 WVL458972:WVL458983 H524508:I524519 IZ524508:IZ524519 SV524508:SV524519 ACR524508:ACR524519 AMN524508:AMN524519 AWJ524508:AWJ524519 BGF524508:BGF524519 BQB524508:BQB524519 BZX524508:BZX524519 CJT524508:CJT524519 CTP524508:CTP524519 DDL524508:DDL524519 DNH524508:DNH524519 DXD524508:DXD524519 EGZ524508:EGZ524519 EQV524508:EQV524519 FAR524508:FAR524519 FKN524508:FKN524519 FUJ524508:FUJ524519 GEF524508:GEF524519 GOB524508:GOB524519 GXX524508:GXX524519 HHT524508:HHT524519 HRP524508:HRP524519 IBL524508:IBL524519 ILH524508:ILH524519 IVD524508:IVD524519 JEZ524508:JEZ524519 JOV524508:JOV524519 JYR524508:JYR524519 KIN524508:KIN524519 KSJ524508:KSJ524519 LCF524508:LCF524519 LMB524508:LMB524519 LVX524508:LVX524519 MFT524508:MFT524519 MPP524508:MPP524519 MZL524508:MZL524519 NJH524508:NJH524519 NTD524508:NTD524519 OCZ524508:OCZ524519 OMV524508:OMV524519 OWR524508:OWR524519 PGN524508:PGN524519 PQJ524508:PQJ524519 QAF524508:QAF524519 QKB524508:QKB524519 QTX524508:QTX524519 RDT524508:RDT524519 RNP524508:RNP524519 RXL524508:RXL524519 SHH524508:SHH524519 SRD524508:SRD524519 TAZ524508:TAZ524519 TKV524508:TKV524519 TUR524508:TUR524519 UEN524508:UEN524519 UOJ524508:UOJ524519 UYF524508:UYF524519 VIB524508:VIB524519 VRX524508:VRX524519 WBT524508:WBT524519 WLP524508:WLP524519 WVL524508:WVL524519 H590044:I590055 IZ590044:IZ590055 SV590044:SV590055 ACR590044:ACR590055 AMN590044:AMN590055 AWJ590044:AWJ590055 BGF590044:BGF590055 BQB590044:BQB590055 BZX590044:BZX590055 CJT590044:CJT590055 CTP590044:CTP590055 DDL590044:DDL590055 DNH590044:DNH590055 DXD590044:DXD590055 EGZ590044:EGZ590055 EQV590044:EQV590055 FAR590044:FAR590055 FKN590044:FKN590055 FUJ590044:FUJ590055 GEF590044:GEF590055 GOB590044:GOB590055 GXX590044:GXX590055 HHT590044:HHT590055 HRP590044:HRP590055 IBL590044:IBL590055 ILH590044:ILH590055 IVD590044:IVD590055 JEZ590044:JEZ590055 JOV590044:JOV590055 JYR590044:JYR590055 KIN590044:KIN590055 KSJ590044:KSJ590055 LCF590044:LCF590055 LMB590044:LMB590055 LVX590044:LVX590055 MFT590044:MFT590055 MPP590044:MPP590055 MZL590044:MZL590055 NJH590044:NJH590055 NTD590044:NTD590055 OCZ590044:OCZ590055 OMV590044:OMV590055 OWR590044:OWR590055 PGN590044:PGN590055 PQJ590044:PQJ590055 QAF590044:QAF590055 QKB590044:QKB590055 QTX590044:QTX590055 RDT590044:RDT590055 RNP590044:RNP590055 RXL590044:RXL590055 SHH590044:SHH590055 SRD590044:SRD590055 TAZ590044:TAZ590055 TKV590044:TKV590055 TUR590044:TUR590055 UEN590044:UEN590055 UOJ590044:UOJ590055 UYF590044:UYF590055 VIB590044:VIB590055 VRX590044:VRX590055 WBT590044:WBT590055 WLP590044:WLP590055 WVL590044:WVL590055 H655580:I655591 IZ655580:IZ655591 SV655580:SV655591 ACR655580:ACR655591 AMN655580:AMN655591 AWJ655580:AWJ655591 BGF655580:BGF655591 BQB655580:BQB655591 BZX655580:BZX655591 CJT655580:CJT655591 CTP655580:CTP655591 DDL655580:DDL655591 DNH655580:DNH655591 DXD655580:DXD655591 EGZ655580:EGZ655591 EQV655580:EQV655591 FAR655580:FAR655591 FKN655580:FKN655591 FUJ655580:FUJ655591 GEF655580:GEF655591 GOB655580:GOB655591 GXX655580:GXX655591 HHT655580:HHT655591 HRP655580:HRP655591 IBL655580:IBL655591 ILH655580:ILH655591 IVD655580:IVD655591 JEZ655580:JEZ655591 JOV655580:JOV655591 JYR655580:JYR655591 KIN655580:KIN655591 KSJ655580:KSJ655591 LCF655580:LCF655591 LMB655580:LMB655591 LVX655580:LVX655591 MFT655580:MFT655591 MPP655580:MPP655591 MZL655580:MZL655591 NJH655580:NJH655591 NTD655580:NTD655591 OCZ655580:OCZ655591 OMV655580:OMV655591 OWR655580:OWR655591 PGN655580:PGN655591 PQJ655580:PQJ655591 QAF655580:QAF655591 QKB655580:QKB655591 QTX655580:QTX655591 RDT655580:RDT655591 RNP655580:RNP655591 RXL655580:RXL655591 SHH655580:SHH655591 SRD655580:SRD655591 TAZ655580:TAZ655591 TKV655580:TKV655591 TUR655580:TUR655591 UEN655580:UEN655591 UOJ655580:UOJ655591 UYF655580:UYF655591 VIB655580:VIB655591 VRX655580:VRX655591 WBT655580:WBT655591 WLP655580:WLP655591 WVL655580:WVL655591 H721116:I721127 IZ721116:IZ721127 SV721116:SV721127 ACR721116:ACR721127 AMN721116:AMN721127 AWJ721116:AWJ721127 BGF721116:BGF721127 BQB721116:BQB721127 BZX721116:BZX721127 CJT721116:CJT721127 CTP721116:CTP721127 DDL721116:DDL721127 DNH721116:DNH721127 DXD721116:DXD721127 EGZ721116:EGZ721127 EQV721116:EQV721127 FAR721116:FAR721127 FKN721116:FKN721127 FUJ721116:FUJ721127 GEF721116:GEF721127 GOB721116:GOB721127 GXX721116:GXX721127 HHT721116:HHT721127 HRP721116:HRP721127 IBL721116:IBL721127 ILH721116:ILH721127 IVD721116:IVD721127 JEZ721116:JEZ721127 JOV721116:JOV721127 JYR721116:JYR721127 KIN721116:KIN721127 KSJ721116:KSJ721127 LCF721116:LCF721127 LMB721116:LMB721127 LVX721116:LVX721127 MFT721116:MFT721127 MPP721116:MPP721127 MZL721116:MZL721127 NJH721116:NJH721127 NTD721116:NTD721127 OCZ721116:OCZ721127 OMV721116:OMV721127 OWR721116:OWR721127 PGN721116:PGN721127 PQJ721116:PQJ721127 QAF721116:QAF721127 QKB721116:QKB721127 QTX721116:QTX721127 RDT721116:RDT721127 RNP721116:RNP721127 RXL721116:RXL721127 SHH721116:SHH721127 SRD721116:SRD721127 TAZ721116:TAZ721127 TKV721116:TKV721127 TUR721116:TUR721127 UEN721116:UEN721127 UOJ721116:UOJ721127 UYF721116:UYF721127 VIB721116:VIB721127 VRX721116:VRX721127 WBT721116:WBT721127 WLP721116:WLP721127 WVL721116:WVL721127 H786652:I786663 IZ786652:IZ786663 SV786652:SV786663 ACR786652:ACR786663 AMN786652:AMN786663 AWJ786652:AWJ786663 BGF786652:BGF786663 BQB786652:BQB786663 BZX786652:BZX786663 CJT786652:CJT786663 CTP786652:CTP786663 DDL786652:DDL786663 DNH786652:DNH786663 DXD786652:DXD786663 EGZ786652:EGZ786663 EQV786652:EQV786663 FAR786652:FAR786663 FKN786652:FKN786663 FUJ786652:FUJ786663 GEF786652:GEF786663 GOB786652:GOB786663 GXX786652:GXX786663 HHT786652:HHT786663 HRP786652:HRP786663 IBL786652:IBL786663 ILH786652:ILH786663 IVD786652:IVD786663 JEZ786652:JEZ786663 JOV786652:JOV786663 JYR786652:JYR786663 KIN786652:KIN786663 KSJ786652:KSJ786663 LCF786652:LCF786663 LMB786652:LMB786663 LVX786652:LVX786663 MFT786652:MFT786663 MPP786652:MPP786663 MZL786652:MZL786663 NJH786652:NJH786663 NTD786652:NTD786663 OCZ786652:OCZ786663 OMV786652:OMV786663 OWR786652:OWR786663 PGN786652:PGN786663 PQJ786652:PQJ786663 QAF786652:QAF786663 QKB786652:QKB786663 QTX786652:QTX786663 RDT786652:RDT786663 RNP786652:RNP786663 RXL786652:RXL786663 SHH786652:SHH786663 SRD786652:SRD786663 TAZ786652:TAZ786663 TKV786652:TKV786663 TUR786652:TUR786663 UEN786652:UEN786663 UOJ786652:UOJ786663 UYF786652:UYF786663 VIB786652:VIB786663 VRX786652:VRX786663 WBT786652:WBT786663 WLP786652:WLP786663 WVL786652:WVL786663 H852188:I852199 IZ852188:IZ852199 SV852188:SV852199 ACR852188:ACR852199 AMN852188:AMN852199 AWJ852188:AWJ852199 BGF852188:BGF852199 BQB852188:BQB852199 BZX852188:BZX852199 CJT852188:CJT852199 CTP852188:CTP852199 DDL852188:DDL852199 DNH852188:DNH852199 DXD852188:DXD852199 EGZ852188:EGZ852199 EQV852188:EQV852199 FAR852188:FAR852199 FKN852188:FKN852199 FUJ852188:FUJ852199 GEF852188:GEF852199 GOB852188:GOB852199 GXX852188:GXX852199 HHT852188:HHT852199 HRP852188:HRP852199 IBL852188:IBL852199 ILH852188:ILH852199 IVD852188:IVD852199 JEZ852188:JEZ852199 JOV852188:JOV852199 JYR852188:JYR852199 KIN852188:KIN852199 KSJ852188:KSJ852199 LCF852188:LCF852199 LMB852188:LMB852199 LVX852188:LVX852199 MFT852188:MFT852199 MPP852188:MPP852199 MZL852188:MZL852199 NJH852188:NJH852199 NTD852188:NTD852199 OCZ852188:OCZ852199 OMV852188:OMV852199 OWR852188:OWR852199 PGN852188:PGN852199 PQJ852188:PQJ852199 QAF852188:QAF852199 QKB852188:QKB852199 QTX852188:QTX852199 RDT852188:RDT852199 RNP852188:RNP852199 RXL852188:RXL852199 SHH852188:SHH852199 SRD852188:SRD852199 TAZ852188:TAZ852199 TKV852188:TKV852199 TUR852188:TUR852199 UEN852188:UEN852199 UOJ852188:UOJ852199 UYF852188:UYF852199 VIB852188:VIB852199 VRX852188:VRX852199 WBT852188:WBT852199 WLP852188:WLP852199 WVL852188:WVL852199 H917724:I917735 IZ917724:IZ917735 SV917724:SV917735 ACR917724:ACR917735 AMN917724:AMN917735 AWJ917724:AWJ917735 BGF917724:BGF917735 BQB917724:BQB917735 BZX917724:BZX917735 CJT917724:CJT917735 CTP917724:CTP917735 DDL917724:DDL917735 DNH917724:DNH917735 DXD917724:DXD917735 EGZ917724:EGZ917735 EQV917724:EQV917735 FAR917724:FAR917735 FKN917724:FKN917735 FUJ917724:FUJ917735 GEF917724:GEF917735 GOB917724:GOB917735 GXX917724:GXX917735 HHT917724:HHT917735 HRP917724:HRP917735 IBL917724:IBL917735 ILH917724:ILH917735 IVD917724:IVD917735 JEZ917724:JEZ917735 JOV917724:JOV917735 JYR917724:JYR917735 KIN917724:KIN917735 KSJ917724:KSJ917735 LCF917724:LCF917735 LMB917724:LMB917735 LVX917724:LVX917735 MFT917724:MFT917735 MPP917724:MPP917735 MZL917724:MZL917735 NJH917724:NJH917735 NTD917724:NTD917735 OCZ917724:OCZ917735 OMV917724:OMV917735 OWR917724:OWR917735 PGN917724:PGN917735 PQJ917724:PQJ917735 QAF917724:QAF917735 QKB917724:QKB917735 QTX917724:QTX917735 RDT917724:RDT917735 RNP917724:RNP917735 RXL917724:RXL917735 SHH917724:SHH917735 SRD917724:SRD917735 TAZ917724:TAZ917735 TKV917724:TKV917735 TUR917724:TUR917735 UEN917724:UEN917735 UOJ917724:UOJ917735 UYF917724:UYF917735 VIB917724:VIB917735 VRX917724:VRX917735 WBT917724:WBT917735 WLP917724:WLP917735 WVL917724:WVL917735 H983260:I983271 IZ983260:IZ983271 SV983260:SV983271 ACR983260:ACR983271 AMN983260:AMN983271 AWJ983260:AWJ983271 BGF983260:BGF983271 BQB983260:BQB983271 BZX983260:BZX983271 CJT983260:CJT983271 CTP983260:CTP983271 DDL983260:DDL983271 DNH983260:DNH983271 DXD983260:DXD983271 EGZ983260:EGZ983271 EQV983260:EQV983271 FAR983260:FAR983271 FKN983260:FKN983271 FUJ983260:FUJ983271 GEF983260:GEF983271 GOB983260:GOB983271 GXX983260:GXX983271 HHT983260:HHT983271 HRP983260:HRP983271 IBL983260:IBL983271 ILH983260:ILH983271 IVD983260:IVD983271 JEZ983260:JEZ983271 JOV983260:JOV983271 JYR983260:JYR983271 KIN983260:KIN983271 KSJ983260:KSJ983271 LCF983260:LCF983271 LMB983260:LMB983271 LVX983260:LVX983271 MFT983260:MFT983271 MPP983260:MPP983271 MZL983260:MZL983271 NJH983260:NJH983271 NTD983260:NTD983271 OCZ983260:OCZ983271 OMV983260:OMV983271 OWR983260:OWR983271 PGN983260:PGN983271 PQJ983260:PQJ983271 QAF983260:QAF983271 QKB983260:QKB983271 QTX983260:QTX983271 RDT983260:RDT983271 RNP983260:RNP983271 RXL983260:RXL983271 SHH983260:SHH983271 SRD983260:SRD983271 TAZ983260:TAZ983271 TKV983260:TKV983271 TUR983260:TUR983271 UEN983260:UEN983271 UOJ983260:UOJ983271 UYF983260:UYF983271 VIB983260:VIB983271 VRX983260:VRX983271 WBT983260:WBT983271 WLP983260:WLP983271 WVL983260:WVL983271 JA65657:JB65784 SW65657:SX65784 ACS65657:ACT65784 AMO65657:AMP65784 AWK65657:AWL65784 BGG65657:BGH65784 BQC65657:BQD65784 BZY65657:BZZ65784 CJU65657:CJV65784 CTQ65657:CTR65784 DDM65657:DDN65784 DNI65657:DNJ65784 DXE65657:DXF65784 EHA65657:EHB65784 EQW65657:EQX65784 FAS65657:FAT65784 FKO65657:FKP65784 FUK65657:FUL65784 GEG65657:GEH65784 GOC65657:GOD65784 GXY65657:GXZ65784 HHU65657:HHV65784 HRQ65657:HRR65784 IBM65657:IBN65784 ILI65657:ILJ65784 IVE65657:IVF65784 JFA65657:JFB65784 JOW65657:JOX65784 JYS65657:JYT65784 KIO65657:KIP65784 KSK65657:KSL65784 LCG65657:LCH65784 LMC65657:LMD65784 LVY65657:LVZ65784 MFU65657:MFV65784 MPQ65657:MPR65784 MZM65657:MZN65784 NJI65657:NJJ65784 NTE65657:NTF65784 ODA65657:ODB65784 OMW65657:OMX65784 OWS65657:OWT65784 PGO65657:PGP65784 PQK65657:PQL65784 QAG65657:QAH65784 QKC65657:QKD65784 QTY65657:QTZ65784 RDU65657:RDV65784 RNQ65657:RNR65784 RXM65657:RXN65784 SHI65657:SHJ65784 SRE65657:SRF65784 TBA65657:TBB65784 TKW65657:TKX65784 TUS65657:TUT65784 UEO65657:UEP65784 UOK65657:UOL65784 UYG65657:UYH65784 VIC65657:VID65784 VRY65657:VRZ65784 WBU65657:WBV65784 WLQ65657:WLR65784 WVM65657:WVN65784 JA131193:JB131320 SW131193:SX131320 ACS131193:ACT131320 AMO131193:AMP131320 AWK131193:AWL131320 BGG131193:BGH131320 BQC131193:BQD131320 BZY131193:BZZ131320 CJU131193:CJV131320 CTQ131193:CTR131320 DDM131193:DDN131320 DNI131193:DNJ131320 DXE131193:DXF131320 EHA131193:EHB131320 EQW131193:EQX131320 FAS131193:FAT131320 FKO131193:FKP131320 FUK131193:FUL131320 GEG131193:GEH131320 GOC131193:GOD131320 GXY131193:GXZ131320 HHU131193:HHV131320 HRQ131193:HRR131320 IBM131193:IBN131320 ILI131193:ILJ131320 IVE131193:IVF131320 JFA131193:JFB131320 JOW131193:JOX131320 JYS131193:JYT131320 KIO131193:KIP131320 KSK131193:KSL131320 LCG131193:LCH131320 LMC131193:LMD131320 LVY131193:LVZ131320 MFU131193:MFV131320 MPQ131193:MPR131320 MZM131193:MZN131320 NJI131193:NJJ131320 NTE131193:NTF131320 ODA131193:ODB131320 OMW131193:OMX131320 OWS131193:OWT131320 PGO131193:PGP131320 PQK131193:PQL131320 QAG131193:QAH131320 QKC131193:QKD131320 QTY131193:QTZ131320 RDU131193:RDV131320 RNQ131193:RNR131320 RXM131193:RXN131320 SHI131193:SHJ131320 SRE131193:SRF131320 TBA131193:TBB131320 TKW131193:TKX131320 TUS131193:TUT131320 UEO131193:UEP131320 UOK131193:UOL131320 UYG131193:UYH131320 VIC131193:VID131320 VRY131193:VRZ131320 WBU131193:WBV131320 WLQ131193:WLR131320 WVM131193:WVN131320 JA196729:JB196856 SW196729:SX196856 ACS196729:ACT196856 AMO196729:AMP196856 AWK196729:AWL196856 BGG196729:BGH196856 BQC196729:BQD196856 BZY196729:BZZ196856 CJU196729:CJV196856 CTQ196729:CTR196856 DDM196729:DDN196856 DNI196729:DNJ196856 DXE196729:DXF196856 EHA196729:EHB196856 EQW196729:EQX196856 FAS196729:FAT196856 FKO196729:FKP196856 FUK196729:FUL196856 GEG196729:GEH196856 GOC196729:GOD196856 GXY196729:GXZ196856 HHU196729:HHV196856 HRQ196729:HRR196856 IBM196729:IBN196856 ILI196729:ILJ196856 IVE196729:IVF196856 JFA196729:JFB196856 JOW196729:JOX196856 JYS196729:JYT196856 KIO196729:KIP196856 KSK196729:KSL196856 LCG196729:LCH196856 LMC196729:LMD196856 LVY196729:LVZ196856 MFU196729:MFV196856 MPQ196729:MPR196856 MZM196729:MZN196856 NJI196729:NJJ196856 NTE196729:NTF196856 ODA196729:ODB196856 OMW196729:OMX196856 OWS196729:OWT196856 PGO196729:PGP196856 PQK196729:PQL196856 QAG196729:QAH196856 QKC196729:QKD196856 QTY196729:QTZ196856 RDU196729:RDV196856 RNQ196729:RNR196856 RXM196729:RXN196856 SHI196729:SHJ196856 SRE196729:SRF196856 TBA196729:TBB196856 TKW196729:TKX196856 TUS196729:TUT196856 UEO196729:UEP196856 UOK196729:UOL196856 UYG196729:UYH196856 VIC196729:VID196856 VRY196729:VRZ196856 WBU196729:WBV196856 WLQ196729:WLR196856 WVM196729:WVN196856 JA262265:JB262392 SW262265:SX262392 ACS262265:ACT262392 AMO262265:AMP262392 AWK262265:AWL262392 BGG262265:BGH262392 BQC262265:BQD262392 BZY262265:BZZ262392 CJU262265:CJV262392 CTQ262265:CTR262392 DDM262265:DDN262392 DNI262265:DNJ262392 DXE262265:DXF262392 EHA262265:EHB262392 EQW262265:EQX262392 FAS262265:FAT262392 FKO262265:FKP262392 FUK262265:FUL262392 GEG262265:GEH262392 GOC262265:GOD262392 GXY262265:GXZ262392 HHU262265:HHV262392 HRQ262265:HRR262392 IBM262265:IBN262392 ILI262265:ILJ262392 IVE262265:IVF262392 JFA262265:JFB262392 JOW262265:JOX262392 JYS262265:JYT262392 KIO262265:KIP262392 KSK262265:KSL262392 LCG262265:LCH262392 LMC262265:LMD262392 LVY262265:LVZ262392 MFU262265:MFV262392 MPQ262265:MPR262392 MZM262265:MZN262392 NJI262265:NJJ262392 NTE262265:NTF262392 ODA262265:ODB262392 OMW262265:OMX262392 OWS262265:OWT262392 PGO262265:PGP262392 PQK262265:PQL262392 QAG262265:QAH262392 QKC262265:QKD262392 QTY262265:QTZ262392 RDU262265:RDV262392 RNQ262265:RNR262392 RXM262265:RXN262392 SHI262265:SHJ262392 SRE262265:SRF262392 TBA262265:TBB262392 TKW262265:TKX262392 TUS262265:TUT262392 UEO262265:UEP262392 UOK262265:UOL262392 UYG262265:UYH262392 VIC262265:VID262392 VRY262265:VRZ262392 WBU262265:WBV262392 WLQ262265:WLR262392 WVM262265:WVN262392 JA327801:JB327928 SW327801:SX327928 ACS327801:ACT327928 AMO327801:AMP327928 AWK327801:AWL327928 BGG327801:BGH327928 BQC327801:BQD327928 BZY327801:BZZ327928 CJU327801:CJV327928 CTQ327801:CTR327928 DDM327801:DDN327928 DNI327801:DNJ327928 DXE327801:DXF327928 EHA327801:EHB327928 EQW327801:EQX327928 FAS327801:FAT327928 FKO327801:FKP327928 FUK327801:FUL327928 GEG327801:GEH327928 GOC327801:GOD327928 GXY327801:GXZ327928 HHU327801:HHV327928 HRQ327801:HRR327928 IBM327801:IBN327928 ILI327801:ILJ327928 IVE327801:IVF327928 JFA327801:JFB327928 JOW327801:JOX327928 JYS327801:JYT327928 KIO327801:KIP327928 KSK327801:KSL327928 LCG327801:LCH327928 LMC327801:LMD327928 LVY327801:LVZ327928 MFU327801:MFV327928 MPQ327801:MPR327928 MZM327801:MZN327928 NJI327801:NJJ327928 NTE327801:NTF327928 ODA327801:ODB327928 OMW327801:OMX327928 OWS327801:OWT327928 PGO327801:PGP327928 PQK327801:PQL327928 QAG327801:QAH327928 QKC327801:QKD327928 QTY327801:QTZ327928 RDU327801:RDV327928 RNQ327801:RNR327928 RXM327801:RXN327928 SHI327801:SHJ327928 SRE327801:SRF327928 TBA327801:TBB327928 TKW327801:TKX327928 TUS327801:TUT327928 UEO327801:UEP327928 UOK327801:UOL327928 UYG327801:UYH327928 VIC327801:VID327928 VRY327801:VRZ327928 WBU327801:WBV327928 WLQ327801:WLR327928 WVM327801:WVN327928 JA393337:JB393464 SW393337:SX393464 ACS393337:ACT393464 AMO393337:AMP393464 AWK393337:AWL393464 BGG393337:BGH393464 BQC393337:BQD393464 BZY393337:BZZ393464 CJU393337:CJV393464 CTQ393337:CTR393464 DDM393337:DDN393464 DNI393337:DNJ393464 DXE393337:DXF393464 EHA393337:EHB393464 EQW393337:EQX393464 FAS393337:FAT393464 FKO393337:FKP393464 FUK393337:FUL393464 GEG393337:GEH393464 GOC393337:GOD393464 GXY393337:GXZ393464 HHU393337:HHV393464 HRQ393337:HRR393464 IBM393337:IBN393464 ILI393337:ILJ393464 IVE393337:IVF393464 JFA393337:JFB393464 JOW393337:JOX393464 JYS393337:JYT393464 KIO393337:KIP393464 KSK393337:KSL393464 LCG393337:LCH393464 LMC393337:LMD393464 LVY393337:LVZ393464 MFU393337:MFV393464 MPQ393337:MPR393464 MZM393337:MZN393464 NJI393337:NJJ393464 NTE393337:NTF393464 ODA393337:ODB393464 OMW393337:OMX393464 OWS393337:OWT393464 PGO393337:PGP393464 PQK393337:PQL393464 QAG393337:QAH393464 QKC393337:QKD393464 QTY393337:QTZ393464 RDU393337:RDV393464 RNQ393337:RNR393464 RXM393337:RXN393464 SHI393337:SHJ393464 SRE393337:SRF393464 TBA393337:TBB393464 TKW393337:TKX393464 TUS393337:TUT393464 UEO393337:UEP393464 UOK393337:UOL393464 UYG393337:UYH393464 VIC393337:VID393464 VRY393337:VRZ393464 WBU393337:WBV393464 WLQ393337:WLR393464 WVM393337:WVN393464 JA458873:JB459000 SW458873:SX459000 ACS458873:ACT459000 AMO458873:AMP459000 AWK458873:AWL459000 BGG458873:BGH459000 BQC458873:BQD459000 BZY458873:BZZ459000 CJU458873:CJV459000 CTQ458873:CTR459000 DDM458873:DDN459000 DNI458873:DNJ459000 DXE458873:DXF459000 EHA458873:EHB459000 EQW458873:EQX459000 FAS458873:FAT459000 FKO458873:FKP459000 FUK458873:FUL459000 GEG458873:GEH459000 GOC458873:GOD459000 GXY458873:GXZ459000 HHU458873:HHV459000 HRQ458873:HRR459000 IBM458873:IBN459000 ILI458873:ILJ459000 IVE458873:IVF459000 JFA458873:JFB459000 JOW458873:JOX459000 JYS458873:JYT459000 KIO458873:KIP459000 KSK458873:KSL459000 LCG458873:LCH459000 LMC458873:LMD459000 LVY458873:LVZ459000 MFU458873:MFV459000 MPQ458873:MPR459000 MZM458873:MZN459000 NJI458873:NJJ459000 NTE458873:NTF459000 ODA458873:ODB459000 OMW458873:OMX459000 OWS458873:OWT459000 PGO458873:PGP459000 PQK458873:PQL459000 QAG458873:QAH459000 QKC458873:QKD459000 QTY458873:QTZ459000 RDU458873:RDV459000 RNQ458873:RNR459000 RXM458873:RXN459000 SHI458873:SHJ459000 SRE458873:SRF459000 TBA458873:TBB459000 TKW458873:TKX459000 TUS458873:TUT459000 UEO458873:UEP459000 UOK458873:UOL459000 UYG458873:UYH459000 VIC458873:VID459000 VRY458873:VRZ459000 WBU458873:WBV459000 WLQ458873:WLR459000 WVM458873:WVN459000 JA524409:JB524536 SW524409:SX524536 ACS524409:ACT524536 AMO524409:AMP524536 AWK524409:AWL524536 BGG524409:BGH524536 BQC524409:BQD524536 BZY524409:BZZ524536 CJU524409:CJV524536 CTQ524409:CTR524536 DDM524409:DDN524536 DNI524409:DNJ524536 DXE524409:DXF524536 EHA524409:EHB524536 EQW524409:EQX524536 FAS524409:FAT524536 FKO524409:FKP524536 FUK524409:FUL524536 GEG524409:GEH524536 GOC524409:GOD524536 GXY524409:GXZ524536 HHU524409:HHV524536 HRQ524409:HRR524536 IBM524409:IBN524536 ILI524409:ILJ524536 IVE524409:IVF524536 JFA524409:JFB524536 JOW524409:JOX524536 JYS524409:JYT524536 KIO524409:KIP524536 KSK524409:KSL524536 LCG524409:LCH524536 LMC524409:LMD524536 LVY524409:LVZ524536 MFU524409:MFV524536 MPQ524409:MPR524536 MZM524409:MZN524536 NJI524409:NJJ524536 NTE524409:NTF524536 ODA524409:ODB524536 OMW524409:OMX524536 OWS524409:OWT524536 PGO524409:PGP524536 PQK524409:PQL524536 QAG524409:QAH524536 QKC524409:QKD524536 QTY524409:QTZ524536 RDU524409:RDV524536 RNQ524409:RNR524536 RXM524409:RXN524536 SHI524409:SHJ524536 SRE524409:SRF524536 TBA524409:TBB524536 TKW524409:TKX524536 TUS524409:TUT524536 UEO524409:UEP524536 UOK524409:UOL524536 UYG524409:UYH524536 VIC524409:VID524536 VRY524409:VRZ524536 WBU524409:WBV524536 WLQ524409:WLR524536 WVM524409:WVN524536 JA589945:JB590072 SW589945:SX590072 ACS589945:ACT590072 AMO589945:AMP590072 AWK589945:AWL590072 BGG589945:BGH590072 BQC589945:BQD590072 BZY589945:BZZ590072 CJU589945:CJV590072 CTQ589945:CTR590072 DDM589945:DDN590072 DNI589945:DNJ590072 DXE589945:DXF590072 EHA589945:EHB590072 EQW589945:EQX590072 FAS589945:FAT590072 FKO589945:FKP590072 FUK589945:FUL590072 GEG589945:GEH590072 GOC589945:GOD590072 GXY589945:GXZ590072 HHU589945:HHV590072 HRQ589945:HRR590072 IBM589945:IBN590072 ILI589945:ILJ590072 IVE589945:IVF590072 JFA589945:JFB590072 JOW589945:JOX590072 JYS589945:JYT590072 KIO589945:KIP590072 KSK589945:KSL590072 LCG589945:LCH590072 LMC589945:LMD590072 LVY589945:LVZ590072 MFU589945:MFV590072 MPQ589945:MPR590072 MZM589945:MZN590072 NJI589945:NJJ590072 NTE589945:NTF590072 ODA589945:ODB590072 OMW589945:OMX590072 OWS589945:OWT590072 PGO589945:PGP590072 PQK589945:PQL590072 QAG589945:QAH590072 QKC589945:QKD590072 QTY589945:QTZ590072 RDU589945:RDV590072 RNQ589945:RNR590072 RXM589945:RXN590072 SHI589945:SHJ590072 SRE589945:SRF590072 TBA589945:TBB590072 TKW589945:TKX590072 TUS589945:TUT590072 UEO589945:UEP590072 UOK589945:UOL590072 UYG589945:UYH590072 VIC589945:VID590072 VRY589945:VRZ590072 WBU589945:WBV590072 WLQ589945:WLR590072 WVM589945:WVN590072 JA655481:JB655608 SW655481:SX655608 ACS655481:ACT655608 AMO655481:AMP655608 AWK655481:AWL655608 BGG655481:BGH655608 BQC655481:BQD655608 BZY655481:BZZ655608 CJU655481:CJV655608 CTQ655481:CTR655608 DDM655481:DDN655608 DNI655481:DNJ655608 DXE655481:DXF655608 EHA655481:EHB655608 EQW655481:EQX655608 FAS655481:FAT655608 FKO655481:FKP655608 FUK655481:FUL655608 GEG655481:GEH655608 GOC655481:GOD655608 GXY655481:GXZ655608 HHU655481:HHV655608 HRQ655481:HRR655608 IBM655481:IBN655608 ILI655481:ILJ655608 IVE655481:IVF655608 JFA655481:JFB655608 JOW655481:JOX655608 JYS655481:JYT655608 KIO655481:KIP655608 KSK655481:KSL655608 LCG655481:LCH655608 LMC655481:LMD655608 LVY655481:LVZ655608 MFU655481:MFV655608 MPQ655481:MPR655608 MZM655481:MZN655608 NJI655481:NJJ655608 NTE655481:NTF655608 ODA655481:ODB655608 OMW655481:OMX655608 OWS655481:OWT655608 PGO655481:PGP655608 PQK655481:PQL655608 QAG655481:QAH655608 QKC655481:QKD655608 QTY655481:QTZ655608 RDU655481:RDV655608 RNQ655481:RNR655608 RXM655481:RXN655608 SHI655481:SHJ655608 SRE655481:SRF655608 TBA655481:TBB655608 TKW655481:TKX655608 TUS655481:TUT655608 UEO655481:UEP655608 UOK655481:UOL655608 UYG655481:UYH655608 VIC655481:VID655608 VRY655481:VRZ655608 WBU655481:WBV655608 WLQ655481:WLR655608 WVM655481:WVN655608 JA721017:JB721144 SW721017:SX721144 ACS721017:ACT721144 AMO721017:AMP721144 AWK721017:AWL721144 BGG721017:BGH721144 BQC721017:BQD721144 BZY721017:BZZ721144 CJU721017:CJV721144 CTQ721017:CTR721144 DDM721017:DDN721144 DNI721017:DNJ721144 DXE721017:DXF721144 EHA721017:EHB721144 EQW721017:EQX721144 FAS721017:FAT721144 FKO721017:FKP721144 FUK721017:FUL721144 GEG721017:GEH721144 GOC721017:GOD721144 GXY721017:GXZ721144 HHU721017:HHV721144 HRQ721017:HRR721144 IBM721017:IBN721144 ILI721017:ILJ721144 IVE721017:IVF721144 JFA721017:JFB721144 JOW721017:JOX721144 JYS721017:JYT721144 KIO721017:KIP721144 KSK721017:KSL721144 LCG721017:LCH721144 LMC721017:LMD721144 LVY721017:LVZ721144 MFU721017:MFV721144 MPQ721017:MPR721144 MZM721017:MZN721144 NJI721017:NJJ721144 NTE721017:NTF721144 ODA721017:ODB721144 OMW721017:OMX721144 OWS721017:OWT721144 PGO721017:PGP721144 PQK721017:PQL721144 QAG721017:QAH721144 QKC721017:QKD721144 QTY721017:QTZ721144 RDU721017:RDV721144 RNQ721017:RNR721144 RXM721017:RXN721144 SHI721017:SHJ721144 SRE721017:SRF721144 TBA721017:TBB721144 TKW721017:TKX721144 TUS721017:TUT721144 UEO721017:UEP721144 UOK721017:UOL721144 UYG721017:UYH721144 VIC721017:VID721144 VRY721017:VRZ721144 WBU721017:WBV721144 WLQ721017:WLR721144 WVM721017:WVN721144 JA786553:JB786680 SW786553:SX786680 ACS786553:ACT786680 AMO786553:AMP786680 AWK786553:AWL786680 BGG786553:BGH786680 BQC786553:BQD786680 BZY786553:BZZ786680 CJU786553:CJV786680 CTQ786553:CTR786680 DDM786553:DDN786680 DNI786553:DNJ786680 DXE786553:DXF786680 EHA786553:EHB786680 EQW786553:EQX786680 FAS786553:FAT786680 FKO786553:FKP786680 FUK786553:FUL786680 GEG786553:GEH786680 GOC786553:GOD786680 GXY786553:GXZ786680 HHU786553:HHV786680 HRQ786553:HRR786680 IBM786553:IBN786680 ILI786553:ILJ786680 IVE786553:IVF786680 JFA786553:JFB786680 JOW786553:JOX786680 JYS786553:JYT786680 KIO786553:KIP786680 KSK786553:KSL786680 LCG786553:LCH786680 LMC786553:LMD786680 LVY786553:LVZ786680 MFU786553:MFV786680 MPQ786553:MPR786680 MZM786553:MZN786680 NJI786553:NJJ786680 NTE786553:NTF786680 ODA786553:ODB786680 OMW786553:OMX786680 OWS786553:OWT786680 PGO786553:PGP786680 PQK786553:PQL786680 QAG786553:QAH786680 QKC786553:QKD786680 QTY786553:QTZ786680 RDU786553:RDV786680 RNQ786553:RNR786680 RXM786553:RXN786680 SHI786553:SHJ786680 SRE786553:SRF786680 TBA786553:TBB786680 TKW786553:TKX786680 TUS786553:TUT786680 UEO786553:UEP786680 UOK786553:UOL786680 UYG786553:UYH786680 VIC786553:VID786680 VRY786553:VRZ786680 WBU786553:WBV786680 WLQ786553:WLR786680 WVM786553:WVN786680 JA852089:JB852216 SW852089:SX852216 ACS852089:ACT852216 AMO852089:AMP852216 AWK852089:AWL852216 BGG852089:BGH852216 BQC852089:BQD852216 BZY852089:BZZ852216 CJU852089:CJV852216 CTQ852089:CTR852216 DDM852089:DDN852216 DNI852089:DNJ852216 DXE852089:DXF852216 EHA852089:EHB852216 EQW852089:EQX852216 FAS852089:FAT852216 FKO852089:FKP852216 FUK852089:FUL852216 GEG852089:GEH852216 GOC852089:GOD852216 GXY852089:GXZ852216 HHU852089:HHV852216 HRQ852089:HRR852216 IBM852089:IBN852216 ILI852089:ILJ852216 IVE852089:IVF852216 JFA852089:JFB852216 JOW852089:JOX852216 JYS852089:JYT852216 KIO852089:KIP852216 KSK852089:KSL852216 LCG852089:LCH852216 LMC852089:LMD852216 LVY852089:LVZ852216 MFU852089:MFV852216 MPQ852089:MPR852216 MZM852089:MZN852216 NJI852089:NJJ852216 NTE852089:NTF852216 ODA852089:ODB852216 OMW852089:OMX852216 OWS852089:OWT852216 PGO852089:PGP852216 PQK852089:PQL852216 QAG852089:QAH852216 QKC852089:QKD852216 QTY852089:QTZ852216 RDU852089:RDV852216 RNQ852089:RNR852216 RXM852089:RXN852216 SHI852089:SHJ852216 SRE852089:SRF852216 TBA852089:TBB852216 TKW852089:TKX852216 TUS852089:TUT852216 UEO852089:UEP852216 UOK852089:UOL852216 UYG852089:UYH852216 VIC852089:VID852216 VRY852089:VRZ852216 WBU852089:WBV852216 WLQ852089:WLR852216 WVM852089:WVN852216 JA917625:JB917752 SW917625:SX917752 ACS917625:ACT917752 AMO917625:AMP917752 AWK917625:AWL917752 BGG917625:BGH917752 BQC917625:BQD917752 BZY917625:BZZ917752 CJU917625:CJV917752 CTQ917625:CTR917752 DDM917625:DDN917752 DNI917625:DNJ917752 DXE917625:DXF917752 EHA917625:EHB917752 EQW917625:EQX917752 FAS917625:FAT917752 FKO917625:FKP917752 FUK917625:FUL917752 GEG917625:GEH917752 GOC917625:GOD917752 GXY917625:GXZ917752 HHU917625:HHV917752 HRQ917625:HRR917752 IBM917625:IBN917752 ILI917625:ILJ917752 IVE917625:IVF917752 JFA917625:JFB917752 JOW917625:JOX917752 JYS917625:JYT917752 KIO917625:KIP917752 KSK917625:KSL917752 LCG917625:LCH917752 LMC917625:LMD917752 LVY917625:LVZ917752 MFU917625:MFV917752 MPQ917625:MPR917752 MZM917625:MZN917752 NJI917625:NJJ917752 NTE917625:NTF917752 ODA917625:ODB917752 OMW917625:OMX917752 OWS917625:OWT917752 PGO917625:PGP917752 PQK917625:PQL917752 QAG917625:QAH917752 QKC917625:QKD917752 QTY917625:QTZ917752 RDU917625:RDV917752 RNQ917625:RNR917752 RXM917625:RXN917752 SHI917625:SHJ917752 SRE917625:SRF917752 TBA917625:TBB917752 TKW917625:TKX917752 TUS917625:TUT917752 UEO917625:UEP917752 UOK917625:UOL917752 UYG917625:UYH917752 VIC917625:VID917752 VRY917625:VRZ917752 WBU917625:WBV917752 WLQ917625:WLR917752 WVM917625:WVN917752 JA983161:JB983288 SW983161:SX983288 ACS983161:ACT983288 AMO983161:AMP983288 AWK983161:AWL983288 BGG983161:BGH983288 BQC983161:BQD983288 BZY983161:BZZ983288 CJU983161:CJV983288 CTQ983161:CTR983288 DDM983161:DDN983288 DNI983161:DNJ983288 DXE983161:DXF983288 EHA983161:EHB983288 EQW983161:EQX983288 FAS983161:FAT983288 FKO983161:FKP983288 FUK983161:FUL983288 GEG983161:GEH983288 GOC983161:GOD983288 GXY983161:GXZ983288 HHU983161:HHV983288 HRQ983161:HRR983288 IBM983161:IBN983288 ILI983161:ILJ983288 IVE983161:IVF983288 JFA983161:JFB983288 JOW983161:JOX983288 JYS983161:JYT983288 KIO983161:KIP983288 KSK983161:KSL983288 LCG983161:LCH983288 LMC983161:LMD983288 LVY983161:LVZ983288 MFU983161:MFV983288 MPQ983161:MPR983288 MZM983161:MZN983288 NJI983161:NJJ983288 NTE983161:NTF983288 ODA983161:ODB983288 OMW983161:OMX983288 OWS983161:OWT983288 PGO983161:PGP983288 PQK983161:PQL983288 QAG983161:QAH983288 QKC983161:QKD983288 QTY983161:QTZ983288 RDU983161:RDV983288 RNQ983161:RNR983288 RXM983161:RXN983288 SHI983161:SHJ983288 SRE983161:SRF983288 TBA983161:TBB983288 TKW983161:TKX983288 TUS983161:TUT983288 UEO983161:UEP983288 UOK983161:UOL983288 UYG983161:UYH983288 VIC983161:VID983288 VRY983161:VRZ983288 WBU983161:WBV983288 WLQ983161:WLR983288 WVM983161:WVN983288 H65545:I65741 IZ65545:IZ65741 SV65545:SV65741 ACR65545:ACR65741 AMN65545:AMN65741 AWJ65545:AWJ65741 BGF65545:BGF65741 BQB65545:BQB65741 BZX65545:BZX65741 CJT65545:CJT65741 CTP65545:CTP65741 DDL65545:DDL65741 DNH65545:DNH65741 DXD65545:DXD65741 EGZ65545:EGZ65741 EQV65545:EQV65741 FAR65545:FAR65741 FKN65545:FKN65741 FUJ65545:FUJ65741 GEF65545:GEF65741 GOB65545:GOB65741 GXX65545:GXX65741 HHT65545:HHT65741 HRP65545:HRP65741 IBL65545:IBL65741 ILH65545:ILH65741 IVD65545:IVD65741 JEZ65545:JEZ65741 JOV65545:JOV65741 JYR65545:JYR65741 KIN65545:KIN65741 KSJ65545:KSJ65741 LCF65545:LCF65741 LMB65545:LMB65741 LVX65545:LVX65741 MFT65545:MFT65741 MPP65545:MPP65741 MZL65545:MZL65741 NJH65545:NJH65741 NTD65545:NTD65741 OCZ65545:OCZ65741 OMV65545:OMV65741 OWR65545:OWR65741 PGN65545:PGN65741 PQJ65545:PQJ65741 QAF65545:QAF65741 QKB65545:QKB65741 QTX65545:QTX65741 RDT65545:RDT65741 RNP65545:RNP65741 RXL65545:RXL65741 SHH65545:SHH65741 SRD65545:SRD65741 TAZ65545:TAZ65741 TKV65545:TKV65741 TUR65545:TUR65741 UEN65545:UEN65741 UOJ65545:UOJ65741 UYF65545:UYF65741 VIB65545:VIB65741 VRX65545:VRX65741 WBT65545:WBT65741 WLP65545:WLP65741 WVL65545:WVL65741 H131081:I131277 IZ131081:IZ131277 SV131081:SV131277 ACR131081:ACR131277 AMN131081:AMN131277 AWJ131081:AWJ131277 BGF131081:BGF131277 BQB131081:BQB131277 BZX131081:BZX131277 CJT131081:CJT131277 CTP131081:CTP131277 DDL131081:DDL131277 DNH131081:DNH131277 DXD131081:DXD131277 EGZ131081:EGZ131277 EQV131081:EQV131277 FAR131081:FAR131277 FKN131081:FKN131277 FUJ131081:FUJ131277 GEF131081:GEF131277 GOB131081:GOB131277 GXX131081:GXX131277 HHT131081:HHT131277 HRP131081:HRP131277 IBL131081:IBL131277 ILH131081:ILH131277 IVD131081:IVD131277 JEZ131081:JEZ131277 JOV131081:JOV131277 JYR131081:JYR131277 KIN131081:KIN131277 KSJ131081:KSJ131277 LCF131081:LCF131277 LMB131081:LMB131277 LVX131081:LVX131277 MFT131081:MFT131277 MPP131081:MPP131277 MZL131081:MZL131277 NJH131081:NJH131277 NTD131081:NTD131277 OCZ131081:OCZ131277 OMV131081:OMV131277 OWR131081:OWR131277 PGN131081:PGN131277 PQJ131081:PQJ131277 QAF131081:QAF131277 QKB131081:QKB131277 QTX131081:QTX131277 RDT131081:RDT131277 RNP131081:RNP131277 RXL131081:RXL131277 SHH131081:SHH131277 SRD131081:SRD131277 TAZ131081:TAZ131277 TKV131081:TKV131277 TUR131081:TUR131277 UEN131081:UEN131277 UOJ131081:UOJ131277 UYF131081:UYF131277 VIB131081:VIB131277 VRX131081:VRX131277 WBT131081:WBT131277 WLP131081:WLP131277 WVL131081:WVL131277 H196617:I196813 IZ196617:IZ196813 SV196617:SV196813 ACR196617:ACR196813 AMN196617:AMN196813 AWJ196617:AWJ196813 BGF196617:BGF196813 BQB196617:BQB196813 BZX196617:BZX196813 CJT196617:CJT196813 CTP196617:CTP196813 DDL196617:DDL196813 DNH196617:DNH196813 DXD196617:DXD196813 EGZ196617:EGZ196813 EQV196617:EQV196813 FAR196617:FAR196813 FKN196617:FKN196813 FUJ196617:FUJ196813 GEF196617:GEF196813 GOB196617:GOB196813 GXX196617:GXX196813 HHT196617:HHT196813 HRP196617:HRP196813 IBL196617:IBL196813 ILH196617:ILH196813 IVD196617:IVD196813 JEZ196617:JEZ196813 JOV196617:JOV196813 JYR196617:JYR196813 KIN196617:KIN196813 KSJ196617:KSJ196813 LCF196617:LCF196813 LMB196617:LMB196813 LVX196617:LVX196813 MFT196617:MFT196813 MPP196617:MPP196813 MZL196617:MZL196813 NJH196617:NJH196813 NTD196617:NTD196813 OCZ196617:OCZ196813 OMV196617:OMV196813 OWR196617:OWR196813 PGN196617:PGN196813 PQJ196617:PQJ196813 QAF196617:QAF196813 QKB196617:QKB196813 QTX196617:QTX196813 RDT196617:RDT196813 RNP196617:RNP196813 RXL196617:RXL196813 SHH196617:SHH196813 SRD196617:SRD196813 TAZ196617:TAZ196813 TKV196617:TKV196813 TUR196617:TUR196813 UEN196617:UEN196813 UOJ196617:UOJ196813 UYF196617:UYF196813 VIB196617:VIB196813 VRX196617:VRX196813 WBT196617:WBT196813 WLP196617:WLP196813 WVL196617:WVL196813 H262153:I262349 IZ262153:IZ262349 SV262153:SV262349 ACR262153:ACR262349 AMN262153:AMN262349 AWJ262153:AWJ262349 BGF262153:BGF262349 BQB262153:BQB262349 BZX262153:BZX262349 CJT262153:CJT262349 CTP262153:CTP262349 DDL262153:DDL262349 DNH262153:DNH262349 DXD262153:DXD262349 EGZ262153:EGZ262349 EQV262153:EQV262349 FAR262153:FAR262349 FKN262153:FKN262349 FUJ262153:FUJ262349 GEF262153:GEF262349 GOB262153:GOB262349 GXX262153:GXX262349 HHT262153:HHT262349 HRP262153:HRP262349 IBL262153:IBL262349 ILH262153:ILH262349 IVD262153:IVD262349 JEZ262153:JEZ262349 JOV262153:JOV262349 JYR262153:JYR262349 KIN262153:KIN262349 KSJ262153:KSJ262349 LCF262153:LCF262349 LMB262153:LMB262349 LVX262153:LVX262349 MFT262153:MFT262349 MPP262153:MPP262349 MZL262153:MZL262349 NJH262153:NJH262349 NTD262153:NTD262349 OCZ262153:OCZ262349 OMV262153:OMV262349 OWR262153:OWR262349 PGN262153:PGN262349 PQJ262153:PQJ262349 QAF262153:QAF262349 QKB262153:QKB262349 QTX262153:QTX262349 RDT262153:RDT262349 RNP262153:RNP262349 RXL262153:RXL262349 SHH262153:SHH262349 SRD262153:SRD262349 TAZ262153:TAZ262349 TKV262153:TKV262349 TUR262153:TUR262349 UEN262153:UEN262349 UOJ262153:UOJ262349 UYF262153:UYF262349 VIB262153:VIB262349 VRX262153:VRX262349 WBT262153:WBT262349 WLP262153:WLP262349 WVL262153:WVL262349 H327689:I327885 IZ327689:IZ327885 SV327689:SV327885 ACR327689:ACR327885 AMN327689:AMN327885 AWJ327689:AWJ327885 BGF327689:BGF327885 BQB327689:BQB327885 BZX327689:BZX327885 CJT327689:CJT327885 CTP327689:CTP327885 DDL327689:DDL327885 DNH327689:DNH327885 DXD327689:DXD327885 EGZ327689:EGZ327885 EQV327689:EQV327885 FAR327689:FAR327885 FKN327689:FKN327885 FUJ327689:FUJ327885 GEF327689:GEF327885 GOB327689:GOB327885 GXX327689:GXX327885 HHT327689:HHT327885 HRP327689:HRP327885 IBL327689:IBL327885 ILH327689:ILH327885 IVD327689:IVD327885 JEZ327689:JEZ327885 JOV327689:JOV327885 JYR327689:JYR327885 KIN327689:KIN327885 KSJ327689:KSJ327885 LCF327689:LCF327885 LMB327689:LMB327885 LVX327689:LVX327885 MFT327689:MFT327885 MPP327689:MPP327885 MZL327689:MZL327885 NJH327689:NJH327885 NTD327689:NTD327885 OCZ327689:OCZ327885 OMV327689:OMV327885 OWR327689:OWR327885 PGN327689:PGN327885 PQJ327689:PQJ327885 QAF327689:QAF327885 QKB327689:QKB327885 QTX327689:QTX327885 RDT327689:RDT327885 RNP327689:RNP327885 RXL327689:RXL327885 SHH327689:SHH327885 SRD327689:SRD327885 TAZ327689:TAZ327885 TKV327689:TKV327885 TUR327689:TUR327885 UEN327689:UEN327885 UOJ327689:UOJ327885 UYF327689:UYF327885 VIB327689:VIB327885 VRX327689:VRX327885 WBT327689:WBT327885 WLP327689:WLP327885 WVL327689:WVL327885 H393225:I393421 IZ393225:IZ393421 SV393225:SV393421 ACR393225:ACR393421 AMN393225:AMN393421 AWJ393225:AWJ393421 BGF393225:BGF393421 BQB393225:BQB393421 BZX393225:BZX393421 CJT393225:CJT393421 CTP393225:CTP393421 DDL393225:DDL393421 DNH393225:DNH393421 DXD393225:DXD393421 EGZ393225:EGZ393421 EQV393225:EQV393421 FAR393225:FAR393421 FKN393225:FKN393421 FUJ393225:FUJ393421 GEF393225:GEF393421 GOB393225:GOB393421 GXX393225:GXX393421 HHT393225:HHT393421 HRP393225:HRP393421 IBL393225:IBL393421 ILH393225:ILH393421 IVD393225:IVD393421 JEZ393225:JEZ393421 JOV393225:JOV393421 JYR393225:JYR393421 KIN393225:KIN393421 KSJ393225:KSJ393421 LCF393225:LCF393421 LMB393225:LMB393421 LVX393225:LVX393421 MFT393225:MFT393421 MPP393225:MPP393421 MZL393225:MZL393421 NJH393225:NJH393421 NTD393225:NTD393421 OCZ393225:OCZ393421 OMV393225:OMV393421 OWR393225:OWR393421 PGN393225:PGN393421 PQJ393225:PQJ393421 QAF393225:QAF393421 QKB393225:QKB393421 QTX393225:QTX393421 RDT393225:RDT393421 RNP393225:RNP393421 RXL393225:RXL393421 SHH393225:SHH393421 SRD393225:SRD393421 TAZ393225:TAZ393421 TKV393225:TKV393421 TUR393225:TUR393421 UEN393225:UEN393421 UOJ393225:UOJ393421 UYF393225:UYF393421 VIB393225:VIB393421 VRX393225:VRX393421 WBT393225:WBT393421 WLP393225:WLP393421 WVL393225:WVL393421 H458761:I458957 IZ458761:IZ458957 SV458761:SV458957 ACR458761:ACR458957 AMN458761:AMN458957 AWJ458761:AWJ458957 BGF458761:BGF458957 BQB458761:BQB458957 BZX458761:BZX458957 CJT458761:CJT458957 CTP458761:CTP458957 DDL458761:DDL458957 DNH458761:DNH458957 DXD458761:DXD458957 EGZ458761:EGZ458957 EQV458761:EQV458957 FAR458761:FAR458957 FKN458761:FKN458957 FUJ458761:FUJ458957 GEF458761:GEF458957 GOB458761:GOB458957 GXX458761:GXX458957 HHT458761:HHT458957 HRP458761:HRP458957 IBL458761:IBL458957 ILH458761:ILH458957 IVD458761:IVD458957 JEZ458761:JEZ458957 JOV458761:JOV458957 JYR458761:JYR458957 KIN458761:KIN458957 KSJ458761:KSJ458957 LCF458761:LCF458957 LMB458761:LMB458957 LVX458761:LVX458957 MFT458761:MFT458957 MPP458761:MPP458957 MZL458761:MZL458957 NJH458761:NJH458957 NTD458761:NTD458957 OCZ458761:OCZ458957 OMV458761:OMV458957 OWR458761:OWR458957 PGN458761:PGN458957 PQJ458761:PQJ458957 QAF458761:QAF458957 QKB458761:QKB458957 QTX458761:QTX458957 RDT458761:RDT458957 RNP458761:RNP458957 RXL458761:RXL458957 SHH458761:SHH458957 SRD458761:SRD458957 TAZ458761:TAZ458957 TKV458761:TKV458957 TUR458761:TUR458957 UEN458761:UEN458957 UOJ458761:UOJ458957 UYF458761:UYF458957 VIB458761:VIB458957 VRX458761:VRX458957 WBT458761:WBT458957 WLP458761:WLP458957 WVL458761:WVL458957 H524297:I524493 IZ524297:IZ524493 SV524297:SV524493 ACR524297:ACR524493 AMN524297:AMN524493 AWJ524297:AWJ524493 BGF524297:BGF524493 BQB524297:BQB524493 BZX524297:BZX524493 CJT524297:CJT524493 CTP524297:CTP524493 DDL524297:DDL524493 DNH524297:DNH524493 DXD524297:DXD524493 EGZ524297:EGZ524493 EQV524297:EQV524493 FAR524297:FAR524493 FKN524297:FKN524493 FUJ524297:FUJ524493 GEF524297:GEF524493 GOB524297:GOB524493 GXX524297:GXX524493 HHT524297:HHT524493 HRP524297:HRP524493 IBL524297:IBL524493 ILH524297:ILH524493 IVD524297:IVD524493 JEZ524297:JEZ524493 JOV524297:JOV524493 JYR524297:JYR524493 KIN524297:KIN524493 KSJ524297:KSJ524493 LCF524297:LCF524493 LMB524297:LMB524493 LVX524297:LVX524493 MFT524297:MFT524493 MPP524297:MPP524493 MZL524297:MZL524493 NJH524297:NJH524493 NTD524297:NTD524493 OCZ524297:OCZ524493 OMV524297:OMV524493 OWR524297:OWR524493 PGN524297:PGN524493 PQJ524297:PQJ524493 QAF524297:QAF524493 QKB524297:QKB524493 QTX524297:QTX524493 RDT524297:RDT524493 RNP524297:RNP524493 RXL524297:RXL524493 SHH524297:SHH524493 SRD524297:SRD524493 TAZ524297:TAZ524493 TKV524297:TKV524493 TUR524297:TUR524493 UEN524297:UEN524493 UOJ524297:UOJ524493 UYF524297:UYF524493 VIB524297:VIB524493 VRX524297:VRX524493 WBT524297:WBT524493 WLP524297:WLP524493 WVL524297:WVL524493 H589833:I590029 IZ589833:IZ590029 SV589833:SV590029 ACR589833:ACR590029 AMN589833:AMN590029 AWJ589833:AWJ590029 BGF589833:BGF590029 BQB589833:BQB590029 BZX589833:BZX590029 CJT589833:CJT590029 CTP589833:CTP590029 DDL589833:DDL590029 DNH589833:DNH590029 DXD589833:DXD590029 EGZ589833:EGZ590029 EQV589833:EQV590029 FAR589833:FAR590029 FKN589833:FKN590029 FUJ589833:FUJ590029 GEF589833:GEF590029 GOB589833:GOB590029 GXX589833:GXX590029 HHT589833:HHT590029 HRP589833:HRP590029 IBL589833:IBL590029 ILH589833:ILH590029 IVD589833:IVD590029 JEZ589833:JEZ590029 JOV589833:JOV590029 JYR589833:JYR590029 KIN589833:KIN590029 KSJ589833:KSJ590029 LCF589833:LCF590029 LMB589833:LMB590029 LVX589833:LVX590029 MFT589833:MFT590029 MPP589833:MPP590029 MZL589833:MZL590029 NJH589833:NJH590029 NTD589833:NTD590029 OCZ589833:OCZ590029 OMV589833:OMV590029 OWR589833:OWR590029 PGN589833:PGN590029 PQJ589833:PQJ590029 QAF589833:QAF590029 QKB589833:QKB590029 QTX589833:QTX590029 RDT589833:RDT590029 RNP589833:RNP590029 RXL589833:RXL590029 SHH589833:SHH590029 SRD589833:SRD590029 TAZ589833:TAZ590029 TKV589833:TKV590029 TUR589833:TUR590029 UEN589833:UEN590029 UOJ589833:UOJ590029 UYF589833:UYF590029 VIB589833:VIB590029 VRX589833:VRX590029 WBT589833:WBT590029 WLP589833:WLP590029 WVL589833:WVL590029 H655369:I655565 IZ655369:IZ655565 SV655369:SV655565 ACR655369:ACR655565 AMN655369:AMN655565 AWJ655369:AWJ655565 BGF655369:BGF655565 BQB655369:BQB655565 BZX655369:BZX655565 CJT655369:CJT655565 CTP655369:CTP655565 DDL655369:DDL655565 DNH655369:DNH655565 DXD655369:DXD655565 EGZ655369:EGZ655565 EQV655369:EQV655565 FAR655369:FAR655565 FKN655369:FKN655565 FUJ655369:FUJ655565 GEF655369:GEF655565 GOB655369:GOB655565 GXX655369:GXX655565 HHT655369:HHT655565 HRP655369:HRP655565 IBL655369:IBL655565 ILH655369:ILH655565 IVD655369:IVD655565 JEZ655369:JEZ655565 JOV655369:JOV655565 JYR655369:JYR655565 KIN655369:KIN655565 KSJ655369:KSJ655565 LCF655369:LCF655565 LMB655369:LMB655565 LVX655369:LVX655565 MFT655369:MFT655565 MPP655369:MPP655565 MZL655369:MZL655565 NJH655369:NJH655565 NTD655369:NTD655565 OCZ655369:OCZ655565 OMV655369:OMV655565 OWR655369:OWR655565 PGN655369:PGN655565 PQJ655369:PQJ655565 QAF655369:QAF655565 QKB655369:QKB655565 QTX655369:QTX655565 RDT655369:RDT655565 RNP655369:RNP655565 RXL655369:RXL655565 SHH655369:SHH655565 SRD655369:SRD655565 TAZ655369:TAZ655565 TKV655369:TKV655565 TUR655369:TUR655565 UEN655369:UEN655565 UOJ655369:UOJ655565 UYF655369:UYF655565 VIB655369:VIB655565 VRX655369:VRX655565 WBT655369:WBT655565 WLP655369:WLP655565 WVL655369:WVL655565 H720905:I721101 IZ720905:IZ721101 SV720905:SV721101 ACR720905:ACR721101 AMN720905:AMN721101 AWJ720905:AWJ721101 BGF720905:BGF721101 BQB720905:BQB721101 BZX720905:BZX721101 CJT720905:CJT721101 CTP720905:CTP721101 DDL720905:DDL721101 DNH720905:DNH721101 DXD720905:DXD721101 EGZ720905:EGZ721101 EQV720905:EQV721101 FAR720905:FAR721101 FKN720905:FKN721101 FUJ720905:FUJ721101 GEF720905:GEF721101 GOB720905:GOB721101 GXX720905:GXX721101 HHT720905:HHT721101 HRP720905:HRP721101 IBL720905:IBL721101 ILH720905:ILH721101 IVD720905:IVD721101 JEZ720905:JEZ721101 JOV720905:JOV721101 JYR720905:JYR721101 KIN720905:KIN721101 KSJ720905:KSJ721101 LCF720905:LCF721101 LMB720905:LMB721101 LVX720905:LVX721101 MFT720905:MFT721101 MPP720905:MPP721101 MZL720905:MZL721101 NJH720905:NJH721101 NTD720905:NTD721101 OCZ720905:OCZ721101 OMV720905:OMV721101 OWR720905:OWR721101 PGN720905:PGN721101 PQJ720905:PQJ721101 QAF720905:QAF721101 QKB720905:QKB721101 QTX720905:QTX721101 RDT720905:RDT721101 RNP720905:RNP721101 RXL720905:RXL721101 SHH720905:SHH721101 SRD720905:SRD721101 TAZ720905:TAZ721101 TKV720905:TKV721101 TUR720905:TUR721101 UEN720905:UEN721101 UOJ720905:UOJ721101 UYF720905:UYF721101 VIB720905:VIB721101 VRX720905:VRX721101 WBT720905:WBT721101 WLP720905:WLP721101 WVL720905:WVL721101 H786441:I786637 IZ786441:IZ786637 SV786441:SV786637 ACR786441:ACR786637 AMN786441:AMN786637 AWJ786441:AWJ786637 BGF786441:BGF786637 BQB786441:BQB786637 BZX786441:BZX786637 CJT786441:CJT786637 CTP786441:CTP786637 DDL786441:DDL786637 DNH786441:DNH786637 DXD786441:DXD786637 EGZ786441:EGZ786637 EQV786441:EQV786637 FAR786441:FAR786637 FKN786441:FKN786637 FUJ786441:FUJ786637 GEF786441:GEF786637 GOB786441:GOB786637 GXX786441:GXX786637 HHT786441:HHT786637 HRP786441:HRP786637 IBL786441:IBL786637 ILH786441:ILH786637 IVD786441:IVD786637 JEZ786441:JEZ786637 JOV786441:JOV786637 JYR786441:JYR786637 KIN786441:KIN786637 KSJ786441:KSJ786637 LCF786441:LCF786637 LMB786441:LMB786637 LVX786441:LVX786637 MFT786441:MFT786637 MPP786441:MPP786637 MZL786441:MZL786637 NJH786441:NJH786637 NTD786441:NTD786637 OCZ786441:OCZ786637 OMV786441:OMV786637 OWR786441:OWR786637 PGN786441:PGN786637 PQJ786441:PQJ786637 QAF786441:QAF786637 QKB786441:QKB786637 QTX786441:QTX786637 RDT786441:RDT786637 RNP786441:RNP786637 RXL786441:RXL786637 SHH786441:SHH786637 SRD786441:SRD786637 TAZ786441:TAZ786637 TKV786441:TKV786637 TUR786441:TUR786637 UEN786441:UEN786637 UOJ786441:UOJ786637 UYF786441:UYF786637 VIB786441:VIB786637 VRX786441:VRX786637 WBT786441:WBT786637 WLP786441:WLP786637 WVL786441:WVL786637 H851977:I852173 IZ851977:IZ852173 SV851977:SV852173 ACR851977:ACR852173 AMN851977:AMN852173 AWJ851977:AWJ852173 BGF851977:BGF852173 BQB851977:BQB852173 BZX851977:BZX852173 CJT851977:CJT852173 CTP851977:CTP852173 DDL851977:DDL852173 DNH851977:DNH852173 DXD851977:DXD852173 EGZ851977:EGZ852173 EQV851977:EQV852173 FAR851977:FAR852173 FKN851977:FKN852173 FUJ851977:FUJ852173 GEF851977:GEF852173 GOB851977:GOB852173 GXX851977:GXX852173 HHT851977:HHT852173 HRP851977:HRP852173 IBL851977:IBL852173 ILH851977:ILH852173 IVD851977:IVD852173 JEZ851977:JEZ852173 JOV851977:JOV852173 JYR851977:JYR852173 KIN851977:KIN852173 KSJ851977:KSJ852173 LCF851977:LCF852173 LMB851977:LMB852173 LVX851977:LVX852173 MFT851977:MFT852173 MPP851977:MPP852173 MZL851977:MZL852173 NJH851977:NJH852173 NTD851977:NTD852173 OCZ851977:OCZ852173 OMV851977:OMV852173 OWR851977:OWR852173 PGN851977:PGN852173 PQJ851977:PQJ852173 QAF851977:QAF852173 QKB851977:QKB852173 QTX851977:QTX852173 RDT851977:RDT852173 RNP851977:RNP852173 RXL851977:RXL852173 SHH851977:SHH852173 SRD851977:SRD852173 TAZ851977:TAZ852173 TKV851977:TKV852173 TUR851977:TUR852173 UEN851977:UEN852173 UOJ851977:UOJ852173 UYF851977:UYF852173 VIB851977:VIB852173 VRX851977:VRX852173 WBT851977:WBT852173 WLP851977:WLP852173 WVL851977:WVL852173 H917513:I917709 IZ917513:IZ917709 SV917513:SV917709 ACR917513:ACR917709 AMN917513:AMN917709 AWJ917513:AWJ917709 BGF917513:BGF917709 BQB917513:BQB917709 BZX917513:BZX917709 CJT917513:CJT917709 CTP917513:CTP917709 DDL917513:DDL917709 DNH917513:DNH917709 DXD917513:DXD917709 EGZ917513:EGZ917709 EQV917513:EQV917709 FAR917513:FAR917709 FKN917513:FKN917709 FUJ917513:FUJ917709 GEF917513:GEF917709 GOB917513:GOB917709 GXX917513:GXX917709 HHT917513:HHT917709 HRP917513:HRP917709 IBL917513:IBL917709 ILH917513:ILH917709 IVD917513:IVD917709 JEZ917513:JEZ917709 JOV917513:JOV917709 JYR917513:JYR917709 KIN917513:KIN917709 KSJ917513:KSJ917709 LCF917513:LCF917709 LMB917513:LMB917709 LVX917513:LVX917709 MFT917513:MFT917709 MPP917513:MPP917709 MZL917513:MZL917709 NJH917513:NJH917709 NTD917513:NTD917709 OCZ917513:OCZ917709 OMV917513:OMV917709 OWR917513:OWR917709 PGN917513:PGN917709 PQJ917513:PQJ917709 QAF917513:QAF917709 QKB917513:QKB917709 QTX917513:QTX917709 RDT917513:RDT917709 RNP917513:RNP917709 RXL917513:RXL917709 SHH917513:SHH917709 SRD917513:SRD917709 TAZ917513:TAZ917709 TKV917513:TKV917709 TUR917513:TUR917709 UEN917513:UEN917709 UOJ917513:UOJ917709 UYF917513:UYF917709 VIB917513:VIB917709 VRX917513:VRX917709 WBT917513:WBT917709 WLP917513:WLP917709 WVL917513:WVL917709 H983049:I983245 IZ983049:IZ983245 SV983049:SV983245 ACR983049:ACR983245 AMN983049:AMN983245 AWJ983049:AWJ983245 BGF983049:BGF983245 BQB983049:BQB983245 BZX983049:BZX983245 CJT983049:CJT983245 CTP983049:CTP983245 DDL983049:DDL983245 DNH983049:DNH983245 DXD983049:DXD983245 EGZ983049:EGZ983245 EQV983049:EQV983245 FAR983049:FAR983245 FKN983049:FKN983245 FUJ983049:FUJ983245 GEF983049:GEF983245 GOB983049:GOB983245 GXX983049:GXX983245 HHT983049:HHT983245 HRP983049:HRP983245 IBL983049:IBL983245 ILH983049:ILH983245 IVD983049:IVD983245 JEZ983049:JEZ983245 JOV983049:JOV983245 JYR983049:JYR983245 KIN983049:KIN983245 KSJ983049:KSJ983245 LCF983049:LCF983245 LMB983049:LMB983245 LVX983049:LVX983245 MFT983049:MFT983245 MPP983049:MPP983245 MZL983049:MZL983245 NJH983049:NJH983245 NTD983049:NTD983245 OCZ983049:OCZ983245 OMV983049:OMV983245 OWR983049:OWR983245 PGN983049:PGN983245 PQJ983049:PQJ983245 QAF983049:QAF983245 QKB983049:QKB983245 QTX983049:QTX983245 RDT983049:RDT983245 RNP983049:RNP983245 RXL983049:RXL983245 SHH983049:SHH983245 SRD983049:SRD983245 TAZ983049:TAZ983245 TKV983049:TKV983245 TUR983049:TUR983245 UEN983049:UEN983245 UOJ983049:UOJ983245 UYF983049:UYF983245 VIB983049:VIB983245 VRX983049:VRX983245 WBT983049:WBT983245 WLP983049:WLP983245 WVL983049:WVL983245 JA65545:JB65655 SW65545:SX65655 ACS65545:ACT65655 AMO65545:AMP65655 AWK65545:AWL65655 BGG65545:BGH65655 BQC65545:BQD65655 BZY65545:BZZ65655 CJU65545:CJV65655 CTQ65545:CTR65655 DDM65545:DDN65655 DNI65545:DNJ65655 DXE65545:DXF65655 EHA65545:EHB65655 EQW65545:EQX65655 FAS65545:FAT65655 FKO65545:FKP65655 FUK65545:FUL65655 GEG65545:GEH65655 GOC65545:GOD65655 GXY65545:GXZ65655 HHU65545:HHV65655 HRQ65545:HRR65655 IBM65545:IBN65655 ILI65545:ILJ65655 IVE65545:IVF65655 JFA65545:JFB65655 JOW65545:JOX65655 JYS65545:JYT65655 KIO65545:KIP65655 KSK65545:KSL65655 LCG65545:LCH65655 LMC65545:LMD65655 LVY65545:LVZ65655 MFU65545:MFV65655 MPQ65545:MPR65655 MZM65545:MZN65655 NJI65545:NJJ65655 NTE65545:NTF65655 ODA65545:ODB65655 OMW65545:OMX65655 OWS65545:OWT65655 PGO65545:PGP65655 PQK65545:PQL65655 QAG65545:QAH65655 QKC65545:QKD65655 QTY65545:QTZ65655 RDU65545:RDV65655 RNQ65545:RNR65655 RXM65545:RXN65655 SHI65545:SHJ65655 SRE65545:SRF65655 TBA65545:TBB65655 TKW65545:TKX65655 TUS65545:TUT65655 UEO65545:UEP65655 UOK65545:UOL65655 UYG65545:UYH65655 VIC65545:VID65655 VRY65545:VRZ65655 WBU65545:WBV65655 WLQ65545:WLR65655 WVM65545:WVN65655 JA131081:JB131191 SW131081:SX131191 ACS131081:ACT131191 AMO131081:AMP131191 AWK131081:AWL131191 BGG131081:BGH131191 BQC131081:BQD131191 BZY131081:BZZ131191 CJU131081:CJV131191 CTQ131081:CTR131191 DDM131081:DDN131191 DNI131081:DNJ131191 DXE131081:DXF131191 EHA131081:EHB131191 EQW131081:EQX131191 FAS131081:FAT131191 FKO131081:FKP131191 FUK131081:FUL131191 GEG131081:GEH131191 GOC131081:GOD131191 GXY131081:GXZ131191 HHU131081:HHV131191 HRQ131081:HRR131191 IBM131081:IBN131191 ILI131081:ILJ131191 IVE131081:IVF131191 JFA131081:JFB131191 JOW131081:JOX131191 JYS131081:JYT131191 KIO131081:KIP131191 KSK131081:KSL131191 LCG131081:LCH131191 LMC131081:LMD131191 LVY131081:LVZ131191 MFU131081:MFV131191 MPQ131081:MPR131191 MZM131081:MZN131191 NJI131081:NJJ131191 NTE131081:NTF131191 ODA131081:ODB131191 OMW131081:OMX131191 OWS131081:OWT131191 PGO131081:PGP131191 PQK131081:PQL131191 QAG131081:QAH131191 QKC131081:QKD131191 QTY131081:QTZ131191 RDU131081:RDV131191 RNQ131081:RNR131191 RXM131081:RXN131191 SHI131081:SHJ131191 SRE131081:SRF131191 TBA131081:TBB131191 TKW131081:TKX131191 TUS131081:TUT131191 UEO131081:UEP131191 UOK131081:UOL131191 UYG131081:UYH131191 VIC131081:VID131191 VRY131081:VRZ131191 WBU131081:WBV131191 WLQ131081:WLR131191 WVM131081:WVN131191 JA196617:JB196727 SW196617:SX196727 ACS196617:ACT196727 AMO196617:AMP196727 AWK196617:AWL196727 BGG196617:BGH196727 BQC196617:BQD196727 BZY196617:BZZ196727 CJU196617:CJV196727 CTQ196617:CTR196727 DDM196617:DDN196727 DNI196617:DNJ196727 DXE196617:DXF196727 EHA196617:EHB196727 EQW196617:EQX196727 FAS196617:FAT196727 FKO196617:FKP196727 FUK196617:FUL196727 GEG196617:GEH196727 GOC196617:GOD196727 GXY196617:GXZ196727 HHU196617:HHV196727 HRQ196617:HRR196727 IBM196617:IBN196727 ILI196617:ILJ196727 IVE196617:IVF196727 JFA196617:JFB196727 JOW196617:JOX196727 JYS196617:JYT196727 KIO196617:KIP196727 KSK196617:KSL196727 LCG196617:LCH196727 LMC196617:LMD196727 LVY196617:LVZ196727 MFU196617:MFV196727 MPQ196617:MPR196727 MZM196617:MZN196727 NJI196617:NJJ196727 NTE196617:NTF196727 ODA196617:ODB196727 OMW196617:OMX196727 OWS196617:OWT196727 PGO196617:PGP196727 PQK196617:PQL196727 QAG196617:QAH196727 QKC196617:QKD196727 QTY196617:QTZ196727 RDU196617:RDV196727 RNQ196617:RNR196727 RXM196617:RXN196727 SHI196617:SHJ196727 SRE196617:SRF196727 TBA196617:TBB196727 TKW196617:TKX196727 TUS196617:TUT196727 UEO196617:UEP196727 UOK196617:UOL196727 UYG196617:UYH196727 VIC196617:VID196727 VRY196617:VRZ196727 WBU196617:WBV196727 WLQ196617:WLR196727 WVM196617:WVN196727 JA262153:JB262263 SW262153:SX262263 ACS262153:ACT262263 AMO262153:AMP262263 AWK262153:AWL262263 BGG262153:BGH262263 BQC262153:BQD262263 BZY262153:BZZ262263 CJU262153:CJV262263 CTQ262153:CTR262263 DDM262153:DDN262263 DNI262153:DNJ262263 DXE262153:DXF262263 EHA262153:EHB262263 EQW262153:EQX262263 FAS262153:FAT262263 FKO262153:FKP262263 FUK262153:FUL262263 GEG262153:GEH262263 GOC262153:GOD262263 GXY262153:GXZ262263 HHU262153:HHV262263 HRQ262153:HRR262263 IBM262153:IBN262263 ILI262153:ILJ262263 IVE262153:IVF262263 JFA262153:JFB262263 JOW262153:JOX262263 JYS262153:JYT262263 KIO262153:KIP262263 KSK262153:KSL262263 LCG262153:LCH262263 LMC262153:LMD262263 LVY262153:LVZ262263 MFU262153:MFV262263 MPQ262153:MPR262263 MZM262153:MZN262263 NJI262153:NJJ262263 NTE262153:NTF262263 ODA262153:ODB262263 OMW262153:OMX262263 OWS262153:OWT262263 PGO262153:PGP262263 PQK262153:PQL262263 QAG262153:QAH262263 QKC262153:QKD262263 QTY262153:QTZ262263 RDU262153:RDV262263 RNQ262153:RNR262263 RXM262153:RXN262263 SHI262153:SHJ262263 SRE262153:SRF262263 TBA262153:TBB262263 TKW262153:TKX262263 TUS262153:TUT262263 UEO262153:UEP262263 UOK262153:UOL262263 UYG262153:UYH262263 VIC262153:VID262263 VRY262153:VRZ262263 WBU262153:WBV262263 WLQ262153:WLR262263 WVM262153:WVN262263 JA327689:JB327799 SW327689:SX327799 ACS327689:ACT327799 AMO327689:AMP327799 AWK327689:AWL327799 BGG327689:BGH327799 BQC327689:BQD327799 BZY327689:BZZ327799 CJU327689:CJV327799 CTQ327689:CTR327799 DDM327689:DDN327799 DNI327689:DNJ327799 DXE327689:DXF327799 EHA327689:EHB327799 EQW327689:EQX327799 FAS327689:FAT327799 FKO327689:FKP327799 FUK327689:FUL327799 GEG327689:GEH327799 GOC327689:GOD327799 GXY327689:GXZ327799 HHU327689:HHV327799 HRQ327689:HRR327799 IBM327689:IBN327799 ILI327689:ILJ327799 IVE327689:IVF327799 JFA327689:JFB327799 JOW327689:JOX327799 JYS327689:JYT327799 KIO327689:KIP327799 KSK327689:KSL327799 LCG327689:LCH327799 LMC327689:LMD327799 LVY327689:LVZ327799 MFU327689:MFV327799 MPQ327689:MPR327799 MZM327689:MZN327799 NJI327689:NJJ327799 NTE327689:NTF327799 ODA327689:ODB327799 OMW327689:OMX327799 OWS327689:OWT327799 PGO327689:PGP327799 PQK327689:PQL327799 QAG327689:QAH327799 QKC327689:QKD327799 QTY327689:QTZ327799 RDU327689:RDV327799 RNQ327689:RNR327799 RXM327689:RXN327799 SHI327689:SHJ327799 SRE327689:SRF327799 TBA327689:TBB327799 TKW327689:TKX327799 TUS327689:TUT327799 UEO327689:UEP327799 UOK327689:UOL327799 UYG327689:UYH327799 VIC327689:VID327799 VRY327689:VRZ327799 WBU327689:WBV327799 WLQ327689:WLR327799 WVM327689:WVN327799 JA393225:JB393335 SW393225:SX393335 ACS393225:ACT393335 AMO393225:AMP393335 AWK393225:AWL393335 BGG393225:BGH393335 BQC393225:BQD393335 BZY393225:BZZ393335 CJU393225:CJV393335 CTQ393225:CTR393335 DDM393225:DDN393335 DNI393225:DNJ393335 DXE393225:DXF393335 EHA393225:EHB393335 EQW393225:EQX393335 FAS393225:FAT393335 FKO393225:FKP393335 FUK393225:FUL393335 GEG393225:GEH393335 GOC393225:GOD393335 GXY393225:GXZ393335 HHU393225:HHV393335 HRQ393225:HRR393335 IBM393225:IBN393335 ILI393225:ILJ393335 IVE393225:IVF393335 JFA393225:JFB393335 JOW393225:JOX393335 JYS393225:JYT393335 KIO393225:KIP393335 KSK393225:KSL393335 LCG393225:LCH393335 LMC393225:LMD393335 LVY393225:LVZ393335 MFU393225:MFV393335 MPQ393225:MPR393335 MZM393225:MZN393335 NJI393225:NJJ393335 NTE393225:NTF393335 ODA393225:ODB393335 OMW393225:OMX393335 OWS393225:OWT393335 PGO393225:PGP393335 PQK393225:PQL393335 QAG393225:QAH393335 QKC393225:QKD393335 QTY393225:QTZ393335 RDU393225:RDV393335 RNQ393225:RNR393335 RXM393225:RXN393335 SHI393225:SHJ393335 SRE393225:SRF393335 TBA393225:TBB393335 TKW393225:TKX393335 TUS393225:TUT393335 UEO393225:UEP393335 UOK393225:UOL393335 UYG393225:UYH393335 VIC393225:VID393335 VRY393225:VRZ393335 WBU393225:WBV393335 WLQ393225:WLR393335 WVM393225:WVN393335 JA458761:JB458871 SW458761:SX458871 ACS458761:ACT458871 AMO458761:AMP458871 AWK458761:AWL458871 BGG458761:BGH458871 BQC458761:BQD458871 BZY458761:BZZ458871 CJU458761:CJV458871 CTQ458761:CTR458871 DDM458761:DDN458871 DNI458761:DNJ458871 DXE458761:DXF458871 EHA458761:EHB458871 EQW458761:EQX458871 FAS458761:FAT458871 FKO458761:FKP458871 FUK458761:FUL458871 GEG458761:GEH458871 GOC458761:GOD458871 GXY458761:GXZ458871 HHU458761:HHV458871 HRQ458761:HRR458871 IBM458761:IBN458871 ILI458761:ILJ458871 IVE458761:IVF458871 JFA458761:JFB458871 JOW458761:JOX458871 JYS458761:JYT458871 KIO458761:KIP458871 KSK458761:KSL458871 LCG458761:LCH458871 LMC458761:LMD458871 LVY458761:LVZ458871 MFU458761:MFV458871 MPQ458761:MPR458871 MZM458761:MZN458871 NJI458761:NJJ458871 NTE458761:NTF458871 ODA458761:ODB458871 OMW458761:OMX458871 OWS458761:OWT458871 PGO458761:PGP458871 PQK458761:PQL458871 QAG458761:QAH458871 QKC458761:QKD458871 QTY458761:QTZ458871 RDU458761:RDV458871 RNQ458761:RNR458871 RXM458761:RXN458871 SHI458761:SHJ458871 SRE458761:SRF458871 TBA458761:TBB458871 TKW458761:TKX458871 TUS458761:TUT458871 UEO458761:UEP458871 UOK458761:UOL458871 UYG458761:UYH458871 VIC458761:VID458871 VRY458761:VRZ458871 WBU458761:WBV458871 WLQ458761:WLR458871 WVM458761:WVN458871 JA524297:JB524407 SW524297:SX524407 ACS524297:ACT524407 AMO524297:AMP524407 AWK524297:AWL524407 BGG524297:BGH524407 BQC524297:BQD524407 BZY524297:BZZ524407 CJU524297:CJV524407 CTQ524297:CTR524407 DDM524297:DDN524407 DNI524297:DNJ524407 DXE524297:DXF524407 EHA524297:EHB524407 EQW524297:EQX524407 FAS524297:FAT524407 FKO524297:FKP524407 FUK524297:FUL524407 GEG524297:GEH524407 GOC524297:GOD524407 GXY524297:GXZ524407 HHU524297:HHV524407 HRQ524297:HRR524407 IBM524297:IBN524407 ILI524297:ILJ524407 IVE524297:IVF524407 JFA524297:JFB524407 JOW524297:JOX524407 JYS524297:JYT524407 KIO524297:KIP524407 KSK524297:KSL524407 LCG524297:LCH524407 LMC524297:LMD524407 LVY524297:LVZ524407 MFU524297:MFV524407 MPQ524297:MPR524407 MZM524297:MZN524407 NJI524297:NJJ524407 NTE524297:NTF524407 ODA524297:ODB524407 OMW524297:OMX524407 OWS524297:OWT524407 PGO524297:PGP524407 PQK524297:PQL524407 QAG524297:QAH524407 QKC524297:QKD524407 QTY524297:QTZ524407 RDU524297:RDV524407 RNQ524297:RNR524407 RXM524297:RXN524407 SHI524297:SHJ524407 SRE524297:SRF524407 TBA524297:TBB524407 TKW524297:TKX524407 TUS524297:TUT524407 UEO524297:UEP524407 UOK524297:UOL524407 UYG524297:UYH524407 VIC524297:VID524407 VRY524297:VRZ524407 WBU524297:WBV524407 WLQ524297:WLR524407 WVM524297:WVN524407 JA589833:JB589943 SW589833:SX589943 ACS589833:ACT589943 AMO589833:AMP589943 AWK589833:AWL589943 BGG589833:BGH589943 BQC589833:BQD589943 BZY589833:BZZ589943 CJU589833:CJV589943 CTQ589833:CTR589943 DDM589833:DDN589943 DNI589833:DNJ589943 DXE589833:DXF589943 EHA589833:EHB589943 EQW589833:EQX589943 FAS589833:FAT589943 FKO589833:FKP589943 FUK589833:FUL589943 GEG589833:GEH589943 GOC589833:GOD589943 GXY589833:GXZ589943 HHU589833:HHV589943 HRQ589833:HRR589943 IBM589833:IBN589943 ILI589833:ILJ589943 IVE589833:IVF589943 JFA589833:JFB589943 JOW589833:JOX589943 JYS589833:JYT589943 KIO589833:KIP589943 KSK589833:KSL589943 LCG589833:LCH589943 LMC589833:LMD589943 LVY589833:LVZ589943 MFU589833:MFV589943 MPQ589833:MPR589943 MZM589833:MZN589943 NJI589833:NJJ589943 NTE589833:NTF589943 ODA589833:ODB589943 OMW589833:OMX589943 OWS589833:OWT589943 PGO589833:PGP589943 PQK589833:PQL589943 QAG589833:QAH589943 QKC589833:QKD589943 QTY589833:QTZ589943 RDU589833:RDV589943 RNQ589833:RNR589943 RXM589833:RXN589943 SHI589833:SHJ589943 SRE589833:SRF589943 TBA589833:TBB589943 TKW589833:TKX589943 TUS589833:TUT589943 UEO589833:UEP589943 UOK589833:UOL589943 UYG589833:UYH589943 VIC589833:VID589943 VRY589833:VRZ589943 WBU589833:WBV589943 WLQ589833:WLR589943 WVM589833:WVN589943 JA655369:JB655479 SW655369:SX655479 ACS655369:ACT655479 AMO655369:AMP655479 AWK655369:AWL655479 BGG655369:BGH655479 BQC655369:BQD655479 BZY655369:BZZ655479 CJU655369:CJV655479 CTQ655369:CTR655479 DDM655369:DDN655479 DNI655369:DNJ655479 DXE655369:DXF655479 EHA655369:EHB655479 EQW655369:EQX655479 FAS655369:FAT655479 FKO655369:FKP655479 FUK655369:FUL655479 GEG655369:GEH655479 GOC655369:GOD655479 GXY655369:GXZ655479 HHU655369:HHV655479 HRQ655369:HRR655479 IBM655369:IBN655479 ILI655369:ILJ655479 IVE655369:IVF655479 JFA655369:JFB655479 JOW655369:JOX655479 JYS655369:JYT655479 KIO655369:KIP655479 KSK655369:KSL655479 LCG655369:LCH655479 LMC655369:LMD655479 LVY655369:LVZ655479 MFU655369:MFV655479 MPQ655369:MPR655479 MZM655369:MZN655479 NJI655369:NJJ655479 NTE655369:NTF655479 ODA655369:ODB655479 OMW655369:OMX655479 OWS655369:OWT655479 PGO655369:PGP655479 PQK655369:PQL655479 QAG655369:QAH655479 QKC655369:QKD655479 QTY655369:QTZ655479 RDU655369:RDV655479 RNQ655369:RNR655479 RXM655369:RXN655479 SHI655369:SHJ655479 SRE655369:SRF655479 TBA655369:TBB655479 TKW655369:TKX655479 TUS655369:TUT655479 UEO655369:UEP655479 UOK655369:UOL655479 UYG655369:UYH655479 VIC655369:VID655479 VRY655369:VRZ655479 WBU655369:WBV655479 WLQ655369:WLR655479 WVM655369:WVN655479 JA720905:JB721015 SW720905:SX721015 ACS720905:ACT721015 AMO720905:AMP721015 AWK720905:AWL721015 BGG720905:BGH721015 BQC720905:BQD721015 BZY720905:BZZ721015 CJU720905:CJV721015 CTQ720905:CTR721015 DDM720905:DDN721015 DNI720905:DNJ721015 DXE720905:DXF721015 EHA720905:EHB721015 EQW720905:EQX721015 FAS720905:FAT721015 FKO720905:FKP721015 FUK720905:FUL721015 GEG720905:GEH721015 GOC720905:GOD721015 GXY720905:GXZ721015 HHU720905:HHV721015 HRQ720905:HRR721015 IBM720905:IBN721015 ILI720905:ILJ721015 IVE720905:IVF721015 JFA720905:JFB721015 JOW720905:JOX721015 JYS720905:JYT721015 KIO720905:KIP721015 KSK720905:KSL721015 LCG720905:LCH721015 LMC720905:LMD721015 LVY720905:LVZ721015 MFU720905:MFV721015 MPQ720905:MPR721015 MZM720905:MZN721015 NJI720905:NJJ721015 NTE720905:NTF721015 ODA720905:ODB721015 OMW720905:OMX721015 OWS720905:OWT721015 PGO720905:PGP721015 PQK720905:PQL721015 QAG720905:QAH721015 QKC720905:QKD721015 QTY720905:QTZ721015 RDU720905:RDV721015 RNQ720905:RNR721015 RXM720905:RXN721015 SHI720905:SHJ721015 SRE720905:SRF721015 TBA720905:TBB721015 TKW720905:TKX721015 TUS720905:TUT721015 UEO720905:UEP721015 UOK720905:UOL721015 UYG720905:UYH721015 VIC720905:VID721015 VRY720905:VRZ721015 WBU720905:WBV721015 WLQ720905:WLR721015 WVM720905:WVN721015 JA786441:JB786551 SW786441:SX786551 ACS786441:ACT786551 AMO786441:AMP786551 AWK786441:AWL786551 BGG786441:BGH786551 BQC786441:BQD786551 BZY786441:BZZ786551 CJU786441:CJV786551 CTQ786441:CTR786551 DDM786441:DDN786551 DNI786441:DNJ786551 DXE786441:DXF786551 EHA786441:EHB786551 EQW786441:EQX786551 FAS786441:FAT786551 FKO786441:FKP786551 FUK786441:FUL786551 GEG786441:GEH786551 GOC786441:GOD786551 GXY786441:GXZ786551 HHU786441:HHV786551 HRQ786441:HRR786551 IBM786441:IBN786551 ILI786441:ILJ786551 IVE786441:IVF786551 JFA786441:JFB786551 JOW786441:JOX786551 JYS786441:JYT786551 KIO786441:KIP786551 KSK786441:KSL786551 LCG786441:LCH786551 LMC786441:LMD786551 LVY786441:LVZ786551 MFU786441:MFV786551 MPQ786441:MPR786551 MZM786441:MZN786551 NJI786441:NJJ786551 NTE786441:NTF786551 ODA786441:ODB786551 OMW786441:OMX786551 OWS786441:OWT786551 PGO786441:PGP786551 PQK786441:PQL786551 QAG786441:QAH786551 QKC786441:QKD786551 QTY786441:QTZ786551 RDU786441:RDV786551 RNQ786441:RNR786551 RXM786441:RXN786551 SHI786441:SHJ786551 SRE786441:SRF786551 TBA786441:TBB786551 TKW786441:TKX786551 TUS786441:TUT786551 UEO786441:UEP786551 UOK786441:UOL786551 UYG786441:UYH786551 VIC786441:VID786551 VRY786441:VRZ786551 WBU786441:WBV786551 WLQ786441:WLR786551 WVM786441:WVN786551 JA851977:JB852087 SW851977:SX852087 ACS851977:ACT852087 AMO851977:AMP852087 AWK851977:AWL852087 BGG851977:BGH852087 BQC851977:BQD852087 BZY851977:BZZ852087 CJU851977:CJV852087 CTQ851977:CTR852087 DDM851977:DDN852087 DNI851977:DNJ852087 DXE851977:DXF852087 EHA851977:EHB852087 EQW851977:EQX852087 FAS851977:FAT852087 FKO851977:FKP852087 FUK851977:FUL852087 GEG851977:GEH852087 GOC851977:GOD852087 GXY851977:GXZ852087 HHU851977:HHV852087 HRQ851977:HRR852087 IBM851977:IBN852087 ILI851977:ILJ852087 IVE851977:IVF852087 JFA851977:JFB852087 JOW851977:JOX852087 JYS851977:JYT852087 KIO851977:KIP852087 KSK851977:KSL852087 LCG851977:LCH852087 LMC851977:LMD852087 LVY851977:LVZ852087 MFU851977:MFV852087 MPQ851977:MPR852087 MZM851977:MZN852087 NJI851977:NJJ852087 NTE851977:NTF852087 ODA851977:ODB852087 OMW851977:OMX852087 OWS851977:OWT852087 PGO851977:PGP852087 PQK851977:PQL852087 QAG851977:QAH852087 QKC851977:QKD852087 QTY851977:QTZ852087 RDU851977:RDV852087 RNQ851977:RNR852087 RXM851977:RXN852087 SHI851977:SHJ852087 SRE851977:SRF852087 TBA851977:TBB852087 TKW851977:TKX852087 TUS851977:TUT852087 UEO851977:UEP852087 UOK851977:UOL852087 UYG851977:UYH852087 VIC851977:VID852087 VRY851977:VRZ852087 WBU851977:WBV852087 WLQ851977:WLR852087 WVM851977:WVN852087 JA917513:JB917623 SW917513:SX917623 ACS917513:ACT917623 AMO917513:AMP917623 AWK917513:AWL917623 BGG917513:BGH917623 BQC917513:BQD917623 BZY917513:BZZ917623 CJU917513:CJV917623 CTQ917513:CTR917623 DDM917513:DDN917623 DNI917513:DNJ917623 DXE917513:DXF917623 EHA917513:EHB917623 EQW917513:EQX917623 FAS917513:FAT917623 FKO917513:FKP917623 FUK917513:FUL917623 GEG917513:GEH917623 GOC917513:GOD917623 GXY917513:GXZ917623 HHU917513:HHV917623 HRQ917513:HRR917623 IBM917513:IBN917623 ILI917513:ILJ917623 IVE917513:IVF917623 JFA917513:JFB917623 JOW917513:JOX917623 JYS917513:JYT917623 KIO917513:KIP917623 KSK917513:KSL917623 LCG917513:LCH917623 LMC917513:LMD917623 LVY917513:LVZ917623 MFU917513:MFV917623 MPQ917513:MPR917623 MZM917513:MZN917623 NJI917513:NJJ917623 NTE917513:NTF917623 ODA917513:ODB917623 OMW917513:OMX917623 OWS917513:OWT917623 PGO917513:PGP917623 PQK917513:PQL917623 QAG917513:QAH917623 QKC917513:QKD917623 QTY917513:QTZ917623 RDU917513:RDV917623 RNQ917513:RNR917623 RXM917513:RXN917623 SHI917513:SHJ917623 SRE917513:SRF917623 TBA917513:TBB917623 TKW917513:TKX917623 TUS917513:TUT917623 UEO917513:UEP917623 UOK917513:UOL917623 UYG917513:UYH917623 VIC917513:VID917623 VRY917513:VRZ917623 WBU917513:WBV917623 WLQ917513:WLR917623 WVM917513:WVN917623 JA983049:JB983159 SW983049:SX983159 ACS983049:ACT983159 AMO983049:AMP983159 AWK983049:AWL983159 BGG983049:BGH983159 BQC983049:BQD983159 BZY983049:BZZ983159 CJU983049:CJV983159 CTQ983049:CTR983159 DDM983049:DDN983159 DNI983049:DNJ983159 DXE983049:DXF983159 EHA983049:EHB983159 EQW983049:EQX983159 FAS983049:FAT983159 FKO983049:FKP983159 FUK983049:FUL983159 GEG983049:GEH983159 GOC983049:GOD983159 GXY983049:GXZ983159 HHU983049:HHV983159 HRQ983049:HRR983159 IBM983049:IBN983159 ILI983049:ILJ983159 IVE983049:IVF983159 JFA983049:JFB983159 JOW983049:JOX983159 JYS983049:JYT983159 KIO983049:KIP983159 KSK983049:KSL983159 LCG983049:LCH983159 LMC983049:LMD983159 LVY983049:LVZ983159 MFU983049:MFV983159 MPQ983049:MPR983159 MZM983049:MZN983159 NJI983049:NJJ983159 NTE983049:NTF983159 ODA983049:ODB983159 OMW983049:OMX983159 OWS983049:OWT983159 PGO983049:PGP983159 PQK983049:PQL983159 QAG983049:QAH983159 QKC983049:QKD983159 QTY983049:QTZ983159 RDU983049:RDV983159 RNQ983049:RNR983159 RXM983049:RXN983159 SHI983049:SHJ983159 SRE983049:SRF983159 TBA983049:TBB983159 TKW983049:TKX983159 TUS983049:TUT983159 UEO983049:UEP983159 UOK983049:UOL983159 UYG983049:UYH983159 VIC983049:VID983159 VRY983049:VRZ983159 WBU983049:WBV983159 WLQ983049:WLR983159 WVM983049:WVN983159 JC65545:JC65784 SY65545:SY65784 ACU65545:ACU65784 AMQ65545:AMQ65784 AWM65545:AWM65784 BGI65545:BGI65784 BQE65545:BQE65784 CAA65545:CAA65784 CJW65545:CJW65784 CTS65545:CTS65784 DDO65545:DDO65784 DNK65545:DNK65784 DXG65545:DXG65784 EHC65545:EHC65784 EQY65545:EQY65784 FAU65545:FAU65784 FKQ65545:FKQ65784 FUM65545:FUM65784 GEI65545:GEI65784 GOE65545:GOE65784 GYA65545:GYA65784 HHW65545:HHW65784 HRS65545:HRS65784 IBO65545:IBO65784 ILK65545:ILK65784 IVG65545:IVG65784 JFC65545:JFC65784 JOY65545:JOY65784 JYU65545:JYU65784 KIQ65545:KIQ65784 KSM65545:KSM65784 LCI65545:LCI65784 LME65545:LME65784 LWA65545:LWA65784 MFW65545:MFW65784 MPS65545:MPS65784 MZO65545:MZO65784 NJK65545:NJK65784 NTG65545:NTG65784 ODC65545:ODC65784 OMY65545:OMY65784 OWU65545:OWU65784 PGQ65545:PGQ65784 PQM65545:PQM65784 QAI65545:QAI65784 QKE65545:QKE65784 QUA65545:QUA65784 RDW65545:RDW65784 RNS65545:RNS65784 RXO65545:RXO65784 SHK65545:SHK65784 SRG65545:SRG65784 TBC65545:TBC65784 TKY65545:TKY65784 TUU65545:TUU65784 UEQ65545:UEQ65784 UOM65545:UOM65784 UYI65545:UYI65784 VIE65545:VIE65784 VSA65545:VSA65784 WBW65545:WBW65784 WLS65545:WLS65784 WVO65545:WVO65784 JC131081:JC131320 SY131081:SY131320 ACU131081:ACU131320 AMQ131081:AMQ131320 AWM131081:AWM131320 BGI131081:BGI131320 BQE131081:BQE131320 CAA131081:CAA131320 CJW131081:CJW131320 CTS131081:CTS131320 DDO131081:DDO131320 DNK131081:DNK131320 DXG131081:DXG131320 EHC131081:EHC131320 EQY131081:EQY131320 FAU131081:FAU131320 FKQ131081:FKQ131320 FUM131081:FUM131320 GEI131081:GEI131320 GOE131081:GOE131320 GYA131081:GYA131320 HHW131081:HHW131320 HRS131081:HRS131320 IBO131081:IBO131320 ILK131081:ILK131320 IVG131081:IVG131320 JFC131081:JFC131320 JOY131081:JOY131320 JYU131081:JYU131320 KIQ131081:KIQ131320 KSM131081:KSM131320 LCI131081:LCI131320 LME131081:LME131320 LWA131081:LWA131320 MFW131081:MFW131320 MPS131081:MPS131320 MZO131081:MZO131320 NJK131081:NJK131320 NTG131081:NTG131320 ODC131081:ODC131320 OMY131081:OMY131320 OWU131081:OWU131320 PGQ131081:PGQ131320 PQM131081:PQM131320 QAI131081:QAI131320 QKE131081:QKE131320 QUA131081:QUA131320 RDW131081:RDW131320 RNS131081:RNS131320 RXO131081:RXO131320 SHK131081:SHK131320 SRG131081:SRG131320 TBC131081:TBC131320 TKY131081:TKY131320 TUU131081:TUU131320 UEQ131081:UEQ131320 UOM131081:UOM131320 UYI131081:UYI131320 VIE131081:VIE131320 VSA131081:VSA131320 WBW131081:WBW131320 WLS131081:WLS131320 WVO131081:WVO131320 JC196617:JC196856 SY196617:SY196856 ACU196617:ACU196856 AMQ196617:AMQ196856 AWM196617:AWM196856 BGI196617:BGI196856 BQE196617:BQE196856 CAA196617:CAA196856 CJW196617:CJW196856 CTS196617:CTS196856 DDO196617:DDO196856 DNK196617:DNK196856 DXG196617:DXG196856 EHC196617:EHC196856 EQY196617:EQY196856 FAU196617:FAU196856 FKQ196617:FKQ196856 FUM196617:FUM196856 GEI196617:GEI196856 GOE196617:GOE196856 GYA196617:GYA196856 HHW196617:HHW196856 HRS196617:HRS196856 IBO196617:IBO196856 ILK196617:ILK196856 IVG196617:IVG196856 JFC196617:JFC196856 JOY196617:JOY196856 JYU196617:JYU196856 KIQ196617:KIQ196856 KSM196617:KSM196856 LCI196617:LCI196856 LME196617:LME196856 LWA196617:LWA196856 MFW196617:MFW196856 MPS196617:MPS196856 MZO196617:MZO196856 NJK196617:NJK196856 NTG196617:NTG196856 ODC196617:ODC196856 OMY196617:OMY196856 OWU196617:OWU196856 PGQ196617:PGQ196856 PQM196617:PQM196856 QAI196617:QAI196856 QKE196617:QKE196856 QUA196617:QUA196856 RDW196617:RDW196856 RNS196617:RNS196856 RXO196617:RXO196856 SHK196617:SHK196856 SRG196617:SRG196856 TBC196617:TBC196856 TKY196617:TKY196856 TUU196617:TUU196856 UEQ196617:UEQ196856 UOM196617:UOM196856 UYI196617:UYI196856 VIE196617:VIE196856 VSA196617:VSA196856 WBW196617:WBW196856 WLS196617:WLS196856 WVO196617:WVO196856 JC262153:JC262392 SY262153:SY262392 ACU262153:ACU262392 AMQ262153:AMQ262392 AWM262153:AWM262392 BGI262153:BGI262392 BQE262153:BQE262392 CAA262153:CAA262392 CJW262153:CJW262392 CTS262153:CTS262392 DDO262153:DDO262392 DNK262153:DNK262392 DXG262153:DXG262392 EHC262153:EHC262392 EQY262153:EQY262392 FAU262153:FAU262392 FKQ262153:FKQ262392 FUM262153:FUM262392 GEI262153:GEI262392 GOE262153:GOE262392 GYA262153:GYA262392 HHW262153:HHW262392 HRS262153:HRS262392 IBO262153:IBO262392 ILK262153:ILK262392 IVG262153:IVG262392 JFC262153:JFC262392 JOY262153:JOY262392 JYU262153:JYU262392 KIQ262153:KIQ262392 KSM262153:KSM262392 LCI262153:LCI262392 LME262153:LME262392 LWA262153:LWA262392 MFW262153:MFW262392 MPS262153:MPS262392 MZO262153:MZO262392 NJK262153:NJK262392 NTG262153:NTG262392 ODC262153:ODC262392 OMY262153:OMY262392 OWU262153:OWU262392 PGQ262153:PGQ262392 PQM262153:PQM262392 QAI262153:QAI262392 QKE262153:QKE262392 QUA262153:QUA262392 RDW262153:RDW262392 RNS262153:RNS262392 RXO262153:RXO262392 SHK262153:SHK262392 SRG262153:SRG262392 TBC262153:TBC262392 TKY262153:TKY262392 TUU262153:TUU262392 UEQ262153:UEQ262392 UOM262153:UOM262392 UYI262153:UYI262392 VIE262153:VIE262392 VSA262153:VSA262392 WBW262153:WBW262392 WLS262153:WLS262392 WVO262153:WVO262392 JC327689:JC327928 SY327689:SY327928 ACU327689:ACU327928 AMQ327689:AMQ327928 AWM327689:AWM327928 BGI327689:BGI327928 BQE327689:BQE327928 CAA327689:CAA327928 CJW327689:CJW327928 CTS327689:CTS327928 DDO327689:DDO327928 DNK327689:DNK327928 DXG327689:DXG327928 EHC327689:EHC327928 EQY327689:EQY327928 FAU327689:FAU327928 FKQ327689:FKQ327928 FUM327689:FUM327928 GEI327689:GEI327928 GOE327689:GOE327928 GYA327689:GYA327928 HHW327689:HHW327928 HRS327689:HRS327928 IBO327689:IBO327928 ILK327689:ILK327928 IVG327689:IVG327928 JFC327689:JFC327928 JOY327689:JOY327928 JYU327689:JYU327928 KIQ327689:KIQ327928 KSM327689:KSM327928 LCI327689:LCI327928 LME327689:LME327928 LWA327689:LWA327928 MFW327689:MFW327928 MPS327689:MPS327928 MZO327689:MZO327928 NJK327689:NJK327928 NTG327689:NTG327928 ODC327689:ODC327928 OMY327689:OMY327928 OWU327689:OWU327928 PGQ327689:PGQ327928 PQM327689:PQM327928 QAI327689:QAI327928 QKE327689:QKE327928 QUA327689:QUA327928 RDW327689:RDW327928 RNS327689:RNS327928 RXO327689:RXO327928 SHK327689:SHK327928 SRG327689:SRG327928 TBC327689:TBC327928 TKY327689:TKY327928 TUU327689:TUU327928 UEQ327689:UEQ327928 UOM327689:UOM327928 UYI327689:UYI327928 VIE327689:VIE327928 VSA327689:VSA327928 WBW327689:WBW327928 WLS327689:WLS327928 WVO327689:WVO327928 JC393225:JC393464 SY393225:SY393464 ACU393225:ACU393464 AMQ393225:AMQ393464 AWM393225:AWM393464 BGI393225:BGI393464 BQE393225:BQE393464 CAA393225:CAA393464 CJW393225:CJW393464 CTS393225:CTS393464 DDO393225:DDO393464 DNK393225:DNK393464 DXG393225:DXG393464 EHC393225:EHC393464 EQY393225:EQY393464 FAU393225:FAU393464 FKQ393225:FKQ393464 FUM393225:FUM393464 GEI393225:GEI393464 GOE393225:GOE393464 GYA393225:GYA393464 HHW393225:HHW393464 HRS393225:HRS393464 IBO393225:IBO393464 ILK393225:ILK393464 IVG393225:IVG393464 JFC393225:JFC393464 JOY393225:JOY393464 JYU393225:JYU393464 KIQ393225:KIQ393464 KSM393225:KSM393464 LCI393225:LCI393464 LME393225:LME393464 LWA393225:LWA393464 MFW393225:MFW393464 MPS393225:MPS393464 MZO393225:MZO393464 NJK393225:NJK393464 NTG393225:NTG393464 ODC393225:ODC393464 OMY393225:OMY393464 OWU393225:OWU393464 PGQ393225:PGQ393464 PQM393225:PQM393464 QAI393225:QAI393464 QKE393225:QKE393464 QUA393225:QUA393464 RDW393225:RDW393464 RNS393225:RNS393464 RXO393225:RXO393464 SHK393225:SHK393464 SRG393225:SRG393464 TBC393225:TBC393464 TKY393225:TKY393464 TUU393225:TUU393464 UEQ393225:UEQ393464 UOM393225:UOM393464 UYI393225:UYI393464 VIE393225:VIE393464 VSA393225:VSA393464 WBW393225:WBW393464 WLS393225:WLS393464 WVO393225:WVO393464 JC458761:JC459000 SY458761:SY459000 ACU458761:ACU459000 AMQ458761:AMQ459000 AWM458761:AWM459000 BGI458761:BGI459000 BQE458761:BQE459000 CAA458761:CAA459000 CJW458761:CJW459000 CTS458761:CTS459000 DDO458761:DDO459000 DNK458761:DNK459000 DXG458761:DXG459000 EHC458761:EHC459000 EQY458761:EQY459000 FAU458761:FAU459000 FKQ458761:FKQ459000 FUM458761:FUM459000 GEI458761:GEI459000 GOE458761:GOE459000 GYA458761:GYA459000 HHW458761:HHW459000 HRS458761:HRS459000 IBO458761:IBO459000 ILK458761:ILK459000 IVG458761:IVG459000 JFC458761:JFC459000 JOY458761:JOY459000 JYU458761:JYU459000 KIQ458761:KIQ459000 KSM458761:KSM459000 LCI458761:LCI459000 LME458761:LME459000 LWA458761:LWA459000 MFW458761:MFW459000 MPS458761:MPS459000 MZO458761:MZO459000 NJK458761:NJK459000 NTG458761:NTG459000 ODC458761:ODC459000 OMY458761:OMY459000 OWU458761:OWU459000 PGQ458761:PGQ459000 PQM458761:PQM459000 QAI458761:QAI459000 QKE458761:QKE459000 QUA458761:QUA459000 RDW458761:RDW459000 RNS458761:RNS459000 RXO458761:RXO459000 SHK458761:SHK459000 SRG458761:SRG459000 TBC458761:TBC459000 TKY458761:TKY459000 TUU458761:TUU459000 UEQ458761:UEQ459000 UOM458761:UOM459000 UYI458761:UYI459000 VIE458761:VIE459000 VSA458761:VSA459000 WBW458761:WBW459000 WLS458761:WLS459000 WVO458761:WVO459000 JC524297:JC524536 SY524297:SY524536 ACU524297:ACU524536 AMQ524297:AMQ524536 AWM524297:AWM524536 BGI524297:BGI524536 BQE524297:BQE524536 CAA524297:CAA524536 CJW524297:CJW524536 CTS524297:CTS524536 DDO524297:DDO524536 DNK524297:DNK524536 DXG524297:DXG524536 EHC524297:EHC524536 EQY524297:EQY524536 FAU524297:FAU524536 FKQ524297:FKQ524536 FUM524297:FUM524536 GEI524297:GEI524536 GOE524297:GOE524536 GYA524297:GYA524536 HHW524297:HHW524536 HRS524297:HRS524536 IBO524297:IBO524536 ILK524297:ILK524536 IVG524297:IVG524536 JFC524297:JFC524536 JOY524297:JOY524536 JYU524297:JYU524536 KIQ524297:KIQ524536 KSM524297:KSM524536 LCI524297:LCI524536 LME524297:LME524536 LWA524297:LWA524536 MFW524297:MFW524536 MPS524297:MPS524536 MZO524297:MZO524536 NJK524297:NJK524536 NTG524297:NTG524536 ODC524297:ODC524536 OMY524297:OMY524536 OWU524297:OWU524536 PGQ524297:PGQ524536 PQM524297:PQM524536 QAI524297:QAI524536 QKE524297:QKE524536 QUA524297:QUA524536 RDW524297:RDW524536 RNS524297:RNS524536 RXO524297:RXO524536 SHK524297:SHK524536 SRG524297:SRG524536 TBC524297:TBC524536 TKY524297:TKY524536 TUU524297:TUU524536 UEQ524297:UEQ524536 UOM524297:UOM524536 UYI524297:UYI524536 VIE524297:VIE524536 VSA524297:VSA524536 WBW524297:WBW524536 WLS524297:WLS524536 WVO524297:WVO524536 JC589833:JC590072 SY589833:SY590072 ACU589833:ACU590072 AMQ589833:AMQ590072 AWM589833:AWM590072 BGI589833:BGI590072 BQE589833:BQE590072 CAA589833:CAA590072 CJW589833:CJW590072 CTS589833:CTS590072 DDO589833:DDO590072 DNK589833:DNK590072 DXG589833:DXG590072 EHC589833:EHC590072 EQY589833:EQY590072 FAU589833:FAU590072 FKQ589833:FKQ590072 FUM589833:FUM590072 GEI589833:GEI590072 GOE589833:GOE590072 GYA589833:GYA590072 HHW589833:HHW590072 HRS589833:HRS590072 IBO589833:IBO590072 ILK589833:ILK590072 IVG589833:IVG590072 JFC589833:JFC590072 JOY589833:JOY590072 JYU589833:JYU590072 KIQ589833:KIQ590072 KSM589833:KSM590072 LCI589833:LCI590072 LME589833:LME590072 LWA589833:LWA590072 MFW589833:MFW590072 MPS589833:MPS590072 MZO589833:MZO590072 NJK589833:NJK590072 NTG589833:NTG590072 ODC589833:ODC590072 OMY589833:OMY590072 OWU589833:OWU590072 PGQ589833:PGQ590072 PQM589833:PQM590072 QAI589833:QAI590072 QKE589833:QKE590072 QUA589833:QUA590072 RDW589833:RDW590072 RNS589833:RNS590072 RXO589833:RXO590072 SHK589833:SHK590072 SRG589833:SRG590072 TBC589833:TBC590072 TKY589833:TKY590072 TUU589833:TUU590072 UEQ589833:UEQ590072 UOM589833:UOM590072 UYI589833:UYI590072 VIE589833:VIE590072 VSA589833:VSA590072 WBW589833:WBW590072 WLS589833:WLS590072 WVO589833:WVO590072 JC655369:JC655608 SY655369:SY655608 ACU655369:ACU655608 AMQ655369:AMQ655608 AWM655369:AWM655608 BGI655369:BGI655608 BQE655369:BQE655608 CAA655369:CAA655608 CJW655369:CJW655608 CTS655369:CTS655608 DDO655369:DDO655608 DNK655369:DNK655608 DXG655369:DXG655608 EHC655369:EHC655608 EQY655369:EQY655608 FAU655369:FAU655608 FKQ655369:FKQ655608 FUM655369:FUM655608 GEI655369:GEI655608 GOE655369:GOE655608 GYA655369:GYA655608 HHW655369:HHW655608 HRS655369:HRS655608 IBO655369:IBO655608 ILK655369:ILK655608 IVG655369:IVG655608 JFC655369:JFC655608 JOY655369:JOY655608 JYU655369:JYU655608 KIQ655369:KIQ655608 KSM655369:KSM655608 LCI655369:LCI655608 LME655369:LME655608 LWA655369:LWA655608 MFW655369:MFW655608 MPS655369:MPS655608 MZO655369:MZO655608 NJK655369:NJK655608 NTG655369:NTG655608 ODC655369:ODC655608 OMY655369:OMY655608 OWU655369:OWU655608 PGQ655369:PGQ655608 PQM655369:PQM655608 QAI655369:QAI655608 QKE655369:QKE655608 QUA655369:QUA655608 RDW655369:RDW655608 RNS655369:RNS655608 RXO655369:RXO655608 SHK655369:SHK655608 SRG655369:SRG655608 TBC655369:TBC655608 TKY655369:TKY655608 TUU655369:TUU655608 UEQ655369:UEQ655608 UOM655369:UOM655608 UYI655369:UYI655608 VIE655369:VIE655608 VSA655369:VSA655608 WBW655369:WBW655608 WLS655369:WLS655608 WVO655369:WVO655608 JC720905:JC721144 SY720905:SY721144 ACU720905:ACU721144 AMQ720905:AMQ721144 AWM720905:AWM721144 BGI720905:BGI721144 BQE720905:BQE721144 CAA720905:CAA721144 CJW720905:CJW721144 CTS720905:CTS721144 DDO720905:DDO721144 DNK720905:DNK721144 DXG720905:DXG721144 EHC720905:EHC721144 EQY720905:EQY721144 FAU720905:FAU721144 FKQ720905:FKQ721144 FUM720905:FUM721144 GEI720905:GEI721144 GOE720905:GOE721144 GYA720905:GYA721144 HHW720905:HHW721144 HRS720905:HRS721144 IBO720905:IBO721144 ILK720905:ILK721144 IVG720905:IVG721144 JFC720905:JFC721144 JOY720905:JOY721144 JYU720905:JYU721144 KIQ720905:KIQ721144 KSM720905:KSM721144 LCI720905:LCI721144 LME720905:LME721144 LWA720905:LWA721144 MFW720905:MFW721144 MPS720905:MPS721144 MZO720905:MZO721144 NJK720905:NJK721144 NTG720905:NTG721144 ODC720905:ODC721144 OMY720905:OMY721144 OWU720905:OWU721144 PGQ720905:PGQ721144 PQM720905:PQM721144 QAI720905:QAI721144 QKE720905:QKE721144 QUA720905:QUA721144 RDW720905:RDW721144 RNS720905:RNS721144 RXO720905:RXO721144 SHK720905:SHK721144 SRG720905:SRG721144 TBC720905:TBC721144 TKY720905:TKY721144 TUU720905:TUU721144 UEQ720905:UEQ721144 UOM720905:UOM721144 UYI720905:UYI721144 VIE720905:VIE721144 VSA720905:VSA721144 WBW720905:WBW721144 WLS720905:WLS721144 WVO720905:WVO721144 JC786441:JC786680 SY786441:SY786680 ACU786441:ACU786680 AMQ786441:AMQ786680 AWM786441:AWM786680 BGI786441:BGI786680 BQE786441:BQE786680 CAA786441:CAA786680 CJW786441:CJW786680 CTS786441:CTS786680 DDO786441:DDO786680 DNK786441:DNK786680 DXG786441:DXG786680 EHC786441:EHC786680 EQY786441:EQY786680 FAU786441:FAU786680 FKQ786441:FKQ786680 FUM786441:FUM786680 GEI786441:GEI786680 GOE786441:GOE786680 GYA786441:GYA786680 HHW786441:HHW786680 HRS786441:HRS786680 IBO786441:IBO786680 ILK786441:ILK786680 IVG786441:IVG786680 JFC786441:JFC786680 JOY786441:JOY786680 JYU786441:JYU786680 KIQ786441:KIQ786680 KSM786441:KSM786680 LCI786441:LCI786680 LME786441:LME786680 LWA786441:LWA786680 MFW786441:MFW786680 MPS786441:MPS786680 MZO786441:MZO786680 NJK786441:NJK786680 NTG786441:NTG786680 ODC786441:ODC786680 OMY786441:OMY786680 OWU786441:OWU786680 PGQ786441:PGQ786680 PQM786441:PQM786680 QAI786441:QAI786680 QKE786441:QKE786680 QUA786441:QUA786680 RDW786441:RDW786680 RNS786441:RNS786680 RXO786441:RXO786680 SHK786441:SHK786680 SRG786441:SRG786680 TBC786441:TBC786680 TKY786441:TKY786680 TUU786441:TUU786680 UEQ786441:UEQ786680 UOM786441:UOM786680 UYI786441:UYI786680 VIE786441:VIE786680 VSA786441:VSA786680 WBW786441:WBW786680 WLS786441:WLS786680 WVO786441:WVO786680 JC851977:JC852216 SY851977:SY852216 ACU851977:ACU852216 AMQ851977:AMQ852216 AWM851977:AWM852216 BGI851977:BGI852216 BQE851977:BQE852216 CAA851977:CAA852216 CJW851977:CJW852216 CTS851977:CTS852216 DDO851977:DDO852216 DNK851977:DNK852216 DXG851977:DXG852216 EHC851977:EHC852216 EQY851977:EQY852216 FAU851977:FAU852216 FKQ851977:FKQ852216 FUM851977:FUM852216 GEI851977:GEI852216 GOE851977:GOE852216 GYA851977:GYA852216 HHW851977:HHW852216 HRS851977:HRS852216 IBO851977:IBO852216 ILK851977:ILK852216 IVG851977:IVG852216 JFC851977:JFC852216 JOY851977:JOY852216 JYU851977:JYU852216 KIQ851977:KIQ852216 KSM851977:KSM852216 LCI851977:LCI852216 LME851977:LME852216 LWA851977:LWA852216 MFW851977:MFW852216 MPS851977:MPS852216 MZO851977:MZO852216 NJK851977:NJK852216 NTG851977:NTG852216 ODC851977:ODC852216 OMY851977:OMY852216 OWU851977:OWU852216 PGQ851977:PGQ852216 PQM851977:PQM852216 QAI851977:QAI852216 QKE851977:QKE852216 QUA851977:QUA852216 RDW851977:RDW852216 RNS851977:RNS852216 RXO851977:RXO852216 SHK851977:SHK852216 SRG851977:SRG852216 TBC851977:TBC852216 TKY851977:TKY852216 TUU851977:TUU852216 UEQ851977:UEQ852216 UOM851977:UOM852216 UYI851977:UYI852216 VIE851977:VIE852216 VSA851977:VSA852216 WBW851977:WBW852216 WLS851977:WLS852216 WVO851977:WVO852216 JC917513:JC917752 SY917513:SY917752 ACU917513:ACU917752 AMQ917513:AMQ917752 AWM917513:AWM917752 BGI917513:BGI917752 BQE917513:BQE917752 CAA917513:CAA917752 CJW917513:CJW917752 CTS917513:CTS917752 DDO917513:DDO917752 DNK917513:DNK917752 DXG917513:DXG917752 EHC917513:EHC917752 EQY917513:EQY917752 FAU917513:FAU917752 FKQ917513:FKQ917752 FUM917513:FUM917752 GEI917513:GEI917752 GOE917513:GOE917752 GYA917513:GYA917752 HHW917513:HHW917752 HRS917513:HRS917752 IBO917513:IBO917752 ILK917513:ILK917752 IVG917513:IVG917752 JFC917513:JFC917752 JOY917513:JOY917752 JYU917513:JYU917752 KIQ917513:KIQ917752 KSM917513:KSM917752 LCI917513:LCI917752 LME917513:LME917752 LWA917513:LWA917752 MFW917513:MFW917752 MPS917513:MPS917752 MZO917513:MZO917752 NJK917513:NJK917752 NTG917513:NTG917752 ODC917513:ODC917752 OMY917513:OMY917752 OWU917513:OWU917752 PGQ917513:PGQ917752 PQM917513:PQM917752 QAI917513:QAI917752 QKE917513:QKE917752 QUA917513:QUA917752 RDW917513:RDW917752 RNS917513:RNS917752 RXO917513:RXO917752 SHK917513:SHK917752 SRG917513:SRG917752 TBC917513:TBC917752 TKY917513:TKY917752 TUU917513:TUU917752 UEQ917513:UEQ917752 UOM917513:UOM917752 UYI917513:UYI917752 VIE917513:VIE917752 VSA917513:VSA917752 WBW917513:WBW917752 WLS917513:WLS917752 WVO917513:WVO917752 JC983049:JC983288 SY983049:SY983288 ACU983049:ACU983288 AMQ983049:AMQ983288 AWM983049:AWM983288 BGI983049:BGI983288 BQE983049:BQE983288 CAA983049:CAA983288 CJW983049:CJW983288 CTS983049:CTS983288 DDO983049:DDO983288 DNK983049:DNK983288 DXG983049:DXG983288 EHC983049:EHC983288 EQY983049:EQY983288 FAU983049:FAU983288 FKQ983049:FKQ983288 FUM983049:FUM983288 GEI983049:GEI983288 GOE983049:GOE983288 GYA983049:GYA983288 HHW983049:HHW983288 HRS983049:HRS983288 IBO983049:IBO983288 ILK983049:ILK983288 IVG983049:IVG983288 JFC983049:JFC983288 JOY983049:JOY983288 JYU983049:JYU983288 KIQ983049:KIQ983288 KSM983049:KSM983288 LCI983049:LCI983288 LME983049:LME983288 LWA983049:LWA983288 MFW983049:MFW983288 MPS983049:MPS983288 MZO983049:MZO983288 NJK983049:NJK983288 NTG983049:NTG983288 ODC983049:ODC983288 OMY983049:OMY983288 OWU983049:OWU983288 PGQ983049:PGQ983288 PQM983049:PQM983288 QAI983049:QAI983288 QKE983049:QKE983288 QUA983049:QUA983288 RDW983049:RDW983288 RNS983049:RNS983288 RXO983049:RXO983288 SHK983049:SHK983288 SRG983049:SRG983288 TBC983049:TBC983288 TKY983049:TKY983288 TUU983049:TUU983288 UEQ983049:UEQ983288 UOM983049:UOM983288 UYI983049:UYI983288 VIE983049:VIE983288 VSA983049:VSA983288 WBW983049:WBW983288 WLS983049:WLS983288 WVO983049:WVO983288 K65545:K65784 JF65545:JF65784 TB65545:TB65784 ACX65545:ACX65784 AMT65545:AMT65784 AWP65545:AWP65784 BGL65545:BGL65784 BQH65545:BQH65784 CAD65545:CAD65784 CJZ65545:CJZ65784 CTV65545:CTV65784 DDR65545:DDR65784 DNN65545:DNN65784 DXJ65545:DXJ65784 EHF65545:EHF65784 ERB65545:ERB65784 FAX65545:FAX65784 FKT65545:FKT65784 FUP65545:FUP65784 GEL65545:GEL65784 GOH65545:GOH65784 GYD65545:GYD65784 HHZ65545:HHZ65784 HRV65545:HRV65784 IBR65545:IBR65784 ILN65545:ILN65784 IVJ65545:IVJ65784 JFF65545:JFF65784 JPB65545:JPB65784 JYX65545:JYX65784 KIT65545:KIT65784 KSP65545:KSP65784 LCL65545:LCL65784 LMH65545:LMH65784 LWD65545:LWD65784 MFZ65545:MFZ65784 MPV65545:MPV65784 MZR65545:MZR65784 NJN65545:NJN65784 NTJ65545:NTJ65784 ODF65545:ODF65784 ONB65545:ONB65784 OWX65545:OWX65784 PGT65545:PGT65784 PQP65545:PQP65784 QAL65545:QAL65784 QKH65545:QKH65784 QUD65545:QUD65784 RDZ65545:RDZ65784 RNV65545:RNV65784 RXR65545:RXR65784 SHN65545:SHN65784 SRJ65545:SRJ65784 TBF65545:TBF65784 TLB65545:TLB65784 TUX65545:TUX65784 UET65545:UET65784 UOP65545:UOP65784 UYL65545:UYL65784 VIH65545:VIH65784 VSD65545:VSD65784 WBZ65545:WBZ65784 WLV65545:WLV65784 WVR65545:WVR65784 K131081:K131320 JF131081:JF131320 TB131081:TB131320 ACX131081:ACX131320 AMT131081:AMT131320 AWP131081:AWP131320 BGL131081:BGL131320 BQH131081:BQH131320 CAD131081:CAD131320 CJZ131081:CJZ131320 CTV131081:CTV131320 DDR131081:DDR131320 DNN131081:DNN131320 DXJ131081:DXJ131320 EHF131081:EHF131320 ERB131081:ERB131320 FAX131081:FAX131320 FKT131081:FKT131320 FUP131081:FUP131320 GEL131081:GEL131320 GOH131081:GOH131320 GYD131081:GYD131320 HHZ131081:HHZ131320 HRV131081:HRV131320 IBR131081:IBR131320 ILN131081:ILN131320 IVJ131081:IVJ131320 JFF131081:JFF131320 JPB131081:JPB131320 JYX131081:JYX131320 KIT131081:KIT131320 KSP131081:KSP131320 LCL131081:LCL131320 LMH131081:LMH131320 LWD131081:LWD131320 MFZ131081:MFZ131320 MPV131081:MPV131320 MZR131081:MZR131320 NJN131081:NJN131320 NTJ131081:NTJ131320 ODF131081:ODF131320 ONB131081:ONB131320 OWX131081:OWX131320 PGT131081:PGT131320 PQP131081:PQP131320 QAL131081:QAL131320 QKH131081:QKH131320 QUD131081:QUD131320 RDZ131081:RDZ131320 RNV131081:RNV131320 RXR131081:RXR131320 SHN131081:SHN131320 SRJ131081:SRJ131320 TBF131081:TBF131320 TLB131081:TLB131320 TUX131081:TUX131320 UET131081:UET131320 UOP131081:UOP131320 UYL131081:UYL131320 VIH131081:VIH131320 VSD131081:VSD131320 WBZ131081:WBZ131320 WLV131081:WLV131320 WVR131081:WVR131320 K196617:K196856 JF196617:JF196856 TB196617:TB196856 ACX196617:ACX196856 AMT196617:AMT196856 AWP196617:AWP196856 BGL196617:BGL196856 BQH196617:BQH196856 CAD196617:CAD196856 CJZ196617:CJZ196856 CTV196617:CTV196856 DDR196617:DDR196856 DNN196617:DNN196856 DXJ196617:DXJ196856 EHF196617:EHF196856 ERB196617:ERB196856 FAX196617:FAX196856 FKT196617:FKT196856 FUP196617:FUP196856 GEL196617:GEL196856 GOH196617:GOH196856 GYD196617:GYD196856 HHZ196617:HHZ196856 HRV196617:HRV196856 IBR196617:IBR196856 ILN196617:ILN196856 IVJ196617:IVJ196856 JFF196617:JFF196856 JPB196617:JPB196856 JYX196617:JYX196856 KIT196617:KIT196856 KSP196617:KSP196856 LCL196617:LCL196856 LMH196617:LMH196856 LWD196617:LWD196856 MFZ196617:MFZ196856 MPV196617:MPV196856 MZR196617:MZR196856 NJN196617:NJN196856 NTJ196617:NTJ196856 ODF196617:ODF196856 ONB196617:ONB196856 OWX196617:OWX196856 PGT196617:PGT196856 PQP196617:PQP196856 QAL196617:QAL196856 QKH196617:QKH196856 QUD196617:QUD196856 RDZ196617:RDZ196856 RNV196617:RNV196856 RXR196617:RXR196856 SHN196617:SHN196856 SRJ196617:SRJ196856 TBF196617:TBF196856 TLB196617:TLB196856 TUX196617:TUX196856 UET196617:UET196856 UOP196617:UOP196856 UYL196617:UYL196856 VIH196617:VIH196856 VSD196617:VSD196856 WBZ196617:WBZ196856 WLV196617:WLV196856 WVR196617:WVR196856 K262153:K262392 JF262153:JF262392 TB262153:TB262392 ACX262153:ACX262392 AMT262153:AMT262392 AWP262153:AWP262392 BGL262153:BGL262392 BQH262153:BQH262392 CAD262153:CAD262392 CJZ262153:CJZ262392 CTV262153:CTV262392 DDR262153:DDR262392 DNN262153:DNN262392 DXJ262153:DXJ262392 EHF262153:EHF262392 ERB262153:ERB262392 FAX262153:FAX262392 FKT262153:FKT262392 FUP262153:FUP262392 GEL262153:GEL262392 GOH262153:GOH262392 GYD262153:GYD262392 HHZ262153:HHZ262392 HRV262153:HRV262392 IBR262153:IBR262392 ILN262153:ILN262392 IVJ262153:IVJ262392 JFF262153:JFF262392 JPB262153:JPB262392 JYX262153:JYX262392 KIT262153:KIT262392 KSP262153:KSP262392 LCL262153:LCL262392 LMH262153:LMH262392 LWD262153:LWD262392 MFZ262153:MFZ262392 MPV262153:MPV262392 MZR262153:MZR262392 NJN262153:NJN262392 NTJ262153:NTJ262392 ODF262153:ODF262392 ONB262153:ONB262392 OWX262153:OWX262392 PGT262153:PGT262392 PQP262153:PQP262392 QAL262153:QAL262392 QKH262153:QKH262392 QUD262153:QUD262392 RDZ262153:RDZ262392 RNV262153:RNV262392 RXR262153:RXR262392 SHN262153:SHN262392 SRJ262153:SRJ262392 TBF262153:TBF262392 TLB262153:TLB262392 TUX262153:TUX262392 UET262153:UET262392 UOP262153:UOP262392 UYL262153:UYL262392 VIH262153:VIH262392 VSD262153:VSD262392 WBZ262153:WBZ262392 WLV262153:WLV262392 WVR262153:WVR262392 K327689:K327928 JF327689:JF327928 TB327689:TB327928 ACX327689:ACX327928 AMT327689:AMT327928 AWP327689:AWP327928 BGL327689:BGL327928 BQH327689:BQH327928 CAD327689:CAD327928 CJZ327689:CJZ327928 CTV327689:CTV327928 DDR327689:DDR327928 DNN327689:DNN327928 DXJ327689:DXJ327928 EHF327689:EHF327928 ERB327689:ERB327928 FAX327689:FAX327928 FKT327689:FKT327928 FUP327689:FUP327928 GEL327689:GEL327928 GOH327689:GOH327928 GYD327689:GYD327928 HHZ327689:HHZ327928 HRV327689:HRV327928 IBR327689:IBR327928 ILN327689:ILN327928 IVJ327689:IVJ327928 JFF327689:JFF327928 JPB327689:JPB327928 JYX327689:JYX327928 KIT327689:KIT327928 KSP327689:KSP327928 LCL327689:LCL327928 LMH327689:LMH327928 LWD327689:LWD327928 MFZ327689:MFZ327928 MPV327689:MPV327928 MZR327689:MZR327928 NJN327689:NJN327928 NTJ327689:NTJ327928 ODF327689:ODF327928 ONB327689:ONB327928 OWX327689:OWX327928 PGT327689:PGT327928 PQP327689:PQP327928 QAL327689:QAL327928 QKH327689:QKH327928 QUD327689:QUD327928 RDZ327689:RDZ327928 RNV327689:RNV327928 RXR327689:RXR327928 SHN327689:SHN327928 SRJ327689:SRJ327928 TBF327689:TBF327928 TLB327689:TLB327928 TUX327689:TUX327928 UET327689:UET327928 UOP327689:UOP327928 UYL327689:UYL327928 VIH327689:VIH327928 VSD327689:VSD327928 WBZ327689:WBZ327928 WLV327689:WLV327928 WVR327689:WVR327928 K393225:K393464 JF393225:JF393464 TB393225:TB393464 ACX393225:ACX393464 AMT393225:AMT393464 AWP393225:AWP393464 BGL393225:BGL393464 BQH393225:BQH393464 CAD393225:CAD393464 CJZ393225:CJZ393464 CTV393225:CTV393464 DDR393225:DDR393464 DNN393225:DNN393464 DXJ393225:DXJ393464 EHF393225:EHF393464 ERB393225:ERB393464 FAX393225:FAX393464 FKT393225:FKT393464 FUP393225:FUP393464 GEL393225:GEL393464 GOH393225:GOH393464 GYD393225:GYD393464 HHZ393225:HHZ393464 HRV393225:HRV393464 IBR393225:IBR393464 ILN393225:ILN393464 IVJ393225:IVJ393464 JFF393225:JFF393464 JPB393225:JPB393464 JYX393225:JYX393464 KIT393225:KIT393464 KSP393225:KSP393464 LCL393225:LCL393464 LMH393225:LMH393464 LWD393225:LWD393464 MFZ393225:MFZ393464 MPV393225:MPV393464 MZR393225:MZR393464 NJN393225:NJN393464 NTJ393225:NTJ393464 ODF393225:ODF393464 ONB393225:ONB393464 OWX393225:OWX393464 PGT393225:PGT393464 PQP393225:PQP393464 QAL393225:QAL393464 QKH393225:QKH393464 QUD393225:QUD393464 RDZ393225:RDZ393464 RNV393225:RNV393464 RXR393225:RXR393464 SHN393225:SHN393464 SRJ393225:SRJ393464 TBF393225:TBF393464 TLB393225:TLB393464 TUX393225:TUX393464 UET393225:UET393464 UOP393225:UOP393464 UYL393225:UYL393464 VIH393225:VIH393464 VSD393225:VSD393464 WBZ393225:WBZ393464 WLV393225:WLV393464 WVR393225:WVR393464 K458761:K459000 JF458761:JF459000 TB458761:TB459000 ACX458761:ACX459000 AMT458761:AMT459000 AWP458761:AWP459000 BGL458761:BGL459000 BQH458761:BQH459000 CAD458761:CAD459000 CJZ458761:CJZ459000 CTV458761:CTV459000 DDR458761:DDR459000 DNN458761:DNN459000 DXJ458761:DXJ459000 EHF458761:EHF459000 ERB458761:ERB459000 FAX458761:FAX459000 FKT458761:FKT459000 FUP458761:FUP459000 GEL458761:GEL459000 GOH458761:GOH459000 GYD458761:GYD459000 HHZ458761:HHZ459000 HRV458761:HRV459000 IBR458761:IBR459000 ILN458761:ILN459000 IVJ458761:IVJ459000 JFF458761:JFF459000 JPB458761:JPB459000 JYX458761:JYX459000 KIT458761:KIT459000 KSP458761:KSP459000 LCL458761:LCL459000 LMH458761:LMH459000 LWD458761:LWD459000 MFZ458761:MFZ459000 MPV458761:MPV459000 MZR458761:MZR459000 NJN458761:NJN459000 NTJ458761:NTJ459000 ODF458761:ODF459000 ONB458761:ONB459000 OWX458761:OWX459000 PGT458761:PGT459000 PQP458761:PQP459000 QAL458761:QAL459000 QKH458761:QKH459000 QUD458761:QUD459000 RDZ458761:RDZ459000 RNV458761:RNV459000 RXR458761:RXR459000 SHN458761:SHN459000 SRJ458761:SRJ459000 TBF458761:TBF459000 TLB458761:TLB459000 TUX458761:TUX459000 UET458761:UET459000 UOP458761:UOP459000 UYL458761:UYL459000 VIH458761:VIH459000 VSD458761:VSD459000 WBZ458761:WBZ459000 WLV458761:WLV459000 WVR458761:WVR459000 K524297:K524536 JF524297:JF524536 TB524297:TB524536 ACX524297:ACX524536 AMT524297:AMT524536 AWP524297:AWP524536 BGL524297:BGL524536 BQH524297:BQH524536 CAD524297:CAD524536 CJZ524297:CJZ524536 CTV524297:CTV524536 DDR524297:DDR524536 DNN524297:DNN524536 DXJ524297:DXJ524536 EHF524297:EHF524536 ERB524297:ERB524536 FAX524297:FAX524536 FKT524297:FKT524536 FUP524297:FUP524536 GEL524297:GEL524536 GOH524297:GOH524536 GYD524297:GYD524536 HHZ524297:HHZ524536 HRV524297:HRV524536 IBR524297:IBR524536 ILN524297:ILN524536 IVJ524297:IVJ524536 JFF524297:JFF524536 JPB524297:JPB524536 JYX524297:JYX524536 KIT524297:KIT524536 KSP524297:KSP524536 LCL524297:LCL524536 LMH524297:LMH524536 LWD524297:LWD524536 MFZ524297:MFZ524536 MPV524297:MPV524536 MZR524297:MZR524536 NJN524297:NJN524536 NTJ524297:NTJ524536 ODF524297:ODF524536 ONB524297:ONB524536 OWX524297:OWX524536 PGT524297:PGT524536 PQP524297:PQP524536 QAL524297:QAL524536 QKH524297:QKH524536 QUD524297:QUD524536 RDZ524297:RDZ524536 RNV524297:RNV524536 RXR524297:RXR524536 SHN524297:SHN524536 SRJ524297:SRJ524536 TBF524297:TBF524536 TLB524297:TLB524536 TUX524297:TUX524536 UET524297:UET524536 UOP524297:UOP524536 UYL524297:UYL524536 VIH524297:VIH524536 VSD524297:VSD524536 WBZ524297:WBZ524536 WLV524297:WLV524536 WVR524297:WVR524536 K589833:K590072 JF589833:JF590072 TB589833:TB590072 ACX589833:ACX590072 AMT589833:AMT590072 AWP589833:AWP590072 BGL589833:BGL590072 BQH589833:BQH590072 CAD589833:CAD590072 CJZ589833:CJZ590072 CTV589833:CTV590072 DDR589833:DDR590072 DNN589833:DNN590072 DXJ589833:DXJ590072 EHF589833:EHF590072 ERB589833:ERB590072 FAX589833:FAX590072 FKT589833:FKT590072 FUP589833:FUP590072 GEL589833:GEL590072 GOH589833:GOH590072 GYD589833:GYD590072 HHZ589833:HHZ590072 HRV589833:HRV590072 IBR589833:IBR590072 ILN589833:ILN590072 IVJ589833:IVJ590072 JFF589833:JFF590072 JPB589833:JPB590072 JYX589833:JYX590072 KIT589833:KIT590072 KSP589833:KSP590072 LCL589833:LCL590072 LMH589833:LMH590072 LWD589833:LWD590072 MFZ589833:MFZ590072 MPV589833:MPV590072 MZR589833:MZR590072 NJN589833:NJN590072 NTJ589833:NTJ590072 ODF589833:ODF590072 ONB589833:ONB590072 OWX589833:OWX590072 PGT589833:PGT590072 PQP589833:PQP590072 QAL589833:QAL590072 QKH589833:QKH590072 QUD589833:QUD590072 RDZ589833:RDZ590072 RNV589833:RNV590072 RXR589833:RXR590072 SHN589833:SHN590072 SRJ589833:SRJ590072 TBF589833:TBF590072 TLB589833:TLB590072 TUX589833:TUX590072 UET589833:UET590072 UOP589833:UOP590072 UYL589833:UYL590072 VIH589833:VIH590072 VSD589833:VSD590072 WBZ589833:WBZ590072 WLV589833:WLV590072 WVR589833:WVR590072 K655369:K655608 JF655369:JF655608 TB655369:TB655608 ACX655369:ACX655608 AMT655369:AMT655608 AWP655369:AWP655608 BGL655369:BGL655608 BQH655369:BQH655608 CAD655369:CAD655608 CJZ655369:CJZ655608 CTV655369:CTV655608 DDR655369:DDR655608 DNN655369:DNN655608 DXJ655369:DXJ655608 EHF655369:EHF655608 ERB655369:ERB655608 FAX655369:FAX655608 FKT655369:FKT655608 FUP655369:FUP655608 GEL655369:GEL655608 GOH655369:GOH655608 GYD655369:GYD655608 HHZ655369:HHZ655608 HRV655369:HRV655608 IBR655369:IBR655608 ILN655369:ILN655608 IVJ655369:IVJ655608 JFF655369:JFF655608 JPB655369:JPB655608 JYX655369:JYX655608 KIT655369:KIT655608 KSP655369:KSP655608 LCL655369:LCL655608 LMH655369:LMH655608 LWD655369:LWD655608 MFZ655369:MFZ655608 MPV655369:MPV655608 MZR655369:MZR655608 NJN655369:NJN655608 NTJ655369:NTJ655608 ODF655369:ODF655608 ONB655369:ONB655608 OWX655369:OWX655608 PGT655369:PGT655608 PQP655369:PQP655608 QAL655369:QAL655608 QKH655369:QKH655608 QUD655369:QUD655608 RDZ655369:RDZ655608 RNV655369:RNV655608 RXR655369:RXR655608 SHN655369:SHN655608 SRJ655369:SRJ655608 TBF655369:TBF655608 TLB655369:TLB655608 TUX655369:TUX655608 UET655369:UET655608 UOP655369:UOP655608 UYL655369:UYL655608 VIH655369:VIH655608 VSD655369:VSD655608 WBZ655369:WBZ655608 WLV655369:WLV655608 WVR655369:WVR655608 K720905:K721144 JF720905:JF721144 TB720905:TB721144 ACX720905:ACX721144 AMT720905:AMT721144 AWP720905:AWP721144 BGL720905:BGL721144 BQH720905:BQH721144 CAD720905:CAD721144 CJZ720905:CJZ721144 CTV720905:CTV721144 DDR720905:DDR721144 DNN720905:DNN721144 DXJ720905:DXJ721144 EHF720905:EHF721144 ERB720905:ERB721144 FAX720905:FAX721144 FKT720905:FKT721144 FUP720905:FUP721144 GEL720905:GEL721144 GOH720905:GOH721144 GYD720905:GYD721144 HHZ720905:HHZ721144 HRV720905:HRV721144 IBR720905:IBR721144 ILN720905:ILN721144 IVJ720905:IVJ721144 JFF720905:JFF721144 JPB720905:JPB721144 JYX720905:JYX721144 KIT720905:KIT721144 KSP720905:KSP721144 LCL720905:LCL721144 LMH720905:LMH721144 LWD720905:LWD721144 MFZ720905:MFZ721144 MPV720905:MPV721144 MZR720905:MZR721144 NJN720905:NJN721144 NTJ720905:NTJ721144 ODF720905:ODF721144 ONB720905:ONB721144 OWX720905:OWX721144 PGT720905:PGT721144 PQP720905:PQP721144 QAL720905:QAL721144 QKH720905:QKH721144 QUD720905:QUD721144 RDZ720905:RDZ721144 RNV720905:RNV721144 RXR720905:RXR721144 SHN720905:SHN721144 SRJ720905:SRJ721144 TBF720905:TBF721144 TLB720905:TLB721144 TUX720905:TUX721144 UET720905:UET721144 UOP720905:UOP721144 UYL720905:UYL721144 VIH720905:VIH721144 VSD720905:VSD721144 WBZ720905:WBZ721144 WLV720905:WLV721144 WVR720905:WVR721144 K786441:K786680 JF786441:JF786680 TB786441:TB786680 ACX786441:ACX786680 AMT786441:AMT786680 AWP786441:AWP786680 BGL786441:BGL786680 BQH786441:BQH786680 CAD786441:CAD786680 CJZ786441:CJZ786680 CTV786441:CTV786680 DDR786441:DDR786680 DNN786441:DNN786680 DXJ786441:DXJ786680 EHF786441:EHF786680 ERB786441:ERB786680 FAX786441:FAX786680 FKT786441:FKT786680 FUP786441:FUP786680 GEL786441:GEL786680 GOH786441:GOH786680 GYD786441:GYD786680 HHZ786441:HHZ786680 HRV786441:HRV786680 IBR786441:IBR786680 ILN786441:ILN786680 IVJ786441:IVJ786680 JFF786441:JFF786680 JPB786441:JPB786680 JYX786441:JYX786680 KIT786441:KIT786680 KSP786441:KSP786680 LCL786441:LCL786680 LMH786441:LMH786680 LWD786441:LWD786680 MFZ786441:MFZ786680 MPV786441:MPV786680 MZR786441:MZR786680 NJN786441:NJN786680 NTJ786441:NTJ786680 ODF786441:ODF786680 ONB786441:ONB786680 OWX786441:OWX786680 PGT786441:PGT786680 PQP786441:PQP786680 QAL786441:QAL786680 QKH786441:QKH786680 QUD786441:QUD786680 RDZ786441:RDZ786680 RNV786441:RNV786680 RXR786441:RXR786680 SHN786441:SHN786680 SRJ786441:SRJ786680 TBF786441:TBF786680 TLB786441:TLB786680 TUX786441:TUX786680 UET786441:UET786680 UOP786441:UOP786680 UYL786441:UYL786680 VIH786441:VIH786680 VSD786441:VSD786680 WBZ786441:WBZ786680 WLV786441:WLV786680 WVR786441:WVR786680 K851977:K852216 JF851977:JF852216 TB851977:TB852216 ACX851977:ACX852216 AMT851977:AMT852216 AWP851977:AWP852216 BGL851977:BGL852216 BQH851977:BQH852216 CAD851977:CAD852216 CJZ851977:CJZ852216 CTV851977:CTV852216 DDR851977:DDR852216 DNN851977:DNN852216 DXJ851977:DXJ852216 EHF851977:EHF852216 ERB851977:ERB852216 FAX851977:FAX852216 FKT851977:FKT852216 FUP851977:FUP852216 GEL851977:GEL852216 GOH851977:GOH852216 GYD851977:GYD852216 HHZ851977:HHZ852216 HRV851977:HRV852216 IBR851977:IBR852216 ILN851977:ILN852216 IVJ851977:IVJ852216 JFF851977:JFF852216 JPB851977:JPB852216 JYX851977:JYX852216 KIT851977:KIT852216 KSP851977:KSP852216 LCL851977:LCL852216 LMH851977:LMH852216 LWD851977:LWD852216 MFZ851977:MFZ852216 MPV851977:MPV852216 MZR851977:MZR852216 NJN851977:NJN852216 NTJ851977:NTJ852216 ODF851977:ODF852216 ONB851977:ONB852216 OWX851977:OWX852216 PGT851977:PGT852216 PQP851977:PQP852216 QAL851977:QAL852216 QKH851977:QKH852216 QUD851977:QUD852216 RDZ851977:RDZ852216 RNV851977:RNV852216 RXR851977:RXR852216 SHN851977:SHN852216 SRJ851977:SRJ852216 TBF851977:TBF852216 TLB851977:TLB852216 TUX851977:TUX852216 UET851977:UET852216 UOP851977:UOP852216 UYL851977:UYL852216 VIH851977:VIH852216 VSD851977:VSD852216 WBZ851977:WBZ852216 WLV851977:WLV852216 WVR851977:WVR852216 K917513:K917752 JF917513:JF917752 TB917513:TB917752 ACX917513:ACX917752 AMT917513:AMT917752 AWP917513:AWP917752 BGL917513:BGL917752 BQH917513:BQH917752 CAD917513:CAD917752 CJZ917513:CJZ917752 CTV917513:CTV917752 DDR917513:DDR917752 DNN917513:DNN917752 DXJ917513:DXJ917752 EHF917513:EHF917752 ERB917513:ERB917752 FAX917513:FAX917752 FKT917513:FKT917752 FUP917513:FUP917752 GEL917513:GEL917752 GOH917513:GOH917752 GYD917513:GYD917752 HHZ917513:HHZ917752 HRV917513:HRV917752 IBR917513:IBR917752 ILN917513:ILN917752 IVJ917513:IVJ917752 JFF917513:JFF917752 JPB917513:JPB917752 JYX917513:JYX917752 KIT917513:KIT917752 KSP917513:KSP917752 LCL917513:LCL917752 LMH917513:LMH917752 LWD917513:LWD917752 MFZ917513:MFZ917752 MPV917513:MPV917752 MZR917513:MZR917752 NJN917513:NJN917752 NTJ917513:NTJ917752 ODF917513:ODF917752 ONB917513:ONB917752 OWX917513:OWX917752 PGT917513:PGT917752 PQP917513:PQP917752 QAL917513:QAL917752 QKH917513:QKH917752 QUD917513:QUD917752 RDZ917513:RDZ917752 RNV917513:RNV917752 RXR917513:RXR917752 SHN917513:SHN917752 SRJ917513:SRJ917752 TBF917513:TBF917752 TLB917513:TLB917752 TUX917513:TUX917752 UET917513:UET917752 UOP917513:UOP917752 UYL917513:UYL917752 VIH917513:VIH917752 VSD917513:VSD917752 WBZ917513:WBZ917752 WLV917513:WLV917752 WVR917513:WVR917752 K983049:K983288 JF983049:JF983288 TB983049:TB983288 ACX983049:ACX983288 AMT983049:AMT983288 AWP983049:AWP983288 BGL983049:BGL983288 BQH983049:BQH983288 CAD983049:CAD983288 CJZ983049:CJZ983288 CTV983049:CTV983288 DDR983049:DDR983288 DNN983049:DNN983288 DXJ983049:DXJ983288 EHF983049:EHF983288 ERB983049:ERB983288 FAX983049:FAX983288 FKT983049:FKT983288 FUP983049:FUP983288 GEL983049:GEL983288 GOH983049:GOH983288 GYD983049:GYD983288 HHZ983049:HHZ983288 HRV983049:HRV983288 IBR983049:IBR983288 ILN983049:ILN983288 IVJ983049:IVJ983288 JFF983049:JFF983288 JPB983049:JPB983288 JYX983049:JYX983288 KIT983049:KIT983288 KSP983049:KSP983288 LCL983049:LCL983288 LMH983049:LMH983288 LWD983049:LWD983288 MFZ983049:MFZ983288 MPV983049:MPV983288 MZR983049:MZR983288 NJN983049:NJN983288 NTJ983049:NTJ983288 ODF983049:ODF983288 ONB983049:ONB983288 OWX983049:OWX983288 PGT983049:PGT983288 PQP983049:PQP983288 QAL983049:QAL983288 QKH983049:QKH983288 QUD983049:QUD983288 RDZ983049:RDZ983288 RNV983049:RNV983288 RXR983049:RXR983288 SHN983049:SHN983288 SRJ983049:SRJ983288 TBF983049:TBF983288 TLB983049:TLB983288 TUX983049:TUX983288 UET983049:UET983288 UOP983049:UOP983288 UYL983049:UYL983288 VIH983049:VIH983288 VSD983049:VSD983288 WBZ983049:WBZ983288 WLV983049:WLV983288 WVR983049:WVR983288 J65545:J65655 JD65545:JE65655 SZ65545:TA65655 ACV65545:ACW65655 AMR65545:AMS65655 AWN65545:AWO65655 BGJ65545:BGK65655 BQF65545:BQG65655 CAB65545:CAC65655 CJX65545:CJY65655 CTT65545:CTU65655 DDP65545:DDQ65655 DNL65545:DNM65655 DXH65545:DXI65655 EHD65545:EHE65655 EQZ65545:ERA65655 FAV65545:FAW65655 FKR65545:FKS65655 FUN65545:FUO65655 GEJ65545:GEK65655 GOF65545:GOG65655 GYB65545:GYC65655 HHX65545:HHY65655 HRT65545:HRU65655 IBP65545:IBQ65655 ILL65545:ILM65655 IVH65545:IVI65655 JFD65545:JFE65655 JOZ65545:JPA65655 JYV65545:JYW65655 KIR65545:KIS65655 KSN65545:KSO65655 LCJ65545:LCK65655 LMF65545:LMG65655 LWB65545:LWC65655 MFX65545:MFY65655 MPT65545:MPU65655 MZP65545:MZQ65655 NJL65545:NJM65655 NTH65545:NTI65655 ODD65545:ODE65655 OMZ65545:ONA65655 OWV65545:OWW65655 PGR65545:PGS65655 PQN65545:PQO65655 QAJ65545:QAK65655 QKF65545:QKG65655 QUB65545:QUC65655 RDX65545:RDY65655 RNT65545:RNU65655 RXP65545:RXQ65655 SHL65545:SHM65655 SRH65545:SRI65655 TBD65545:TBE65655 TKZ65545:TLA65655 TUV65545:TUW65655 UER65545:UES65655 UON65545:UOO65655 UYJ65545:UYK65655 VIF65545:VIG65655 VSB65545:VSC65655 WBX65545:WBY65655 WLT65545:WLU65655 WVP65545:WVQ65655 J131081:J131191 JD131081:JE131191 SZ131081:TA131191 ACV131081:ACW131191 AMR131081:AMS131191 AWN131081:AWO131191 BGJ131081:BGK131191 BQF131081:BQG131191 CAB131081:CAC131191 CJX131081:CJY131191 CTT131081:CTU131191 DDP131081:DDQ131191 DNL131081:DNM131191 DXH131081:DXI131191 EHD131081:EHE131191 EQZ131081:ERA131191 FAV131081:FAW131191 FKR131081:FKS131191 FUN131081:FUO131191 GEJ131081:GEK131191 GOF131081:GOG131191 GYB131081:GYC131191 HHX131081:HHY131191 HRT131081:HRU131191 IBP131081:IBQ131191 ILL131081:ILM131191 IVH131081:IVI131191 JFD131081:JFE131191 JOZ131081:JPA131191 JYV131081:JYW131191 KIR131081:KIS131191 KSN131081:KSO131191 LCJ131081:LCK131191 LMF131081:LMG131191 LWB131081:LWC131191 MFX131081:MFY131191 MPT131081:MPU131191 MZP131081:MZQ131191 NJL131081:NJM131191 NTH131081:NTI131191 ODD131081:ODE131191 OMZ131081:ONA131191 OWV131081:OWW131191 PGR131081:PGS131191 PQN131081:PQO131191 QAJ131081:QAK131191 QKF131081:QKG131191 QUB131081:QUC131191 RDX131081:RDY131191 RNT131081:RNU131191 RXP131081:RXQ131191 SHL131081:SHM131191 SRH131081:SRI131191 TBD131081:TBE131191 TKZ131081:TLA131191 TUV131081:TUW131191 UER131081:UES131191 UON131081:UOO131191 UYJ131081:UYK131191 VIF131081:VIG131191 VSB131081:VSC131191 WBX131081:WBY131191 WLT131081:WLU131191 WVP131081:WVQ131191 J196617:J196727 JD196617:JE196727 SZ196617:TA196727 ACV196617:ACW196727 AMR196617:AMS196727 AWN196617:AWO196727 BGJ196617:BGK196727 BQF196617:BQG196727 CAB196617:CAC196727 CJX196617:CJY196727 CTT196617:CTU196727 DDP196617:DDQ196727 DNL196617:DNM196727 DXH196617:DXI196727 EHD196617:EHE196727 EQZ196617:ERA196727 FAV196617:FAW196727 FKR196617:FKS196727 FUN196617:FUO196727 GEJ196617:GEK196727 GOF196617:GOG196727 GYB196617:GYC196727 HHX196617:HHY196727 HRT196617:HRU196727 IBP196617:IBQ196727 ILL196617:ILM196727 IVH196617:IVI196727 JFD196617:JFE196727 JOZ196617:JPA196727 JYV196617:JYW196727 KIR196617:KIS196727 KSN196617:KSO196727 LCJ196617:LCK196727 LMF196617:LMG196727 LWB196617:LWC196727 MFX196617:MFY196727 MPT196617:MPU196727 MZP196617:MZQ196727 NJL196617:NJM196727 NTH196617:NTI196727 ODD196617:ODE196727 OMZ196617:ONA196727 OWV196617:OWW196727 PGR196617:PGS196727 PQN196617:PQO196727 QAJ196617:QAK196727 QKF196617:QKG196727 QUB196617:QUC196727 RDX196617:RDY196727 RNT196617:RNU196727 RXP196617:RXQ196727 SHL196617:SHM196727 SRH196617:SRI196727 TBD196617:TBE196727 TKZ196617:TLA196727 TUV196617:TUW196727 UER196617:UES196727 UON196617:UOO196727 UYJ196617:UYK196727 VIF196617:VIG196727 VSB196617:VSC196727 WBX196617:WBY196727 WLT196617:WLU196727 WVP196617:WVQ196727 J262153:J262263 JD262153:JE262263 SZ262153:TA262263 ACV262153:ACW262263 AMR262153:AMS262263 AWN262153:AWO262263 BGJ262153:BGK262263 BQF262153:BQG262263 CAB262153:CAC262263 CJX262153:CJY262263 CTT262153:CTU262263 DDP262153:DDQ262263 DNL262153:DNM262263 DXH262153:DXI262263 EHD262153:EHE262263 EQZ262153:ERA262263 FAV262153:FAW262263 FKR262153:FKS262263 FUN262153:FUO262263 GEJ262153:GEK262263 GOF262153:GOG262263 GYB262153:GYC262263 HHX262153:HHY262263 HRT262153:HRU262263 IBP262153:IBQ262263 ILL262153:ILM262263 IVH262153:IVI262263 JFD262153:JFE262263 JOZ262153:JPA262263 JYV262153:JYW262263 KIR262153:KIS262263 KSN262153:KSO262263 LCJ262153:LCK262263 LMF262153:LMG262263 LWB262153:LWC262263 MFX262153:MFY262263 MPT262153:MPU262263 MZP262153:MZQ262263 NJL262153:NJM262263 NTH262153:NTI262263 ODD262153:ODE262263 OMZ262153:ONA262263 OWV262153:OWW262263 PGR262153:PGS262263 PQN262153:PQO262263 QAJ262153:QAK262263 QKF262153:QKG262263 QUB262153:QUC262263 RDX262153:RDY262263 RNT262153:RNU262263 RXP262153:RXQ262263 SHL262153:SHM262263 SRH262153:SRI262263 TBD262153:TBE262263 TKZ262153:TLA262263 TUV262153:TUW262263 UER262153:UES262263 UON262153:UOO262263 UYJ262153:UYK262263 VIF262153:VIG262263 VSB262153:VSC262263 WBX262153:WBY262263 WLT262153:WLU262263 WVP262153:WVQ262263 J327689:J327799 JD327689:JE327799 SZ327689:TA327799 ACV327689:ACW327799 AMR327689:AMS327799 AWN327689:AWO327799 BGJ327689:BGK327799 BQF327689:BQG327799 CAB327689:CAC327799 CJX327689:CJY327799 CTT327689:CTU327799 DDP327689:DDQ327799 DNL327689:DNM327799 DXH327689:DXI327799 EHD327689:EHE327799 EQZ327689:ERA327799 FAV327689:FAW327799 FKR327689:FKS327799 FUN327689:FUO327799 GEJ327689:GEK327799 GOF327689:GOG327799 GYB327689:GYC327799 HHX327689:HHY327799 HRT327689:HRU327799 IBP327689:IBQ327799 ILL327689:ILM327799 IVH327689:IVI327799 JFD327689:JFE327799 JOZ327689:JPA327799 JYV327689:JYW327799 KIR327689:KIS327799 KSN327689:KSO327799 LCJ327689:LCK327799 LMF327689:LMG327799 LWB327689:LWC327799 MFX327689:MFY327799 MPT327689:MPU327799 MZP327689:MZQ327799 NJL327689:NJM327799 NTH327689:NTI327799 ODD327689:ODE327799 OMZ327689:ONA327799 OWV327689:OWW327799 PGR327689:PGS327799 PQN327689:PQO327799 QAJ327689:QAK327799 QKF327689:QKG327799 QUB327689:QUC327799 RDX327689:RDY327799 RNT327689:RNU327799 RXP327689:RXQ327799 SHL327689:SHM327799 SRH327689:SRI327799 TBD327689:TBE327799 TKZ327689:TLA327799 TUV327689:TUW327799 UER327689:UES327799 UON327689:UOO327799 UYJ327689:UYK327799 VIF327689:VIG327799 VSB327689:VSC327799 WBX327689:WBY327799 WLT327689:WLU327799 WVP327689:WVQ327799 J393225:J393335 JD393225:JE393335 SZ393225:TA393335 ACV393225:ACW393335 AMR393225:AMS393335 AWN393225:AWO393335 BGJ393225:BGK393335 BQF393225:BQG393335 CAB393225:CAC393335 CJX393225:CJY393335 CTT393225:CTU393335 DDP393225:DDQ393335 DNL393225:DNM393335 DXH393225:DXI393335 EHD393225:EHE393335 EQZ393225:ERA393335 FAV393225:FAW393335 FKR393225:FKS393335 FUN393225:FUO393335 GEJ393225:GEK393335 GOF393225:GOG393335 GYB393225:GYC393335 HHX393225:HHY393335 HRT393225:HRU393335 IBP393225:IBQ393335 ILL393225:ILM393335 IVH393225:IVI393335 JFD393225:JFE393335 JOZ393225:JPA393335 JYV393225:JYW393335 KIR393225:KIS393335 KSN393225:KSO393335 LCJ393225:LCK393335 LMF393225:LMG393335 LWB393225:LWC393335 MFX393225:MFY393335 MPT393225:MPU393335 MZP393225:MZQ393335 NJL393225:NJM393335 NTH393225:NTI393335 ODD393225:ODE393335 OMZ393225:ONA393335 OWV393225:OWW393335 PGR393225:PGS393335 PQN393225:PQO393335 QAJ393225:QAK393335 QKF393225:QKG393335 QUB393225:QUC393335 RDX393225:RDY393335 RNT393225:RNU393335 RXP393225:RXQ393335 SHL393225:SHM393335 SRH393225:SRI393335 TBD393225:TBE393335 TKZ393225:TLA393335 TUV393225:TUW393335 UER393225:UES393335 UON393225:UOO393335 UYJ393225:UYK393335 VIF393225:VIG393335 VSB393225:VSC393335 WBX393225:WBY393335 WLT393225:WLU393335 WVP393225:WVQ393335 J458761:J458871 JD458761:JE458871 SZ458761:TA458871 ACV458761:ACW458871 AMR458761:AMS458871 AWN458761:AWO458871 BGJ458761:BGK458871 BQF458761:BQG458871 CAB458761:CAC458871 CJX458761:CJY458871 CTT458761:CTU458871 DDP458761:DDQ458871 DNL458761:DNM458871 DXH458761:DXI458871 EHD458761:EHE458871 EQZ458761:ERA458871 FAV458761:FAW458871 FKR458761:FKS458871 FUN458761:FUO458871 GEJ458761:GEK458871 GOF458761:GOG458871 GYB458761:GYC458871 HHX458761:HHY458871 HRT458761:HRU458871 IBP458761:IBQ458871 ILL458761:ILM458871 IVH458761:IVI458871 JFD458761:JFE458871 JOZ458761:JPA458871 JYV458761:JYW458871 KIR458761:KIS458871 KSN458761:KSO458871 LCJ458761:LCK458871 LMF458761:LMG458871 LWB458761:LWC458871 MFX458761:MFY458871 MPT458761:MPU458871 MZP458761:MZQ458871 NJL458761:NJM458871 NTH458761:NTI458871 ODD458761:ODE458871 OMZ458761:ONA458871 OWV458761:OWW458871 PGR458761:PGS458871 PQN458761:PQO458871 QAJ458761:QAK458871 QKF458761:QKG458871 QUB458761:QUC458871 RDX458761:RDY458871 RNT458761:RNU458871 RXP458761:RXQ458871 SHL458761:SHM458871 SRH458761:SRI458871 TBD458761:TBE458871 TKZ458761:TLA458871 TUV458761:TUW458871 UER458761:UES458871 UON458761:UOO458871 UYJ458761:UYK458871 VIF458761:VIG458871 VSB458761:VSC458871 WBX458761:WBY458871 WLT458761:WLU458871 WVP458761:WVQ458871 J524297:J524407 JD524297:JE524407 SZ524297:TA524407 ACV524297:ACW524407 AMR524297:AMS524407 AWN524297:AWO524407 BGJ524297:BGK524407 BQF524297:BQG524407 CAB524297:CAC524407 CJX524297:CJY524407 CTT524297:CTU524407 DDP524297:DDQ524407 DNL524297:DNM524407 DXH524297:DXI524407 EHD524297:EHE524407 EQZ524297:ERA524407 FAV524297:FAW524407 FKR524297:FKS524407 FUN524297:FUO524407 GEJ524297:GEK524407 GOF524297:GOG524407 GYB524297:GYC524407 HHX524297:HHY524407 HRT524297:HRU524407 IBP524297:IBQ524407 ILL524297:ILM524407 IVH524297:IVI524407 JFD524297:JFE524407 JOZ524297:JPA524407 JYV524297:JYW524407 KIR524297:KIS524407 KSN524297:KSO524407 LCJ524297:LCK524407 LMF524297:LMG524407 LWB524297:LWC524407 MFX524297:MFY524407 MPT524297:MPU524407 MZP524297:MZQ524407 NJL524297:NJM524407 NTH524297:NTI524407 ODD524297:ODE524407 OMZ524297:ONA524407 OWV524297:OWW524407 PGR524297:PGS524407 PQN524297:PQO524407 QAJ524297:QAK524407 QKF524297:QKG524407 QUB524297:QUC524407 RDX524297:RDY524407 RNT524297:RNU524407 RXP524297:RXQ524407 SHL524297:SHM524407 SRH524297:SRI524407 TBD524297:TBE524407 TKZ524297:TLA524407 TUV524297:TUW524407 UER524297:UES524407 UON524297:UOO524407 UYJ524297:UYK524407 VIF524297:VIG524407 VSB524297:VSC524407 WBX524297:WBY524407 WLT524297:WLU524407 WVP524297:WVQ524407 J589833:J589943 JD589833:JE589943 SZ589833:TA589943 ACV589833:ACW589943 AMR589833:AMS589943 AWN589833:AWO589943 BGJ589833:BGK589943 BQF589833:BQG589943 CAB589833:CAC589943 CJX589833:CJY589943 CTT589833:CTU589943 DDP589833:DDQ589943 DNL589833:DNM589943 DXH589833:DXI589943 EHD589833:EHE589943 EQZ589833:ERA589943 FAV589833:FAW589943 FKR589833:FKS589943 FUN589833:FUO589943 GEJ589833:GEK589943 GOF589833:GOG589943 GYB589833:GYC589943 HHX589833:HHY589943 HRT589833:HRU589943 IBP589833:IBQ589943 ILL589833:ILM589943 IVH589833:IVI589943 JFD589833:JFE589943 JOZ589833:JPA589943 JYV589833:JYW589943 KIR589833:KIS589943 KSN589833:KSO589943 LCJ589833:LCK589943 LMF589833:LMG589943 LWB589833:LWC589943 MFX589833:MFY589943 MPT589833:MPU589943 MZP589833:MZQ589943 NJL589833:NJM589943 NTH589833:NTI589943 ODD589833:ODE589943 OMZ589833:ONA589943 OWV589833:OWW589943 PGR589833:PGS589943 PQN589833:PQO589943 QAJ589833:QAK589943 QKF589833:QKG589943 QUB589833:QUC589943 RDX589833:RDY589943 RNT589833:RNU589943 RXP589833:RXQ589943 SHL589833:SHM589943 SRH589833:SRI589943 TBD589833:TBE589943 TKZ589833:TLA589943 TUV589833:TUW589943 UER589833:UES589943 UON589833:UOO589943 UYJ589833:UYK589943 VIF589833:VIG589943 VSB589833:VSC589943 WBX589833:WBY589943 WLT589833:WLU589943 WVP589833:WVQ589943 J655369:J655479 JD655369:JE655479 SZ655369:TA655479 ACV655369:ACW655479 AMR655369:AMS655479 AWN655369:AWO655479 BGJ655369:BGK655479 BQF655369:BQG655479 CAB655369:CAC655479 CJX655369:CJY655479 CTT655369:CTU655479 DDP655369:DDQ655479 DNL655369:DNM655479 DXH655369:DXI655479 EHD655369:EHE655479 EQZ655369:ERA655479 FAV655369:FAW655479 FKR655369:FKS655479 FUN655369:FUO655479 GEJ655369:GEK655479 GOF655369:GOG655479 GYB655369:GYC655479 HHX655369:HHY655479 HRT655369:HRU655479 IBP655369:IBQ655479 ILL655369:ILM655479 IVH655369:IVI655479 JFD655369:JFE655479 JOZ655369:JPA655479 JYV655369:JYW655479 KIR655369:KIS655479 KSN655369:KSO655479 LCJ655369:LCK655479 LMF655369:LMG655479 LWB655369:LWC655479 MFX655369:MFY655479 MPT655369:MPU655479 MZP655369:MZQ655479 NJL655369:NJM655479 NTH655369:NTI655479 ODD655369:ODE655479 OMZ655369:ONA655479 OWV655369:OWW655479 PGR655369:PGS655479 PQN655369:PQO655479 QAJ655369:QAK655479 QKF655369:QKG655479 QUB655369:QUC655479 RDX655369:RDY655479 RNT655369:RNU655479 RXP655369:RXQ655479 SHL655369:SHM655479 SRH655369:SRI655479 TBD655369:TBE655479 TKZ655369:TLA655479 TUV655369:TUW655479 UER655369:UES655479 UON655369:UOO655479 UYJ655369:UYK655479 VIF655369:VIG655479 VSB655369:VSC655479 WBX655369:WBY655479 WLT655369:WLU655479 WVP655369:WVQ655479 J720905:J721015 JD720905:JE721015 SZ720905:TA721015 ACV720905:ACW721015 AMR720905:AMS721015 AWN720905:AWO721015 BGJ720905:BGK721015 BQF720905:BQG721015 CAB720905:CAC721015 CJX720905:CJY721015 CTT720905:CTU721015 DDP720905:DDQ721015 DNL720905:DNM721015 DXH720905:DXI721015 EHD720905:EHE721015 EQZ720905:ERA721015 FAV720905:FAW721015 FKR720905:FKS721015 FUN720905:FUO721015 GEJ720905:GEK721015 GOF720905:GOG721015 GYB720905:GYC721015 HHX720905:HHY721015 HRT720905:HRU721015 IBP720905:IBQ721015 ILL720905:ILM721015 IVH720905:IVI721015 JFD720905:JFE721015 JOZ720905:JPA721015 JYV720905:JYW721015 KIR720905:KIS721015 KSN720905:KSO721015 LCJ720905:LCK721015 LMF720905:LMG721015 LWB720905:LWC721015 MFX720905:MFY721015 MPT720905:MPU721015 MZP720905:MZQ721015 NJL720905:NJM721015 NTH720905:NTI721015 ODD720905:ODE721015 OMZ720905:ONA721015 OWV720905:OWW721015 PGR720905:PGS721015 PQN720905:PQO721015 QAJ720905:QAK721015 QKF720905:QKG721015 QUB720905:QUC721015 RDX720905:RDY721015 RNT720905:RNU721015 RXP720905:RXQ721015 SHL720905:SHM721015 SRH720905:SRI721015 TBD720905:TBE721015 TKZ720905:TLA721015 TUV720905:TUW721015 UER720905:UES721015 UON720905:UOO721015 UYJ720905:UYK721015 VIF720905:VIG721015 VSB720905:VSC721015 WBX720905:WBY721015 WLT720905:WLU721015 WVP720905:WVQ721015 J786441:J786551 JD786441:JE786551 SZ786441:TA786551 ACV786441:ACW786551 AMR786441:AMS786551 AWN786441:AWO786551 BGJ786441:BGK786551 BQF786441:BQG786551 CAB786441:CAC786551 CJX786441:CJY786551 CTT786441:CTU786551 DDP786441:DDQ786551 DNL786441:DNM786551 DXH786441:DXI786551 EHD786441:EHE786551 EQZ786441:ERA786551 FAV786441:FAW786551 FKR786441:FKS786551 FUN786441:FUO786551 GEJ786441:GEK786551 GOF786441:GOG786551 GYB786441:GYC786551 HHX786441:HHY786551 HRT786441:HRU786551 IBP786441:IBQ786551 ILL786441:ILM786551 IVH786441:IVI786551 JFD786441:JFE786551 JOZ786441:JPA786551 JYV786441:JYW786551 KIR786441:KIS786551 KSN786441:KSO786551 LCJ786441:LCK786551 LMF786441:LMG786551 LWB786441:LWC786551 MFX786441:MFY786551 MPT786441:MPU786551 MZP786441:MZQ786551 NJL786441:NJM786551 NTH786441:NTI786551 ODD786441:ODE786551 OMZ786441:ONA786551 OWV786441:OWW786551 PGR786441:PGS786551 PQN786441:PQO786551 QAJ786441:QAK786551 QKF786441:QKG786551 QUB786441:QUC786551 RDX786441:RDY786551 RNT786441:RNU786551 RXP786441:RXQ786551 SHL786441:SHM786551 SRH786441:SRI786551 TBD786441:TBE786551 TKZ786441:TLA786551 TUV786441:TUW786551 UER786441:UES786551 UON786441:UOO786551 UYJ786441:UYK786551 VIF786441:VIG786551 VSB786441:VSC786551 WBX786441:WBY786551 WLT786441:WLU786551 WVP786441:WVQ786551 J851977:J852087 JD851977:JE852087 SZ851977:TA852087 ACV851977:ACW852087 AMR851977:AMS852087 AWN851977:AWO852087 BGJ851977:BGK852087 BQF851977:BQG852087 CAB851977:CAC852087 CJX851977:CJY852087 CTT851977:CTU852087 DDP851977:DDQ852087 DNL851977:DNM852087 DXH851977:DXI852087 EHD851977:EHE852087 EQZ851977:ERA852087 FAV851977:FAW852087 FKR851977:FKS852087 FUN851977:FUO852087 GEJ851977:GEK852087 GOF851977:GOG852087 GYB851977:GYC852087 HHX851977:HHY852087 HRT851977:HRU852087 IBP851977:IBQ852087 ILL851977:ILM852087 IVH851977:IVI852087 JFD851977:JFE852087 JOZ851977:JPA852087 JYV851977:JYW852087 KIR851977:KIS852087 KSN851977:KSO852087 LCJ851977:LCK852087 LMF851977:LMG852087 LWB851977:LWC852087 MFX851977:MFY852087 MPT851977:MPU852087 MZP851977:MZQ852087 NJL851977:NJM852087 NTH851977:NTI852087 ODD851977:ODE852087 OMZ851977:ONA852087 OWV851977:OWW852087 PGR851977:PGS852087 PQN851977:PQO852087 QAJ851977:QAK852087 QKF851977:QKG852087 QUB851977:QUC852087 RDX851977:RDY852087 RNT851977:RNU852087 RXP851977:RXQ852087 SHL851977:SHM852087 SRH851977:SRI852087 TBD851977:TBE852087 TKZ851977:TLA852087 TUV851977:TUW852087 UER851977:UES852087 UON851977:UOO852087 UYJ851977:UYK852087 VIF851977:VIG852087 VSB851977:VSC852087 WBX851977:WBY852087 WLT851977:WLU852087 WVP851977:WVQ852087 J917513:J917623 JD917513:JE917623 SZ917513:TA917623 ACV917513:ACW917623 AMR917513:AMS917623 AWN917513:AWO917623 BGJ917513:BGK917623 BQF917513:BQG917623 CAB917513:CAC917623 CJX917513:CJY917623 CTT917513:CTU917623 DDP917513:DDQ917623 DNL917513:DNM917623 DXH917513:DXI917623 EHD917513:EHE917623 EQZ917513:ERA917623 FAV917513:FAW917623 FKR917513:FKS917623 FUN917513:FUO917623 GEJ917513:GEK917623 GOF917513:GOG917623 GYB917513:GYC917623 HHX917513:HHY917623 HRT917513:HRU917623 IBP917513:IBQ917623 ILL917513:ILM917623 IVH917513:IVI917623 JFD917513:JFE917623 JOZ917513:JPA917623 JYV917513:JYW917623 KIR917513:KIS917623 KSN917513:KSO917623 LCJ917513:LCK917623 LMF917513:LMG917623 LWB917513:LWC917623 MFX917513:MFY917623 MPT917513:MPU917623 MZP917513:MZQ917623 NJL917513:NJM917623 NTH917513:NTI917623 ODD917513:ODE917623 OMZ917513:ONA917623 OWV917513:OWW917623 PGR917513:PGS917623 PQN917513:PQO917623 QAJ917513:QAK917623 QKF917513:QKG917623 QUB917513:QUC917623 RDX917513:RDY917623 RNT917513:RNU917623 RXP917513:RXQ917623 SHL917513:SHM917623 SRH917513:SRI917623 TBD917513:TBE917623 TKZ917513:TLA917623 TUV917513:TUW917623 UER917513:UES917623 UON917513:UOO917623 UYJ917513:UYK917623 VIF917513:VIG917623 VSB917513:VSC917623 WBX917513:WBY917623 WLT917513:WLU917623 WVP917513:WVQ917623 J983049:J983159 JD983049:JE983159 SZ983049:TA983159 ACV983049:ACW983159 AMR983049:AMS983159 AWN983049:AWO983159 BGJ983049:BGK983159 BQF983049:BQG983159 CAB983049:CAC983159 CJX983049:CJY983159 CTT983049:CTU983159 DDP983049:DDQ983159 DNL983049:DNM983159 DXH983049:DXI983159 EHD983049:EHE983159 EQZ983049:ERA983159 FAV983049:FAW983159 FKR983049:FKS983159 FUN983049:FUO983159 GEJ983049:GEK983159 GOF983049:GOG983159 GYB983049:GYC983159 HHX983049:HHY983159 HRT983049:HRU983159 IBP983049:IBQ983159 ILL983049:ILM983159 IVH983049:IVI983159 JFD983049:JFE983159 JOZ983049:JPA983159 JYV983049:JYW983159 KIR983049:KIS983159 KSN983049:KSO983159 LCJ983049:LCK983159 LMF983049:LMG983159 LWB983049:LWC983159 MFX983049:MFY983159 MPT983049:MPU983159 MZP983049:MZQ983159 NJL983049:NJM983159 NTH983049:NTI983159 ODD983049:ODE983159 OMZ983049:ONA983159 OWV983049:OWW983159 PGR983049:PGS983159 PQN983049:PQO983159 QAJ983049:QAK983159 QKF983049:QKG983159 QUB983049:QUC983159 RDX983049:RDY983159 RNT983049:RNU983159 RXP983049:RXQ983159 SHL983049:SHM983159 SRH983049:SRI983159 TBD983049:TBE983159 TKZ983049:TLA983159 TUV983049:TUW983159 UER983049:UES983159 UON983049:UOO983159 UYJ983049:UYK983159 VIF983049:VIG983159 VSB983049:VSC983159 WBX983049:WBY983159 WLT983049:WLU983159 WVP983049:WVQ983159 J65657:J65784 JD65657:JE65784 SZ65657:TA65784 ACV65657:ACW65784 AMR65657:AMS65784 AWN65657:AWO65784 BGJ65657:BGK65784 BQF65657:BQG65784 CAB65657:CAC65784 CJX65657:CJY65784 CTT65657:CTU65784 DDP65657:DDQ65784 DNL65657:DNM65784 DXH65657:DXI65784 EHD65657:EHE65784 EQZ65657:ERA65784 FAV65657:FAW65784 FKR65657:FKS65784 FUN65657:FUO65784 GEJ65657:GEK65784 GOF65657:GOG65784 GYB65657:GYC65784 HHX65657:HHY65784 HRT65657:HRU65784 IBP65657:IBQ65784 ILL65657:ILM65784 IVH65657:IVI65784 JFD65657:JFE65784 JOZ65657:JPA65784 JYV65657:JYW65784 KIR65657:KIS65784 KSN65657:KSO65784 LCJ65657:LCK65784 LMF65657:LMG65784 LWB65657:LWC65784 MFX65657:MFY65784 MPT65657:MPU65784 MZP65657:MZQ65784 NJL65657:NJM65784 NTH65657:NTI65784 ODD65657:ODE65784 OMZ65657:ONA65784 OWV65657:OWW65784 PGR65657:PGS65784 PQN65657:PQO65784 QAJ65657:QAK65784 QKF65657:QKG65784 QUB65657:QUC65784 RDX65657:RDY65784 RNT65657:RNU65784 RXP65657:RXQ65784 SHL65657:SHM65784 SRH65657:SRI65784 TBD65657:TBE65784 TKZ65657:TLA65784 TUV65657:TUW65784 UER65657:UES65784 UON65657:UOO65784 UYJ65657:UYK65784 VIF65657:VIG65784 VSB65657:VSC65784 WBX65657:WBY65784 WLT65657:WLU65784 WVP65657:WVQ65784 J131193:J131320 JD131193:JE131320 SZ131193:TA131320 ACV131193:ACW131320 AMR131193:AMS131320 AWN131193:AWO131320 BGJ131193:BGK131320 BQF131193:BQG131320 CAB131193:CAC131320 CJX131193:CJY131320 CTT131193:CTU131320 DDP131193:DDQ131320 DNL131193:DNM131320 DXH131193:DXI131320 EHD131193:EHE131320 EQZ131193:ERA131320 FAV131193:FAW131320 FKR131193:FKS131320 FUN131193:FUO131320 GEJ131193:GEK131320 GOF131193:GOG131320 GYB131193:GYC131320 HHX131193:HHY131320 HRT131193:HRU131320 IBP131193:IBQ131320 ILL131193:ILM131320 IVH131193:IVI131320 JFD131193:JFE131320 JOZ131193:JPA131320 JYV131193:JYW131320 KIR131193:KIS131320 KSN131193:KSO131320 LCJ131193:LCK131320 LMF131193:LMG131320 LWB131193:LWC131320 MFX131193:MFY131320 MPT131193:MPU131320 MZP131193:MZQ131320 NJL131193:NJM131320 NTH131193:NTI131320 ODD131193:ODE131320 OMZ131193:ONA131320 OWV131193:OWW131320 PGR131193:PGS131320 PQN131193:PQO131320 QAJ131193:QAK131320 QKF131193:QKG131320 QUB131193:QUC131320 RDX131193:RDY131320 RNT131193:RNU131320 RXP131193:RXQ131320 SHL131193:SHM131320 SRH131193:SRI131320 TBD131193:TBE131320 TKZ131193:TLA131320 TUV131193:TUW131320 UER131193:UES131320 UON131193:UOO131320 UYJ131193:UYK131320 VIF131193:VIG131320 VSB131193:VSC131320 WBX131193:WBY131320 WLT131193:WLU131320 WVP131193:WVQ131320 J196729:J196856 JD196729:JE196856 SZ196729:TA196856 ACV196729:ACW196856 AMR196729:AMS196856 AWN196729:AWO196856 BGJ196729:BGK196856 BQF196729:BQG196856 CAB196729:CAC196856 CJX196729:CJY196856 CTT196729:CTU196856 DDP196729:DDQ196856 DNL196729:DNM196856 DXH196729:DXI196856 EHD196729:EHE196856 EQZ196729:ERA196856 FAV196729:FAW196856 FKR196729:FKS196856 FUN196729:FUO196856 GEJ196729:GEK196856 GOF196729:GOG196856 GYB196729:GYC196856 HHX196729:HHY196856 HRT196729:HRU196856 IBP196729:IBQ196856 ILL196729:ILM196856 IVH196729:IVI196856 JFD196729:JFE196856 JOZ196729:JPA196856 JYV196729:JYW196856 KIR196729:KIS196856 KSN196729:KSO196856 LCJ196729:LCK196856 LMF196729:LMG196856 LWB196729:LWC196856 MFX196729:MFY196856 MPT196729:MPU196856 MZP196729:MZQ196856 NJL196729:NJM196856 NTH196729:NTI196856 ODD196729:ODE196856 OMZ196729:ONA196856 OWV196729:OWW196856 PGR196729:PGS196856 PQN196729:PQO196856 QAJ196729:QAK196856 QKF196729:QKG196856 QUB196729:QUC196856 RDX196729:RDY196856 RNT196729:RNU196856 RXP196729:RXQ196856 SHL196729:SHM196856 SRH196729:SRI196856 TBD196729:TBE196856 TKZ196729:TLA196856 TUV196729:TUW196856 UER196729:UES196856 UON196729:UOO196856 UYJ196729:UYK196856 VIF196729:VIG196856 VSB196729:VSC196856 WBX196729:WBY196856 WLT196729:WLU196856 WVP196729:WVQ196856 J262265:J262392 JD262265:JE262392 SZ262265:TA262392 ACV262265:ACW262392 AMR262265:AMS262392 AWN262265:AWO262392 BGJ262265:BGK262392 BQF262265:BQG262392 CAB262265:CAC262392 CJX262265:CJY262392 CTT262265:CTU262392 DDP262265:DDQ262392 DNL262265:DNM262392 DXH262265:DXI262392 EHD262265:EHE262392 EQZ262265:ERA262392 FAV262265:FAW262392 FKR262265:FKS262392 FUN262265:FUO262392 GEJ262265:GEK262392 GOF262265:GOG262392 GYB262265:GYC262392 HHX262265:HHY262392 HRT262265:HRU262392 IBP262265:IBQ262392 ILL262265:ILM262392 IVH262265:IVI262392 JFD262265:JFE262392 JOZ262265:JPA262392 JYV262265:JYW262392 KIR262265:KIS262392 KSN262265:KSO262392 LCJ262265:LCK262392 LMF262265:LMG262392 LWB262265:LWC262392 MFX262265:MFY262392 MPT262265:MPU262392 MZP262265:MZQ262392 NJL262265:NJM262392 NTH262265:NTI262392 ODD262265:ODE262392 OMZ262265:ONA262392 OWV262265:OWW262392 PGR262265:PGS262392 PQN262265:PQO262392 QAJ262265:QAK262392 QKF262265:QKG262392 QUB262265:QUC262392 RDX262265:RDY262392 RNT262265:RNU262392 RXP262265:RXQ262392 SHL262265:SHM262392 SRH262265:SRI262392 TBD262265:TBE262392 TKZ262265:TLA262392 TUV262265:TUW262392 UER262265:UES262392 UON262265:UOO262392 UYJ262265:UYK262392 VIF262265:VIG262392 VSB262265:VSC262392 WBX262265:WBY262392 WLT262265:WLU262392 WVP262265:WVQ262392 J327801:J327928 JD327801:JE327928 SZ327801:TA327928 ACV327801:ACW327928 AMR327801:AMS327928 AWN327801:AWO327928 BGJ327801:BGK327928 BQF327801:BQG327928 CAB327801:CAC327928 CJX327801:CJY327928 CTT327801:CTU327928 DDP327801:DDQ327928 DNL327801:DNM327928 DXH327801:DXI327928 EHD327801:EHE327928 EQZ327801:ERA327928 FAV327801:FAW327928 FKR327801:FKS327928 FUN327801:FUO327928 GEJ327801:GEK327928 GOF327801:GOG327928 GYB327801:GYC327928 HHX327801:HHY327928 HRT327801:HRU327928 IBP327801:IBQ327928 ILL327801:ILM327928 IVH327801:IVI327928 JFD327801:JFE327928 JOZ327801:JPA327928 JYV327801:JYW327928 KIR327801:KIS327928 KSN327801:KSO327928 LCJ327801:LCK327928 LMF327801:LMG327928 LWB327801:LWC327928 MFX327801:MFY327928 MPT327801:MPU327928 MZP327801:MZQ327928 NJL327801:NJM327928 NTH327801:NTI327928 ODD327801:ODE327928 OMZ327801:ONA327928 OWV327801:OWW327928 PGR327801:PGS327928 PQN327801:PQO327928 QAJ327801:QAK327928 QKF327801:QKG327928 QUB327801:QUC327928 RDX327801:RDY327928 RNT327801:RNU327928 RXP327801:RXQ327928 SHL327801:SHM327928 SRH327801:SRI327928 TBD327801:TBE327928 TKZ327801:TLA327928 TUV327801:TUW327928 UER327801:UES327928 UON327801:UOO327928 UYJ327801:UYK327928 VIF327801:VIG327928 VSB327801:VSC327928 WBX327801:WBY327928 WLT327801:WLU327928 WVP327801:WVQ327928 J393337:J393464 JD393337:JE393464 SZ393337:TA393464 ACV393337:ACW393464 AMR393337:AMS393464 AWN393337:AWO393464 BGJ393337:BGK393464 BQF393337:BQG393464 CAB393337:CAC393464 CJX393337:CJY393464 CTT393337:CTU393464 DDP393337:DDQ393464 DNL393337:DNM393464 DXH393337:DXI393464 EHD393337:EHE393464 EQZ393337:ERA393464 FAV393337:FAW393464 FKR393337:FKS393464 FUN393337:FUO393464 GEJ393337:GEK393464 GOF393337:GOG393464 GYB393337:GYC393464 HHX393337:HHY393464 HRT393337:HRU393464 IBP393337:IBQ393464 ILL393337:ILM393464 IVH393337:IVI393464 JFD393337:JFE393464 JOZ393337:JPA393464 JYV393337:JYW393464 KIR393337:KIS393464 KSN393337:KSO393464 LCJ393337:LCK393464 LMF393337:LMG393464 LWB393337:LWC393464 MFX393337:MFY393464 MPT393337:MPU393464 MZP393337:MZQ393464 NJL393337:NJM393464 NTH393337:NTI393464 ODD393337:ODE393464 OMZ393337:ONA393464 OWV393337:OWW393464 PGR393337:PGS393464 PQN393337:PQO393464 QAJ393337:QAK393464 QKF393337:QKG393464 QUB393337:QUC393464 RDX393337:RDY393464 RNT393337:RNU393464 RXP393337:RXQ393464 SHL393337:SHM393464 SRH393337:SRI393464 TBD393337:TBE393464 TKZ393337:TLA393464 TUV393337:TUW393464 UER393337:UES393464 UON393337:UOO393464 UYJ393337:UYK393464 VIF393337:VIG393464 VSB393337:VSC393464 WBX393337:WBY393464 WLT393337:WLU393464 WVP393337:WVQ393464 J458873:J459000 JD458873:JE459000 SZ458873:TA459000 ACV458873:ACW459000 AMR458873:AMS459000 AWN458873:AWO459000 BGJ458873:BGK459000 BQF458873:BQG459000 CAB458873:CAC459000 CJX458873:CJY459000 CTT458873:CTU459000 DDP458873:DDQ459000 DNL458873:DNM459000 DXH458873:DXI459000 EHD458873:EHE459000 EQZ458873:ERA459000 FAV458873:FAW459000 FKR458873:FKS459000 FUN458873:FUO459000 GEJ458873:GEK459000 GOF458873:GOG459000 GYB458873:GYC459000 HHX458873:HHY459000 HRT458873:HRU459000 IBP458873:IBQ459000 ILL458873:ILM459000 IVH458873:IVI459000 JFD458873:JFE459000 JOZ458873:JPA459000 JYV458873:JYW459000 KIR458873:KIS459000 KSN458873:KSO459000 LCJ458873:LCK459000 LMF458873:LMG459000 LWB458873:LWC459000 MFX458873:MFY459000 MPT458873:MPU459000 MZP458873:MZQ459000 NJL458873:NJM459000 NTH458873:NTI459000 ODD458873:ODE459000 OMZ458873:ONA459000 OWV458873:OWW459000 PGR458873:PGS459000 PQN458873:PQO459000 QAJ458873:QAK459000 QKF458873:QKG459000 QUB458873:QUC459000 RDX458873:RDY459000 RNT458873:RNU459000 RXP458873:RXQ459000 SHL458873:SHM459000 SRH458873:SRI459000 TBD458873:TBE459000 TKZ458873:TLA459000 TUV458873:TUW459000 UER458873:UES459000 UON458873:UOO459000 UYJ458873:UYK459000 VIF458873:VIG459000 VSB458873:VSC459000 WBX458873:WBY459000 WLT458873:WLU459000 WVP458873:WVQ459000 J524409:J524536 JD524409:JE524536 SZ524409:TA524536 ACV524409:ACW524536 AMR524409:AMS524536 AWN524409:AWO524536 BGJ524409:BGK524536 BQF524409:BQG524536 CAB524409:CAC524536 CJX524409:CJY524536 CTT524409:CTU524536 DDP524409:DDQ524536 DNL524409:DNM524536 DXH524409:DXI524536 EHD524409:EHE524536 EQZ524409:ERA524536 FAV524409:FAW524536 FKR524409:FKS524536 FUN524409:FUO524536 GEJ524409:GEK524536 GOF524409:GOG524536 GYB524409:GYC524536 HHX524409:HHY524536 HRT524409:HRU524536 IBP524409:IBQ524536 ILL524409:ILM524536 IVH524409:IVI524536 JFD524409:JFE524536 JOZ524409:JPA524536 JYV524409:JYW524536 KIR524409:KIS524536 KSN524409:KSO524536 LCJ524409:LCK524536 LMF524409:LMG524536 LWB524409:LWC524536 MFX524409:MFY524536 MPT524409:MPU524536 MZP524409:MZQ524536 NJL524409:NJM524536 NTH524409:NTI524536 ODD524409:ODE524536 OMZ524409:ONA524536 OWV524409:OWW524536 PGR524409:PGS524536 PQN524409:PQO524536 QAJ524409:QAK524536 QKF524409:QKG524536 QUB524409:QUC524536 RDX524409:RDY524536 RNT524409:RNU524536 RXP524409:RXQ524536 SHL524409:SHM524536 SRH524409:SRI524536 TBD524409:TBE524536 TKZ524409:TLA524536 TUV524409:TUW524536 UER524409:UES524536 UON524409:UOO524536 UYJ524409:UYK524536 VIF524409:VIG524536 VSB524409:VSC524536 WBX524409:WBY524536 WLT524409:WLU524536 WVP524409:WVQ524536 J589945:J590072 JD589945:JE590072 SZ589945:TA590072 ACV589945:ACW590072 AMR589945:AMS590072 AWN589945:AWO590072 BGJ589945:BGK590072 BQF589945:BQG590072 CAB589945:CAC590072 CJX589945:CJY590072 CTT589945:CTU590072 DDP589945:DDQ590072 DNL589945:DNM590072 DXH589945:DXI590072 EHD589945:EHE590072 EQZ589945:ERA590072 FAV589945:FAW590072 FKR589945:FKS590072 FUN589945:FUO590072 GEJ589945:GEK590072 GOF589945:GOG590072 GYB589945:GYC590072 HHX589945:HHY590072 HRT589945:HRU590072 IBP589945:IBQ590072 ILL589945:ILM590072 IVH589945:IVI590072 JFD589945:JFE590072 JOZ589945:JPA590072 JYV589945:JYW590072 KIR589945:KIS590072 KSN589945:KSO590072 LCJ589945:LCK590072 LMF589945:LMG590072 LWB589945:LWC590072 MFX589945:MFY590072 MPT589945:MPU590072 MZP589945:MZQ590072 NJL589945:NJM590072 NTH589945:NTI590072 ODD589945:ODE590072 OMZ589945:ONA590072 OWV589945:OWW590072 PGR589945:PGS590072 PQN589945:PQO590072 QAJ589945:QAK590072 QKF589945:QKG590072 QUB589945:QUC590072 RDX589945:RDY590072 RNT589945:RNU590072 RXP589945:RXQ590072 SHL589945:SHM590072 SRH589945:SRI590072 TBD589945:TBE590072 TKZ589945:TLA590072 TUV589945:TUW590072 UER589945:UES590072 UON589945:UOO590072 UYJ589945:UYK590072 VIF589945:VIG590072 VSB589945:VSC590072 WBX589945:WBY590072 WLT589945:WLU590072 WVP589945:WVQ590072 J655481:J655608 JD655481:JE655608 SZ655481:TA655608 ACV655481:ACW655608 AMR655481:AMS655608 AWN655481:AWO655608 BGJ655481:BGK655608 BQF655481:BQG655608 CAB655481:CAC655608 CJX655481:CJY655608 CTT655481:CTU655608 DDP655481:DDQ655608 DNL655481:DNM655608 DXH655481:DXI655608 EHD655481:EHE655608 EQZ655481:ERA655608 FAV655481:FAW655608 FKR655481:FKS655608 FUN655481:FUO655608 GEJ655481:GEK655608 GOF655481:GOG655608 GYB655481:GYC655608 HHX655481:HHY655608 HRT655481:HRU655608 IBP655481:IBQ655608 ILL655481:ILM655608 IVH655481:IVI655608 JFD655481:JFE655608 JOZ655481:JPA655608 JYV655481:JYW655608 KIR655481:KIS655608 KSN655481:KSO655608 LCJ655481:LCK655608 LMF655481:LMG655608 LWB655481:LWC655608 MFX655481:MFY655608 MPT655481:MPU655608 MZP655481:MZQ655608 NJL655481:NJM655608 NTH655481:NTI655608 ODD655481:ODE655608 OMZ655481:ONA655608 OWV655481:OWW655608 PGR655481:PGS655608 PQN655481:PQO655608 QAJ655481:QAK655608 QKF655481:QKG655608 QUB655481:QUC655608 RDX655481:RDY655608 RNT655481:RNU655608 RXP655481:RXQ655608 SHL655481:SHM655608 SRH655481:SRI655608 TBD655481:TBE655608 TKZ655481:TLA655608 TUV655481:TUW655608 UER655481:UES655608 UON655481:UOO655608 UYJ655481:UYK655608 VIF655481:VIG655608 VSB655481:VSC655608 WBX655481:WBY655608 WLT655481:WLU655608 WVP655481:WVQ655608 J721017:J721144 JD721017:JE721144 SZ721017:TA721144 ACV721017:ACW721144 AMR721017:AMS721144 AWN721017:AWO721144 BGJ721017:BGK721144 BQF721017:BQG721144 CAB721017:CAC721144 CJX721017:CJY721144 CTT721017:CTU721144 DDP721017:DDQ721144 DNL721017:DNM721144 DXH721017:DXI721144 EHD721017:EHE721144 EQZ721017:ERA721144 FAV721017:FAW721144 FKR721017:FKS721144 FUN721017:FUO721144 GEJ721017:GEK721144 GOF721017:GOG721144 GYB721017:GYC721144 HHX721017:HHY721144 HRT721017:HRU721144 IBP721017:IBQ721144 ILL721017:ILM721144 IVH721017:IVI721144 JFD721017:JFE721144 JOZ721017:JPA721144 JYV721017:JYW721144 KIR721017:KIS721144 KSN721017:KSO721144 LCJ721017:LCK721144 LMF721017:LMG721144 LWB721017:LWC721144 MFX721017:MFY721144 MPT721017:MPU721144 MZP721017:MZQ721144 NJL721017:NJM721144 NTH721017:NTI721144 ODD721017:ODE721144 OMZ721017:ONA721144 OWV721017:OWW721144 PGR721017:PGS721144 PQN721017:PQO721144 QAJ721017:QAK721144 QKF721017:QKG721144 QUB721017:QUC721144 RDX721017:RDY721144 RNT721017:RNU721144 RXP721017:RXQ721144 SHL721017:SHM721144 SRH721017:SRI721144 TBD721017:TBE721144 TKZ721017:TLA721144 TUV721017:TUW721144 UER721017:UES721144 UON721017:UOO721144 UYJ721017:UYK721144 VIF721017:VIG721144 VSB721017:VSC721144 WBX721017:WBY721144 WLT721017:WLU721144 WVP721017:WVQ721144 J786553:J786680 JD786553:JE786680 SZ786553:TA786680 ACV786553:ACW786680 AMR786553:AMS786680 AWN786553:AWO786680 BGJ786553:BGK786680 BQF786553:BQG786680 CAB786553:CAC786680 CJX786553:CJY786680 CTT786553:CTU786680 DDP786553:DDQ786680 DNL786553:DNM786680 DXH786553:DXI786680 EHD786553:EHE786680 EQZ786553:ERA786680 FAV786553:FAW786680 FKR786553:FKS786680 FUN786553:FUO786680 GEJ786553:GEK786680 GOF786553:GOG786680 GYB786553:GYC786680 HHX786553:HHY786680 HRT786553:HRU786680 IBP786553:IBQ786680 ILL786553:ILM786680 IVH786553:IVI786680 JFD786553:JFE786680 JOZ786553:JPA786680 JYV786553:JYW786680 KIR786553:KIS786680 KSN786553:KSO786680 LCJ786553:LCK786680 LMF786553:LMG786680 LWB786553:LWC786680 MFX786553:MFY786680 MPT786553:MPU786680 MZP786553:MZQ786680 NJL786553:NJM786680 NTH786553:NTI786680 ODD786553:ODE786680 OMZ786553:ONA786680 OWV786553:OWW786680 PGR786553:PGS786680 PQN786553:PQO786680 QAJ786553:QAK786680 QKF786553:QKG786680 QUB786553:QUC786680 RDX786553:RDY786680 RNT786553:RNU786680 RXP786553:RXQ786680 SHL786553:SHM786680 SRH786553:SRI786680 TBD786553:TBE786680 TKZ786553:TLA786680 TUV786553:TUW786680 UER786553:UES786680 UON786553:UOO786680 UYJ786553:UYK786680 VIF786553:VIG786680 VSB786553:VSC786680 WBX786553:WBY786680 WLT786553:WLU786680 WVP786553:WVQ786680 J852089:J852216 JD852089:JE852216 SZ852089:TA852216 ACV852089:ACW852216 AMR852089:AMS852216 AWN852089:AWO852216 BGJ852089:BGK852216 BQF852089:BQG852216 CAB852089:CAC852216 CJX852089:CJY852216 CTT852089:CTU852216 DDP852089:DDQ852216 DNL852089:DNM852216 DXH852089:DXI852216 EHD852089:EHE852216 EQZ852089:ERA852216 FAV852089:FAW852216 FKR852089:FKS852216 FUN852089:FUO852216 GEJ852089:GEK852216 GOF852089:GOG852216 GYB852089:GYC852216 HHX852089:HHY852216 HRT852089:HRU852216 IBP852089:IBQ852216 ILL852089:ILM852216 IVH852089:IVI852216 JFD852089:JFE852216 JOZ852089:JPA852216 JYV852089:JYW852216 KIR852089:KIS852216 KSN852089:KSO852216 LCJ852089:LCK852216 LMF852089:LMG852216 LWB852089:LWC852216 MFX852089:MFY852216 MPT852089:MPU852216 MZP852089:MZQ852216 NJL852089:NJM852216 NTH852089:NTI852216 ODD852089:ODE852216 OMZ852089:ONA852216 OWV852089:OWW852216 PGR852089:PGS852216 PQN852089:PQO852216 QAJ852089:QAK852216 QKF852089:QKG852216 QUB852089:QUC852216 RDX852089:RDY852216 RNT852089:RNU852216 RXP852089:RXQ852216 SHL852089:SHM852216 SRH852089:SRI852216 TBD852089:TBE852216 TKZ852089:TLA852216 TUV852089:TUW852216 UER852089:UES852216 UON852089:UOO852216 UYJ852089:UYK852216 VIF852089:VIG852216 VSB852089:VSC852216 WBX852089:WBY852216 WLT852089:WLU852216 WVP852089:WVQ852216 J917625:J917752 JD917625:JE917752 SZ917625:TA917752 ACV917625:ACW917752 AMR917625:AMS917752 AWN917625:AWO917752 BGJ917625:BGK917752 BQF917625:BQG917752 CAB917625:CAC917752 CJX917625:CJY917752 CTT917625:CTU917752 DDP917625:DDQ917752 DNL917625:DNM917752 DXH917625:DXI917752 EHD917625:EHE917752 EQZ917625:ERA917752 FAV917625:FAW917752 FKR917625:FKS917752 FUN917625:FUO917752 GEJ917625:GEK917752 GOF917625:GOG917752 GYB917625:GYC917752 HHX917625:HHY917752 HRT917625:HRU917752 IBP917625:IBQ917752 ILL917625:ILM917752 IVH917625:IVI917752 JFD917625:JFE917752 JOZ917625:JPA917752 JYV917625:JYW917752 KIR917625:KIS917752 KSN917625:KSO917752 LCJ917625:LCK917752 LMF917625:LMG917752 LWB917625:LWC917752 MFX917625:MFY917752 MPT917625:MPU917752 MZP917625:MZQ917752 NJL917625:NJM917752 NTH917625:NTI917752 ODD917625:ODE917752 OMZ917625:ONA917752 OWV917625:OWW917752 PGR917625:PGS917752 PQN917625:PQO917752 QAJ917625:QAK917752 QKF917625:QKG917752 QUB917625:QUC917752 RDX917625:RDY917752 RNT917625:RNU917752 RXP917625:RXQ917752 SHL917625:SHM917752 SRH917625:SRI917752 TBD917625:TBE917752 TKZ917625:TLA917752 TUV917625:TUW917752 UER917625:UES917752 UON917625:UOO917752 UYJ917625:UYK917752 VIF917625:VIG917752 VSB917625:VSC917752 WBX917625:WBY917752 WLT917625:WLU917752 WVP917625:WVQ917752 J983161:J983288 JD983161:JE983288 SZ983161:TA983288 ACV983161:ACW983288 AMR983161:AMS983288 AWN983161:AWO983288 BGJ983161:BGK983288 BQF983161:BQG983288 CAB983161:CAC983288 CJX983161:CJY983288 CTT983161:CTU983288 DDP983161:DDQ983288 DNL983161:DNM983288 DXH983161:DXI983288 EHD983161:EHE983288 EQZ983161:ERA983288 FAV983161:FAW983288 FKR983161:FKS983288 FUN983161:FUO983288 GEJ983161:GEK983288 GOF983161:GOG983288 GYB983161:GYC983288 HHX983161:HHY983288 HRT983161:HRU983288 IBP983161:IBQ983288 ILL983161:ILM983288 IVH983161:IVI983288 JFD983161:JFE983288 JOZ983161:JPA983288 JYV983161:JYW983288 KIR983161:KIS983288 KSN983161:KSO983288 LCJ983161:LCK983288 LMF983161:LMG983288 LWB983161:LWC983288 MFX983161:MFY983288 MPT983161:MPU983288 MZP983161:MZQ983288 NJL983161:NJM983288 NTH983161:NTI983288 ODD983161:ODE983288 OMZ983161:ONA983288 OWV983161:OWW983288 PGR983161:PGS983288 PQN983161:PQO983288 QAJ983161:QAK983288 QKF983161:QKG983288 QUB983161:QUC983288 RDX983161:RDY983288 RNT983161:RNU983288 RXP983161:RXQ983288 SHL983161:SHM983288 SRH983161:SRI983288 TBD983161:TBE983288 TKZ983161:TLA983288 TUV983161:TUW983288 UER983161:UES983288 UON983161:UOO983288 UYJ983161:UYK983288 VIF983161:VIG983288 VSB983161:VSC983288 WBX983161:WBY983288 WLT983161:WLU983288 WVP983161:WVQ983288</xm:sqref>
        </x14:dataValidation>
        <x14:dataValidation type="list" showInputMessage="1" showErrorMessage="1" xr:uid="{00000000-0002-0000-0200-000014000000}">
          <x14:formula1>
            <xm:f>Reglon_renta</xm:f>
          </x14:formula1>
          <xm:sqref>JG65545:JG65558 TC65545:TC65558 ACY65545:ACY65558 AMU65545:AMU65558 AWQ65545:AWQ65558 BGM65545:BGM65558 BQI65545:BQI65558 CAE65545:CAE65558 CKA65545:CKA65558 CTW65545:CTW65558 DDS65545:DDS65558 DNO65545:DNO65558 DXK65545:DXK65558 EHG65545:EHG65558 ERC65545:ERC65558 FAY65545:FAY65558 FKU65545:FKU65558 FUQ65545:FUQ65558 GEM65545:GEM65558 GOI65545:GOI65558 GYE65545:GYE65558 HIA65545:HIA65558 HRW65545:HRW65558 IBS65545:IBS65558 ILO65545:ILO65558 IVK65545:IVK65558 JFG65545:JFG65558 JPC65545:JPC65558 JYY65545:JYY65558 KIU65545:KIU65558 KSQ65545:KSQ65558 LCM65545:LCM65558 LMI65545:LMI65558 LWE65545:LWE65558 MGA65545:MGA65558 MPW65545:MPW65558 MZS65545:MZS65558 NJO65545:NJO65558 NTK65545:NTK65558 ODG65545:ODG65558 ONC65545:ONC65558 OWY65545:OWY65558 PGU65545:PGU65558 PQQ65545:PQQ65558 QAM65545:QAM65558 QKI65545:QKI65558 QUE65545:QUE65558 REA65545:REA65558 RNW65545:RNW65558 RXS65545:RXS65558 SHO65545:SHO65558 SRK65545:SRK65558 TBG65545:TBG65558 TLC65545:TLC65558 TUY65545:TUY65558 UEU65545:UEU65558 UOQ65545:UOQ65558 UYM65545:UYM65558 VII65545:VII65558 VSE65545:VSE65558 WCA65545:WCA65558 WLW65545:WLW65558 WVS65545:WVS65558 JG131081:JG131094 TC131081:TC131094 ACY131081:ACY131094 AMU131081:AMU131094 AWQ131081:AWQ131094 BGM131081:BGM131094 BQI131081:BQI131094 CAE131081:CAE131094 CKA131081:CKA131094 CTW131081:CTW131094 DDS131081:DDS131094 DNO131081:DNO131094 DXK131081:DXK131094 EHG131081:EHG131094 ERC131081:ERC131094 FAY131081:FAY131094 FKU131081:FKU131094 FUQ131081:FUQ131094 GEM131081:GEM131094 GOI131081:GOI131094 GYE131081:GYE131094 HIA131081:HIA131094 HRW131081:HRW131094 IBS131081:IBS131094 ILO131081:ILO131094 IVK131081:IVK131094 JFG131081:JFG131094 JPC131081:JPC131094 JYY131081:JYY131094 KIU131081:KIU131094 KSQ131081:KSQ131094 LCM131081:LCM131094 LMI131081:LMI131094 LWE131081:LWE131094 MGA131081:MGA131094 MPW131081:MPW131094 MZS131081:MZS131094 NJO131081:NJO131094 NTK131081:NTK131094 ODG131081:ODG131094 ONC131081:ONC131094 OWY131081:OWY131094 PGU131081:PGU131094 PQQ131081:PQQ131094 QAM131081:QAM131094 QKI131081:QKI131094 QUE131081:QUE131094 REA131081:REA131094 RNW131081:RNW131094 RXS131081:RXS131094 SHO131081:SHO131094 SRK131081:SRK131094 TBG131081:TBG131094 TLC131081:TLC131094 TUY131081:TUY131094 UEU131081:UEU131094 UOQ131081:UOQ131094 UYM131081:UYM131094 VII131081:VII131094 VSE131081:VSE131094 WCA131081:WCA131094 WLW131081:WLW131094 WVS131081:WVS131094 JG196617:JG196630 TC196617:TC196630 ACY196617:ACY196630 AMU196617:AMU196630 AWQ196617:AWQ196630 BGM196617:BGM196630 BQI196617:BQI196630 CAE196617:CAE196630 CKA196617:CKA196630 CTW196617:CTW196630 DDS196617:DDS196630 DNO196617:DNO196630 DXK196617:DXK196630 EHG196617:EHG196630 ERC196617:ERC196630 FAY196617:FAY196630 FKU196617:FKU196630 FUQ196617:FUQ196630 GEM196617:GEM196630 GOI196617:GOI196630 GYE196617:GYE196630 HIA196617:HIA196630 HRW196617:HRW196630 IBS196617:IBS196630 ILO196617:ILO196630 IVK196617:IVK196630 JFG196617:JFG196630 JPC196617:JPC196630 JYY196617:JYY196630 KIU196617:KIU196630 KSQ196617:KSQ196630 LCM196617:LCM196630 LMI196617:LMI196630 LWE196617:LWE196630 MGA196617:MGA196630 MPW196617:MPW196630 MZS196617:MZS196630 NJO196617:NJO196630 NTK196617:NTK196630 ODG196617:ODG196630 ONC196617:ONC196630 OWY196617:OWY196630 PGU196617:PGU196630 PQQ196617:PQQ196630 QAM196617:QAM196630 QKI196617:QKI196630 QUE196617:QUE196630 REA196617:REA196630 RNW196617:RNW196630 RXS196617:RXS196630 SHO196617:SHO196630 SRK196617:SRK196630 TBG196617:TBG196630 TLC196617:TLC196630 TUY196617:TUY196630 UEU196617:UEU196630 UOQ196617:UOQ196630 UYM196617:UYM196630 VII196617:VII196630 VSE196617:VSE196630 WCA196617:WCA196630 WLW196617:WLW196630 WVS196617:WVS196630 JG262153:JG262166 TC262153:TC262166 ACY262153:ACY262166 AMU262153:AMU262166 AWQ262153:AWQ262166 BGM262153:BGM262166 BQI262153:BQI262166 CAE262153:CAE262166 CKA262153:CKA262166 CTW262153:CTW262166 DDS262153:DDS262166 DNO262153:DNO262166 DXK262153:DXK262166 EHG262153:EHG262166 ERC262153:ERC262166 FAY262153:FAY262166 FKU262153:FKU262166 FUQ262153:FUQ262166 GEM262153:GEM262166 GOI262153:GOI262166 GYE262153:GYE262166 HIA262153:HIA262166 HRW262153:HRW262166 IBS262153:IBS262166 ILO262153:ILO262166 IVK262153:IVK262166 JFG262153:JFG262166 JPC262153:JPC262166 JYY262153:JYY262166 KIU262153:KIU262166 KSQ262153:KSQ262166 LCM262153:LCM262166 LMI262153:LMI262166 LWE262153:LWE262166 MGA262153:MGA262166 MPW262153:MPW262166 MZS262153:MZS262166 NJO262153:NJO262166 NTK262153:NTK262166 ODG262153:ODG262166 ONC262153:ONC262166 OWY262153:OWY262166 PGU262153:PGU262166 PQQ262153:PQQ262166 QAM262153:QAM262166 QKI262153:QKI262166 QUE262153:QUE262166 REA262153:REA262166 RNW262153:RNW262166 RXS262153:RXS262166 SHO262153:SHO262166 SRK262153:SRK262166 TBG262153:TBG262166 TLC262153:TLC262166 TUY262153:TUY262166 UEU262153:UEU262166 UOQ262153:UOQ262166 UYM262153:UYM262166 VII262153:VII262166 VSE262153:VSE262166 WCA262153:WCA262166 WLW262153:WLW262166 WVS262153:WVS262166 JG327689:JG327702 TC327689:TC327702 ACY327689:ACY327702 AMU327689:AMU327702 AWQ327689:AWQ327702 BGM327689:BGM327702 BQI327689:BQI327702 CAE327689:CAE327702 CKA327689:CKA327702 CTW327689:CTW327702 DDS327689:DDS327702 DNO327689:DNO327702 DXK327689:DXK327702 EHG327689:EHG327702 ERC327689:ERC327702 FAY327689:FAY327702 FKU327689:FKU327702 FUQ327689:FUQ327702 GEM327689:GEM327702 GOI327689:GOI327702 GYE327689:GYE327702 HIA327689:HIA327702 HRW327689:HRW327702 IBS327689:IBS327702 ILO327689:ILO327702 IVK327689:IVK327702 JFG327689:JFG327702 JPC327689:JPC327702 JYY327689:JYY327702 KIU327689:KIU327702 KSQ327689:KSQ327702 LCM327689:LCM327702 LMI327689:LMI327702 LWE327689:LWE327702 MGA327689:MGA327702 MPW327689:MPW327702 MZS327689:MZS327702 NJO327689:NJO327702 NTK327689:NTK327702 ODG327689:ODG327702 ONC327689:ONC327702 OWY327689:OWY327702 PGU327689:PGU327702 PQQ327689:PQQ327702 QAM327689:QAM327702 QKI327689:QKI327702 QUE327689:QUE327702 REA327689:REA327702 RNW327689:RNW327702 RXS327689:RXS327702 SHO327689:SHO327702 SRK327689:SRK327702 TBG327689:TBG327702 TLC327689:TLC327702 TUY327689:TUY327702 UEU327689:UEU327702 UOQ327689:UOQ327702 UYM327689:UYM327702 VII327689:VII327702 VSE327689:VSE327702 WCA327689:WCA327702 WLW327689:WLW327702 WVS327689:WVS327702 JG393225:JG393238 TC393225:TC393238 ACY393225:ACY393238 AMU393225:AMU393238 AWQ393225:AWQ393238 BGM393225:BGM393238 BQI393225:BQI393238 CAE393225:CAE393238 CKA393225:CKA393238 CTW393225:CTW393238 DDS393225:DDS393238 DNO393225:DNO393238 DXK393225:DXK393238 EHG393225:EHG393238 ERC393225:ERC393238 FAY393225:FAY393238 FKU393225:FKU393238 FUQ393225:FUQ393238 GEM393225:GEM393238 GOI393225:GOI393238 GYE393225:GYE393238 HIA393225:HIA393238 HRW393225:HRW393238 IBS393225:IBS393238 ILO393225:ILO393238 IVK393225:IVK393238 JFG393225:JFG393238 JPC393225:JPC393238 JYY393225:JYY393238 KIU393225:KIU393238 KSQ393225:KSQ393238 LCM393225:LCM393238 LMI393225:LMI393238 LWE393225:LWE393238 MGA393225:MGA393238 MPW393225:MPW393238 MZS393225:MZS393238 NJO393225:NJO393238 NTK393225:NTK393238 ODG393225:ODG393238 ONC393225:ONC393238 OWY393225:OWY393238 PGU393225:PGU393238 PQQ393225:PQQ393238 QAM393225:QAM393238 QKI393225:QKI393238 QUE393225:QUE393238 REA393225:REA393238 RNW393225:RNW393238 RXS393225:RXS393238 SHO393225:SHO393238 SRK393225:SRK393238 TBG393225:TBG393238 TLC393225:TLC393238 TUY393225:TUY393238 UEU393225:UEU393238 UOQ393225:UOQ393238 UYM393225:UYM393238 VII393225:VII393238 VSE393225:VSE393238 WCA393225:WCA393238 WLW393225:WLW393238 WVS393225:WVS393238 JG458761:JG458774 TC458761:TC458774 ACY458761:ACY458774 AMU458761:AMU458774 AWQ458761:AWQ458774 BGM458761:BGM458774 BQI458761:BQI458774 CAE458761:CAE458774 CKA458761:CKA458774 CTW458761:CTW458774 DDS458761:DDS458774 DNO458761:DNO458774 DXK458761:DXK458774 EHG458761:EHG458774 ERC458761:ERC458774 FAY458761:FAY458774 FKU458761:FKU458774 FUQ458761:FUQ458774 GEM458761:GEM458774 GOI458761:GOI458774 GYE458761:GYE458774 HIA458761:HIA458774 HRW458761:HRW458774 IBS458761:IBS458774 ILO458761:ILO458774 IVK458761:IVK458774 JFG458761:JFG458774 JPC458761:JPC458774 JYY458761:JYY458774 KIU458761:KIU458774 KSQ458761:KSQ458774 LCM458761:LCM458774 LMI458761:LMI458774 LWE458761:LWE458774 MGA458761:MGA458774 MPW458761:MPW458774 MZS458761:MZS458774 NJO458761:NJO458774 NTK458761:NTK458774 ODG458761:ODG458774 ONC458761:ONC458774 OWY458761:OWY458774 PGU458761:PGU458774 PQQ458761:PQQ458774 QAM458761:QAM458774 QKI458761:QKI458774 QUE458761:QUE458774 REA458761:REA458774 RNW458761:RNW458774 RXS458761:RXS458774 SHO458761:SHO458774 SRK458761:SRK458774 TBG458761:TBG458774 TLC458761:TLC458774 TUY458761:TUY458774 UEU458761:UEU458774 UOQ458761:UOQ458774 UYM458761:UYM458774 VII458761:VII458774 VSE458761:VSE458774 WCA458761:WCA458774 WLW458761:WLW458774 WVS458761:WVS458774 JG524297:JG524310 TC524297:TC524310 ACY524297:ACY524310 AMU524297:AMU524310 AWQ524297:AWQ524310 BGM524297:BGM524310 BQI524297:BQI524310 CAE524297:CAE524310 CKA524297:CKA524310 CTW524297:CTW524310 DDS524297:DDS524310 DNO524297:DNO524310 DXK524297:DXK524310 EHG524297:EHG524310 ERC524297:ERC524310 FAY524297:FAY524310 FKU524297:FKU524310 FUQ524297:FUQ524310 GEM524297:GEM524310 GOI524297:GOI524310 GYE524297:GYE524310 HIA524297:HIA524310 HRW524297:HRW524310 IBS524297:IBS524310 ILO524297:ILO524310 IVK524297:IVK524310 JFG524297:JFG524310 JPC524297:JPC524310 JYY524297:JYY524310 KIU524297:KIU524310 KSQ524297:KSQ524310 LCM524297:LCM524310 LMI524297:LMI524310 LWE524297:LWE524310 MGA524297:MGA524310 MPW524297:MPW524310 MZS524297:MZS524310 NJO524297:NJO524310 NTK524297:NTK524310 ODG524297:ODG524310 ONC524297:ONC524310 OWY524297:OWY524310 PGU524297:PGU524310 PQQ524297:PQQ524310 QAM524297:QAM524310 QKI524297:QKI524310 QUE524297:QUE524310 REA524297:REA524310 RNW524297:RNW524310 RXS524297:RXS524310 SHO524297:SHO524310 SRK524297:SRK524310 TBG524297:TBG524310 TLC524297:TLC524310 TUY524297:TUY524310 UEU524297:UEU524310 UOQ524297:UOQ524310 UYM524297:UYM524310 VII524297:VII524310 VSE524297:VSE524310 WCA524297:WCA524310 WLW524297:WLW524310 WVS524297:WVS524310 JG589833:JG589846 TC589833:TC589846 ACY589833:ACY589846 AMU589833:AMU589846 AWQ589833:AWQ589846 BGM589833:BGM589846 BQI589833:BQI589846 CAE589833:CAE589846 CKA589833:CKA589846 CTW589833:CTW589846 DDS589833:DDS589846 DNO589833:DNO589846 DXK589833:DXK589846 EHG589833:EHG589846 ERC589833:ERC589846 FAY589833:FAY589846 FKU589833:FKU589846 FUQ589833:FUQ589846 GEM589833:GEM589846 GOI589833:GOI589846 GYE589833:GYE589846 HIA589833:HIA589846 HRW589833:HRW589846 IBS589833:IBS589846 ILO589833:ILO589846 IVK589833:IVK589846 JFG589833:JFG589846 JPC589833:JPC589846 JYY589833:JYY589846 KIU589833:KIU589846 KSQ589833:KSQ589846 LCM589833:LCM589846 LMI589833:LMI589846 LWE589833:LWE589846 MGA589833:MGA589846 MPW589833:MPW589846 MZS589833:MZS589846 NJO589833:NJO589846 NTK589833:NTK589846 ODG589833:ODG589846 ONC589833:ONC589846 OWY589833:OWY589846 PGU589833:PGU589846 PQQ589833:PQQ589846 QAM589833:QAM589846 QKI589833:QKI589846 QUE589833:QUE589846 REA589833:REA589846 RNW589833:RNW589846 RXS589833:RXS589846 SHO589833:SHO589846 SRK589833:SRK589846 TBG589833:TBG589846 TLC589833:TLC589846 TUY589833:TUY589846 UEU589833:UEU589846 UOQ589833:UOQ589846 UYM589833:UYM589846 VII589833:VII589846 VSE589833:VSE589846 WCA589833:WCA589846 WLW589833:WLW589846 WVS589833:WVS589846 JG655369:JG655382 TC655369:TC655382 ACY655369:ACY655382 AMU655369:AMU655382 AWQ655369:AWQ655382 BGM655369:BGM655382 BQI655369:BQI655382 CAE655369:CAE655382 CKA655369:CKA655382 CTW655369:CTW655382 DDS655369:DDS655382 DNO655369:DNO655382 DXK655369:DXK655382 EHG655369:EHG655382 ERC655369:ERC655382 FAY655369:FAY655382 FKU655369:FKU655382 FUQ655369:FUQ655382 GEM655369:GEM655382 GOI655369:GOI655382 GYE655369:GYE655382 HIA655369:HIA655382 HRW655369:HRW655382 IBS655369:IBS655382 ILO655369:ILO655382 IVK655369:IVK655382 JFG655369:JFG655382 JPC655369:JPC655382 JYY655369:JYY655382 KIU655369:KIU655382 KSQ655369:KSQ655382 LCM655369:LCM655382 LMI655369:LMI655382 LWE655369:LWE655382 MGA655369:MGA655382 MPW655369:MPW655382 MZS655369:MZS655382 NJO655369:NJO655382 NTK655369:NTK655382 ODG655369:ODG655382 ONC655369:ONC655382 OWY655369:OWY655382 PGU655369:PGU655382 PQQ655369:PQQ655382 QAM655369:QAM655382 QKI655369:QKI655382 QUE655369:QUE655382 REA655369:REA655382 RNW655369:RNW655382 RXS655369:RXS655382 SHO655369:SHO655382 SRK655369:SRK655382 TBG655369:TBG655382 TLC655369:TLC655382 TUY655369:TUY655382 UEU655369:UEU655382 UOQ655369:UOQ655382 UYM655369:UYM655382 VII655369:VII655382 VSE655369:VSE655382 WCA655369:WCA655382 WLW655369:WLW655382 WVS655369:WVS655382 JG720905:JG720918 TC720905:TC720918 ACY720905:ACY720918 AMU720905:AMU720918 AWQ720905:AWQ720918 BGM720905:BGM720918 BQI720905:BQI720918 CAE720905:CAE720918 CKA720905:CKA720918 CTW720905:CTW720918 DDS720905:DDS720918 DNO720905:DNO720918 DXK720905:DXK720918 EHG720905:EHG720918 ERC720905:ERC720918 FAY720905:FAY720918 FKU720905:FKU720918 FUQ720905:FUQ720918 GEM720905:GEM720918 GOI720905:GOI720918 GYE720905:GYE720918 HIA720905:HIA720918 HRW720905:HRW720918 IBS720905:IBS720918 ILO720905:ILO720918 IVK720905:IVK720918 JFG720905:JFG720918 JPC720905:JPC720918 JYY720905:JYY720918 KIU720905:KIU720918 KSQ720905:KSQ720918 LCM720905:LCM720918 LMI720905:LMI720918 LWE720905:LWE720918 MGA720905:MGA720918 MPW720905:MPW720918 MZS720905:MZS720918 NJO720905:NJO720918 NTK720905:NTK720918 ODG720905:ODG720918 ONC720905:ONC720918 OWY720905:OWY720918 PGU720905:PGU720918 PQQ720905:PQQ720918 QAM720905:QAM720918 QKI720905:QKI720918 QUE720905:QUE720918 REA720905:REA720918 RNW720905:RNW720918 RXS720905:RXS720918 SHO720905:SHO720918 SRK720905:SRK720918 TBG720905:TBG720918 TLC720905:TLC720918 TUY720905:TUY720918 UEU720905:UEU720918 UOQ720905:UOQ720918 UYM720905:UYM720918 VII720905:VII720918 VSE720905:VSE720918 WCA720905:WCA720918 WLW720905:WLW720918 WVS720905:WVS720918 JG786441:JG786454 TC786441:TC786454 ACY786441:ACY786454 AMU786441:AMU786454 AWQ786441:AWQ786454 BGM786441:BGM786454 BQI786441:BQI786454 CAE786441:CAE786454 CKA786441:CKA786454 CTW786441:CTW786454 DDS786441:DDS786454 DNO786441:DNO786454 DXK786441:DXK786454 EHG786441:EHG786454 ERC786441:ERC786454 FAY786441:FAY786454 FKU786441:FKU786454 FUQ786441:FUQ786454 GEM786441:GEM786454 GOI786441:GOI786454 GYE786441:GYE786454 HIA786441:HIA786454 HRW786441:HRW786454 IBS786441:IBS786454 ILO786441:ILO786454 IVK786441:IVK786454 JFG786441:JFG786454 JPC786441:JPC786454 JYY786441:JYY786454 KIU786441:KIU786454 KSQ786441:KSQ786454 LCM786441:LCM786454 LMI786441:LMI786454 LWE786441:LWE786454 MGA786441:MGA786454 MPW786441:MPW786454 MZS786441:MZS786454 NJO786441:NJO786454 NTK786441:NTK786454 ODG786441:ODG786454 ONC786441:ONC786454 OWY786441:OWY786454 PGU786441:PGU786454 PQQ786441:PQQ786454 QAM786441:QAM786454 QKI786441:QKI786454 QUE786441:QUE786454 REA786441:REA786454 RNW786441:RNW786454 RXS786441:RXS786454 SHO786441:SHO786454 SRK786441:SRK786454 TBG786441:TBG786454 TLC786441:TLC786454 TUY786441:TUY786454 UEU786441:UEU786454 UOQ786441:UOQ786454 UYM786441:UYM786454 VII786441:VII786454 VSE786441:VSE786454 WCA786441:WCA786454 WLW786441:WLW786454 WVS786441:WVS786454 JG851977:JG851990 TC851977:TC851990 ACY851977:ACY851990 AMU851977:AMU851990 AWQ851977:AWQ851990 BGM851977:BGM851990 BQI851977:BQI851990 CAE851977:CAE851990 CKA851977:CKA851990 CTW851977:CTW851990 DDS851977:DDS851990 DNO851977:DNO851990 DXK851977:DXK851990 EHG851977:EHG851990 ERC851977:ERC851990 FAY851977:FAY851990 FKU851977:FKU851990 FUQ851977:FUQ851990 GEM851977:GEM851990 GOI851977:GOI851990 GYE851977:GYE851990 HIA851977:HIA851990 HRW851977:HRW851990 IBS851977:IBS851990 ILO851977:ILO851990 IVK851977:IVK851990 JFG851977:JFG851990 JPC851977:JPC851990 JYY851977:JYY851990 KIU851977:KIU851990 KSQ851977:KSQ851990 LCM851977:LCM851990 LMI851977:LMI851990 LWE851977:LWE851990 MGA851977:MGA851990 MPW851977:MPW851990 MZS851977:MZS851990 NJO851977:NJO851990 NTK851977:NTK851990 ODG851977:ODG851990 ONC851977:ONC851990 OWY851977:OWY851990 PGU851977:PGU851990 PQQ851977:PQQ851990 QAM851977:QAM851990 QKI851977:QKI851990 QUE851977:QUE851990 REA851977:REA851990 RNW851977:RNW851990 RXS851977:RXS851990 SHO851977:SHO851990 SRK851977:SRK851990 TBG851977:TBG851990 TLC851977:TLC851990 TUY851977:TUY851990 UEU851977:UEU851990 UOQ851977:UOQ851990 UYM851977:UYM851990 VII851977:VII851990 VSE851977:VSE851990 WCA851977:WCA851990 WLW851977:WLW851990 WVS851977:WVS851990 JG917513:JG917526 TC917513:TC917526 ACY917513:ACY917526 AMU917513:AMU917526 AWQ917513:AWQ917526 BGM917513:BGM917526 BQI917513:BQI917526 CAE917513:CAE917526 CKA917513:CKA917526 CTW917513:CTW917526 DDS917513:DDS917526 DNO917513:DNO917526 DXK917513:DXK917526 EHG917513:EHG917526 ERC917513:ERC917526 FAY917513:FAY917526 FKU917513:FKU917526 FUQ917513:FUQ917526 GEM917513:GEM917526 GOI917513:GOI917526 GYE917513:GYE917526 HIA917513:HIA917526 HRW917513:HRW917526 IBS917513:IBS917526 ILO917513:ILO917526 IVK917513:IVK917526 JFG917513:JFG917526 JPC917513:JPC917526 JYY917513:JYY917526 KIU917513:KIU917526 KSQ917513:KSQ917526 LCM917513:LCM917526 LMI917513:LMI917526 LWE917513:LWE917526 MGA917513:MGA917526 MPW917513:MPW917526 MZS917513:MZS917526 NJO917513:NJO917526 NTK917513:NTK917526 ODG917513:ODG917526 ONC917513:ONC917526 OWY917513:OWY917526 PGU917513:PGU917526 PQQ917513:PQQ917526 QAM917513:QAM917526 QKI917513:QKI917526 QUE917513:QUE917526 REA917513:REA917526 RNW917513:RNW917526 RXS917513:RXS917526 SHO917513:SHO917526 SRK917513:SRK917526 TBG917513:TBG917526 TLC917513:TLC917526 TUY917513:TUY917526 UEU917513:UEU917526 UOQ917513:UOQ917526 UYM917513:UYM917526 VII917513:VII917526 VSE917513:VSE917526 WCA917513:WCA917526 WLW917513:WLW917526 WVS917513:WVS917526 JG983049:JG983062 TC983049:TC983062 ACY983049:ACY983062 AMU983049:AMU983062 AWQ983049:AWQ983062 BGM983049:BGM983062 BQI983049:BQI983062 CAE983049:CAE983062 CKA983049:CKA983062 CTW983049:CTW983062 DDS983049:DDS983062 DNO983049:DNO983062 DXK983049:DXK983062 EHG983049:EHG983062 ERC983049:ERC983062 FAY983049:FAY983062 FKU983049:FKU983062 FUQ983049:FUQ983062 GEM983049:GEM983062 GOI983049:GOI983062 GYE983049:GYE983062 HIA983049:HIA983062 HRW983049:HRW983062 IBS983049:IBS983062 ILO983049:ILO983062 IVK983049:IVK983062 JFG983049:JFG983062 JPC983049:JPC983062 JYY983049:JYY983062 KIU983049:KIU983062 KSQ983049:KSQ983062 LCM983049:LCM983062 LMI983049:LMI983062 LWE983049:LWE983062 MGA983049:MGA983062 MPW983049:MPW983062 MZS983049:MZS983062 NJO983049:NJO983062 NTK983049:NTK983062 ODG983049:ODG983062 ONC983049:ONC983062 OWY983049:OWY983062 PGU983049:PGU983062 PQQ983049:PQQ983062 QAM983049:QAM983062 QKI983049:QKI983062 QUE983049:QUE983062 REA983049:REA983062 RNW983049:RNW983062 RXS983049:RXS983062 SHO983049:SHO983062 SRK983049:SRK983062 TBG983049:TBG983062 TLC983049:TLC983062 TUY983049:TUY983062 UEU983049:UEU983062 UOQ983049:UOQ983062 UYM983049:UYM983062 VII983049:VII983062 VSE983049:VSE983062 WCA983049:WCA983062 WLW983049:WLW983062 WVS983049:WVS983062 JG66030:JG66035 TC66030:TC66035 ACY66030:ACY66035 AMU66030:AMU66035 AWQ66030:AWQ66035 BGM66030:BGM66035 BQI66030:BQI66035 CAE66030:CAE66035 CKA66030:CKA66035 CTW66030:CTW66035 DDS66030:DDS66035 DNO66030:DNO66035 DXK66030:DXK66035 EHG66030:EHG66035 ERC66030:ERC66035 FAY66030:FAY66035 FKU66030:FKU66035 FUQ66030:FUQ66035 GEM66030:GEM66035 GOI66030:GOI66035 GYE66030:GYE66035 HIA66030:HIA66035 HRW66030:HRW66035 IBS66030:IBS66035 ILO66030:ILO66035 IVK66030:IVK66035 JFG66030:JFG66035 JPC66030:JPC66035 JYY66030:JYY66035 KIU66030:KIU66035 KSQ66030:KSQ66035 LCM66030:LCM66035 LMI66030:LMI66035 LWE66030:LWE66035 MGA66030:MGA66035 MPW66030:MPW66035 MZS66030:MZS66035 NJO66030:NJO66035 NTK66030:NTK66035 ODG66030:ODG66035 ONC66030:ONC66035 OWY66030:OWY66035 PGU66030:PGU66035 PQQ66030:PQQ66035 QAM66030:QAM66035 QKI66030:QKI66035 QUE66030:QUE66035 REA66030:REA66035 RNW66030:RNW66035 RXS66030:RXS66035 SHO66030:SHO66035 SRK66030:SRK66035 TBG66030:TBG66035 TLC66030:TLC66035 TUY66030:TUY66035 UEU66030:UEU66035 UOQ66030:UOQ66035 UYM66030:UYM66035 VII66030:VII66035 VSE66030:VSE66035 WCA66030:WCA66035 WLW66030:WLW66035 WVS66030:WVS66035 JG131566:JG131571 TC131566:TC131571 ACY131566:ACY131571 AMU131566:AMU131571 AWQ131566:AWQ131571 BGM131566:BGM131571 BQI131566:BQI131571 CAE131566:CAE131571 CKA131566:CKA131571 CTW131566:CTW131571 DDS131566:DDS131571 DNO131566:DNO131571 DXK131566:DXK131571 EHG131566:EHG131571 ERC131566:ERC131571 FAY131566:FAY131571 FKU131566:FKU131571 FUQ131566:FUQ131571 GEM131566:GEM131571 GOI131566:GOI131571 GYE131566:GYE131571 HIA131566:HIA131571 HRW131566:HRW131571 IBS131566:IBS131571 ILO131566:ILO131571 IVK131566:IVK131571 JFG131566:JFG131571 JPC131566:JPC131571 JYY131566:JYY131571 KIU131566:KIU131571 KSQ131566:KSQ131571 LCM131566:LCM131571 LMI131566:LMI131571 LWE131566:LWE131571 MGA131566:MGA131571 MPW131566:MPW131571 MZS131566:MZS131571 NJO131566:NJO131571 NTK131566:NTK131571 ODG131566:ODG131571 ONC131566:ONC131571 OWY131566:OWY131571 PGU131566:PGU131571 PQQ131566:PQQ131571 QAM131566:QAM131571 QKI131566:QKI131571 QUE131566:QUE131571 REA131566:REA131571 RNW131566:RNW131571 RXS131566:RXS131571 SHO131566:SHO131571 SRK131566:SRK131571 TBG131566:TBG131571 TLC131566:TLC131571 TUY131566:TUY131571 UEU131566:UEU131571 UOQ131566:UOQ131571 UYM131566:UYM131571 VII131566:VII131571 VSE131566:VSE131571 WCA131566:WCA131571 WLW131566:WLW131571 WVS131566:WVS131571 JG197102:JG197107 TC197102:TC197107 ACY197102:ACY197107 AMU197102:AMU197107 AWQ197102:AWQ197107 BGM197102:BGM197107 BQI197102:BQI197107 CAE197102:CAE197107 CKA197102:CKA197107 CTW197102:CTW197107 DDS197102:DDS197107 DNO197102:DNO197107 DXK197102:DXK197107 EHG197102:EHG197107 ERC197102:ERC197107 FAY197102:FAY197107 FKU197102:FKU197107 FUQ197102:FUQ197107 GEM197102:GEM197107 GOI197102:GOI197107 GYE197102:GYE197107 HIA197102:HIA197107 HRW197102:HRW197107 IBS197102:IBS197107 ILO197102:ILO197107 IVK197102:IVK197107 JFG197102:JFG197107 JPC197102:JPC197107 JYY197102:JYY197107 KIU197102:KIU197107 KSQ197102:KSQ197107 LCM197102:LCM197107 LMI197102:LMI197107 LWE197102:LWE197107 MGA197102:MGA197107 MPW197102:MPW197107 MZS197102:MZS197107 NJO197102:NJO197107 NTK197102:NTK197107 ODG197102:ODG197107 ONC197102:ONC197107 OWY197102:OWY197107 PGU197102:PGU197107 PQQ197102:PQQ197107 QAM197102:QAM197107 QKI197102:QKI197107 QUE197102:QUE197107 REA197102:REA197107 RNW197102:RNW197107 RXS197102:RXS197107 SHO197102:SHO197107 SRK197102:SRK197107 TBG197102:TBG197107 TLC197102:TLC197107 TUY197102:TUY197107 UEU197102:UEU197107 UOQ197102:UOQ197107 UYM197102:UYM197107 VII197102:VII197107 VSE197102:VSE197107 WCA197102:WCA197107 WLW197102:WLW197107 WVS197102:WVS197107 JG262638:JG262643 TC262638:TC262643 ACY262638:ACY262643 AMU262638:AMU262643 AWQ262638:AWQ262643 BGM262638:BGM262643 BQI262638:BQI262643 CAE262638:CAE262643 CKA262638:CKA262643 CTW262638:CTW262643 DDS262638:DDS262643 DNO262638:DNO262643 DXK262638:DXK262643 EHG262638:EHG262643 ERC262638:ERC262643 FAY262638:FAY262643 FKU262638:FKU262643 FUQ262638:FUQ262643 GEM262638:GEM262643 GOI262638:GOI262643 GYE262638:GYE262643 HIA262638:HIA262643 HRW262638:HRW262643 IBS262638:IBS262643 ILO262638:ILO262643 IVK262638:IVK262643 JFG262638:JFG262643 JPC262638:JPC262643 JYY262638:JYY262643 KIU262638:KIU262643 KSQ262638:KSQ262643 LCM262638:LCM262643 LMI262638:LMI262643 LWE262638:LWE262643 MGA262638:MGA262643 MPW262638:MPW262643 MZS262638:MZS262643 NJO262638:NJO262643 NTK262638:NTK262643 ODG262638:ODG262643 ONC262638:ONC262643 OWY262638:OWY262643 PGU262638:PGU262643 PQQ262638:PQQ262643 QAM262638:QAM262643 QKI262638:QKI262643 QUE262638:QUE262643 REA262638:REA262643 RNW262638:RNW262643 RXS262638:RXS262643 SHO262638:SHO262643 SRK262638:SRK262643 TBG262638:TBG262643 TLC262638:TLC262643 TUY262638:TUY262643 UEU262638:UEU262643 UOQ262638:UOQ262643 UYM262638:UYM262643 VII262638:VII262643 VSE262638:VSE262643 WCA262638:WCA262643 WLW262638:WLW262643 WVS262638:WVS262643 JG328174:JG328179 TC328174:TC328179 ACY328174:ACY328179 AMU328174:AMU328179 AWQ328174:AWQ328179 BGM328174:BGM328179 BQI328174:BQI328179 CAE328174:CAE328179 CKA328174:CKA328179 CTW328174:CTW328179 DDS328174:DDS328179 DNO328174:DNO328179 DXK328174:DXK328179 EHG328174:EHG328179 ERC328174:ERC328179 FAY328174:FAY328179 FKU328174:FKU328179 FUQ328174:FUQ328179 GEM328174:GEM328179 GOI328174:GOI328179 GYE328174:GYE328179 HIA328174:HIA328179 HRW328174:HRW328179 IBS328174:IBS328179 ILO328174:ILO328179 IVK328174:IVK328179 JFG328174:JFG328179 JPC328174:JPC328179 JYY328174:JYY328179 KIU328174:KIU328179 KSQ328174:KSQ328179 LCM328174:LCM328179 LMI328174:LMI328179 LWE328174:LWE328179 MGA328174:MGA328179 MPW328174:MPW328179 MZS328174:MZS328179 NJO328174:NJO328179 NTK328174:NTK328179 ODG328174:ODG328179 ONC328174:ONC328179 OWY328174:OWY328179 PGU328174:PGU328179 PQQ328174:PQQ328179 QAM328174:QAM328179 QKI328174:QKI328179 QUE328174:QUE328179 REA328174:REA328179 RNW328174:RNW328179 RXS328174:RXS328179 SHO328174:SHO328179 SRK328174:SRK328179 TBG328174:TBG328179 TLC328174:TLC328179 TUY328174:TUY328179 UEU328174:UEU328179 UOQ328174:UOQ328179 UYM328174:UYM328179 VII328174:VII328179 VSE328174:VSE328179 WCA328174:WCA328179 WLW328174:WLW328179 WVS328174:WVS328179 JG393710:JG393715 TC393710:TC393715 ACY393710:ACY393715 AMU393710:AMU393715 AWQ393710:AWQ393715 BGM393710:BGM393715 BQI393710:BQI393715 CAE393710:CAE393715 CKA393710:CKA393715 CTW393710:CTW393715 DDS393710:DDS393715 DNO393710:DNO393715 DXK393710:DXK393715 EHG393710:EHG393715 ERC393710:ERC393715 FAY393710:FAY393715 FKU393710:FKU393715 FUQ393710:FUQ393715 GEM393710:GEM393715 GOI393710:GOI393715 GYE393710:GYE393715 HIA393710:HIA393715 HRW393710:HRW393715 IBS393710:IBS393715 ILO393710:ILO393715 IVK393710:IVK393715 JFG393710:JFG393715 JPC393710:JPC393715 JYY393710:JYY393715 KIU393710:KIU393715 KSQ393710:KSQ393715 LCM393710:LCM393715 LMI393710:LMI393715 LWE393710:LWE393715 MGA393710:MGA393715 MPW393710:MPW393715 MZS393710:MZS393715 NJO393710:NJO393715 NTK393710:NTK393715 ODG393710:ODG393715 ONC393710:ONC393715 OWY393710:OWY393715 PGU393710:PGU393715 PQQ393710:PQQ393715 QAM393710:QAM393715 QKI393710:QKI393715 QUE393710:QUE393715 REA393710:REA393715 RNW393710:RNW393715 RXS393710:RXS393715 SHO393710:SHO393715 SRK393710:SRK393715 TBG393710:TBG393715 TLC393710:TLC393715 TUY393710:TUY393715 UEU393710:UEU393715 UOQ393710:UOQ393715 UYM393710:UYM393715 VII393710:VII393715 VSE393710:VSE393715 WCA393710:WCA393715 WLW393710:WLW393715 WVS393710:WVS393715 JG459246:JG459251 TC459246:TC459251 ACY459246:ACY459251 AMU459246:AMU459251 AWQ459246:AWQ459251 BGM459246:BGM459251 BQI459246:BQI459251 CAE459246:CAE459251 CKA459246:CKA459251 CTW459246:CTW459251 DDS459246:DDS459251 DNO459246:DNO459251 DXK459246:DXK459251 EHG459246:EHG459251 ERC459246:ERC459251 FAY459246:FAY459251 FKU459246:FKU459251 FUQ459246:FUQ459251 GEM459246:GEM459251 GOI459246:GOI459251 GYE459246:GYE459251 HIA459246:HIA459251 HRW459246:HRW459251 IBS459246:IBS459251 ILO459246:ILO459251 IVK459246:IVK459251 JFG459246:JFG459251 JPC459246:JPC459251 JYY459246:JYY459251 KIU459246:KIU459251 KSQ459246:KSQ459251 LCM459246:LCM459251 LMI459246:LMI459251 LWE459246:LWE459251 MGA459246:MGA459251 MPW459246:MPW459251 MZS459246:MZS459251 NJO459246:NJO459251 NTK459246:NTK459251 ODG459246:ODG459251 ONC459246:ONC459251 OWY459246:OWY459251 PGU459246:PGU459251 PQQ459246:PQQ459251 QAM459246:QAM459251 QKI459246:QKI459251 QUE459246:QUE459251 REA459246:REA459251 RNW459246:RNW459251 RXS459246:RXS459251 SHO459246:SHO459251 SRK459246:SRK459251 TBG459246:TBG459251 TLC459246:TLC459251 TUY459246:TUY459251 UEU459246:UEU459251 UOQ459246:UOQ459251 UYM459246:UYM459251 VII459246:VII459251 VSE459246:VSE459251 WCA459246:WCA459251 WLW459246:WLW459251 WVS459246:WVS459251 JG524782:JG524787 TC524782:TC524787 ACY524782:ACY524787 AMU524782:AMU524787 AWQ524782:AWQ524787 BGM524782:BGM524787 BQI524782:BQI524787 CAE524782:CAE524787 CKA524782:CKA524787 CTW524782:CTW524787 DDS524782:DDS524787 DNO524782:DNO524787 DXK524782:DXK524787 EHG524782:EHG524787 ERC524782:ERC524787 FAY524782:FAY524787 FKU524782:FKU524787 FUQ524782:FUQ524787 GEM524782:GEM524787 GOI524782:GOI524787 GYE524782:GYE524787 HIA524782:HIA524787 HRW524782:HRW524787 IBS524782:IBS524787 ILO524782:ILO524787 IVK524782:IVK524787 JFG524782:JFG524787 JPC524782:JPC524787 JYY524782:JYY524787 KIU524782:KIU524787 KSQ524782:KSQ524787 LCM524782:LCM524787 LMI524782:LMI524787 LWE524782:LWE524787 MGA524782:MGA524787 MPW524782:MPW524787 MZS524782:MZS524787 NJO524782:NJO524787 NTK524782:NTK524787 ODG524782:ODG524787 ONC524782:ONC524787 OWY524782:OWY524787 PGU524782:PGU524787 PQQ524782:PQQ524787 QAM524782:QAM524787 QKI524782:QKI524787 QUE524782:QUE524787 REA524782:REA524787 RNW524782:RNW524787 RXS524782:RXS524787 SHO524782:SHO524787 SRK524782:SRK524787 TBG524782:TBG524787 TLC524782:TLC524787 TUY524782:TUY524787 UEU524782:UEU524787 UOQ524782:UOQ524787 UYM524782:UYM524787 VII524782:VII524787 VSE524782:VSE524787 WCA524782:WCA524787 WLW524782:WLW524787 WVS524782:WVS524787 JG590318:JG590323 TC590318:TC590323 ACY590318:ACY590323 AMU590318:AMU590323 AWQ590318:AWQ590323 BGM590318:BGM590323 BQI590318:BQI590323 CAE590318:CAE590323 CKA590318:CKA590323 CTW590318:CTW590323 DDS590318:DDS590323 DNO590318:DNO590323 DXK590318:DXK590323 EHG590318:EHG590323 ERC590318:ERC590323 FAY590318:FAY590323 FKU590318:FKU590323 FUQ590318:FUQ590323 GEM590318:GEM590323 GOI590318:GOI590323 GYE590318:GYE590323 HIA590318:HIA590323 HRW590318:HRW590323 IBS590318:IBS590323 ILO590318:ILO590323 IVK590318:IVK590323 JFG590318:JFG590323 JPC590318:JPC590323 JYY590318:JYY590323 KIU590318:KIU590323 KSQ590318:KSQ590323 LCM590318:LCM590323 LMI590318:LMI590323 LWE590318:LWE590323 MGA590318:MGA590323 MPW590318:MPW590323 MZS590318:MZS590323 NJO590318:NJO590323 NTK590318:NTK590323 ODG590318:ODG590323 ONC590318:ONC590323 OWY590318:OWY590323 PGU590318:PGU590323 PQQ590318:PQQ590323 QAM590318:QAM590323 QKI590318:QKI590323 QUE590318:QUE590323 REA590318:REA590323 RNW590318:RNW590323 RXS590318:RXS590323 SHO590318:SHO590323 SRK590318:SRK590323 TBG590318:TBG590323 TLC590318:TLC590323 TUY590318:TUY590323 UEU590318:UEU590323 UOQ590318:UOQ590323 UYM590318:UYM590323 VII590318:VII590323 VSE590318:VSE590323 WCA590318:WCA590323 WLW590318:WLW590323 WVS590318:WVS590323 JG655854:JG655859 TC655854:TC655859 ACY655854:ACY655859 AMU655854:AMU655859 AWQ655854:AWQ655859 BGM655854:BGM655859 BQI655854:BQI655859 CAE655854:CAE655859 CKA655854:CKA655859 CTW655854:CTW655859 DDS655854:DDS655859 DNO655854:DNO655859 DXK655854:DXK655859 EHG655854:EHG655859 ERC655854:ERC655859 FAY655854:FAY655859 FKU655854:FKU655859 FUQ655854:FUQ655859 GEM655854:GEM655859 GOI655854:GOI655859 GYE655854:GYE655859 HIA655854:HIA655859 HRW655854:HRW655859 IBS655854:IBS655859 ILO655854:ILO655859 IVK655854:IVK655859 JFG655854:JFG655859 JPC655854:JPC655859 JYY655854:JYY655859 KIU655854:KIU655859 KSQ655854:KSQ655859 LCM655854:LCM655859 LMI655854:LMI655859 LWE655854:LWE655859 MGA655854:MGA655859 MPW655854:MPW655859 MZS655854:MZS655859 NJO655854:NJO655859 NTK655854:NTK655859 ODG655854:ODG655859 ONC655854:ONC655859 OWY655854:OWY655859 PGU655854:PGU655859 PQQ655854:PQQ655859 QAM655854:QAM655859 QKI655854:QKI655859 QUE655854:QUE655859 REA655854:REA655859 RNW655854:RNW655859 RXS655854:RXS655859 SHO655854:SHO655859 SRK655854:SRK655859 TBG655854:TBG655859 TLC655854:TLC655859 TUY655854:TUY655859 UEU655854:UEU655859 UOQ655854:UOQ655859 UYM655854:UYM655859 VII655854:VII655859 VSE655854:VSE655859 WCA655854:WCA655859 WLW655854:WLW655859 WVS655854:WVS655859 JG721390:JG721395 TC721390:TC721395 ACY721390:ACY721395 AMU721390:AMU721395 AWQ721390:AWQ721395 BGM721390:BGM721395 BQI721390:BQI721395 CAE721390:CAE721395 CKA721390:CKA721395 CTW721390:CTW721395 DDS721390:DDS721395 DNO721390:DNO721395 DXK721390:DXK721395 EHG721390:EHG721395 ERC721390:ERC721395 FAY721390:FAY721395 FKU721390:FKU721395 FUQ721390:FUQ721395 GEM721390:GEM721395 GOI721390:GOI721395 GYE721390:GYE721395 HIA721390:HIA721395 HRW721390:HRW721395 IBS721390:IBS721395 ILO721390:ILO721395 IVK721390:IVK721395 JFG721390:JFG721395 JPC721390:JPC721395 JYY721390:JYY721395 KIU721390:KIU721395 KSQ721390:KSQ721395 LCM721390:LCM721395 LMI721390:LMI721395 LWE721390:LWE721395 MGA721390:MGA721395 MPW721390:MPW721395 MZS721390:MZS721395 NJO721390:NJO721395 NTK721390:NTK721395 ODG721390:ODG721395 ONC721390:ONC721395 OWY721390:OWY721395 PGU721390:PGU721395 PQQ721390:PQQ721395 QAM721390:QAM721395 QKI721390:QKI721395 QUE721390:QUE721395 REA721390:REA721395 RNW721390:RNW721395 RXS721390:RXS721395 SHO721390:SHO721395 SRK721390:SRK721395 TBG721390:TBG721395 TLC721390:TLC721395 TUY721390:TUY721395 UEU721390:UEU721395 UOQ721390:UOQ721395 UYM721390:UYM721395 VII721390:VII721395 VSE721390:VSE721395 WCA721390:WCA721395 WLW721390:WLW721395 WVS721390:WVS721395 JG786926:JG786931 TC786926:TC786931 ACY786926:ACY786931 AMU786926:AMU786931 AWQ786926:AWQ786931 BGM786926:BGM786931 BQI786926:BQI786931 CAE786926:CAE786931 CKA786926:CKA786931 CTW786926:CTW786931 DDS786926:DDS786931 DNO786926:DNO786931 DXK786926:DXK786931 EHG786926:EHG786931 ERC786926:ERC786931 FAY786926:FAY786931 FKU786926:FKU786931 FUQ786926:FUQ786931 GEM786926:GEM786931 GOI786926:GOI786931 GYE786926:GYE786931 HIA786926:HIA786931 HRW786926:HRW786931 IBS786926:IBS786931 ILO786926:ILO786931 IVK786926:IVK786931 JFG786926:JFG786931 JPC786926:JPC786931 JYY786926:JYY786931 KIU786926:KIU786931 KSQ786926:KSQ786931 LCM786926:LCM786931 LMI786926:LMI786931 LWE786926:LWE786931 MGA786926:MGA786931 MPW786926:MPW786931 MZS786926:MZS786931 NJO786926:NJO786931 NTK786926:NTK786931 ODG786926:ODG786931 ONC786926:ONC786931 OWY786926:OWY786931 PGU786926:PGU786931 PQQ786926:PQQ786931 QAM786926:QAM786931 QKI786926:QKI786931 QUE786926:QUE786931 REA786926:REA786931 RNW786926:RNW786931 RXS786926:RXS786931 SHO786926:SHO786931 SRK786926:SRK786931 TBG786926:TBG786931 TLC786926:TLC786931 TUY786926:TUY786931 UEU786926:UEU786931 UOQ786926:UOQ786931 UYM786926:UYM786931 VII786926:VII786931 VSE786926:VSE786931 WCA786926:WCA786931 WLW786926:WLW786931 WVS786926:WVS786931 JG852462:JG852467 TC852462:TC852467 ACY852462:ACY852467 AMU852462:AMU852467 AWQ852462:AWQ852467 BGM852462:BGM852467 BQI852462:BQI852467 CAE852462:CAE852467 CKA852462:CKA852467 CTW852462:CTW852467 DDS852462:DDS852467 DNO852462:DNO852467 DXK852462:DXK852467 EHG852462:EHG852467 ERC852462:ERC852467 FAY852462:FAY852467 FKU852462:FKU852467 FUQ852462:FUQ852467 GEM852462:GEM852467 GOI852462:GOI852467 GYE852462:GYE852467 HIA852462:HIA852467 HRW852462:HRW852467 IBS852462:IBS852467 ILO852462:ILO852467 IVK852462:IVK852467 JFG852462:JFG852467 JPC852462:JPC852467 JYY852462:JYY852467 KIU852462:KIU852467 KSQ852462:KSQ852467 LCM852462:LCM852467 LMI852462:LMI852467 LWE852462:LWE852467 MGA852462:MGA852467 MPW852462:MPW852467 MZS852462:MZS852467 NJO852462:NJO852467 NTK852462:NTK852467 ODG852462:ODG852467 ONC852462:ONC852467 OWY852462:OWY852467 PGU852462:PGU852467 PQQ852462:PQQ852467 QAM852462:QAM852467 QKI852462:QKI852467 QUE852462:QUE852467 REA852462:REA852467 RNW852462:RNW852467 RXS852462:RXS852467 SHO852462:SHO852467 SRK852462:SRK852467 TBG852462:TBG852467 TLC852462:TLC852467 TUY852462:TUY852467 UEU852462:UEU852467 UOQ852462:UOQ852467 UYM852462:UYM852467 VII852462:VII852467 VSE852462:VSE852467 WCA852462:WCA852467 WLW852462:WLW852467 WVS852462:WVS852467 JG917998:JG918003 TC917998:TC918003 ACY917998:ACY918003 AMU917998:AMU918003 AWQ917998:AWQ918003 BGM917998:BGM918003 BQI917998:BQI918003 CAE917998:CAE918003 CKA917998:CKA918003 CTW917998:CTW918003 DDS917998:DDS918003 DNO917998:DNO918003 DXK917998:DXK918003 EHG917998:EHG918003 ERC917998:ERC918003 FAY917998:FAY918003 FKU917998:FKU918003 FUQ917998:FUQ918003 GEM917998:GEM918003 GOI917998:GOI918003 GYE917998:GYE918003 HIA917998:HIA918003 HRW917998:HRW918003 IBS917998:IBS918003 ILO917998:ILO918003 IVK917998:IVK918003 JFG917998:JFG918003 JPC917998:JPC918003 JYY917998:JYY918003 KIU917998:KIU918003 KSQ917998:KSQ918003 LCM917998:LCM918003 LMI917998:LMI918003 LWE917998:LWE918003 MGA917998:MGA918003 MPW917998:MPW918003 MZS917998:MZS918003 NJO917998:NJO918003 NTK917998:NTK918003 ODG917998:ODG918003 ONC917998:ONC918003 OWY917998:OWY918003 PGU917998:PGU918003 PQQ917998:PQQ918003 QAM917998:QAM918003 QKI917998:QKI918003 QUE917998:QUE918003 REA917998:REA918003 RNW917998:RNW918003 RXS917998:RXS918003 SHO917998:SHO918003 SRK917998:SRK918003 TBG917998:TBG918003 TLC917998:TLC918003 TUY917998:TUY918003 UEU917998:UEU918003 UOQ917998:UOQ918003 UYM917998:UYM918003 VII917998:VII918003 VSE917998:VSE918003 WCA917998:WCA918003 WLW917998:WLW918003 WVS917998:WVS918003 JG983534:JG983539 TC983534:TC983539 ACY983534:ACY983539 AMU983534:AMU983539 AWQ983534:AWQ983539 BGM983534:BGM983539 BQI983534:BQI983539 CAE983534:CAE983539 CKA983534:CKA983539 CTW983534:CTW983539 DDS983534:DDS983539 DNO983534:DNO983539 DXK983534:DXK983539 EHG983534:EHG983539 ERC983534:ERC983539 FAY983534:FAY983539 FKU983534:FKU983539 FUQ983534:FUQ983539 GEM983534:GEM983539 GOI983534:GOI983539 GYE983534:GYE983539 HIA983534:HIA983539 HRW983534:HRW983539 IBS983534:IBS983539 ILO983534:ILO983539 IVK983534:IVK983539 JFG983534:JFG983539 JPC983534:JPC983539 JYY983534:JYY983539 KIU983534:KIU983539 KSQ983534:KSQ983539 LCM983534:LCM983539 LMI983534:LMI983539 LWE983534:LWE983539 MGA983534:MGA983539 MPW983534:MPW983539 MZS983534:MZS983539 NJO983534:NJO983539 NTK983534:NTK983539 ODG983534:ODG983539 ONC983534:ONC983539 OWY983534:OWY983539 PGU983534:PGU983539 PQQ983534:PQQ983539 QAM983534:QAM983539 QKI983534:QKI983539 QUE983534:QUE983539 REA983534:REA983539 RNW983534:RNW983539 RXS983534:RXS983539 SHO983534:SHO983539 SRK983534:SRK983539 TBG983534:TBG983539 TLC983534:TLC983539 TUY983534:TUY983539 UEU983534:UEU983539 UOQ983534:UOQ983539 UYM983534:UYM983539 VII983534:VII983539 VSE983534:VSE983539 WCA983534:WCA983539 WLW983534:WLW983539 WVS983534:WVS983539 JG65678:JG65681 TC65678:TC65681 ACY65678:ACY65681 AMU65678:AMU65681 AWQ65678:AWQ65681 BGM65678:BGM65681 BQI65678:BQI65681 CAE65678:CAE65681 CKA65678:CKA65681 CTW65678:CTW65681 DDS65678:DDS65681 DNO65678:DNO65681 DXK65678:DXK65681 EHG65678:EHG65681 ERC65678:ERC65681 FAY65678:FAY65681 FKU65678:FKU65681 FUQ65678:FUQ65681 GEM65678:GEM65681 GOI65678:GOI65681 GYE65678:GYE65681 HIA65678:HIA65681 HRW65678:HRW65681 IBS65678:IBS65681 ILO65678:ILO65681 IVK65678:IVK65681 JFG65678:JFG65681 JPC65678:JPC65681 JYY65678:JYY65681 KIU65678:KIU65681 KSQ65678:KSQ65681 LCM65678:LCM65681 LMI65678:LMI65681 LWE65678:LWE65681 MGA65678:MGA65681 MPW65678:MPW65681 MZS65678:MZS65681 NJO65678:NJO65681 NTK65678:NTK65681 ODG65678:ODG65681 ONC65678:ONC65681 OWY65678:OWY65681 PGU65678:PGU65681 PQQ65678:PQQ65681 QAM65678:QAM65681 QKI65678:QKI65681 QUE65678:QUE65681 REA65678:REA65681 RNW65678:RNW65681 RXS65678:RXS65681 SHO65678:SHO65681 SRK65678:SRK65681 TBG65678:TBG65681 TLC65678:TLC65681 TUY65678:TUY65681 UEU65678:UEU65681 UOQ65678:UOQ65681 UYM65678:UYM65681 VII65678:VII65681 VSE65678:VSE65681 WCA65678:WCA65681 WLW65678:WLW65681 WVS65678:WVS65681 JG131214:JG131217 TC131214:TC131217 ACY131214:ACY131217 AMU131214:AMU131217 AWQ131214:AWQ131217 BGM131214:BGM131217 BQI131214:BQI131217 CAE131214:CAE131217 CKA131214:CKA131217 CTW131214:CTW131217 DDS131214:DDS131217 DNO131214:DNO131217 DXK131214:DXK131217 EHG131214:EHG131217 ERC131214:ERC131217 FAY131214:FAY131217 FKU131214:FKU131217 FUQ131214:FUQ131217 GEM131214:GEM131217 GOI131214:GOI131217 GYE131214:GYE131217 HIA131214:HIA131217 HRW131214:HRW131217 IBS131214:IBS131217 ILO131214:ILO131217 IVK131214:IVK131217 JFG131214:JFG131217 JPC131214:JPC131217 JYY131214:JYY131217 KIU131214:KIU131217 KSQ131214:KSQ131217 LCM131214:LCM131217 LMI131214:LMI131217 LWE131214:LWE131217 MGA131214:MGA131217 MPW131214:MPW131217 MZS131214:MZS131217 NJO131214:NJO131217 NTK131214:NTK131217 ODG131214:ODG131217 ONC131214:ONC131217 OWY131214:OWY131217 PGU131214:PGU131217 PQQ131214:PQQ131217 QAM131214:QAM131217 QKI131214:QKI131217 QUE131214:QUE131217 REA131214:REA131217 RNW131214:RNW131217 RXS131214:RXS131217 SHO131214:SHO131217 SRK131214:SRK131217 TBG131214:TBG131217 TLC131214:TLC131217 TUY131214:TUY131217 UEU131214:UEU131217 UOQ131214:UOQ131217 UYM131214:UYM131217 VII131214:VII131217 VSE131214:VSE131217 WCA131214:WCA131217 WLW131214:WLW131217 WVS131214:WVS131217 JG196750:JG196753 TC196750:TC196753 ACY196750:ACY196753 AMU196750:AMU196753 AWQ196750:AWQ196753 BGM196750:BGM196753 BQI196750:BQI196753 CAE196750:CAE196753 CKA196750:CKA196753 CTW196750:CTW196753 DDS196750:DDS196753 DNO196750:DNO196753 DXK196750:DXK196753 EHG196750:EHG196753 ERC196750:ERC196753 FAY196750:FAY196753 FKU196750:FKU196753 FUQ196750:FUQ196753 GEM196750:GEM196753 GOI196750:GOI196753 GYE196750:GYE196753 HIA196750:HIA196753 HRW196750:HRW196753 IBS196750:IBS196753 ILO196750:ILO196753 IVK196750:IVK196753 JFG196750:JFG196753 JPC196750:JPC196753 JYY196750:JYY196753 KIU196750:KIU196753 KSQ196750:KSQ196753 LCM196750:LCM196753 LMI196750:LMI196753 LWE196750:LWE196753 MGA196750:MGA196753 MPW196750:MPW196753 MZS196750:MZS196753 NJO196750:NJO196753 NTK196750:NTK196753 ODG196750:ODG196753 ONC196750:ONC196753 OWY196750:OWY196753 PGU196750:PGU196753 PQQ196750:PQQ196753 QAM196750:QAM196753 QKI196750:QKI196753 QUE196750:QUE196753 REA196750:REA196753 RNW196750:RNW196753 RXS196750:RXS196753 SHO196750:SHO196753 SRK196750:SRK196753 TBG196750:TBG196753 TLC196750:TLC196753 TUY196750:TUY196753 UEU196750:UEU196753 UOQ196750:UOQ196753 UYM196750:UYM196753 VII196750:VII196753 VSE196750:VSE196753 WCA196750:WCA196753 WLW196750:WLW196753 WVS196750:WVS196753 JG262286:JG262289 TC262286:TC262289 ACY262286:ACY262289 AMU262286:AMU262289 AWQ262286:AWQ262289 BGM262286:BGM262289 BQI262286:BQI262289 CAE262286:CAE262289 CKA262286:CKA262289 CTW262286:CTW262289 DDS262286:DDS262289 DNO262286:DNO262289 DXK262286:DXK262289 EHG262286:EHG262289 ERC262286:ERC262289 FAY262286:FAY262289 FKU262286:FKU262289 FUQ262286:FUQ262289 GEM262286:GEM262289 GOI262286:GOI262289 GYE262286:GYE262289 HIA262286:HIA262289 HRW262286:HRW262289 IBS262286:IBS262289 ILO262286:ILO262289 IVK262286:IVK262289 JFG262286:JFG262289 JPC262286:JPC262289 JYY262286:JYY262289 KIU262286:KIU262289 KSQ262286:KSQ262289 LCM262286:LCM262289 LMI262286:LMI262289 LWE262286:LWE262289 MGA262286:MGA262289 MPW262286:MPW262289 MZS262286:MZS262289 NJO262286:NJO262289 NTK262286:NTK262289 ODG262286:ODG262289 ONC262286:ONC262289 OWY262286:OWY262289 PGU262286:PGU262289 PQQ262286:PQQ262289 QAM262286:QAM262289 QKI262286:QKI262289 QUE262286:QUE262289 REA262286:REA262289 RNW262286:RNW262289 RXS262286:RXS262289 SHO262286:SHO262289 SRK262286:SRK262289 TBG262286:TBG262289 TLC262286:TLC262289 TUY262286:TUY262289 UEU262286:UEU262289 UOQ262286:UOQ262289 UYM262286:UYM262289 VII262286:VII262289 VSE262286:VSE262289 WCA262286:WCA262289 WLW262286:WLW262289 WVS262286:WVS262289 JG327822:JG327825 TC327822:TC327825 ACY327822:ACY327825 AMU327822:AMU327825 AWQ327822:AWQ327825 BGM327822:BGM327825 BQI327822:BQI327825 CAE327822:CAE327825 CKA327822:CKA327825 CTW327822:CTW327825 DDS327822:DDS327825 DNO327822:DNO327825 DXK327822:DXK327825 EHG327822:EHG327825 ERC327822:ERC327825 FAY327822:FAY327825 FKU327822:FKU327825 FUQ327822:FUQ327825 GEM327822:GEM327825 GOI327822:GOI327825 GYE327822:GYE327825 HIA327822:HIA327825 HRW327822:HRW327825 IBS327822:IBS327825 ILO327822:ILO327825 IVK327822:IVK327825 JFG327822:JFG327825 JPC327822:JPC327825 JYY327822:JYY327825 KIU327822:KIU327825 KSQ327822:KSQ327825 LCM327822:LCM327825 LMI327822:LMI327825 LWE327822:LWE327825 MGA327822:MGA327825 MPW327822:MPW327825 MZS327822:MZS327825 NJO327822:NJO327825 NTK327822:NTK327825 ODG327822:ODG327825 ONC327822:ONC327825 OWY327822:OWY327825 PGU327822:PGU327825 PQQ327822:PQQ327825 QAM327822:QAM327825 QKI327822:QKI327825 QUE327822:QUE327825 REA327822:REA327825 RNW327822:RNW327825 RXS327822:RXS327825 SHO327822:SHO327825 SRK327822:SRK327825 TBG327822:TBG327825 TLC327822:TLC327825 TUY327822:TUY327825 UEU327822:UEU327825 UOQ327822:UOQ327825 UYM327822:UYM327825 VII327822:VII327825 VSE327822:VSE327825 WCA327822:WCA327825 WLW327822:WLW327825 WVS327822:WVS327825 JG393358:JG393361 TC393358:TC393361 ACY393358:ACY393361 AMU393358:AMU393361 AWQ393358:AWQ393361 BGM393358:BGM393361 BQI393358:BQI393361 CAE393358:CAE393361 CKA393358:CKA393361 CTW393358:CTW393361 DDS393358:DDS393361 DNO393358:DNO393361 DXK393358:DXK393361 EHG393358:EHG393361 ERC393358:ERC393361 FAY393358:FAY393361 FKU393358:FKU393361 FUQ393358:FUQ393361 GEM393358:GEM393361 GOI393358:GOI393361 GYE393358:GYE393361 HIA393358:HIA393361 HRW393358:HRW393361 IBS393358:IBS393361 ILO393358:ILO393361 IVK393358:IVK393361 JFG393358:JFG393361 JPC393358:JPC393361 JYY393358:JYY393361 KIU393358:KIU393361 KSQ393358:KSQ393361 LCM393358:LCM393361 LMI393358:LMI393361 LWE393358:LWE393361 MGA393358:MGA393361 MPW393358:MPW393361 MZS393358:MZS393361 NJO393358:NJO393361 NTK393358:NTK393361 ODG393358:ODG393361 ONC393358:ONC393361 OWY393358:OWY393361 PGU393358:PGU393361 PQQ393358:PQQ393361 QAM393358:QAM393361 QKI393358:QKI393361 QUE393358:QUE393361 REA393358:REA393361 RNW393358:RNW393361 RXS393358:RXS393361 SHO393358:SHO393361 SRK393358:SRK393361 TBG393358:TBG393361 TLC393358:TLC393361 TUY393358:TUY393361 UEU393358:UEU393361 UOQ393358:UOQ393361 UYM393358:UYM393361 VII393358:VII393361 VSE393358:VSE393361 WCA393358:WCA393361 WLW393358:WLW393361 WVS393358:WVS393361 JG458894:JG458897 TC458894:TC458897 ACY458894:ACY458897 AMU458894:AMU458897 AWQ458894:AWQ458897 BGM458894:BGM458897 BQI458894:BQI458897 CAE458894:CAE458897 CKA458894:CKA458897 CTW458894:CTW458897 DDS458894:DDS458897 DNO458894:DNO458897 DXK458894:DXK458897 EHG458894:EHG458897 ERC458894:ERC458897 FAY458894:FAY458897 FKU458894:FKU458897 FUQ458894:FUQ458897 GEM458894:GEM458897 GOI458894:GOI458897 GYE458894:GYE458897 HIA458894:HIA458897 HRW458894:HRW458897 IBS458894:IBS458897 ILO458894:ILO458897 IVK458894:IVK458897 JFG458894:JFG458897 JPC458894:JPC458897 JYY458894:JYY458897 KIU458894:KIU458897 KSQ458894:KSQ458897 LCM458894:LCM458897 LMI458894:LMI458897 LWE458894:LWE458897 MGA458894:MGA458897 MPW458894:MPW458897 MZS458894:MZS458897 NJO458894:NJO458897 NTK458894:NTK458897 ODG458894:ODG458897 ONC458894:ONC458897 OWY458894:OWY458897 PGU458894:PGU458897 PQQ458894:PQQ458897 QAM458894:QAM458897 QKI458894:QKI458897 QUE458894:QUE458897 REA458894:REA458897 RNW458894:RNW458897 RXS458894:RXS458897 SHO458894:SHO458897 SRK458894:SRK458897 TBG458894:TBG458897 TLC458894:TLC458897 TUY458894:TUY458897 UEU458894:UEU458897 UOQ458894:UOQ458897 UYM458894:UYM458897 VII458894:VII458897 VSE458894:VSE458897 WCA458894:WCA458897 WLW458894:WLW458897 WVS458894:WVS458897 JG524430:JG524433 TC524430:TC524433 ACY524430:ACY524433 AMU524430:AMU524433 AWQ524430:AWQ524433 BGM524430:BGM524433 BQI524430:BQI524433 CAE524430:CAE524433 CKA524430:CKA524433 CTW524430:CTW524433 DDS524430:DDS524433 DNO524430:DNO524433 DXK524430:DXK524433 EHG524430:EHG524433 ERC524430:ERC524433 FAY524430:FAY524433 FKU524430:FKU524433 FUQ524430:FUQ524433 GEM524430:GEM524433 GOI524430:GOI524433 GYE524430:GYE524433 HIA524430:HIA524433 HRW524430:HRW524433 IBS524430:IBS524433 ILO524430:ILO524433 IVK524430:IVK524433 JFG524430:JFG524433 JPC524430:JPC524433 JYY524430:JYY524433 KIU524430:KIU524433 KSQ524430:KSQ524433 LCM524430:LCM524433 LMI524430:LMI524433 LWE524430:LWE524433 MGA524430:MGA524433 MPW524430:MPW524433 MZS524430:MZS524433 NJO524430:NJO524433 NTK524430:NTK524433 ODG524430:ODG524433 ONC524430:ONC524433 OWY524430:OWY524433 PGU524430:PGU524433 PQQ524430:PQQ524433 QAM524430:QAM524433 QKI524430:QKI524433 QUE524430:QUE524433 REA524430:REA524433 RNW524430:RNW524433 RXS524430:RXS524433 SHO524430:SHO524433 SRK524430:SRK524433 TBG524430:TBG524433 TLC524430:TLC524433 TUY524430:TUY524433 UEU524430:UEU524433 UOQ524430:UOQ524433 UYM524430:UYM524433 VII524430:VII524433 VSE524430:VSE524433 WCA524430:WCA524433 WLW524430:WLW524433 WVS524430:WVS524433 JG589966:JG589969 TC589966:TC589969 ACY589966:ACY589969 AMU589966:AMU589969 AWQ589966:AWQ589969 BGM589966:BGM589969 BQI589966:BQI589969 CAE589966:CAE589969 CKA589966:CKA589969 CTW589966:CTW589969 DDS589966:DDS589969 DNO589966:DNO589969 DXK589966:DXK589969 EHG589966:EHG589969 ERC589966:ERC589969 FAY589966:FAY589969 FKU589966:FKU589969 FUQ589966:FUQ589969 GEM589966:GEM589969 GOI589966:GOI589969 GYE589966:GYE589969 HIA589966:HIA589969 HRW589966:HRW589969 IBS589966:IBS589969 ILO589966:ILO589969 IVK589966:IVK589969 JFG589966:JFG589969 JPC589966:JPC589969 JYY589966:JYY589969 KIU589966:KIU589969 KSQ589966:KSQ589969 LCM589966:LCM589969 LMI589966:LMI589969 LWE589966:LWE589969 MGA589966:MGA589969 MPW589966:MPW589969 MZS589966:MZS589969 NJO589966:NJO589969 NTK589966:NTK589969 ODG589966:ODG589969 ONC589966:ONC589969 OWY589966:OWY589969 PGU589966:PGU589969 PQQ589966:PQQ589969 QAM589966:QAM589969 QKI589966:QKI589969 QUE589966:QUE589969 REA589966:REA589969 RNW589966:RNW589969 RXS589966:RXS589969 SHO589966:SHO589969 SRK589966:SRK589969 TBG589966:TBG589969 TLC589966:TLC589969 TUY589966:TUY589969 UEU589966:UEU589969 UOQ589966:UOQ589969 UYM589966:UYM589969 VII589966:VII589969 VSE589966:VSE589969 WCA589966:WCA589969 WLW589966:WLW589969 WVS589966:WVS589969 JG655502:JG655505 TC655502:TC655505 ACY655502:ACY655505 AMU655502:AMU655505 AWQ655502:AWQ655505 BGM655502:BGM655505 BQI655502:BQI655505 CAE655502:CAE655505 CKA655502:CKA655505 CTW655502:CTW655505 DDS655502:DDS655505 DNO655502:DNO655505 DXK655502:DXK655505 EHG655502:EHG655505 ERC655502:ERC655505 FAY655502:FAY655505 FKU655502:FKU655505 FUQ655502:FUQ655505 GEM655502:GEM655505 GOI655502:GOI655505 GYE655502:GYE655505 HIA655502:HIA655505 HRW655502:HRW655505 IBS655502:IBS655505 ILO655502:ILO655505 IVK655502:IVK655505 JFG655502:JFG655505 JPC655502:JPC655505 JYY655502:JYY655505 KIU655502:KIU655505 KSQ655502:KSQ655505 LCM655502:LCM655505 LMI655502:LMI655505 LWE655502:LWE655505 MGA655502:MGA655505 MPW655502:MPW655505 MZS655502:MZS655505 NJO655502:NJO655505 NTK655502:NTK655505 ODG655502:ODG655505 ONC655502:ONC655505 OWY655502:OWY655505 PGU655502:PGU655505 PQQ655502:PQQ655505 QAM655502:QAM655505 QKI655502:QKI655505 QUE655502:QUE655505 REA655502:REA655505 RNW655502:RNW655505 RXS655502:RXS655505 SHO655502:SHO655505 SRK655502:SRK655505 TBG655502:TBG655505 TLC655502:TLC655505 TUY655502:TUY655505 UEU655502:UEU655505 UOQ655502:UOQ655505 UYM655502:UYM655505 VII655502:VII655505 VSE655502:VSE655505 WCA655502:WCA655505 WLW655502:WLW655505 WVS655502:WVS655505 JG721038:JG721041 TC721038:TC721041 ACY721038:ACY721041 AMU721038:AMU721041 AWQ721038:AWQ721041 BGM721038:BGM721041 BQI721038:BQI721041 CAE721038:CAE721041 CKA721038:CKA721041 CTW721038:CTW721041 DDS721038:DDS721041 DNO721038:DNO721041 DXK721038:DXK721041 EHG721038:EHG721041 ERC721038:ERC721041 FAY721038:FAY721041 FKU721038:FKU721041 FUQ721038:FUQ721041 GEM721038:GEM721041 GOI721038:GOI721041 GYE721038:GYE721041 HIA721038:HIA721041 HRW721038:HRW721041 IBS721038:IBS721041 ILO721038:ILO721041 IVK721038:IVK721041 JFG721038:JFG721041 JPC721038:JPC721041 JYY721038:JYY721041 KIU721038:KIU721041 KSQ721038:KSQ721041 LCM721038:LCM721041 LMI721038:LMI721041 LWE721038:LWE721041 MGA721038:MGA721041 MPW721038:MPW721041 MZS721038:MZS721041 NJO721038:NJO721041 NTK721038:NTK721041 ODG721038:ODG721041 ONC721038:ONC721041 OWY721038:OWY721041 PGU721038:PGU721041 PQQ721038:PQQ721041 QAM721038:QAM721041 QKI721038:QKI721041 QUE721038:QUE721041 REA721038:REA721041 RNW721038:RNW721041 RXS721038:RXS721041 SHO721038:SHO721041 SRK721038:SRK721041 TBG721038:TBG721041 TLC721038:TLC721041 TUY721038:TUY721041 UEU721038:UEU721041 UOQ721038:UOQ721041 UYM721038:UYM721041 VII721038:VII721041 VSE721038:VSE721041 WCA721038:WCA721041 WLW721038:WLW721041 WVS721038:WVS721041 JG786574:JG786577 TC786574:TC786577 ACY786574:ACY786577 AMU786574:AMU786577 AWQ786574:AWQ786577 BGM786574:BGM786577 BQI786574:BQI786577 CAE786574:CAE786577 CKA786574:CKA786577 CTW786574:CTW786577 DDS786574:DDS786577 DNO786574:DNO786577 DXK786574:DXK786577 EHG786574:EHG786577 ERC786574:ERC786577 FAY786574:FAY786577 FKU786574:FKU786577 FUQ786574:FUQ786577 GEM786574:GEM786577 GOI786574:GOI786577 GYE786574:GYE786577 HIA786574:HIA786577 HRW786574:HRW786577 IBS786574:IBS786577 ILO786574:ILO786577 IVK786574:IVK786577 JFG786574:JFG786577 JPC786574:JPC786577 JYY786574:JYY786577 KIU786574:KIU786577 KSQ786574:KSQ786577 LCM786574:LCM786577 LMI786574:LMI786577 LWE786574:LWE786577 MGA786574:MGA786577 MPW786574:MPW786577 MZS786574:MZS786577 NJO786574:NJO786577 NTK786574:NTK786577 ODG786574:ODG786577 ONC786574:ONC786577 OWY786574:OWY786577 PGU786574:PGU786577 PQQ786574:PQQ786577 QAM786574:QAM786577 QKI786574:QKI786577 QUE786574:QUE786577 REA786574:REA786577 RNW786574:RNW786577 RXS786574:RXS786577 SHO786574:SHO786577 SRK786574:SRK786577 TBG786574:TBG786577 TLC786574:TLC786577 TUY786574:TUY786577 UEU786574:UEU786577 UOQ786574:UOQ786577 UYM786574:UYM786577 VII786574:VII786577 VSE786574:VSE786577 WCA786574:WCA786577 WLW786574:WLW786577 WVS786574:WVS786577 JG852110:JG852113 TC852110:TC852113 ACY852110:ACY852113 AMU852110:AMU852113 AWQ852110:AWQ852113 BGM852110:BGM852113 BQI852110:BQI852113 CAE852110:CAE852113 CKA852110:CKA852113 CTW852110:CTW852113 DDS852110:DDS852113 DNO852110:DNO852113 DXK852110:DXK852113 EHG852110:EHG852113 ERC852110:ERC852113 FAY852110:FAY852113 FKU852110:FKU852113 FUQ852110:FUQ852113 GEM852110:GEM852113 GOI852110:GOI852113 GYE852110:GYE852113 HIA852110:HIA852113 HRW852110:HRW852113 IBS852110:IBS852113 ILO852110:ILO852113 IVK852110:IVK852113 JFG852110:JFG852113 JPC852110:JPC852113 JYY852110:JYY852113 KIU852110:KIU852113 KSQ852110:KSQ852113 LCM852110:LCM852113 LMI852110:LMI852113 LWE852110:LWE852113 MGA852110:MGA852113 MPW852110:MPW852113 MZS852110:MZS852113 NJO852110:NJO852113 NTK852110:NTK852113 ODG852110:ODG852113 ONC852110:ONC852113 OWY852110:OWY852113 PGU852110:PGU852113 PQQ852110:PQQ852113 QAM852110:QAM852113 QKI852110:QKI852113 QUE852110:QUE852113 REA852110:REA852113 RNW852110:RNW852113 RXS852110:RXS852113 SHO852110:SHO852113 SRK852110:SRK852113 TBG852110:TBG852113 TLC852110:TLC852113 TUY852110:TUY852113 UEU852110:UEU852113 UOQ852110:UOQ852113 UYM852110:UYM852113 VII852110:VII852113 VSE852110:VSE852113 WCA852110:WCA852113 WLW852110:WLW852113 WVS852110:WVS852113 JG917646:JG917649 TC917646:TC917649 ACY917646:ACY917649 AMU917646:AMU917649 AWQ917646:AWQ917649 BGM917646:BGM917649 BQI917646:BQI917649 CAE917646:CAE917649 CKA917646:CKA917649 CTW917646:CTW917649 DDS917646:DDS917649 DNO917646:DNO917649 DXK917646:DXK917649 EHG917646:EHG917649 ERC917646:ERC917649 FAY917646:FAY917649 FKU917646:FKU917649 FUQ917646:FUQ917649 GEM917646:GEM917649 GOI917646:GOI917649 GYE917646:GYE917649 HIA917646:HIA917649 HRW917646:HRW917649 IBS917646:IBS917649 ILO917646:ILO917649 IVK917646:IVK917649 JFG917646:JFG917649 JPC917646:JPC917649 JYY917646:JYY917649 KIU917646:KIU917649 KSQ917646:KSQ917649 LCM917646:LCM917649 LMI917646:LMI917649 LWE917646:LWE917649 MGA917646:MGA917649 MPW917646:MPW917649 MZS917646:MZS917649 NJO917646:NJO917649 NTK917646:NTK917649 ODG917646:ODG917649 ONC917646:ONC917649 OWY917646:OWY917649 PGU917646:PGU917649 PQQ917646:PQQ917649 QAM917646:QAM917649 QKI917646:QKI917649 QUE917646:QUE917649 REA917646:REA917649 RNW917646:RNW917649 RXS917646:RXS917649 SHO917646:SHO917649 SRK917646:SRK917649 TBG917646:TBG917649 TLC917646:TLC917649 TUY917646:TUY917649 UEU917646:UEU917649 UOQ917646:UOQ917649 UYM917646:UYM917649 VII917646:VII917649 VSE917646:VSE917649 WCA917646:WCA917649 WLW917646:WLW917649 WVS917646:WVS917649 JG983182:JG983185 TC983182:TC983185 ACY983182:ACY983185 AMU983182:AMU983185 AWQ983182:AWQ983185 BGM983182:BGM983185 BQI983182:BQI983185 CAE983182:CAE983185 CKA983182:CKA983185 CTW983182:CTW983185 DDS983182:DDS983185 DNO983182:DNO983185 DXK983182:DXK983185 EHG983182:EHG983185 ERC983182:ERC983185 FAY983182:FAY983185 FKU983182:FKU983185 FUQ983182:FUQ983185 GEM983182:GEM983185 GOI983182:GOI983185 GYE983182:GYE983185 HIA983182:HIA983185 HRW983182:HRW983185 IBS983182:IBS983185 ILO983182:ILO983185 IVK983182:IVK983185 JFG983182:JFG983185 JPC983182:JPC983185 JYY983182:JYY983185 KIU983182:KIU983185 KSQ983182:KSQ983185 LCM983182:LCM983185 LMI983182:LMI983185 LWE983182:LWE983185 MGA983182:MGA983185 MPW983182:MPW983185 MZS983182:MZS983185 NJO983182:NJO983185 NTK983182:NTK983185 ODG983182:ODG983185 ONC983182:ONC983185 OWY983182:OWY983185 PGU983182:PGU983185 PQQ983182:PQQ983185 QAM983182:QAM983185 QKI983182:QKI983185 QUE983182:QUE983185 REA983182:REA983185 RNW983182:RNW983185 RXS983182:RXS983185 SHO983182:SHO983185 SRK983182:SRK983185 TBG983182:TBG983185 TLC983182:TLC983185 TUY983182:TUY983185 UEU983182:UEU983185 UOQ983182:UOQ983185 UYM983182:UYM983185 VII983182:VII983185 VSE983182:VSE983185 WCA983182:WCA983185 WLW983182:WLW983185 WVS983182:WVS983185 JG65560:JG65660 TC65560:TC65660 ACY65560:ACY65660 AMU65560:AMU65660 AWQ65560:AWQ65660 BGM65560:BGM65660 BQI65560:BQI65660 CAE65560:CAE65660 CKA65560:CKA65660 CTW65560:CTW65660 DDS65560:DDS65660 DNO65560:DNO65660 DXK65560:DXK65660 EHG65560:EHG65660 ERC65560:ERC65660 FAY65560:FAY65660 FKU65560:FKU65660 FUQ65560:FUQ65660 GEM65560:GEM65660 GOI65560:GOI65660 GYE65560:GYE65660 HIA65560:HIA65660 HRW65560:HRW65660 IBS65560:IBS65660 ILO65560:ILO65660 IVK65560:IVK65660 JFG65560:JFG65660 JPC65560:JPC65660 JYY65560:JYY65660 KIU65560:KIU65660 KSQ65560:KSQ65660 LCM65560:LCM65660 LMI65560:LMI65660 LWE65560:LWE65660 MGA65560:MGA65660 MPW65560:MPW65660 MZS65560:MZS65660 NJO65560:NJO65660 NTK65560:NTK65660 ODG65560:ODG65660 ONC65560:ONC65660 OWY65560:OWY65660 PGU65560:PGU65660 PQQ65560:PQQ65660 QAM65560:QAM65660 QKI65560:QKI65660 QUE65560:QUE65660 REA65560:REA65660 RNW65560:RNW65660 RXS65560:RXS65660 SHO65560:SHO65660 SRK65560:SRK65660 TBG65560:TBG65660 TLC65560:TLC65660 TUY65560:TUY65660 UEU65560:UEU65660 UOQ65560:UOQ65660 UYM65560:UYM65660 VII65560:VII65660 VSE65560:VSE65660 WCA65560:WCA65660 WLW65560:WLW65660 WVS65560:WVS65660 JG131096:JG131196 TC131096:TC131196 ACY131096:ACY131196 AMU131096:AMU131196 AWQ131096:AWQ131196 BGM131096:BGM131196 BQI131096:BQI131196 CAE131096:CAE131196 CKA131096:CKA131196 CTW131096:CTW131196 DDS131096:DDS131196 DNO131096:DNO131196 DXK131096:DXK131196 EHG131096:EHG131196 ERC131096:ERC131196 FAY131096:FAY131196 FKU131096:FKU131196 FUQ131096:FUQ131196 GEM131096:GEM131196 GOI131096:GOI131196 GYE131096:GYE131196 HIA131096:HIA131196 HRW131096:HRW131196 IBS131096:IBS131196 ILO131096:ILO131196 IVK131096:IVK131196 JFG131096:JFG131196 JPC131096:JPC131196 JYY131096:JYY131196 KIU131096:KIU131196 KSQ131096:KSQ131196 LCM131096:LCM131196 LMI131096:LMI131196 LWE131096:LWE131196 MGA131096:MGA131196 MPW131096:MPW131196 MZS131096:MZS131196 NJO131096:NJO131196 NTK131096:NTK131196 ODG131096:ODG131196 ONC131096:ONC131196 OWY131096:OWY131196 PGU131096:PGU131196 PQQ131096:PQQ131196 QAM131096:QAM131196 QKI131096:QKI131196 QUE131096:QUE131196 REA131096:REA131196 RNW131096:RNW131196 RXS131096:RXS131196 SHO131096:SHO131196 SRK131096:SRK131196 TBG131096:TBG131196 TLC131096:TLC131196 TUY131096:TUY131196 UEU131096:UEU131196 UOQ131096:UOQ131196 UYM131096:UYM131196 VII131096:VII131196 VSE131096:VSE131196 WCA131096:WCA131196 WLW131096:WLW131196 WVS131096:WVS131196 JG196632:JG196732 TC196632:TC196732 ACY196632:ACY196732 AMU196632:AMU196732 AWQ196632:AWQ196732 BGM196632:BGM196732 BQI196632:BQI196732 CAE196632:CAE196732 CKA196632:CKA196732 CTW196632:CTW196732 DDS196632:DDS196732 DNO196632:DNO196732 DXK196632:DXK196732 EHG196632:EHG196732 ERC196632:ERC196732 FAY196632:FAY196732 FKU196632:FKU196732 FUQ196632:FUQ196732 GEM196632:GEM196732 GOI196632:GOI196732 GYE196632:GYE196732 HIA196632:HIA196732 HRW196632:HRW196732 IBS196632:IBS196732 ILO196632:ILO196732 IVK196632:IVK196732 JFG196632:JFG196732 JPC196632:JPC196732 JYY196632:JYY196732 KIU196632:KIU196732 KSQ196632:KSQ196732 LCM196632:LCM196732 LMI196632:LMI196732 LWE196632:LWE196732 MGA196632:MGA196732 MPW196632:MPW196732 MZS196632:MZS196732 NJO196632:NJO196732 NTK196632:NTK196732 ODG196632:ODG196732 ONC196632:ONC196732 OWY196632:OWY196732 PGU196632:PGU196732 PQQ196632:PQQ196732 QAM196632:QAM196732 QKI196632:QKI196732 QUE196632:QUE196732 REA196632:REA196732 RNW196632:RNW196732 RXS196632:RXS196732 SHO196632:SHO196732 SRK196632:SRK196732 TBG196632:TBG196732 TLC196632:TLC196732 TUY196632:TUY196732 UEU196632:UEU196732 UOQ196632:UOQ196732 UYM196632:UYM196732 VII196632:VII196732 VSE196632:VSE196732 WCA196632:WCA196732 WLW196632:WLW196732 WVS196632:WVS196732 JG262168:JG262268 TC262168:TC262268 ACY262168:ACY262268 AMU262168:AMU262268 AWQ262168:AWQ262268 BGM262168:BGM262268 BQI262168:BQI262268 CAE262168:CAE262268 CKA262168:CKA262268 CTW262168:CTW262268 DDS262168:DDS262268 DNO262168:DNO262268 DXK262168:DXK262268 EHG262168:EHG262268 ERC262168:ERC262268 FAY262168:FAY262268 FKU262168:FKU262268 FUQ262168:FUQ262268 GEM262168:GEM262268 GOI262168:GOI262268 GYE262168:GYE262268 HIA262168:HIA262268 HRW262168:HRW262268 IBS262168:IBS262268 ILO262168:ILO262268 IVK262168:IVK262268 JFG262168:JFG262268 JPC262168:JPC262268 JYY262168:JYY262268 KIU262168:KIU262268 KSQ262168:KSQ262268 LCM262168:LCM262268 LMI262168:LMI262268 LWE262168:LWE262268 MGA262168:MGA262268 MPW262168:MPW262268 MZS262168:MZS262268 NJO262168:NJO262268 NTK262168:NTK262268 ODG262168:ODG262268 ONC262168:ONC262268 OWY262168:OWY262268 PGU262168:PGU262268 PQQ262168:PQQ262268 QAM262168:QAM262268 QKI262168:QKI262268 QUE262168:QUE262268 REA262168:REA262268 RNW262168:RNW262268 RXS262168:RXS262268 SHO262168:SHO262268 SRK262168:SRK262268 TBG262168:TBG262268 TLC262168:TLC262268 TUY262168:TUY262268 UEU262168:UEU262268 UOQ262168:UOQ262268 UYM262168:UYM262268 VII262168:VII262268 VSE262168:VSE262268 WCA262168:WCA262268 WLW262168:WLW262268 WVS262168:WVS262268 JG327704:JG327804 TC327704:TC327804 ACY327704:ACY327804 AMU327704:AMU327804 AWQ327704:AWQ327804 BGM327704:BGM327804 BQI327704:BQI327804 CAE327704:CAE327804 CKA327704:CKA327804 CTW327704:CTW327804 DDS327704:DDS327804 DNO327704:DNO327804 DXK327704:DXK327804 EHG327704:EHG327804 ERC327704:ERC327804 FAY327704:FAY327804 FKU327704:FKU327804 FUQ327704:FUQ327804 GEM327704:GEM327804 GOI327704:GOI327804 GYE327704:GYE327804 HIA327704:HIA327804 HRW327704:HRW327804 IBS327704:IBS327804 ILO327704:ILO327804 IVK327704:IVK327804 JFG327704:JFG327804 JPC327704:JPC327804 JYY327704:JYY327804 KIU327704:KIU327804 KSQ327704:KSQ327804 LCM327704:LCM327804 LMI327704:LMI327804 LWE327704:LWE327804 MGA327704:MGA327804 MPW327704:MPW327804 MZS327704:MZS327804 NJO327704:NJO327804 NTK327704:NTK327804 ODG327704:ODG327804 ONC327704:ONC327804 OWY327704:OWY327804 PGU327704:PGU327804 PQQ327704:PQQ327804 QAM327704:QAM327804 QKI327704:QKI327804 QUE327704:QUE327804 REA327704:REA327804 RNW327704:RNW327804 RXS327704:RXS327804 SHO327704:SHO327804 SRK327704:SRK327804 TBG327704:TBG327804 TLC327704:TLC327804 TUY327704:TUY327804 UEU327704:UEU327804 UOQ327704:UOQ327804 UYM327704:UYM327804 VII327704:VII327804 VSE327704:VSE327804 WCA327704:WCA327804 WLW327704:WLW327804 WVS327704:WVS327804 JG393240:JG393340 TC393240:TC393340 ACY393240:ACY393340 AMU393240:AMU393340 AWQ393240:AWQ393340 BGM393240:BGM393340 BQI393240:BQI393340 CAE393240:CAE393340 CKA393240:CKA393340 CTW393240:CTW393340 DDS393240:DDS393340 DNO393240:DNO393340 DXK393240:DXK393340 EHG393240:EHG393340 ERC393240:ERC393340 FAY393240:FAY393340 FKU393240:FKU393340 FUQ393240:FUQ393340 GEM393240:GEM393340 GOI393240:GOI393340 GYE393240:GYE393340 HIA393240:HIA393340 HRW393240:HRW393340 IBS393240:IBS393340 ILO393240:ILO393340 IVK393240:IVK393340 JFG393240:JFG393340 JPC393240:JPC393340 JYY393240:JYY393340 KIU393240:KIU393340 KSQ393240:KSQ393340 LCM393240:LCM393340 LMI393240:LMI393340 LWE393240:LWE393340 MGA393240:MGA393340 MPW393240:MPW393340 MZS393240:MZS393340 NJO393240:NJO393340 NTK393240:NTK393340 ODG393240:ODG393340 ONC393240:ONC393340 OWY393240:OWY393340 PGU393240:PGU393340 PQQ393240:PQQ393340 QAM393240:QAM393340 QKI393240:QKI393340 QUE393240:QUE393340 REA393240:REA393340 RNW393240:RNW393340 RXS393240:RXS393340 SHO393240:SHO393340 SRK393240:SRK393340 TBG393240:TBG393340 TLC393240:TLC393340 TUY393240:TUY393340 UEU393240:UEU393340 UOQ393240:UOQ393340 UYM393240:UYM393340 VII393240:VII393340 VSE393240:VSE393340 WCA393240:WCA393340 WLW393240:WLW393340 WVS393240:WVS393340 JG458776:JG458876 TC458776:TC458876 ACY458776:ACY458876 AMU458776:AMU458876 AWQ458776:AWQ458876 BGM458776:BGM458876 BQI458776:BQI458876 CAE458776:CAE458876 CKA458776:CKA458876 CTW458776:CTW458876 DDS458776:DDS458876 DNO458776:DNO458876 DXK458776:DXK458876 EHG458776:EHG458876 ERC458776:ERC458876 FAY458776:FAY458876 FKU458776:FKU458876 FUQ458776:FUQ458876 GEM458776:GEM458876 GOI458776:GOI458876 GYE458776:GYE458876 HIA458776:HIA458876 HRW458776:HRW458876 IBS458776:IBS458876 ILO458776:ILO458876 IVK458776:IVK458876 JFG458776:JFG458876 JPC458776:JPC458876 JYY458776:JYY458876 KIU458776:KIU458876 KSQ458776:KSQ458876 LCM458776:LCM458876 LMI458776:LMI458876 LWE458776:LWE458876 MGA458776:MGA458876 MPW458776:MPW458876 MZS458776:MZS458876 NJO458776:NJO458876 NTK458776:NTK458876 ODG458776:ODG458876 ONC458776:ONC458876 OWY458776:OWY458876 PGU458776:PGU458876 PQQ458776:PQQ458876 QAM458776:QAM458876 QKI458776:QKI458876 QUE458776:QUE458876 REA458776:REA458876 RNW458776:RNW458876 RXS458776:RXS458876 SHO458776:SHO458876 SRK458776:SRK458876 TBG458776:TBG458876 TLC458776:TLC458876 TUY458776:TUY458876 UEU458776:UEU458876 UOQ458776:UOQ458876 UYM458776:UYM458876 VII458776:VII458876 VSE458776:VSE458876 WCA458776:WCA458876 WLW458776:WLW458876 WVS458776:WVS458876 JG524312:JG524412 TC524312:TC524412 ACY524312:ACY524412 AMU524312:AMU524412 AWQ524312:AWQ524412 BGM524312:BGM524412 BQI524312:BQI524412 CAE524312:CAE524412 CKA524312:CKA524412 CTW524312:CTW524412 DDS524312:DDS524412 DNO524312:DNO524412 DXK524312:DXK524412 EHG524312:EHG524412 ERC524312:ERC524412 FAY524312:FAY524412 FKU524312:FKU524412 FUQ524312:FUQ524412 GEM524312:GEM524412 GOI524312:GOI524412 GYE524312:GYE524412 HIA524312:HIA524412 HRW524312:HRW524412 IBS524312:IBS524412 ILO524312:ILO524412 IVK524312:IVK524412 JFG524312:JFG524412 JPC524312:JPC524412 JYY524312:JYY524412 KIU524312:KIU524412 KSQ524312:KSQ524412 LCM524312:LCM524412 LMI524312:LMI524412 LWE524312:LWE524412 MGA524312:MGA524412 MPW524312:MPW524412 MZS524312:MZS524412 NJO524312:NJO524412 NTK524312:NTK524412 ODG524312:ODG524412 ONC524312:ONC524412 OWY524312:OWY524412 PGU524312:PGU524412 PQQ524312:PQQ524412 QAM524312:QAM524412 QKI524312:QKI524412 QUE524312:QUE524412 REA524312:REA524412 RNW524312:RNW524412 RXS524312:RXS524412 SHO524312:SHO524412 SRK524312:SRK524412 TBG524312:TBG524412 TLC524312:TLC524412 TUY524312:TUY524412 UEU524312:UEU524412 UOQ524312:UOQ524412 UYM524312:UYM524412 VII524312:VII524412 VSE524312:VSE524412 WCA524312:WCA524412 WLW524312:WLW524412 WVS524312:WVS524412 JG589848:JG589948 TC589848:TC589948 ACY589848:ACY589948 AMU589848:AMU589948 AWQ589848:AWQ589948 BGM589848:BGM589948 BQI589848:BQI589948 CAE589848:CAE589948 CKA589848:CKA589948 CTW589848:CTW589948 DDS589848:DDS589948 DNO589848:DNO589948 DXK589848:DXK589948 EHG589848:EHG589948 ERC589848:ERC589948 FAY589848:FAY589948 FKU589848:FKU589948 FUQ589848:FUQ589948 GEM589848:GEM589948 GOI589848:GOI589948 GYE589848:GYE589948 HIA589848:HIA589948 HRW589848:HRW589948 IBS589848:IBS589948 ILO589848:ILO589948 IVK589848:IVK589948 JFG589848:JFG589948 JPC589848:JPC589948 JYY589848:JYY589948 KIU589848:KIU589948 KSQ589848:KSQ589948 LCM589848:LCM589948 LMI589848:LMI589948 LWE589848:LWE589948 MGA589848:MGA589948 MPW589848:MPW589948 MZS589848:MZS589948 NJO589848:NJO589948 NTK589848:NTK589948 ODG589848:ODG589948 ONC589848:ONC589948 OWY589848:OWY589948 PGU589848:PGU589948 PQQ589848:PQQ589948 QAM589848:QAM589948 QKI589848:QKI589948 QUE589848:QUE589948 REA589848:REA589948 RNW589848:RNW589948 RXS589848:RXS589948 SHO589848:SHO589948 SRK589848:SRK589948 TBG589848:TBG589948 TLC589848:TLC589948 TUY589848:TUY589948 UEU589848:UEU589948 UOQ589848:UOQ589948 UYM589848:UYM589948 VII589848:VII589948 VSE589848:VSE589948 WCA589848:WCA589948 WLW589848:WLW589948 WVS589848:WVS589948 JG655384:JG655484 TC655384:TC655484 ACY655384:ACY655484 AMU655384:AMU655484 AWQ655384:AWQ655484 BGM655384:BGM655484 BQI655384:BQI655484 CAE655384:CAE655484 CKA655384:CKA655484 CTW655384:CTW655484 DDS655384:DDS655484 DNO655384:DNO655484 DXK655384:DXK655484 EHG655384:EHG655484 ERC655384:ERC655484 FAY655384:FAY655484 FKU655384:FKU655484 FUQ655384:FUQ655484 GEM655384:GEM655484 GOI655384:GOI655484 GYE655384:GYE655484 HIA655384:HIA655484 HRW655384:HRW655484 IBS655384:IBS655484 ILO655384:ILO655484 IVK655384:IVK655484 JFG655384:JFG655484 JPC655384:JPC655484 JYY655384:JYY655484 KIU655384:KIU655484 KSQ655384:KSQ655484 LCM655384:LCM655484 LMI655384:LMI655484 LWE655384:LWE655484 MGA655384:MGA655484 MPW655384:MPW655484 MZS655384:MZS655484 NJO655384:NJO655484 NTK655384:NTK655484 ODG655384:ODG655484 ONC655384:ONC655484 OWY655384:OWY655484 PGU655384:PGU655484 PQQ655384:PQQ655484 QAM655384:QAM655484 QKI655384:QKI655484 QUE655384:QUE655484 REA655384:REA655484 RNW655384:RNW655484 RXS655384:RXS655484 SHO655384:SHO655484 SRK655384:SRK655484 TBG655384:TBG655484 TLC655384:TLC655484 TUY655384:TUY655484 UEU655384:UEU655484 UOQ655384:UOQ655484 UYM655384:UYM655484 VII655384:VII655484 VSE655384:VSE655484 WCA655384:WCA655484 WLW655384:WLW655484 WVS655384:WVS655484 JG720920:JG721020 TC720920:TC721020 ACY720920:ACY721020 AMU720920:AMU721020 AWQ720920:AWQ721020 BGM720920:BGM721020 BQI720920:BQI721020 CAE720920:CAE721020 CKA720920:CKA721020 CTW720920:CTW721020 DDS720920:DDS721020 DNO720920:DNO721020 DXK720920:DXK721020 EHG720920:EHG721020 ERC720920:ERC721020 FAY720920:FAY721020 FKU720920:FKU721020 FUQ720920:FUQ721020 GEM720920:GEM721020 GOI720920:GOI721020 GYE720920:GYE721020 HIA720920:HIA721020 HRW720920:HRW721020 IBS720920:IBS721020 ILO720920:ILO721020 IVK720920:IVK721020 JFG720920:JFG721020 JPC720920:JPC721020 JYY720920:JYY721020 KIU720920:KIU721020 KSQ720920:KSQ721020 LCM720920:LCM721020 LMI720920:LMI721020 LWE720920:LWE721020 MGA720920:MGA721020 MPW720920:MPW721020 MZS720920:MZS721020 NJO720920:NJO721020 NTK720920:NTK721020 ODG720920:ODG721020 ONC720920:ONC721020 OWY720920:OWY721020 PGU720920:PGU721020 PQQ720920:PQQ721020 QAM720920:QAM721020 QKI720920:QKI721020 QUE720920:QUE721020 REA720920:REA721020 RNW720920:RNW721020 RXS720920:RXS721020 SHO720920:SHO721020 SRK720920:SRK721020 TBG720920:TBG721020 TLC720920:TLC721020 TUY720920:TUY721020 UEU720920:UEU721020 UOQ720920:UOQ721020 UYM720920:UYM721020 VII720920:VII721020 VSE720920:VSE721020 WCA720920:WCA721020 WLW720920:WLW721020 WVS720920:WVS721020 JG786456:JG786556 TC786456:TC786556 ACY786456:ACY786556 AMU786456:AMU786556 AWQ786456:AWQ786556 BGM786456:BGM786556 BQI786456:BQI786556 CAE786456:CAE786556 CKA786456:CKA786556 CTW786456:CTW786556 DDS786456:DDS786556 DNO786456:DNO786556 DXK786456:DXK786556 EHG786456:EHG786556 ERC786456:ERC786556 FAY786456:FAY786556 FKU786456:FKU786556 FUQ786456:FUQ786556 GEM786456:GEM786556 GOI786456:GOI786556 GYE786456:GYE786556 HIA786456:HIA786556 HRW786456:HRW786556 IBS786456:IBS786556 ILO786456:ILO786556 IVK786456:IVK786556 JFG786456:JFG786556 JPC786456:JPC786556 JYY786456:JYY786556 KIU786456:KIU786556 KSQ786456:KSQ786556 LCM786456:LCM786556 LMI786456:LMI786556 LWE786456:LWE786556 MGA786456:MGA786556 MPW786456:MPW786556 MZS786456:MZS786556 NJO786456:NJO786556 NTK786456:NTK786556 ODG786456:ODG786556 ONC786456:ONC786556 OWY786456:OWY786556 PGU786456:PGU786556 PQQ786456:PQQ786556 QAM786456:QAM786556 QKI786456:QKI786556 QUE786456:QUE786556 REA786456:REA786556 RNW786456:RNW786556 RXS786456:RXS786556 SHO786456:SHO786556 SRK786456:SRK786556 TBG786456:TBG786556 TLC786456:TLC786556 TUY786456:TUY786556 UEU786456:UEU786556 UOQ786456:UOQ786556 UYM786456:UYM786556 VII786456:VII786556 VSE786456:VSE786556 WCA786456:WCA786556 WLW786456:WLW786556 WVS786456:WVS786556 JG851992:JG852092 TC851992:TC852092 ACY851992:ACY852092 AMU851992:AMU852092 AWQ851992:AWQ852092 BGM851992:BGM852092 BQI851992:BQI852092 CAE851992:CAE852092 CKA851992:CKA852092 CTW851992:CTW852092 DDS851992:DDS852092 DNO851992:DNO852092 DXK851992:DXK852092 EHG851992:EHG852092 ERC851992:ERC852092 FAY851992:FAY852092 FKU851992:FKU852092 FUQ851992:FUQ852092 GEM851992:GEM852092 GOI851992:GOI852092 GYE851992:GYE852092 HIA851992:HIA852092 HRW851992:HRW852092 IBS851992:IBS852092 ILO851992:ILO852092 IVK851992:IVK852092 JFG851992:JFG852092 JPC851992:JPC852092 JYY851992:JYY852092 KIU851992:KIU852092 KSQ851992:KSQ852092 LCM851992:LCM852092 LMI851992:LMI852092 LWE851992:LWE852092 MGA851992:MGA852092 MPW851992:MPW852092 MZS851992:MZS852092 NJO851992:NJO852092 NTK851992:NTK852092 ODG851992:ODG852092 ONC851992:ONC852092 OWY851992:OWY852092 PGU851992:PGU852092 PQQ851992:PQQ852092 QAM851992:QAM852092 QKI851992:QKI852092 QUE851992:QUE852092 REA851992:REA852092 RNW851992:RNW852092 RXS851992:RXS852092 SHO851992:SHO852092 SRK851992:SRK852092 TBG851992:TBG852092 TLC851992:TLC852092 TUY851992:TUY852092 UEU851992:UEU852092 UOQ851992:UOQ852092 UYM851992:UYM852092 VII851992:VII852092 VSE851992:VSE852092 WCA851992:WCA852092 WLW851992:WLW852092 WVS851992:WVS852092 JG917528:JG917628 TC917528:TC917628 ACY917528:ACY917628 AMU917528:AMU917628 AWQ917528:AWQ917628 BGM917528:BGM917628 BQI917528:BQI917628 CAE917528:CAE917628 CKA917528:CKA917628 CTW917528:CTW917628 DDS917528:DDS917628 DNO917528:DNO917628 DXK917528:DXK917628 EHG917528:EHG917628 ERC917528:ERC917628 FAY917528:FAY917628 FKU917528:FKU917628 FUQ917528:FUQ917628 GEM917528:GEM917628 GOI917528:GOI917628 GYE917528:GYE917628 HIA917528:HIA917628 HRW917528:HRW917628 IBS917528:IBS917628 ILO917528:ILO917628 IVK917528:IVK917628 JFG917528:JFG917628 JPC917528:JPC917628 JYY917528:JYY917628 KIU917528:KIU917628 KSQ917528:KSQ917628 LCM917528:LCM917628 LMI917528:LMI917628 LWE917528:LWE917628 MGA917528:MGA917628 MPW917528:MPW917628 MZS917528:MZS917628 NJO917528:NJO917628 NTK917528:NTK917628 ODG917528:ODG917628 ONC917528:ONC917628 OWY917528:OWY917628 PGU917528:PGU917628 PQQ917528:PQQ917628 QAM917528:QAM917628 QKI917528:QKI917628 QUE917528:QUE917628 REA917528:REA917628 RNW917528:RNW917628 RXS917528:RXS917628 SHO917528:SHO917628 SRK917528:SRK917628 TBG917528:TBG917628 TLC917528:TLC917628 TUY917528:TUY917628 UEU917528:UEU917628 UOQ917528:UOQ917628 UYM917528:UYM917628 VII917528:VII917628 VSE917528:VSE917628 WCA917528:WCA917628 WLW917528:WLW917628 WVS917528:WVS917628 JG983064:JG983164 TC983064:TC983164 ACY983064:ACY983164 AMU983064:AMU983164 AWQ983064:AWQ983164 BGM983064:BGM983164 BQI983064:BQI983164 CAE983064:CAE983164 CKA983064:CKA983164 CTW983064:CTW983164 DDS983064:DDS983164 DNO983064:DNO983164 DXK983064:DXK983164 EHG983064:EHG983164 ERC983064:ERC983164 FAY983064:FAY983164 FKU983064:FKU983164 FUQ983064:FUQ983164 GEM983064:GEM983164 GOI983064:GOI983164 GYE983064:GYE983164 HIA983064:HIA983164 HRW983064:HRW983164 IBS983064:IBS983164 ILO983064:ILO983164 IVK983064:IVK983164 JFG983064:JFG983164 JPC983064:JPC983164 JYY983064:JYY983164 KIU983064:KIU983164 KSQ983064:KSQ983164 LCM983064:LCM983164 LMI983064:LMI983164 LWE983064:LWE983164 MGA983064:MGA983164 MPW983064:MPW983164 MZS983064:MZS983164 NJO983064:NJO983164 NTK983064:NTK983164 ODG983064:ODG983164 ONC983064:ONC983164 OWY983064:OWY983164 PGU983064:PGU983164 PQQ983064:PQQ983164 QAM983064:QAM983164 QKI983064:QKI983164 QUE983064:QUE983164 REA983064:REA983164 RNW983064:RNW983164 RXS983064:RXS983164 SHO983064:SHO983164 SRK983064:SRK983164 TBG983064:TBG983164 TLC983064:TLC983164 TUY983064:TUY983164 UEU983064:UEU983164 UOQ983064:UOQ983164 UYM983064:UYM983164 VII983064:VII983164 VSE983064:VSE983164 WCA983064:WCA983164 WLW983064:WLW983164 WVS983064:WVS983164 JH264:JH265 TD264:TD265 ACZ264:ACZ265 AMV264:AMV265 AWR264:AWR265 BGN264:BGN265 BQJ264:BQJ265 CAF264:CAF265 CKB264:CKB265 CTX264:CTX265 DDT264:DDT265 DNP264:DNP265 DXL264:DXL265 EHH264:EHH265 ERD264:ERD265 FAZ264:FAZ265 FKV264:FKV265 FUR264:FUR265 GEN264:GEN265 GOJ264:GOJ265 GYF264:GYF265 HIB264:HIB265 HRX264:HRX265 IBT264:IBT265 ILP264:ILP265 IVL264:IVL265 JFH264:JFH265 JPD264:JPD265 JYZ264:JYZ265 KIV264:KIV265 KSR264:KSR265 LCN264:LCN265 LMJ264:LMJ265 LWF264:LWF265 MGB264:MGB265 MPX264:MPX265 MZT264:MZT265 NJP264:NJP265 NTL264:NTL265 ODH264:ODH265 OND264:OND265 OWZ264:OWZ265 PGV264:PGV265 PQR264:PQR265 QAN264:QAN265 QKJ264:QKJ265 QUF264:QUF265 REB264:REB265 RNX264:RNX265 RXT264:RXT265 SHP264:SHP265 SRL264:SRL265 TBH264:TBH265 TLD264:TLD265 TUZ264:TUZ265 UEV264:UEV265 UOR264:UOR265 UYN264:UYN265 VIJ264:VIJ265 VSF264:VSF265 WCB264:WCB265 WLX264:WLX265 WVT264:WVT265 JG65904 TC65904 ACY65904 AMU65904 AWQ65904 BGM65904 BQI65904 CAE65904 CKA65904 CTW65904 DDS65904 DNO65904 DXK65904 EHG65904 ERC65904 FAY65904 FKU65904 FUQ65904 GEM65904 GOI65904 GYE65904 HIA65904 HRW65904 IBS65904 ILO65904 IVK65904 JFG65904 JPC65904 JYY65904 KIU65904 KSQ65904 LCM65904 LMI65904 LWE65904 MGA65904 MPW65904 MZS65904 NJO65904 NTK65904 ODG65904 ONC65904 OWY65904 PGU65904 PQQ65904 QAM65904 QKI65904 QUE65904 REA65904 RNW65904 RXS65904 SHO65904 SRK65904 TBG65904 TLC65904 TUY65904 UEU65904 UOQ65904 UYM65904 VII65904 VSE65904 WCA65904 WLW65904 WVS65904 JG131440 TC131440 ACY131440 AMU131440 AWQ131440 BGM131440 BQI131440 CAE131440 CKA131440 CTW131440 DDS131440 DNO131440 DXK131440 EHG131440 ERC131440 FAY131440 FKU131440 FUQ131440 GEM131440 GOI131440 GYE131440 HIA131440 HRW131440 IBS131440 ILO131440 IVK131440 JFG131440 JPC131440 JYY131440 KIU131440 KSQ131440 LCM131440 LMI131440 LWE131440 MGA131440 MPW131440 MZS131440 NJO131440 NTK131440 ODG131440 ONC131440 OWY131440 PGU131440 PQQ131440 QAM131440 QKI131440 QUE131440 REA131440 RNW131440 RXS131440 SHO131440 SRK131440 TBG131440 TLC131440 TUY131440 UEU131440 UOQ131440 UYM131440 VII131440 VSE131440 WCA131440 WLW131440 WVS131440 JG196976 TC196976 ACY196976 AMU196976 AWQ196976 BGM196976 BQI196976 CAE196976 CKA196976 CTW196976 DDS196976 DNO196976 DXK196976 EHG196976 ERC196976 FAY196976 FKU196976 FUQ196976 GEM196976 GOI196976 GYE196976 HIA196976 HRW196976 IBS196976 ILO196976 IVK196976 JFG196976 JPC196976 JYY196976 KIU196976 KSQ196976 LCM196976 LMI196976 LWE196976 MGA196976 MPW196976 MZS196976 NJO196976 NTK196976 ODG196976 ONC196976 OWY196976 PGU196976 PQQ196976 QAM196976 QKI196976 QUE196976 REA196976 RNW196976 RXS196976 SHO196976 SRK196976 TBG196976 TLC196976 TUY196976 UEU196976 UOQ196976 UYM196976 VII196976 VSE196976 WCA196976 WLW196976 WVS196976 JG262512 TC262512 ACY262512 AMU262512 AWQ262512 BGM262512 BQI262512 CAE262512 CKA262512 CTW262512 DDS262512 DNO262512 DXK262512 EHG262512 ERC262512 FAY262512 FKU262512 FUQ262512 GEM262512 GOI262512 GYE262512 HIA262512 HRW262512 IBS262512 ILO262512 IVK262512 JFG262512 JPC262512 JYY262512 KIU262512 KSQ262512 LCM262512 LMI262512 LWE262512 MGA262512 MPW262512 MZS262512 NJO262512 NTK262512 ODG262512 ONC262512 OWY262512 PGU262512 PQQ262512 QAM262512 QKI262512 QUE262512 REA262512 RNW262512 RXS262512 SHO262512 SRK262512 TBG262512 TLC262512 TUY262512 UEU262512 UOQ262512 UYM262512 VII262512 VSE262512 WCA262512 WLW262512 WVS262512 JG328048 TC328048 ACY328048 AMU328048 AWQ328048 BGM328048 BQI328048 CAE328048 CKA328048 CTW328048 DDS328048 DNO328048 DXK328048 EHG328048 ERC328048 FAY328048 FKU328048 FUQ328048 GEM328048 GOI328048 GYE328048 HIA328048 HRW328048 IBS328048 ILO328048 IVK328048 JFG328048 JPC328048 JYY328048 KIU328048 KSQ328048 LCM328048 LMI328048 LWE328048 MGA328048 MPW328048 MZS328048 NJO328048 NTK328048 ODG328048 ONC328048 OWY328048 PGU328048 PQQ328048 QAM328048 QKI328048 QUE328048 REA328048 RNW328048 RXS328048 SHO328048 SRK328048 TBG328048 TLC328048 TUY328048 UEU328048 UOQ328048 UYM328048 VII328048 VSE328048 WCA328048 WLW328048 WVS328048 JG393584 TC393584 ACY393584 AMU393584 AWQ393584 BGM393584 BQI393584 CAE393584 CKA393584 CTW393584 DDS393584 DNO393584 DXK393584 EHG393584 ERC393584 FAY393584 FKU393584 FUQ393584 GEM393584 GOI393584 GYE393584 HIA393584 HRW393584 IBS393584 ILO393584 IVK393584 JFG393584 JPC393584 JYY393584 KIU393584 KSQ393584 LCM393584 LMI393584 LWE393584 MGA393584 MPW393584 MZS393584 NJO393584 NTK393584 ODG393584 ONC393584 OWY393584 PGU393584 PQQ393584 QAM393584 QKI393584 QUE393584 REA393584 RNW393584 RXS393584 SHO393584 SRK393584 TBG393584 TLC393584 TUY393584 UEU393584 UOQ393584 UYM393584 VII393584 VSE393584 WCA393584 WLW393584 WVS393584 JG459120 TC459120 ACY459120 AMU459120 AWQ459120 BGM459120 BQI459120 CAE459120 CKA459120 CTW459120 DDS459120 DNO459120 DXK459120 EHG459120 ERC459120 FAY459120 FKU459120 FUQ459120 GEM459120 GOI459120 GYE459120 HIA459120 HRW459120 IBS459120 ILO459120 IVK459120 JFG459120 JPC459120 JYY459120 KIU459120 KSQ459120 LCM459120 LMI459120 LWE459120 MGA459120 MPW459120 MZS459120 NJO459120 NTK459120 ODG459120 ONC459120 OWY459120 PGU459120 PQQ459120 QAM459120 QKI459120 QUE459120 REA459120 RNW459120 RXS459120 SHO459120 SRK459120 TBG459120 TLC459120 TUY459120 UEU459120 UOQ459120 UYM459120 VII459120 VSE459120 WCA459120 WLW459120 WVS459120 JG524656 TC524656 ACY524656 AMU524656 AWQ524656 BGM524656 BQI524656 CAE524656 CKA524656 CTW524656 DDS524656 DNO524656 DXK524656 EHG524656 ERC524656 FAY524656 FKU524656 FUQ524656 GEM524656 GOI524656 GYE524656 HIA524656 HRW524656 IBS524656 ILO524656 IVK524656 JFG524656 JPC524656 JYY524656 KIU524656 KSQ524656 LCM524656 LMI524656 LWE524656 MGA524656 MPW524656 MZS524656 NJO524656 NTK524656 ODG524656 ONC524656 OWY524656 PGU524656 PQQ524656 QAM524656 QKI524656 QUE524656 REA524656 RNW524656 RXS524656 SHO524656 SRK524656 TBG524656 TLC524656 TUY524656 UEU524656 UOQ524656 UYM524656 VII524656 VSE524656 WCA524656 WLW524656 WVS524656 JG590192 TC590192 ACY590192 AMU590192 AWQ590192 BGM590192 BQI590192 CAE590192 CKA590192 CTW590192 DDS590192 DNO590192 DXK590192 EHG590192 ERC590192 FAY590192 FKU590192 FUQ590192 GEM590192 GOI590192 GYE590192 HIA590192 HRW590192 IBS590192 ILO590192 IVK590192 JFG590192 JPC590192 JYY590192 KIU590192 KSQ590192 LCM590192 LMI590192 LWE590192 MGA590192 MPW590192 MZS590192 NJO590192 NTK590192 ODG590192 ONC590192 OWY590192 PGU590192 PQQ590192 QAM590192 QKI590192 QUE590192 REA590192 RNW590192 RXS590192 SHO590192 SRK590192 TBG590192 TLC590192 TUY590192 UEU590192 UOQ590192 UYM590192 VII590192 VSE590192 WCA590192 WLW590192 WVS590192 JG655728 TC655728 ACY655728 AMU655728 AWQ655728 BGM655728 BQI655728 CAE655728 CKA655728 CTW655728 DDS655728 DNO655728 DXK655728 EHG655728 ERC655728 FAY655728 FKU655728 FUQ655728 GEM655728 GOI655728 GYE655728 HIA655728 HRW655728 IBS655728 ILO655728 IVK655728 JFG655728 JPC655728 JYY655728 KIU655728 KSQ655728 LCM655728 LMI655728 LWE655728 MGA655728 MPW655728 MZS655728 NJO655728 NTK655728 ODG655728 ONC655728 OWY655728 PGU655728 PQQ655728 QAM655728 QKI655728 QUE655728 REA655728 RNW655728 RXS655728 SHO655728 SRK655728 TBG655728 TLC655728 TUY655728 UEU655728 UOQ655728 UYM655728 VII655728 VSE655728 WCA655728 WLW655728 WVS655728 JG721264 TC721264 ACY721264 AMU721264 AWQ721264 BGM721264 BQI721264 CAE721264 CKA721264 CTW721264 DDS721264 DNO721264 DXK721264 EHG721264 ERC721264 FAY721264 FKU721264 FUQ721264 GEM721264 GOI721264 GYE721264 HIA721264 HRW721264 IBS721264 ILO721264 IVK721264 JFG721264 JPC721264 JYY721264 KIU721264 KSQ721264 LCM721264 LMI721264 LWE721264 MGA721264 MPW721264 MZS721264 NJO721264 NTK721264 ODG721264 ONC721264 OWY721264 PGU721264 PQQ721264 QAM721264 QKI721264 QUE721264 REA721264 RNW721264 RXS721264 SHO721264 SRK721264 TBG721264 TLC721264 TUY721264 UEU721264 UOQ721264 UYM721264 VII721264 VSE721264 WCA721264 WLW721264 WVS721264 JG786800 TC786800 ACY786800 AMU786800 AWQ786800 BGM786800 BQI786800 CAE786800 CKA786800 CTW786800 DDS786800 DNO786800 DXK786800 EHG786800 ERC786800 FAY786800 FKU786800 FUQ786800 GEM786800 GOI786800 GYE786800 HIA786800 HRW786800 IBS786800 ILO786800 IVK786800 JFG786800 JPC786800 JYY786800 KIU786800 KSQ786800 LCM786800 LMI786800 LWE786800 MGA786800 MPW786800 MZS786800 NJO786800 NTK786800 ODG786800 ONC786800 OWY786800 PGU786800 PQQ786800 QAM786800 QKI786800 QUE786800 REA786800 RNW786800 RXS786800 SHO786800 SRK786800 TBG786800 TLC786800 TUY786800 UEU786800 UOQ786800 UYM786800 VII786800 VSE786800 WCA786800 WLW786800 WVS786800 JG852336 TC852336 ACY852336 AMU852336 AWQ852336 BGM852336 BQI852336 CAE852336 CKA852336 CTW852336 DDS852336 DNO852336 DXK852336 EHG852336 ERC852336 FAY852336 FKU852336 FUQ852336 GEM852336 GOI852336 GYE852336 HIA852336 HRW852336 IBS852336 ILO852336 IVK852336 JFG852336 JPC852336 JYY852336 KIU852336 KSQ852336 LCM852336 LMI852336 LWE852336 MGA852336 MPW852336 MZS852336 NJO852336 NTK852336 ODG852336 ONC852336 OWY852336 PGU852336 PQQ852336 QAM852336 QKI852336 QUE852336 REA852336 RNW852336 RXS852336 SHO852336 SRK852336 TBG852336 TLC852336 TUY852336 UEU852336 UOQ852336 UYM852336 VII852336 VSE852336 WCA852336 WLW852336 WVS852336 JG917872 TC917872 ACY917872 AMU917872 AWQ917872 BGM917872 BQI917872 CAE917872 CKA917872 CTW917872 DDS917872 DNO917872 DXK917872 EHG917872 ERC917872 FAY917872 FKU917872 FUQ917872 GEM917872 GOI917872 GYE917872 HIA917872 HRW917872 IBS917872 ILO917872 IVK917872 JFG917872 JPC917872 JYY917872 KIU917872 KSQ917872 LCM917872 LMI917872 LWE917872 MGA917872 MPW917872 MZS917872 NJO917872 NTK917872 ODG917872 ONC917872 OWY917872 PGU917872 PQQ917872 QAM917872 QKI917872 QUE917872 REA917872 RNW917872 RXS917872 SHO917872 SRK917872 TBG917872 TLC917872 TUY917872 UEU917872 UOQ917872 UYM917872 VII917872 VSE917872 WCA917872 WLW917872 WVS917872 JG983408 TC983408 ACY983408 AMU983408 AWQ983408 BGM983408 BQI983408 CAE983408 CKA983408 CTW983408 DDS983408 DNO983408 DXK983408 EHG983408 ERC983408 FAY983408 FKU983408 FUQ983408 GEM983408 GOI983408 GYE983408 HIA983408 HRW983408 IBS983408 ILO983408 IVK983408 JFG983408 JPC983408 JYY983408 KIU983408 KSQ983408 LCM983408 LMI983408 LWE983408 MGA983408 MPW983408 MZS983408 NJO983408 NTK983408 ODG983408 ONC983408 OWY983408 PGU983408 PQQ983408 QAM983408 QKI983408 QUE983408 REA983408 RNW983408 RXS983408 SHO983408 SRK983408 TBG983408 TLC983408 TUY983408 UEU983408 UOQ983408 UYM983408 VII983408 VSE983408 WCA983408 WLW983408 WVS983408 JG65947 TC65947 ACY65947 AMU65947 AWQ65947 BGM65947 BQI65947 CAE65947 CKA65947 CTW65947 DDS65947 DNO65947 DXK65947 EHG65947 ERC65947 FAY65947 FKU65947 FUQ65947 GEM65947 GOI65947 GYE65947 HIA65947 HRW65947 IBS65947 ILO65947 IVK65947 JFG65947 JPC65947 JYY65947 KIU65947 KSQ65947 LCM65947 LMI65947 LWE65947 MGA65947 MPW65947 MZS65947 NJO65947 NTK65947 ODG65947 ONC65947 OWY65947 PGU65947 PQQ65947 QAM65947 QKI65947 QUE65947 REA65947 RNW65947 RXS65947 SHO65947 SRK65947 TBG65947 TLC65947 TUY65947 UEU65947 UOQ65947 UYM65947 VII65947 VSE65947 WCA65947 WLW65947 WVS65947 JG131483 TC131483 ACY131483 AMU131483 AWQ131483 BGM131483 BQI131483 CAE131483 CKA131483 CTW131483 DDS131483 DNO131483 DXK131483 EHG131483 ERC131483 FAY131483 FKU131483 FUQ131483 GEM131483 GOI131483 GYE131483 HIA131483 HRW131483 IBS131483 ILO131483 IVK131483 JFG131483 JPC131483 JYY131483 KIU131483 KSQ131483 LCM131483 LMI131483 LWE131483 MGA131483 MPW131483 MZS131483 NJO131483 NTK131483 ODG131483 ONC131483 OWY131483 PGU131483 PQQ131483 QAM131483 QKI131483 QUE131483 REA131483 RNW131483 RXS131483 SHO131483 SRK131483 TBG131483 TLC131483 TUY131483 UEU131483 UOQ131483 UYM131483 VII131483 VSE131483 WCA131483 WLW131483 WVS131483 JG197019 TC197019 ACY197019 AMU197019 AWQ197019 BGM197019 BQI197019 CAE197019 CKA197019 CTW197019 DDS197019 DNO197019 DXK197019 EHG197019 ERC197019 FAY197019 FKU197019 FUQ197019 GEM197019 GOI197019 GYE197019 HIA197019 HRW197019 IBS197019 ILO197019 IVK197019 JFG197019 JPC197019 JYY197019 KIU197019 KSQ197019 LCM197019 LMI197019 LWE197019 MGA197019 MPW197019 MZS197019 NJO197019 NTK197019 ODG197019 ONC197019 OWY197019 PGU197019 PQQ197019 QAM197019 QKI197019 QUE197019 REA197019 RNW197019 RXS197019 SHO197019 SRK197019 TBG197019 TLC197019 TUY197019 UEU197019 UOQ197019 UYM197019 VII197019 VSE197019 WCA197019 WLW197019 WVS197019 JG262555 TC262555 ACY262555 AMU262555 AWQ262555 BGM262555 BQI262555 CAE262555 CKA262555 CTW262555 DDS262555 DNO262555 DXK262555 EHG262555 ERC262555 FAY262555 FKU262555 FUQ262555 GEM262555 GOI262555 GYE262555 HIA262555 HRW262555 IBS262555 ILO262555 IVK262555 JFG262555 JPC262555 JYY262555 KIU262555 KSQ262555 LCM262555 LMI262555 LWE262555 MGA262555 MPW262555 MZS262555 NJO262555 NTK262555 ODG262555 ONC262555 OWY262555 PGU262555 PQQ262555 QAM262555 QKI262555 QUE262555 REA262555 RNW262555 RXS262555 SHO262555 SRK262555 TBG262555 TLC262555 TUY262555 UEU262555 UOQ262555 UYM262555 VII262555 VSE262555 WCA262555 WLW262555 WVS262555 JG328091 TC328091 ACY328091 AMU328091 AWQ328091 BGM328091 BQI328091 CAE328091 CKA328091 CTW328091 DDS328091 DNO328091 DXK328091 EHG328091 ERC328091 FAY328091 FKU328091 FUQ328091 GEM328091 GOI328091 GYE328091 HIA328091 HRW328091 IBS328091 ILO328091 IVK328091 JFG328091 JPC328091 JYY328091 KIU328091 KSQ328091 LCM328091 LMI328091 LWE328091 MGA328091 MPW328091 MZS328091 NJO328091 NTK328091 ODG328091 ONC328091 OWY328091 PGU328091 PQQ328091 QAM328091 QKI328091 QUE328091 REA328091 RNW328091 RXS328091 SHO328091 SRK328091 TBG328091 TLC328091 TUY328091 UEU328091 UOQ328091 UYM328091 VII328091 VSE328091 WCA328091 WLW328091 WVS328091 JG393627 TC393627 ACY393627 AMU393627 AWQ393627 BGM393627 BQI393627 CAE393627 CKA393627 CTW393627 DDS393627 DNO393627 DXK393627 EHG393627 ERC393627 FAY393627 FKU393627 FUQ393627 GEM393627 GOI393627 GYE393627 HIA393627 HRW393627 IBS393627 ILO393627 IVK393627 JFG393627 JPC393627 JYY393627 KIU393627 KSQ393627 LCM393627 LMI393627 LWE393627 MGA393627 MPW393627 MZS393627 NJO393627 NTK393627 ODG393627 ONC393627 OWY393627 PGU393627 PQQ393627 QAM393627 QKI393627 QUE393627 REA393627 RNW393627 RXS393627 SHO393627 SRK393627 TBG393627 TLC393627 TUY393627 UEU393627 UOQ393627 UYM393627 VII393627 VSE393627 WCA393627 WLW393627 WVS393627 JG459163 TC459163 ACY459163 AMU459163 AWQ459163 BGM459163 BQI459163 CAE459163 CKA459163 CTW459163 DDS459163 DNO459163 DXK459163 EHG459163 ERC459163 FAY459163 FKU459163 FUQ459163 GEM459163 GOI459163 GYE459163 HIA459163 HRW459163 IBS459163 ILO459163 IVK459163 JFG459163 JPC459163 JYY459163 KIU459163 KSQ459163 LCM459163 LMI459163 LWE459163 MGA459163 MPW459163 MZS459163 NJO459163 NTK459163 ODG459163 ONC459163 OWY459163 PGU459163 PQQ459163 QAM459163 QKI459163 QUE459163 REA459163 RNW459163 RXS459163 SHO459163 SRK459163 TBG459163 TLC459163 TUY459163 UEU459163 UOQ459163 UYM459163 VII459163 VSE459163 WCA459163 WLW459163 WVS459163 JG524699 TC524699 ACY524699 AMU524699 AWQ524699 BGM524699 BQI524699 CAE524699 CKA524699 CTW524699 DDS524699 DNO524699 DXK524699 EHG524699 ERC524699 FAY524699 FKU524699 FUQ524699 GEM524699 GOI524699 GYE524699 HIA524699 HRW524699 IBS524699 ILO524699 IVK524699 JFG524699 JPC524699 JYY524699 KIU524699 KSQ524699 LCM524699 LMI524699 LWE524699 MGA524699 MPW524699 MZS524699 NJO524699 NTK524699 ODG524699 ONC524699 OWY524699 PGU524699 PQQ524699 QAM524699 QKI524699 QUE524699 REA524699 RNW524699 RXS524699 SHO524699 SRK524699 TBG524699 TLC524699 TUY524699 UEU524699 UOQ524699 UYM524699 VII524699 VSE524699 WCA524699 WLW524699 WVS524699 JG590235 TC590235 ACY590235 AMU590235 AWQ590235 BGM590235 BQI590235 CAE590235 CKA590235 CTW590235 DDS590235 DNO590235 DXK590235 EHG590235 ERC590235 FAY590235 FKU590235 FUQ590235 GEM590235 GOI590235 GYE590235 HIA590235 HRW590235 IBS590235 ILO590235 IVK590235 JFG590235 JPC590235 JYY590235 KIU590235 KSQ590235 LCM590235 LMI590235 LWE590235 MGA590235 MPW590235 MZS590235 NJO590235 NTK590235 ODG590235 ONC590235 OWY590235 PGU590235 PQQ590235 QAM590235 QKI590235 QUE590235 REA590235 RNW590235 RXS590235 SHO590235 SRK590235 TBG590235 TLC590235 TUY590235 UEU590235 UOQ590235 UYM590235 VII590235 VSE590235 WCA590235 WLW590235 WVS590235 JG655771 TC655771 ACY655771 AMU655771 AWQ655771 BGM655771 BQI655771 CAE655771 CKA655771 CTW655771 DDS655771 DNO655771 DXK655771 EHG655771 ERC655771 FAY655771 FKU655771 FUQ655771 GEM655771 GOI655771 GYE655771 HIA655771 HRW655771 IBS655771 ILO655771 IVK655771 JFG655771 JPC655771 JYY655771 KIU655771 KSQ655771 LCM655771 LMI655771 LWE655771 MGA655771 MPW655771 MZS655771 NJO655771 NTK655771 ODG655771 ONC655771 OWY655771 PGU655771 PQQ655771 QAM655771 QKI655771 QUE655771 REA655771 RNW655771 RXS655771 SHO655771 SRK655771 TBG655771 TLC655771 TUY655771 UEU655771 UOQ655771 UYM655771 VII655771 VSE655771 WCA655771 WLW655771 WVS655771 JG721307 TC721307 ACY721307 AMU721307 AWQ721307 BGM721307 BQI721307 CAE721307 CKA721307 CTW721307 DDS721307 DNO721307 DXK721307 EHG721307 ERC721307 FAY721307 FKU721307 FUQ721307 GEM721307 GOI721307 GYE721307 HIA721307 HRW721307 IBS721307 ILO721307 IVK721307 JFG721307 JPC721307 JYY721307 KIU721307 KSQ721307 LCM721307 LMI721307 LWE721307 MGA721307 MPW721307 MZS721307 NJO721307 NTK721307 ODG721307 ONC721307 OWY721307 PGU721307 PQQ721307 QAM721307 QKI721307 QUE721307 REA721307 RNW721307 RXS721307 SHO721307 SRK721307 TBG721307 TLC721307 TUY721307 UEU721307 UOQ721307 UYM721307 VII721307 VSE721307 WCA721307 WLW721307 WVS721307 JG786843 TC786843 ACY786843 AMU786843 AWQ786843 BGM786843 BQI786843 CAE786843 CKA786843 CTW786843 DDS786843 DNO786843 DXK786843 EHG786843 ERC786843 FAY786843 FKU786843 FUQ786843 GEM786843 GOI786843 GYE786843 HIA786843 HRW786843 IBS786843 ILO786843 IVK786843 JFG786843 JPC786843 JYY786843 KIU786843 KSQ786843 LCM786843 LMI786843 LWE786843 MGA786843 MPW786843 MZS786843 NJO786843 NTK786843 ODG786843 ONC786843 OWY786843 PGU786843 PQQ786843 QAM786843 QKI786843 QUE786843 REA786843 RNW786843 RXS786843 SHO786843 SRK786843 TBG786843 TLC786843 TUY786843 UEU786843 UOQ786843 UYM786843 VII786843 VSE786843 WCA786843 WLW786843 WVS786843 JG852379 TC852379 ACY852379 AMU852379 AWQ852379 BGM852379 BQI852379 CAE852379 CKA852379 CTW852379 DDS852379 DNO852379 DXK852379 EHG852379 ERC852379 FAY852379 FKU852379 FUQ852379 GEM852379 GOI852379 GYE852379 HIA852379 HRW852379 IBS852379 ILO852379 IVK852379 JFG852379 JPC852379 JYY852379 KIU852379 KSQ852379 LCM852379 LMI852379 LWE852379 MGA852379 MPW852379 MZS852379 NJO852379 NTK852379 ODG852379 ONC852379 OWY852379 PGU852379 PQQ852379 QAM852379 QKI852379 QUE852379 REA852379 RNW852379 RXS852379 SHO852379 SRK852379 TBG852379 TLC852379 TUY852379 UEU852379 UOQ852379 UYM852379 VII852379 VSE852379 WCA852379 WLW852379 WVS852379 JG917915 TC917915 ACY917915 AMU917915 AWQ917915 BGM917915 BQI917915 CAE917915 CKA917915 CTW917915 DDS917915 DNO917915 DXK917915 EHG917915 ERC917915 FAY917915 FKU917915 FUQ917915 GEM917915 GOI917915 GYE917915 HIA917915 HRW917915 IBS917915 ILO917915 IVK917915 JFG917915 JPC917915 JYY917915 KIU917915 KSQ917915 LCM917915 LMI917915 LWE917915 MGA917915 MPW917915 MZS917915 NJO917915 NTK917915 ODG917915 ONC917915 OWY917915 PGU917915 PQQ917915 QAM917915 QKI917915 QUE917915 REA917915 RNW917915 RXS917915 SHO917915 SRK917915 TBG917915 TLC917915 TUY917915 UEU917915 UOQ917915 UYM917915 VII917915 VSE917915 WCA917915 WLW917915 WVS917915 JG983451 TC983451 ACY983451 AMU983451 AWQ983451 BGM983451 BQI983451 CAE983451 CKA983451 CTW983451 DDS983451 DNO983451 DXK983451 EHG983451 ERC983451 FAY983451 FKU983451 FUQ983451 GEM983451 GOI983451 GYE983451 HIA983451 HRW983451 IBS983451 ILO983451 IVK983451 JFG983451 JPC983451 JYY983451 KIU983451 KSQ983451 LCM983451 LMI983451 LWE983451 MGA983451 MPW983451 MZS983451 NJO983451 NTK983451 ODG983451 ONC983451 OWY983451 PGU983451 PQQ983451 QAM983451 QKI983451 QUE983451 REA983451 RNW983451 RXS983451 SHO983451 SRK983451 TBG983451 TLC983451 TUY983451 UEU983451 UOQ983451 UYM983451 VII983451 VSE983451 WCA983451 WLW983451 WVS983451 JG65976 TC65976 ACY65976 AMU65976 AWQ65976 BGM65976 BQI65976 CAE65976 CKA65976 CTW65976 DDS65976 DNO65976 DXK65976 EHG65976 ERC65976 FAY65976 FKU65976 FUQ65976 GEM65976 GOI65976 GYE65976 HIA65976 HRW65976 IBS65976 ILO65976 IVK65976 JFG65976 JPC65976 JYY65976 KIU65976 KSQ65976 LCM65976 LMI65976 LWE65976 MGA65976 MPW65976 MZS65976 NJO65976 NTK65976 ODG65976 ONC65976 OWY65976 PGU65976 PQQ65976 QAM65976 QKI65976 QUE65976 REA65976 RNW65976 RXS65976 SHO65976 SRK65976 TBG65976 TLC65976 TUY65976 UEU65976 UOQ65976 UYM65976 VII65976 VSE65976 WCA65976 WLW65976 WVS65976 JG131512 TC131512 ACY131512 AMU131512 AWQ131512 BGM131512 BQI131512 CAE131512 CKA131512 CTW131512 DDS131512 DNO131512 DXK131512 EHG131512 ERC131512 FAY131512 FKU131512 FUQ131512 GEM131512 GOI131512 GYE131512 HIA131512 HRW131512 IBS131512 ILO131512 IVK131512 JFG131512 JPC131512 JYY131512 KIU131512 KSQ131512 LCM131512 LMI131512 LWE131512 MGA131512 MPW131512 MZS131512 NJO131512 NTK131512 ODG131512 ONC131512 OWY131512 PGU131512 PQQ131512 QAM131512 QKI131512 QUE131512 REA131512 RNW131512 RXS131512 SHO131512 SRK131512 TBG131512 TLC131512 TUY131512 UEU131512 UOQ131512 UYM131512 VII131512 VSE131512 WCA131512 WLW131512 WVS131512 JG197048 TC197048 ACY197048 AMU197048 AWQ197048 BGM197048 BQI197048 CAE197048 CKA197048 CTW197048 DDS197048 DNO197048 DXK197048 EHG197048 ERC197048 FAY197048 FKU197048 FUQ197048 GEM197048 GOI197048 GYE197048 HIA197048 HRW197048 IBS197048 ILO197048 IVK197048 JFG197048 JPC197048 JYY197048 KIU197048 KSQ197048 LCM197048 LMI197048 LWE197048 MGA197048 MPW197048 MZS197048 NJO197048 NTK197048 ODG197048 ONC197048 OWY197048 PGU197048 PQQ197048 QAM197048 QKI197048 QUE197048 REA197048 RNW197048 RXS197048 SHO197048 SRK197048 TBG197048 TLC197048 TUY197048 UEU197048 UOQ197048 UYM197048 VII197048 VSE197048 WCA197048 WLW197048 WVS197048 JG262584 TC262584 ACY262584 AMU262584 AWQ262584 BGM262584 BQI262584 CAE262584 CKA262584 CTW262584 DDS262584 DNO262584 DXK262584 EHG262584 ERC262584 FAY262584 FKU262584 FUQ262584 GEM262584 GOI262584 GYE262584 HIA262584 HRW262584 IBS262584 ILO262584 IVK262584 JFG262584 JPC262584 JYY262584 KIU262584 KSQ262584 LCM262584 LMI262584 LWE262584 MGA262584 MPW262584 MZS262584 NJO262584 NTK262584 ODG262584 ONC262584 OWY262584 PGU262584 PQQ262584 QAM262584 QKI262584 QUE262584 REA262584 RNW262584 RXS262584 SHO262584 SRK262584 TBG262584 TLC262584 TUY262584 UEU262584 UOQ262584 UYM262584 VII262584 VSE262584 WCA262584 WLW262584 WVS262584 JG328120 TC328120 ACY328120 AMU328120 AWQ328120 BGM328120 BQI328120 CAE328120 CKA328120 CTW328120 DDS328120 DNO328120 DXK328120 EHG328120 ERC328120 FAY328120 FKU328120 FUQ328120 GEM328120 GOI328120 GYE328120 HIA328120 HRW328120 IBS328120 ILO328120 IVK328120 JFG328120 JPC328120 JYY328120 KIU328120 KSQ328120 LCM328120 LMI328120 LWE328120 MGA328120 MPW328120 MZS328120 NJO328120 NTK328120 ODG328120 ONC328120 OWY328120 PGU328120 PQQ328120 QAM328120 QKI328120 QUE328120 REA328120 RNW328120 RXS328120 SHO328120 SRK328120 TBG328120 TLC328120 TUY328120 UEU328120 UOQ328120 UYM328120 VII328120 VSE328120 WCA328120 WLW328120 WVS328120 JG393656 TC393656 ACY393656 AMU393656 AWQ393656 BGM393656 BQI393656 CAE393656 CKA393656 CTW393656 DDS393656 DNO393656 DXK393656 EHG393656 ERC393656 FAY393656 FKU393656 FUQ393656 GEM393656 GOI393656 GYE393656 HIA393656 HRW393656 IBS393656 ILO393656 IVK393656 JFG393656 JPC393656 JYY393656 KIU393656 KSQ393656 LCM393656 LMI393656 LWE393656 MGA393656 MPW393656 MZS393656 NJO393656 NTK393656 ODG393656 ONC393656 OWY393656 PGU393656 PQQ393656 QAM393656 QKI393656 QUE393656 REA393656 RNW393656 RXS393656 SHO393656 SRK393656 TBG393656 TLC393656 TUY393656 UEU393656 UOQ393656 UYM393656 VII393656 VSE393656 WCA393656 WLW393656 WVS393656 JG459192 TC459192 ACY459192 AMU459192 AWQ459192 BGM459192 BQI459192 CAE459192 CKA459192 CTW459192 DDS459192 DNO459192 DXK459192 EHG459192 ERC459192 FAY459192 FKU459192 FUQ459192 GEM459192 GOI459192 GYE459192 HIA459192 HRW459192 IBS459192 ILO459192 IVK459192 JFG459192 JPC459192 JYY459192 KIU459192 KSQ459192 LCM459192 LMI459192 LWE459192 MGA459192 MPW459192 MZS459192 NJO459192 NTK459192 ODG459192 ONC459192 OWY459192 PGU459192 PQQ459192 QAM459192 QKI459192 QUE459192 REA459192 RNW459192 RXS459192 SHO459192 SRK459192 TBG459192 TLC459192 TUY459192 UEU459192 UOQ459192 UYM459192 VII459192 VSE459192 WCA459192 WLW459192 WVS459192 JG524728 TC524728 ACY524728 AMU524728 AWQ524728 BGM524728 BQI524728 CAE524728 CKA524728 CTW524728 DDS524728 DNO524728 DXK524728 EHG524728 ERC524728 FAY524728 FKU524728 FUQ524728 GEM524728 GOI524728 GYE524728 HIA524728 HRW524728 IBS524728 ILO524728 IVK524728 JFG524728 JPC524728 JYY524728 KIU524728 KSQ524728 LCM524728 LMI524728 LWE524728 MGA524728 MPW524728 MZS524728 NJO524728 NTK524728 ODG524728 ONC524728 OWY524728 PGU524728 PQQ524728 QAM524728 QKI524728 QUE524728 REA524728 RNW524728 RXS524728 SHO524728 SRK524728 TBG524728 TLC524728 TUY524728 UEU524728 UOQ524728 UYM524728 VII524728 VSE524728 WCA524728 WLW524728 WVS524728 JG590264 TC590264 ACY590264 AMU590264 AWQ590264 BGM590264 BQI590264 CAE590264 CKA590264 CTW590264 DDS590264 DNO590264 DXK590264 EHG590264 ERC590264 FAY590264 FKU590264 FUQ590264 GEM590264 GOI590264 GYE590264 HIA590264 HRW590264 IBS590264 ILO590264 IVK590264 JFG590264 JPC590264 JYY590264 KIU590264 KSQ590264 LCM590264 LMI590264 LWE590264 MGA590264 MPW590264 MZS590264 NJO590264 NTK590264 ODG590264 ONC590264 OWY590264 PGU590264 PQQ590264 QAM590264 QKI590264 QUE590264 REA590264 RNW590264 RXS590264 SHO590264 SRK590264 TBG590264 TLC590264 TUY590264 UEU590264 UOQ590264 UYM590264 VII590264 VSE590264 WCA590264 WLW590264 WVS590264 JG655800 TC655800 ACY655800 AMU655800 AWQ655800 BGM655800 BQI655800 CAE655800 CKA655800 CTW655800 DDS655800 DNO655800 DXK655800 EHG655800 ERC655800 FAY655800 FKU655800 FUQ655800 GEM655800 GOI655800 GYE655800 HIA655800 HRW655800 IBS655800 ILO655800 IVK655800 JFG655800 JPC655800 JYY655800 KIU655800 KSQ655800 LCM655800 LMI655800 LWE655800 MGA655800 MPW655800 MZS655800 NJO655800 NTK655800 ODG655800 ONC655800 OWY655800 PGU655800 PQQ655800 QAM655800 QKI655800 QUE655800 REA655800 RNW655800 RXS655800 SHO655800 SRK655800 TBG655800 TLC655800 TUY655800 UEU655800 UOQ655800 UYM655800 VII655800 VSE655800 WCA655800 WLW655800 WVS655800 JG721336 TC721336 ACY721336 AMU721336 AWQ721336 BGM721336 BQI721336 CAE721336 CKA721336 CTW721336 DDS721336 DNO721336 DXK721336 EHG721336 ERC721336 FAY721336 FKU721336 FUQ721336 GEM721336 GOI721336 GYE721336 HIA721336 HRW721336 IBS721336 ILO721336 IVK721336 JFG721336 JPC721336 JYY721336 KIU721336 KSQ721336 LCM721336 LMI721336 LWE721336 MGA721336 MPW721336 MZS721336 NJO721336 NTK721336 ODG721336 ONC721336 OWY721336 PGU721336 PQQ721336 QAM721336 QKI721336 QUE721336 REA721336 RNW721336 RXS721336 SHO721336 SRK721336 TBG721336 TLC721336 TUY721336 UEU721336 UOQ721336 UYM721336 VII721336 VSE721336 WCA721336 WLW721336 WVS721336 JG786872 TC786872 ACY786872 AMU786872 AWQ786872 BGM786872 BQI786872 CAE786872 CKA786872 CTW786872 DDS786872 DNO786872 DXK786872 EHG786872 ERC786872 FAY786872 FKU786872 FUQ786872 GEM786872 GOI786872 GYE786872 HIA786872 HRW786872 IBS786872 ILO786872 IVK786872 JFG786872 JPC786872 JYY786872 KIU786872 KSQ786872 LCM786872 LMI786872 LWE786872 MGA786872 MPW786872 MZS786872 NJO786872 NTK786872 ODG786872 ONC786872 OWY786872 PGU786872 PQQ786872 QAM786872 QKI786872 QUE786872 REA786872 RNW786872 RXS786872 SHO786872 SRK786872 TBG786872 TLC786872 TUY786872 UEU786872 UOQ786872 UYM786872 VII786872 VSE786872 WCA786872 WLW786872 WVS786872 JG852408 TC852408 ACY852408 AMU852408 AWQ852408 BGM852408 BQI852408 CAE852408 CKA852408 CTW852408 DDS852408 DNO852408 DXK852408 EHG852408 ERC852408 FAY852408 FKU852408 FUQ852408 GEM852408 GOI852408 GYE852408 HIA852408 HRW852408 IBS852408 ILO852408 IVK852408 JFG852408 JPC852408 JYY852408 KIU852408 KSQ852408 LCM852408 LMI852408 LWE852408 MGA852408 MPW852408 MZS852408 NJO852408 NTK852408 ODG852408 ONC852408 OWY852408 PGU852408 PQQ852408 QAM852408 QKI852408 QUE852408 REA852408 RNW852408 RXS852408 SHO852408 SRK852408 TBG852408 TLC852408 TUY852408 UEU852408 UOQ852408 UYM852408 VII852408 VSE852408 WCA852408 WLW852408 WVS852408 JG917944 TC917944 ACY917944 AMU917944 AWQ917944 BGM917944 BQI917944 CAE917944 CKA917944 CTW917944 DDS917944 DNO917944 DXK917944 EHG917944 ERC917944 FAY917944 FKU917944 FUQ917944 GEM917944 GOI917944 GYE917944 HIA917944 HRW917944 IBS917944 ILO917944 IVK917944 JFG917944 JPC917944 JYY917944 KIU917944 KSQ917944 LCM917944 LMI917944 LWE917944 MGA917944 MPW917944 MZS917944 NJO917944 NTK917944 ODG917944 ONC917944 OWY917944 PGU917944 PQQ917944 QAM917944 QKI917944 QUE917944 REA917944 RNW917944 RXS917944 SHO917944 SRK917944 TBG917944 TLC917944 TUY917944 UEU917944 UOQ917944 UYM917944 VII917944 VSE917944 WCA917944 WLW917944 WVS917944 JG983480 TC983480 ACY983480 AMU983480 AWQ983480 BGM983480 BQI983480 CAE983480 CKA983480 CTW983480 DDS983480 DNO983480 DXK983480 EHG983480 ERC983480 FAY983480 FKU983480 FUQ983480 GEM983480 GOI983480 GYE983480 HIA983480 HRW983480 IBS983480 ILO983480 IVK983480 JFG983480 JPC983480 JYY983480 KIU983480 KSQ983480 LCM983480 LMI983480 LWE983480 MGA983480 MPW983480 MZS983480 NJO983480 NTK983480 ODG983480 ONC983480 OWY983480 PGU983480 PQQ983480 QAM983480 QKI983480 QUE983480 REA983480 RNW983480 RXS983480 SHO983480 SRK983480 TBG983480 TLC983480 TUY983480 UEU983480 UOQ983480 UYM983480 VII983480 VSE983480 WCA983480 WLW983480 WVS983480 JG65804:JG65805 TC65804:TC65805 ACY65804:ACY65805 AMU65804:AMU65805 AWQ65804:AWQ65805 BGM65804:BGM65805 BQI65804:BQI65805 CAE65804:CAE65805 CKA65804:CKA65805 CTW65804:CTW65805 DDS65804:DDS65805 DNO65804:DNO65805 DXK65804:DXK65805 EHG65804:EHG65805 ERC65804:ERC65805 FAY65804:FAY65805 FKU65804:FKU65805 FUQ65804:FUQ65805 GEM65804:GEM65805 GOI65804:GOI65805 GYE65804:GYE65805 HIA65804:HIA65805 HRW65804:HRW65805 IBS65804:IBS65805 ILO65804:ILO65805 IVK65804:IVK65805 JFG65804:JFG65805 JPC65804:JPC65805 JYY65804:JYY65805 KIU65804:KIU65805 KSQ65804:KSQ65805 LCM65804:LCM65805 LMI65804:LMI65805 LWE65804:LWE65805 MGA65804:MGA65805 MPW65804:MPW65805 MZS65804:MZS65805 NJO65804:NJO65805 NTK65804:NTK65805 ODG65804:ODG65805 ONC65804:ONC65805 OWY65804:OWY65805 PGU65804:PGU65805 PQQ65804:PQQ65805 QAM65804:QAM65805 QKI65804:QKI65805 QUE65804:QUE65805 REA65804:REA65805 RNW65804:RNW65805 RXS65804:RXS65805 SHO65804:SHO65805 SRK65804:SRK65805 TBG65804:TBG65805 TLC65804:TLC65805 TUY65804:TUY65805 UEU65804:UEU65805 UOQ65804:UOQ65805 UYM65804:UYM65805 VII65804:VII65805 VSE65804:VSE65805 WCA65804:WCA65805 WLW65804:WLW65805 WVS65804:WVS65805 JG131340:JG131341 TC131340:TC131341 ACY131340:ACY131341 AMU131340:AMU131341 AWQ131340:AWQ131341 BGM131340:BGM131341 BQI131340:BQI131341 CAE131340:CAE131341 CKA131340:CKA131341 CTW131340:CTW131341 DDS131340:DDS131341 DNO131340:DNO131341 DXK131340:DXK131341 EHG131340:EHG131341 ERC131340:ERC131341 FAY131340:FAY131341 FKU131340:FKU131341 FUQ131340:FUQ131341 GEM131340:GEM131341 GOI131340:GOI131341 GYE131340:GYE131341 HIA131340:HIA131341 HRW131340:HRW131341 IBS131340:IBS131341 ILO131340:ILO131341 IVK131340:IVK131341 JFG131340:JFG131341 JPC131340:JPC131341 JYY131340:JYY131341 KIU131340:KIU131341 KSQ131340:KSQ131341 LCM131340:LCM131341 LMI131340:LMI131341 LWE131340:LWE131341 MGA131340:MGA131341 MPW131340:MPW131341 MZS131340:MZS131341 NJO131340:NJO131341 NTK131340:NTK131341 ODG131340:ODG131341 ONC131340:ONC131341 OWY131340:OWY131341 PGU131340:PGU131341 PQQ131340:PQQ131341 QAM131340:QAM131341 QKI131340:QKI131341 QUE131340:QUE131341 REA131340:REA131341 RNW131340:RNW131341 RXS131340:RXS131341 SHO131340:SHO131341 SRK131340:SRK131341 TBG131340:TBG131341 TLC131340:TLC131341 TUY131340:TUY131341 UEU131340:UEU131341 UOQ131340:UOQ131341 UYM131340:UYM131341 VII131340:VII131341 VSE131340:VSE131341 WCA131340:WCA131341 WLW131340:WLW131341 WVS131340:WVS131341 JG196876:JG196877 TC196876:TC196877 ACY196876:ACY196877 AMU196876:AMU196877 AWQ196876:AWQ196877 BGM196876:BGM196877 BQI196876:BQI196877 CAE196876:CAE196877 CKA196876:CKA196877 CTW196876:CTW196877 DDS196876:DDS196877 DNO196876:DNO196877 DXK196876:DXK196877 EHG196876:EHG196877 ERC196876:ERC196877 FAY196876:FAY196877 FKU196876:FKU196877 FUQ196876:FUQ196877 GEM196876:GEM196877 GOI196876:GOI196877 GYE196876:GYE196877 HIA196876:HIA196877 HRW196876:HRW196877 IBS196876:IBS196877 ILO196876:ILO196877 IVK196876:IVK196877 JFG196876:JFG196877 JPC196876:JPC196877 JYY196876:JYY196877 KIU196876:KIU196877 KSQ196876:KSQ196877 LCM196876:LCM196877 LMI196876:LMI196877 LWE196876:LWE196877 MGA196876:MGA196877 MPW196876:MPW196877 MZS196876:MZS196877 NJO196876:NJO196877 NTK196876:NTK196877 ODG196876:ODG196877 ONC196876:ONC196877 OWY196876:OWY196877 PGU196876:PGU196877 PQQ196876:PQQ196877 QAM196876:QAM196877 QKI196876:QKI196877 QUE196876:QUE196877 REA196876:REA196877 RNW196876:RNW196877 RXS196876:RXS196877 SHO196876:SHO196877 SRK196876:SRK196877 TBG196876:TBG196877 TLC196876:TLC196877 TUY196876:TUY196877 UEU196876:UEU196877 UOQ196876:UOQ196877 UYM196876:UYM196877 VII196876:VII196877 VSE196876:VSE196877 WCA196876:WCA196877 WLW196876:WLW196877 WVS196876:WVS196877 JG262412:JG262413 TC262412:TC262413 ACY262412:ACY262413 AMU262412:AMU262413 AWQ262412:AWQ262413 BGM262412:BGM262413 BQI262412:BQI262413 CAE262412:CAE262413 CKA262412:CKA262413 CTW262412:CTW262413 DDS262412:DDS262413 DNO262412:DNO262413 DXK262412:DXK262413 EHG262412:EHG262413 ERC262412:ERC262413 FAY262412:FAY262413 FKU262412:FKU262413 FUQ262412:FUQ262413 GEM262412:GEM262413 GOI262412:GOI262413 GYE262412:GYE262413 HIA262412:HIA262413 HRW262412:HRW262413 IBS262412:IBS262413 ILO262412:ILO262413 IVK262412:IVK262413 JFG262412:JFG262413 JPC262412:JPC262413 JYY262412:JYY262413 KIU262412:KIU262413 KSQ262412:KSQ262413 LCM262412:LCM262413 LMI262412:LMI262413 LWE262412:LWE262413 MGA262412:MGA262413 MPW262412:MPW262413 MZS262412:MZS262413 NJO262412:NJO262413 NTK262412:NTK262413 ODG262412:ODG262413 ONC262412:ONC262413 OWY262412:OWY262413 PGU262412:PGU262413 PQQ262412:PQQ262413 QAM262412:QAM262413 QKI262412:QKI262413 QUE262412:QUE262413 REA262412:REA262413 RNW262412:RNW262413 RXS262412:RXS262413 SHO262412:SHO262413 SRK262412:SRK262413 TBG262412:TBG262413 TLC262412:TLC262413 TUY262412:TUY262413 UEU262412:UEU262413 UOQ262412:UOQ262413 UYM262412:UYM262413 VII262412:VII262413 VSE262412:VSE262413 WCA262412:WCA262413 WLW262412:WLW262413 WVS262412:WVS262413 JG327948:JG327949 TC327948:TC327949 ACY327948:ACY327949 AMU327948:AMU327949 AWQ327948:AWQ327949 BGM327948:BGM327949 BQI327948:BQI327949 CAE327948:CAE327949 CKA327948:CKA327949 CTW327948:CTW327949 DDS327948:DDS327949 DNO327948:DNO327949 DXK327948:DXK327949 EHG327948:EHG327949 ERC327948:ERC327949 FAY327948:FAY327949 FKU327948:FKU327949 FUQ327948:FUQ327949 GEM327948:GEM327949 GOI327948:GOI327949 GYE327948:GYE327949 HIA327948:HIA327949 HRW327948:HRW327949 IBS327948:IBS327949 ILO327948:ILO327949 IVK327948:IVK327949 JFG327948:JFG327949 JPC327948:JPC327949 JYY327948:JYY327949 KIU327948:KIU327949 KSQ327948:KSQ327949 LCM327948:LCM327949 LMI327948:LMI327949 LWE327948:LWE327949 MGA327948:MGA327949 MPW327948:MPW327949 MZS327948:MZS327949 NJO327948:NJO327949 NTK327948:NTK327949 ODG327948:ODG327949 ONC327948:ONC327949 OWY327948:OWY327949 PGU327948:PGU327949 PQQ327948:PQQ327949 QAM327948:QAM327949 QKI327948:QKI327949 QUE327948:QUE327949 REA327948:REA327949 RNW327948:RNW327949 RXS327948:RXS327949 SHO327948:SHO327949 SRK327948:SRK327949 TBG327948:TBG327949 TLC327948:TLC327949 TUY327948:TUY327949 UEU327948:UEU327949 UOQ327948:UOQ327949 UYM327948:UYM327949 VII327948:VII327949 VSE327948:VSE327949 WCA327948:WCA327949 WLW327948:WLW327949 WVS327948:WVS327949 JG393484:JG393485 TC393484:TC393485 ACY393484:ACY393485 AMU393484:AMU393485 AWQ393484:AWQ393485 BGM393484:BGM393485 BQI393484:BQI393485 CAE393484:CAE393485 CKA393484:CKA393485 CTW393484:CTW393485 DDS393484:DDS393485 DNO393484:DNO393485 DXK393484:DXK393485 EHG393484:EHG393485 ERC393484:ERC393485 FAY393484:FAY393485 FKU393484:FKU393485 FUQ393484:FUQ393485 GEM393484:GEM393485 GOI393484:GOI393485 GYE393484:GYE393485 HIA393484:HIA393485 HRW393484:HRW393485 IBS393484:IBS393485 ILO393484:ILO393485 IVK393484:IVK393485 JFG393484:JFG393485 JPC393484:JPC393485 JYY393484:JYY393485 KIU393484:KIU393485 KSQ393484:KSQ393485 LCM393484:LCM393485 LMI393484:LMI393485 LWE393484:LWE393485 MGA393484:MGA393485 MPW393484:MPW393485 MZS393484:MZS393485 NJO393484:NJO393485 NTK393484:NTK393485 ODG393484:ODG393485 ONC393484:ONC393485 OWY393484:OWY393485 PGU393484:PGU393485 PQQ393484:PQQ393485 QAM393484:QAM393485 QKI393484:QKI393485 QUE393484:QUE393485 REA393484:REA393485 RNW393484:RNW393485 RXS393484:RXS393485 SHO393484:SHO393485 SRK393484:SRK393485 TBG393484:TBG393485 TLC393484:TLC393485 TUY393484:TUY393485 UEU393484:UEU393485 UOQ393484:UOQ393485 UYM393484:UYM393485 VII393484:VII393485 VSE393484:VSE393485 WCA393484:WCA393485 WLW393484:WLW393485 WVS393484:WVS393485 JG459020:JG459021 TC459020:TC459021 ACY459020:ACY459021 AMU459020:AMU459021 AWQ459020:AWQ459021 BGM459020:BGM459021 BQI459020:BQI459021 CAE459020:CAE459021 CKA459020:CKA459021 CTW459020:CTW459021 DDS459020:DDS459021 DNO459020:DNO459021 DXK459020:DXK459021 EHG459020:EHG459021 ERC459020:ERC459021 FAY459020:FAY459021 FKU459020:FKU459021 FUQ459020:FUQ459021 GEM459020:GEM459021 GOI459020:GOI459021 GYE459020:GYE459021 HIA459020:HIA459021 HRW459020:HRW459021 IBS459020:IBS459021 ILO459020:ILO459021 IVK459020:IVK459021 JFG459020:JFG459021 JPC459020:JPC459021 JYY459020:JYY459021 KIU459020:KIU459021 KSQ459020:KSQ459021 LCM459020:LCM459021 LMI459020:LMI459021 LWE459020:LWE459021 MGA459020:MGA459021 MPW459020:MPW459021 MZS459020:MZS459021 NJO459020:NJO459021 NTK459020:NTK459021 ODG459020:ODG459021 ONC459020:ONC459021 OWY459020:OWY459021 PGU459020:PGU459021 PQQ459020:PQQ459021 QAM459020:QAM459021 QKI459020:QKI459021 QUE459020:QUE459021 REA459020:REA459021 RNW459020:RNW459021 RXS459020:RXS459021 SHO459020:SHO459021 SRK459020:SRK459021 TBG459020:TBG459021 TLC459020:TLC459021 TUY459020:TUY459021 UEU459020:UEU459021 UOQ459020:UOQ459021 UYM459020:UYM459021 VII459020:VII459021 VSE459020:VSE459021 WCA459020:WCA459021 WLW459020:WLW459021 WVS459020:WVS459021 JG524556:JG524557 TC524556:TC524557 ACY524556:ACY524557 AMU524556:AMU524557 AWQ524556:AWQ524557 BGM524556:BGM524557 BQI524556:BQI524557 CAE524556:CAE524557 CKA524556:CKA524557 CTW524556:CTW524557 DDS524556:DDS524557 DNO524556:DNO524557 DXK524556:DXK524557 EHG524556:EHG524557 ERC524556:ERC524557 FAY524556:FAY524557 FKU524556:FKU524557 FUQ524556:FUQ524557 GEM524556:GEM524557 GOI524556:GOI524557 GYE524556:GYE524557 HIA524556:HIA524557 HRW524556:HRW524557 IBS524556:IBS524557 ILO524556:ILO524557 IVK524556:IVK524557 JFG524556:JFG524557 JPC524556:JPC524557 JYY524556:JYY524557 KIU524556:KIU524557 KSQ524556:KSQ524557 LCM524556:LCM524557 LMI524556:LMI524557 LWE524556:LWE524557 MGA524556:MGA524557 MPW524556:MPW524557 MZS524556:MZS524557 NJO524556:NJO524557 NTK524556:NTK524557 ODG524556:ODG524557 ONC524556:ONC524557 OWY524556:OWY524557 PGU524556:PGU524557 PQQ524556:PQQ524557 QAM524556:QAM524557 QKI524556:QKI524557 QUE524556:QUE524557 REA524556:REA524557 RNW524556:RNW524557 RXS524556:RXS524557 SHO524556:SHO524557 SRK524556:SRK524557 TBG524556:TBG524557 TLC524556:TLC524557 TUY524556:TUY524557 UEU524556:UEU524557 UOQ524556:UOQ524557 UYM524556:UYM524557 VII524556:VII524557 VSE524556:VSE524557 WCA524556:WCA524557 WLW524556:WLW524557 WVS524556:WVS524557 JG590092:JG590093 TC590092:TC590093 ACY590092:ACY590093 AMU590092:AMU590093 AWQ590092:AWQ590093 BGM590092:BGM590093 BQI590092:BQI590093 CAE590092:CAE590093 CKA590092:CKA590093 CTW590092:CTW590093 DDS590092:DDS590093 DNO590092:DNO590093 DXK590092:DXK590093 EHG590092:EHG590093 ERC590092:ERC590093 FAY590092:FAY590093 FKU590092:FKU590093 FUQ590092:FUQ590093 GEM590092:GEM590093 GOI590092:GOI590093 GYE590092:GYE590093 HIA590092:HIA590093 HRW590092:HRW590093 IBS590092:IBS590093 ILO590092:ILO590093 IVK590092:IVK590093 JFG590092:JFG590093 JPC590092:JPC590093 JYY590092:JYY590093 KIU590092:KIU590093 KSQ590092:KSQ590093 LCM590092:LCM590093 LMI590092:LMI590093 LWE590092:LWE590093 MGA590092:MGA590093 MPW590092:MPW590093 MZS590092:MZS590093 NJO590092:NJO590093 NTK590092:NTK590093 ODG590092:ODG590093 ONC590092:ONC590093 OWY590092:OWY590093 PGU590092:PGU590093 PQQ590092:PQQ590093 QAM590092:QAM590093 QKI590092:QKI590093 QUE590092:QUE590093 REA590092:REA590093 RNW590092:RNW590093 RXS590092:RXS590093 SHO590092:SHO590093 SRK590092:SRK590093 TBG590092:TBG590093 TLC590092:TLC590093 TUY590092:TUY590093 UEU590092:UEU590093 UOQ590092:UOQ590093 UYM590092:UYM590093 VII590092:VII590093 VSE590092:VSE590093 WCA590092:WCA590093 WLW590092:WLW590093 WVS590092:WVS590093 JG655628:JG655629 TC655628:TC655629 ACY655628:ACY655629 AMU655628:AMU655629 AWQ655628:AWQ655629 BGM655628:BGM655629 BQI655628:BQI655629 CAE655628:CAE655629 CKA655628:CKA655629 CTW655628:CTW655629 DDS655628:DDS655629 DNO655628:DNO655629 DXK655628:DXK655629 EHG655628:EHG655629 ERC655628:ERC655629 FAY655628:FAY655629 FKU655628:FKU655629 FUQ655628:FUQ655629 GEM655628:GEM655629 GOI655628:GOI655629 GYE655628:GYE655629 HIA655628:HIA655629 HRW655628:HRW655629 IBS655628:IBS655629 ILO655628:ILO655629 IVK655628:IVK655629 JFG655628:JFG655629 JPC655628:JPC655629 JYY655628:JYY655629 KIU655628:KIU655629 KSQ655628:KSQ655629 LCM655628:LCM655629 LMI655628:LMI655629 LWE655628:LWE655629 MGA655628:MGA655629 MPW655628:MPW655629 MZS655628:MZS655629 NJO655628:NJO655629 NTK655628:NTK655629 ODG655628:ODG655629 ONC655628:ONC655629 OWY655628:OWY655629 PGU655628:PGU655629 PQQ655628:PQQ655629 QAM655628:QAM655629 QKI655628:QKI655629 QUE655628:QUE655629 REA655628:REA655629 RNW655628:RNW655629 RXS655628:RXS655629 SHO655628:SHO655629 SRK655628:SRK655629 TBG655628:TBG655629 TLC655628:TLC655629 TUY655628:TUY655629 UEU655628:UEU655629 UOQ655628:UOQ655629 UYM655628:UYM655629 VII655628:VII655629 VSE655628:VSE655629 WCA655628:WCA655629 WLW655628:WLW655629 WVS655628:WVS655629 JG721164:JG721165 TC721164:TC721165 ACY721164:ACY721165 AMU721164:AMU721165 AWQ721164:AWQ721165 BGM721164:BGM721165 BQI721164:BQI721165 CAE721164:CAE721165 CKA721164:CKA721165 CTW721164:CTW721165 DDS721164:DDS721165 DNO721164:DNO721165 DXK721164:DXK721165 EHG721164:EHG721165 ERC721164:ERC721165 FAY721164:FAY721165 FKU721164:FKU721165 FUQ721164:FUQ721165 GEM721164:GEM721165 GOI721164:GOI721165 GYE721164:GYE721165 HIA721164:HIA721165 HRW721164:HRW721165 IBS721164:IBS721165 ILO721164:ILO721165 IVK721164:IVK721165 JFG721164:JFG721165 JPC721164:JPC721165 JYY721164:JYY721165 KIU721164:KIU721165 KSQ721164:KSQ721165 LCM721164:LCM721165 LMI721164:LMI721165 LWE721164:LWE721165 MGA721164:MGA721165 MPW721164:MPW721165 MZS721164:MZS721165 NJO721164:NJO721165 NTK721164:NTK721165 ODG721164:ODG721165 ONC721164:ONC721165 OWY721164:OWY721165 PGU721164:PGU721165 PQQ721164:PQQ721165 QAM721164:QAM721165 QKI721164:QKI721165 QUE721164:QUE721165 REA721164:REA721165 RNW721164:RNW721165 RXS721164:RXS721165 SHO721164:SHO721165 SRK721164:SRK721165 TBG721164:TBG721165 TLC721164:TLC721165 TUY721164:TUY721165 UEU721164:UEU721165 UOQ721164:UOQ721165 UYM721164:UYM721165 VII721164:VII721165 VSE721164:VSE721165 WCA721164:WCA721165 WLW721164:WLW721165 WVS721164:WVS721165 JG786700:JG786701 TC786700:TC786701 ACY786700:ACY786701 AMU786700:AMU786701 AWQ786700:AWQ786701 BGM786700:BGM786701 BQI786700:BQI786701 CAE786700:CAE786701 CKA786700:CKA786701 CTW786700:CTW786701 DDS786700:DDS786701 DNO786700:DNO786701 DXK786700:DXK786701 EHG786700:EHG786701 ERC786700:ERC786701 FAY786700:FAY786701 FKU786700:FKU786701 FUQ786700:FUQ786701 GEM786700:GEM786701 GOI786700:GOI786701 GYE786700:GYE786701 HIA786700:HIA786701 HRW786700:HRW786701 IBS786700:IBS786701 ILO786700:ILO786701 IVK786700:IVK786701 JFG786700:JFG786701 JPC786700:JPC786701 JYY786700:JYY786701 KIU786700:KIU786701 KSQ786700:KSQ786701 LCM786700:LCM786701 LMI786700:LMI786701 LWE786700:LWE786701 MGA786700:MGA786701 MPW786700:MPW786701 MZS786700:MZS786701 NJO786700:NJO786701 NTK786700:NTK786701 ODG786700:ODG786701 ONC786700:ONC786701 OWY786700:OWY786701 PGU786700:PGU786701 PQQ786700:PQQ786701 QAM786700:QAM786701 QKI786700:QKI786701 QUE786700:QUE786701 REA786700:REA786701 RNW786700:RNW786701 RXS786700:RXS786701 SHO786700:SHO786701 SRK786700:SRK786701 TBG786700:TBG786701 TLC786700:TLC786701 TUY786700:TUY786701 UEU786700:UEU786701 UOQ786700:UOQ786701 UYM786700:UYM786701 VII786700:VII786701 VSE786700:VSE786701 WCA786700:WCA786701 WLW786700:WLW786701 WVS786700:WVS786701 JG852236:JG852237 TC852236:TC852237 ACY852236:ACY852237 AMU852236:AMU852237 AWQ852236:AWQ852237 BGM852236:BGM852237 BQI852236:BQI852237 CAE852236:CAE852237 CKA852236:CKA852237 CTW852236:CTW852237 DDS852236:DDS852237 DNO852236:DNO852237 DXK852236:DXK852237 EHG852236:EHG852237 ERC852236:ERC852237 FAY852236:FAY852237 FKU852236:FKU852237 FUQ852236:FUQ852237 GEM852236:GEM852237 GOI852236:GOI852237 GYE852236:GYE852237 HIA852236:HIA852237 HRW852236:HRW852237 IBS852236:IBS852237 ILO852236:ILO852237 IVK852236:IVK852237 JFG852236:JFG852237 JPC852236:JPC852237 JYY852236:JYY852237 KIU852236:KIU852237 KSQ852236:KSQ852237 LCM852236:LCM852237 LMI852236:LMI852237 LWE852236:LWE852237 MGA852236:MGA852237 MPW852236:MPW852237 MZS852236:MZS852237 NJO852236:NJO852237 NTK852236:NTK852237 ODG852236:ODG852237 ONC852236:ONC852237 OWY852236:OWY852237 PGU852236:PGU852237 PQQ852236:PQQ852237 QAM852236:QAM852237 QKI852236:QKI852237 QUE852236:QUE852237 REA852236:REA852237 RNW852236:RNW852237 RXS852236:RXS852237 SHO852236:SHO852237 SRK852236:SRK852237 TBG852236:TBG852237 TLC852236:TLC852237 TUY852236:TUY852237 UEU852236:UEU852237 UOQ852236:UOQ852237 UYM852236:UYM852237 VII852236:VII852237 VSE852236:VSE852237 WCA852236:WCA852237 WLW852236:WLW852237 WVS852236:WVS852237 JG917772:JG917773 TC917772:TC917773 ACY917772:ACY917773 AMU917772:AMU917773 AWQ917772:AWQ917773 BGM917772:BGM917773 BQI917772:BQI917773 CAE917772:CAE917773 CKA917772:CKA917773 CTW917772:CTW917773 DDS917772:DDS917773 DNO917772:DNO917773 DXK917772:DXK917773 EHG917772:EHG917773 ERC917772:ERC917773 FAY917772:FAY917773 FKU917772:FKU917773 FUQ917772:FUQ917773 GEM917772:GEM917773 GOI917772:GOI917773 GYE917772:GYE917773 HIA917772:HIA917773 HRW917772:HRW917773 IBS917772:IBS917773 ILO917772:ILO917773 IVK917772:IVK917773 JFG917772:JFG917773 JPC917772:JPC917773 JYY917772:JYY917773 KIU917772:KIU917773 KSQ917772:KSQ917773 LCM917772:LCM917773 LMI917772:LMI917773 LWE917772:LWE917773 MGA917772:MGA917773 MPW917772:MPW917773 MZS917772:MZS917773 NJO917772:NJO917773 NTK917772:NTK917773 ODG917772:ODG917773 ONC917772:ONC917773 OWY917772:OWY917773 PGU917772:PGU917773 PQQ917772:PQQ917773 QAM917772:QAM917773 QKI917772:QKI917773 QUE917772:QUE917773 REA917772:REA917773 RNW917772:RNW917773 RXS917772:RXS917773 SHO917772:SHO917773 SRK917772:SRK917773 TBG917772:TBG917773 TLC917772:TLC917773 TUY917772:TUY917773 UEU917772:UEU917773 UOQ917772:UOQ917773 UYM917772:UYM917773 VII917772:VII917773 VSE917772:VSE917773 WCA917772:WCA917773 WLW917772:WLW917773 WVS917772:WVS917773 JG983308:JG983309 TC983308:TC983309 ACY983308:ACY983309 AMU983308:AMU983309 AWQ983308:AWQ983309 BGM983308:BGM983309 BQI983308:BQI983309 CAE983308:CAE983309 CKA983308:CKA983309 CTW983308:CTW983309 DDS983308:DDS983309 DNO983308:DNO983309 DXK983308:DXK983309 EHG983308:EHG983309 ERC983308:ERC983309 FAY983308:FAY983309 FKU983308:FKU983309 FUQ983308:FUQ983309 GEM983308:GEM983309 GOI983308:GOI983309 GYE983308:GYE983309 HIA983308:HIA983309 HRW983308:HRW983309 IBS983308:IBS983309 ILO983308:ILO983309 IVK983308:IVK983309 JFG983308:JFG983309 JPC983308:JPC983309 JYY983308:JYY983309 KIU983308:KIU983309 KSQ983308:KSQ983309 LCM983308:LCM983309 LMI983308:LMI983309 LWE983308:LWE983309 MGA983308:MGA983309 MPW983308:MPW983309 MZS983308:MZS983309 NJO983308:NJO983309 NTK983308:NTK983309 ODG983308:ODG983309 ONC983308:ONC983309 OWY983308:OWY983309 PGU983308:PGU983309 PQQ983308:PQQ983309 QAM983308:QAM983309 QKI983308:QKI983309 QUE983308:QUE983309 REA983308:REA983309 RNW983308:RNW983309 RXS983308:RXS983309 SHO983308:SHO983309 SRK983308:SRK983309 TBG983308:TBG983309 TLC983308:TLC983309 TUY983308:TUY983309 UEU983308:UEU983309 UOQ983308:UOQ983309 UYM983308:UYM983309 VII983308:VII983309 VSE983308:VSE983309 WCA983308:WCA983309 WLW983308:WLW983309 WVS983308:WVS983309 JG65997:JG65999 TC65997:TC65999 ACY65997:ACY65999 AMU65997:AMU65999 AWQ65997:AWQ65999 BGM65997:BGM65999 BQI65997:BQI65999 CAE65997:CAE65999 CKA65997:CKA65999 CTW65997:CTW65999 DDS65997:DDS65999 DNO65997:DNO65999 DXK65997:DXK65999 EHG65997:EHG65999 ERC65997:ERC65999 FAY65997:FAY65999 FKU65997:FKU65999 FUQ65997:FUQ65999 GEM65997:GEM65999 GOI65997:GOI65999 GYE65997:GYE65999 HIA65997:HIA65999 HRW65997:HRW65999 IBS65997:IBS65999 ILO65997:ILO65999 IVK65997:IVK65999 JFG65997:JFG65999 JPC65997:JPC65999 JYY65997:JYY65999 KIU65997:KIU65999 KSQ65997:KSQ65999 LCM65997:LCM65999 LMI65997:LMI65999 LWE65997:LWE65999 MGA65997:MGA65999 MPW65997:MPW65999 MZS65997:MZS65999 NJO65997:NJO65999 NTK65997:NTK65999 ODG65997:ODG65999 ONC65997:ONC65999 OWY65997:OWY65999 PGU65997:PGU65999 PQQ65997:PQQ65999 QAM65997:QAM65999 QKI65997:QKI65999 QUE65997:QUE65999 REA65997:REA65999 RNW65997:RNW65999 RXS65997:RXS65999 SHO65997:SHO65999 SRK65997:SRK65999 TBG65997:TBG65999 TLC65997:TLC65999 TUY65997:TUY65999 UEU65997:UEU65999 UOQ65997:UOQ65999 UYM65997:UYM65999 VII65997:VII65999 VSE65997:VSE65999 WCA65997:WCA65999 WLW65997:WLW65999 WVS65997:WVS65999 JG131533:JG131535 TC131533:TC131535 ACY131533:ACY131535 AMU131533:AMU131535 AWQ131533:AWQ131535 BGM131533:BGM131535 BQI131533:BQI131535 CAE131533:CAE131535 CKA131533:CKA131535 CTW131533:CTW131535 DDS131533:DDS131535 DNO131533:DNO131535 DXK131533:DXK131535 EHG131533:EHG131535 ERC131533:ERC131535 FAY131533:FAY131535 FKU131533:FKU131535 FUQ131533:FUQ131535 GEM131533:GEM131535 GOI131533:GOI131535 GYE131533:GYE131535 HIA131533:HIA131535 HRW131533:HRW131535 IBS131533:IBS131535 ILO131533:ILO131535 IVK131533:IVK131535 JFG131533:JFG131535 JPC131533:JPC131535 JYY131533:JYY131535 KIU131533:KIU131535 KSQ131533:KSQ131535 LCM131533:LCM131535 LMI131533:LMI131535 LWE131533:LWE131535 MGA131533:MGA131535 MPW131533:MPW131535 MZS131533:MZS131535 NJO131533:NJO131535 NTK131533:NTK131535 ODG131533:ODG131535 ONC131533:ONC131535 OWY131533:OWY131535 PGU131533:PGU131535 PQQ131533:PQQ131535 QAM131533:QAM131535 QKI131533:QKI131535 QUE131533:QUE131535 REA131533:REA131535 RNW131533:RNW131535 RXS131533:RXS131535 SHO131533:SHO131535 SRK131533:SRK131535 TBG131533:TBG131535 TLC131533:TLC131535 TUY131533:TUY131535 UEU131533:UEU131535 UOQ131533:UOQ131535 UYM131533:UYM131535 VII131533:VII131535 VSE131533:VSE131535 WCA131533:WCA131535 WLW131533:WLW131535 WVS131533:WVS131535 JG197069:JG197071 TC197069:TC197071 ACY197069:ACY197071 AMU197069:AMU197071 AWQ197069:AWQ197071 BGM197069:BGM197071 BQI197069:BQI197071 CAE197069:CAE197071 CKA197069:CKA197071 CTW197069:CTW197071 DDS197069:DDS197071 DNO197069:DNO197071 DXK197069:DXK197071 EHG197069:EHG197071 ERC197069:ERC197071 FAY197069:FAY197071 FKU197069:FKU197071 FUQ197069:FUQ197071 GEM197069:GEM197071 GOI197069:GOI197071 GYE197069:GYE197071 HIA197069:HIA197071 HRW197069:HRW197071 IBS197069:IBS197071 ILO197069:ILO197071 IVK197069:IVK197071 JFG197069:JFG197071 JPC197069:JPC197071 JYY197069:JYY197071 KIU197069:KIU197071 KSQ197069:KSQ197071 LCM197069:LCM197071 LMI197069:LMI197071 LWE197069:LWE197071 MGA197069:MGA197071 MPW197069:MPW197071 MZS197069:MZS197071 NJO197069:NJO197071 NTK197069:NTK197071 ODG197069:ODG197071 ONC197069:ONC197071 OWY197069:OWY197071 PGU197069:PGU197071 PQQ197069:PQQ197071 QAM197069:QAM197071 QKI197069:QKI197071 QUE197069:QUE197071 REA197069:REA197071 RNW197069:RNW197071 RXS197069:RXS197071 SHO197069:SHO197071 SRK197069:SRK197071 TBG197069:TBG197071 TLC197069:TLC197071 TUY197069:TUY197071 UEU197069:UEU197071 UOQ197069:UOQ197071 UYM197069:UYM197071 VII197069:VII197071 VSE197069:VSE197071 WCA197069:WCA197071 WLW197069:WLW197071 WVS197069:WVS197071 JG262605:JG262607 TC262605:TC262607 ACY262605:ACY262607 AMU262605:AMU262607 AWQ262605:AWQ262607 BGM262605:BGM262607 BQI262605:BQI262607 CAE262605:CAE262607 CKA262605:CKA262607 CTW262605:CTW262607 DDS262605:DDS262607 DNO262605:DNO262607 DXK262605:DXK262607 EHG262605:EHG262607 ERC262605:ERC262607 FAY262605:FAY262607 FKU262605:FKU262607 FUQ262605:FUQ262607 GEM262605:GEM262607 GOI262605:GOI262607 GYE262605:GYE262607 HIA262605:HIA262607 HRW262605:HRW262607 IBS262605:IBS262607 ILO262605:ILO262607 IVK262605:IVK262607 JFG262605:JFG262607 JPC262605:JPC262607 JYY262605:JYY262607 KIU262605:KIU262607 KSQ262605:KSQ262607 LCM262605:LCM262607 LMI262605:LMI262607 LWE262605:LWE262607 MGA262605:MGA262607 MPW262605:MPW262607 MZS262605:MZS262607 NJO262605:NJO262607 NTK262605:NTK262607 ODG262605:ODG262607 ONC262605:ONC262607 OWY262605:OWY262607 PGU262605:PGU262607 PQQ262605:PQQ262607 QAM262605:QAM262607 QKI262605:QKI262607 QUE262605:QUE262607 REA262605:REA262607 RNW262605:RNW262607 RXS262605:RXS262607 SHO262605:SHO262607 SRK262605:SRK262607 TBG262605:TBG262607 TLC262605:TLC262607 TUY262605:TUY262607 UEU262605:UEU262607 UOQ262605:UOQ262607 UYM262605:UYM262607 VII262605:VII262607 VSE262605:VSE262607 WCA262605:WCA262607 WLW262605:WLW262607 WVS262605:WVS262607 JG328141:JG328143 TC328141:TC328143 ACY328141:ACY328143 AMU328141:AMU328143 AWQ328141:AWQ328143 BGM328141:BGM328143 BQI328141:BQI328143 CAE328141:CAE328143 CKA328141:CKA328143 CTW328141:CTW328143 DDS328141:DDS328143 DNO328141:DNO328143 DXK328141:DXK328143 EHG328141:EHG328143 ERC328141:ERC328143 FAY328141:FAY328143 FKU328141:FKU328143 FUQ328141:FUQ328143 GEM328141:GEM328143 GOI328141:GOI328143 GYE328141:GYE328143 HIA328141:HIA328143 HRW328141:HRW328143 IBS328141:IBS328143 ILO328141:ILO328143 IVK328141:IVK328143 JFG328141:JFG328143 JPC328141:JPC328143 JYY328141:JYY328143 KIU328141:KIU328143 KSQ328141:KSQ328143 LCM328141:LCM328143 LMI328141:LMI328143 LWE328141:LWE328143 MGA328141:MGA328143 MPW328141:MPW328143 MZS328141:MZS328143 NJO328141:NJO328143 NTK328141:NTK328143 ODG328141:ODG328143 ONC328141:ONC328143 OWY328141:OWY328143 PGU328141:PGU328143 PQQ328141:PQQ328143 QAM328141:QAM328143 QKI328141:QKI328143 QUE328141:QUE328143 REA328141:REA328143 RNW328141:RNW328143 RXS328141:RXS328143 SHO328141:SHO328143 SRK328141:SRK328143 TBG328141:TBG328143 TLC328141:TLC328143 TUY328141:TUY328143 UEU328141:UEU328143 UOQ328141:UOQ328143 UYM328141:UYM328143 VII328141:VII328143 VSE328141:VSE328143 WCA328141:WCA328143 WLW328141:WLW328143 WVS328141:WVS328143 JG393677:JG393679 TC393677:TC393679 ACY393677:ACY393679 AMU393677:AMU393679 AWQ393677:AWQ393679 BGM393677:BGM393679 BQI393677:BQI393679 CAE393677:CAE393679 CKA393677:CKA393679 CTW393677:CTW393679 DDS393677:DDS393679 DNO393677:DNO393679 DXK393677:DXK393679 EHG393677:EHG393679 ERC393677:ERC393679 FAY393677:FAY393679 FKU393677:FKU393679 FUQ393677:FUQ393679 GEM393677:GEM393679 GOI393677:GOI393679 GYE393677:GYE393679 HIA393677:HIA393679 HRW393677:HRW393679 IBS393677:IBS393679 ILO393677:ILO393679 IVK393677:IVK393679 JFG393677:JFG393679 JPC393677:JPC393679 JYY393677:JYY393679 KIU393677:KIU393679 KSQ393677:KSQ393679 LCM393677:LCM393679 LMI393677:LMI393679 LWE393677:LWE393679 MGA393677:MGA393679 MPW393677:MPW393679 MZS393677:MZS393679 NJO393677:NJO393679 NTK393677:NTK393679 ODG393677:ODG393679 ONC393677:ONC393679 OWY393677:OWY393679 PGU393677:PGU393679 PQQ393677:PQQ393679 QAM393677:QAM393679 QKI393677:QKI393679 QUE393677:QUE393679 REA393677:REA393679 RNW393677:RNW393679 RXS393677:RXS393679 SHO393677:SHO393679 SRK393677:SRK393679 TBG393677:TBG393679 TLC393677:TLC393679 TUY393677:TUY393679 UEU393677:UEU393679 UOQ393677:UOQ393679 UYM393677:UYM393679 VII393677:VII393679 VSE393677:VSE393679 WCA393677:WCA393679 WLW393677:WLW393679 WVS393677:WVS393679 JG459213:JG459215 TC459213:TC459215 ACY459213:ACY459215 AMU459213:AMU459215 AWQ459213:AWQ459215 BGM459213:BGM459215 BQI459213:BQI459215 CAE459213:CAE459215 CKA459213:CKA459215 CTW459213:CTW459215 DDS459213:DDS459215 DNO459213:DNO459215 DXK459213:DXK459215 EHG459213:EHG459215 ERC459213:ERC459215 FAY459213:FAY459215 FKU459213:FKU459215 FUQ459213:FUQ459215 GEM459213:GEM459215 GOI459213:GOI459215 GYE459213:GYE459215 HIA459213:HIA459215 HRW459213:HRW459215 IBS459213:IBS459215 ILO459213:ILO459215 IVK459213:IVK459215 JFG459213:JFG459215 JPC459213:JPC459215 JYY459213:JYY459215 KIU459213:KIU459215 KSQ459213:KSQ459215 LCM459213:LCM459215 LMI459213:LMI459215 LWE459213:LWE459215 MGA459213:MGA459215 MPW459213:MPW459215 MZS459213:MZS459215 NJO459213:NJO459215 NTK459213:NTK459215 ODG459213:ODG459215 ONC459213:ONC459215 OWY459213:OWY459215 PGU459213:PGU459215 PQQ459213:PQQ459215 QAM459213:QAM459215 QKI459213:QKI459215 QUE459213:QUE459215 REA459213:REA459215 RNW459213:RNW459215 RXS459213:RXS459215 SHO459213:SHO459215 SRK459213:SRK459215 TBG459213:TBG459215 TLC459213:TLC459215 TUY459213:TUY459215 UEU459213:UEU459215 UOQ459213:UOQ459215 UYM459213:UYM459215 VII459213:VII459215 VSE459213:VSE459215 WCA459213:WCA459215 WLW459213:WLW459215 WVS459213:WVS459215 JG524749:JG524751 TC524749:TC524751 ACY524749:ACY524751 AMU524749:AMU524751 AWQ524749:AWQ524751 BGM524749:BGM524751 BQI524749:BQI524751 CAE524749:CAE524751 CKA524749:CKA524751 CTW524749:CTW524751 DDS524749:DDS524751 DNO524749:DNO524751 DXK524749:DXK524751 EHG524749:EHG524751 ERC524749:ERC524751 FAY524749:FAY524751 FKU524749:FKU524751 FUQ524749:FUQ524751 GEM524749:GEM524751 GOI524749:GOI524751 GYE524749:GYE524751 HIA524749:HIA524751 HRW524749:HRW524751 IBS524749:IBS524751 ILO524749:ILO524751 IVK524749:IVK524751 JFG524749:JFG524751 JPC524749:JPC524751 JYY524749:JYY524751 KIU524749:KIU524751 KSQ524749:KSQ524751 LCM524749:LCM524751 LMI524749:LMI524751 LWE524749:LWE524751 MGA524749:MGA524751 MPW524749:MPW524751 MZS524749:MZS524751 NJO524749:NJO524751 NTK524749:NTK524751 ODG524749:ODG524751 ONC524749:ONC524751 OWY524749:OWY524751 PGU524749:PGU524751 PQQ524749:PQQ524751 QAM524749:QAM524751 QKI524749:QKI524751 QUE524749:QUE524751 REA524749:REA524751 RNW524749:RNW524751 RXS524749:RXS524751 SHO524749:SHO524751 SRK524749:SRK524751 TBG524749:TBG524751 TLC524749:TLC524751 TUY524749:TUY524751 UEU524749:UEU524751 UOQ524749:UOQ524751 UYM524749:UYM524751 VII524749:VII524751 VSE524749:VSE524751 WCA524749:WCA524751 WLW524749:WLW524751 WVS524749:WVS524751 JG590285:JG590287 TC590285:TC590287 ACY590285:ACY590287 AMU590285:AMU590287 AWQ590285:AWQ590287 BGM590285:BGM590287 BQI590285:BQI590287 CAE590285:CAE590287 CKA590285:CKA590287 CTW590285:CTW590287 DDS590285:DDS590287 DNO590285:DNO590287 DXK590285:DXK590287 EHG590285:EHG590287 ERC590285:ERC590287 FAY590285:FAY590287 FKU590285:FKU590287 FUQ590285:FUQ590287 GEM590285:GEM590287 GOI590285:GOI590287 GYE590285:GYE590287 HIA590285:HIA590287 HRW590285:HRW590287 IBS590285:IBS590287 ILO590285:ILO590287 IVK590285:IVK590287 JFG590285:JFG590287 JPC590285:JPC590287 JYY590285:JYY590287 KIU590285:KIU590287 KSQ590285:KSQ590287 LCM590285:LCM590287 LMI590285:LMI590287 LWE590285:LWE590287 MGA590285:MGA590287 MPW590285:MPW590287 MZS590285:MZS590287 NJO590285:NJO590287 NTK590285:NTK590287 ODG590285:ODG590287 ONC590285:ONC590287 OWY590285:OWY590287 PGU590285:PGU590287 PQQ590285:PQQ590287 QAM590285:QAM590287 QKI590285:QKI590287 QUE590285:QUE590287 REA590285:REA590287 RNW590285:RNW590287 RXS590285:RXS590287 SHO590285:SHO590287 SRK590285:SRK590287 TBG590285:TBG590287 TLC590285:TLC590287 TUY590285:TUY590287 UEU590285:UEU590287 UOQ590285:UOQ590287 UYM590285:UYM590287 VII590285:VII590287 VSE590285:VSE590287 WCA590285:WCA590287 WLW590285:WLW590287 WVS590285:WVS590287 JG655821:JG655823 TC655821:TC655823 ACY655821:ACY655823 AMU655821:AMU655823 AWQ655821:AWQ655823 BGM655821:BGM655823 BQI655821:BQI655823 CAE655821:CAE655823 CKA655821:CKA655823 CTW655821:CTW655823 DDS655821:DDS655823 DNO655821:DNO655823 DXK655821:DXK655823 EHG655821:EHG655823 ERC655821:ERC655823 FAY655821:FAY655823 FKU655821:FKU655823 FUQ655821:FUQ655823 GEM655821:GEM655823 GOI655821:GOI655823 GYE655821:GYE655823 HIA655821:HIA655823 HRW655821:HRW655823 IBS655821:IBS655823 ILO655821:ILO655823 IVK655821:IVK655823 JFG655821:JFG655823 JPC655821:JPC655823 JYY655821:JYY655823 KIU655821:KIU655823 KSQ655821:KSQ655823 LCM655821:LCM655823 LMI655821:LMI655823 LWE655821:LWE655823 MGA655821:MGA655823 MPW655821:MPW655823 MZS655821:MZS655823 NJO655821:NJO655823 NTK655821:NTK655823 ODG655821:ODG655823 ONC655821:ONC655823 OWY655821:OWY655823 PGU655821:PGU655823 PQQ655821:PQQ655823 QAM655821:QAM655823 QKI655821:QKI655823 QUE655821:QUE655823 REA655821:REA655823 RNW655821:RNW655823 RXS655821:RXS655823 SHO655821:SHO655823 SRK655821:SRK655823 TBG655821:TBG655823 TLC655821:TLC655823 TUY655821:TUY655823 UEU655821:UEU655823 UOQ655821:UOQ655823 UYM655821:UYM655823 VII655821:VII655823 VSE655821:VSE655823 WCA655821:WCA655823 WLW655821:WLW655823 WVS655821:WVS655823 JG721357:JG721359 TC721357:TC721359 ACY721357:ACY721359 AMU721357:AMU721359 AWQ721357:AWQ721359 BGM721357:BGM721359 BQI721357:BQI721359 CAE721357:CAE721359 CKA721357:CKA721359 CTW721357:CTW721359 DDS721357:DDS721359 DNO721357:DNO721359 DXK721357:DXK721359 EHG721357:EHG721359 ERC721357:ERC721359 FAY721357:FAY721359 FKU721357:FKU721359 FUQ721357:FUQ721359 GEM721357:GEM721359 GOI721357:GOI721359 GYE721357:GYE721359 HIA721357:HIA721359 HRW721357:HRW721359 IBS721357:IBS721359 ILO721357:ILO721359 IVK721357:IVK721359 JFG721357:JFG721359 JPC721357:JPC721359 JYY721357:JYY721359 KIU721357:KIU721359 KSQ721357:KSQ721359 LCM721357:LCM721359 LMI721357:LMI721359 LWE721357:LWE721359 MGA721357:MGA721359 MPW721357:MPW721359 MZS721357:MZS721359 NJO721357:NJO721359 NTK721357:NTK721359 ODG721357:ODG721359 ONC721357:ONC721359 OWY721357:OWY721359 PGU721357:PGU721359 PQQ721357:PQQ721359 QAM721357:QAM721359 QKI721357:QKI721359 QUE721357:QUE721359 REA721357:REA721359 RNW721357:RNW721359 RXS721357:RXS721359 SHO721357:SHO721359 SRK721357:SRK721359 TBG721357:TBG721359 TLC721357:TLC721359 TUY721357:TUY721359 UEU721357:UEU721359 UOQ721357:UOQ721359 UYM721357:UYM721359 VII721357:VII721359 VSE721357:VSE721359 WCA721357:WCA721359 WLW721357:WLW721359 WVS721357:WVS721359 JG786893:JG786895 TC786893:TC786895 ACY786893:ACY786895 AMU786893:AMU786895 AWQ786893:AWQ786895 BGM786893:BGM786895 BQI786893:BQI786895 CAE786893:CAE786895 CKA786893:CKA786895 CTW786893:CTW786895 DDS786893:DDS786895 DNO786893:DNO786895 DXK786893:DXK786895 EHG786893:EHG786895 ERC786893:ERC786895 FAY786893:FAY786895 FKU786893:FKU786895 FUQ786893:FUQ786895 GEM786893:GEM786895 GOI786893:GOI786895 GYE786893:GYE786895 HIA786893:HIA786895 HRW786893:HRW786895 IBS786893:IBS786895 ILO786893:ILO786895 IVK786893:IVK786895 JFG786893:JFG786895 JPC786893:JPC786895 JYY786893:JYY786895 KIU786893:KIU786895 KSQ786893:KSQ786895 LCM786893:LCM786895 LMI786893:LMI786895 LWE786893:LWE786895 MGA786893:MGA786895 MPW786893:MPW786895 MZS786893:MZS786895 NJO786893:NJO786895 NTK786893:NTK786895 ODG786893:ODG786895 ONC786893:ONC786895 OWY786893:OWY786895 PGU786893:PGU786895 PQQ786893:PQQ786895 QAM786893:QAM786895 QKI786893:QKI786895 QUE786893:QUE786895 REA786893:REA786895 RNW786893:RNW786895 RXS786893:RXS786895 SHO786893:SHO786895 SRK786893:SRK786895 TBG786893:TBG786895 TLC786893:TLC786895 TUY786893:TUY786895 UEU786893:UEU786895 UOQ786893:UOQ786895 UYM786893:UYM786895 VII786893:VII786895 VSE786893:VSE786895 WCA786893:WCA786895 WLW786893:WLW786895 WVS786893:WVS786895 JG852429:JG852431 TC852429:TC852431 ACY852429:ACY852431 AMU852429:AMU852431 AWQ852429:AWQ852431 BGM852429:BGM852431 BQI852429:BQI852431 CAE852429:CAE852431 CKA852429:CKA852431 CTW852429:CTW852431 DDS852429:DDS852431 DNO852429:DNO852431 DXK852429:DXK852431 EHG852429:EHG852431 ERC852429:ERC852431 FAY852429:FAY852431 FKU852429:FKU852431 FUQ852429:FUQ852431 GEM852429:GEM852431 GOI852429:GOI852431 GYE852429:GYE852431 HIA852429:HIA852431 HRW852429:HRW852431 IBS852429:IBS852431 ILO852429:ILO852431 IVK852429:IVK852431 JFG852429:JFG852431 JPC852429:JPC852431 JYY852429:JYY852431 KIU852429:KIU852431 KSQ852429:KSQ852431 LCM852429:LCM852431 LMI852429:LMI852431 LWE852429:LWE852431 MGA852429:MGA852431 MPW852429:MPW852431 MZS852429:MZS852431 NJO852429:NJO852431 NTK852429:NTK852431 ODG852429:ODG852431 ONC852429:ONC852431 OWY852429:OWY852431 PGU852429:PGU852431 PQQ852429:PQQ852431 QAM852429:QAM852431 QKI852429:QKI852431 QUE852429:QUE852431 REA852429:REA852431 RNW852429:RNW852431 RXS852429:RXS852431 SHO852429:SHO852431 SRK852429:SRK852431 TBG852429:TBG852431 TLC852429:TLC852431 TUY852429:TUY852431 UEU852429:UEU852431 UOQ852429:UOQ852431 UYM852429:UYM852431 VII852429:VII852431 VSE852429:VSE852431 WCA852429:WCA852431 WLW852429:WLW852431 WVS852429:WVS852431 JG917965:JG917967 TC917965:TC917967 ACY917965:ACY917967 AMU917965:AMU917967 AWQ917965:AWQ917967 BGM917965:BGM917967 BQI917965:BQI917967 CAE917965:CAE917967 CKA917965:CKA917967 CTW917965:CTW917967 DDS917965:DDS917967 DNO917965:DNO917967 DXK917965:DXK917967 EHG917965:EHG917967 ERC917965:ERC917967 FAY917965:FAY917967 FKU917965:FKU917967 FUQ917965:FUQ917967 GEM917965:GEM917967 GOI917965:GOI917967 GYE917965:GYE917967 HIA917965:HIA917967 HRW917965:HRW917967 IBS917965:IBS917967 ILO917965:ILO917967 IVK917965:IVK917967 JFG917965:JFG917967 JPC917965:JPC917967 JYY917965:JYY917967 KIU917965:KIU917967 KSQ917965:KSQ917967 LCM917965:LCM917967 LMI917965:LMI917967 LWE917965:LWE917967 MGA917965:MGA917967 MPW917965:MPW917967 MZS917965:MZS917967 NJO917965:NJO917967 NTK917965:NTK917967 ODG917965:ODG917967 ONC917965:ONC917967 OWY917965:OWY917967 PGU917965:PGU917967 PQQ917965:PQQ917967 QAM917965:QAM917967 QKI917965:QKI917967 QUE917965:QUE917967 REA917965:REA917967 RNW917965:RNW917967 RXS917965:RXS917967 SHO917965:SHO917967 SRK917965:SRK917967 TBG917965:TBG917967 TLC917965:TLC917967 TUY917965:TUY917967 UEU917965:UEU917967 UOQ917965:UOQ917967 UYM917965:UYM917967 VII917965:VII917967 VSE917965:VSE917967 WCA917965:WCA917967 WLW917965:WLW917967 WVS917965:WVS917967 JG983501:JG983503 TC983501:TC983503 ACY983501:ACY983503 AMU983501:AMU983503 AWQ983501:AWQ983503 BGM983501:BGM983503 BQI983501:BQI983503 CAE983501:CAE983503 CKA983501:CKA983503 CTW983501:CTW983503 DDS983501:DDS983503 DNO983501:DNO983503 DXK983501:DXK983503 EHG983501:EHG983503 ERC983501:ERC983503 FAY983501:FAY983503 FKU983501:FKU983503 FUQ983501:FUQ983503 GEM983501:GEM983503 GOI983501:GOI983503 GYE983501:GYE983503 HIA983501:HIA983503 HRW983501:HRW983503 IBS983501:IBS983503 ILO983501:ILO983503 IVK983501:IVK983503 JFG983501:JFG983503 JPC983501:JPC983503 JYY983501:JYY983503 KIU983501:KIU983503 KSQ983501:KSQ983503 LCM983501:LCM983503 LMI983501:LMI983503 LWE983501:LWE983503 MGA983501:MGA983503 MPW983501:MPW983503 MZS983501:MZS983503 NJO983501:NJO983503 NTK983501:NTK983503 ODG983501:ODG983503 ONC983501:ONC983503 OWY983501:OWY983503 PGU983501:PGU983503 PQQ983501:PQQ983503 QAM983501:QAM983503 QKI983501:QKI983503 QUE983501:QUE983503 REA983501:REA983503 RNW983501:RNW983503 RXS983501:RXS983503 SHO983501:SHO983503 SRK983501:SRK983503 TBG983501:TBG983503 TLC983501:TLC983503 TUY983501:TUY983503 UEU983501:UEU983503 UOQ983501:UOQ983503 UYM983501:UYM983503 VII983501:VII983503 VSE983501:VSE983503 WCA983501:WCA983503 WLW983501:WLW983503 WVS983501:WVS983503 JG66027:JG66028 TC66027:TC66028 ACY66027:ACY66028 AMU66027:AMU66028 AWQ66027:AWQ66028 BGM66027:BGM66028 BQI66027:BQI66028 CAE66027:CAE66028 CKA66027:CKA66028 CTW66027:CTW66028 DDS66027:DDS66028 DNO66027:DNO66028 DXK66027:DXK66028 EHG66027:EHG66028 ERC66027:ERC66028 FAY66027:FAY66028 FKU66027:FKU66028 FUQ66027:FUQ66028 GEM66027:GEM66028 GOI66027:GOI66028 GYE66027:GYE66028 HIA66027:HIA66028 HRW66027:HRW66028 IBS66027:IBS66028 ILO66027:ILO66028 IVK66027:IVK66028 JFG66027:JFG66028 JPC66027:JPC66028 JYY66027:JYY66028 KIU66027:KIU66028 KSQ66027:KSQ66028 LCM66027:LCM66028 LMI66027:LMI66028 LWE66027:LWE66028 MGA66027:MGA66028 MPW66027:MPW66028 MZS66027:MZS66028 NJO66027:NJO66028 NTK66027:NTK66028 ODG66027:ODG66028 ONC66027:ONC66028 OWY66027:OWY66028 PGU66027:PGU66028 PQQ66027:PQQ66028 QAM66027:QAM66028 QKI66027:QKI66028 QUE66027:QUE66028 REA66027:REA66028 RNW66027:RNW66028 RXS66027:RXS66028 SHO66027:SHO66028 SRK66027:SRK66028 TBG66027:TBG66028 TLC66027:TLC66028 TUY66027:TUY66028 UEU66027:UEU66028 UOQ66027:UOQ66028 UYM66027:UYM66028 VII66027:VII66028 VSE66027:VSE66028 WCA66027:WCA66028 WLW66027:WLW66028 WVS66027:WVS66028 JG131563:JG131564 TC131563:TC131564 ACY131563:ACY131564 AMU131563:AMU131564 AWQ131563:AWQ131564 BGM131563:BGM131564 BQI131563:BQI131564 CAE131563:CAE131564 CKA131563:CKA131564 CTW131563:CTW131564 DDS131563:DDS131564 DNO131563:DNO131564 DXK131563:DXK131564 EHG131563:EHG131564 ERC131563:ERC131564 FAY131563:FAY131564 FKU131563:FKU131564 FUQ131563:FUQ131564 GEM131563:GEM131564 GOI131563:GOI131564 GYE131563:GYE131564 HIA131563:HIA131564 HRW131563:HRW131564 IBS131563:IBS131564 ILO131563:ILO131564 IVK131563:IVK131564 JFG131563:JFG131564 JPC131563:JPC131564 JYY131563:JYY131564 KIU131563:KIU131564 KSQ131563:KSQ131564 LCM131563:LCM131564 LMI131563:LMI131564 LWE131563:LWE131564 MGA131563:MGA131564 MPW131563:MPW131564 MZS131563:MZS131564 NJO131563:NJO131564 NTK131563:NTK131564 ODG131563:ODG131564 ONC131563:ONC131564 OWY131563:OWY131564 PGU131563:PGU131564 PQQ131563:PQQ131564 QAM131563:QAM131564 QKI131563:QKI131564 QUE131563:QUE131564 REA131563:REA131564 RNW131563:RNW131564 RXS131563:RXS131564 SHO131563:SHO131564 SRK131563:SRK131564 TBG131563:TBG131564 TLC131563:TLC131564 TUY131563:TUY131564 UEU131563:UEU131564 UOQ131563:UOQ131564 UYM131563:UYM131564 VII131563:VII131564 VSE131563:VSE131564 WCA131563:WCA131564 WLW131563:WLW131564 WVS131563:WVS131564 JG197099:JG197100 TC197099:TC197100 ACY197099:ACY197100 AMU197099:AMU197100 AWQ197099:AWQ197100 BGM197099:BGM197100 BQI197099:BQI197100 CAE197099:CAE197100 CKA197099:CKA197100 CTW197099:CTW197100 DDS197099:DDS197100 DNO197099:DNO197100 DXK197099:DXK197100 EHG197099:EHG197100 ERC197099:ERC197100 FAY197099:FAY197100 FKU197099:FKU197100 FUQ197099:FUQ197100 GEM197099:GEM197100 GOI197099:GOI197100 GYE197099:GYE197100 HIA197099:HIA197100 HRW197099:HRW197100 IBS197099:IBS197100 ILO197099:ILO197100 IVK197099:IVK197100 JFG197099:JFG197100 JPC197099:JPC197100 JYY197099:JYY197100 KIU197099:KIU197100 KSQ197099:KSQ197100 LCM197099:LCM197100 LMI197099:LMI197100 LWE197099:LWE197100 MGA197099:MGA197100 MPW197099:MPW197100 MZS197099:MZS197100 NJO197099:NJO197100 NTK197099:NTK197100 ODG197099:ODG197100 ONC197099:ONC197100 OWY197099:OWY197100 PGU197099:PGU197100 PQQ197099:PQQ197100 QAM197099:QAM197100 QKI197099:QKI197100 QUE197099:QUE197100 REA197099:REA197100 RNW197099:RNW197100 RXS197099:RXS197100 SHO197099:SHO197100 SRK197099:SRK197100 TBG197099:TBG197100 TLC197099:TLC197100 TUY197099:TUY197100 UEU197099:UEU197100 UOQ197099:UOQ197100 UYM197099:UYM197100 VII197099:VII197100 VSE197099:VSE197100 WCA197099:WCA197100 WLW197099:WLW197100 WVS197099:WVS197100 JG262635:JG262636 TC262635:TC262636 ACY262635:ACY262636 AMU262635:AMU262636 AWQ262635:AWQ262636 BGM262635:BGM262636 BQI262635:BQI262636 CAE262635:CAE262636 CKA262635:CKA262636 CTW262635:CTW262636 DDS262635:DDS262636 DNO262635:DNO262636 DXK262635:DXK262636 EHG262635:EHG262636 ERC262635:ERC262636 FAY262635:FAY262636 FKU262635:FKU262636 FUQ262635:FUQ262636 GEM262635:GEM262636 GOI262635:GOI262636 GYE262635:GYE262636 HIA262635:HIA262636 HRW262635:HRW262636 IBS262635:IBS262636 ILO262635:ILO262636 IVK262635:IVK262636 JFG262635:JFG262636 JPC262635:JPC262636 JYY262635:JYY262636 KIU262635:KIU262636 KSQ262635:KSQ262636 LCM262635:LCM262636 LMI262635:LMI262636 LWE262635:LWE262636 MGA262635:MGA262636 MPW262635:MPW262636 MZS262635:MZS262636 NJO262635:NJO262636 NTK262635:NTK262636 ODG262635:ODG262636 ONC262635:ONC262636 OWY262635:OWY262636 PGU262635:PGU262636 PQQ262635:PQQ262636 QAM262635:QAM262636 QKI262635:QKI262636 QUE262635:QUE262636 REA262635:REA262636 RNW262635:RNW262636 RXS262635:RXS262636 SHO262635:SHO262636 SRK262635:SRK262636 TBG262635:TBG262636 TLC262635:TLC262636 TUY262635:TUY262636 UEU262635:UEU262636 UOQ262635:UOQ262636 UYM262635:UYM262636 VII262635:VII262636 VSE262635:VSE262636 WCA262635:WCA262636 WLW262635:WLW262636 WVS262635:WVS262636 JG328171:JG328172 TC328171:TC328172 ACY328171:ACY328172 AMU328171:AMU328172 AWQ328171:AWQ328172 BGM328171:BGM328172 BQI328171:BQI328172 CAE328171:CAE328172 CKA328171:CKA328172 CTW328171:CTW328172 DDS328171:DDS328172 DNO328171:DNO328172 DXK328171:DXK328172 EHG328171:EHG328172 ERC328171:ERC328172 FAY328171:FAY328172 FKU328171:FKU328172 FUQ328171:FUQ328172 GEM328171:GEM328172 GOI328171:GOI328172 GYE328171:GYE328172 HIA328171:HIA328172 HRW328171:HRW328172 IBS328171:IBS328172 ILO328171:ILO328172 IVK328171:IVK328172 JFG328171:JFG328172 JPC328171:JPC328172 JYY328171:JYY328172 KIU328171:KIU328172 KSQ328171:KSQ328172 LCM328171:LCM328172 LMI328171:LMI328172 LWE328171:LWE328172 MGA328171:MGA328172 MPW328171:MPW328172 MZS328171:MZS328172 NJO328171:NJO328172 NTK328171:NTK328172 ODG328171:ODG328172 ONC328171:ONC328172 OWY328171:OWY328172 PGU328171:PGU328172 PQQ328171:PQQ328172 QAM328171:QAM328172 QKI328171:QKI328172 QUE328171:QUE328172 REA328171:REA328172 RNW328171:RNW328172 RXS328171:RXS328172 SHO328171:SHO328172 SRK328171:SRK328172 TBG328171:TBG328172 TLC328171:TLC328172 TUY328171:TUY328172 UEU328171:UEU328172 UOQ328171:UOQ328172 UYM328171:UYM328172 VII328171:VII328172 VSE328171:VSE328172 WCA328171:WCA328172 WLW328171:WLW328172 WVS328171:WVS328172 JG393707:JG393708 TC393707:TC393708 ACY393707:ACY393708 AMU393707:AMU393708 AWQ393707:AWQ393708 BGM393707:BGM393708 BQI393707:BQI393708 CAE393707:CAE393708 CKA393707:CKA393708 CTW393707:CTW393708 DDS393707:DDS393708 DNO393707:DNO393708 DXK393707:DXK393708 EHG393707:EHG393708 ERC393707:ERC393708 FAY393707:FAY393708 FKU393707:FKU393708 FUQ393707:FUQ393708 GEM393707:GEM393708 GOI393707:GOI393708 GYE393707:GYE393708 HIA393707:HIA393708 HRW393707:HRW393708 IBS393707:IBS393708 ILO393707:ILO393708 IVK393707:IVK393708 JFG393707:JFG393708 JPC393707:JPC393708 JYY393707:JYY393708 KIU393707:KIU393708 KSQ393707:KSQ393708 LCM393707:LCM393708 LMI393707:LMI393708 LWE393707:LWE393708 MGA393707:MGA393708 MPW393707:MPW393708 MZS393707:MZS393708 NJO393707:NJO393708 NTK393707:NTK393708 ODG393707:ODG393708 ONC393707:ONC393708 OWY393707:OWY393708 PGU393707:PGU393708 PQQ393707:PQQ393708 QAM393707:QAM393708 QKI393707:QKI393708 QUE393707:QUE393708 REA393707:REA393708 RNW393707:RNW393708 RXS393707:RXS393708 SHO393707:SHO393708 SRK393707:SRK393708 TBG393707:TBG393708 TLC393707:TLC393708 TUY393707:TUY393708 UEU393707:UEU393708 UOQ393707:UOQ393708 UYM393707:UYM393708 VII393707:VII393708 VSE393707:VSE393708 WCA393707:WCA393708 WLW393707:WLW393708 WVS393707:WVS393708 JG459243:JG459244 TC459243:TC459244 ACY459243:ACY459244 AMU459243:AMU459244 AWQ459243:AWQ459244 BGM459243:BGM459244 BQI459243:BQI459244 CAE459243:CAE459244 CKA459243:CKA459244 CTW459243:CTW459244 DDS459243:DDS459244 DNO459243:DNO459244 DXK459243:DXK459244 EHG459243:EHG459244 ERC459243:ERC459244 FAY459243:FAY459244 FKU459243:FKU459244 FUQ459243:FUQ459244 GEM459243:GEM459244 GOI459243:GOI459244 GYE459243:GYE459244 HIA459243:HIA459244 HRW459243:HRW459244 IBS459243:IBS459244 ILO459243:ILO459244 IVK459243:IVK459244 JFG459243:JFG459244 JPC459243:JPC459244 JYY459243:JYY459244 KIU459243:KIU459244 KSQ459243:KSQ459244 LCM459243:LCM459244 LMI459243:LMI459244 LWE459243:LWE459244 MGA459243:MGA459244 MPW459243:MPW459244 MZS459243:MZS459244 NJO459243:NJO459244 NTK459243:NTK459244 ODG459243:ODG459244 ONC459243:ONC459244 OWY459243:OWY459244 PGU459243:PGU459244 PQQ459243:PQQ459244 QAM459243:QAM459244 QKI459243:QKI459244 QUE459243:QUE459244 REA459243:REA459244 RNW459243:RNW459244 RXS459243:RXS459244 SHO459243:SHO459244 SRK459243:SRK459244 TBG459243:TBG459244 TLC459243:TLC459244 TUY459243:TUY459244 UEU459243:UEU459244 UOQ459243:UOQ459244 UYM459243:UYM459244 VII459243:VII459244 VSE459243:VSE459244 WCA459243:WCA459244 WLW459243:WLW459244 WVS459243:WVS459244 JG524779:JG524780 TC524779:TC524780 ACY524779:ACY524780 AMU524779:AMU524780 AWQ524779:AWQ524780 BGM524779:BGM524780 BQI524779:BQI524780 CAE524779:CAE524780 CKA524779:CKA524780 CTW524779:CTW524780 DDS524779:DDS524780 DNO524779:DNO524780 DXK524779:DXK524780 EHG524779:EHG524780 ERC524779:ERC524780 FAY524779:FAY524780 FKU524779:FKU524780 FUQ524779:FUQ524780 GEM524779:GEM524780 GOI524779:GOI524780 GYE524779:GYE524780 HIA524779:HIA524780 HRW524779:HRW524780 IBS524779:IBS524780 ILO524779:ILO524780 IVK524779:IVK524780 JFG524779:JFG524780 JPC524779:JPC524780 JYY524779:JYY524780 KIU524779:KIU524780 KSQ524779:KSQ524780 LCM524779:LCM524780 LMI524779:LMI524780 LWE524779:LWE524780 MGA524779:MGA524780 MPW524779:MPW524780 MZS524779:MZS524780 NJO524779:NJO524780 NTK524779:NTK524780 ODG524779:ODG524780 ONC524779:ONC524780 OWY524779:OWY524780 PGU524779:PGU524780 PQQ524779:PQQ524780 QAM524779:QAM524780 QKI524779:QKI524780 QUE524779:QUE524780 REA524779:REA524780 RNW524779:RNW524780 RXS524779:RXS524780 SHO524779:SHO524780 SRK524779:SRK524780 TBG524779:TBG524780 TLC524779:TLC524780 TUY524779:TUY524780 UEU524779:UEU524780 UOQ524779:UOQ524780 UYM524779:UYM524780 VII524779:VII524780 VSE524779:VSE524780 WCA524779:WCA524780 WLW524779:WLW524780 WVS524779:WVS524780 JG590315:JG590316 TC590315:TC590316 ACY590315:ACY590316 AMU590315:AMU590316 AWQ590315:AWQ590316 BGM590315:BGM590316 BQI590315:BQI590316 CAE590315:CAE590316 CKA590315:CKA590316 CTW590315:CTW590316 DDS590315:DDS590316 DNO590315:DNO590316 DXK590315:DXK590316 EHG590315:EHG590316 ERC590315:ERC590316 FAY590315:FAY590316 FKU590315:FKU590316 FUQ590315:FUQ590316 GEM590315:GEM590316 GOI590315:GOI590316 GYE590315:GYE590316 HIA590315:HIA590316 HRW590315:HRW590316 IBS590315:IBS590316 ILO590315:ILO590316 IVK590315:IVK590316 JFG590315:JFG590316 JPC590315:JPC590316 JYY590315:JYY590316 KIU590315:KIU590316 KSQ590315:KSQ590316 LCM590315:LCM590316 LMI590315:LMI590316 LWE590315:LWE590316 MGA590315:MGA590316 MPW590315:MPW590316 MZS590315:MZS590316 NJO590315:NJO590316 NTK590315:NTK590316 ODG590315:ODG590316 ONC590315:ONC590316 OWY590315:OWY590316 PGU590315:PGU590316 PQQ590315:PQQ590316 QAM590315:QAM590316 QKI590315:QKI590316 QUE590315:QUE590316 REA590315:REA590316 RNW590315:RNW590316 RXS590315:RXS590316 SHO590315:SHO590316 SRK590315:SRK590316 TBG590315:TBG590316 TLC590315:TLC590316 TUY590315:TUY590316 UEU590315:UEU590316 UOQ590315:UOQ590316 UYM590315:UYM590316 VII590315:VII590316 VSE590315:VSE590316 WCA590315:WCA590316 WLW590315:WLW590316 WVS590315:WVS590316 JG655851:JG655852 TC655851:TC655852 ACY655851:ACY655852 AMU655851:AMU655852 AWQ655851:AWQ655852 BGM655851:BGM655852 BQI655851:BQI655852 CAE655851:CAE655852 CKA655851:CKA655852 CTW655851:CTW655852 DDS655851:DDS655852 DNO655851:DNO655852 DXK655851:DXK655852 EHG655851:EHG655852 ERC655851:ERC655852 FAY655851:FAY655852 FKU655851:FKU655852 FUQ655851:FUQ655852 GEM655851:GEM655852 GOI655851:GOI655852 GYE655851:GYE655852 HIA655851:HIA655852 HRW655851:HRW655852 IBS655851:IBS655852 ILO655851:ILO655852 IVK655851:IVK655852 JFG655851:JFG655852 JPC655851:JPC655852 JYY655851:JYY655852 KIU655851:KIU655852 KSQ655851:KSQ655852 LCM655851:LCM655852 LMI655851:LMI655852 LWE655851:LWE655852 MGA655851:MGA655852 MPW655851:MPW655852 MZS655851:MZS655852 NJO655851:NJO655852 NTK655851:NTK655852 ODG655851:ODG655852 ONC655851:ONC655852 OWY655851:OWY655852 PGU655851:PGU655852 PQQ655851:PQQ655852 QAM655851:QAM655852 QKI655851:QKI655852 QUE655851:QUE655852 REA655851:REA655852 RNW655851:RNW655852 RXS655851:RXS655852 SHO655851:SHO655852 SRK655851:SRK655852 TBG655851:TBG655852 TLC655851:TLC655852 TUY655851:TUY655852 UEU655851:UEU655852 UOQ655851:UOQ655852 UYM655851:UYM655852 VII655851:VII655852 VSE655851:VSE655852 WCA655851:WCA655852 WLW655851:WLW655852 WVS655851:WVS655852 JG721387:JG721388 TC721387:TC721388 ACY721387:ACY721388 AMU721387:AMU721388 AWQ721387:AWQ721388 BGM721387:BGM721388 BQI721387:BQI721388 CAE721387:CAE721388 CKA721387:CKA721388 CTW721387:CTW721388 DDS721387:DDS721388 DNO721387:DNO721388 DXK721387:DXK721388 EHG721387:EHG721388 ERC721387:ERC721388 FAY721387:FAY721388 FKU721387:FKU721388 FUQ721387:FUQ721388 GEM721387:GEM721388 GOI721387:GOI721388 GYE721387:GYE721388 HIA721387:HIA721388 HRW721387:HRW721388 IBS721387:IBS721388 ILO721387:ILO721388 IVK721387:IVK721388 JFG721387:JFG721388 JPC721387:JPC721388 JYY721387:JYY721388 KIU721387:KIU721388 KSQ721387:KSQ721388 LCM721387:LCM721388 LMI721387:LMI721388 LWE721387:LWE721388 MGA721387:MGA721388 MPW721387:MPW721388 MZS721387:MZS721388 NJO721387:NJO721388 NTK721387:NTK721388 ODG721387:ODG721388 ONC721387:ONC721388 OWY721387:OWY721388 PGU721387:PGU721388 PQQ721387:PQQ721388 QAM721387:QAM721388 QKI721387:QKI721388 QUE721387:QUE721388 REA721387:REA721388 RNW721387:RNW721388 RXS721387:RXS721388 SHO721387:SHO721388 SRK721387:SRK721388 TBG721387:TBG721388 TLC721387:TLC721388 TUY721387:TUY721388 UEU721387:UEU721388 UOQ721387:UOQ721388 UYM721387:UYM721388 VII721387:VII721388 VSE721387:VSE721388 WCA721387:WCA721388 WLW721387:WLW721388 WVS721387:WVS721388 JG786923:JG786924 TC786923:TC786924 ACY786923:ACY786924 AMU786923:AMU786924 AWQ786923:AWQ786924 BGM786923:BGM786924 BQI786923:BQI786924 CAE786923:CAE786924 CKA786923:CKA786924 CTW786923:CTW786924 DDS786923:DDS786924 DNO786923:DNO786924 DXK786923:DXK786924 EHG786923:EHG786924 ERC786923:ERC786924 FAY786923:FAY786924 FKU786923:FKU786924 FUQ786923:FUQ786924 GEM786923:GEM786924 GOI786923:GOI786924 GYE786923:GYE786924 HIA786923:HIA786924 HRW786923:HRW786924 IBS786923:IBS786924 ILO786923:ILO786924 IVK786923:IVK786924 JFG786923:JFG786924 JPC786923:JPC786924 JYY786923:JYY786924 KIU786923:KIU786924 KSQ786923:KSQ786924 LCM786923:LCM786924 LMI786923:LMI786924 LWE786923:LWE786924 MGA786923:MGA786924 MPW786923:MPW786924 MZS786923:MZS786924 NJO786923:NJO786924 NTK786923:NTK786924 ODG786923:ODG786924 ONC786923:ONC786924 OWY786923:OWY786924 PGU786923:PGU786924 PQQ786923:PQQ786924 QAM786923:QAM786924 QKI786923:QKI786924 QUE786923:QUE786924 REA786923:REA786924 RNW786923:RNW786924 RXS786923:RXS786924 SHO786923:SHO786924 SRK786923:SRK786924 TBG786923:TBG786924 TLC786923:TLC786924 TUY786923:TUY786924 UEU786923:UEU786924 UOQ786923:UOQ786924 UYM786923:UYM786924 VII786923:VII786924 VSE786923:VSE786924 WCA786923:WCA786924 WLW786923:WLW786924 WVS786923:WVS786924 JG852459:JG852460 TC852459:TC852460 ACY852459:ACY852460 AMU852459:AMU852460 AWQ852459:AWQ852460 BGM852459:BGM852460 BQI852459:BQI852460 CAE852459:CAE852460 CKA852459:CKA852460 CTW852459:CTW852460 DDS852459:DDS852460 DNO852459:DNO852460 DXK852459:DXK852460 EHG852459:EHG852460 ERC852459:ERC852460 FAY852459:FAY852460 FKU852459:FKU852460 FUQ852459:FUQ852460 GEM852459:GEM852460 GOI852459:GOI852460 GYE852459:GYE852460 HIA852459:HIA852460 HRW852459:HRW852460 IBS852459:IBS852460 ILO852459:ILO852460 IVK852459:IVK852460 JFG852459:JFG852460 JPC852459:JPC852460 JYY852459:JYY852460 KIU852459:KIU852460 KSQ852459:KSQ852460 LCM852459:LCM852460 LMI852459:LMI852460 LWE852459:LWE852460 MGA852459:MGA852460 MPW852459:MPW852460 MZS852459:MZS852460 NJO852459:NJO852460 NTK852459:NTK852460 ODG852459:ODG852460 ONC852459:ONC852460 OWY852459:OWY852460 PGU852459:PGU852460 PQQ852459:PQQ852460 QAM852459:QAM852460 QKI852459:QKI852460 QUE852459:QUE852460 REA852459:REA852460 RNW852459:RNW852460 RXS852459:RXS852460 SHO852459:SHO852460 SRK852459:SRK852460 TBG852459:TBG852460 TLC852459:TLC852460 TUY852459:TUY852460 UEU852459:UEU852460 UOQ852459:UOQ852460 UYM852459:UYM852460 VII852459:VII852460 VSE852459:VSE852460 WCA852459:WCA852460 WLW852459:WLW852460 WVS852459:WVS852460 JG917995:JG917996 TC917995:TC917996 ACY917995:ACY917996 AMU917995:AMU917996 AWQ917995:AWQ917996 BGM917995:BGM917996 BQI917995:BQI917996 CAE917995:CAE917996 CKA917995:CKA917996 CTW917995:CTW917996 DDS917995:DDS917996 DNO917995:DNO917996 DXK917995:DXK917996 EHG917995:EHG917996 ERC917995:ERC917996 FAY917995:FAY917996 FKU917995:FKU917996 FUQ917995:FUQ917996 GEM917995:GEM917996 GOI917995:GOI917996 GYE917995:GYE917996 HIA917995:HIA917996 HRW917995:HRW917996 IBS917995:IBS917996 ILO917995:ILO917996 IVK917995:IVK917996 JFG917995:JFG917996 JPC917995:JPC917996 JYY917995:JYY917996 KIU917995:KIU917996 KSQ917995:KSQ917996 LCM917995:LCM917996 LMI917995:LMI917996 LWE917995:LWE917996 MGA917995:MGA917996 MPW917995:MPW917996 MZS917995:MZS917996 NJO917995:NJO917996 NTK917995:NTK917996 ODG917995:ODG917996 ONC917995:ONC917996 OWY917995:OWY917996 PGU917995:PGU917996 PQQ917995:PQQ917996 QAM917995:QAM917996 QKI917995:QKI917996 QUE917995:QUE917996 REA917995:REA917996 RNW917995:RNW917996 RXS917995:RXS917996 SHO917995:SHO917996 SRK917995:SRK917996 TBG917995:TBG917996 TLC917995:TLC917996 TUY917995:TUY917996 UEU917995:UEU917996 UOQ917995:UOQ917996 UYM917995:UYM917996 VII917995:VII917996 VSE917995:VSE917996 WCA917995:WCA917996 WLW917995:WLW917996 WVS917995:WVS917996 JG983531:JG983532 TC983531:TC983532 ACY983531:ACY983532 AMU983531:AMU983532 AWQ983531:AWQ983532 BGM983531:BGM983532 BQI983531:BQI983532 CAE983531:CAE983532 CKA983531:CKA983532 CTW983531:CTW983532 DDS983531:DDS983532 DNO983531:DNO983532 DXK983531:DXK983532 EHG983531:EHG983532 ERC983531:ERC983532 FAY983531:FAY983532 FKU983531:FKU983532 FUQ983531:FUQ983532 GEM983531:GEM983532 GOI983531:GOI983532 GYE983531:GYE983532 HIA983531:HIA983532 HRW983531:HRW983532 IBS983531:IBS983532 ILO983531:ILO983532 IVK983531:IVK983532 JFG983531:JFG983532 JPC983531:JPC983532 JYY983531:JYY983532 KIU983531:KIU983532 KSQ983531:KSQ983532 LCM983531:LCM983532 LMI983531:LMI983532 LWE983531:LWE983532 MGA983531:MGA983532 MPW983531:MPW983532 MZS983531:MZS983532 NJO983531:NJO983532 NTK983531:NTK983532 ODG983531:ODG983532 ONC983531:ONC983532 OWY983531:OWY983532 PGU983531:PGU983532 PQQ983531:PQQ983532 QAM983531:QAM983532 QKI983531:QKI983532 QUE983531:QUE983532 REA983531:REA983532 RNW983531:RNW983532 RXS983531:RXS983532 SHO983531:SHO983532 SRK983531:SRK983532 TBG983531:TBG983532 TLC983531:TLC983532 TUY983531:TUY983532 UEU983531:UEU983532 UOQ983531:UOQ983532 UYM983531:UYM983532 VII983531:VII983532 VSE983531:VSE983532 WCA983531:WCA983532 WLW983531:WLW983532 WVS983531:WVS983532 JG65808:JG65864 TC65808:TC65864 ACY65808:ACY65864 AMU65808:AMU65864 AWQ65808:AWQ65864 BGM65808:BGM65864 BQI65808:BQI65864 CAE65808:CAE65864 CKA65808:CKA65864 CTW65808:CTW65864 DDS65808:DDS65864 DNO65808:DNO65864 DXK65808:DXK65864 EHG65808:EHG65864 ERC65808:ERC65864 FAY65808:FAY65864 FKU65808:FKU65864 FUQ65808:FUQ65864 GEM65808:GEM65864 GOI65808:GOI65864 GYE65808:GYE65864 HIA65808:HIA65864 HRW65808:HRW65864 IBS65808:IBS65864 ILO65808:ILO65864 IVK65808:IVK65864 JFG65808:JFG65864 JPC65808:JPC65864 JYY65808:JYY65864 KIU65808:KIU65864 KSQ65808:KSQ65864 LCM65808:LCM65864 LMI65808:LMI65864 LWE65808:LWE65864 MGA65808:MGA65864 MPW65808:MPW65864 MZS65808:MZS65864 NJO65808:NJO65864 NTK65808:NTK65864 ODG65808:ODG65864 ONC65808:ONC65864 OWY65808:OWY65864 PGU65808:PGU65864 PQQ65808:PQQ65864 QAM65808:QAM65864 QKI65808:QKI65864 QUE65808:QUE65864 REA65808:REA65864 RNW65808:RNW65864 RXS65808:RXS65864 SHO65808:SHO65864 SRK65808:SRK65864 TBG65808:TBG65864 TLC65808:TLC65864 TUY65808:TUY65864 UEU65808:UEU65864 UOQ65808:UOQ65864 UYM65808:UYM65864 VII65808:VII65864 VSE65808:VSE65864 WCA65808:WCA65864 WLW65808:WLW65864 WVS65808:WVS65864 JG131344:JG131400 TC131344:TC131400 ACY131344:ACY131400 AMU131344:AMU131400 AWQ131344:AWQ131400 BGM131344:BGM131400 BQI131344:BQI131400 CAE131344:CAE131400 CKA131344:CKA131400 CTW131344:CTW131400 DDS131344:DDS131400 DNO131344:DNO131400 DXK131344:DXK131400 EHG131344:EHG131400 ERC131344:ERC131400 FAY131344:FAY131400 FKU131344:FKU131400 FUQ131344:FUQ131400 GEM131344:GEM131400 GOI131344:GOI131400 GYE131344:GYE131400 HIA131344:HIA131400 HRW131344:HRW131400 IBS131344:IBS131400 ILO131344:ILO131400 IVK131344:IVK131400 JFG131344:JFG131400 JPC131344:JPC131400 JYY131344:JYY131400 KIU131344:KIU131400 KSQ131344:KSQ131400 LCM131344:LCM131400 LMI131344:LMI131400 LWE131344:LWE131400 MGA131344:MGA131400 MPW131344:MPW131400 MZS131344:MZS131400 NJO131344:NJO131400 NTK131344:NTK131400 ODG131344:ODG131400 ONC131344:ONC131400 OWY131344:OWY131400 PGU131344:PGU131400 PQQ131344:PQQ131400 QAM131344:QAM131400 QKI131344:QKI131400 QUE131344:QUE131400 REA131344:REA131400 RNW131344:RNW131400 RXS131344:RXS131400 SHO131344:SHO131400 SRK131344:SRK131400 TBG131344:TBG131400 TLC131344:TLC131400 TUY131344:TUY131400 UEU131344:UEU131400 UOQ131344:UOQ131400 UYM131344:UYM131400 VII131344:VII131400 VSE131344:VSE131400 WCA131344:WCA131400 WLW131344:WLW131400 WVS131344:WVS131400 JG196880:JG196936 TC196880:TC196936 ACY196880:ACY196936 AMU196880:AMU196936 AWQ196880:AWQ196936 BGM196880:BGM196936 BQI196880:BQI196936 CAE196880:CAE196936 CKA196880:CKA196936 CTW196880:CTW196936 DDS196880:DDS196936 DNO196880:DNO196936 DXK196880:DXK196936 EHG196880:EHG196936 ERC196880:ERC196936 FAY196880:FAY196936 FKU196880:FKU196936 FUQ196880:FUQ196936 GEM196880:GEM196936 GOI196880:GOI196936 GYE196880:GYE196936 HIA196880:HIA196936 HRW196880:HRW196936 IBS196880:IBS196936 ILO196880:ILO196936 IVK196880:IVK196936 JFG196880:JFG196936 JPC196880:JPC196936 JYY196880:JYY196936 KIU196880:KIU196936 KSQ196880:KSQ196936 LCM196880:LCM196936 LMI196880:LMI196936 LWE196880:LWE196936 MGA196880:MGA196936 MPW196880:MPW196936 MZS196880:MZS196936 NJO196880:NJO196936 NTK196880:NTK196936 ODG196880:ODG196936 ONC196880:ONC196936 OWY196880:OWY196936 PGU196880:PGU196936 PQQ196880:PQQ196936 QAM196880:QAM196936 QKI196880:QKI196936 QUE196880:QUE196936 REA196880:REA196936 RNW196880:RNW196936 RXS196880:RXS196936 SHO196880:SHO196936 SRK196880:SRK196936 TBG196880:TBG196936 TLC196880:TLC196936 TUY196880:TUY196936 UEU196880:UEU196936 UOQ196880:UOQ196936 UYM196880:UYM196936 VII196880:VII196936 VSE196880:VSE196936 WCA196880:WCA196936 WLW196880:WLW196936 WVS196880:WVS196936 JG262416:JG262472 TC262416:TC262472 ACY262416:ACY262472 AMU262416:AMU262472 AWQ262416:AWQ262472 BGM262416:BGM262472 BQI262416:BQI262472 CAE262416:CAE262472 CKA262416:CKA262472 CTW262416:CTW262472 DDS262416:DDS262472 DNO262416:DNO262472 DXK262416:DXK262472 EHG262416:EHG262472 ERC262416:ERC262472 FAY262416:FAY262472 FKU262416:FKU262472 FUQ262416:FUQ262472 GEM262416:GEM262472 GOI262416:GOI262472 GYE262416:GYE262472 HIA262416:HIA262472 HRW262416:HRW262472 IBS262416:IBS262472 ILO262416:ILO262472 IVK262416:IVK262472 JFG262416:JFG262472 JPC262416:JPC262472 JYY262416:JYY262472 KIU262416:KIU262472 KSQ262416:KSQ262472 LCM262416:LCM262472 LMI262416:LMI262472 LWE262416:LWE262472 MGA262416:MGA262472 MPW262416:MPW262472 MZS262416:MZS262472 NJO262416:NJO262472 NTK262416:NTK262472 ODG262416:ODG262472 ONC262416:ONC262472 OWY262416:OWY262472 PGU262416:PGU262472 PQQ262416:PQQ262472 QAM262416:QAM262472 QKI262416:QKI262472 QUE262416:QUE262472 REA262416:REA262472 RNW262416:RNW262472 RXS262416:RXS262472 SHO262416:SHO262472 SRK262416:SRK262472 TBG262416:TBG262472 TLC262416:TLC262472 TUY262416:TUY262472 UEU262416:UEU262472 UOQ262416:UOQ262472 UYM262416:UYM262472 VII262416:VII262472 VSE262416:VSE262472 WCA262416:WCA262472 WLW262416:WLW262472 WVS262416:WVS262472 JG327952:JG328008 TC327952:TC328008 ACY327952:ACY328008 AMU327952:AMU328008 AWQ327952:AWQ328008 BGM327952:BGM328008 BQI327952:BQI328008 CAE327952:CAE328008 CKA327952:CKA328008 CTW327952:CTW328008 DDS327952:DDS328008 DNO327952:DNO328008 DXK327952:DXK328008 EHG327952:EHG328008 ERC327952:ERC328008 FAY327952:FAY328008 FKU327952:FKU328008 FUQ327952:FUQ328008 GEM327952:GEM328008 GOI327952:GOI328008 GYE327952:GYE328008 HIA327952:HIA328008 HRW327952:HRW328008 IBS327952:IBS328008 ILO327952:ILO328008 IVK327952:IVK328008 JFG327952:JFG328008 JPC327952:JPC328008 JYY327952:JYY328008 KIU327952:KIU328008 KSQ327952:KSQ328008 LCM327952:LCM328008 LMI327952:LMI328008 LWE327952:LWE328008 MGA327952:MGA328008 MPW327952:MPW328008 MZS327952:MZS328008 NJO327952:NJO328008 NTK327952:NTK328008 ODG327952:ODG328008 ONC327952:ONC328008 OWY327952:OWY328008 PGU327952:PGU328008 PQQ327952:PQQ328008 QAM327952:QAM328008 QKI327952:QKI328008 QUE327952:QUE328008 REA327952:REA328008 RNW327952:RNW328008 RXS327952:RXS328008 SHO327952:SHO328008 SRK327952:SRK328008 TBG327952:TBG328008 TLC327952:TLC328008 TUY327952:TUY328008 UEU327952:UEU328008 UOQ327952:UOQ328008 UYM327952:UYM328008 VII327952:VII328008 VSE327952:VSE328008 WCA327952:WCA328008 WLW327952:WLW328008 WVS327952:WVS328008 JG393488:JG393544 TC393488:TC393544 ACY393488:ACY393544 AMU393488:AMU393544 AWQ393488:AWQ393544 BGM393488:BGM393544 BQI393488:BQI393544 CAE393488:CAE393544 CKA393488:CKA393544 CTW393488:CTW393544 DDS393488:DDS393544 DNO393488:DNO393544 DXK393488:DXK393544 EHG393488:EHG393544 ERC393488:ERC393544 FAY393488:FAY393544 FKU393488:FKU393544 FUQ393488:FUQ393544 GEM393488:GEM393544 GOI393488:GOI393544 GYE393488:GYE393544 HIA393488:HIA393544 HRW393488:HRW393544 IBS393488:IBS393544 ILO393488:ILO393544 IVK393488:IVK393544 JFG393488:JFG393544 JPC393488:JPC393544 JYY393488:JYY393544 KIU393488:KIU393544 KSQ393488:KSQ393544 LCM393488:LCM393544 LMI393488:LMI393544 LWE393488:LWE393544 MGA393488:MGA393544 MPW393488:MPW393544 MZS393488:MZS393544 NJO393488:NJO393544 NTK393488:NTK393544 ODG393488:ODG393544 ONC393488:ONC393544 OWY393488:OWY393544 PGU393488:PGU393544 PQQ393488:PQQ393544 QAM393488:QAM393544 QKI393488:QKI393544 QUE393488:QUE393544 REA393488:REA393544 RNW393488:RNW393544 RXS393488:RXS393544 SHO393488:SHO393544 SRK393488:SRK393544 TBG393488:TBG393544 TLC393488:TLC393544 TUY393488:TUY393544 UEU393488:UEU393544 UOQ393488:UOQ393544 UYM393488:UYM393544 VII393488:VII393544 VSE393488:VSE393544 WCA393488:WCA393544 WLW393488:WLW393544 WVS393488:WVS393544 JG459024:JG459080 TC459024:TC459080 ACY459024:ACY459080 AMU459024:AMU459080 AWQ459024:AWQ459080 BGM459024:BGM459080 BQI459024:BQI459080 CAE459024:CAE459080 CKA459024:CKA459080 CTW459024:CTW459080 DDS459024:DDS459080 DNO459024:DNO459080 DXK459024:DXK459080 EHG459024:EHG459080 ERC459024:ERC459080 FAY459024:FAY459080 FKU459024:FKU459080 FUQ459024:FUQ459080 GEM459024:GEM459080 GOI459024:GOI459080 GYE459024:GYE459080 HIA459024:HIA459080 HRW459024:HRW459080 IBS459024:IBS459080 ILO459024:ILO459080 IVK459024:IVK459080 JFG459024:JFG459080 JPC459024:JPC459080 JYY459024:JYY459080 KIU459024:KIU459080 KSQ459024:KSQ459080 LCM459024:LCM459080 LMI459024:LMI459080 LWE459024:LWE459080 MGA459024:MGA459080 MPW459024:MPW459080 MZS459024:MZS459080 NJO459024:NJO459080 NTK459024:NTK459080 ODG459024:ODG459080 ONC459024:ONC459080 OWY459024:OWY459080 PGU459024:PGU459080 PQQ459024:PQQ459080 QAM459024:QAM459080 QKI459024:QKI459080 QUE459024:QUE459080 REA459024:REA459080 RNW459024:RNW459080 RXS459024:RXS459080 SHO459024:SHO459080 SRK459024:SRK459080 TBG459024:TBG459080 TLC459024:TLC459080 TUY459024:TUY459080 UEU459024:UEU459080 UOQ459024:UOQ459080 UYM459024:UYM459080 VII459024:VII459080 VSE459024:VSE459080 WCA459024:WCA459080 WLW459024:WLW459080 WVS459024:WVS459080 JG524560:JG524616 TC524560:TC524616 ACY524560:ACY524616 AMU524560:AMU524616 AWQ524560:AWQ524616 BGM524560:BGM524616 BQI524560:BQI524616 CAE524560:CAE524616 CKA524560:CKA524616 CTW524560:CTW524616 DDS524560:DDS524616 DNO524560:DNO524616 DXK524560:DXK524616 EHG524560:EHG524616 ERC524560:ERC524616 FAY524560:FAY524616 FKU524560:FKU524616 FUQ524560:FUQ524616 GEM524560:GEM524616 GOI524560:GOI524616 GYE524560:GYE524616 HIA524560:HIA524616 HRW524560:HRW524616 IBS524560:IBS524616 ILO524560:ILO524616 IVK524560:IVK524616 JFG524560:JFG524616 JPC524560:JPC524616 JYY524560:JYY524616 KIU524560:KIU524616 KSQ524560:KSQ524616 LCM524560:LCM524616 LMI524560:LMI524616 LWE524560:LWE524616 MGA524560:MGA524616 MPW524560:MPW524616 MZS524560:MZS524616 NJO524560:NJO524616 NTK524560:NTK524616 ODG524560:ODG524616 ONC524560:ONC524616 OWY524560:OWY524616 PGU524560:PGU524616 PQQ524560:PQQ524616 QAM524560:QAM524616 QKI524560:QKI524616 QUE524560:QUE524616 REA524560:REA524616 RNW524560:RNW524616 RXS524560:RXS524616 SHO524560:SHO524616 SRK524560:SRK524616 TBG524560:TBG524616 TLC524560:TLC524616 TUY524560:TUY524616 UEU524560:UEU524616 UOQ524560:UOQ524616 UYM524560:UYM524616 VII524560:VII524616 VSE524560:VSE524616 WCA524560:WCA524616 WLW524560:WLW524616 WVS524560:WVS524616 JG590096:JG590152 TC590096:TC590152 ACY590096:ACY590152 AMU590096:AMU590152 AWQ590096:AWQ590152 BGM590096:BGM590152 BQI590096:BQI590152 CAE590096:CAE590152 CKA590096:CKA590152 CTW590096:CTW590152 DDS590096:DDS590152 DNO590096:DNO590152 DXK590096:DXK590152 EHG590096:EHG590152 ERC590096:ERC590152 FAY590096:FAY590152 FKU590096:FKU590152 FUQ590096:FUQ590152 GEM590096:GEM590152 GOI590096:GOI590152 GYE590096:GYE590152 HIA590096:HIA590152 HRW590096:HRW590152 IBS590096:IBS590152 ILO590096:ILO590152 IVK590096:IVK590152 JFG590096:JFG590152 JPC590096:JPC590152 JYY590096:JYY590152 KIU590096:KIU590152 KSQ590096:KSQ590152 LCM590096:LCM590152 LMI590096:LMI590152 LWE590096:LWE590152 MGA590096:MGA590152 MPW590096:MPW590152 MZS590096:MZS590152 NJO590096:NJO590152 NTK590096:NTK590152 ODG590096:ODG590152 ONC590096:ONC590152 OWY590096:OWY590152 PGU590096:PGU590152 PQQ590096:PQQ590152 QAM590096:QAM590152 QKI590096:QKI590152 QUE590096:QUE590152 REA590096:REA590152 RNW590096:RNW590152 RXS590096:RXS590152 SHO590096:SHO590152 SRK590096:SRK590152 TBG590096:TBG590152 TLC590096:TLC590152 TUY590096:TUY590152 UEU590096:UEU590152 UOQ590096:UOQ590152 UYM590096:UYM590152 VII590096:VII590152 VSE590096:VSE590152 WCA590096:WCA590152 WLW590096:WLW590152 WVS590096:WVS590152 JG655632:JG655688 TC655632:TC655688 ACY655632:ACY655688 AMU655632:AMU655688 AWQ655632:AWQ655688 BGM655632:BGM655688 BQI655632:BQI655688 CAE655632:CAE655688 CKA655632:CKA655688 CTW655632:CTW655688 DDS655632:DDS655688 DNO655632:DNO655688 DXK655632:DXK655688 EHG655632:EHG655688 ERC655632:ERC655688 FAY655632:FAY655688 FKU655632:FKU655688 FUQ655632:FUQ655688 GEM655632:GEM655688 GOI655632:GOI655688 GYE655632:GYE655688 HIA655632:HIA655688 HRW655632:HRW655688 IBS655632:IBS655688 ILO655632:ILO655688 IVK655632:IVK655688 JFG655632:JFG655688 JPC655632:JPC655688 JYY655632:JYY655688 KIU655632:KIU655688 KSQ655632:KSQ655688 LCM655632:LCM655688 LMI655632:LMI655688 LWE655632:LWE655688 MGA655632:MGA655688 MPW655632:MPW655688 MZS655632:MZS655688 NJO655632:NJO655688 NTK655632:NTK655688 ODG655632:ODG655688 ONC655632:ONC655688 OWY655632:OWY655688 PGU655632:PGU655688 PQQ655632:PQQ655688 QAM655632:QAM655688 QKI655632:QKI655688 QUE655632:QUE655688 REA655632:REA655688 RNW655632:RNW655688 RXS655632:RXS655688 SHO655632:SHO655688 SRK655632:SRK655688 TBG655632:TBG655688 TLC655632:TLC655688 TUY655632:TUY655688 UEU655632:UEU655688 UOQ655632:UOQ655688 UYM655632:UYM655688 VII655632:VII655688 VSE655632:VSE655688 WCA655632:WCA655688 WLW655632:WLW655688 WVS655632:WVS655688 JG721168:JG721224 TC721168:TC721224 ACY721168:ACY721224 AMU721168:AMU721224 AWQ721168:AWQ721224 BGM721168:BGM721224 BQI721168:BQI721224 CAE721168:CAE721224 CKA721168:CKA721224 CTW721168:CTW721224 DDS721168:DDS721224 DNO721168:DNO721224 DXK721168:DXK721224 EHG721168:EHG721224 ERC721168:ERC721224 FAY721168:FAY721224 FKU721168:FKU721224 FUQ721168:FUQ721224 GEM721168:GEM721224 GOI721168:GOI721224 GYE721168:GYE721224 HIA721168:HIA721224 HRW721168:HRW721224 IBS721168:IBS721224 ILO721168:ILO721224 IVK721168:IVK721224 JFG721168:JFG721224 JPC721168:JPC721224 JYY721168:JYY721224 KIU721168:KIU721224 KSQ721168:KSQ721224 LCM721168:LCM721224 LMI721168:LMI721224 LWE721168:LWE721224 MGA721168:MGA721224 MPW721168:MPW721224 MZS721168:MZS721224 NJO721168:NJO721224 NTK721168:NTK721224 ODG721168:ODG721224 ONC721168:ONC721224 OWY721168:OWY721224 PGU721168:PGU721224 PQQ721168:PQQ721224 QAM721168:QAM721224 QKI721168:QKI721224 QUE721168:QUE721224 REA721168:REA721224 RNW721168:RNW721224 RXS721168:RXS721224 SHO721168:SHO721224 SRK721168:SRK721224 TBG721168:TBG721224 TLC721168:TLC721224 TUY721168:TUY721224 UEU721168:UEU721224 UOQ721168:UOQ721224 UYM721168:UYM721224 VII721168:VII721224 VSE721168:VSE721224 WCA721168:WCA721224 WLW721168:WLW721224 WVS721168:WVS721224 JG786704:JG786760 TC786704:TC786760 ACY786704:ACY786760 AMU786704:AMU786760 AWQ786704:AWQ786760 BGM786704:BGM786760 BQI786704:BQI786760 CAE786704:CAE786760 CKA786704:CKA786760 CTW786704:CTW786760 DDS786704:DDS786760 DNO786704:DNO786760 DXK786704:DXK786760 EHG786704:EHG786760 ERC786704:ERC786760 FAY786704:FAY786760 FKU786704:FKU786760 FUQ786704:FUQ786760 GEM786704:GEM786760 GOI786704:GOI786760 GYE786704:GYE786760 HIA786704:HIA786760 HRW786704:HRW786760 IBS786704:IBS786760 ILO786704:ILO786760 IVK786704:IVK786760 JFG786704:JFG786760 JPC786704:JPC786760 JYY786704:JYY786760 KIU786704:KIU786760 KSQ786704:KSQ786760 LCM786704:LCM786760 LMI786704:LMI786760 LWE786704:LWE786760 MGA786704:MGA786760 MPW786704:MPW786760 MZS786704:MZS786760 NJO786704:NJO786760 NTK786704:NTK786760 ODG786704:ODG786760 ONC786704:ONC786760 OWY786704:OWY786760 PGU786704:PGU786760 PQQ786704:PQQ786760 QAM786704:QAM786760 QKI786704:QKI786760 QUE786704:QUE786760 REA786704:REA786760 RNW786704:RNW786760 RXS786704:RXS786760 SHO786704:SHO786760 SRK786704:SRK786760 TBG786704:TBG786760 TLC786704:TLC786760 TUY786704:TUY786760 UEU786704:UEU786760 UOQ786704:UOQ786760 UYM786704:UYM786760 VII786704:VII786760 VSE786704:VSE786760 WCA786704:WCA786760 WLW786704:WLW786760 WVS786704:WVS786760 JG852240:JG852296 TC852240:TC852296 ACY852240:ACY852296 AMU852240:AMU852296 AWQ852240:AWQ852296 BGM852240:BGM852296 BQI852240:BQI852296 CAE852240:CAE852296 CKA852240:CKA852296 CTW852240:CTW852296 DDS852240:DDS852296 DNO852240:DNO852296 DXK852240:DXK852296 EHG852240:EHG852296 ERC852240:ERC852296 FAY852240:FAY852296 FKU852240:FKU852296 FUQ852240:FUQ852296 GEM852240:GEM852296 GOI852240:GOI852296 GYE852240:GYE852296 HIA852240:HIA852296 HRW852240:HRW852296 IBS852240:IBS852296 ILO852240:ILO852296 IVK852240:IVK852296 JFG852240:JFG852296 JPC852240:JPC852296 JYY852240:JYY852296 KIU852240:KIU852296 KSQ852240:KSQ852296 LCM852240:LCM852296 LMI852240:LMI852296 LWE852240:LWE852296 MGA852240:MGA852296 MPW852240:MPW852296 MZS852240:MZS852296 NJO852240:NJO852296 NTK852240:NTK852296 ODG852240:ODG852296 ONC852240:ONC852296 OWY852240:OWY852296 PGU852240:PGU852296 PQQ852240:PQQ852296 QAM852240:QAM852296 QKI852240:QKI852296 QUE852240:QUE852296 REA852240:REA852296 RNW852240:RNW852296 RXS852240:RXS852296 SHO852240:SHO852296 SRK852240:SRK852296 TBG852240:TBG852296 TLC852240:TLC852296 TUY852240:TUY852296 UEU852240:UEU852296 UOQ852240:UOQ852296 UYM852240:UYM852296 VII852240:VII852296 VSE852240:VSE852296 WCA852240:WCA852296 WLW852240:WLW852296 WVS852240:WVS852296 JG917776:JG917832 TC917776:TC917832 ACY917776:ACY917832 AMU917776:AMU917832 AWQ917776:AWQ917832 BGM917776:BGM917832 BQI917776:BQI917832 CAE917776:CAE917832 CKA917776:CKA917832 CTW917776:CTW917832 DDS917776:DDS917832 DNO917776:DNO917832 DXK917776:DXK917832 EHG917776:EHG917832 ERC917776:ERC917832 FAY917776:FAY917832 FKU917776:FKU917832 FUQ917776:FUQ917832 GEM917776:GEM917832 GOI917776:GOI917832 GYE917776:GYE917832 HIA917776:HIA917832 HRW917776:HRW917832 IBS917776:IBS917832 ILO917776:ILO917832 IVK917776:IVK917832 JFG917776:JFG917832 JPC917776:JPC917832 JYY917776:JYY917832 KIU917776:KIU917832 KSQ917776:KSQ917832 LCM917776:LCM917832 LMI917776:LMI917832 LWE917776:LWE917832 MGA917776:MGA917832 MPW917776:MPW917832 MZS917776:MZS917832 NJO917776:NJO917832 NTK917776:NTK917832 ODG917776:ODG917832 ONC917776:ONC917832 OWY917776:OWY917832 PGU917776:PGU917832 PQQ917776:PQQ917832 QAM917776:QAM917832 QKI917776:QKI917832 QUE917776:QUE917832 REA917776:REA917832 RNW917776:RNW917832 RXS917776:RXS917832 SHO917776:SHO917832 SRK917776:SRK917832 TBG917776:TBG917832 TLC917776:TLC917832 TUY917776:TUY917832 UEU917776:UEU917832 UOQ917776:UOQ917832 UYM917776:UYM917832 VII917776:VII917832 VSE917776:VSE917832 WCA917776:WCA917832 WLW917776:WLW917832 WVS917776:WVS917832 JG983312:JG983368 TC983312:TC983368 ACY983312:ACY983368 AMU983312:AMU983368 AWQ983312:AWQ983368 BGM983312:BGM983368 BQI983312:BQI983368 CAE983312:CAE983368 CKA983312:CKA983368 CTW983312:CTW983368 DDS983312:DDS983368 DNO983312:DNO983368 DXK983312:DXK983368 EHG983312:EHG983368 ERC983312:ERC983368 FAY983312:FAY983368 FKU983312:FKU983368 FUQ983312:FUQ983368 GEM983312:GEM983368 GOI983312:GOI983368 GYE983312:GYE983368 HIA983312:HIA983368 HRW983312:HRW983368 IBS983312:IBS983368 ILO983312:ILO983368 IVK983312:IVK983368 JFG983312:JFG983368 JPC983312:JPC983368 JYY983312:JYY983368 KIU983312:KIU983368 KSQ983312:KSQ983368 LCM983312:LCM983368 LMI983312:LMI983368 LWE983312:LWE983368 MGA983312:MGA983368 MPW983312:MPW983368 MZS983312:MZS983368 NJO983312:NJO983368 NTK983312:NTK983368 ODG983312:ODG983368 ONC983312:ONC983368 OWY983312:OWY983368 PGU983312:PGU983368 PQQ983312:PQQ983368 QAM983312:QAM983368 QKI983312:QKI983368 QUE983312:QUE983368 REA983312:REA983368 RNW983312:RNW983368 RXS983312:RXS983368 SHO983312:SHO983368 SRK983312:SRK983368 TBG983312:TBG983368 TLC983312:TLC983368 TUY983312:TUY983368 UEU983312:UEU983368 UOQ983312:UOQ983368 UYM983312:UYM983368 VII983312:VII983368 VSE983312:VSE983368 WCA983312:WCA983368 WLW983312:WLW983368 WVS983312:WVS983368 ACZ142 TD142 JH142 WVT142 WLX142 WCB142 VSF142 VIJ142 UYN142 UOR142 UEV142 TUZ142 TLD142 TBH142 SRL142 SHP142 RXT142 RNX142 REB142 QUF142 QKJ142 QAN142 PQR142 PGV142 OWZ142 OND142 ODH142 NTL142 NJP142 MZT142 MPX142 MGB142 LWF142 LMJ142 LCN142 KSR142 KIV142 JYZ142 JPD142 JFH142 IVL142 ILP142 IBT142 HRX142 HIB142 GYF142 GOJ142 GEN142 FUR142 FKV142 FAZ142 ERD142 EHH142 DXL142 DNP142 DDT142 CTX142 CKB142 CAF142 BQJ142 BGN142 AWR142 AMV142 ACZ316:ACZ359 AMV316:AMV359 AWR316:AWR359 BGN316:BGN359 BQJ316:BQJ359 CAF316:CAF359 CKB316:CKB359 CTX316:CTX359 DDT316:DDT359 DNP316:DNP359 DXL316:DXL359 EHH316:EHH359 ERD316:ERD359 FAZ316:FAZ359 FKV316:FKV359 FUR316:FUR359 GEN316:GEN359 GOJ316:GOJ359 GYF316:GYF359 HIB316:HIB359 HRX316:HRX359 IBT316:IBT359 ILP316:ILP359 IVL316:IVL359 JFH316:JFH359 JPD316:JPD359 JYZ316:JYZ359 KIV316:KIV359 KSR316:KSR359 LCN316:LCN359 LMJ316:LMJ359 LWF316:LWF359 MGB316:MGB359 MPX316:MPX359 MZT316:MZT359 NJP316:NJP359 NTL316:NTL359 ODH316:ODH359 OND316:OND359 OWZ316:OWZ359 PGV316:PGV359 PQR316:PQR359 QAN316:QAN359 QKJ316:QKJ359 QUF316:QUF359 REB316:REB359 RNX316:RNX359 RXT316:RXT359 SHP316:SHP359 SRL316:SRL359 TBH316:TBH359 TLD316:TLD359 TUZ316:TUZ359 UEV316:UEV359 UOR316:UOR359 UYN316:UYN359 VIJ316:VIJ359 VSF316:VSF359 WCB316:WCB359 WLX316:WLX359 WVT316:WVT359 JH316:JH359 TD316:TD359 WVT205:WVT213 WLX205:WLX213 WCB205:WCB213 VSF205:VSF213 VIJ205:VIJ213 UYN205:UYN213 UOR205:UOR213 UEV205:UEV213 TUZ205:TUZ213 TLD205:TLD213 TBH205:TBH213 SRL205:SRL213 SHP205:SHP213 RXT205:RXT213 RNX205:RNX213 REB205:REB213 QUF205:QUF213 QKJ205:QKJ213 QAN205:QAN213 PQR205:PQR213 PGV205:PGV213 OWZ205:OWZ213 OND205:OND213 ODH205:ODH213 NTL205:NTL213 NJP205:NJP213 MZT205:MZT213 MPX205:MPX213 MGB205:MGB213 LWF205:LWF213 LMJ205:LMJ213 LCN205:LCN213 KSR205:KSR213 KIV205:KIV213 JYZ205:JYZ213 JPD205:JPD213 JFH205:JFH213 IVL205:IVL213 ILP205:ILP213 IBT205:IBT213 HRX205:HRX213 HIB205:HIB213 GYF205:GYF213 GOJ205:GOJ213 GEN205:GEN213 FUR205:FUR213 FKV205:FKV213 FAZ205:FAZ213 ERD205:ERD213 EHH205:EHH213 DXL205:DXL213 DNP205:DNP213 DDT205:DDT213 CTX205:CTX213 CKB205:CKB213 CAF205:CAF213 BQJ205:BQJ213 BGN205:BGN213 AWR205:AWR213 AMV205:AMV213 ACZ205:ACZ213 TD205:TD213 JH205:JH213 AWQ8:AWQ141 BGM8:BGM141 BQI8:BQI141 CAE8:CAE141 CKA8:CKA141 CTW8:CTW141 DDS8:DDS141 DNO8:DNO141 DXK8:DXK141 EHG8:EHG141 ERC8:ERC141 FAY8:FAY141 FKU8:FKU141 FUQ8:FUQ141 GEM8:GEM141 GOI8:GOI141 GYE8:GYE141 HIA8:HIA141 HRW8:HRW141 IBS8:IBS141 ILO8:ILO141 IVK8:IVK141 JFG8:JFG141 JPC8:JPC141 JYY8:JYY141 KIU8:KIU141 KSQ8:KSQ141 LCM8:LCM141 LMI8:LMI141 LWE8:LWE141 MGA8:MGA141 MPW8:MPW141 MZS8:MZS141 NJO8:NJO141 NTK8:NTK141 ODG8:ODG141 ONC8:ONC141 OWY8:OWY141 PGU8:PGU141 PQQ8:PQQ141 QAM8:QAM141 QKI8:QKI141 QUE8:QUE141 REA8:REA141 RNW8:RNW141 RXS8:RXS141 SHO8:SHO141 SRK8:SRK141 TBG8:TBG141 TLC8:TLC141 TUY8:TUY141 UEU8:UEU141 UOQ8:UOQ141 UYM8:UYM141 VII8:VII141 VSE8:VSE141 WCA8:WCA141 WLW8:WLW141 WVS8:WVS141 JG8:JG141 TC8:TC141 ACY8:ACY141 AMU8:AMU141 JF374:JF446 TB374:TB446 ACX374:ACX446 AMT374:AMT446 AWP374:AWP446 BGL374:BGL446 BQH374:BQH446 CAD374:CAD446 CJZ374:CJZ446 CTV374:CTV446 DDR374:DDR446 DNN374:DNN446 DXJ374:DXJ446 EHF374:EHF446 ERB374:ERB446 FAX374:FAX446 FKT374:FKT446 FUP374:FUP446 GEL374:GEL446 GOH374:GOH446 GYD374:GYD446 HHZ374:HHZ446 HRV374:HRV446 IBR374:IBR446 ILN374:ILN446 IVJ374:IVJ446 JFF374:JFF446 JPB374:JPB446 JYX374:JYX446 KIT374:KIT446 KSP374:KSP446 LCL374:LCL446 LMH374:LMH446 LWD374:LWD446 MFZ374:MFZ446 MPV374:MPV446 MZR374:MZR446 NJN374:NJN446 NTJ374:NTJ446 ODF374:ODF446 ONB374:ONB446 OWX374:OWX446 PGT374:PGT446 PQP374:PQP446 QAL374:QAL446 QKH374:QKH446 QUD374:QUD446 RDZ374:RDZ446 RNV374:RNV446 RXR374:RXR446 SHN374:SHN446 SRJ374:SRJ446 TBF374:TBF446 TLB374:TLB446 TUX374:TUX446 UET374:UET446 UOP374:UOP446 UYL374:UYL446 VIH374:VIH446 VSD374:VSD446 WBZ374:WBZ446 WLV374:WLV446 WVR374:WVR446</xm:sqref>
        </x14:dataValidation>
        <x14:dataValidation type="decimal" operator="greaterThanOrEqual" allowBlank="1" showInputMessage="1" showErrorMessage="1" error="Valor debe ser mayor o igual que 0" xr:uid="{00000000-0002-0000-0200-000015000000}">
          <x14:formula1>
            <xm:f>0</xm:f>
          </x14:formula1>
          <xm:sqref>IZ65976:JF65994 SV65976:TB65994 ACR65976:ACX65994 AMN65976:AMT65994 AWJ65976:AWP65994 BGF65976:BGL65994 BQB65976:BQH65994 BZX65976:CAD65994 CJT65976:CJZ65994 CTP65976:CTV65994 DDL65976:DDR65994 DNH65976:DNN65994 DXD65976:DXJ65994 EGZ65976:EHF65994 EQV65976:ERB65994 FAR65976:FAX65994 FKN65976:FKT65994 FUJ65976:FUP65994 GEF65976:GEL65994 GOB65976:GOH65994 GXX65976:GYD65994 HHT65976:HHZ65994 HRP65976:HRV65994 IBL65976:IBR65994 ILH65976:ILN65994 IVD65976:IVJ65994 JEZ65976:JFF65994 JOV65976:JPB65994 JYR65976:JYX65994 KIN65976:KIT65994 KSJ65976:KSP65994 LCF65976:LCL65994 LMB65976:LMH65994 LVX65976:LWD65994 MFT65976:MFZ65994 MPP65976:MPV65994 MZL65976:MZR65994 NJH65976:NJN65994 NTD65976:NTJ65994 OCZ65976:ODF65994 OMV65976:ONB65994 OWR65976:OWX65994 PGN65976:PGT65994 PQJ65976:PQP65994 QAF65976:QAL65994 QKB65976:QKH65994 QTX65976:QUD65994 RDT65976:RDZ65994 RNP65976:RNV65994 RXL65976:RXR65994 SHH65976:SHN65994 SRD65976:SRJ65994 TAZ65976:TBF65994 TKV65976:TLB65994 TUR65976:TUX65994 UEN65976:UET65994 UOJ65976:UOP65994 UYF65976:UYL65994 VIB65976:VIH65994 VRX65976:VSD65994 WBT65976:WBZ65994 WLP65976:WLV65994 WVL65976:WVR65994 IZ131512:JF131530 SV131512:TB131530 ACR131512:ACX131530 AMN131512:AMT131530 AWJ131512:AWP131530 BGF131512:BGL131530 BQB131512:BQH131530 BZX131512:CAD131530 CJT131512:CJZ131530 CTP131512:CTV131530 DDL131512:DDR131530 DNH131512:DNN131530 DXD131512:DXJ131530 EGZ131512:EHF131530 EQV131512:ERB131530 FAR131512:FAX131530 FKN131512:FKT131530 FUJ131512:FUP131530 GEF131512:GEL131530 GOB131512:GOH131530 GXX131512:GYD131530 HHT131512:HHZ131530 HRP131512:HRV131530 IBL131512:IBR131530 ILH131512:ILN131530 IVD131512:IVJ131530 JEZ131512:JFF131530 JOV131512:JPB131530 JYR131512:JYX131530 KIN131512:KIT131530 KSJ131512:KSP131530 LCF131512:LCL131530 LMB131512:LMH131530 LVX131512:LWD131530 MFT131512:MFZ131530 MPP131512:MPV131530 MZL131512:MZR131530 NJH131512:NJN131530 NTD131512:NTJ131530 OCZ131512:ODF131530 OMV131512:ONB131530 OWR131512:OWX131530 PGN131512:PGT131530 PQJ131512:PQP131530 QAF131512:QAL131530 QKB131512:QKH131530 QTX131512:QUD131530 RDT131512:RDZ131530 RNP131512:RNV131530 RXL131512:RXR131530 SHH131512:SHN131530 SRD131512:SRJ131530 TAZ131512:TBF131530 TKV131512:TLB131530 TUR131512:TUX131530 UEN131512:UET131530 UOJ131512:UOP131530 UYF131512:UYL131530 VIB131512:VIH131530 VRX131512:VSD131530 WBT131512:WBZ131530 WLP131512:WLV131530 WVL131512:WVR131530 IZ197048:JF197066 SV197048:TB197066 ACR197048:ACX197066 AMN197048:AMT197066 AWJ197048:AWP197066 BGF197048:BGL197066 BQB197048:BQH197066 BZX197048:CAD197066 CJT197048:CJZ197066 CTP197048:CTV197066 DDL197048:DDR197066 DNH197048:DNN197066 DXD197048:DXJ197066 EGZ197048:EHF197066 EQV197048:ERB197066 FAR197048:FAX197066 FKN197048:FKT197066 FUJ197048:FUP197066 GEF197048:GEL197066 GOB197048:GOH197066 GXX197048:GYD197066 HHT197048:HHZ197066 HRP197048:HRV197066 IBL197048:IBR197066 ILH197048:ILN197066 IVD197048:IVJ197066 JEZ197048:JFF197066 JOV197048:JPB197066 JYR197048:JYX197066 KIN197048:KIT197066 KSJ197048:KSP197066 LCF197048:LCL197066 LMB197048:LMH197066 LVX197048:LWD197066 MFT197048:MFZ197066 MPP197048:MPV197066 MZL197048:MZR197066 NJH197048:NJN197066 NTD197048:NTJ197066 OCZ197048:ODF197066 OMV197048:ONB197066 OWR197048:OWX197066 PGN197048:PGT197066 PQJ197048:PQP197066 QAF197048:QAL197066 QKB197048:QKH197066 QTX197048:QUD197066 RDT197048:RDZ197066 RNP197048:RNV197066 RXL197048:RXR197066 SHH197048:SHN197066 SRD197048:SRJ197066 TAZ197048:TBF197066 TKV197048:TLB197066 TUR197048:TUX197066 UEN197048:UET197066 UOJ197048:UOP197066 UYF197048:UYL197066 VIB197048:VIH197066 VRX197048:VSD197066 WBT197048:WBZ197066 WLP197048:WLV197066 WVL197048:WVR197066 IZ262584:JF262602 SV262584:TB262602 ACR262584:ACX262602 AMN262584:AMT262602 AWJ262584:AWP262602 BGF262584:BGL262602 BQB262584:BQH262602 BZX262584:CAD262602 CJT262584:CJZ262602 CTP262584:CTV262602 DDL262584:DDR262602 DNH262584:DNN262602 DXD262584:DXJ262602 EGZ262584:EHF262602 EQV262584:ERB262602 FAR262584:FAX262602 FKN262584:FKT262602 FUJ262584:FUP262602 GEF262584:GEL262602 GOB262584:GOH262602 GXX262584:GYD262602 HHT262584:HHZ262602 HRP262584:HRV262602 IBL262584:IBR262602 ILH262584:ILN262602 IVD262584:IVJ262602 JEZ262584:JFF262602 JOV262584:JPB262602 JYR262584:JYX262602 KIN262584:KIT262602 KSJ262584:KSP262602 LCF262584:LCL262602 LMB262584:LMH262602 LVX262584:LWD262602 MFT262584:MFZ262602 MPP262584:MPV262602 MZL262584:MZR262602 NJH262584:NJN262602 NTD262584:NTJ262602 OCZ262584:ODF262602 OMV262584:ONB262602 OWR262584:OWX262602 PGN262584:PGT262602 PQJ262584:PQP262602 QAF262584:QAL262602 QKB262584:QKH262602 QTX262584:QUD262602 RDT262584:RDZ262602 RNP262584:RNV262602 RXL262584:RXR262602 SHH262584:SHN262602 SRD262584:SRJ262602 TAZ262584:TBF262602 TKV262584:TLB262602 TUR262584:TUX262602 UEN262584:UET262602 UOJ262584:UOP262602 UYF262584:UYL262602 VIB262584:VIH262602 VRX262584:VSD262602 WBT262584:WBZ262602 WLP262584:WLV262602 WVL262584:WVR262602 IZ328120:JF328138 SV328120:TB328138 ACR328120:ACX328138 AMN328120:AMT328138 AWJ328120:AWP328138 BGF328120:BGL328138 BQB328120:BQH328138 BZX328120:CAD328138 CJT328120:CJZ328138 CTP328120:CTV328138 DDL328120:DDR328138 DNH328120:DNN328138 DXD328120:DXJ328138 EGZ328120:EHF328138 EQV328120:ERB328138 FAR328120:FAX328138 FKN328120:FKT328138 FUJ328120:FUP328138 GEF328120:GEL328138 GOB328120:GOH328138 GXX328120:GYD328138 HHT328120:HHZ328138 HRP328120:HRV328138 IBL328120:IBR328138 ILH328120:ILN328138 IVD328120:IVJ328138 JEZ328120:JFF328138 JOV328120:JPB328138 JYR328120:JYX328138 KIN328120:KIT328138 KSJ328120:KSP328138 LCF328120:LCL328138 LMB328120:LMH328138 LVX328120:LWD328138 MFT328120:MFZ328138 MPP328120:MPV328138 MZL328120:MZR328138 NJH328120:NJN328138 NTD328120:NTJ328138 OCZ328120:ODF328138 OMV328120:ONB328138 OWR328120:OWX328138 PGN328120:PGT328138 PQJ328120:PQP328138 QAF328120:QAL328138 QKB328120:QKH328138 QTX328120:QUD328138 RDT328120:RDZ328138 RNP328120:RNV328138 RXL328120:RXR328138 SHH328120:SHN328138 SRD328120:SRJ328138 TAZ328120:TBF328138 TKV328120:TLB328138 TUR328120:TUX328138 UEN328120:UET328138 UOJ328120:UOP328138 UYF328120:UYL328138 VIB328120:VIH328138 VRX328120:VSD328138 WBT328120:WBZ328138 WLP328120:WLV328138 WVL328120:WVR328138 IZ393656:JF393674 SV393656:TB393674 ACR393656:ACX393674 AMN393656:AMT393674 AWJ393656:AWP393674 BGF393656:BGL393674 BQB393656:BQH393674 BZX393656:CAD393674 CJT393656:CJZ393674 CTP393656:CTV393674 DDL393656:DDR393674 DNH393656:DNN393674 DXD393656:DXJ393674 EGZ393656:EHF393674 EQV393656:ERB393674 FAR393656:FAX393674 FKN393656:FKT393674 FUJ393656:FUP393674 GEF393656:GEL393674 GOB393656:GOH393674 GXX393656:GYD393674 HHT393656:HHZ393674 HRP393656:HRV393674 IBL393656:IBR393674 ILH393656:ILN393674 IVD393656:IVJ393674 JEZ393656:JFF393674 JOV393656:JPB393674 JYR393656:JYX393674 KIN393656:KIT393674 KSJ393656:KSP393674 LCF393656:LCL393674 LMB393656:LMH393674 LVX393656:LWD393674 MFT393656:MFZ393674 MPP393656:MPV393674 MZL393656:MZR393674 NJH393656:NJN393674 NTD393656:NTJ393674 OCZ393656:ODF393674 OMV393656:ONB393674 OWR393656:OWX393674 PGN393656:PGT393674 PQJ393656:PQP393674 QAF393656:QAL393674 QKB393656:QKH393674 QTX393656:QUD393674 RDT393656:RDZ393674 RNP393656:RNV393674 RXL393656:RXR393674 SHH393656:SHN393674 SRD393656:SRJ393674 TAZ393656:TBF393674 TKV393656:TLB393674 TUR393656:TUX393674 UEN393656:UET393674 UOJ393656:UOP393674 UYF393656:UYL393674 VIB393656:VIH393674 VRX393656:VSD393674 WBT393656:WBZ393674 WLP393656:WLV393674 WVL393656:WVR393674 IZ459192:JF459210 SV459192:TB459210 ACR459192:ACX459210 AMN459192:AMT459210 AWJ459192:AWP459210 BGF459192:BGL459210 BQB459192:BQH459210 BZX459192:CAD459210 CJT459192:CJZ459210 CTP459192:CTV459210 DDL459192:DDR459210 DNH459192:DNN459210 DXD459192:DXJ459210 EGZ459192:EHF459210 EQV459192:ERB459210 FAR459192:FAX459210 FKN459192:FKT459210 FUJ459192:FUP459210 GEF459192:GEL459210 GOB459192:GOH459210 GXX459192:GYD459210 HHT459192:HHZ459210 HRP459192:HRV459210 IBL459192:IBR459210 ILH459192:ILN459210 IVD459192:IVJ459210 JEZ459192:JFF459210 JOV459192:JPB459210 JYR459192:JYX459210 KIN459192:KIT459210 KSJ459192:KSP459210 LCF459192:LCL459210 LMB459192:LMH459210 LVX459192:LWD459210 MFT459192:MFZ459210 MPP459192:MPV459210 MZL459192:MZR459210 NJH459192:NJN459210 NTD459192:NTJ459210 OCZ459192:ODF459210 OMV459192:ONB459210 OWR459192:OWX459210 PGN459192:PGT459210 PQJ459192:PQP459210 QAF459192:QAL459210 QKB459192:QKH459210 QTX459192:QUD459210 RDT459192:RDZ459210 RNP459192:RNV459210 RXL459192:RXR459210 SHH459192:SHN459210 SRD459192:SRJ459210 TAZ459192:TBF459210 TKV459192:TLB459210 TUR459192:TUX459210 UEN459192:UET459210 UOJ459192:UOP459210 UYF459192:UYL459210 VIB459192:VIH459210 VRX459192:VSD459210 WBT459192:WBZ459210 WLP459192:WLV459210 WVL459192:WVR459210 IZ524728:JF524746 SV524728:TB524746 ACR524728:ACX524746 AMN524728:AMT524746 AWJ524728:AWP524746 BGF524728:BGL524746 BQB524728:BQH524746 BZX524728:CAD524746 CJT524728:CJZ524746 CTP524728:CTV524746 DDL524728:DDR524746 DNH524728:DNN524746 DXD524728:DXJ524746 EGZ524728:EHF524746 EQV524728:ERB524746 FAR524728:FAX524746 FKN524728:FKT524746 FUJ524728:FUP524746 GEF524728:GEL524746 GOB524728:GOH524746 GXX524728:GYD524746 HHT524728:HHZ524746 HRP524728:HRV524746 IBL524728:IBR524746 ILH524728:ILN524746 IVD524728:IVJ524746 JEZ524728:JFF524746 JOV524728:JPB524746 JYR524728:JYX524746 KIN524728:KIT524746 KSJ524728:KSP524746 LCF524728:LCL524746 LMB524728:LMH524746 LVX524728:LWD524746 MFT524728:MFZ524746 MPP524728:MPV524746 MZL524728:MZR524746 NJH524728:NJN524746 NTD524728:NTJ524746 OCZ524728:ODF524746 OMV524728:ONB524746 OWR524728:OWX524746 PGN524728:PGT524746 PQJ524728:PQP524746 QAF524728:QAL524746 QKB524728:QKH524746 QTX524728:QUD524746 RDT524728:RDZ524746 RNP524728:RNV524746 RXL524728:RXR524746 SHH524728:SHN524746 SRD524728:SRJ524746 TAZ524728:TBF524746 TKV524728:TLB524746 TUR524728:TUX524746 UEN524728:UET524746 UOJ524728:UOP524746 UYF524728:UYL524746 VIB524728:VIH524746 VRX524728:VSD524746 WBT524728:WBZ524746 WLP524728:WLV524746 WVL524728:WVR524746 IZ590264:JF590282 SV590264:TB590282 ACR590264:ACX590282 AMN590264:AMT590282 AWJ590264:AWP590282 BGF590264:BGL590282 BQB590264:BQH590282 BZX590264:CAD590282 CJT590264:CJZ590282 CTP590264:CTV590282 DDL590264:DDR590282 DNH590264:DNN590282 DXD590264:DXJ590282 EGZ590264:EHF590282 EQV590264:ERB590282 FAR590264:FAX590282 FKN590264:FKT590282 FUJ590264:FUP590282 GEF590264:GEL590282 GOB590264:GOH590282 GXX590264:GYD590282 HHT590264:HHZ590282 HRP590264:HRV590282 IBL590264:IBR590282 ILH590264:ILN590282 IVD590264:IVJ590282 JEZ590264:JFF590282 JOV590264:JPB590282 JYR590264:JYX590282 KIN590264:KIT590282 KSJ590264:KSP590282 LCF590264:LCL590282 LMB590264:LMH590282 LVX590264:LWD590282 MFT590264:MFZ590282 MPP590264:MPV590282 MZL590264:MZR590282 NJH590264:NJN590282 NTD590264:NTJ590282 OCZ590264:ODF590282 OMV590264:ONB590282 OWR590264:OWX590282 PGN590264:PGT590282 PQJ590264:PQP590282 QAF590264:QAL590282 QKB590264:QKH590282 QTX590264:QUD590282 RDT590264:RDZ590282 RNP590264:RNV590282 RXL590264:RXR590282 SHH590264:SHN590282 SRD590264:SRJ590282 TAZ590264:TBF590282 TKV590264:TLB590282 TUR590264:TUX590282 UEN590264:UET590282 UOJ590264:UOP590282 UYF590264:UYL590282 VIB590264:VIH590282 VRX590264:VSD590282 WBT590264:WBZ590282 WLP590264:WLV590282 WVL590264:WVR590282 IZ655800:JF655818 SV655800:TB655818 ACR655800:ACX655818 AMN655800:AMT655818 AWJ655800:AWP655818 BGF655800:BGL655818 BQB655800:BQH655818 BZX655800:CAD655818 CJT655800:CJZ655818 CTP655800:CTV655818 DDL655800:DDR655818 DNH655800:DNN655818 DXD655800:DXJ655818 EGZ655800:EHF655818 EQV655800:ERB655818 FAR655800:FAX655818 FKN655800:FKT655818 FUJ655800:FUP655818 GEF655800:GEL655818 GOB655800:GOH655818 GXX655800:GYD655818 HHT655800:HHZ655818 HRP655800:HRV655818 IBL655800:IBR655818 ILH655800:ILN655818 IVD655800:IVJ655818 JEZ655800:JFF655818 JOV655800:JPB655818 JYR655800:JYX655818 KIN655800:KIT655818 KSJ655800:KSP655818 LCF655800:LCL655818 LMB655800:LMH655818 LVX655800:LWD655818 MFT655800:MFZ655818 MPP655800:MPV655818 MZL655800:MZR655818 NJH655800:NJN655818 NTD655800:NTJ655818 OCZ655800:ODF655818 OMV655800:ONB655818 OWR655800:OWX655818 PGN655800:PGT655818 PQJ655800:PQP655818 QAF655800:QAL655818 QKB655800:QKH655818 QTX655800:QUD655818 RDT655800:RDZ655818 RNP655800:RNV655818 RXL655800:RXR655818 SHH655800:SHN655818 SRD655800:SRJ655818 TAZ655800:TBF655818 TKV655800:TLB655818 TUR655800:TUX655818 UEN655800:UET655818 UOJ655800:UOP655818 UYF655800:UYL655818 VIB655800:VIH655818 VRX655800:VSD655818 WBT655800:WBZ655818 WLP655800:WLV655818 WVL655800:WVR655818 IZ721336:JF721354 SV721336:TB721354 ACR721336:ACX721354 AMN721336:AMT721354 AWJ721336:AWP721354 BGF721336:BGL721354 BQB721336:BQH721354 BZX721336:CAD721354 CJT721336:CJZ721354 CTP721336:CTV721354 DDL721336:DDR721354 DNH721336:DNN721354 DXD721336:DXJ721354 EGZ721336:EHF721354 EQV721336:ERB721354 FAR721336:FAX721354 FKN721336:FKT721354 FUJ721336:FUP721354 GEF721336:GEL721354 GOB721336:GOH721354 GXX721336:GYD721354 HHT721336:HHZ721354 HRP721336:HRV721354 IBL721336:IBR721354 ILH721336:ILN721354 IVD721336:IVJ721354 JEZ721336:JFF721354 JOV721336:JPB721354 JYR721336:JYX721354 KIN721336:KIT721354 KSJ721336:KSP721354 LCF721336:LCL721354 LMB721336:LMH721354 LVX721336:LWD721354 MFT721336:MFZ721354 MPP721336:MPV721354 MZL721336:MZR721354 NJH721336:NJN721354 NTD721336:NTJ721354 OCZ721336:ODF721354 OMV721336:ONB721354 OWR721336:OWX721354 PGN721336:PGT721354 PQJ721336:PQP721354 QAF721336:QAL721354 QKB721336:QKH721354 QTX721336:QUD721354 RDT721336:RDZ721354 RNP721336:RNV721354 RXL721336:RXR721354 SHH721336:SHN721354 SRD721336:SRJ721354 TAZ721336:TBF721354 TKV721336:TLB721354 TUR721336:TUX721354 UEN721336:UET721354 UOJ721336:UOP721354 UYF721336:UYL721354 VIB721336:VIH721354 VRX721336:VSD721354 WBT721336:WBZ721354 WLP721336:WLV721354 WVL721336:WVR721354 IZ786872:JF786890 SV786872:TB786890 ACR786872:ACX786890 AMN786872:AMT786890 AWJ786872:AWP786890 BGF786872:BGL786890 BQB786872:BQH786890 BZX786872:CAD786890 CJT786872:CJZ786890 CTP786872:CTV786890 DDL786872:DDR786890 DNH786872:DNN786890 DXD786872:DXJ786890 EGZ786872:EHF786890 EQV786872:ERB786890 FAR786872:FAX786890 FKN786872:FKT786890 FUJ786872:FUP786890 GEF786872:GEL786890 GOB786872:GOH786890 GXX786872:GYD786890 HHT786872:HHZ786890 HRP786872:HRV786890 IBL786872:IBR786890 ILH786872:ILN786890 IVD786872:IVJ786890 JEZ786872:JFF786890 JOV786872:JPB786890 JYR786872:JYX786890 KIN786872:KIT786890 KSJ786872:KSP786890 LCF786872:LCL786890 LMB786872:LMH786890 LVX786872:LWD786890 MFT786872:MFZ786890 MPP786872:MPV786890 MZL786872:MZR786890 NJH786872:NJN786890 NTD786872:NTJ786890 OCZ786872:ODF786890 OMV786872:ONB786890 OWR786872:OWX786890 PGN786872:PGT786890 PQJ786872:PQP786890 QAF786872:QAL786890 QKB786872:QKH786890 QTX786872:QUD786890 RDT786872:RDZ786890 RNP786872:RNV786890 RXL786872:RXR786890 SHH786872:SHN786890 SRD786872:SRJ786890 TAZ786872:TBF786890 TKV786872:TLB786890 TUR786872:TUX786890 UEN786872:UET786890 UOJ786872:UOP786890 UYF786872:UYL786890 VIB786872:VIH786890 VRX786872:VSD786890 WBT786872:WBZ786890 WLP786872:WLV786890 WVL786872:WVR786890 IZ852408:JF852426 SV852408:TB852426 ACR852408:ACX852426 AMN852408:AMT852426 AWJ852408:AWP852426 BGF852408:BGL852426 BQB852408:BQH852426 BZX852408:CAD852426 CJT852408:CJZ852426 CTP852408:CTV852426 DDL852408:DDR852426 DNH852408:DNN852426 DXD852408:DXJ852426 EGZ852408:EHF852426 EQV852408:ERB852426 FAR852408:FAX852426 FKN852408:FKT852426 FUJ852408:FUP852426 GEF852408:GEL852426 GOB852408:GOH852426 GXX852408:GYD852426 HHT852408:HHZ852426 HRP852408:HRV852426 IBL852408:IBR852426 ILH852408:ILN852426 IVD852408:IVJ852426 JEZ852408:JFF852426 JOV852408:JPB852426 JYR852408:JYX852426 KIN852408:KIT852426 KSJ852408:KSP852426 LCF852408:LCL852426 LMB852408:LMH852426 LVX852408:LWD852426 MFT852408:MFZ852426 MPP852408:MPV852426 MZL852408:MZR852426 NJH852408:NJN852426 NTD852408:NTJ852426 OCZ852408:ODF852426 OMV852408:ONB852426 OWR852408:OWX852426 PGN852408:PGT852426 PQJ852408:PQP852426 QAF852408:QAL852426 QKB852408:QKH852426 QTX852408:QUD852426 RDT852408:RDZ852426 RNP852408:RNV852426 RXL852408:RXR852426 SHH852408:SHN852426 SRD852408:SRJ852426 TAZ852408:TBF852426 TKV852408:TLB852426 TUR852408:TUX852426 UEN852408:UET852426 UOJ852408:UOP852426 UYF852408:UYL852426 VIB852408:VIH852426 VRX852408:VSD852426 WBT852408:WBZ852426 WLP852408:WLV852426 WVL852408:WVR852426 IZ917944:JF917962 SV917944:TB917962 ACR917944:ACX917962 AMN917944:AMT917962 AWJ917944:AWP917962 BGF917944:BGL917962 BQB917944:BQH917962 BZX917944:CAD917962 CJT917944:CJZ917962 CTP917944:CTV917962 DDL917944:DDR917962 DNH917944:DNN917962 DXD917944:DXJ917962 EGZ917944:EHF917962 EQV917944:ERB917962 FAR917944:FAX917962 FKN917944:FKT917962 FUJ917944:FUP917962 GEF917944:GEL917962 GOB917944:GOH917962 GXX917944:GYD917962 HHT917944:HHZ917962 HRP917944:HRV917962 IBL917944:IBR917962 ILH917944:ILN917962 IVD917944:IVJ917962 JEZ917944:JFF917962 JOV917944:JPB917962 JYR917944:JYX917962 KIN917944:KIT917962 KSJ917944:KSP917962 LCF917944:LCL917962 LMB917944:LMH917962 LVX917944:LWD917962 MFT917944:MFZ917962 MPP917944:MPV917962 MZL917944:MZR917962 NJH917944:NJN917962 NTD917944:NTJ917962 OCZ917944:ODF917962 OMV917944:ONB917962 OWR917944:OWX917962 PGN917944:PGT917962 PQJ917944:PQP917962 QAF917944:QAL917962 QKB917944:QKH917962 QTX917944:QUD917962 RDT917944:RDZ917962 RNP917944:RNV917962 RXL917944:RXR917962 SHH917944:SHN917962 SRD917944:SRJ917962 TAZ917944:TBF917962 TKV917944:TLB917962 TUR917944:TUX917962 UEN917944:UET917962 UOJ917944:UOP917962 UYF917944:UYL917962 VIB917944:VIH917962 VRX917944:VSD917962 WBT917944:WBZ917962 WLP917944:WLV917962 WVL917944:WVR917962 IZ983480:JF983498 SV983480:TB983498 ACR983480:ACX983498 AMN983480:AMT983498 AWJ983480:AWP983498 BGF983480:BGL983498 BQB983480:BQH983498 BZX983480:CAD983498 CJT983480:CJZ983498 CTP983480:CTV983498 DDL983480:DDR983498 DNH983480:DNN983498 DXD983480:DXJ983498 EGZ983480:EHF983498 EQV983480:ERB983498 FAR983480:FAX983498 FKN983480:FKT983498 FUJ983480:FUP983498 GEF983480:GEL983498 GOB983480:GOH983498 GXX983480:GYD983498 HHT983480:HHZ983498 HRP983480:HRV983498 IBL983480:IBR983498 ILH983480:ILN983498 IVD983480:IVJ983498 JEZ983480:JFF983498 JOV983480:JPB983498 JYR983480:JYX983498 KIN983480:KIT983498 KSJ983480:KSP983498 LCF983480:LCL983498 LMB983480:LMH983498 LVX983480:LWD983498 MFT983480:MFZ983498 MPP983480:MPV983498 MZL983480:MZR983498 NJH983480:NJN983498 NTD983480:NTJ983498 OCZ983480:ODF983498 OMV983480:ONB983498 OWR983480:OWX983498 PGN983480:PGT983498 PQJ983480:PQP983498 QAF983480:QAL983498 QKB983480:QKH983498 QTX983480:QUD983498 RDT983480:RDZ983498 RNP983480:RNV983498 RXL983480:RXR983498 SHH983480:SHN983498 SRD983480:SRJ983498 TAZ983480:TBF983498 TKV983480:TLB983498 TUR983480:TUX983498 UEN983480:UET983498 UOJ983480:UOP983498 UYF983480:UYL983498 VIB983480:VIH983498 VRX983480:VSD983498 WBT983480:WBZ983498 WLP983480:WLV983498 WVL983480:WVR983498 H65812:I65813 IZ65812:JB65813 SV65812:SX65813 ACR65812:ACT65813 AMN65812:AMP65813 AWJ65812:AWL65813 BGF65812:BGH65813 BQB65812:BQD65813 BZX65812:BZZ65813 CJT65812:CJV65813 CTP65812:CTR65813 DDL65812:DDN65813 DNH65812:DNJ65813 DXD65812:DXF65813 EGZ65812:EHB65813 EQV65812:EQX65813 FAR65812:FAT65813 FKN65812:FKP65813 FUJ65812:FUL65813 GEF65812:GEH65813 GOB65812:GOD65813 GXX65812:GXZ65813 HHT65812:HHV65813 HRP65812:HRR65813 IBL65812:IBN65813 ILH65812:ILJ65813 IVD65812:IVF65813 JEZ65812:JFB65813 JOV65812:JOX65813 JYR65812:JYT65813 KIN65812:KIP65813 KSJ65812:KSL65813 LCF65812:LCH65813 LMB65812:LMD65813 LVX65812:LVZ65813 MFT65812:MFV65813 MPP65812:MPR65813 MZL65812:MZN65813 NJH65812:NJJ65813 NTD65812:NTF65813 OCZ65812:ODB65813 OMV65812:OMX65813 OWR65812:OWT65813 PGN65812:PGP65813 PQJ65812:PQL65813 QAF65812:QAH65813 QKB65812:QKD65813 QTX65812:QTZ65813 RDT65812:RDV65813 RNP65812:RNR65813 RXL65812:RXN65813 SHH65812:SHJ65813 SRD65812:SRF65813 TAZ65812:TBB65813 TKV65812:TKX65813 TUR65812:TUT65813 UEN65812:UEP65813 UOJ65812:UOL65813 UYF65812:UYH65813 VIB65812:VID65813 VRX65812:VRZ65813 WBT65812:WBV65813 WLP65812:WLR65813 WVL65812:WVN65813 H131348:I131349 IZ131348:JB131349 SV131348:SX131349 ACR131348:ACT131349 AMN131348:AMP131349 AWJ131348:AWL131349 BGF131348:BGH131349 BQB131348:BQD131349 BZX131348:BZZ131349 CJT131348:CJV131349 CTP131348:CTR131349 DDL131348:DDN131349 DNH131348:DNJ131349 DXD131348:DXF131349 EGZ131348:EHB131349 EQV131348:EQX131349 FAR131348:FAT131349 FKN131348:FKP131349 FUJ131348:FUL131349 GEF131348:GEH131349 GOB131348:GOD131349 GXX131348:GXZ131349 HHT131348:HHV131349 HRP131348:HRR131349 IBL131348:IBN131349 ILH131348:ILJ131349 IVD131348:IVF131349 JEZ131348:JFB131349 JOV131348:JOX131349 JYR131348:JYT131349 KIN131348:KIP131349 KSJ131348:KSL131349 LCF131348:LCH131349 LMB131348:LMD131349 LVX131348:LVZ131349 MFT131348:MFV131349 MPP131348:MPR131349 MZL131348:MZN131349 NJH131348:NJJ131349 NTD131348:NTF131349 OCZ131348:ODB131349 OMV131348:OMX131349 OWR131348:OWT131349 PGN131348:PGP131349 PQJ131348:PQL131349 QAF131348:QAH131349 QKB131348:QKD131349 QTX131348:QTZ131349 RDT131348:RDV131349 RNP131348:RNR131349 RXL131348:RXN131349 SHH131348:SHJ131349 SRD131348:SRF131349 TAZ131348:TBB131349 TKV131348:TKX131349 TUR131348:TUT131349 UEN131348:UEP131349 UOJ131348:UOL131349 UYF131348:UYH131349 VIB131348:VID131349 VRX131348:VRZ131349 WBT131348:WBV131349 WLP131348:WLR131349 WVL131348:WVN131349 H196884:I196885 IZ196884:JB196885 SV196884:SX196885 ACR196884:ACT196885 AMN196884:AMP196885 AWJ196884:AWL196885 BGF196884:BGH196885 BQB196884:BQD196885 BZX196884:BZZ196885 CJT196884:CJV196885 CTP196884:CTR196885 DDL196884:DDN196885 DNH196884:DNJ196885 DXD196884:DXF196885 EGZ196884:EHB196885 EQV196884:EQX196885 FAR196884:FAT196885 FKN196884:FKP196885 FUJ196884:FUL196885 GEF196884:GEH196885 GOB196884:GOD196885 GXX196884:GXZ196885 HHT196884:HHV196885 HRP196884:HRR196885 IBL196884:IBN196885 ILH196884:ILJ196885 IVD196884:IVF196885 JEZ196884:JFB196885 JOV196884:JOX196885 JYR196884:JYT196885 KIN196884:KIP196885 KSJ196884:KSL196885 LCF196884:LCH196885 LMB196884:LMD196885 LVX196884:LVZ196885 MFT196884:MFV196885 MPP196884:MPR196885 MZL196884:MZN196885 NJH196884:NJJ196885 NTD196884:NTF196885 OCZ196884:ODB196885 OMV196884:OMX196885 OWR196884:OWT196885 PGN196884:PGP196885 PQJ196884:PQL196885 QAF196884:QAH196885 QKB196884:QKD196885 QTX196884:QTZ196885 RDT196884:RDV196885 RNP196884:RNR196885 RXL196884:RXN196885 SHH196884:SHJ196885 SRD196884:SRF196885 TAZ196884:TBB196885 TKV196884:TKX196885 TUR196884:TUT196885 UEN196884:UEP196885 UOJ196884:UOL196885 UYF196884:UYH196885 VIB196884:VID196885 VRX196884:VRZ196885 WBT196884:WBV196885 WLP196884:WLR196885 WVL196884:WVN196885 H262420:I262421 IZ262420:JB262421 SV262420:SX262421 ACR262420:ACT262421 AMN262420:AMP262421 AWJ262420:AWL262421 BGF262420:BGH262421 BQB262420:BQD262421 BZX262420:BZZ262421 CJT262420:CJV262421 CTP262420:CTR262421 DDL262420:DDN262421 DNH262420:DNJ262421 DXD262420:DXF262421 EGZ262420:EHB262421 EQV262420:EQX262421 FAR262420:FAT262421 FKN262420:FKP262421 FUJ262420:FUL262421 GEF262420:GEH262421 GOB262420:GOD262421 GXX262420:GXZ262421 HHT262420:HHV262421 HRP262420:HRR262421 IBL262420:IBN262421 ILH262420:ILJ262421 IVD262420:IVF262421 JEZ262420:JFB262421 JOV262420:JOX262421 JYR262420:JYT262421 KIN262420:KIP262421 KSJ262420:KSL262421 LCF262420:LCH262421 LMB262420:LMD262421 LVX262420:LVZ262421 MFT262420:MFV262421 MPP262420:MPR262421 MZL262420:MZN262421 NJH262420:NJJ262421 NTD262420:NTF262421 OCZ262420:ODB262421 OMV262420:OMX262421 OWR262420:OWT262421 PGN262420:PGP262421 PQJ262420:PQL262421 QAF262420:QAH262421 QKB262420:QKD262421 QTX262420:QTZ262421 RDT262420:RDV262421 RNP262420:RNR262421 RXL262420:RXN262421 SHH262420:SHJ262421 SRD262420:SRF262421 TAZ262420:TBB262421 TKV262420:TKX262421 TUR262420:TUT262421 UEN262420:UEP262421 UOJ262420:UOL262421 UYF262420:UYH262421 VIB262420:VID262421 VRX262420:VRZ262421 WBT262420:WBV262421 WLP262420:WLR262421 WVL262420:WVN262421 H327956:I327957 IZ327956:JB327957 SV327956:SX327957 ACR327956:ACT327957 AMN327956:AMP327957 AWJ327956:AWL327957 BGF327956:BGH327957 BQB327956:BQD327957 BZX327956:BZZ327957 CJT327956:CJV327957 CTP327956:CTR327957 DDL327956:DDN327957 DNH327956:DNJ327957 DXD327956:DXF327957 EGZ327956:EHB327957 EQV327956:EQX327957 FAR327956:FAT327957 FKN327956:FKP327957 FUJ327956:FUL327957 GEF327956:GEH327957 GOB327956:GOD327957 GXX327956:GXZ327957 HHT327956:HHV327957 HRP327956:HRR327957 IBL327956:IBN327957 ILH327956:ILJ327957 IVD327956:IVF327957 JEZ327956:JFB327957 JOV327956:JOX327957 JYR327956:JYT327957 KIN327956:KIP327957 KSJ327956:KSL327957 LCF327956:LCH327957 LMB327956:LMD327957 LVX327956:LVZ327957 MFT327956:MFV327957 MPP327956:MPR327957 MZL327956:MZN327957 NJH327956:NJJ327957 NTD327956:NTF327957 OCZ327956:ODB327957 OMV327956:OMX327957 OWR327956:OWT327957 PGN327956:PGP327957 PQJ327956:PQL327957 QAF327956:QAH327957 QKB327956:QKD327957 QTX327956:QTZ327957 RDT327956:RDV327957 RNP327956:RNR327957 RXL327956:RXN327957 SHH327956:SHJ327957 SRD327956:SRF327957 TAZ327956:TBB327957 TKV327956:TKX327957 TUR327956:TUT327957 UEN327956:UEP327957 UOJ327956:UOL327957 UYF327956:UYH327957 VIB327956:VID327957 VRX327956:VRZ327957 WBT327956:WBV327957 WLP327956:WLR327957 WVL327956:WVN327957 H393492:I393493 IZ393492:JB393493 SV393492:SX393493 ACR393492:ACT393493 AMN393492:AMP393493 AWJ393492:AWL393493 BGF393492:BGH393493 BQB393492:BQD393493 BZX393492:BZZ393493 CJT393492:CJV393493 CTP393492:CTR393493 DDL393492:DDN393493 DNH393492:DNJ393493 DXD393492:DXF393493 EGZ393492:EHB393493 EQV393492:EQX393493 FAR393492:FAT393493 FKN393492:FKP393493 FUJ393492:FUL393493 GEF393492:GEH393493 GOB393492:GOD393493 GXX393492:GXZ393493 HHT393492:HHV393493 HRP393492:HRR393493 IBL393492:IBN393493 ILH393492:ILJ393493 IVD393492:IVF393493 JEZ393492:JFB393493 JOV393492:JOX393493 JYR393492:JYT393493 KIN393492:KIP393493 KSJ393492:KSL393493 LCF393492:LCH393493 LMB393492:LMD393493 LVX393492:LVZ393493 MFT393492:MFV393493 MPP393492:MPR393493 MZL393492:MZN393493 NJH393492:NJJ393493 NTD393492:NTF393493 OCZ393492:ODB393493 OMV393492:OMX393493 OWR393492:OWT393493 PGN393492:PGP393493 PQJ393492:PQL393493 QAF393492:QAH393493 QKB393492:QKD393493 QTX393492:QTZ393493 RDT393492:RDV393493 RNP393492:RNR393493 RXL393492:RXN393493 SHH393492:SHJ393493 SRD393492:SRF393493 TAZ393492:TBB393493 TKV393492:TKX393493 TUR393492:TUT393493 UEN393492:UEP393493 UOJ393492:UOL393493 UYF393492:UYH393493 VIB393492:VID393493 VRX393492:VRZ393493 WBT393492:WBV393493 WLP393492:WLR393493 WVL393492:WVN393493 H459028:I459029 IZ459028:JB459029 SV459028:SX459029 ACR459028:ACT459029 AMN459028:AMP459029 AWJ459028:AWL459029 BGF459028:BGH459029 BQB459028:BQD459029 BZX459028:BZZ459029 CJT459028:CJV459029 CTP459028:CTR459029 DDL459028:DDN459029 DNH459028:DNJ459029 DXD459028:DXF459029 EGZ459028:EHB459029 EQV459028:EQX459029 FAR459028:FAT459029 FKN459028:FKP459029 FUJ459028:FUL459029 GEF459028:GEH459029 GOB459028:GOD459029 GXX459028:GXZ459029 HHT459028:HHV459029 HRP459028:HRR459029 IBL459028:IBN459029 ILH459028:ILJ459029 IVD459028:IVF459029 JEZ459028:JFB459029 JOV459028:JOX459029 JYR459028:JYT459029 KIN459028:KIP459029 KSJ459028:KSL459029 LCF459028:LCH459029 LMB459028:LMD459029 LVX459028:LVZ459029 MFT459028:MFV459029 MPP459028:MPR459029 MZL459028:MZN459029 NJH459028:NJJ459029 NTD459028:NTF459029 OCZ459028:ODB459029 OMV459028:OMX459029 OWR459028:OWT459029 PGN459028:PGP459029 PQJ459028:PQL459029 QAF459028:QAH459029 QKB459028:QKD459029 QTX459028:QTZ459029 RDT459028:RDV459029 RNP459028:RNR459029 RXL459028:RXN459029 SHH459028:SHJ459029 SRD459028:SRF459029 TAZ459028:TBB459029 TKV459028:TKX459029 TUR459028:TUT459029 UEN459028:UEP459029 UOJ459028:UOL459029 UYF459028:UYH459029 VIB459028:VID459029 VRX459028:VRZ459029 WBT459028:WBV459029 WLP459028:WLR459029 WVL459028:WVN459029 H524564:I524565 IZ524564:JB524565 SV524564:SX524565 ACR524564:ACT524565 AMN524564:AMP524565 AWJ524564:AWL524565 BGF524564:BGH524565 BQB524564:BQD524565 BZX524564:BZZ524565 CJT524564:CJV524565 CTP524564:CTR524565 DDL524564:DDN524565 DNH524564:DNJ524565 DXD524564:DXF524565 EGZ524564:EHB524565 EQV524564:EQX524565 FAR524564:FAT524565 FKN524564:FKP524565 FUJ524564:FUL524565 GEF524564:GEH524565 GOB524564:GOD524565 GXX524564:GXZ524565 HHT524564:HHV524565 HRP524564:HRR524565 IBL524564:IBN524565 ILH524564:ILJ524565 IVD524564:IVF524565 JEZ524564:JFB524565 JOV524564:JOX524565 JYR524564:JYT524565 KIN524564:KIP524565 KSJ524564:KSL524565 LCF524564:LCH524565 LMB524564:LMD524565 LVX524564:LVZ524565 MFT524564:MFV524565 MPP524564:MPR524565 MZL524564:MZN524565 NJH524564:NJJ524565 NTD524564:NTF524565 OCZ524564:ODB524565 OMV524564:OMX524565 OWR524564:OWT524565 PGN524564:PGP524565 PQJ524564:PQL524565 QAF524564:QAH524565 QKB524564:QKD524565 QTX524564:QTZ524565 RDT524564:RDV524565 RNP524564:RNR524565 RXL524564:RXN524565 SHH524564:SHJ524565 SRD524564:SRF524565 TAZ524564:TBB524565 TKV524564:TKX524565 TUR524564:TUT524565 UEN524564:UEP524565 UOJ524564:UOL524565 UYF524564:UYH524565 VIB524564:VID524565 VRX524564:VRZ524565 WBT524564:WBV524565 WLP524564:WLR524565 WVL524564:WVN524565 H590100:I590101 IZ590100:JB590101 SV590100:SX590101 ACR590100:ACT590101 AMN590100:AMP590101 AWJ590100:AWL590101 BGF590100:BGH590101 BQB590100:BQD590101 BZX590100:BZZ590101 CJT590100:CJV590101 CTP590100:CTR590101 DDL590100:DDN590101 DNH590100:DNJ590101 DXD590100:DXF590101 EGZ590100:EHB590101 EQV590100:EQX590101 FAR590100:FAT590101 FKN590100:FKP590101 FUJ590100:FUL590101 GEF590100:GEH590101 GOB590100:GOD590101 GXX590100:GXZ590101 HHT590100:HHV590101 HRP590100:HRR590101 IBL590100:IBN590101 ILH590100:ILJ590101 IVD590100:IVF590101 JEZ590100:JFB590101 JOV590100:JOX590101 JYR590100:JYT590101 KIN590100:KIP590101 KSJ590100:KSL590101 LCF590100:LCH590101 LMB590100:LMD590101 LVX590100:LVZ590101 MFT590100:MFV590101 MPP590100:MPR590101 MZL590100:MZN590101 NJH590100:NJJ590101 NTD590100:NTF590101 OCZ590100:ODB590101 OMV590100:OMX590101 OWR590100:OWT590101 PGN590100:PGP590101 PQJ590100:PQL590101 QAF590100:QAH590101 QKB590100:QKD590101 QTX590100:QTZ590101 RDT590100:RDV590101 RNP590100:RNR590101 RXL590100:RXN590101 SHH590100:SHJ590101 SRD590100:SRF590101 TAZ590100:TBB590101 TKV590100:TKX590101 TUR590100:TUT590101 UEN590100:UEP590101 UOJ590100:UOL590101 UYF590100:UYH590101 VIB590100:VID590101 VRX590100:VRZ590101 WBT590100:WBV590101 WLP590100:WLR590101 WVL590100:WVN590101 H655636:I655637 IZ655636:JB655637 SV655636:SX655637 ACR655636:ACT655637 AMN655636:AMP655637 AWJ655636:AWL655637 BGF655636:BGH655637 BQB655636:BQD655637 BZX655636:BZZ655637 CJT655636:CJV655637 CTP655636:CTR655637 DDL655636:DDN655637 DNH655636:DNJ655637 DXD655636:DXF655637 EGZ655636:EHB655637 EQV655636:EQX655637 FAR655636:FAT655637 FKN655636:FKP655637 FUJ655636:FUL655637 GEF655636:GEH655637 GOB655636:GOD655637 GXX655636:GXZ655637 HHT655636:HHV655637 HRP655636:HRR655637 IBL655636:IBN655637 ILH655636:ILJ655637 IVD655636:IVF655637 JEZ655636:JFB655637 JOV655636:JOX655637 JYR655636:JYT655637 KIN655636:KIP655637 KSJ655636:KSL655637 LCF655636:LCH655637 LMB655636:LMD655637 LVX655636:LVZ655637 MFT655636:MFV655637 MPP655636:MPR655637 MZL655636:MZN655637 NJH655636:NJJ655637 NTD655636:NTF655637 OCZ655636:ODB655637 OMV655636:OMX655637 OWR655636:OWT655637 PGN655636:PGP655637 PQJ655636:PQL655637 QAF655636:QAH655637 QKB655636:QKD655637 QTX655636:QTZ655637 RDT655636:RDV655637 RNP655636:RNR655637 RXL655636:RXN655637 SHH655636:SHJ655637 SRD655636:SRF655637 TAZ655636:TBB655637 TKV655636:TKX655637 TUR655636:TUT655637 UEN655636:UEP655637 UOJ655636:UOL655637 UYF655636:UYH655637 VIB655636:VID655637 VRX655636:VRZ655637 WBT655636:WBV655637 WLP655636:WLR655637 WVL655636:WVN655637 H721172:I721173 IZ721172:JB721173 SV721172:SX721173 ACR721172:ACT721173 AMN721172:AMP721173 AWJ721172:AWL721173 BGF721172:BGH721173 BQB721172:BQD721173 BZX721172:BZZ721173 CJT721172:CJV721173 CTP721172:CTR721173 DDL721172:DDN721173 DNH721172:DNJ721173 DXD721172:DXF721173 EGZ721172:EHB721173 EQV721172:EQX721173 FAR721172:FAT721173 FKN721172:FKP721173 FUJ721172:FUL721173 GEF721172:GEH721173 GOB721172:GOD721173 GXX721172:GXZ721173 HHT721172:HHV721173 HRP721172:HRR721173 IBL721172:IBN721173 ILH721172:ILJ721173 IVD721172:IVF721173 JEZ721172:JFB721173 JOV721172:JOX721173 JYR721172:JYT721173 KIN721172:KIP721173 KSJ721172:KSL721173 LCF721172:LCH721173 LMB721172:LMD721173 LVX721172:LVZ721173 MFT721172:MFV721173 MPP721172:MPR721173 MZL721172:MZN721173 NJH721172:NJJ721173 NTD721172:NTF721173 OCZ721172:ODB721173 OMV721172:OMX721173 OWR721172:OWT721173 PGN721172:PGP721173 PQJ721172:PQL721173 QAF721172:QAH721173 QKB721172:QKD721173 QTX721172:QTZ721173 RDT721172:RDV721173 RNP721172:RNR721173 RXL721172:RXN721173 SHH721172:SHJ721173 SRD721172:SRF721173 TAZ721172:TBB721173 TKV721172:TKX721173 TUR721172:TUT721173 UEN721172:UEP721173 UOJ721172:UOL721173 UYF721172:UYH721173 VIB721172:VID721173 VRX721172:VRZ721173 WBT721172:WBV721173 WLP721172:WLR721173 WVL721172:WVN721173 H786708:I786709 IZ786708:JB786709 SV786708:SX786709 ACR786708:ACT786709 AMN786708:AMP786709 AWJ786708:AWL786709 BGF786708:BGH786709 BQB786708:BQD786709 BZX786708:BZZ786709 CJT786708:CJV786709 CTP786708:CTR786709 DDL786708:DDN786709 DNH786708:DNJ786709 DXD786708:DXF786709 EGZ786708:EHB786709 EQV786708:EQX786709 FAR786708:FAT786709 FKN786708:FKP786709 FUJ786708:FUL786709 GEF786708:GEH786709 GOB786708:GOD786709 GXX786708:GXZ786709 HHT786708:HHV786709 HRP786708:HRR786709 IBL786708:IBN786709 ILH786708:ILJ786709 IVD786708:IVF786709 JEZ786708:JFB786709 JOV786708:JOX786709 JYR786708:JYT786709 KIN786708:KIP786709 KSJ786708:KSL786709 LCF786708:LCH786709 LMB786708:LMD786709 LVX786708:LVZ786709 MFT786708:MFV786709 MPP786708:MPR786709 MZL786708:MZN786709 NJH786708:NJJ786709 NTD786708:NTF786709 OCZ786708:ODB786709 OMV786708:OMX786709 OWR786708:OWT786709 PGN786708:PGP786709 PQJ786708:PQL786709 QAF786708:QAH786709 QKB786708:QKD786709 QTX786708:QTZ786709 RDT786708:RDV786709 RNP786708:RNR786709 RXL786708:RXN786709 SHH786708:SHJ786709 SRD786708:SRF786709 TAZ786708:TBB786709 TKV786708:TKX786709 TUR786708:TUT786709 UEN786708:UEP786709 UOJ786708:UOL786709 UYF786708:UYH786709 VIB786708:VID786709 VRX786708:VRZ786709 WBT786708:WBV786709 WLP786708:WLR786709 WVL786708:WVN786709 H852244:I852245 IZ852244:JB852245 SV852244:SX852245 ACR852244:ACT852245 AMN852244:AMP852245 AWJ852244:AWL852245 BGF852244:BGH852245 BQB852244:BQD852245 BZX852244:BZZ852245 CJT852244:CJV852245 CTP852244:CTR852245 DDL852244:DDN852245 DNH852244:DNJ852245 DXD852244:DXF852245 EGZ852244:EHB852245 EQV852244:EQX852245 FAR852244:FAT852245 FKN852244:FKP852245 FUJ852244:FUL852245 GEF852244:GEH852245 GOB852244:GOD852245 GXX852244:GXZ852245 HHT852244:HHV852245 HRP852244:HRR852245 IBL852244:IBN852245 ILH852244:ILJ852245 IVD852244:IVF852245 JEZ852244:JFB852245 JOV852244:JOX852245 JYR852244:JYT852245 KIN852244:KIP852245 KSJ852244:KSL852245 LCF852244:LCH852245 LMB852244:LMD852245 LVX852244:LVZ852245 MFT852244:MFV852245 MPP852244:MPR852245 MZL852244:MZN852245 NJH852244:NJJ852245 NTD852244:NTF852245 OCZ852244:ODB852245 OMV852244:OMX852245 OWR852244:OWT852245 PGN852244:PGP852245 PQJ852244:PQL852245 QAF852244:QAH852245 QKB852244:QKD852245 QTX852244:QTZ852245 RDT852244:RDV852245 RNP852244:RNR852245 RXL852244:RXN852245 SHH852244:SHJ852245 SRD852244:SRF852245 TAZ852244:TBB852245 TKV852244:TKX852245 TUR852244:TUT852245 UEN852244:UEP852245 UOJ852244:UOL852245 UYF852244:UYH852245 VIB852244:VID852245 VRX852244:VRZ852245 WBT852244:WBV852245 WLP852244:WLR852245 WVL852244:WVN852245 H917780:I917781 IZ917780:JB917781 SV917780:SX917781 ACR917780:ACT917781 AMN917780:AMP917781 AWJ917780:AWL917781 BGF917780:BGH917781 BQB917780:BQD917781 BZX917780:BZZ917781 CJT917780:CJV917781 CTP917780:CTR917781 DDL917780:DDN917781 DNH917780:DNJ917781 DXD917780:DXF917781 EGZ917780:EHB917781 EQV917780:EQX917781 FAR917780:FAT917781 FKN917780:FKP917781 FUJ917780:FUL917781 GEF917780:GEH917781 GOB917780:GOD917781 GXX917780:GXZ917781 HHT917780:HHV917781 HRP917780:HRR917781 IBL917780:IBN917781 ILH917780:ILJ917781 IVD917780:IVF917781 JEZ917780:JFB917781 JOV917780:JOX917781 JYR917780:JYT917781 KIN917780:KIP917781 KSJ917780:KSL917781 LCF917780:LCH917781 LMB917780:LMD917781 LVX917780:LVZ917781 MFT917780:MFV917781 MPP917780:MPR917781 MZL917780:MZN917781 NJH917780:NJJ917781 NTD917780:NTF917781 OCZ917780:ODB917781 OMV917780:OMX917781 OWR917780:OWT917781 PGN917780:PGP917781 PQJ917780:PQL917781 QAF917780:QAH917781 QKB917780:QKD917781 QTX917780:QTZ917781 RDT917780:RDV917781 RNP917780:RNR917781 RXL917780:RXN917781 SHH917780:SHJ917781 SRD917780:SRF917781 TAZ917780:TBB917781 TKV917780:TKX917781 TUR917780:TUT917781 UEN917780:UEP917781 UOJ917780:UOL917781 UYF917780:UYH917781 VIB917780:VID917781 VRX917780:VRZ917781 WBT917780:WBV917781 WLP917780:WLR917781 WVL917780:WVN917781 H983316:I983317 IZ983316:JB983317 SV983316:SX983317 ACR983316:ACT983317 AMN983316:AMP983317 AWJ983316:AWL983317 BGF983316:BGH983317 BQB983316:BQD983317 BZX983316:BZZ983317 CJT983316:CJV983317 CTP983316:CTR983317 DDL983316:DDN983317 DNH983316:DNJ983317 DXD983316:DXF983317 EGZ983316:EHB983317 EQV983316:EQX983317 FAR983316:FAT983317 FKN983316:FKP983317 FUJ983316:FUL983317 GEF983316:GEH983317 GOB983316:GOD983317 GXX983316:GXZ983317 HHT983316:HHV983317 HRP983316:HRR983317 IBL983316:IBN983317 ILH983316:ILJ983317 IVD983316:IVF983317 JEZ983316:JFB983317 JOV983316:JOX983317 JYR983316:JYT983317 KIN983316:KIP983317 KSJ983316:KSL983317 LCF983316:LCH983317 LMB983316:LMD983317 LVX983316:LVZ983317 MFT983316:MFV983317 MPP983316:MPR983317 MZL983316:MZN983317 NJH983316:NJJ983317 NTD983316:NTF983317 OCZ983316:ODB983317 OMV983316:OMX983317 OWR983316:OWT983317 PGN983316:PGP983317 PQJ983316:PQL983317 QAF983316:QAH983317 QKB983316:QKD983317 QTX983316:QTZ983317 RDT983316:RDV983317 RNP983316:RNR983317 RXL983316:RXN983317 SHH983316:SHJ983317 SRD983316:SRF983317 TAZ983316:TBB983317 TKV983316:TKX983317 TUR983316:TUT983317 UEN983316:UEP983317 UOJ983316:UOL983317 UYF983316:UYH983317 VIB983316:VID983317 VRX983316:VRZ983317 WBT983316:WBV983317 WLP983316:WLR983317 WVL983316:WVN983317 K65996 JF65996 TB65996 ACX65996 AMT65996 AWP65996 BGL65996 BQH65996 CAD65996 CJZ65996 CTV65996 DDR65996 DNN65996 DXJ65996 EHF65996 ERB65996 FAX65996 FKT65996 FUP65996 GEL65996 GOH65996 GYD65996 HHZ65996 HRV65996 IBR65996 ILN65996 IVJ65996 JFF65996 JPB65996 JYX65996 KIT65996 KSP65996 LCL65996 LMH65996 LWD65996 MFZ65996 MPV65996 MZR65996 NJN65996 NTJ65996 ODF65996 ONB65996 OWX65996 PGT65996 PQP65996 QAL65996 QKH65996 QUD65996 RDZ65996 RNV65996 RXR65996 SHN65996 SRJ65996 TBF65996 TLB65996 TUX65996 UET65996 UOP65996 UYL65996 VIH65996 VSD65996 WBZ65996 WLV65996 WVR65996 K131532 JF131532 TB131532 ACX131532 AMT131532 AWP131532 BGL131532 BQH131532 CAD131532 CJZ131532 CTV131532 DDR131532 DNN131532 DXJ131532 EHF131532 ERB131532 FAX131532 FKT131532 FUP131532 GEL131532 GOH131532 GYD131532 HHZ131532 HRV131532 IBR131532 ILN131532 IVJ131532 JFF131532 JPB131532 JYX131532 KIT131532 KSP131532 LCL131532 LMH131532 LWD131532 MFZ131532 MPV131532 MZR131532 NJN131532 NTJ131532 ODF131532 ONB131532 OWX131532 PGT131532 PQP131532 QAL131532 QKH131532 QUD131532 RDZ131532 RNV131532 RXR131532 SHN131532 SRJ131532 TBF131532 TLB131532 TUX131532 UET131532 UOP131532 UYL131532 VIH131532 VSD131532 WBZ131532 WLV131532 WVR131532 K197068 JF197068 TB197068 ACX197068 AMT197068 AWP197068 BGL197068 BQH197068 CAD197068 CJZ197068 CTV197068 DDR197068 DNN197068 DXJ197068 EHF197068 ERB197068 FAX197068 FKT197068 FUP197068 GEL197068 GOH197068 GYD197068 HHZ197068 HRV197068 IBR197068 ILN197068 IVJ197068 JFF197068 JPB197068 JYX197068 KIT197068 KSP197068 LCL197068 LMH197068 LWD197068 MFZ197068 MPV197068 MZR197068 NJN197068 NTJ197068 ODF197068 ONB197068 OWX197068 PGT197068 PQP197068 QAL197068 QKH197068 QUD197068 RDZ197068 RNV197068 RXR197068 SHN197068 SRJ197068 TBF197068 TLB197068 TUX197068 UET197068 UOP197068 UYL197068 VIH197068 VSD197068 WBZ197068 WLV197068 WVR197068 K262604 JF262604 TB262604 ACX262604 AMT262604 AWP262604 BGL262604 BQH262604 CAD262604 CJZ262604 CTV262604 DDR262604 DNN262604 DXJ262604 EHF262604 ERB262604 FAX262604 FKT262604 FUP262604 GEL262604 GOH262604 GYD262604 HHZ262604 HRV262604 IBR262604 ILN262604 IVJ262604 JFF262604 JPB262604 JYX262604 KIT262604 KSP262604 LCL262604 LMH262604 LWD262604 MFZ262604 MPV262604 MZR262604 NJN262604 NTJ262604 ODF262604 ONB262604 OWX262604 PGT262604 PQP262604 QAL262604 QKH262604 QUD262604 RDZ262604 RNV262604 RXR262604 SHN262604 SRJ262604 TBF262604 TLB262604 TUX262604 UET262604 UOP262604 UYL262604 VIH262604 VSD262604 WBZ262604 WLV262604 WVR262604 K328140 JF328140 TB328140 ACX328140 AMT328140 AWP328140 BGL328140 BQH328140 CAD328140 CJZ328140 CTV328140 DDR328140 DNN328140 DXJ328140 EHF328140 ERB328140 FAX328140 FKT328140 FUP328140 GEL328140 GOH328140 GYD328140 HHZ328140 HRV328140 IBR328140 ILN328140 IVJ328140 JFF328140 JPB328140 JYX328140 KIT328140 KSP328140 LCL328140 LMH328140 LWD328140 MFZ328140 MPV328140 MZR328140 NJN328140 NTJ328140 ODF328140 ONB328140 OWX328140 PGT328140 PQP328140 QAL328140 QKH328140 QUD328140 RDZ328140 RNV328140 RXR328140 SHN328140 SRJ328140 TBF328140 TLB328140 TUX328140 UET328140 UOP328140 UYL328140 VIH328140 VSD328140 WBZ328140 WLV328140 WVR328140 K393676 JF393676 TB393676 ACX393676 AMT393676 AWP393676 BGL393676 BQH393676 CAD393676 CJZ393676 CTV393676 DDR393676 DNN393676 DXJ393676 EHF393676 ERB393676 FAX393676 FKT393676 FUP393676 GEL393676 GOH393676 GYD393676 HHZ393676 HRV393676 IBR393676 ILN393676 IVJ393676 JFF393676 JPB393676 JYX393676 KIT393676 KSP393676 LCL393676 LMH393676 LWD393676 MFZ393676 MPV393676 MZR393676 NJN393676 NTJ393676 ODF393676 ONB393676 OWX393676 PGT393676 PQP393676 QAL393676 QKH393676 QUD393676 RDZ393676 RNV393676 RXR393676 SHN393676 SRJ393676 TBF393676 TLB393676 TUX393676 UET393676 UOP393676 UYL393676 VIH393676 VSD393676 WBZ393676 WLV393676 WVR393676 K459212 JF459212 TB459212 ACX459212 AMT459212 AWP459212 BGL459212 BQH459212 CAD459212 CJZ459212 CTV459212 DDR459212 DNN459212 DXJ459212 EHF459212 ERB459212 FAX459212 FKT459212 FUP459212 GEL459212 GOH459212 GYD459212 HHZ459212 HRV459212 IBR459212 ILN459212 IVJ459212 JFF459212 JPB459212 JYX459212 KIT459212 KSP459212 LCL459212 LMH459212 LWD459212 MFZ459212 MPV459212 MZR459212 NJN459212 NTJ459212 ODF459212 ONB459212 OWX459212 PGT459212 PQP459212 QAL459212 QKH459212 QUD459212 RDZ459212 RNV459212 RXR459212 SHN459212 SRJ459212 TBF459212 TLB459212 TUX459212 UET459212 UOP459212 UYL459212 VIH459212 VSD459212 WBZ459212 WLV459212 WVR459212 K524748 JF524748 TB524748 ACX524748 AMT524748 AWP524748 BGL524748 BQH524748 CAD524748 CJZ524748 CTV524748 DDR524748 DNN524748 DXJ524748 EHF524748 ERB524748 FAX524748 FKT524748 FUP524748 GEL524748 GOH524748 GYD524748 HHZ524748 HRV524748 IBR524748 ILN524748 IVJ524748 JFF524748 JPB524748 JYX524748 KIT524748 KSP524748 LCL524748 LMH524748 LWD524748 MFZ524748 MPV524748 MZR524748 NJN524748 NTJ524748 ODF524748 ONB524748 OWX524748 PGT524748 PQP524748 QAL524748 QKH524748 QUD524748 RDZ524748 RNV524748 RXR524748 SHN524748 SRJ524748 TBF524748 TLB524748 TUX524748 UET524748 UOP524748 UYL524748 VIH524748 VSD524748 WBZ524748 WLV524748 WVR524748 K590284 JF590284 TB590284 ACX590284 AMT590284 AWP590284 BGL590284 BQH590284 CAD590284 CJZ590284 CTV590284 DDR590284 DNN590284 DXJ590284 EHF590284 ERB590284 FAX590284 FKT590284 FUP590284 GEL590284 GOH590284 GYD590284 HHZ590284 HRV590284 IBR590284 ILN590284 IVJ590284 JFF590284 JPB590284 JYX590284 KIT590284 KSP590284 LCL590284 LMH590284 LWD590284 MFZ590284 MPV590284 MZR590284 NJN590284 NTJ590284 ODF590284 ONB590284 OWX590284 PGT590284 PQP590284 QAL590284 QKH590284 QUD590284 RDZ590284 RNV590284 RXR590284 SHN590284 SRJ590284 TBF590284 TLB590284 TUX590284 UET590284 UOP590284 UYL590284 VIH590284 VSD590284 WBZ590284 WLV590284 WVR590284 K655820 JF655820 TB655820 ACX655820 AMT655820 AWP655820 BGL655820 BQH655820 CAD655820 CJZ655820 CTV655820 DDR655820 DNN655820 DXJ655820 EHF655820 ERB655820 FAX655820 FKT655820 FUP655820 GEL655820 GOH655820 GYD655820 HHZ655820 HRV655820 IBR655820 ILN655820 IVJ655820 JFF655820 JPB655820 JYX655820 KIT655820 KSP655820 LCL655820 LMH655820 LWD655820 MFZ655820 MPV655820 MZR655820 NJN655820 NTJ655820 ODF655820 ONB655820 OWX655820 PGT655820 PQP655820 QAL655820 QKH655820 QUD655820 RDZ655820 RNV655820 RXR655820 SHN655820 SRJ655820 TBF655820 TLB655820 TUX655820 UET655820 UOP655820 UYL655820 VIH655820 VSD655820 WBZ655820 WLV655820 WVR655820 K721356 JF721356 TB721356 ACX721356 AMT721356 AWP721356 BGL721356 BQH721356 CAD721356 CJZ721356 CTV721356 DDR721356 DNN721356 DXJ721356 EHF721356 ERB721356 FAX721356 FKT721356 FUP721356 GEL721356 GOH721356 GYD721356 HHZ721356 HRV721356 IBR721356 ILN721356 IVJ721356 JFF721356 JPB721356 JYX721356 KIT721356 KSP721356 LCL721356 LMH721356 LWD721356 MFZ721356 MPV721356 MZR721356 NJN721356 NTJ721356 ODF721356 ONB721356 OWX721356 PGT721356 PQP721356 QAL721356 QKH721356 QUD721356 RDZ721356 RNV721356 RXR721356 SHN721356 SRJ721356 TBF721356 TLB721356 TUX721356 UET721356 UOP721356 UYL721356 VIH721356 VSD721356 WBZ721356 WLV721356 WVR721356 K786892 JF786892 TB786892 ACX786892 AMT786892 AWP786892 BGL786892 BQH786892 CAD786892 CJZ786892 CTV786892 DDR786892 DNN786892 DXJ786892 EHF786892 ERB786892 FAX786892 FKT786892 FUP786892 GEL786892 GOH786892 GYD786892 HHZ786892 HRV786892 IBR786892 ILN786892 IVJ786892 JFF786892 JPB786892 JYX786892 KIT786892 KSP786892 LCL786892 LMH786892 LWD786892 MFZ786892 MPV786892 MZR786892 NJN786892 NTJ786892 ODF786892 ONB786892 OWX786892 PGT786892 PQP786892 QAL786892 QKH786892 QUD786892 RDZ786892 RNV786892 RXR786892 SHN786892 SRJ786892 TBF786892 TLB786892 TUX786892 UET786892 UOP786892 UYL786892 VIH786892 VSD786892 WBZ786892 WLV786892 WVR786892 K852428 JF852428 TB852428 ACX852428 AMT852428 AWP852428 BGL852428 BQH852428 CAD852428 CJZ852428 CTV852428 DDR852428 DNN852428 DXJ852428 EHF852428 ERB852428 FAX852428 FKT852428 FUP852428 GEL852428 GOH852428 GYD852428 HHZ852428 HRV852428 IBR852428 ILN852428 IVJ852428 JFF852428 JPB852428 JYX852428 KIT852428 KSP852428 LCL852428 LMH852428 LWD852428 MFZ852428 MPV852428 MZR852428 NJN852428 NTJ852428 ODF852428 ONB852428 OWX852428 PGT852428 PQP852428 QAL852428 QKH852428 QUD852428 RDZ852428 RNV852428 RXR852428 SHN852428 SRJ852428 TBF852428 TLB852428 TUX852428 UET852428 UOP852428 UYL852428 VIH852428 VSD852428 WBZ852428 WLV852428 WVR852428 K917964 JF917964 TB917964 ACX917964 AMT917964 AWP917964 BGL917964 BQH917964 CAD917964 CJZ917964 CTV917964 DDR917964 DNN917964 DXJ917964 EHF917964 ERB917964 FAX917964 FKT917964 FUP917964 GEL917964 GOH917964 GYD917964 HHZ917964 HRV917964 IBR917964 ILN917964 IVJ917964 JFF917964 JPB917964 JYX917964 KIT917964 KSP917964 LCL917964 LMH917964 LWD917964 MFZ917964 MPV917964 MZR917964 NJN917964 NTJ917964 ODF917964 ONB917964 OWX917964 PGT917964 PQP917964 QAL917964 QKH917964 QUD917964 RDZ917964 RNV917964 RXR917964 SHN917964 SRJ917964 TBF917964 TLB917964 TUX917964 UET917964 UOP917964 UYL917964 VIH917964 VSD917964 WBZ917964 WLV917964 WVR917964 K983500 JF983500 TB983500 ACX983500 AMT983500 AWP983500 BGL983500 BQH983500 CAD983500 CJZ983500 CTV983500 DDR983500 DNN983500 DXJ983500 EHF983500 ERB983500 FAX983500 FKT983500 FUP983500 GEL983500 GOH983500 GYD983500 HHZ983500 HRV983500 IBR983500 ILN983500 IVJ983500 JFF983500 JPB983500 JYX983500 KIT983500 KSP983500 LCL983500 LMH983500 LWD983500 MFZ983500 MPV983500 MZR983500 NJN983500 NTJ983500 ODF983500 ONB983500 OWX983500 PGT983500 PQP983500 QAL983500 QKH983500 QUD983500 RDZ983500 RNV983500 RXR983500 SHN983500 SRJ983500 TBF983500 TLB983500 TUX983500 UET983500 UOP983500 UYL983500 VIH983500 VSD983500 WBZ983500 WLV983500 WVR983500 IZ65998:JF65998 SV65998:TB65998 ACR65998:ACX65998 AMN65998:AMT65998 AWJ65998:AWP65998 BGF65998:BGL65998 BQB65998:BQH65998 BZX65998:CAD65998 CJT65998:CJZ65998 CTP65998:CTV65998 DDL65998:DDR65998 DNH65998:DNN65998 DXD65998:DXJ65998 EGZ65998:EHF65998 EQV65998:ERB65998 FAR65998:FAX65998 FKN65998:FKT65998 FUJ65998:FUP65998 GEF65998:GEL65998 GOB65998:GOH65998 GXX65998:GYD65998 HHT65998:HHZ65998 HRP65998:HRV65998 IBL65998:IBR65998 ILH65998:ILN65998 IVD65998:IVJ65998 JEZ65998:JFF65998 JOV65998:JPB65998 JYR65998:JYX65998 KIN65998:KIT65998 KSJ65998:KSP65998 LCF65998:LCL65998 LMB65998:LMH65998 LVX65998:LWD65998 MFT65998:MFZ65998 MPP65998:MPV65998 MZL65998:MZR65998 NJH65998:NJN65998 NTD65998:NTJ65998 OCZ65998:ODF65998 OMV65998:ONB65998 OWR65998:OWX65998 PGN65998:PGT65998 PQJ65998:PQP65998 QAF65998:QAL65998 QKB65998:QKH65998 QTX65998:QUD65998 RDT65998:RDZ65998 RNP65998:RNV65998 RXL65998:RXR65998 SHH65998:SHN65998 SRD65998:SRJ65998 TAZ65998:TBF65998 TKV65998:TLB65998 TUR65998:TUX65998 UEN65998:UET65998 UOJ65998:UOP65998 UYF65998:UYL65998 VIB65998:VIH65998 VRX65998:VSD65998 WBT65998:WBZ65998 WLP65998:WLV65998 WVL65998:WVR65998 IZ131534:JF131534 SV131534:TB131534 ACR131534:ACX131534 AMN131534:AMT131534 AWJ131534:AWP131534 BGF131534:BGL131534 BQB131534:BQH131534 BZX131534:CAD131534 CJT131534:CJZ131534 CTP131534:CTV131534 DDL131534:DDR131534 DNH131534:DNN131534 DXD131534:DXJ131534 EGZ131534:EHF131534 EQV131534:ERB131534 FAR131534:FAX131534 FKN131534:FKT131534 FUJ131534:FUP131534 GEF131534:GEL131534 GOB131534:GOH131534 GXX131534:GYD131534 HHT131534:HHZ131534 HRP131534:HRV131534 IBL131534:IBR131534 ILH131534:ILN131534 IVD131534:IVJ131534 JEZ131534:JFF131534 JOV131534:JPB131534 JYR131534:JYX131534 KIN131534:KIT131534 KSJ131534:KSP131534 LCF131534:LCL131534 LMB131534:LMH131534 LVX131534:LWD131534 MFT131534:MFZ131534 MPP131534:MPV131534 MZL131534:MZR131534 NJH131534:NJN131534 NTD131534:NTJ131534 OCZ131534:ODF131534 OMV131534:ONB131534 OWR131534:OWX131534 PGN131534:PGT131534 PQJ131534:PQP131534 QAF131534:QAL131534 QKB131534:QKH131534 QTX131534:QUD131534 RDT131534:RDZ131534 RNP131534:RNV131534 RXL131534:RXR131534 SHH131534:SHN131534 SRD131534:SRJ131534 TAZ131534:TBF131534 TKV131534:TLB131534 TUR131534:TUX131534 UEN131534:UET131534 UOJ131534:UOP131534 UYF131534:UYL131534 VIB131534:VIH131534 VRX131534:VSD131534 WBT131534:WBZ131534 WLP131534:WLV131534 WVL131534:WVR131534 IZ197070:JF197070 SV197070:TB197070 ACR197070:ACX197070 AMN197070:AMT197070 AWJ197070:AWP197070 BGF197070:BGL197070 BQB197070:BQH197070 BZX197070:CAD197070 CJT197070:CJZ197070 CTP197070:CTV197070 DDL197070:DDR197070 DNH197070:DNN197070 DXD197070:DXJ197070 EGZ197070:EHF197070 EQV197070:ERB197070 FAR197070:FAX197070 FKN197070:FKT197070 FUJ197070:FUP197070 GEF197070:GEL197070 GOB197070:GOH197070 GXX197070:GYD197070 HHT197070:HHZ197070 HRP197070:HRV197070 IBL197070:IBR197070 ILH197070:ILN197070 IVD197070:IVJ197070 JEZ197070:JFF197070 JOV197070:JPB197070 JYR197070:JYX197070 KIN197070:KIT197070 KSJ197070:KSP197070 LCF197070:LCL197070 LMB197070:LMH197070 LVX197070:LWD197070 MFT197070:MFZ197070 MPP197070:MPV197070 MZL197070:MZR197070 NJH197070:NJN197070 NTD197070:NTJ197070 OCZ197070:ODF197070 OMV197070:ONB197070 OWR197070:OWX197070 PGN197070:PGT197070 PQJ197070:PQP197070 QAF197070:QAL197070 QKB197070:QKH197070 QTX197070:QUD197070 RDT197070:RDZ197070 RNP197070:RNV197070 RXL197070:RXR197070 SHH197070:SHN197070 SRD197070:SRJ197070 TAZ197070:TBF197070 TKV197070:TLB197070 TUR197070:TUX197070 UEN197070:UET197070 UOJ197070:UOP197070 UYF197070:UYL197070 VIB197070:VIH197070 VRX197070:VSD197070 WBT197070:WBZ197070 WLP197070:WLV197070 WVL197070:WVR197070 IZ262606:JF262606 SV262606:TB262606 ACR262606:ACX262606 AMN262606:AMT262606 AWJ262606:AWP262606 BGF262606:BGL262606 BQB262606:BQH262606 BZX262606:CAD262606 CJT262606:CJZ262606 CTP262606:CTV262606 DDL262606:DDR262606 DNH262606:DNN262606 DXD262606:DXJ262606 EGZ262606:EHF262606 EQV262606:ERB262606 FAR262606:FAX262606 FKN262606:FKT262606 FUJ262606:FUP262606 GEF262606:GEL262606 GOB262606:GOH262606 GXX262606:GYD262606 HHT262606:HHZ262606 HRP262606:HRV262606 IBL262606:IBR262606 ILH262606:ILN262606 IVD262606:IVJ262606 JEZ262606:JFF262606 JOV262606:JPB262606 JYR262606:JYX262606 KIN262606:KIT262606 KSJ262606:KSP262606 LCF262606:LCL262606 LMB262606:LMH262606 LVX262606:LWD262606 MFT262606:MFZ262606 MPP262606:MPV262606 MZL262606:MZR262606 NJH262606:NJN262606 NTD262606:NTJ262606 OCZ262606:ODF262606 OMV262606:ONB262606 OWR262606:OWX262606 PGN262606:PGT262606 PQJ262606:PQP262606 QAF262606:QAL262606 QKB262606:QKH262606 QTX262606:QUD262606 RDT262606:RDZ262606 RNP262606:RNV262606 RXL262606:RXR262606 SHH262606:SHN262606 SRD262606:SRJ262606 TAZ262606:TBF262606 TKV262606:TLB262606 TUR262606:TUX262606 UEN262606:UET262606 UOJ262606:UOP262606 UYF262606:UYL262606 VIB262606:VIH262606 VRX262606:VSD262606 WBT262606:WBZ262606 WLP262606:WLV262606 WVL262606:WVR262606 IZ328142:JF328142 SV328142:TB328142 ACR328142:ACX328142 AMN328142:AMT328142 AWJ328142:AWP328142 BGF328142:BGL328142 BQB328142:BQH328142 BZX328142:CAD328142 CJT328142:CJZ328142 CTP328142:CTV328142 DDL328142:DDR328142 DNH328142:DNN328142 DXD328142:DXJ328142 EGZ328142:EHF328142 EQV328142:ERB328142 FAR328142:FAX328142 FKN328142:FKT328142 FUJ328142:FUP328142 GEF328142:GEL328142 GOB328142:GOH328142 GXX328142:GYD328142 HHT328142:HHZ328142 HRP328142:HRV328142 IBL328142:IBR328142 ILH328142:ILN328142 IVD328142:IVJ328142 JEZ328142:JFF328142 JOV328142:JPB328142 JYR328142:JYX328142 KIN328142:KIT328142 KSJ328142:KSP328142 LCF328142:LCL328142 LMB328142:LMH328142 LVX328142:LWD328142 MFT328142:MFZ328142 MPP328142:MPV328142 MZL328142:MZR328142 NJH328142:NJN328142 NTD328142:NTJ328142 OCZ328142:ODF328142 OMV328142:ONB328142 OWR328142:OWX328142 PGN328142:PGT328142 PQJ328142:PQP328142 QAF328142:QAL328142 QKB328142:QKH328142 QTX328142:QUD328142 RDT328142:RDZ328142 RNP328142:RNV328142 RXL328142:RXR328142 SHH328142:SHN328142 SRD328142:SRJ328142 TAZ328142:TBF328142 TKV328142:TLB328142 TUR328142:TUX328142 UEN328142:UET328142 UOJ328142:UOP328142 UYF328142:UYL328142 VIB328142:VIH328142 VRX328142:VSD328142 WBT328142:WBZ328142 WLP328142:WLV328142 WVL328142:WVR328142 IZ393678:JF393678 SV393678:TB393678 ACR393678:ACX393678 AMN393678:AMT393678 AWJ393678:AWP393678 BGF393678:BGL393678 BQB393678:BQH393678 BZX393678:CAD393678 CJT393678:CJZ393678 CTP393678:CTV393678 DDL393678:DDR393678 DNH393678:DNN393678 DXD393678:DXJ393678 EGZ393678:EHF393678 EQV393678:ERB393678 FAR393678:FAX393678 FKN393678:FKT393678 FUJ393678:FUP393678 GEF393678:GEL393678 GOB393678:GOH393678 GXX393678:GYD393678 HHT393678:HHZ393678 HRP393678:HRV393678 IBL393678:IBR393678 ILH393678:ILN393678 IVD393678:IVJ393678 JEZ393678:JFF393678 JOV393678:JPB393678 JYR393678:JYX393678 KIN393678:KIT393678 KSJ393678:KSP393678 LCF393678:LCL393678 LMB393678:LMH393678 LVX393678:LWD393678 MFT393678:MFZ393678 MPP393678:MPV393678 MZL393678:MZR393678 NJH393678:NJN393678 NTD393678:NTJ393678 OCZ393678:ODF393678 OMV393678:ONB393678 OWR393678:OWX393678 PGN393678:PGT393678 PQJ393678:PQP393678 QAF393678:QAL393678 QKB393678:QKH393678 QTX393678:QUD393678 RDT393678:RDZ393678 RNP393678:RNV393678 RXL393678:RXR393678 SHH393678:SHN393678 SRD393678:SRJ393678 TAZ393678:TBF393678 TKV393678:TLB393678 TUR393678:TUX393678 UEN393678:UET393678 UOJ393678:UOP393678 UYF393678:UYL393678 VIB393678:VIH393678 VRX393678:VSD393678 WBT393678:WBZ393678 WLP393678:WLV393678 WVL393678:WVR393678 IZ459214:JF459214 SV459214:TB459214 ACR459214:ACX459214 AMN459214:AMT459214 AWJ459214:AWP459214 BGF459214:BGL459214 BQB459214:BQH459214 BZX459214:CAD459214 CJT459214:CJZ459214 CTP459214:CTV459214 DDL459214:DDR459214 DNH459214:DNN459214 DXD459214:DXJ459214 EGZ459214:EHF459214 EQV459214:ERB459214 FAR459214:FAX459214 FKN459214:FKT459214 FUJ459214:FUP459214 GEF459214:GEL459214 GOB459214:GOH459214 GXX459214:GYD459214 HHT459214:HHZ459214 HRP459214:HRV459214 IBL459214:IBR459214 ILH459214:ILN459214 IVD459214:IVJ459214 JEZ459214:JFF459214 JOV459214:JPB459214 JYR459214:JYX459214 KIN459214:KIT459214 KSJ459214:KSP459214 LCF459214:LCL459214 LMB459214:LMH459214 LVX459214:LWD459214 MFT459214:MFZ459214 MPP459214:MPV459214 MZL459214:MZR459214 NJH459214:NJN459214 NTD459214:NTJ459214 OCZ459214:ODF459214 OMV459214:ONB459214 OWR459214:OWX459214 PGN459214:PGT459214 PQJ459214:PQP459214 QAF459214:QAL459214 QKB459214:QKH459214 QTX459214:QUD459214 RDT459214:RDZ459214 RNP459214:RNV459214 RXL459214:RXR459214 SHH459214:SHN459214 SRD459214:SRJ459214 TAZ459214:TBF459214 TKV459214:TLB459214 TUR459214:TUX459214 UEN459214:UET459214 UOJ459214:UOP459214 UYF459214:UYL459214 VIB459214:VIH459214 VRX459214:VSD459214 WBT459214:WBZ459214 WLP459214:WLV459214 WVL459214:WVR459214 IZ524750:JF524750 SV524750:TB524750 ACR524750:ACX524750 AMN524750:AMT524750 AWJ524750:AWP524750 BGF524750:BGL524750 BQB524750:BQH524750 BZX524750:CAD524750 CJT524750:CJZ524750 CTP524750:CTV524750 DDL524750:DDR524750 DNH524750:DNN524750 DXD524750:DXJ524750 EGZ524750:EHF524750 EQV524750:ERB524750 FAR524750:FAX524750 FKN524750:FKT524750 FUJ524750:FUP524750 GEF524750:GEL524750 GOB524750:GOH524750 GXX524750:GYD524750 HHT524750:HHZ524750 HRP524750:HRV524750 IBL524750:IBR524750 ILH524750:ILN524750 IVD524750:IVJ524750 JEZ524750:JFF524750 JOV524750:JPB524750 JYR524750:JYX524750 KIN524750:KIT524750 KSJ524750:KSP524750 LCF524750:LCL524750 LMB524750:LMH524750 LVX524750:LWD524750 MFT524750:MFZ524750 MPP524750:MPV524750 MZL524750:MZR524750 NJH524750:NJN524750 NTD524750:NTJ524750 OCZ524750:ODF524750 OMV524750:ONB524750 OWR524750:OWX524750 PGN524750:PGT524750 PQJ524750:PQP524750 QAF524750:QAL524750 QKB524750:QKH524750 QTX524750:QUD524750 RDT524750:RDZ524750 RNP524750:RNV524750 RXL524750:RXR524750 SHH524750:SHN524750 SRD524750:SRJ524750 TAZ524750:TBF524750 TKV524750:TLB524750 TUR524750:TUX524750 UEN524750:UET524750 UOJ524750:UOP524750 UYF524750:UYL524750 VIB524750:VIH524750 VRX524750:VSD524750 WBT524750:WBZ524750 WLP524750:WLV524750 WVL524750:WVR524750 IZ590286:JF590286 SV590286:TB590286 ACR590286:ACX590286 AMN590286:AMT590286 AWJ590286:AWP590286 BGF590286:BGL590286 BQB590286:BQH590286 BZX590286:CAD590286 CJT590286:CJZ590286 CTP590286:CTV590286 DDL590286:DDR590286 DNH590286:DNN590286 DXD590286:DXJ590286 EGZ590286:EHF590286 EQV590286:ERB590286 FAR590286:FAX590286 FKN590286:FKT590286 FUJ590286:FUP590286 GEF590286:GEL590286 GOB590286:GOH590286 GXX590286:GYD590286 HHT590286:HHZ590286 HRP590286:HRV590286 IBL590286:IBR590286 ILH590286:ILN590286 IVD590286:IVJ590286 JEZ590286:JFF590286 JOV590286:JPB590286 JYR590286:JYX590286 KIN590286:KIT590286 KSJ590286:KSP590286 LCF590286:LCL590286 LMB590286:LMH590286 LVX590286:LWD590286 MFT590286:MFZ590286 MPP590286:MPV590286 MZL590286:MZR590286 NJH590286:NJN590286 NTD590286:NTJ590286 OCZ590286:ODF590286 OMV590286:ONB590286 OWR590286:OWX590286 PGN590286:PGT590286 PQJ590286:PQP590286 QAF590286:QAL590286 QKB590286:QKH590286 QTX590286:QUD590286 RDT590286:RDZ590286 RNP590286:RNV590286 RXL590286:RXR590286 SHH590286:SHN590286 SRD590286:SRJ590286 TAZ590286:TBF590286 TKV590286:TLB590286 TUR590286:TUX590286 UEN590286:UET590286 UOJ590286:UOP590286 UYF590286:UYL590286 VIB590286:VIH590286 VRX590286:VSD590286 WBT590286:WBZ590286 WLP590286:WLV590286 WVL590286:WVR590286 IZ655822:JF655822 SV655822:TB655822 ACR655822:ACX655822 AMN655822:AMT655822 AWJ655822:AWP655822 BGF655822:BGL655822 BQB655822:BQH655822 BZX655822:CAD655822 CJT655822:CJZ655822 CTP655822:CTV655822 DDL655822:DDR655822 DNH655822:DNN655822 DXD655822:DXJ655822 EGZ655822:EHF655822 EQV655822:ERB655822 FAR655822:FAX655822 FKN655822:FKT655822 FUJ655822:FUP655822 GEF655822:GEL655822 GOB655822:GOH655822 GXX655822:GYD655822 HHT655822:HHZ655822 HRP655822:HRV655822 IBL655822:IBR655822 ILH655822:ILN655822 IVD655822:IVJ655822 JEZ655822:JFF655822 JOV655822:JPB655822 JYR655822:JYX655822 KIN655822:KIT655822 KSJ655822:KSP655822 LCF655822:LCL655822 LMB655822:LMH655822 LVX655822:LWD655822 MFT655822:MFZ655822 MPP655822:MPV655822 MZL655822:MZR655822 NJH655822:NJN655822 NTD655822:NTJ655822 OCZ655822:ODF655822 OMV655822:ONB655822 OWR655822:OWX655822 PGN655822:PGT655822 PQJ655822:PQP655822 QAF655822:QAL655822 QKB655822:QKH655822 QTX655822:QUD655822 RDT655822:RDZ655822 RNP655822:RNV655822 RXL655822:RXR655822 SHH655822:SHN655822 SRD655822:SRJ655822 TAZ655822:TBF655822 TKV655822:TLB655822 TUR655822:TUX655822 UEN655822:UET655822 UOJ655822:UOP655822 UYF655822:UYL655822 VIB655822:VIH655822 VRX655822:VSD655822 WBT655822:WBZ655822 WLP655822:WLV655822 WVL655822:WVR655822 IZ721358:JF721358 SV721358:TB721358 ACR721358:ACX721358 AMN721358:AMT721358 AWJ721358:AWP721358 BGF721358:BGL721358 BQB721358:BQH721358 BZX721358:CAD721358 CJT721358:CJZ721358 CTP721358:CTV721358 DDL721358:DDR721358 DNH721358:DNN721358 DXD721358:DXJ721358 EGZ721358:EHF721358 EQV721358:ERB721358 FAR721358:FAX721358 FKN721358:FKT721358 FUJ721358:FUP721358 GEF721358:GEL721358 GOB721358:GOH721358 GXX721358:GYD721358 HHT721358:HHZ721358 HRP721358:HRV721358 IBL721358:IBR721358 ILH721358:ILN721358 IVD721358:IVJ721358 JEZ721358:JFF721358 JOV721358:JPB721358 JYR721358:JYX721358 KIN721358:KIT721358 KSJ721358:KSP721358 LCF721358:LCL721358 LMB721358:LMH721358 LVX721358:LWD721358 MFT721358:MFZ721358 MPP721358:MPV721358 MZL721358:MZR721358 NJH721358:NJN721358 NTD721358:NTJ721358 OCZ721358:ODF721358 OMV721358:ONB721358 OWR721358:OWX721358 PGN721358:PGT721358 PQJ721358:PQP721358 QAF721358:QAL721358 QKB721358:QKH721358 QTX721358:QUD721358 RDT721358:RDZ721358 RNP721358:RNV721358 RXL721358:RXR721358 SHH721358:SHN721358 SRD721358:SRJ721358 TAZ721358:TBF721358 TKV721358:TLB721358 TUR721358:TUX721358 UEN721358:UET721358 UOJ721358:UOP721358 UYF721358:UYL721358 VIB721358:VIH721358 VRX721358:VSD721358 WBT721358:WBZ721358 WLP721358:WLV721358 WVL721358:WVR721358 IZ786894:JF786894 SV786894:TB786894 ACR786894:ACX786894 AMN786894:AMT786894 AWJ786894:AWP786894 BGF786894:BGL786894 BQB786894:BQH786894 BZX786894:CAD786894 CJT786894:CJZ786894 CTP786894:CTV786894 DDL786894:DDR786894 DNH786894:DNN786894 DXD786894:DXJ786894 EGZ786894:EHF786894 EQV786894:ERB786894 FAR786894:FAX786894 FKN786894:FKT786894 FUJ786894:FUP786894 GEF786894:GEL786894 GOB786894:GOH786894 GXX786894:GYD786894 HHT786894:HHZ786894 HRP786894:HRV786894 IBL786894:IBR786894 ILH786894:ILN786894 IVD786894:IVJ786894 JEZ786894:JFF786894 JOV786894:JPB786894 JYR786894:JYX786894 KIN786894:KIT786894 KSJ786894:KSP786894 LCF786894:LCL786894 LMB786894:LMH786894 LVX786894:LWD786894 MFT786894:MFZ786894 MPP786894:MPV786894 MZL786894:MZR786894 NJH786894:NJN786894 NTD786894:NTJ786894 OCZ786894:ODF786894 OMV786894:ONB786894 OWR786894:OWX786894 PGN786894:PGT786894 PQJ786894:PQP786894 QAF786894:QAL786894 QKB786894:QKH786894 QTX786894:QUD786894 RDT786894:RDZ786894 RNP786894:RNV786894 RXL786894:RXR786894 SHH786894:SHN786894 SRD786894:SRJ786894 TAZ786894:TBF786894 TKV786894:TLB786894 TUR786894:TUX786894 UEN786894:UET786894 UOJ786894:UOP786894 UYF786894:UYL786894 VIB786894:VIH786894 VRX786894:VSD786894 WBT786894:WBZ786894 WLP786894:WLV786894 WVL786894:WVR786894 IZ852430:JF852430 SV852430:TB852430 ACR852430:ACX852430 AMN852430:AMT852430 AWJ852430:AWP852430 BGF852430:BGL852430 BQB852430:BQH852430 BZX852430:CAD852430 CJT852430:CJZ852430 CTP852430:CTV852430 DDL852430:DDR852430 DNH852430:DNN852430 DXD852430:DXJ852430 EGZ852430:EHF852430 EQV852430:ERB852430 FAR852430:FAX852430 FKN852430:FKT852430 FUJ852430:FUP852430 GEF852430:GEL852430 GOB852430:GOH852430 GXX852430:GYD852430 HHT852430:HHZ852430 HRP852430:HRV852430 IBL852430:IBR852430 ILH852430:ILN852430 IVD852430:IVJ852430 JEZ852430:JFF852430 JOV852430:JPB852430 JYR852430:JYX852430 KIN852430:KIT852430 KSJ852430:KSP852430 LCF852430:LCL852430 LMB852430:LMH852430 LVX852430:LWD852430 MFT852430:MFZ852430 MPP852430:MPV852430 MZL852430:MZR852430 NJH852430:NJN852430 NTD852430:NTJ852430 OCZ852430:ODF852430 OMV852430:ONB852430 OWR852430:OWX852430 PGN852430:PGT852430 PQJ852430:PQP852430 QAF852430:QAL852430 QKB852430:QKH852430 QTX852430:QUD852430 RDT852430:RDZ852430 RNP852430:RNV852430 RXL852430:RXR852430 SHH852430:SHN852430 SRD852430:SRJ852430 TAZ852430:TBF852430 TKV852430:TLB852430 TUR852430:TUX852430 UEN852430:UET852430 UOJ852430:UOP852430 UYF852430:UYL852430 VIB852430:VIH852430 VRX852430:VSD852430 WBT852430:WBZ852430 WLP852430:WLV852430 WVL852430:WVR852430 IZ917966:JF917966 SV917966:TB917966 ACR917966:ACX917966 AMN917966:AMT917966 AWJ917966:AWP917966 BGF917966:BGL917966 BQB917966:BQH917966 BZX917966:CAD917966 CJT917966:CJZ917966 CTP917966:CTV917966 DDL917966:DDR917966 DNH917966:DNN917966 DXD917966:DXJ917966 EGZ917966:EHF917966 EQV917966:ERB917966 FAR917966:FAX917966 FKN917966:FKT917966 FUJ917966:FUP917966 GEF917966:GEL917966 GOB917966:GOH917966 GXX917966:GYD917966 HHT917966:HHZ917966 HRP917966:HRV917966 IBL917966:IBR917966 ILH917966:ILN917966 IVD917966:IVJ917966 JEZ917966:JFF917966 JOV917966:JPB917966 JYR917966:JYX917966 KIN917966:KIT917966 KSJ917966:KSP917966 LCF917966:LCL917966 LMB917966:LMH917966 LVX917966:LWD917966 MFT917966:MFZ917966 MPP917966:MPV917966 MZL917966:MZR917966 NJH917966:NJN917966 NTD917966:NTJ917966 OCZ917966:ODF917966 OMV917966:ONB917966 OWR917966:OWX917966 PGN917966:PGT917966 PQJ917966:PQP917966 QAF917966:QAL917966 QKB917966:QKH917966 QTX917966:QUD917966 RDT917966:RDZ917966 RNP917966:RNV917966 RXL917966:RXR917966 SHH917966:SHN917966 SRD917966:SRJ917966 TAZ917966:TBF917966 TKV917966:TLB917966 TUR917966:TUX917966 UEN917966:UET917966 UOJ917966:UOP917966 UYF917966:UYL917966 VIB917966:VIH917966 VRX917966:VSD917966 WBT917966:WBZ917966 WLP917966:WLV917966 WVL917966:WVR917966 IZ983502:JF983502 SV983502:TB983502 ACR983502:ACX983502 AMN983502:AMT983502 AWJ983502:AWP983502 BGF983502:BGL983502 BQB983502:BQH983502 BZX983502:CAD983502 CJT983502:CJZ983502 CTP983502:CTV983502 DDL983502:DDR983502 DNH983502:DNN983502 DXD983502:DXJ983502 EGZ983502:EHF983502 EQV983502:ERB983502 FAR983502:FAX983502 FKN983502:FKT983502 FUJ983502:FUP983502 GEF983502:GEL983502 GOB983502:GOH983502 GXX983502:GYD983502 HHT983502:HHZ983502 HRP983502:HRV983502 IBL983502:IBR983502 ILH983502:ILN983502 IVD983502:IVJ983502 JEZ983502:JFF983502 JOV983502:JPB983502 JYR983502:JYX983502 KIN983502:KIT983502 KSJ983502:KSP983502 LCF983502:LCL983502 LMB983502:LMH983502 LVX983502:LWD983502 MFT983502:MFZ983502 MPP983502:MPV983502 MZL983502:MZR983502 NJH983502:NJN983502 NTD983502:NTJ983502 OCZ983502:ODF983502 OMV983502:ONB983502 OWR983502:OWX983502 PGN983502:PGT983502 PQJ983502:PQP983502 QAF983502:QAL983502 QKB983502:QKH983502 QTX983502:QUD983502 RDT983502:RDZ983502 RNP983502:RNV983502 RXL983502:RXR983502 SHH983502:SHN983502 SRD983502:SRJ983502 TAZ983502:TBF983502 TKV983502:TLB983502 TUR983502:TUX983502 UEN983502:UET983502 UOJ983502:UOP983502 UYF983502:UYL983502 VIB983502:VIH983502 VRX983502:VSD983502 WBT983502:WBZ983502 WLP983502:WLV983502 WVL983502:WVR983502 JD66031:JF66031 SZ66031:TB66031 ACV66031:ACX66031 AMR66031:AMT66031 AWN66031:AWP66031 BGJ66031:BGL66031 BQF66031:BQH66031 CAB66031:CAD66031 CJX66031:CJZ66031 CTT66031:CTV66031 DDP66031:DDR66031 DNL66031:DNN66031 DXH66031:DXJ66031 EHD66031:EHF66031 EQZ66031:ERB66031 FAV66031:FAX66031 FKR66031:FKT66031 FUN66031:FUP66031 GEJ66031:GEL66031 GOF66031:GOH66031 GYB66031:GYD66031 HHX66031:HHZ66031 HRT66031:HRV66031 IBP66031:IBR66031 ILL66031:ILN66031 IVH66031:IVJ66031 JFD66031:JFF66031 JOZ66031:JPB66031 JYV66031:JYX66031 KIR66031:KIT66031 KSN66031:KSP66031 LCJ66031:LCL66031 LMF66031:LMH66031 LWB66031:LWD66031 MFX66031:MFZ66031 MPT66031:MPV66031 MZP66031:MZR66031 NJL66031:NJN66031 NTH66031:NTJ66031 ODD66031:ODF66031 OMZ66031:ONB66031 OWV66031:OWX66031 PGR66031:PGT66031 PQN66031:PQP66031 QAJ66031:QAL66031 QKF66031:QKH66031 QUB66031:QUD66031 RDX66031:RDZ66031 RNT66031:RNV66031 RXP66031:RXR66031 SHL66031:SHN66031 SRH66031:SRJ66031 TBD66031:TBF66031 TKZ66031:TLB66031 TUV66031:TUX66031 UER66031:UET66031 UON66031:UOP66031 UYJ66031:UYL66031 VIF66031:VIH66031 VSB66031:VSD66031 WBX66031:WBZ66031 WLT66031:WLV66031 WVP66031:WVR66031 JD131567:JF131567 SZ131567:TB131567 ACV131567:ACX131567 AMR131567:AMT131567 AWN131567:AWP131567 BGJ131567:BGL131567 BQF131567:BQH131567 CAB131567:CAD131567 CJX131567:CJZ131567 CTT131567:CTV131567 DDP131567:DDR131567 DNL131567:DNN131567 DXH131567:DXJ131567 EHD131567:EHF131567 EQZ131567:ERB131567 FAV131567:FAX131567 FKR131567:FKT131567 FUN131567:FUP131567 GEJ131567:GEL131567 GOF131567:GOH131567 GYB131567:GYD131567 HHX131567:HHZ131567 HRT131567:HRV131567 IBP131567:IBR131567 ILL131567:ILN131567 IVH131567:IVJ131567 JFD131567:JFF131567 JOZ131567:JPB131567 JYV131567:JYX131567 KIR131567:KIT131567 KSN131567:KSP131567 LCJ131567:LCL131567 LMF131567:LMH131567 LWB131567:LWD131567 MFX131567:MFZ131567 MPT131567:MPV131567 MZP131567:MZR131567 NJL131567:NJN131567 NTH131567:NTJ131567 ODD131567:ODF131567 OMZ131567:ONB131567 OWV131567:OWX131567 PGR131567:PGT131567 PQN131567:PQP131567 QAJ131567:QAL131567 QKF131567:QKH131567 QUB131567:QUD131567 RDX131567:RDZ131567 RNT131567:RNV131567 RXP131567:RXR131567 SHL131567:SHN131567 SRH131567:SRJ131567 TBD131567:TBF131567 TKZ131567:TLB131567 TUV131567:TUX131567 UER131567:UET131567 UON131567:UOP131567 UYJ131567:UYL131567 VIF131567:VIH131567 VSB131567:VSD131567 WBX131567:WBZ131567 WLT131567:WLV131567 WVP131567:WVR131567 JD197103:JF197103 SZ197103:TB197103 ACV197103:ACX197103 AMR197103:AMT197103 AWN197103:AWP197103 BGJ197103:BGL197103 BQF197103:BQH197103 CAB197103:CAD197103 CJX197103:CJZ197103 CTT197103:CTV197103 DDP197103:DDR197103 DNL197103:DNN197103 DXH197103:DXJ197103 EHD197103:EHF197103 EQZ197103:ERB197103 FAV197103:FAX197103 FKR197103:FKT197103 FUN197103:FUP197103 GEJ197103:GEL197103 GOF197103:GOH197103 GYB197103:GYD197103 HHX197103:HHZ197103 HRT197103:HRV197103 IBP197103:IBR197103 ILL197103:ILN197103 IVH197103:IVJ197103 JFD197103:JFF197103 JOZ197103:JPB197103 JYV197103:JYX197103 KIR197103:KIT197103 KSN197103:KSP197103 LCJ197103:LCL197103 LMF197103:LMH197103 LWB197103:LWD197103 MFX197103:MFZ197103 MPT197103:MPV197103 MZP197103:MZR197103 NJL197103:NJN197103 NTH197103:NTJ197103 ODD197103:ODF197103 OMZ197103:ONB197103 OWV197103:OWX197103 PGR197103:PGT197103 PQN197103:PQP197103 QAJ197103:QAL197103 QKF197103:QKH197103 QUB197103:QUD197103 RDX197103:RDZ197103 RNT197103:RNV197103 RXP197103:RXR197103 SHL197103:SHN197103 SRH197103:SRJ197103 TBD197103:TBF197103 TKZ197103:TLB197103 TUV197103:TUX197103 UER197103:UET197103 UON197103:UOP197103 UYJ197103:UYL197103 VIF197103:VIH197103 VSB197103:VSD197103 WBX197103:WBZ197103 WLT197103:WLV197103 WVP197103:WVR197103 JD262639:JF262639 SZ262639:TB262639 ACV262639:ACX262639 AMR262639:AMT262639 AWN262639:AWP262639 BGJ262639:BGL262639 BQF262639:BQH262639 CAB262639:CAD262639 CJX262639:CJZ262639 CTT262639:CTV262639 DDP262639:DDR262639 DNL262639:DNN262639 DXH262639:DXJ262639 EHD262639:EHF262639 EQZ262639:ERB262639 FAV262639:FAX262639 FKR262639:FKT262639 FUN262639:FUP262639 GEJ262639:GEL262639 GOF262639:GOH262639 GYB262639:GYD262639 HHX262639:HHZ262639 HRT262639:HRV262639 IBP262639:IBR262639 ILL262639:ILN262639 IVH262639:IVJ262639 JFD262639:JFF262639 JOZ262639:JPB262639 JYV262639:JYX262639 KIR262639:KIT262639 KSN262639:KSP262639 LCJ262639:LCL262639 LMF262639:LMH262639 LWB262639:LWD262639 MFX262639:MFZ262639 MPT262639:MPV262639 MZP262639:MZR262639 NJL262639:NJN262639 NTH262639:NTJ262639 ODD262639:ODF262639 OMZ262639:ONB262639 OWV262639:OWX262639 PGR262639:PGT262639 PQN262639:PQP262639 QAJ262639:QAL262639 QKF262639:QKH262639 QUB262639:QUD262639 RDX262639:RDZ262639 RNT262639:RNV262639 RXP262639:RXR262639 SHL262639:SHN262639 SRH262639:SRJ262639 TBD262639:TBF262639 TKZ262639:TLB262639 TUV262639:TUX262639 UER262639:UET262639 UON262639:UOP262639 UYJ262639:UYL262639 VIF262639:VIH262639 VSB262639:VSD262639 WBX262639:WBZ262639 WLT262639:WLV262639 WVP262639:WVR262639 JD328175:JF328175 SZ328175:TB328175 ACV328175:ACX328175 AMR328175:AMT328175 AWN328175:AWP328175 BGJ328175:BGL328175 BQF328175:BQH328175 CAB328175:CAD328175 CJX328175:CJZ328175 CTT328175:CTV328175 DDP328175:DDR328175 DNL328175:DNN328175 DXH328175:DXJ328175 EHD328175:EHF328175 EQZ328175:ERB328175 FAV328175:FAX328175 FKR328175:FKT328175 FUN328175:FUP328175 GEJ328175:GEL328175 GOF328175:GOH328175 GYB328175:GYD328175 HHX328175:HHZ328175 HRT328175:HRV328175 IBP328175:IBR328175 ILL328175:ILN328175 IVH328175:IVJ328175 JFD328175:JFF328175 JOZ328175:JPB328175 JYV328175:JYX328175 KIR328175:KIT328175 KSN328175:KSP328175 LCJ328175:LCL328175 LMF328175:LMH328175 LWB328175:LWD328175 MFX328175:MFZ328175 MPT328175:MPV328175 MZP328175:MZR328175 NJL328175:NJN328175 NTH328175:NTJ328175 ODD328175:ODF328175 OMZ328175:ONB328175 OWV328175:OWX328175 PGR328175:PGT328175 PQN328175:PQP328175 QAJ328175:QAL328175 QKF328175:QKH328175 QUB328175:QUD328175 RDX328175:RDZ328175 RNT328175:RNV328175 RXP328175:RXR328175 SHL328175:SHN328175 SRH328175:SRJ328175 TBD328175:TBF328175 TKZ328175:TLB328175 TUV328175:TUX328175 UER328175:UET328175 UON328175:UOP328175 UYJ328175:UYL328175 VIF328175:VIH328175 VSB328175:VSD328175 WBX328175:WBZ328175 WLT328175:WLV328175 WVP328175:WVR328175 JD393711:JF393711 SZ393711:TB393711 ACV393711:ACX393711 AMR393711:AMT393711 AWN393711:AWP393711 BGJ393711:BGL393711 BQF393711:BQH393711 CAB393711:CAD393711 CJX393711:CJZ393711 CTT393711:CTV393711 DDP393711:DDR393711 DNL393711:DNN393711 DXH393711:DXJ393711 EHD393711:EHF393711 EQZ393711:ERB393711 FAV393711:FAX393711 FKR393711:FKT393711 FUN393711:FUP393711 GEJ393711:GEL393711 GOF393711:GOH393711 GYB393711:GYD393711 HHX393711:HHZ393711 HRT393711:HRV393711 IBP393711:IBR393711 ILL393711:ILN393711 IVH393711:IVJ393711 JFD393711:JFF393711 JOZ393711:JPB393711 JYV393711:JYX393711 KIR393711:KIT393711 KSN393711:KSP393711 LCJ393711:LCL393711 LMF393711:LMH393711 LWB393711:LWD393711 MFX393711:MFZ393711 MPT393711:MPV393711 MZP393711:MZR393711 NJL393711:NJN393711 NTH393711:NTJ393711 ODD393711:ODF393711 OMZ393711:ONB393711 OWV393711:OWX393711 PGR393711:PGT393711 PQN393711:PQP393711 QAJ393711:QAL393711 QKF393711:QKH393711 QUB393711:QUD393711 RDX393711:RDZ393711 RNT393711:RNV393711 RXP393711:RXR393711 SHL393711:SHN393711 SRH393711:SRJ393711 TBD393711:TBF393711 TKZ393711:TLB393711 TUV393711:TUX393711 UER393711:UET393711 UON393711:UOP393711 UYJ393711:UYL393711 VIF393711:VIH393711 VSB393711:VSD393711 WBX393711:WBZ393711 WLT393711:WLV393711 WVP393711:WVR393711 JD459247:JF459247 SZ459247:TB459247 ACV459247:ACX459247 AMR459247:AMT459247 AWN459247:AWP459247 BGJ459247:BGL459247 BQF459247:BQH459247 CAB459247:CAD459247 CJX459247:CJZ459247 CTT459247:CTV459247 DDP459247:DDR459247 DNL459247:DNN459247 DXH459247:DXJ459247 EHD459247:EHF459247 EQZ459247:ERB459247 FAV459247:FAX459247 FKR459247:FKT459247 FUN459247:FUP459247 GEJ459247:GEL459247 GOF459247:GOH459247 GYB459247:GYD459247 HHX459247:HHZ459247 HRT459247:HRV459247 IBP459247:IBR459247 ILL459247:ILN459247 IVH459247:IVJ459247 JFD459247:JFF459247 JOZ459247:JPB459247 JYV459247:JYX459247 KIR459247:KIT459247 KSN459247:KSP459247 LCJ459247:LCL459247 LMF459247:LMH459247 LWB459247:LWD459247 MFX459247:MFZ459247 MPT459247:MPV459247 MZP459247:MZR459247 NJL459247:NJN459247 NTH459247:NTJ459247 ODD459247:ODF459247 OMZ459247:ONB459247 OWV459247:OWX459247 PGR459247:PGT459247 PQN459247:PQP459247 QAJ459247:QAL459247 QKF459247:QKH459247 QUB459247:QUD459247 RDX459247:RDZ459247 RNT459247:RNV459247 RXP459247:RXR459247 SHL459247:SHN459247 SRH459247:SRJ459247 TBD459247:TBF459247 TKZ459247:TLB459247 TUV459247:TUX459247 UER459247:UET459247 UON459247:UOP459247 UYJ459247:UYL459247 VIF459247:VIH459247 VSB459247:VSD459247 WBX459247:WBZ459247 WLT459247:WLV459247 WVP459247:WVR459247 JD524783:JF524783 SZ524783:TB524783 ACV524783:ACX524783 AMR524783:AMT524783 AWN524783:AWP524783 BGJ524783:BGL524783 BQF524783:BQH524783 CAB524783:CAD524783 CJX524783:CJZ524783 CTT524783:CTV524783 DDP524783:DDR524783 DNL524783:DNN524783 DXH524783:DXJ524783 EHD524783:EHF524783 EQZ524783:ERB524783 FAV524783:FAX524783 FKR524783:FKT524783 FUN524783:FUP524783 GEJ524783:GEL524783 GOF524783:GOH524783 GYB524783:GYD524783 HHX524783:HHZ524783 HRT524783:HRV524783 IBP524783:IBR524783 ILL524783:ILN524783 IVH524783:IVJ524783 JFD524783:JFF524783 JOZ524783:JPB524783 JYV524783:JYX524783 KIR524783:KIT524783 KSN524783:KSP524783 LCJ524783:LCL524783 LMF524783:LMH524783 LWB524783:LWD524783 MFX524783:MFZ524783 MPT524783:MPV524783 MZP524783:MZR524783 NJL524783:NJN524783 NTH524783:NTJ524783 ODD524783:ODF524783 OMZ524783:ONB524783 OWV524783:OWX524783 PGR524783:PGT524783 PQN524783:PQP524783 QAJ524783:QAL524783 QKF524783:QKH524783 QUB524783:QUD524783 RDX524783:RDZ524783 RNT524783:RNV524783 RXP524783:RXR524783 SHL524783:SHN524783 SRH524783:SRJ524783 TBD524783:TBF524783 TKZ524783:TLB524783 TUV524783:TUX524783 UER524783:UET524783 UON524783:UOP524783 UYJ524783:UYL524783 VIF524783:VIH524783 VSB524783:VSD524783 WBX524783:WBZ524783 WLT524783:WLV524783 WVP524783:WVR524783 JD590319:JF590319 SZ590319:TB590319 ACV590319:ACX590319 AMR590319:AMT590319 AWN590319:AWP590319 BGJ590319:BGL590319 BQF590319:BQH590319 CAB590319:CAD590319 CJX590319:CJZ590319 CTT590319:CTV590319 DDP590319:DDR590319 DNL590319:DNN590319 DXH590319:DXJ590319 EHD590319:EHF590319 EQZ590319:ERB590319 FAV590319:FAX590319 FKR590319:FKT590319 FUN590319:FUP590319 GEJ590319:GEL590319 GOF590319:GOH590319 GYB590319:GYD590319 HHX590319:HHZ590319 HRT590319:HRV590319 IBP590319:IBR590319 ILL590319:ILN590319 IVH590319:IVJ590319 JFD590319:JFF590319 JOZ590319:JPB590319 JYV590319:JYX590319 KIR590319:KIT590319 KSN590319:KSP590319 LCJ590319:LCL590319 LMF590319:LMH590319 LWB590319:LWD590319 MFX590319:MFZ590319 MPT590319:MPV590319 MZP590319:MZR590319 NJL590319:NJN590319 NTH590319:NTJ590319 ODD590319:ODF590319 OMZ590319:ONB590319 OWV590319:OWX590319 PGR590319:PGT590319 PQN590319:PQP590319 QAJ590319:QAL590319 QKF590319:QKH590319 QUB590319:QUD590319 RDX590319:RDZ590319 RNT590319:RNV590319 RXP590319:RXR590319 SHL590319:SHN590319 SRH590319:SRJ590319 TBD590319:TBF590319 TKZ590319:TLB590319 TUV590319:TUX590319 UER590319:UET590319 UON590319:UOP590319 UYJ590319:UYL590319 VIF590319:VIH590319 VSB590319:VSD590319 WBX590319:WBZ590319 WLT590319:WLV590319 WVP590319:WVR590319 JD655855:JF655855 SZ655855:TB655855 ACV655855:ACX655855 AMR655855:AMT655855 AWN655855:AWP655855 BGJ655855:BGL655855 BQF655855:BQH655855 CAB655855:CAD655855 CJX655855:CJZ655855 CTT655855:CTV655855 DDP655855:DDR655855 DNL655855:DNN655855 DXH655855:DXJ655855 EHD655855:EHF655855 EQZ655855:ERB655855 FAV655855:FAX655855 FKR655855:FKT655855 FUN655855:FUP655855 GEJ655855:GEL655855 GOF655855:GOH655855 GYB655855:GYD655855 HHX655855:HHZ655855 HRT655855:HRV655855 IBP655855:IBR655855 ILL655855:ILN655855 IVH655855:IVJ655855 JFD655855:JFF655855 JOZ655855:JPB655855 JYV655855:JYX655855 KIR655855:KIT655855 KSN655855:KSP655855 LCJ655855:LCL655855 LMF655855:LMH655855 LWB655855:LWD655855 MFX655855:MFZ655855 MPT655855:MPV655855 MZP655855:MZR655855 NJL655855:NJN655855 NTH655855:NTJ655855 ODD655855:ODF655855 OMZ655855:ONB655855 OWV655855:OWX655855 PGR655855:PGT655855 PQN655855:PQP655855 QAJ655855:QAL655855 QKF655855:QKH655855 QUB655855:QUD655855 RDX655855:RDZ655855 RNT655855:RNV655855 RXP655855:RXR655855 SHL655855:SHN655855 SRH655855:SRJ655855 TBD655855:TBF655855 TKZ655855:TLB655855 TUV655855:TUX655855 UER655855:UET655855 UON655855:UOP655855 UYJ655855:UYL655855 VIF655855:VIH655855 VSB655855:VSD655855 WBX655855:WBZ655855 WLT655855:WLV655855 WVP655855:WVR655855 JD721391:JF721391 SZ721391:TB721391 ACV721391:ACX721391 AMR721391:AMT721391 AWN721391:AWP721391 BGJ721391:BGL721391 BQF721391:BQH721391 CAB721391:CAD721391 CJX721391:CJZ721391 CTT721391:CTV721391 DDP721391:DDR721391 DNL721391:DNN721391 DXH721391:DXJ721391 EHD721391:EHF721391 EQZ721391:ERB721391 FAV721391:FAX721391 FKR721391:FKT721391 FUN721391:FUP721391 GEJ721391:GEL721391 GOF721391:GOH721391 GYB721391:GYD721391 HHX721391:HHZ721391 HRT721391:HRV721391 IBP721391:IBR721391 ILL721391:ILN721391 IVH721391:IVJ721391 JFD721391:JFF721391 JOZ721391:JPB721391 JYV721391:JYX721391 KIR721391:KIT721391 KSN721391:KSP721391 LCJ721391:LCL721391 LMF721391:LMH721391 LWB721391:LWD721391 MFX721391:MFZ721391 MPT721391:MPV721391 MZP721391:MZR721391 NJL721391:NJN721391 NTH721391:NTJ721391 ODD721391:ODF721391 OMZ721391:ONB721391 OWV721391:OWX721391 PGR721391:PGT721391 PQN721391:PQP721391 QAJ721391:QAL721391 QKF721391:QKH721391 QUB721391:QUD721391 RDX721391:RDZ721391 RNT721391:RNV721391 RXP721391:RXR721391 SHL721391:SHN721391 SRH721391:SRJ721391 TBD721391:TBF721391 TKZ721391:TLB721391 TUV721391:TUX721391 UER721391:UET721391 UON721391:UOP721391 UYJ721391:UYL721391 VIF721391:VIH721391 VSB721391:VSD721391 WBX721391:WBZ721391 WLT721391:WLV721391 WVP721391:WVR721391 JD786927:JF786927 SZ786927:TB786927 ACV786927:ACX786927 AMR786927:AMT786927 AWN786927:AWP786927 BGJ786927:BGL786927 BQF786927:BQH786927 CAB786927:CAD786927 CJX786927:CJZ786927 CTT786927:CTV786927 DDP786927:DDR786927 DNL786927:DNN786927 DXH786927:DXJ786927 EHD786927:EHF786927 EQZ786927:ERB786927 FAV786927:FAX786927 FKR786927:FKT786927 FUN786927:FUP786927 GEJ786927:GEL786927 GOF786927:GOH786927 GYB786927:GYD786927 HHX786927:HHZ786927 HRT786927:HRV786927 IBP786927:IBR786927 ILL786927:ILN786927 IVH786927:IVJ786927 JFD786927:JFF786927 JOZ786927:JPB786927 JYV786927:JYX786927 KIR786927:KIT786927 KSN786927:KSP786927 LCJ786927:LCL786927 LMF786927:LMH786927 LWB786927:LWD786927 MFX786927:MFZ786927 MPT786927:MPV786927 MZP786927:MZR786927 NJL786927:NJN786927 NTH786927:NTJ786927 ODD786927:ODF786927 OMZ786927:ONB786927 OWV786927:OWX786927 PGR786927:PGT786927 PQN786927:PQP786927 QAJ786927:QAL786927 QKF786927:QKH786927 QUB786927:QUD786927 RDX786927:RDZ786927 RNT786927:RNV786927 RXP786927:RXR786927 SHL786927:SHN786927 SRH786927:SRJ786927 TBD786927:TBF786927 TKZ786927:TLB786927 TUV786927:TUX786927 UER786927:UET786927 UON786927:UOP786927 UYJ786927:UYL786927 VIF786927:VIH786927 VSB786927:VSD786927 WBX786927:WBZ786927 WLT786927:WLV786927 WVP786927:WVR786927 JD852463:JF852463 SZ852463:TB852463 ACV852463:ACX852463 AMR852463:AMT852463 AWN852463:AWP852463 BGJ852463:BGL852463 BQF852463:BQH852463 CAB852463:CAD852463 CJX852463:CJZ852463 CTT852463:CTV852463 DDP852463:DDR852463 DNL852463:DNN852463 DXH852463:DXJ852463 EHD852463:EHF852463 EQZ852463:ERB852463 FAV852463:FAX852463 FKR852463:FKT852463 FUN852463:FUP852463 GEJ852463:GEL852463 GOF852463:GOH852463 GYB852463:GYD852463 HHX852463:HHZ852463 HRT852463:HRV852463 IBP852463:IBR852463 ILL852463:ILN852463 IVH852463:IVJ852463 JFD852463:JFF852463 JOZ852463:JPB852463 JYV852463:JYX852463 KIR852463:KIT852463 KSN852463:KSP852463 LCJ852463:LCL852463 LMF852463:LMH852463 LWB852463:LWD852463 MFX852463:MFZ852463 MPT852463:MPV852463 MZP852463:MZR852463 NJL852463:NJN852463 NTH852463:NTJ852463 ODD852463:ODF852463 OMZ852463:ONB852463 OWV852463:OWX852463 PGR852463:PGT852463 PQN852463:PQP852463 QAJ852463:QAL852463 QKF852463:QKH852463 QUB852463:QUD852463 RDX852463:RDZ852463 RNT852463:RNV852463 RXP852463:RXR852463 SHL852463:SHN852463 SRH852463:SRJ852463 TBD852463:TBF852463 TKZ852463:TLB852463 TUV852463:TUX852463 UER852463:UET852463 UON852463:UOP852463 UYJ852463:UYL852463 VIF852463:VIH852463 VSB852463:VSD852463 WBX852463:WBZ852463 WLT852463:WLV852463 WVP852463:WVR852463 JD917999:JF917999 SZ917999:TB917999 ACV917999:ACX917999 AMR917999:AMT917999 AWN917999:AWP917999 BGJ917999:BGL917999 BQF917999:BQH917999 CAB917999:CAD917999 CJX917999:CJZ917999 CTT917999:CTV917999 DDP917999:DDR917999 DNL917999:DNN917999 DXH917999:DXJ917999 EHD917999:EHF917999 EQZ917999:ERB917999 FAV917999:FAX917999 FKR917999:FKT917999 FUN917999:FUP917999 GEJ917999:GEL917999 GOF917999:GOH917999 GYB917999:GYD917999 HHX917999:HHZ917999 HRT917999:HRV917999 IBP917999:IBR917999 ILL917999:ILN917999 IVH917999:IVJ917999 JFD917999:JFF917999 JOZ917999:JPB917999 JYV917999:JYX917999 KIR917999:KIT917999 KSN917999:KSP917999 LCJ917999:LCL917999 LMF917999:LMH917999 LWB917999:LWD917999 MFX917999:MFZ917999 MPT917999:MPV917999 MZP917999:MZR917999 NJL917999:NJN917999 NTH917999:NTJ917999 ODD917999:ODF917999 OMZ917999:ONB917999 OWV917999:OWX917999 PGR917999:PGT917999 PQN917999:PQP917999 QAJ917999:QAL917999 QKF917999:QKH917999 QUB917999:QUD917999 RDX917999:RDZ917999 RNT917999:RNV917999 RXP917999:RXR917999 SHL917999:SHN917999 SRH917999:SRJ917999 TBD917999:TBF917999 TKZ917999:TLB917999 TUV917999:TUX917999 UER917999:UET917999 UON917999:UOP917999 UYJ917999:UYL917999 VIF917999:VIH917999 VSB917999:VSD917999 WBX917999:WBZ917999 WLT917999:WLV917999 WVP917999:WVR917999 JD983535:JF983535 SZ983535:TB983535 ACV983535:ACX983535 AMR983535:AMT983535 AWN983535:AWP983535 BGJ983535:BGL983535 BQF983535:BQH983535 CAB983535:CAD983535 CJX983535:CJZ983535 CTT983535:CTV983535 DDP983535:DDR983535 DNL983535:DNN983535 DXH983535:DXJ983535 EHD983535:EHF983535 EQZ983535:ERB983535 FAV983535:FAX983535 FKR983535:FKT983535 FUN983535:FUP983535 GEJ983535:GEL983535 GOF983535:GOH983535 GYB983535:GYD983535 HHX983535:HHZ983535 HRT983535:HRV983535 IBP983535:IBR983535 ILL983535:ILN983535 IVH983535:IVJ983535 JFD983535:JFF983535 JOZ983535:JPB983535 JYV983535:JYX983535 KIR983535:KIT983535 KSN983535:KSP983535 LCJ983535:LCL983535 LMF983535:LMH983535 LWB983535:LWD983535 MFX983535:MFZ983535 MPT983535:MPV983535 MZP983535:MZR983535 NJL983535:NJN983535 NTH983535:NTJ983535 ODD983535:ODF983535 OMZ983535:ONB983535 OWV983535:OWX983535 PGR983535:PGT983535 PQN983535:PQP983535 QAJ983535:QAL983535 QKF983535:QKH983535 QUB983535:QUD983535 RDX983535:RDZ983535 RNT983535:RNV983535 RXP983535:RXR983535 SHL983535:SHN983535 SRH983535:SRJ983535 TBD983535:TBF983535 TKZ983535:TLB983535 TUV983535:TUX983535 UER983535:UET983535 UON983535:UOP983535 UYJ983535:UYL983535 VIF983535:VIH983535 VSB983535:VSD983535 WBX983535:WBZ983535 WLT983535:WLV983535 WVP983535:WVR983535 K66032:K66033 JF66032:JF66033 TB66032:TB66033 ACX66032:ACX66033 AMT66032:AMT66033 AWP66032:AWP66033 BGL66032:BGL66033 BQH66032:BQH66033 CAD66032:CAD66033 CJZ66032:CJZ66033 CTV66032:CTV66033 DDR66032:DDR66033 DNN66032:DNN66033 DXJ66032:DXJ66033 EHF66032:EHF66033 ERB66032:ERB66033 FAX66032:FAX66033 FKT66032:FKT66033 FUP66032:FUP66033 GEL66032:GEL66033 GOH66032:GOH66033 GYD66032:GYD66033 HHZ66032:HHZ66033 HRV66032:HRV66033 IBR66032:IBR66033 ILN66032:ILN66033 IVJ66032:IVJ66033 JFF66032:JFF66033 JPB66032:JPB66033 JYX66032:JYX66033 KIT66032:KIT66033 KSP66032:KSP66033 LCL66032:LCL66033 LMH66032:LMH66033 LWD66032:LWD66033 MFZ66032:MFZ66033 MPV66032:MPV66033 MZR66032:MZR66033 NJN66032:NJN66033 NTJ66032:NTJ66033 ODF66032:ODF66033 ONB66032:ONB66033 OWX66032:OWX66033 PGT66032:PGT66033 PQP66032:PQP66033 QAL66032:QAL66033 QKH66032:QKH66033 QUD66032:QUD66033 RDZ66032:RDZ66033 RNV66032:RNV66033 RXR66032:RXR66033 SHN66032:SHN66033 SRJ66032:SRJ66033 TBF66032:TBF66033 TLB66032:TLB66033 TUX66032:TUX66033 UET66032:UET66033 UOP66032:UOP66033 UYL66032:UYL66033 VIH66032:VIH66033 VSD66032:VSD66033 WBZ66032:WBZ66033 WLV66032:WLV66033 WVR66032:WVR66033 K131568:K131569 JF131568:JF131569 TB131568:TB131569 ACX131568:ACX131569 AMT131568:AMT131569 AWP131568:AWP131569 BGL131568:BGL131569 BQH131568:BQH131569 CAD131568:CAD131569 CJZ131568:CJZ131569 CTV131568:CTV131569 DDR131568:DDR131569 DNN131568:DNN131569 DXJ131568:DXJ131569 EHF131568:EHF131569 ERB131568:ERB131569 FAX131568:FAX131569 FKT131568:FKT131569 FUP131568:FUP131569 GEL131568:GEL131569 GOH131568:GOH131569 GYD131568:GYD131569 HHZ131568:HHZ131569 HRV131568:HRV131569 IBR131568:IBR131569 ILN131568:ILN131569 IVJ131568:IVJ131569 JFF131568:JFF131569 JPB131568:JPB131569 JYX131568:JYX131569 KIT131568:KIT131569 KSP131568:KSP131569 LCL131568:LCL131569 LMH131568:LMH131569 LWD131568:LWD131569 MFZ131568:MFZ131569 MPV131568:MPV131569 MZR131568:MZR131569 NJN131568:NJN131569 NTJ131568:NTJ131569 ODF131568:ODF131569 ONB131568:ONB131569 OWX131568:OWX131569 PGT131568:PGT131569 PQP131568:PQP131569 QAL131568:QAL131569 QKH131568:QKH131569 QUD131568:QUD131569 RDZ131568:RDZ131569 RNV131568:RNV131569 RXR131568:RXR131569 SHN131568:SHN131569 SRJ131568:SRJ131569 TBF131568:TBF131569 TLB131568:TLB131569 TUX131568:TUX131569 UET131568:UET131569 UOP131568:UOP131569 UYL131568:UYL131569 VIH131568:VIH131569 VSD131568:VSD131569 WBZ131568:WBZ131569 WLV131568:WLV131569 WVR131568:WVR131569 K197104:K197105 JF197104:JF197105 TB197104:TB197105 ACX197104:ACX197105 AMT197104:AMT197105 AWP197104:AWP197105 BGL197104:BGL197105 BQH197104:BQH197105 CAD197104:CAD197105 CJZ197104:CJZ197105 CTV197104:CTV197105 DDR197104:DDR197105 DNN197104:DNN197105 DXJ197104:DXJ197105 EHF197104:EHF197105 ERB197104:ERB197105 FAX197104:FAX197105 FKT197104:FKT197105 FUP197104:FUP197105 GEL197104:GEL197105 GOH197104:GOH197105 GYD197104:GYD197105 HHZ197104:HHZ197105 HRV197104:HRV197105 IBR197104:IBR197105 ILN197104:ILN197105 IVJ197104:IVJ197105 JFF197104:JFF197105 JPB197104:JPB197105 JYX197104:JYX197105 KIT197104:KIT197105 KSP197104:KSP197105 LCL197104:LCL197105 LMH197104:LMH197105 LWD197104:LWD197105 MFZ197104:MFZ197105 MPV197104:MPV197105 MZR197104:MZR197105 NJN197104:NJN197105 NTJ197104:NTJ197105 ODF197104:ODF197105 ONB197104:ONB197105 OWX197104:OWX197105 PGT197104:PGT197105 PQP197104:PQP197105 QAL197104:QAL197105 QKH197104:QKH197105 QUD197104:QUD197105 RDZ197104:RDZ197105 RNV197104:RNV197105 RXR197104:RXR197105 SHN197104:SHN197105 SRJ197104:SRJ197105 TBF197104:TBF197105 TLB197104:TLB197105 TUX197104:TUX197105 UET197104:UET197105 UOP197104:UOP197105 UYL197104:UYL197105 VIH197104:VIH197105 VSD197104:VSD197105 WBZ197104:WBZ197105 WLV197104:WLV197105 WVR197104:WVR197105 K262640:K262641 JF262640:JF262641 TB262640:TB262641 ACX262640:ACX262641 AMT262640:AMT262641 AWP262640:AWP262641 BGL262640:BGL262641 BQH262640:BQH262641 CAD262640:CAD262641 CJZ262640:CJZ262641 CTV262640:CTV262641 DDR262640:DDR262641 DNN262640:DNN262641 DXJ262640:DXJ262641 EHF262640:EHF262641 ERB262640:ERB262641 FAX262640:FAX262641 FKT262640:FKT262641 FUP262640:FUP262641 GEL262640:GEL262641 GOH262640:GOH262641 GYD262640:GYD262641 HHZ262640:HHZ262641 HRV262640:HRV262641 IBR262640:IBR262641 ILN262640:ILN262641 IVJ262640:IVJ262641 JFF262640:JFF262641 JPB262640:JPB262641 JYX262640:JYX262641 KIT262640:KIT262641 KSP262640:KSP262641 LCL262640:LCL262641 LMH262640:LMH262641 LWD262640:LWD262641 MFZ262640:MFZ262641 MPV262640:MPV262641 MZR262640:MZR262641 NJN262640:NJN262641 NTJ262640:NTJ262641 ODF262640:ODF262641 ONB262640:ONB262641 OWX262640:OWX262641 PGT262640:PGT262641 PQP262640:PQP262641 QAL262640:QAL262641 QKH262640:QKH262641 QUD262640:QUD262641 RDZ262640:RDZ262641 RNV262640:RNV262641 RXR262640:RXR262641 SHN262640:SHN262641 SRJ262640:SRJ262641 TBF262640:TBF262641 TLB262640:TLB262641 TUX262640:TUX262641 UET262640:UET262641 UOP262640:UOP262641 UYL262640:UYL262641 VIH262640:VIH262641 VSD262640:VSD262641 WBZ262640:WBZ262641 WLV262640:WLV262641 WVR262640:WVR262641 K328176:K328177 JF328176:JF328177 TB328176:TB328177 ACX328176:ACX328177 AMT328176:AMT328177 AWP328176:AWP328177 BGL328176:BGL328177 BQH328176:BQH328177 CAD328176:CAD328177 CJZ328176:CJZ328177 CTV328176:CTV328177 DDR328176:DDR328177 DNN328176:DNN328177 DXJ328176:DXJ328177 EHF328176:EHF328177 ERB328176:ERB328177 FAX328176:FAX328177 FKT328176:FKT328177 FUP328176:FUP328177 GEL328176:GEL328177 GOH328176:GOH328177 GYD328176:GYD328177 HHZ328176:HHZ328177 HRV328176:HRV328177 IBR328176:IBR328177 ILN328176:ILN328177 IVJ328176:IVJ328177 JFF328176:JFF328177 JPB328176:JPB328177 JYX328176:JYX328177 KIT328176:KIT328177 KSP328176:KSP328177 LCL328176:LCL328177 LMH328176:LMH328177 LWD328176:LWD328177 MFZ328176:MFZ328177 MPV328176:MPV328177 MZR328176:MZR328177 NJN328176:NJN328177 NTJ328176:NTJ328177 ODF328176:ODF328177 ONB328176:ONB328177 OWX328176:OWX328177 PGT328176:PGT328177 PQP328176:PQP328177 QAL328176:QAL328177 QKH328176:QKH328177 QUD328176:QUD328177 RDZ328176:RDZ328177 RNV328176:RNV328177 RXR328176:RXR328177 SHN328176:SHN328177 SRJ328176:SRJ328177 TBF328176:TBF328177 TLB328176:TLB328177 TUX328176:TUX328177 UET328176:UET328177 UOP328176:UOP328177 UYL328176:UYL328177 VIH328176:VIH328177 VSD328176:VSD328177 WBZ328176:WBZ328177 WLV328176:WLV328177 WVR328176:WVR328177 K393712:K393713 JF393712:JF393713 TB393712:TB393713 ACX393712:ACX393713 AMT393712:AMT393713 AWP393712:AWP393713 BGL393712:BGL393713 BQH393712:BQH393713 CAD393712:CAD393713 CJZ393712:CJZ393713 CTV393712:CTV393713 DDR393712:DDR393713 DNN393712:DNN393713 DXJ393712:DXJ393713 EHF393712:EHF393713 ERB393712:ERB393713 FAX393712:FAX393713 FKT393712:FKT393713 FUP393712:FUP393713 GEL393712:GEL393713 GOH393712:GOH393713 GYD393712:GYD393713 HHZ393712:HHZ393713 HRV393712:HRV393713 IBR393712:IBR393713 ILN393712:ILN393713 IVJ393712:IVJ393713 JFF393712:JFF393713 JPB393712:JPB393713 JYX393712:JYX393713 KIT393712:KIT393713 KSP393712:KSP393713 LCL393712:LCL393713 LMH393712:LMH393713 LWD393712:LWD393713 MFZ393712:MFZ393713 MPV393712:MPV393713 MZR393712:MZR393713 NJN393712:NJN393713 NTJ393712:NTJ393713 ODF393712:ODF393713 ONB393712:ONB393713 OWX393712:OWX393713 PGT393712:PGT393713 PQP393712:PQP393713 QAL393712:QAL393713 QKH393712:QKH393713 QUD393712:QUD393713 RDZ393712:RDZ393713 RNV393712:RNV393713 RXR393712:RXR393713 SHN393712:SHN393713 SRJ393712:SRJ393713 TBF393712:TBF393713 TLB393712:TLB393713 TUX393712:TUX393713 UET393712:UET393713 UOP393712:UOP393713 UYL393712:UYL393713 VIH393712:VIH393713 VSD393712:VSD393713 WBZ393712:WBZ393713 WLV393712:WLV393713 WVR393712:WVR393713 K459248:K459249 JF459248:JF459249 TB459248:TB459249 ACX459248:ACX459249 AMT459248:AMT459249 AWP459248:AWP459249 BGL459248:BGL459249 BQH459248:BQH459249 CAD459248:CAD459249 CJZ459248:CJZ459249 CTV459248:CTV459249 DDR459248:DDR459249 DNN459248:DNN459249 DXJ459248:DXJ459249 EHF459248:EHF459249 ERB459248:ERB459249 FAX459248:FAX459249 FKT459248:FKT459249 FUP459248:FUP459249 GEL459248:GEL459249 GOH459248:GOH459249 GYD459248:GYD459249 HHZ459248:HHZ459249 HRV459248:HRV459249 IBR459248:IBR459249 ILN459248:ILN459249 IVJ459248:IVJ459249 JFF459248:JFF459249 JPB459248:JPB459249 JYX459248:JYX459249 KIT459248:KIT459249 KSP459248:KSP459249 LCL459248:LCL459249 LMH459248:LMH459249 LWD459248:LWD459249 MFZ459248:MFZ459249 MPV459248:MPV459249 MZR459248:MZR459249 NJN459248:NJN459249 NTJ459248:NTJ459249 ODF459248:ODF459249 ONB459248:ONB459249 OWX459248:OWX459249 PGT459248:PGT459249 PQP459248:PQP459249 QAL459248:QAL459249 QKH459248:QKH459249 QUD459248:QUD459249 RDZ459248:RDZ459249 RNV459248:RNV459249 RXR459248:RXR459249 SHN459248:SHN459249 SRJ459248:SRJ459249 TBF459248:TBF459249 TLB459248:TLB459249 TUX459248:TUX459249 UET459248:UET459249 UOP459248:UOP459249 UYL459248:UYL459249 VIH459248:VIH459249 VSD459248:VSD459249 WBZ459248:WBZ459249 WLV459248:WLV459249 WVR459248:WVR459249 K524784:K524785 JF524784:JF524785 TB524784:TB524785 ACX524784:ACX524785 AMT524784:AMT524785 AWP524784:AWP524785 BGL524784:BGL524785 BQH524784:BQH524785 CAD524784:CAD524785 CJZ524784:CJZ524785 CTV524784:CTV524785 DDR524784:DDR524785 DNN524784:DNN524785 DXJ524784:DXJ524785 EHF524784:EHF524785 ERB524784:ERB524785 FAX524784:FAX524785 FKT524784:FKT524785 FUP524784:FUP524785 GEL524784:GEL524785 GOH524784:GOH524785 GYD524784:GYD524785 HHZ524784:HHZ524785 HRV524784:HRV524785 IBR524784:IBR524785 ILN524784:ILN524785 IVJ524784:IVJ524785 JFF524784:JFF524785 JPB524784:JPB524785 JYX524784:JYX524785 KIT524784:KIT524785 KSP524784:KSP524785 LCL524784:LCL524785 LMH524784:LMH524785 LWD524784:LWD524785 MFZ524784:MFZ524785 MPV524784:MPV524785 MZR524784:MZR524785 NJN524784:NJN524785 NTJ524784:NTJ524785 ODF524784:ODF524785 ONB524784:ONB524785 OWX524784:OWX524785 PGT524784:PGT524785 PQP524784:PQP524785 QAL524784:QAL524785 QKH524784:QKH524785 QUD524784:QUD524785 RDZ524784:RDZ524785 RNV524784:RNV524785 RXR524784:RXR524785 SHN524784:SHN524785 SRJ524784:SRJ524785 TBF524784:TBF524785 TLB524784:TLB524785 TUX524784:TUX524785 UET524784:UET524785 UOP524784:UOP524785 UYL524784:UYL524785 VIH524784:VIH524785 VSD524784:VSD524785 WBZ524784:WBZ524785 WLV524784:WLV524785 WVR524784:WVR524785 K590320:K590321 JF590320:JF590321 TB590320:TB590321 ACX590320:ACX590321 AMT590320:AMT590321 AWP590320:AWP590321 BGL590320:BGL590321 BQH590320:BQH590321 CAD590320:CAD590321 CJZ590320:CJZ590321 CTV590320:CTV590321 DDR590320:DDR590321 DNN590320:DNN590321 DXJ590320:DXJ590321 EHF590320:EHF590321 ERB590320:ERB590321 FAX590320:FAX590321 FKT590320:FKT590321 FUP590320:FUP590321 GEL590320:GEL590321 GOH590320:GOH590321 GYD590320:GYD590321 HHZ590320:HHZ590321 HRV590320:HRV590321 IBR590320:IBR590321 ILN590320:ILN590321 IVJ590320:IVJ590321 JFF590320:JFF590321 JPB590320:JPB590321 JYX590320:JYX590321 KIT590320:KIT590321 KSP590320:KSP590321 LCL590320:LCL590321 LMH590320:LMH590321 LWD590320:LWD590321 MFZ590320:MFZ590321 MPV590320:MPV590321 MZR590320:MZR590321 NJN590320:NJN590321 NTJ590320:NTJ590321 ODF590320:ODF590321 ONB590320:ONB590321 OWX590320:OWX590321 PGT590320:PGT590321 PQP590320:PQP590321 QAL590320:QAL590321 QKH590320:QKH590321 QUD590320:QUD590321 RDZ590320:RDZ590321 RNV590320:RNV590321 RXR590320:RXR590321 SHN590320:SHN590321 SRJ590320:SRJ590321 TBF590320:TBF590321 TLB590320:TLB590321 TUX590320:TUX590321 UET590320:UET590321 UOP590320:UOP590321 UYL590320:UYL590321 VIH590320:VIH590321 VSD590320:VSD590321 WBZ590320:WBZ590321 WLV590320:WLV590321 WVR590320:WVR590321 K655856:K655857 JF655856:JF655857 TB655856:TB655857 ACX655856:ACX655857 AMT655856:AMT655857 AWP655856:AWP655857 BGL655856:BGL655857 BQH655856:BQH655857 CAD655856:CAD655857 CJZ655856:CJZ655857 CTV655856:CTV655857 DDR655856:DDR655857 DNN655856:DNN655857 DXJ655856:DXJ655857 EHF655856:EHF655857 ERB655856:ERB655857 FAX655856:FAX655857 FKT655856:FKT655857 FUP655856:FUP655857 GEL655856:GEL655857 GOH655856:GOH655857 GYD655856:GYD655857 HHZ655856:HHZ655857 HRV655856:HRV655857 IBR655856:IBR655857 ILN655856:ILN655857 IVJ655856:IVJ655857 JFF655856:JFF655857 JPB655856:JPB655857 JYX655856:JYX655857 KIT655856:KIT655857 KSP655856:KSP655857 LCL655856:LCL655857 LMH655856:LMH655857 LWD655856:LWD655857 MFZ655856:MFZ655857 MPV655856:MPV655857 MZR655856:MZR655857 NJN655856:NJN655857 NTJ655856:NTJ655857 ODF655856:ODF655857 ONB655856:ONB655857 OWX655856:OWX655857 PGT655856:PGT655857 PQP655856:PQP655857 QAL655856:QAL655857 QKH655856:QKH655857 QUD655856:QUD655857 RDZ655856:RDZ655857 RNV655856:RNV655857 RXR655856:RXR655857 SHN655856:SHN655857 SRJ655856:SRJ655857 TBF655856:TBF655857 TLB655856:TLB655857 TUX655856:TUX655857 UET655856:UET655857 UOP655856:UOP655857 UYL655856:UYL655857 VIH655856:VIH655857 VSD655856:VSD655857 WBZ655856:WBZ655857 WLV655856:WLV655857 WVR655856:WVR655857 K721392:K721393 JF721392:JF721393 TB721392:TB721393 ACX721392:ACX721393 AMT721392:AMT721393 AWP721392:AWP721393 BGL721392:BGL721393 BQH721392:BQH721393 CAD721392:CAD721393 CJZ721392:CJZ721393 CTV721392:CTV721393 DDR721392:DDR721393 DNN721392:DNN721393 DXJ721392:DXJ721393 EHF721392:EHF721393 ERB721392:ERB721393 FAX721392:FAX721393 FKT721392:FKT721393 FUP721392:FUP721393 GEL721392:GEL721393 GOH721392:GOH721393 GYD721392:GYD721393 HHZ721392:HHZ721393 HRV721392:HRV721393 IBR721392:IBR721393 ILN721392:ILN721393 IVJ721392:IVJ721393 JFF721392:JFF721393 JPB721392:JPB721393 JYX721392:JYX721393 KIT721392:KIT721393 KSP721392:KSP721393 LCL721392:LCL721393 LMH721392:LMH721393 LWD721392:LWD721393 MFZ721392:MFZ721393 MPV721392:MPV721393 MZR721392:MZR721393 NJN721392:NJN721393 NTJ721392:NTJ721393 ODF721392:ODF721393 ONB721392:ONB721393 OWX721392:OWX721393 PGT721392:PGT721393 PQP721392:PQP721393 QAL721392:QAL721393 QKH721392:QKH721393 QUD721392:QUD721393 RDZ721392:RDZ721393 RNV721392:RNV721393 RXR721392:RXR721393 SHN721392:SHN721393 SRJ721392:SRJ721393 TBF721392:TBF721393 TLB721392:TLB721393 TUX721392:TUX721393 UET721392:UET721393 UOP721392:UOP721393 UYL721392:UYL721393 VIH721392:VIH721393 VSD721392:VSD721393 WBZ721392:WBZ721393 WLV721392:WLV721393 WVR721392:WVR721393 K786928:K786929 JF786928:JF786929 TB786928:TB786929 ACX786928:ACX786929 AMT786928:AMT786929 AWP786928:AWP786929 BGL786928:BGL786929 BQH786928:BQH786929 CAD786928:CAD786929 CJZ786928:CJZ786929 CTV786928:CTV786929 DDR786928:DDR786929 DNN786928:DNN786929 DXJ786928:DXJ786929 EHF786928:EHF786929 ERB786928:ERB786929 FAX786928:FAX786929 FKT786928:FKT786929 FUP786928:FUP786929 GEL786928:GEL786929 GOH786928:GOH786929 GYD786928:GYD786929 HHZ786928:HHZ786929 HRV786928:HRV786929 IBR786928:IBR786929 ILN786928:ILN786929 IVJ786928:IVJ786929 JFF786928:JFF786929 JPB786928:JPB786929 JYX786928:JYX786929 KIT786928:KIT786929 KSP786928:KSP786929 LCL786928:LCL786929 LMH786928:LMH786929 LWD786928:LWD786929 MFZ786928:MFZ786929 MPV786928:MPV786929 MZR786928:MZR786929 NJN786928:NJN786929 NTJ786928:NTJ786929 ODF786928:ODF786929 ONB786928:ONB786929 OWX786928:OWX786929 PGT786928:PGT786929 PQP786928:PQP786929 QAL786928:QAL786929 QKH786928:QKH786929 QUD786928:QUD786929 RDZ786928:RDZ786929 RNV786928:RNV786929 RXR786928:RXR786929 SHN786928:SHN786929 SRJ786928:SRJ786929 TBF786928:TBF786929 TLB786928:TLB786929 TUX786928:TUX786929 UET786928:UET786929 UOP786928:UOP786929 UYL786928:UYL786929 VIH786928:VIH786929 VSD786928:VSD786929 WBZ786928:WBZ786929 WLV786928:WLV786929 WVR786928:WVR786929 K852464:K852465 JF852464:JF852465 TB852464:TB852465 ACX852464:ACX852465 AMT852464:AMT852465 AWP852464:AWP852465 BGL852464:BGL852465 BQH852464:BQH852465 CAD852464:CAD852465 CJZ852464:CJZ852465 CTV852464:CTV852465 DDR852464:DDR852465 DNN852464:DNN852465 DXJ852464:DXJ852465 EHF852464:EHF852465 ERB852464:ERB852465 FAX852464:FAX852465 FKT852464:FKT852465 FUP852464:FUP852465 GEL852464:GEL852465 GOH852464:GOH852465 GYD852464:GYD852465 HHZ852464:HHZ852465 HRV852464:HRV852465 IBR852464:IBR852465 ILN852464:ILN852465 IVJ852464:IVJ852465 JFF852464:JFF852465 JPB852464:JPB852465 JYX852464:JYX852465 KIT852464:KIT852465 KSP852464:KSP852465 LCL852464:LCL852465 LMH852464:LMH852465 LWD852464:LWD852465 MFZ852464:MFZ852465 MPV852464:MPV852465 MZR852464:MZR852465 NJN852464:NJN852465 NTJ852464:NTJ852465 ODF852464:ODF852465 ONB852464:ONB852465 OWX852464:OWX852465 PGT852464:PGT852465 PQP852464:PQP852465 QAL852464:QAL852465 QKH852464:QKH852465 QUD852464:QUD852465 RDZ852464:RDZ852465 RNV852464:RNV852465 RXR852464:RXR852465 SHN852464:SHN852465 SRJ852464:SRJ852465 TBF852464:TBF852465 TLB852464:TLB852465 TUX852464:TUX852465 UET852464:UET852465 UOP852464:UOP852465 UYL852464:UYL852465 VIH852464:VIH852465 VSD852464:VSD852465 WBZ852464:WBZ852465 WLV852464:WLV852465 WVR852464:WVR852465 K918000:K918001 JF918000:JF918001 TB918000:TB918001 ACX918000:ACX918001 AMT918000:AMT918001 AWP918000:AWP918001 BGL918000:BGL918001 BQH918000:BQH918001 CAD918000:CAD918001 CJZ918000:CJZ918001 CTV918000:CTV918001 DDR918000:DDR918001 DNN918000:DNN918001 DXJ918000:DXJ918001 EHF918000:EHF918001 ERB918000:ERB918001 FAX918000:FAX918001 FKT918000:FKT918001 FUP918000:FUP918001 GEL918000:GEL918001 GOH918000:GOH918001 GYD918000:GYD918001 HHZ918000:HHZ918001 HRV918000:HRV918001 IBR918000:IBR918001 ILN918000:ILN918001 IVJ918000:IVJ918001 JFF918000:JFF918001 JPB918000:JPB918001 JYX918000:JYX918001 KIT918000:KIT918001 KSP918000:KSP918001 LCL918000:LCL918001 LMH918000:LMH918001 LWD918000:LWD918001 MFZ918000:MFZ918001 MPV918000:MPV918001 MZR918000:MZR918001 NJN918000:NJN918001 NTJ918000:NTJ918001 ODF918000:ODF918001 ONB918000:ONB918001 OWX918000:OWX918001 PGT918000:PGT918001 PQP918000:PQP918001 QAL918000:QAL918001 QKH918000:QKH918001 QUD918000:QUD918001 RDZ918000:RDZ918001 RNV918000:RNV918001 RXR918000:RXR918001 SHN918000:SHN918001 SRJ918000:SRJ918001 TBF918000:TBF918001 TLB918000:TLB918001 TUX918000:TUX918001 UET918000:UET918001 UOP918000:UOP918001 UYL918000:UYL918001 VIH918000:VIH918001 VSD918000:VSD918001 WBZ918000:WBZ918001 WLV918000:WLV918001 WVR918000:WVR918001 K983536:K983537 JF983536:JF983537 TB983536:TB983537 ACX983536:ACX983537 AMT983536:AMT983537 AWP983536:AWP983537 BGL983536:BGL983537 BQH983536:BQH983537 CAD983536:CAD983537 CJZ983536:CJZ983537 CTV983536:CTV983537 DDR983536:DDR983537 DNN983536:DNN983537 DXJ983536:DXJ983537 EHF983536:EHF983537 ERB983536:ERB983537 FAX983536:FAX983537 FKT983536:FKT983537 FUP983536:FUP983537 GEL983536:GEL983537 GOH983536:GOH983537 GYD983536:GYD983537 HHZ983536:HHZ983537 HRV983536:HRV983537 IBR983536:IBR983537 ILN983536:ILN983537 IVJ983536:IVJ983537 JFF983536:JFF983537 JPB983536:JPB983537 JYX983536:JYX983537 KIT983536:KIT983537 KSP983536:KSP983537 LCL983536:LCL983537 LMH983536:LMH983537 LWD983536:LWD983537 MFZ983536:MFZ983537 MPV983536:MPV983537 MZR983536:MZR983537 NJN983536:NJN983537 NTJ983536:NTJ983537 ODF983536:ODF983537 ONB983536:ONB983537 OWX983536:OWX983537 PGT983536:PGT983537 PQP983536:PQP983537 QAL983536:QAL983537 QKH983536:QKH983537 QUD983536:QUD983537 RDZ983536:RDZ983537 RNV983536:RNV983537 RXR983536:RXR983537 SHN983536:SHN983537 SRJ983536:SRJ983537 TBF983536:TBF983537 TLB983536:TLB983537 TUX983536:TUX983537 UET983536:UET983537 UOP983536:UOP983537 UYL983536:UYL983537 VIH983536:VIH983537 VSD983536:VSD983537 WBZ983536:WBZ983537 WLV983536:WLV983537 WVR983536:WVR983537 H66030:I66031 IZ66030:JC66031 SV66030:SY66031 ACR66030:ACU66031 AMN66030:AMQ66031 AWJ66030:AWM66031 BGF66030:BGI66031 BQB66030:BQE66031 BZX66030:CAA66031 CJT66030:CJW66031 CTP66030:CTS66031 DDL66030:DDO66031 DNH66030:DNK66031 DXD66030:DXG66031 EGZ66030:EHC66031 EQV66030:EQY66031 FAR66030:FAU66031 FKN66030:FKQ66031 FUJ66030:FUM66031 GEF66030:GEI66031 GOB66030:GOE66031 GXX66030:GYA66031 HHT66030:HHW66031 HRP66030:HRS66031 IBL66030:IBO66031 ILH66030:ILK66031 IVD66030:IVG66031 JEZ66030:JFC66031 JOV66030:JOY66031 JYR66030:JYU66031 KIN66030:KIQ66031 KSJ66030:KSM66031 LCF66030:LCI66031 LMB66030:LME66031 LVX66030:LWA66031 MFT66030:MFW66031 MPP66030:MPS66031 MZL66030:MZO66031 NJH66030:NJK66031 NTD66030:NTG66031 OCZ66030:ODC66031 OMV66030:OMY66031 OWR66030:OWU66031 PGN66030:PGQ66031 PQJ66030:PQM66031 QAF66030:QAI66031 QKB66030:QKE66031 QTX66030:QUA66031 RDT66030:RDW66031 RNP66030:RNS66031 RXL66030:RXO66031 SHH66030:SHK66031 SRD66030:SRG66031 TAZ66030:TBC66031 TKV66030:TKY66031 TUR66030:TUU66031 UEN66030:UEQ66031 UOJ66030:UOM66031 UYF66030:UYI66031 VIB66030:VIE66031 VRX66030:VSA66031 WBT66030:WBW66031 WLP66030:WLS66031 WVL66030:WVO66031 H131566:I131567 IZ131566:JC131567 SV131566:SY131567 ACR131566:ACU131567 AMN131566:AMQ131567 AWJ131566:AWM131567 BGF131566:BGI131567 BQB131566:BQE131567 BZX131566:CAA131567 CJT131566:CJW131567 CTP131566:CTS131567 DDL131566:DDO131567 DNH131566:DNK131567 DXD131566:DXG131567 EGZ131566:EHC131567 EQV131566:EQY131567 FAR131566:FAU131567 FKN131566:FKQ131567 FUJ131566:FUM131567 GEF131566:GEI131567 GOB131566:GOE131567 GXX131566:GYA131567 HHT131566:HHW131567 HRP131566:HRS131567 IBL131566:IBO131567 ILH131566:ILK131567 IVD131566:IVG131567 JEZ131566:JFC131567 JOV131566:JOY131567 JYR131566:JYU131567 KIN131566:KIQ131567 KSJ131566:KSM131567 LCF131566:LCI131567 LMB131566:LME131567 LVX131566:LWA131567 MFT131566:MFW131567 MPP131566:MPS131567 MZL131566:MZO131567 NJH131566:NJK131567 NTD131566:NTG131567 OCZ131566:ODC131567 OMV131566:OMY131567 OWR131566:OWU131567 PGN131566:PGQ131567 PQJ131566:PQM131567 QAF131566:QAI131567 QKB131566:QKE131567 QTX131566:QUA131567 RDT131566:RDW131567 RNP131566:RNS131567 RXL131566:RXO131567 SHH131566:SHK131567 SRD131566:SRG131567 TAZ131566:TBC131567 TKV131566:TKY131567 TUR131566:TUU131567 UEN131566:UEQ131567 UOJ131566:UOM131567 UYF131566:UYI131567 VIB131566:VIE131567 VRX131566:VSA131567 WBT131566:WBW131567 WLP131566:WLS131567 WVL131566:WVO131567 H197102:I197103 IZ197102:JC197103 SV197102:SY197103 ACR197102:ACU197103 AMN197102:AMQ197103 AWJ197102:AWM197103 BGF197102:BGI197103 BQB197102:BQE197103 BZX197102:CAA197103 CJT197102:CJW197103 CTP197102:CTS197103 DDL197102:DDO197103 DNH197102:DNK197103 DXD197102:DXG197103 EGZ197102:EHC197103 EQV197102:EQY197103 FAR197102:FAU197103 FKN197102:FKQ197103 FUJ197102:FUM197103 GEF197102:GEI197103 GOB197102:GOE197103 GXX197102:GYA197103 HHT197102:HHW197103 HRP197102:HRS197103 IBL197102:IBO197103 ILH197102:ILK197103 IVD197102:IVG197103 JEZ197102:JFC197103 JOV197102:JOY197103 JYR197102:JYU197103 KIN197102:KIQ197103 KSJ197102:KSM197103 LCF197102:LCI197103 LMB197102:LME197103 LVX197102:LWA197103 MFT197102:MFW197103 MPP197102:MPS197103 MZL197102:MZO197103 NJH197102:NJK197103 NTD197102:NTG197103 OCZ197102:ODC197103 OMV197102:OMY197103 OWR197102:OWU197103 PGN197102:PGQ197103 PQJ197102:PQM197103 QAF197102:QAI197103 QKB197102:QKE197103 QTX197102:QUA197103 RDT197102:RDW197103 RNP197102:RNS197103 RXL197102:RXO197103 SHH197102:SHK197103 SRD197102:SRG197103 TAZ197102:TBC197103 TKV197102:TKY197103 TUR197102:TUU197103 UEN197102:UEQ197103 UOJ197102:UOM197103 UYF197102:UYI197103 VIB197102:VIE197103 VRX197102:VSA197103 WBT197102:WBW197103 WLP197102:WLS197103 WVL197102:WVO197103 H262638:I262639 IZ262638:JC262639 SV262638:SY262639 ACR262638:ACU262639 AMN262638:AMQ262639 AWJ262638:AWM262639 BGF262638:BGI262639 BQB262638:BQE262639 BZX262638:CAA262639 CJT262638:CJW262639 CTP262638:CTS262639 DDL262638:DDO262639 DNH262638:DNK262639 DXD262638:DXG262639 EGZ262638:EHC262639 EQV262638:EQY262639 FAR262638:FAU262639 FKN262638:FKQ262639 FUJ262638:FUM262639 GEF262638:GEI262639 GOB262638:GOE262639 GXX262638:GYA262639 HHT262638:HHW262639 HRP262638:HRS262639 IBL262638:IBO262639 ILH262638:ILK262639 IVD262638:IVG262639 JEZ262638:JFC262639 JOV262638:JOY262639 JYR262638:JYU262639 KIN262638:KIQ262639 KSJ262638:KSM262639 LCF262638:LCI262639 LMB262638:LME262639 LVX262638:LWA262639 MFT262638:MFW262639 MPP262638:MPS262639 MZL262638:MZO262639 NJH262638:NJK262639 NTD262638:NTG262639 OCZ262638:ODC262639 OMV262638:OMY262639 OWR262638:OWU262639 PGN262638:PGQ262639 PQJ262638:PQM262639 QAF262638:QAI262639 QKB262638:QKE262639 QTX262638:QUA262639 RDT262638:RDW262639 RNP262638:RNS262639 RXL262638:RXO262639 SHH262638:SHK262639 SRD262638:SRG262639 TAZ262638:TBC262639 TKV262638:TKY262639 TUR262638:TUU262639 UEN262638:UEQ262639 UOJ262638:UOM262639 UYF262638:UYI262639 VIB262638:VIE262639 VRX262638:VSA262639 WBT262638:WBW262639 WLP262638:WLS262639 WVL262638:WVO262639 H328174:I328175 IZ328174:JC328175 SV328174:SY328175 ACR328174:ACU328175 AMN328174:AMQ328175 AWJ328174:AWM328175 BGF328174:BGI328175 BQB328174:BQE328175 BZX328174:CAA328175 CJT328174:CJW328175 CTP328174:CTS328175 DDL328174:DDO328175 DNH328174:DNK328175 DXD328174:DXG328175 EGZ328174:EHC328175 EQV328174:EQY328175 FAR328174:FAU328175 FKN328174:FKQ328175 FUJ328174:FUM328175 GEF328174:GEI328175 GOB328174:GOE328175 GXX328174:GYA328175 HHT328174:HHW328175 HRP328174:HRS328175 IBL328174:IBO328175 ILH328174:ILK328175 IVD328174:IVG328175 JEZ328174:JFC328175 JOV328174:JOY328175 JYR328174:JYU328175 KIN328174:KIQ328175 KSJ328174:KSM328175 LCF328174:LCI328175 LMB328174:LME328175 LVX328174:LWA328175 MFT328174:MFW328175 MPP328174:MPS328175 MZL328174:MZO328175 NJH328174:NJK328175 NTD328174:NTG328175 OCZ328174:ODC328175 OMV328174:OMY328175 OWR328174:OWU328175 PGN328174:PGQ328175 PQJ328174:PQM328175 QAF328174:QAI328175 QKB328174:QKE328175 QTX328174:QUA328175 RDT328174:RDW328175 RNP328174:RNS328175 RXL328174:RXO328175 SHH328174:SHK328175 SRD328174:SRG328175 TAZ328174:TBC328175 TKV328174:TKY328175 TUR328174:TUU328175 UEN328174:UEQ328175 UOJ328174:UOM328175 UYF328174:UYI328175 VIB328174:VIE328175 VRX328174:VSA328175 WBT328174:WBW328175 WLP328174:WLS328175 WVL328174:WVO328175 H393710:I393711 IZ393710:JC393711 SV393710:SY393711 ACR393710:ACU393711 AMN393710:AMQ393711 AWJ393710:AWM393711 BGF393710:BGI393711 BQB393710:BQE393711 BZX393710:CAA393711 CJT393710:CJW393711 CTP393710:CTS393711 DDL393710:DDO393711 DNH393710:DNK393711 DXD393710:DXG393711 EGZ393710:EHC393711 EQV393710:EQY393711 FAR393710:FAU393711 FKN393710:FKQ393711 FUJ393710:FUM393711 GEF393710:GEI393711 GOB393710:GOE393711 GXX393710:GYA393711 HHT393710:HHW393711 HRP393710:HRS393711 IBL393710:IBO393711 ILH393710:ILK393711 IVD393710:IVG393711 JEZ393710:JFC393711 JOV393710:JOY393711 JYR393710:JYU393711 KIN393710:KIQ393711 KSJ393710:KSM393711 LCF393710:LCI393711 LMB393710:LME393711 LVX393710:LWA393711 MFT393710:MFW393711 MPP393710:MPS393711 MZL393710:MZO393711 NJH393710:NJK393711 NTD393710:NTG393711 OCZ393710:ODC393711 OMV393710:OMY393711 OWR393710:OWU393711 PGN393710:PGQ393711 PQJ393710:PQM393711 QAF393710:QAI393711 QKB393710:QKE393711 QTX393710:QUA393711 RDT393710:RDW393711 RNP393710:RNS393711 RXL393710:RXO393711 SHH393710:SHK393711 SRD393710:SRG393711 TAZ393710:TBC393711 TKV393710:TKY393711 TUR393710:TUU393711 UEN393710:UEQ393711 UOJ393710:UOM393711 UYF393710:UYI393711 VIB393710:VIE393711 VRX393710:VSA393711 WBT393710:WBW393711 WLP393710:WLS393711 WVL393710:WVO393711 H459246:I459247 IZ459246:JC459247 SV459246:SY459247 ACR459246:ACU459247 AMN459246:AMQ459247 AWJ459246:AWM459247 BGF459246:BGI459247 BQB459246:BQE459247 BZX459246:CAA459247 CJT459246:CJW459247 CTP459246:CTS459247 DDL459246:DDO459247 DNH459246:DNK459247 DXD459246:DXG459247 EGZ459246:EHC459247 EQV459246:EQY459247 FAR459246:FAU459247 FKN459246:FKQ459247 FUJ459246:FUM459247 GEF459246:GEI459247 GOB459246:GOE459247 GXX459246:GYA459247 HHT459246:HHW459247 HRP459246:HRS459247 IBL459246:IBO459247 ILH459246:ILK459247 IVD459246:IVG459247 JEZ459246:JFC459247 JOV459246:JOY459247 JYR459246:JYU459247 KIN459246:KIQ459247 KSJ459246:KSM459247 LCF459246:LCI459247 LMB459246:LME459247 LVX459246:LWA459247 MFT459246:MFW459247 MPP459246:MPS459247 MZL459246:MZO459247 NJH459246:NJK459247 NTD459246:NTG459247 OCZ459246:ODC459247 OMV459246:OMY459247 OWR459246:OWU459247 PGN459246:PGQ459247 PQJ459246:PQM459247 QAF459246:QAI459247 QKB459246:QKE459247 QTX459246:QUA459247 RDT459246:RDW459247 RNP459246:RNS459247 RXL459246:RXO459247 SHH459246:SHK459247 SRD459246:SRG459247 TAZ459246:TBC459247 TKV459246:TKY459247 TUR459246:TUU459247 UEN459246:UEQ459247 UOJ459246:UOM459247 UYF459246:UYI459247 VIB459246:VIE459247 VRX459246:VSA459247 WBT459246:WBW459247 WLP459246:WLS459247 WVL459246:WVO459247 H524782:I524783 IZ524782:JC524783 SV524782:SY524783 ACR524782:ACU524783 AMN524782:AMQ524783 AWJ524782:AWM524783 BGF524782:BGI524783 BQB524782:BQE524783 BZX524782:CAA524783 CJT524782:CJW524783 CTP524782:CTS524783 DDL524782:DDO524783 DNH524782:DNK524783 DXD524782:DXG524783 EGZ524782:EHC524783 EQV524782:EQY524783 FAR524782:FAU524783 FKN524782:FKQ524783 FUJ524782:FUM524783 GEF524782:GEI524783 GOB524782:GOE524783 GXX524782:GYA524783 HHT524782:HHW524783 HRP524782:HRS524783 IBL524782:IBO524783 ILH524782:ILK524783 IVD524782:IVG524783 JEZ524782:JFC524783 JOV524782:JOY524783 JYR524782:JYU524783 KIN524782:KIQ524783 KSJ524782:KSM524783 LCF524782:LCI524783 LMB524782:LME524783 LVX524782:LWA524783 MFT524782:MFW524783 MPP524782:MPS524783 MZL524782:MZO524783 NJH524782:NJK524783 NTD524782:NTG524783 OCZ524782:ODC524783 OMV524782:OMY524783 OWR524782:OWU524783 PGN524782:PGQ524783 PQJ524782:PQM524783 QAF524782:QAI524783 QKB524782:QKE524783 QTX524782:QUA524783 RDT524782:RDW524783 RNP524782:RNS524783 RXL524782:RXO524783 SHH524782:SHK524783 SRD524782:SRG524783 TAZ524782:TBC524783 TKV524782:TKY524783 TUR524782:TUU524783 UEN524782:UEQ524783 UOJ524782:UOM524783 UYF524782:UYI524783 VIB524782:VIE524783 VRX524782:VSA524783 WBT524782:WBW524783 WLP524782:WLS524783 WVL524782:WVO524783 H590318:I590319 IZ590318:JC590319 SV590318:SY590319 ACR590318:ACU590319 AMN590318:AMQ590319 AWJ590318:AWM590319 BGF590318:BGI590319 BQB590318:BQE590319 BZX590318:CAA590319 CJT590318:CJW590319 CTP590318:CTS590319 DDL590318:DDO590319 DNH590318:DNK590319 DXD590318:DXG590319 EGZ590318:EHC590319 EQV590318:EQY590319 FAR590318:FAU590319 FKN590318:FKQ590319 FUJ590318:FUM590319 GEF590318:GEI590319 GOB590318:GOE590319 GXX590318:GYA590319 HHT590318:HHW590319 HRP590318:HRS590319 IBL590318:IBO590319 ILH590318:ILK590319 IVD590318:IVG590319 JEZ590318:JFC590319 JOV590318:JOY590319 JYR590318:JYU590319 KIN590318:KIQ590319 KSJ590318:KSM590319 LCF590318:LCI590319 LMB590318:LME590319 LVX590318:LWA590319 MFT590318:MFW590319 MPP590318:MPS590319 MZL590318:MZO590319 NJH590318:NJK590319 NTD590318:NTG590319 OCZ590318:ODC590319 OMV590318:OMY590319 OWR590318:OWU590319 PGN590318:PGQ590319 PQJ590318:PQM590319 QAF590318:QAI590319 QKB590318:QKE590319 QTX590318:QUA590319 RDT590318:RDW590319 RNP590318:RNS590319 RXL590318:RXO590319 SHH590318:SHK590319 SRD590318:SRG590319 TAZ590318:TBC590319 TKV590318:TKY590319 TUR590318:TUU590319 UEN590318:UEQ590319 UOJ590318:UOM590319 UYF590318:UYI590319 VIB590318:VIE590319 VRX590318:VSA590319 WBT590318:WBW590319 WLP590318:WLS590319 WVL590318:WVO590319 H655854:I655855 IZ655854:JC655855 SV655854:SY655855 ACR655854:ACU655855 AMN655854:AMQ655855 AWJ655854:AWM655855 BGF655854:BGI655855 BQB655854:BQE655855 BZX655854:CAA655855 CJT655854:CJW655855 CTP655854:CTS655855 DDL655854:DDO655855 DNH655854:DNK655855 DXD655854:DXG655855 EGZ655854:EHC655855 EQV655854:EQY655855 FAR655854:FAU655855 FKN655854:FKQ655855 FUJ655854:FUM655855 GEF655854:GEI655855 GOB655854:GOE655855 GXX655854:GYA655855 HHT655854:HHW655855 HRP655854:HRS655855 IBL655854:IBO655855 ILH655854:ILK655855 IVD655854:IVG655855 JEZ655854:JFC655855 JOV655854:JOY655855 JYR655854:JYU655855 KIN655854:KIQ655855 KSJ655854:KSM655855 LCF655854:LCI655855 LMB655854:LME655855 LVX655854:LWA655855 MFT655854:MFW655855 MPP655854:MPS655855 MZL655854:MZO655855 NJH655854:NJK655855 NTD655854:NTG655855 OCZ655854:ODC655855 OMV655854:OMY655855 OWR655854:OWU655855 PGN655854:PGQ655855 PQJ655854:PQM655855 QAF655854:QAI655855 QKB655854:QKE655855 QTX655854:QUA655855 RDT655854:RDW655855 RNP655854:RNS655855 RXL655854:RXO655855 SHH655854:SHK655855 SRD655854:SRG655855 TAZ655854:TBC655855 TKV655854:TKY655855 TUR655854:TUU655855 UEN655854:UEQ655855 UOJ655854:UOM655855 UYF655854:UYI655855 VIB655854:VIE655855 VRX655854:VSA655855 WBT655854:WBW655855 WLP655854:WLS655855 WVL655854:WVO655855 H721390:I721391 IZ721390:JC721391 SV721390:SY721391 ACR721390:ACU721391 AMN721390:AMQ721391 AWJ721390:AWM721391 BGF721390:BGI721391 BQB721390:BQE721391 BZX721390:CAA721391 CJT721390:CJW721391 CTP721390:CTS721391 DDL721390:DDO721391 DNH721390:DNK721391 DXD721390:DXG721391 EGZ721390:EHC721391 EQV721390:EQY721391 FAR721390:FAU721391 FKN721390:FKQ721391 FUJ721390:FUM721391 GEF721390:GEI721391 GOB721390:GOE721391 GXX721390:GYA721391 HHT721390:HHW721391 HRP721390:HRS721391 IBL721390:IBO721391 ILH721390:ILK721391 IVD721390:IVG721391 JEZ721390:JFC721391 JOV721390:JOY721391 JYR721390:JYU721391 KIN721390:KIQ721391 KSJ721390:KSM721391 LCF721390:LCI721391 LMB721390:LME721391 LVX721390:LWA721391 MFT721390:MFW721391 MPP721390:MPS721391 MZL721390:MZO721391 NJH721390:NJK721391 NTD721390:NTG721391 OCZ721390:ODC721391 OMV721390:OMY721391 OWR721390:OWU721391 PGN721390:PGQ721391 PQJ721390:PQM721391 QAF721390:QAI721391 QKB721390:QKE721391 QTX721390:QUA721391 RDT721390:RDW721391 RNP721390:RNS721391 RXL721390:RXO721391 SHH721390:SHK721391 SRD721390:SRG721391 TAZ721390:TBC721391 TKV721390:TKY721391 TUR721390:TUU721391 UEN721390:UEQ721391 UOJ721390:UOM721391 UYF721390:UYI721391 VIB721390:VIE721391 VRX721390:VSA721391 WBT721390:WBW721391 WLP721390:WLS721391 WVL721390:WVO721391 H786926:I786927 IZ786926:JC786927 SV786926:SY786927 ACR786926:ACU786927 AMN786926:AMQ786927 AWJ786926:AWM786927 BGF786926:BGI786927 BQB786926:BQE786927 BZX786926:CAA786927 CJT786926:CJW786927 CTP786926:CTS786927 DDL786926:DDO786927 DNH786926:DNK786927 DXD786926:DXG786927 EGZ786926:EHC786927 EQV786926:EQY786927 FAR786926:FAU786927 FKN786926:FKQ786927 FUJ786926:FUM786927 GEF786926:GEI786927 GOB786926:GOE786927 GXX786926:GYA786927 HHT786926:HHW786927 HRP786926:HRS786927 IBL786926:IBO786927 ILH786926:ILK786927 IVD786926:IVG786927 JEZ786926:JFC786927 JOV786926:JOY786927 JYR786926:JYU786927 KIN786926:KIQ786927 KSJ786926:KSM786927 LCF786926:LCI786927 LMB786926:LME786927 LVX786926:LWA786927 MFT786926:MFW786927 MPP786926:MPS786927 MZL786926:MZO786927 NJH786926:NJK786927 NTD786926:NTG786927 OCZ786926:ODC786927 OMV786926:OMY786927 OWR786926:OWU786927 PGN786926:PGQ786927 PQJ786926:PQM786927 QAF786926:QAI786927 QKB786926:QKE786927 QTX786926:QUA786927 RDT786926:RDW786927 RNP786926:RNS786927 RXL786926:RXO786927 SHH786926:SHK786927 SRD786926:SRG786927 TAZ786926:TBC786927 TKV786926:TKY786927 TUR786926:TUU786927 UEN786926:UEQ786927 UOJ786926:UOM786927 UYF786926:UYI786927 VIB786926:VIE786927 VRX786926:VSA786927 WBT786926:WBW786927 WLP786926:WLS786927 WVL786926:WVO786927 H852462:I852463 IZ852462:JC852463 SV852462:SY852463 ACR852462:ACU852463 AMN852462:AMQ852463 AWJ852462:AWM852463 BGF852462:BGI852463 BQB852462:BQE852463 BZX852462:CAA852463 CJT852462:CJW852463 CTP852462:CTS852463 DDL852462:DDO852463 DNH852462:DNK852463 DXD852462:DXG852463 EGZ852462:EHC852463 EQV852462:EQY852463 FAR852462:FAU852463 FKN852462:FKQ852463 FUJ852462:FUM852463 GEF852462:GEI852463 GOB852462:GOE852463 GXX852462:GYA852463 HHT852462:HHW852463 HRP852462:HRS852463 IBL852462:IBO852463 ILH852462:ILK852463 IVD852462:IVG852463 JEZ852462:JFC852463 JOV852462:JOY852463 JYR852462:JYU852463 KIN852462:KIQ852463 KSJ852462:KSM852463 LCF852462:LCI852463 LMB852462:LME852463 LVX852462:LWA852463 MFT852462:MFW852463 MPP852462:MPS852463 MZL852462:MZO852463 NJH852462:NJK852463 NTD852462:NTG852463 OCZ852462:ODC852463 OMV852462:OMY852463 OWR852462:OWU852463 PGN852462:PGQ852463 PQJ852462:PQM852463 QAF852462:QAI852463 QKB852462:QKE852463 QTX852462:QUA852463 RDT852462:RDW852463 RNP852462:RNS852463 RXL852462:RXO852463 SHH852462:SHK852463 SRD852462:SRG852463 TAZ852462:TBC852463 TKV852462:TKY852463 TUR852462:TUU852463 UEN852462:UEQ852463 UOJ852462:UOM852463 UYF852462:UYI852463 VIB852462:VIE852463 VRX852462:VSA852463 WBT852462:WBW852463 WLP852462:WLS852463 WVL852462:WVO852463 H917998:I917999 IZ917998:JC917999 SV917998:SY917999 ACR917998:ACU917999 AMN917998:AMQ917999 AWJ917998:AWM917999 BGF917998:BGI917999 BQB917998:BQE917999 BZX917998:CAA917999 CJT917998:CJW917999 CTP917998:CTS917999 DDL917998:DDO917999 DNH917998:DNK917999 DXD917998:DXG917999 EGZ917998:EHC917999 EQV917998:EQY917999 FAR917998:FAU917999 FKN917998:FKQ917999 FUJ917998:FUM917999 GEF917998:GEI917999 GOB917998:GOE917999 GXX917998:GYA917999 HHT917998:HHW917999 HRP917998:HRS917999 IBL917998:IBO917999 ILH917998:ILK917999 IVD917998:IVG917999 JEZ917998:JFC917999 JOV917998:JOY917999 JYR917998:JYU917999 KIN917998:KIQ917999 KSJ917998:KSM917999 LCF917998:LCI917999 LMB917998:LME917999 LVX917998:LWA917999 MFT917998:MFW917999 MPP917998:MPS917999 MZL917998:MZO917999 NJH917998:NJK917999 NTD917998:NTG917999 OCZ917998:ODC917999 OMV917998:OMY917999 OWR917998:OWU917999 PGN917998:PGQ917999 PQJ917998:PQM917999 QAF917998:QAI917999 QKB917998:QKE917999 QTX917998:QUA917999 RDT917998:RDW917999 RNP917998:RNS917999 RXL917998:RXO917999 SHH917998:SHK917999 SRD917998:SRG917999 TAZ917998:TBC917999 TKV917998:TKY917999 TUR917998:TUU917999 UEN917998:UEQ917999 UOJ917998:UOM917999 UYF917998:UYI917999 VIB917998:VIE917999 VRX917998:VSA917999 WBT917998:WBW917999 WLP917998:WLS917999 WVL917998:WVO917999 H983534:I983535 IZ983534:JC983535 SV983534:SY983535 ACR983534:ACU983535 AMN983534:AMQ983535 AWJ983534:AWM983535 BGF983534:BGI983535 BQB983534:BQE983535 BZX983534:CAA983535 CJT983534:CJW983535 CTP983534:CTS983535 DDL983534:DDO983535 DNH983534:DNK983535 DXD983534:DXG983535 EGZ983534:EHC983535 EQV983534:EQY983535 FAR983534:FAU983535 FKN983534:FKQ983535 FUJ983534:FUM983535 GEF983534:GEI983535 GOB983534:GOE983535 GXX983534:GYA983535 HHT983534:HHW983535 HRP983534:HRS983535 IBL983534:IBO983535 ILH983534:ILK983535 IVD983534:IVG983535 JEZ983534:JFC983535 JOV983534:JOY983535 JYR983534:JYU983535 KIN983534:KIQ983535 KSJ983534:KSM983535 LCF983534:LCI983535 LMB983534:LME983535 LVX983534:LWA983535 MFT983534:MFW983535 MPP983534:MPS983535 MZL983534:MZO983535 NJH983534:NJK983535 NTD983534:NTG983535 OCZ983534:ODC983535 OMV983534:OMY983535 OWR983534:OWU983535 PGN983534:PGQ983535 PQJ983534:PQM983535 QAF983534:QAI983535 QKB983534:QKE983535 QTX983534:QUA983535 RDT983534:RDW983535 RNP983534:RNS983535 RXL983534:RXO983535 SHH983534:SHK983535 SRD983534:SRG983535 TAZ983534:TBC983535 TKV983534:TKY983535 TUR983534:TUU983535 UEN983534:UEQ983535 UOJ983534:UOM983535 UYF983534:UYI983535 VIB983534:VIE983535 VRX983534:VSA983535 WBT983534:WBW983535 WLP983534:WLS983535 WVL983534:WVO983535 H66000:I66001 IZ66000:IZ66001 SV66000:SV66001 ACR66000:ACR66001 AMN66000:AMN66001 AWJ66000:AWJ66001 BGF66000:BGF66001 BQB66000:BQB66001 BZX66000:BZX66001 CJT66000:CJT66001 CTP66000:CTP66001 DDL66000:DDL66001 DNH66000:DNH66001 DXD66000:DXD66001 EGZ66000:EGZ66001 EQV66000:EQV66001 FAR66000:FAR66001 FKN66000:FKN66001 FUJ66000:FUJ66001 GEF66000:GEF66001 GOB66000:GOB66001 GXX66000:GXX66001 HHT66000:HHT66001 HRP66000:HRP66001 IBL66000:IBL66001 ILH66000:ILH66001 IVD66000:IVD66001 JEZ66000:JEZ66001 JOV66000:JOV66001 JYR66000:JYR66001 KIN66000:KIN66001 KSJ66000:KSJ66001 LCF66000:LCF66001 LMB66000:LMB66001 LVX66000:LVX66001 MFT66000:MFT66001 MPP66000:MPP66001 MZL66000:MZL66001 NJH66000:NJH66001 NTD66000:NTD66001 OCZ66000:OCZ66001 OMV66000:OMV66001 OWR66000:OWR66001 PGN66000:PGN66001 PQJ66000:PQJ66001 QAF66000:QAF66001 QKB66000:QKB66001 QTX66000:QTX66001 RDT66000:RDT66001 RNP66000:RNP66001 RXL66000:RXL66001 SHH66000:SHH66001 SRD66000:SRD66001 TAZ66000:TAZ66001 TKV66000:TKV66001 TUR66000:TUR66001 UEN66000:UEN66001 UOJ66000:UOJ66001 UYF66000:UYF66001 VIB66000:VIB66001 VRX66000:VRX66001 WBT66000:WBT66001 WLP66000:WLP66001 WVL66000:WVL66001 H131536:I131537 IZ131536:IZ131537 SV131536:SV131537 ACR131536:ACR131537 AMN131536:AMN131537 AWJ131536:AWJ131537 BGF131536:BGF131537 BQB131536:BQB131537 BZX131536:BZX131537 CJT131536:CJT131537 CTP131536:CTP131537 DDL131536:DDL131537 DNH131536:DNH131537 DXD131536:DXD131537 EGZ131536:EGZ131537 EQV131536:EQV131537 FAR131536:FAR131537 FKN131536:FKN131537 FUJ131536:FUJ131537 GEF131536:GEF131537 GOB131536:GOB131537 GXX131536:GXX131537 HHT131536:HHT131537 HRP131536:HRP131537 IBL131536:IBL131537 ILH131536:ILH131537 IVD131536:IVD131537 JEZ131536:JEZ131537 JOV131536:JOV131537 JYR131536:JYR131537 KIN131536:KIN131537 KSJ131536:KSJ131537 LCF131536:LCF131537 LMB131536:LMB131537 LVX131536:LVX131537 MFT131536:MFT131537 MPP131536:MPP131537 MZL131536:MZL131537 NJH131536:NJH131537 NTD131536:NTD131537 OCZ131536:OCZ131537 OMV131536:OMV131537 OWR131536:OWR131537 PGN131536:PGN131537 PQJ131536:PQJ131537 QAF131536:QAF131537 QKB131536:QKB131537 QTX131536:QTX131537 RDT131536:RDT131537 RNP131536:RNP131537 RXL131536:RXL131537 SHH131536:SHH131537 SRD131536:SRD131537 TAZ131536:TAZ131537 TKV131536:TKV131537 TUR131536:TUR131537 UEN131536:UEN131537 UOJ131536:UOJ131537 UYF131536:UYF131537 VIB131536:VIB131537 VRX131536:VRX131537 WBT131536:WBT131537 WLP131536:WLP131537 WVL131536:WVL131537 H197072:I197073 IZ197072:IZ197073 SV197072:SV197073 ACR197072:ACR197073 AMN197072:AMN197073 AWJ197072:AWJ197073 BGF197072:BGF197073 BQB197072:BQB197073 BZX197072:BZX197073 CJT197072:CJT197073 CTP197072:CTP197073 DDL197072:DDL197073 DNH197072:DNH197073 DXD197072:DXD197073 EGZ197072:EGZ197073 EQV197072:EQV197073 FAR197072:FAR197073 FKN197072:FKN197073 FUJ197072:FUJ197073 GEF197072:GEF197073 GOB197072:GOB197073 GXX197072:GXX197073 HHT197072:HHT197073 HRP197072:HRP197073 IBL197072:IBL197073 ILH197072:ILH197073 IVD197072:IVD197073 JEZ197072:JEZ197073 JOV197072:JOV197073 JYR197072:JYR197073 KIN197072:KIN197073 KSJ197072:KSJ197073 LCF197072:LCF197073 LMB197072:LMB197073 LVX197072:LVX197073 MFT197072:MFT197073 MPP197072:MPP197073 MZL197072:MZL197073 NJH197072:NJH197073 NTD197072:NTD197073 OCZ197072:OCZ197073 OMV197072:OMV197073 OWR197072:OWR197073 PGN197072:PGN197073 PQJ197072:PQJ197073 QAF197072:QAF197073 QKB197072:QKB197073 QTX197072:QTX197073 RDT197072:RDT197073 RNP197072:RNP197073 RXL197072:RXL197073 SHH197072:SHH197073 SRD197072:SRD197073 TAZ197072:TAZ197073 TKV197072:TKV197073 TUR197072:TUR197073 UEN197072:UEN197073 UOJ197072:UOJ197073 UYF197072:UYF197073 VIB197072:VIB197073 VRX197072:VRX197073 WBT197072:WBT197073 WLP197072:WLP197073 WVL197072:WVL197073 H262608:I262609 IZ262608:IZ262609 SV262608:SV262609 ACR262608:ACR262609 AMN262608:AMN262609 AWJ262608:AWJ262609 BGF262608:BGF262609 BQB262608:BQB262609 BZX262608:BZX262609 CJT262608:CJT262609 CTP262608:CTP262609 DDL262608:DDL262609 DNH262608:DNH262609 DXD262608:DXD262609 EGZ262608:EGZ262609 EQV262608:EQV262609 FAR262608:FAR262609 FKN262608:FKN262609 FUJ262608:FUJ262609 GEF262608:GEF262609 GOB262608:GOB262609 GXX262608:GXX262609 HHT262608:HHT262609 HRP262608:HRP262609 IBL262608:IBL262609 ILH262608:ILH262609 IVD262608:IVD262609 JEZ262608:JEZ262609 JOV262608:JOV262609 JYR262608:JYR262609 KIN262608:KIN262609 KSJ262608:KSJ262609 LCF262608:LCF262609 LMB262608:LMB262609 LVX262608:LVX262609 MFT262608:MFT262609 MPP262608:MPP262609 MZL262608:MZL262609 NJH262608:NJH262609 NTD262608:NTD262609 OCZ262608:OCZ262609 OMV262608:OMV262609 OWR262608:OWR262609 PGN262608:PGN262609 PQJ262608:PQJ262609 QAF262608:QAF262609 QKB262608:QKB262609 QTX262608:QTX262609 RDT262608:RDT262609 RNP262608:RNP262609 RXL262608:RXL262609 SHH262608:SHH262609 SRD262608:SRD262609 TAZ262608:TAZ262609 TKV262608:TKV262609 TUR262608:TUR262609 UEN262608:UEN262609 UOJ262608:UOJ262609 UYF262608:UYF262609 VIB262608:VIB262609 VRX262608:VRX262609 WBT262608:WBT262609 WLP262608:WLP262609 WVL262608:WVL262609 H328144:I328145 IZ328144:IZ328145 SV328144:SV328145 ACR328144:ACR328145 AMN328144:AMN328145 AWJ328144:AWJ328145 BGF328144:BGF328145 BQB328144:BQB328145 BZX328144:BZX328145 CJT328144:CJT328145 CTP328144:CTP328145 DDL328144:DDL328145 DNH328144:DNH328145 DXD328144:DXD328145 EGZ328144:EGZ328145 EQV328144:EQV328145 FAR328144:FAR328145 FKN328144:FKN328145 FUJ328144:FUJ328145 GEF328144:GEF328145 GOB328144:GOB328145 GXX328144:GXX328145 HHT328144:HHT328145 HRP328144:HRP328145 IBL328144:IBL328145 ILH328144:ILH328145 IVD328144:IVD328145 JEZ328144:JEZ328145 JOV328144:JOV328145 JYR328144:JYR328145 KIN328144:KIN328145 KSJ328144:KSJ328145 LCF328144:LCF328145 LMB328144:LMB328145 LVX328144:LVX328145 MFT328144:MFT328145 MPP328144:MPP328145 MZL328144:MZL328145 NJH328144:NJH328145 NTD328144:NTD328145 OCZ328144:OCZ328145 OMV328144:OMV328145 OWR328144:OWR328145 PGN328144:PGN328145 PQJ328144:PQJ328145 QAF328144:QAF328145 QKB328144:QKB328145 QTX328144:QTX328145 RDT328144:RDT328145 RNP328144:RNP328145 RXL328144:RXL328145 SHH328144:SHH328145 SRD328144:SRD328145 TAZ328144:TAZ328145 TKV328144:TKV328145 TUR328144:TUR328145 UEN328144:UEN328145 UOJ328144:UOJ328145 UYF328144:UYF328145 VIB328144:VIB328145 VRX328144:VRX328145 WBT328144:WBT328145 WLP328144:WLP328145 WVL328144:WVL328145 H393680:I393681 IZ393680:IZ393681 SV393680:SV393681 ACR393680:ACR393681 AMN393680:AMN393681 AWJ393680:AWJ393681 BGF393680:BGF393681 BQB393680:BQB393681 BZX393680:BZX393681 CJT393680:CJT393681 CTP393680:CTP393681 DDL393680:DDL393681 DNH393680:DNH393681 DXD393680:DXD393681 EGZ393680:EGZ393681 EQV393680:EQV393681 FAR393680:FAR393681 FKN393680:FKN393681 FUJ393680:FUJ393681 GEF393680:GEF393681 GOB393680:GOB393681 GXX393680:GXX393681 HHT393680:HHT393681 HRP393680:HRP393681 IBL393680:IBL393681 ILH393680:ILH393681 IVD393680:IVD393681 JEZ393680:JEZ393681 JOV393680:JOV393681 JYR393680:JYR393681 KIN393680:KIN393681 KSJ393680:KSJ393681 LCF393680:LCF393681 LMB393680:LMB393681 LVX393680:LVX393681 MFT393680:MFT393681 MPP393680:MPP393681 MZL393680:MZL393681 NJH393680:NJH393681 NTD393680:NTD393681 OCZ393680:OCZ393681 OMV393680:OMV393681 OWR393680:OWR393681 PGN393680:PGN393681 PQJ393680:PQJ393681 QAF393680:QAF393681 QKB393680:QKB393681 QTX393680:QTX393681 RDT393680:RDT393681 RNP393680:RNP393681 RXL393680:RXL393681 SHH393680:SHH393681 SRD393680:SRD393681 TAZ393680:TAZ393681 TKV393680:TKV393681 TUR393680:TUR393681 UEN393680:UEN393681 UOJ393680:UOJ393681 UYF393680:UYF393681 VIB393680:VIB393681 VRX393680:VRX393681 WBT393680:WBT393681 WLP393680:WLP393681 WVL393680:WVL393681 H459216:I459217 IZ459216:IZ459217 SV459216:SV459217 ACR459216:ACR459217 AMN459216:AMN459217 AWJ459216:AWJ459217 BGF459216:BGF459217 BQB459216:BQB459217 BZX459216:BZX459217 CJT459216:CJT459217 CTP459216:CTP459217 DDL459216:DDL459217 DNH459216:DNH459217 DXD459216:DXD459217 EGZ459216:EGZ459217 EQV459216:EQV459217 FAR459216:FAR459217 FKN459216:FKN459217 FUJ459216:FUJ459217 GEF459216:GEF459217 GOB459216:GOB459217 GXX459216:GXX459217 HHT459216:HHT459217 HRP459216:HRP459217 IBL459216:IBL459217 ILH459216:ILH459217 IVD459216:IVD459217 JEZ459216:JEZ459217 JOV459216:JOV459217 JYR459216:JYR459217 KIN459216:KIN459217 KSJ459216:KSJ459217 LCF459216:LCF459217 LMB459216:LMB459217 LVX459216:LVX459217 MFT459216:MFT459217 MPP459216:MPP459217 MZL459216:MZL459217 NJH459216:NJH459217 NTD459216:NTD459217 OCZ459216:OCZ459217 OMV459216:OMV459217 OWR459216:OWR459217 PGN459216:PGN459217 PQJ459216:PQJ459217 QAF459216:QAF459217 QKB459216:QKB459217 QTX459216:QTX459217 RDT459216:RDT459217 RNP459216:RNP459217 RXL459216:RXL459217 SHH459216:SHH459217 SRD459216:SRD459217 TAZ459216:TAZ459217 TKV459216:TKV459217 TUR459216:TUR459217 UEN459216:UEN459217 UOJ459216:UOJ459217 UYF459216:UYF459217 VIB459216:VIB459217 VRX459216:VRX459217 WBT459216:WBT459217 WLP459216:WLP459217 WVL459216:WVL459217 H524752:I524753 IZ524752:IZ524753 SV524752:SV524753 ACR524752:ACR524753 AMN524752:AMN524753 AWJ524752:AWJ524753 BGF524752:BGF524753 BQB524752:BQB524753 BZX524752:BZX524753 CJT524752:CJT524753 CTP524752:CTP524753 DDL524752:DDL524753 DNH524752:DNH524753 DXD524752:DXD524753 EGZ524752:EGZ524753 EQV524752:EQV524753 FAR524752:FAR524753 FKN524752:FKN524753 FUJ524752:FUJ524753 GEF524752:GEF524753 GOB524752:GOB524753 GXX524752:GXX524753 HHT524752:HHT524753 HRP524752:HRP524753 IBL524752:IBL524753 ILH524752:ILH524753 IVD524752:IVD524753 JEZ524752:JEZ524753 JOV524752:JOV524753 JYR524752:JYR524753 KIN524752:KIN524753 KSJ524752:KSJ524753 LCF524752:LCF524753 LMB524752:LMB524753 LVX524752:LVX524753 MFT524752:MFT524753 MPP524752:MPP524753 MZL524752:MZL524753 NJH524752:NJH524753 NTD524752:NTD524753 OCZ524752:OCZ524753 OMV524752:OMV524753 OWR524752:OWR524753 PGN524752:PGN524753 PQJ524752:PQJ524753 QAF524752:QAF524753 QKB524752:QKB524753 QTX524752:QTX524753 RDT524752:RDT524753 RNP524752:RNP524753 RXL524752:RXL524753 SHH524752:SHH524753 SRD524752:SRD524753 TAZ524752:TAZ524753 TKV524752:TKV524753 TUR524752:TUR524753 UEN524752:UEN524753 UOJ524752:UOJ524753 UYF524752:UYF524753 VIB524752:VIB524753 VRX524752:VRX524753 WBT524752:WBT524753 WLP524752:WLP524753 WVL524752:WVL524753 H590288:I590289 IZ590288:IZ590289 SV590288:SV590289 ACR590288:ACR590289 AMN590288:AMN590289 AWJ590288:AWJ590289 BGF590288:BGF590289 BQB590288:BQB590289 BZX590288:BZX590289 CJT590288:CJT590289 CTP590288:CTP590289 DDL590288:DDL590289 DNH590288:DNH590289 DXD590288:DXD590289 EGZ590288:EGZ590289 EQV590288:EQV590289 FAR590288:FAR590289 FKN590288:FKN590289 FUJ590288:FUJ590289 GEF590288:GEF590289 GOB590288:GOB590289 GXX590288:GXX590289 HHT590288:HHT590289 HRP590288:HRP590289 IBL590288:IBL590289 ILH590288:ILH590289 IVD590288:IVD590289 JEZ590288:JEZ590289 JOV590288:JOV590289 JYR590288:JYR590289 KIN590288:KIN590289 KSJ590288:KSJ590289 LCF590288:LCF590289 LMB590288:LMB590289 LVX590288:LVX590289 MFT590288:MFT590289 MPP590288:MPP590289 MZL590288:MZL590289 NJH590288:NJH590289 NTD590288:NTD590289 OCZ590288:OCZ590289 OMV590288:OMV590289 OWR590288:OWR590289 PGN590288:PGN590289 PQJ590288:PQJ590289 QAF590288:QAF590289 QKB590288:QKB590289 QTX590288:QTX590289 RDT590288:RDT590289 RNP590288:RNP590289 RXL590288:RXL590289 SHH590288:SHH590289 SRD590288:SRD590289 TAZ590288:TAZ590289 TKV590288:TKV590289 TUR590288:TUR590289 UEN590288:UEN590289 UOJ590288:UOJ590289 UYF590288:UYF590289 VIB590288:VIB590289 VRX590288:VRX590289 WBT590288:WBT590289 WLP590288:WLP590289 WVL590288:WVL590289 H655824:I655825 IZ655824:IZ655825 SV655824:SV655825 ACR655824:ACR655825 AMN655824:AMN655825 AWJ655824:AWJ655825 BGF655824:BGF655825 BQB655824:BQB655825 BZX655824:BZX655825 CJT655824:CJT655825 CTP655824:CTP655825 DDL655824:DDL655825 DNH655824:DNH655825 DXD655824:DXD655825 EGZ655824:EGZ655825 EQV655824:EQV655825 FAR655824:FAR655825 FKN655824:FKN655825 FUJ655824:FUJ655825 GEF655824:GEF655825 GOB655824:GOB655825 GXX655824:GXX655825 HHT655824:HHT655825 HRP655824:HRP655825 IBL655824:IBL655825 ILH655824:ILH655825 IVD655824:IVD655825 JEZ655824:JEZ655825 JOV655824:JOV655825 JYR655824:JYR655825 KIN655824:KIN655825 KSJ655824:KSJ655825 LCF655824:LCF655825 LMB655824:LMB655825 LVX655824:LVX655825 MFT655824:MFT655825 MPP655824:MPP655825 MZL655824:MZL655825 NJH655824:NJH655825 NTD655824:NTD655825 OCZ655824:OCZ655825 OMV655824:OMV655825 OWR655824:OWR655825 PGN655824:PGN655825 PQJ655824:PQJ655825 QAF655824:QAF655825 QKB655824:QKB655825 QTX655824:QTX655825 RDT655824:RDT655825 RNP655824:RNP655825 RXL655824:RXL655825 SHH655824:SHH655825 SRD655824:SRD655825 TAZ655824:TAZ655825 TKV655824:TKV655825 TUR655824:TUR655825 UEN655824:UEN655825 UOJ655824:UOJ655825 UYF655824:UYF655825 VIB655824:VIB655825 VRX655824:VRX655825 WBT655824:WBT655825 WLP655824:WLP655825 WVL655824:WVL655825 H721360:I721361 IZ721360:IZ721361 SV721360:SV721361 ACR721360:ACR721361 AMN721360:AMN721361 AWJ721360:AWJ721361 BGF721360:BGF721361 BQB721360:BQB721361 BZX721360:BZX721361 CJT721360:CJT721361 CTP721360:CTP721361 DDL721360:DDL721361 DNH721360:DNH721361 DXD721360:DXD721361 EGZ721360:EGZ721361 EQV721360:EQV721361 FAR721360:FAR721361 FKN721360:FKN721361 FUJ721360:FUJ721361 GEF721360:GEF721361 GOB721360:GOB721361 GXX721360:GXX721361 HHT721360:HHT721361 HRP721360:HRP721361 IBL721360:IBL721361 ILH721360:ILH721361 IVD721360:IVD721361 JEZ721360:JEZ721361 JOV721360:JOV721361 JYR721360:JYR721361 KIN721360:KIN721361 KSJ721360:KSJ721361 LCF721360:LCF721361 LMB721360:LMB721361 LVX721360:LVX721361 MFT721360:MFT721361 MPP721360:MPP721361 MZL721360:MZL721361 NJH721360:NJH721361 NTD721360:NTD721361 OCZ721360:OCZ721361 OMV721360:OMV721361 OWR721360:OWR721361 PGN721360:PGN721361 PQJ721360:PQJ721361 QAF721360:QAF721361 QKB721360:QKB721361 QTX721360:QTX721361 RDT721360:RDT721361 RNP721360:RNP721361 RXL721360:RXL721361 SHH721360:SHH721361 SRD721360:SRD721361 TAZ721360:TAZ721361 TKV721360:TKV721361 TUR721360:TUR721361 UEN721360:UEN721361 UOJ721360:UOJ721361 UYF721360:UYF721361 VIB721360:VIB721361 VRX721360:VRX721361 WBT721360:WBT721361 WLP721360:WLP721361 WVL721360:WVL721361 H786896:I786897 IZ786896:IZ786897 SV786896:SV786897 ACR786896:ACR786897 AMN786896:AMN786897 AWJ786896:AWJ786897 BGF786896:BGF786897 BQB786896:BQB786897 BZX786896:BZX786897 CJT786896:CJT786897 CTP786896:CTP786897 DDL786896:DDL786897 DNH786896:DNH786897 DXD786896:DXD786897 EGZ786896:EGZ786897 EQV786896:EQV786897 FAR786896:FAR786897 FKN786896:FKN786897 FUJ786896:FUJ786897 GEF786896:GEF786897 GOB786896:GOB786897 GXX786896:GXX786897 HHT786896:HHT786897 HRP786896:HRP786897 IBL786896:IBL786897 ILH786896:ILH786897 IVD786896:IVD786897 JEZ786896:JEZ786897 JOV786896:JOV786897 JYR786896:JYR786897 KIN786896:KIN786897 KSJ786896:KSJ786897 LCF786896:LCF786897 LMB786896:LMB786897 LVX786896:LVX786897 MFT786896:MFT786897 MPP786896:MPP786897 MZL786896:MZL786897 NJH786896:NJH786897 NTD786896:NTD786897 OCZ786896:OCZ786897 OMV786896:OMV786897 OWR786896:OWR786897 PGN786896:PGN786897 PQJ786896:PQJ786897 QAF786896:QAF786897 QKB786896:QKB786897 QTX786896:QTX786897 RDT786896:RDT786897 RNP786896:RNP786897 RXL786896:RXL786897 SHH786896:SHH786897 SRD786896:SRD786897 TAZ786896:TAZ786897 TKV786896:TKV786897 TUR786896:TUR786897 UEN786896:UEN786897 UOJ786896:UOJ786897 UYF786896:UYF786897 VIB786896:VIB786897 VRX786896:VRX786897 WBT786896:WBT786897 WLP786896:WLP786897 WVL786896:WVL786897 H852432:I852433 IZ852432:IZ852433 SV852432:SV852433 ACR852432:ACR852433 AMN852432:AMN852433 AWJ852432:AWJ852433 BGF852432:BGF852433 BQB852432:BQB852433 BZX852432:BZX852433 CJT852432:CJT852433 CTP852432:CTP852433 DDL852432:DDL852433 DNH852432:DNH852433 DXD852432:DXD852433 EGZ852432:EGZ852433 EQV852432:EQV852433 FAR852432:FAR852433 FKN852432:FKN852433 FUJ852432:FUJ852433 GEF852432:GEF852433 GOB852432:GOB852433 GXX852432:GXX852433 HHT852432:HHT852433 HRP852432:HRP852433 IBL852432:IBL852433 ILH852432:ILH852433 IVD852432:IVD852433 JEZ852432:JEZ852433 JOV852432:JOV852433 JYR852432:JYR852433 KIN852432:KIN852433 KSJ852432:KSJ852433 LCF852432:LCF852433 LMB852432:LMB852433 LVX852432:LVX852433 MFT852432:MFT852433 MPP852432:MPP852433 MZL852432:MZL852433 NJH852432:NJH852433 NTD852432:NTD852433 OCZ852432:OCZ852433 OMV852432:OMV852433 OWR852432:OWR852433 PGN852432:PGN852433 PQJ852432:PQJ852433 QAF852432:QAF852433 QKB852432:QKB852433 QTX852432:QTX852433 RDT852432:RDT852433 RNP852432:RNP852433 RXL852432:RXL852433 SHH852432:SHH852433 SRD852432:SRD852433 TAZ852432:TAZ852433 TKV852432:TKV852433 TUR852432:TUR852433 UEN852432:UEN852433 UOJ852432:UOJ852433 UYF852432:UYF852433 VIB852432:VIB852433 VRX852432:VRX852433 WBT852432:WBT852433 WLP852432:WLP852433 WVL852432:WVL852433 H917968:I917969 IZ917968:IZ917969 SV917968:SV917969 ACR917968:ACR917969 AMN917968:AMN917969 AWJ917968:AWJ917969 BGF917968:BGF917969 BQB917968:BQB917969 BZX917968:BZX917969 CJT917968:CJT917969 CTP917968:CTP917969 DDL917968:DDL917969 DNH917968:DNH917969 DXD917968:DXD917969 EGZ917968:EGZ917969 EQV917968:EQV917969 FAR917968:FAR917969 FKN917968:FKN917969 FUJ917968:FUJ917969 GEF917968:GEF917969 GOB917968:GOB917969 GXX917968:GXX917969 HHT917968:HHT917969 HRP917968:HRP917969 IBL917968:IBL917969 ILH917968:ILH917969 IVD917968:IVD917969 JEZ917968:JEZ917969 JOV917968:JOV917969 JYR917968:JYR917969 KIN917968:KIN917969 KSJ917968:KSJ917969 LCF917968:LCF917969 LMB917968:LMB917969 LVX917968:LVX917969 MFT917968:MFT917969 MPP917968:MPP917969 MZL917968:MZL917969 NJH917968:NJH917969 NTD917968:NTD917969 OCZ917968:OCZ917969 OMV917968:OMV917969 OWR917968:OWR917969 PGN917968:PGN917969 PQJ917968:PQJ917969 QAF917968:QAF917969 QKB917968:QKB917969 QTX917968:QTX917969 RDT917968:RDT917969 RNP917968:RNP917969 RXL917968:RXL917969 SHH917968:SHH917969 SRD917968:SRD917969 TAZ917968:TAZ917969 TKV917968:TKV917969 TUR917968:TUR917969 UEN917968:UEN917969 UOJ917968:UOJ917969 UYF917968:UYF917969 VIB917968:VIB917969 VRX917968:VRX917969 WBT917968:WBT917969 WLP917968:WLP917969 WVL917968:WVL917969 H983504:I983505 IZ983504:IZ983505 SV983504:SV983505 ACR983504:ACR983505 AMN983504:AMN983505 AWJ983504:AWJ983505 BGF983504:BGF983505 BQB983504:BQB983505 BZX983504:BZX983505 CJT983504:CJT983505 CTP983504:CTP983505 DDL983504:DDL983505 DNH983504:DNH983505 DXD983504:DXD983505 EGZ983504:EGZ983505 EQV983504:EQV983505 FAR983504:FAR983505 FKN983504:FKN983505 FUJ983504:FUJ983505 GEF983504:GEF983505 GOB983504:GOB983505 GXX983504:GXX983505 HHT983504:HHT983505 HRP983504:HRP983505 IBL983504:IBL983505 ILH983504:ILH983505 IVD983504:IVD983505 JEZ983504:JEZ983505 JOV983504:JOV983505 JYR983504:JYR983505 KIN983504:KIN983505 KSJ983504:KSJ983505 LCF983504:LCF983505 LMB983504:LMB983505 LVX983504:LVX983505 MFT983504:MFT983505 MPP983504:MPP983505 MZL983504:MZL983505 NJH983504:NJH983505 NTD983504:NTD983505 OCZ983504:OCZ983505 OMV983504:OMV983505 OWR983504:OWR983505 PGN983504:PGN983505 PQJ983504:PQJ983505 QAF983504:QAF983505 QKB983504:QKB983505 QTX983504:QTX983505 RDT983504:RDT983505 RNP983504:RNP983505 RXL983504:RXL983505 SHH983504:SHH983505 SRD983504:SRD983505 TAZ983504:TAZ983505 TKV983504:TKV983505 TUR983504:TUR983505 UEN983504:UEN983505 UOJ983504:UOJ983505 UYF983504:UYF983505 VIB983504:VIB983505 VRX983504:VRX983505 WBT983504:WBT983505 WLP983504:WLP983505 WVL983504:WVL983505 JC65996 SY65996 ACU65996 AMQ65996 AWM65996 BGI65996 BQE65996 CAA65996 CJW65996 CTS65996 DDO65996 DNK65996 DXG65996 EHC65996 EQY65996 FAU65996 FKQ65996 FUM65996 GEI65996 GOE65996 GYA65996 HHW65996 HRS65996 IBO65996 ILK65996 IVG65996 JFC65996 JOY65996 JYU65996 KIQ65996 KSM65996 LCI65996 LME65996 LWA65996 MFW65996 MPS65996 MZO65996 NJK65996 NTG65996 ODC65996 OMY65996 OWU65996 PGQ65996 PQM65996 QAI65996 QKE65996 QUA65996 RDW65996 RNS65996 RXO65996 SHK65996 SRG65996 TBC65996 TKY65996 TUU65996 UEQ65996 UOM65996 UYI65996 VIE65996 VSA65996 WBW65996 WLS65996 WVO65996 JC131532 SY131532 ACU131532 AMQ131532 AWM131532 BGI131532 BQE131532 CAA131532 CJW131532 CTS131532 DDO131532 DNK131532 DXG131532 EHC131532 EQY131532 FAU131532 FKQ131532 FUM131532 GEI131532 GOE131532 GYA131532 HHW131532 HRS131532 IBO131532 ILK131532 IVG131532 JFC131532 JOY131532 JYU131532 KIQ131532 KSM131532 LCI131532 LME131532 LWA131532 MFW131532 MPS131532 MZO131532 NJK131532 NTG131532 ODC131532 OMY131532 OWU131532 PGQ131532 PQM131532 QAI131532 QKE131532 QUA131532 RDW131532 RNS131532 RXO131532 SHK131532 SRG131532 TBC131532 TKY131532 TUU131532 UEQ131532 UOM131532 UYI131532 VIE131532 VSA131532 WBW131532 WLS131532 WVO131532 JC197068 SY197068 ACU197068 AMQ197068 AWM197068 BGI197068 BQE197068 CAA197068 CJW197068 CTS197068 DDO197068 DNK197068 DXG197068 EHC197068 EQY197068 FAU197068 FKQ197068 FUM197068 GEI197068 GOE197068 GYA197068 HHW197068 HRS197068 IBO197068 ILK197068 IVG197068 JFC197068 JOY197068 JYU197068 KIQ197068 KSM197068 LCI197068 LME197068 LWA197068 MFW197068 MPS197068 MZO197068 NJK197068 NTG197068 ODC197068 OMY197068 OWU197068 PGQ197068 PQM197068 QAI197068 QKE197068 QUA197068 RDW197068 RNS197068 RXO197068 SHK197068 SRG197068 TBC197068 TKY197068 TUU197068 UEQ197068 UOM197068 UYI197068 VIE197068 VSA197068 WBW197068 WLS197068 WVO197068 JC262604 SY262604 ACU262604 AMQ262604 AWM262604 BGI262604 BQE262604 CAA262604 CJW262604 CTS262604 DDO262604 DNK262604 DXG262604 EHC262604 EQY262604 FAU262604 FKQ262604 FUM262604 GEI262604 GOE262604 GYA262604 HHW262604 HRS262604 IBO262604 ILK262604 IVG262604 JFC262604 JOY262604 JYU262604 KIQ262604 KSM262604 LCI262604 LME262604 LWA262604 MFW262604 MPS262604 MZO262604 NJK262604 NTG262604 ODC262604 OMY262604 OWU262604 PGQ262604 PQM262604 QAI262604 QKE262604 QUA262604 RDW262604 RNS262604 RXO262604 SHK262604 SRG262604 TBC262604 TKY262604 TUU262604 UEQ262604 UOM262604 UYI262604 VIE262604 VSA262604 WBW262604 WLS262604 WVO262604 JC328140 SY328140 ACU328140 AMQ328140 AWM328140 BGI328140 BQE328140 CAA328140 CJW328140 CTS328140 DDO328140 DNK328140 DXG328140 EHC328140 EQY328140 FAU328140 FKQ328140 FUM328140 GEI328140 GOE328140 GYA328140 HHW328140 HRS328140 IBO328140 ILK328140 IVG328140 JFC328140 JOY328140 JYU328140 KIQ328140 KSM328140 LCI328140 LME328140 LWA328140 MFW328140 MPS328140 MZO328140 NJK328140 NTG328140 ODC328140 OMY328140 OWU328140 PGQ328140 PQM328140 QAI328140 QKE328140 QUA328140 RDW328140 RNS328140 RXO328140 SHK328140 SRG328140 TBC328140 TKY328140 TUU328140 UEQ328140 UOM328140 UYI328140 VIE328140 VSA328140 WBW328140 WLS328140 WVO328140 JC393676 SY393676 ACU393676 AMQ393676 AWM393676 BGI393676 BQE393676 CAA393676 CJW393676 CTS393676 DDO393676 DNK393676 DXG393676 EHC393676 EQY393676 FAU393676 FKQ393676 FUM393676 GEI393676 GOE393676 GYA393676 HHW393676 HRS393676 IBO393676 ILK393676 IVG393676 JFC393676 JOY393676 JYU393676 KIQ393676 KSM393676 LCI393676 LME393676 LWA393676 MFW393676 MPS393676 MZO393676 NJK393676 NTG393676 ODC393676 OMY393676 OWU393676 PGQ393676 PQM393676 QAI393676 QKE393676 QUA393676 RDW393676 RNS393676 RXO393676 SHK393676 SRG393676 TBC393676 TKY393676 TUU393676 UEQ393676 UOM393676 UYI393676 VIE393676 VSA393676 WBW393676 WLS393676 WVO393676 JC459212 SY459212 ACU459212 AMQ459212 AWM459212 BGI459212 BQE459212 CAA459212 CJW459212 CTS459212 DDO459212 DNK459212 DXG459212 EHC459212 EQY459212 FAU459212 FKQ459212 FUM459212 GEI459212 GOE459212 GYA459212 HHW459212 HRS459212 IBO459212 ILK459212 IVG459212 JFC459212 JOY459212 JYU459212 KIQ459212 KSM459212 LCI459212 LME459212 LWA459212 MFW459212 MPS459212 MZO459212 NJK459212 NTG459212 ODC459212 OMY459212 OWU459212 PGQ459212 PQM459212 QAI459212 QKE459212 QUA459212 RDW459212 RNS459212 RXO459212 SHK459212 SRG459212 TBC459212 TKY459212 TUU459212 UEQ459212 UOM459212 UYI459212 VIE459212 VSA459212 WBW459212 WLS459212 WVO459212 JC524748 SY524748 ACU524748 AMQ524748 AWM524748 BGI524748 BQE524748 CAA524748 CJW524748 CTS524748 DDO524748 DNK524748 DXG524748 EHC524748 EQY524748 FAU524748 FKQ524748 FUM524748 GEI524748 GOE524748 GYA524748 HHW524748 HRS524748 IBO524748 ILK524748 IVG524748 JFC524748 JOY524748 JYU524748 KIQ524748 KSM524748 LCI524748 LME524748 LWA524748 MFW524748 MPS524748 MZO524748 NJK524748 NTG524748 ODC524748 OMY524748 OWU524748 PGQ524748 PQM524748 QAI524748 QKE524748 QUA524748 RDW524748 RNS524748 RXO524748 SHK524748 SRG524748 TBC524748 TKY524748 TUU524748 UEQ524748 UOM524748 UYI524748 VIE524748 VSA524748 WBW524748 WLS524748 WVO524748 JC590284 SY590284 ACU590284 AMQ590284 AWM590284 BGI590284 BQE590284 CAA590284 CJW590284 CTS590284 DDO590284 DNK590284 DXG590284 EHC590284 EQY590284 FAU590284 FKQ590284 FUM590284 GEI590284 GOE590284 GYA590284 HHW590284 HRS590284 IBO590284 ILK590284 IVG590284 JFC590284 JOY590284 JYU590284 KIQ590284 KSM590284 LCI590284 LME590284 LWA590284 MFW590284 MPS590284 MZO590284 NJK590284 NTG590284 ODC590284 OMY590284 OWU590284 PGQ590284 PQM590284 QAI590284 QKE590284 QUA590284 RDW590284 RNS590284 RXO590284 SHK590284 SRG590284 TBC590284 TKY590284 TUU590284 UEQ590284 UOM590284 UYI590284 VIE590284 VSA590284 WBW590284 WLS590284 WVO590284 JC655820 SY655820 ACU655820 AMQ655820 AWM655820 BGI655820 BQE655820 CAA655820 CJW655820 CTS655820 DDO655820 DNK655820 DXG655820 EHC655820 EQY655820 FAU655820 FKQ655820 FUM655820 GEI655820 GOE655820 GYA655820 HHW655820 HRS655820 IBO655820 ILK655820 IVG655820 JFC655820 JOY655820 JYU655820 KIQ655820 KSM655820 LCI655820 LME655820 LWA655820 MFW655820 MPS655820 MZO655820 NJK655820 NTG655820 ODC655820 OMY655820 OWU655820 PGQ655820 PQM655820 QAI655820 QKE655820 QUA655820 RDW655820 RNS655820 RXO655820 SHK655820 SRG655820 TBC655820 TKY655820 TUU655820 UEQ655820 UOM655820 UYI655820 VIE655820 VSA655820 WBW655820 WLS655820 WVO655820 JC721356 SY721356 ACU721356 AMQ721356 AWM721356 BGI721356 BQE721356 CAA721356 CJW721356 CTS721356 DDO721356 DNK721356 DXG721356 EHC721356 EQY721356 FAU721356 FKQ721356 FUM721356 GEI721356 GOE721356 GYA721356 HHW721356 HRS721356 IBO721356 ILK721356 IVG721356 JFC721356 JOY721356 JYU721356 KIQ721356 KSM721356 LCI721356 LME721356 LWA721356 MFW721356 MPS721356 MZO721356 NJK721356 NTG721356 ODC721356 OMY721356 OWU721356 PGQ721356 PQM721356 QAI721356 QKE721356 QUA721356 RDW721356 RNS721356 RXO721356 SHK721356 SRG721356 TBC721356 TKY721356 TUU721356 UEQ721356 UOM721356 UYI721356 VIE721356 VSA721356 WBW721356 WLS721356 WVO721356 JC786892 SY786892 ACU786892 AMQ786892 AWM786892 BGI786892 BQE786892 CAA786892 CJW786892 CTS786892 DDO786892 DNK786892 DXG786892 EHC786892 EQY786892 FAU786892 FKQ786892 FUM786892 GEI786892 GOE786892 GYA786892 HHW786892 HRS786892 IBO786892 ILK786892 IVG786892 JFC786892 JOY786892 JYU786892 KIQ786892 KSM786892 LCI786892 LME786892 LWA786892 MFW786892 MPS786892 MZO786892 NJK786892 NTG786892 ODC786892 OMY786892 OWU786892 PGQ786892 PQM786892 QAI786892 QKE786892 QUA786892 RDW786892 RNS786892 RXO786892 SHK786892 SRG786892 TBC786892 TKY786892 TUU786892 UEQ786892 UOM786892 UYI786892 VIE786892 VSA786892 WBW786892 WLS786892 WVO786892 JC852428 SY852428 ACU852428 AMQ852428 AWM852428 BGI852428 BQE852428 CAA852428 CJW852428 CTS852428 DDO852428 DNK852428 DXG852428 EHC852428 EQY852428 FAU852428 FKQ852428 FUM852428 GEI852428 GOE852428 GYA852428 HHW852428 HRS852428 IBO852428 ILK852428 IVG852428 JFC852428 JOY852428 JYU852428 KIQ852428 KSM852428 LCI852428 LME852428 LWA852428 MFW852428 MPS852428 MZO852428 NJK852428 NTG852428 ODC852428 OMY852428 OWU852428 PGQ852428 PQM852428 QAI852428 QKE852428 QUA852428 RDW852428 RNS852428 RXO852428 SHK852428 SRG852428 TBC852428 TKY852428 TUU852428 UEQ852428 UOM852428 UYI852428 VIE852428 VSA852428 WBW852428 WLS852428 WVO852428 JC917964 SY917964 ACU917964 AMQ917964 AWM917964 BGI917964 BQE917964 CAA917964 CJW917964 CTS917964 DDO917964 DNK917964 DXG917964 EHC917964 EQY917964 FAU917964 FKQ917964 FUM917964 GEI917964 GOE917964 GYA917964 HHW917964 HRS917964 IBO917964 ILK917964 IVG917964 JFC917964 JOY917964 JYU917964 KIQ917964 KSM917964 LCI917964 LME917964 LWA917964 MFW917964 MPS917964 MZO917964 NJK917964 NTG917964 ODC917964 OMY917964 OWU917964 PGQ917964 PQM917964 QAI917964 QKE917964 QUA917964 RDW917964 RNS917964 RXO917964 SHK917964 SRG917964 TBC917964 TKY917964 TUU917964 UEQ917964 UOM917964 UYI917964 VIE917964 VSA917964 WBW917964 WLS917964 WVO917964 JC983500 SY983500 ACU983500 AMQ983500 AWM983500 BGI983500 BQE983500 CAA983500 CJW983500 CTS983500 DDO983500 DNK983500 DXG983500 EHC983500 EQY983500 FAU983500 FKQ983500 FUM983500 GEI983500 GOE983500 GYA983500 HHW983500 HRS983500 IBO983500 ILK983500 IVG983500 JFC983500 JOY983500 JYU983500 KIQ983500 KSM983500 LCI983500 LME983500 LWA983500 MFW983500 MPS983500 MZO983500 NJK983500 NTG983500 ODC983500 OMY983500 OWU983500 PGQ983500 PQM983500 QAI983500 QKE983500 QUA983500 RDW983500 RNS983500 RXO983500 SHK983500 SRG983500 TBC983500 TKY983500 TUU983500 UEQ983500 UOM983500 UYI983500 VIE983500 VSA983500 WBW983500 WLS983500 WVO983500 H65816:I65973 IZ65816:IZ65973 SV65816:SV65973 ACR65816:ACR65973 AMN65816:AMN65973 AWJ65816:AWJ65973 BGF65816:BGF65973 BQB65816:BQB65973 BZX65816:BZX65973 CJT65816:CJT65973 CTP65816:CTP65973 DDL65816:DDL65973 DNH65816:DNH65973 DXD65816:DXD65973 EGZ65816:EGZ65973 EQV65816:EQV65973 FAR65816:FAR65973 FKN65816:FKN65973 FUJ65816:FUJ65973 GEF65816:GEF65973 GOB65816:GOB65973 GXX65816:GXX65973 HHT65816:HHT65973 HRP65816:HRP65973 IBL65816:IBL65973 ILH65816:ILH65973 IVD65816:IVD65973 JEZ65816:JEZ65973 JOV65816:JOV65973 JYR65816:JYR65973 KIN65816:KIN65973 KSJ65816:KSJ65973 LCF65816:LCF65973 LMB65816:LMB65973 LVX65816:LVX65973 MFT65816:MFT65973 MPP65816:MPP65973 MZL65816:MZL65973 NJH65816:NJH65973 NTD65816:NTD65973 OCZ65816:OCZ65973 OMV65816:OMV65973 OWR65816:OWR65973 PGN65816:PGN65973 PQJ65816:PQJ65973 QAF65816:QAF65973 QKB65816:QKB65973 QTX65816:QTX65973 RDT65816:RDT65973 RNP65816:RNP65973 RXL65816:RXL65973 SHH65816:SHH65973 SRD65816:SRD65973 TAZ65816:TAZ65973 TKV65816:TKV65973 TUR65816:TUR65973 UEN65816:UEN65973 UOJ65816:UOJ65973 UYF65816:UYF65973 VIB65816:VIB65973 VRX65816:VRX65973 WBT65816:WBT65973 WLP65816:WLP65973 WVL65816:WVL65973 H131352:I131509 IZ131352:IZ131509 SV131352:SV131509 ACR131352:ACR131509 AMN131352:AMN131509 AWJ131352:AWJ131509 BGF131352:BGF131509 BQB131352:BQB131509 BZX131352:BZX131509 CJT131352:CJT131509 CTP131352:CTP131509 DDL131352:DDL131509 DNH131352:DNH131509 DXD131352:DXD131509 EGZ131352:EGZ131509 EQV131352:EQV131509 FAR131352:FAR131509 FKN131352:FKN131509 FUJ131352:FUJ131509 GEF131352:GEF131509 GOB131352:GOB131509 GXX131352:GXX131509 HHT131352:HHT131509 HRP131352:HRP131509 IBL131352:IBL131509 ILH131352:ILH131509 IVD131352:IVD131509 JEZ131352:JEZ131509 JOV131352:JOV131509 JYR131352:JYR131509 KIN131352:KIN131509 KSJ131352:KSJ131509 LCF131352:LCF131509 LMB131352:LMB131509 LVX131352:LVX131509 MFT131352:MFT131509 MPP131352:MPP131509 MZL131352:MZL131509 NJH131352:NJH131509 NTD131352:NTD131509 OCZ131352:OCZ131509 OMV131352:OMV131509 OWR131352:OWR131509 PGN131352:PGN131509 PQJ131352:PQJ131509 QAF131352:QAF131509 QKB131352:QKB131509 QTX131352:QTX131509 RDT131352:RDT131509 RNP131352:RNP131509 RXL131352:RXL131509 SHH131352:SHH131509 SRD131352:SRD131509 TAZ131352:TAZ131509 TKV131352:TKV131509 TUR131352:TUR131509 UEN131352:UEN131509 UOJ131352:UOJ131509 UYF131352:UYF131509 VIB131352:VIB131509 VRX131352:VRX131509 WBT131352:WBT131509 WLP131352:WLP131509 WVL131352:WVL131509 H196888:I197045 IZ196888:IZ197045 SV196888:SV197045 ACR196888:ACR197045 AMN196888:AMN197045 AWJ196888:AWJ197045 BGF196888:BGF197045 BQB196888:BQB197045 BZX196888:BZX197045 CJT196888:CJT197045 CTP196888:CTP197045 DDL196888:DDL197045 DNH196888:DNH197045 DXD196888:DXD197045 EGZ196888:EGZ197045 EQV196888:EQV197045 FAR196888:FAR197045 FKN196888:FKN197045 FUJ196888:FUJ197045 GEF196888:GEF197045 GOB196888:GOB197045 GXX196888:GXX197045 HHT196888:HHT197045 HRP196888:HRP197045 IBL196888:IBL197045 ILH196888:ILH197045 IVD196888:IVD197045 JEZ196888:JEZ197045 JOV196888:JOV197045 JYR196888:JYR197045 KIN196888:KIN197045 KSJ196888:KSJ197045 LCF196888:LCF197045 LMB196888:LMB197045 LVX196888:LVX197045 MFT196888:MFT197045 MPP196888:MPP197045 MZL196888:MZL197045 NJH196888:NJH197045 NTD196888:NTD197045 OCZ196888:OCZ197045 OMV196888:OMV197045 OWR196888:OWR197045 PGN196888:PGN197045 PQJ196888:PQJ197045 QAF196888:QAF197045 QKB196888:QKB197045 QTX196888:QTX197045 RDT196888:RDT197045 RNP196888:RNP197045 RXL196888:RXL197045 SHH196888:SHH197045 SRD196888:SRD197045 TAZ196888:TAZ197045 TKV196888:TKV197045 TUR196888:TUR197045 UEN196888:UEN197045 UOJ196888:UOJ197045 UYF196888:UYF197045 VIB196888:VIB197045 VRX196888:VRX197045 WBT196888:WBT197045 WLP196888:WLP197045 WVL196888:WVL197045 H262424:I262581 IZ262424:IZ262581 SV262424:SV262581 ACR262424:ACR262581 AMN262424:AMN262581 AWJ262424:AWJ262581 BGF262424:BGF262581 BQB262424:BQB262581 BZX262424:BZX262581 CJT262424:CJT262581 CTP262424:CTP262581 DDL262424:DDL262581 DNH262424:DNH262581 DXD262424:DXD262581 EGZ262424:EGZ262581 EQV262424:EQV262581 FAR262424:FAR262581 FKN262424:FKN262581 FUJ262424:FUJ262581 GEF262424:GEF262581 GOB262424:GOB262581 GXX262424:GXX262581 HHT262424:HHT262581 HRP262424:HRP262581 IBL262424:IBL262581 ILH262424:ILH262581 IVD262424:IVD262581 JEZ262424:JEZ262581 JOV262424:JOV262581 JYR262424:JYR262581 KIN262424:KIN262581 KSJ262424:KSJ262581 LCF262424:LCF262581 LMB262424:LMB262581 LVX262424:LVX262581 MFT262424:MFT262581 MPP262424:MPP262581 MZL262424:MZL262581 NJH262424:NJH262581 NTD262424:NTD262581 OCZ262424:OCZ262581 OMV262424:OMV262581 OWR262424:OWR262581 PGN262424:PGN262581 PQJ262424:PQJ262581 QAF262424:QAF262581 QKB262424:QKB262581 QTX262424:QTX262581 RDT262424:RDT262581 RNP262424:RNP262581 RXL262424:RXL262581 SHH262424:SHH262581 SRD262424:SRD262581 TAZ262424:TAZ262581 TKV262424:TKV262581 TUR262424:TUR262581 UEN262424:UEN262581 UOJ262424:UOJ262581 UYF262424:UYF262581 VIB262424:VIB262581 VRX262424:VRX262581 WBT262424:WBT262581 WLP262424:WLP262581 WVL262424:WVL262581 H327960:I328117 IZ327960:IZ328117 SV327960:SV328117 ACR327960:ACR328117 AMN327960:AMN328117 AWJ327960:AWJ328117 BGF327960:BGF328117 BQB327960:BQB328117 BZX327960:BZX328117 CJT327960:CJT328117 CTP327960:CTP328117 DDL327960:DDL328117 DNH327960:DNH328117 DXD327960:DXD328117 EGZ327960:EGZ328117 EQV327960:EQV328117 FAR327960:FAR328117 FKN327960:FKN328117 FUJ327960:FUJ328117 GEF327960:GEF328117 GOB327960:GOB328117 GXX327960:GXX328117 HHT327960:HHT328117 HRP327960:HRP328117 IBL327960:IBL328117 ILH327960:ILH328117 IVD327960:IVD328117 JEZ327960:JEZ328117 JOV327960:JOV328117 JYR327960:JYR328117 KIN327960:KIN328117 KSJ327960:KSJ328117 LCF327960:LCF328117 LMB327960:LMB328117 LVX327960:LVX328117 MFT327960:MFT328117 MPP327960:MPP328117 MZL327960:MZL328117 NJH327960:NJH328117 NTD327960:NTD328117 OCZ327960:OCZ328117 OMV327960:OMV328117 OWR327960:OWR328117 PGN327960:PGN328117 PQJ327960:PQJ328117 QAF327960:QAF328117 QKB327960:QKB328117 QTX327960:QTX328117 RDT327960:RDT328117 RNP327960:RNP328117 RXL327960:RXL328117 SHH327960:SHH328117 SRD327960:SRD328117 TAZ327960:TAZ328117 TKV327960:TKV328117 TUR327960:TUR328117 UEN327960:UEN328117 UOJ327960:UOJ328117 UYF327960:UYF328117 VIB327960:VIB328117 VRX327960:VRX328117 WBT327960:WBT328117 WLP327960:WLP328117 WVL327960:WVL328117 H393496:I393653 IZ393496:IZ393653 SV393496:SV393653 ACR393496:ACR393653 AMN393496:AMN393653 AWJ393496:AWJ393653 BGF393496:BGF393653 BQB393496:BQB393653 BZX393496:BZX393653 CJT393496:CJT393653 CTP393496:CTP393653 DDL393496:DDL393653 DNH393496:DNH393653 DXD393496:DXD393653 EGZ393496:EGZ393653 EQV393496:EQV393653 FAR393496:FAR393653 FKN393496:FKN393653 FUJ393496:FUJ393653 GEF393496:GEF393653 GOB393496:GOB393653 GXX393496:GXX393653 HHT393496:HHT393653 HRP393496:HRP393653 IBL393496:IBL393653 ILH393496:ILH393653 IVD393496:IVD393653 JEZ393496:JEZ393653 JOV393496:JOV393653 JYR393496:JYR393653 KIN393496:KIN393653 KSJ393496:KSJ393653 LCF393496:LCF393653 LMB393496:LMB393653 LVX393496:LVX393653 MFT393496:MFT393653 MPP393496:MPP393653 MZL393496:MZL393653 NJH393496:NJH393653 NTD393496:NTD393653 OCZ393496:OCZ393653 OMV393496:OMV393653 OWR393496:OWR393653 PGN393496:PGN393653 PQJ393496:PQJ393653 QAF393496:QAF393653 QKB393496:QKB393653 QTX393496:QTX393653 RDT393496:RDT393653 RNP393496:RNP393653 RXL393496:RXL393653 SHH393496:SHH393653 SRD393496:SRD393653 TAZ393496:TAZ393653 TKV393496:TKV393653 TUR393496:TUR393653 UEN393496:UEN393653 UOJ393496:UOJ393653 UYF393496:UYF393653 VIB393496:VIB393653 VRX393496:VRX393653 WBT393496:WBT393653 WLP393496:WLP393653 WVL393496:WVL393653 H459032:I459189 IZ459032:IZ459189 SV459032:SV459189 ACR459032:ACR459189 AMN459032:AMN459189 AWJ459032:AWJ459189 BGF459032:BGF459189 BQB459032:BQB459189 BZX459032:BZX459189 CJT459032:CJT459189 CTP459032:CTP459189 DDL459032:DDL459189 DNH459032:DNH459189 DXD459032:DXD459189 EGZ459032:EGZ459189 EQV459032:EQV459189 FAR459032:FAR459189 FKN459032:FKN459189 FUJ459032:FUJ459189 GEF459032:GEF459189 GOB459032:GOB459189 GXX459032:GXX459189 HHT459032:HHT459189 HRP459032:HRP459189 IBL459032:IBL459189 ILH459032:ILH459189 IVD459032:IVD459189 JEZ459032:JEZ459189 JOV459032:JOV459189 JYR459032:JYR459189 KIN459032:KIN459189 KSJ459032:KSJ459189 LCF459032:LCF459189 LMB459032:LMB459189 LVX459032:LVX459189 MFT459032:MFT459189 MPP459032:MPP459189 MZL459032:MZL459189 NJH459032:NJH459189 NTD459032:NTD459189 OCZ459032:OCZ459189 OMV459032:OMV459189 OWR459032:OWR459189 PGN459032:PGN459189 PQJ459032:PQJ459189 QAF459032:QAF459189 QKB459032:QKB459189 QTX459032:QTX459189 RDT459032:RDT459189 RNP459032:RNP459189 RXL459032:RXL459189 SHH459032:SHH459189 SRD459032:SRD459189 TAZ459032:TAZ459189 TKV459032:TKV459189 TUR459032:TUR459189 UEN459032:UEN459189 UOJ459032:UOJ459189 UYF459032:UYF459189 VIB459032:VIB459189 VRX459032:VRX459189 WBT459032:WBT459189 WLP459032:WLP459189 WVL459032:WVL459189 H524568:I524725 IZ524568:IZ524725 SV524568:SV524725 ACR524568:ACR524725 AMN524568:AMN524725 AWJ524568:AWJ524725 BGF524568:BGF524725 BQB524568:BQB524725 BZX524568:BZX524725 CJT524568:CJT524725 CTP524568:CTP524725 DDL524568:DDL524725 DNH524568:DNH524725 DXD524568:DXD524725 EGZ524568:EGZ524725 EQV524568:EQV524725 FAR524568:FAR524725 FKN524568:FKN524725 FUJ524568:FUJ524725 GEF524568:GEF524725 GOB524568:GOB524725 GXX524568:GXX524725 HHT524568:HHT524725 HRP524568:HRP524725 IBL524568:IBL524725 ILH524568:ILH524725 IVD524568:IVD524725 JEZ524568:JEZ524725 JOV524568:JOV524725 JYR524568:JYR524725 KIN524568:KIN524725 KSJ524568:KSJ524725 LCF524568:LCF524725 LMB524568:LMB524725 LVX524568:LVX524725 MFT524568:MFT524725 MPP524568:MPP524725 MZL524568:MZL524725 NJH524568:NJH524725 NTD524568:NTD524725 OCZ524568:OCZ524725 OMV524568:OMV524725 OWR524568:OWR524725 PGN524568:PGN524725 PQJ524568:PQJ524725 QAF524568:QAF524725 QKB524568:QKB524725 QTX524568:QTX524725 RDT524568:RDT524725 RNP524568:RNP524725 RXL524568:RXL524725 SHH524568:SHH524725 SRD524568:SRD524725 TAZ524568:TAZ524725 TKV524568:TKV524725 TUR524568:TUR524725 UEN524568:UEN524725 UOJ524568:UOJ524725 UYF524568:UYF524725 VIB524568:VIB524725 VRX524568:VRX524725 WBT524568:WBT524725 WLP524568:WLP524725 WVL524568:WVL524725 H590104:I590261 IZ590104:IZ590261 SV590104:SV590261 ACR590104:ACR590261 AMN590104:AMN590261 AWJ590104:AWJ590261 BGF590104:BGF590261 BQB590104:BQB590261 BZX590104:BZX590261 CJT590104:CJT590261 CTP590104:CTP590261 DDL590104:DDL590261 DNH590104:DNH590261 DXD590104:DXD590261 EGZ590104:EGZ590261 EQV590104:EQV590261 FAR590104:FAR590261 FKN590104:FKN590261 FUJ590104:FUJ590261 GEF590104:GEF590261 GOB590104:GOB590261 GXX590104:GXX590261 HHT590104:HHT590261 HRP590104:HRP590261 IBL590104:IBL590261 ILH590104:ILH590261 IVD590104:IVD590261 JEZ590104:JEZ590261 JOV590104:JOV590261 JYR590104:JYR590261 KIN590104:KIN590261 KSJ590104:KSJ590261 LCF590104:LCF590261 LMB590104:LMB590261 LVX590104:LVX590261 MFT590104:MFT590261 MPP590104:MPP590261 MZL590104:MZL590261 NJH590104:NJH590261 NTD590104:NTD590261 OCZ590104:OCZ590261 OMV590104:OMV590261 OWR590104:OWR590261 PGN590104:PGN590261 PQJ590104:PQJ590261 QAF590104:QAF590261 QKB590104:QKB590261 QTX590104:QTX590261 RDT590104:RDT590261 RNP590104:RNP590261 RXL590104:RXL590261 SHH590104:SHH590261 SRD590104:SRD590261 TAZ590104:TAZ590261 TKV590104:TKV590261 TUR590104:TUR590261 UEN590104:UEN590261 UOJ590104:UOJ590261 UYF590104:UYF590261 VIB590104:VIB590261 VRX590104:VRX590261 WBT590104:WBT590261 WLP590104:WLP590261 WVL590104:WVL590261 H655640:I655797 IZ655640:IZ655797 SV655640:SV655797 ACR655640:ACR655797 AMN655640:AMN655797 AWJ655640:AWJ655797 BGF655640:BGF655797 BQB655640:BQB655797 BZX655640:BZX655797 CJT655640:CJT655797 CTP655640:CTP655797 DDL655640:DDL655797 DNH655640:DNH655797 DXD655640:DXD655797 EGZ655640:EGZ655797 EQV655640:EQV655797 FAR655640:FAR655797 FKN655640:FKN655797 FUJ655640:FUJ655797 GEF655640:GEF655797 GOB655640:GOB655797 GXX655640:GXX655797 HHT655640:HHT655797 HRP655640:HRP655797 IBL655640:IBL655797 ILH655640:ILH655797 IVD655640:IVD655797 JEZ655640:JEZ655797 JOV655640:JOV655797 JYR655640:JYR655797 KIN655640:KIN655797 KSJ655640:KSJ655797 LCF655640:LCF655797 LMB655640:LMB655797 LVX655640:LVX655797 MFT655640:MFT655797 MPP655640:MPP655797 MZL655640:MZL655797 NJH655640:NJH655797 NTD655640:NTD655797 OCZ655640:OCZ655797 OMV655640:OMV655797 OWR655640:OWR655797 PGN655640:PGN655797 PQJ655640:PQJ655797 QAF655640:QAF655797 QKB655640:QKB655797 QTX655640:QTX655797 RDT655640:RDT655797 RNP655640:RNP655797 RXL655640:RXL655797 SHH655640:SHH655797 SRD655640:SRD655797 TAZ655640:TAZ655797 TKV655640:TKV655797 TUR655640:TUR655797 UEN655640:UEN655797 UOJ655640:UOJ655797 UYF655640:UYF655797 VIB655640:VIB655797 VRX655640:VRX655797 WBT655640:WBT655797 WLP655640:WLP655797 WVL655640:WVL655797 H721176:I721333 IZ721176:IZ721333 SV721176:SV721333 ACR721176:ACR721333 AMN721176:AMN721333 AWJ721176:AWJ721333 BGF721176:BGF721333 BQB721176:BQB721333 BZX721176:BZX721333 CJT721176:CJT721333 CTP721176:CTP721333 DDL721176:DDL721333 DNH721176:DNH721333 DXD721176:DXD721333 EGZ721176:EGZ721333 EQV721176:EQV721333 FAR721176:FAR721333 FKN721176:FKN721333 FUJ721176:FUJ721333 GEF721176:GEF721333 GOB721176:GOB721333 GXX721176:GXX721333 HHT721176:HHT721333 HRP721176:HRP721333 IBL721176:IBL721333 ILH721176:ILH721333 IVD721176:IVD721333 JEZ721176:JEZ721333 JOV721176:JOV721333 JYR721176:JYR721333 KIN721176:KIN721333 KSJ721176:KSJ721333 LCF721176:LCF721333 LMB721176:LMB721333 LVX721176:LVX721333 MFT721176:MFT721333 MPP721176:MPP721333 MZL721176:MZL721333 NJH721176:NJH721333 NTD721176:NTD721333 OCZ721176:OCZ721333 OMV721176:OMV721333 OWR721176:OWR721333 PGN721176:PGN721333 PQJ721176:PQJ721333 QAF721176:QAF721333 QKB721176:QKB721333 QTX721176:QTX721333 RDT721176:RDT721333 RNP721176:RNP721333 RXL721176:RXL721333 SHH721176:SHH721333 SRD721176:SRD721333 TAZ721176:TAZ721333 TKV721176:TKV721333 TUR721176:TUR721333 UEN721176:UEN721333 UOJ721176:UOJ721333 UYF721176:UYF721333 VIB721176:VIB721333 VRX721176:VRX721333 WBT721176:WBT721333 WLP721176:WLP721333 WVL721176:WVL721333 H786712:I786869 IZ786712:IZ786869 SV786712:SV786869 ACR786712:ACR786869 AMN786712:AMN786869 AWJ786712:AWJ786869 BGF786712:BGF786869 BQB786712:BQB786869 BZX786712:BZX786869 CJT786712:CJT786869 CTP786712:CTP786869 DDL786712:DDL786869 DNH786712:DNH786869 DXD786712:DXD786869 EGZ786712:EGZ786869 EQV786712:EQV786869 FAR786712:FAR786869 FKN786712:FKN786869 FUJ786712:FUJ786869 GEF786712:GEF786869 GOB786712:GOB786869 GXX786712:GXX786869 HHT786712:HHT786869 HRP786712:HRP786869 IBL786712:IBL786869 ILH786712:ILH786869 IVD786712:IVD786869 JEZ786712:JEZ786869 JOV786712:JOV786869 JYR786712:JYR786869 KIN786712:KIN786869 KSJ786712:KSJ786869 LCF786712:LCF786869 LMB786712:LMB786869 LVX786712:LVX786869 MFT786712:MFT786869 MPP786712:MPP786869 MZL786712:MZL786869 NJH786712:NJH786869 NTD786712:NTD786869 OCZ786712:OCZ786869 OMV786712:OMV786869 OWR786712:OWR786869 PGN786712:PGN786869 PQJ786712:PQJ786869 QAF786712:QAF786869 QKB786712:QKB786869 QTX786712:QTX786869 RDT786712:RDT786869 RNP786712:RNP786869 RXL786712:RXL786869 SHH786712:SHH786869 SRD786712:SRD786869 TAZ786712:TAZ786869 TKV786712:TKV786869 TUR786712:TUR786869 UEN786712:UEN786869 UOJ786712:UOJ786869 UYF786712:UYF786869 VIB786712:VIB786869 VRX786712:VRX786869 WBT786712:WBT786869 WLP786712:WLP786869 WVL786712:WVL786869 H852248:I852405 IZ852248:IZ852405 SV852248:SV852405 ACR852248:ACR852405 AMN852248:AMN852405 AWJ852248:AWJ852405 BGF852248:BGF852405 BQB852248:BQB852405 BZX852248:BZX852405 CJT852248:CJT852405 CTP852248:CTP852405 DDL852248:DDL852405 DNH852248:DNH852405 DXD852248:DXD852405 EGZ852248:EGZ852405 EQV852248:EQV852405 FAR852248:FAR852405 FKN852248:FKN852405 FUJ852248:FUJ852405 GEF852248:GEF852405 GOB852248:GOB852405 GXX852248:GXX852405 HHT852248:HHT852405 HRP852248:HRP852405 IBL852248:IBL852405 ILH852248:ILH852405 IVD852248:IVD852405 JEZ852248:JEZ852405 JOV852248:JOV852405 JYR852248:JYR852405 KIN852248:KIN852405 KSJ852248:KSJ852405 LCF852248:LCF852405 LMB852248:LMB852405 LVX852248:LVX852405 MFT852248:MFT852405 MPP852248:MPP852405 MZL852248:MZL852405 NJH852248:NJH852405 NTD852248:NTD852405 OCZ852248:OCZ852405 OMV852248:OMV852405 OWR852248:OWR852405 PGN852248:PGN852405 PQJ852248:PQJ852405 QAF852248:QAF852405 QKB852248:QKB852405 QTX852248:QTX852405 RDT852248:RDT852405 RNP852248:RNP852405 RXL852248:RXL852405 SHH852248:SHH852405 SRD852248:SRD852405 TAZ852248:TAZ852405 TKV852248:TKV852405 TUR852248:TUR852405 UEN852248:UEN852405 UOJ852248:UOJ852405 UYF852248:UYF852405 VIB852248:VIB852405 VRX852248:VRX852405 WBT852248:WBT852405 WLP852248:WLP852405 WVL852248:WVL852405 H917784:I917941 IZ917784:IZ917941 SV917784:SV917941 ACR917784:ACR917941 AMN917784:AMN917941 AWJ917784:AWJ917941 BGF917784:BGF917941 BQB917784:BQB917941 BZX917784:BZX917941 CJT917784:CJT917941 CTP917784:CTP917941 DDL917784:DDL917941 DNH917784:DNH917941 DXD917784:DXD917941 EGZ917784:EGZ917941 EQV917784:EQV917941 FAR917784:FAR917941 FKN917784:FKN917941 FUJ917784:FUJ917941 GEF917784:GEF917941 GOB917784:GOB917941 GXX917784:GXX917941 HHT917784:HHT917941 HRP917784:HRP917941 IBL917784:IBL917941 ILH917784:ILH917941 IVD917784:IVD917941 JEZ917784:JEZ917941 JOV917784:JOV917941 JYR917784:JYR917941 KIN917784:KIN917941 KSJ917784:KSJ917941 LCF917784:LCF917941 LMB917784:LMB917941 LVX917784:LVX917941 MFT917784:MFT917941 MPP917784:MPP917941 MZL917784:MZL917941 NJH917784:NJH917941 NTD917784:NTD917941 OCZ917784:OCZ917941 OMV917784:OMV917941 OWR917784:OWR917941 PGN917784:PGN917941 PQJ917784:PQJ917941 QAF917784:QAF917941 QKB917784:QKB917941 QTX917784:QTX917941 RDT917784:RDT917941 RNP917784:RNP917941 RXL917784:RXL917941 SHH917784:SHH917941 SRD917784:SRD917941 TAZ917784:TAZ917941 TKV917784:TKV917941 TUR917784:TUR917941 UEN917784:UEN917941 UOJ917784:UOJ917941 UYF917784:UYF917941 VIB917784:VIB917941 VRX917784:VRX917941 WBT917784:WBT917941 WLP917784:WLP917941 WVL917784:WVL917941 H983320:I983477 IZ983320:IZ983477 SV983320:SV983477 ACR983320:ACR983477 AMN983320:AMN983477 AWJ983320:AWJ983477 BGF983320:BGF983477 BQB983320:BQB983477 BZX983320:BZX983477 CJT983320:CJT983477 CTP983320:CTP983477 DDL983320:DDL983477 DNH983320:DNH983477 DXD983320:DXD983477 EGZ983320:EGZ983477 EQV983320:EQV983477 FAR983320:FAR983477 FKN983320:FKN983477 FUJ983320:FUJ983477 GEF983320:GEF983477 GOB983320:GOB983477 GXX983320:GXX983477 HHT983320:HHT983477 HRP983320:HRP983477 IBL983320:IBL983477 ILH983320:ILH983477 IVD983320:IVD983477 JEZ983320:JEZ983477 JOV983320:JOV983477 JYR983320:JYR983477 KIN983320:KIN983477 KSJ983320:KSJ983477 LCF983320:LCF983477 LMB983320:LMB983477 LVX983320:LVX983477 MFT983320:MFT983477 MPP983320:MPP983477 MZL983320:MZL983477 NJH983320:NJH983477 NTD983320:NTD983477 OCZ983320:OCZ983477 OMV983320:OMV983477 OWR983320:OWR983477 PGN983320:PGN983477 PQJ983320:PQJ983477 QAF983320:QAF983477 QKB983320:QKB983477 QTX983320:QTX983477 RDT983320:RDT983477 RNP983320:RNP983477 RXL983320:RXL983477 SHH983320:SHH983477 SRD983320:SRD983477 TAZ983320:TAZ983477 TKV983320:TKV983477 TUR983320:TUR983477 UEN983320:UEN983477 UOJ983320:UOJ983477 UYF983320:UYF983477 VIB983320:VIB983477 VRX983320:VRX983477 WBT983320:WBT983477 WLP983320:WLP983477 WVL983320:WVL983477 JC65975 SY65975 ACU65975 AMQ65975 AWM65975 BGI65975 BQE65975 CAA65975 CJW65975 CTS65975 DDO65975 DNK65975 DXG65975 EHC65975 EQY65975 FAU65975 FKQ65975 FUM65975 GEI65975 GOE65975 GYA65975 HHW65975 HRS65975 IBO65975 ILK65975 IVG65975 JFC65975 JOY65975 JYU65975 KIQ65975 KSM65975 LCI65975 LME65975 LWA65975 MFW65975 MPS65975 MZO65975 NJK65975 NTG65975 ODC65975 OMY65975 OWU65975 PGQ65975 PQM65975 QAI65975 QKE65975 QUA65975 RDW65975 RNS65975 RXO65975 SHK65975 SRG65975 TBC65975 TKY65975 TUU65975 UEQ65975 UOM65975 UYI65975 VIE65975 VSA65975 WBW65975 WLS65975 WVO65975 JC131511 SY131511 ACU131511 AMQ131511 AWM131511 BGI131511 BQE131511 CAA131511 CJW131511 CTS131511 DDO131511 DNK131511 DXG131511 EHC131511 EQY131511 FAU131511 FKQ131511 FUM131511 GEI131511 GOE131511 GYA131511 HHW131511 HRS131511 IBO131511 ILK131511 IVG131511 JFC131511 JOY131511 JYU131511 KIQ131511 KSM131511 LCI131511 LME131511 LWA131511 MFW131511 MPS131511 MZO131511 NJK131511 NTG131511 ODC131511 OMY131511 OWU131511 PGQ131511 PQM131511 QAI131511 QKE131511 QUA131511 RDW131511 RNS131511 RXO131511 SHK131511 SRG131511 TBC131511 TKY131511 TUU131511 UEQ131511 UOM131511 UYI131511 VIE131511 VSA131511 WBW131511 WLS131511 WVO131511 JC197047 SY197047 ACU197047 AMQ197047 AWM197047 BGI197047 BQE197047 CAA197047 CJW197047 CTS197047 DDO197047 DNK197047 DXG197047 EHC197047 EQY197047 FAU197047 FKQ197047 FUM197047 GEI197047 GOE197047 GYA197047 HHW197047 HRS197047 IBO197047 ILK197047 IVG197047 JFC197047 JOY197047 JYU197047 KIQ197047 KSM197047 LCI197047 LME197047 LWA197047 MFW197047 MPS197047 MZO197047 NJK197047 NTG197047 ODC197047 OMY197047 OWU197047 PGQ197047 PQM197047 QAI197047 QKE197047 QUA197047 RDW197047 RNS197047 RXO197047 SHK197047 SRG197047 TBC197047 TKY197047 TUU197047 UEQ197047 UOM197047 UYI197047 VIE197047 VSA197047 WBW197047 WLS197047 WVO197047 JC262583 SY262583 ACU262583 AMQ262583 AWM262583 BGI262583 BQE262583 CAA262583 CJW262583 CTS262583 DDO262583 DNK262583 DXG262583 EHC262583 EQY262583 FAU262583 FKQ262583 FUM262583 GEI262583 GOE262583 GYA262583 HHW262583 HRS262583 IBO262583 ILK262583 IVG262583 JFC262583 JOY262583 JYU262583 KIQ262583 KSM262583 LCI262583 LME262583 LWA262583 MFW262583 MPS262583 MZO262583 NJK262583 NTG262583 ODC262583 OMY262583 OWU262583 PGQ262583 PQM262583 QAI262583 QKE262583 QUA262583 RDW262583 RNS262583 RXO262583 SHK262583 SRG262583 TBC262583 TKY262583 TUU262583 UEQ262583 UOM262583 UYI262583 VIE262583 VSA262583 WBW262583 WLS262583 WVO262583 JC328119 SY328119 ACU328119 AMQ328119 AWM328119 BGI328119 BQE328119 CAA328119 CJW328119 CTS328119 DDO328119 DNK328119 DXG328119 EHC328119 EQY328119 FAU328119 FKQ328119 FUM328119 GEI328119 GOE328119 GYA328119 HHW328119 HRS328119 IBO328119 ILK328119 IVG328119 JFC328119 JOY328119 JYU328119 KIQ328119 KSM328119 LCI328119 LME328119 LWA328119 MFW328119 MPS328119 MZO328119 NJK328119 NTG328119 ODC328119 OMY328119 OWU328119 PGQ328119 PQM328119 QAI328119 QKE328119 QUA328119 RDW328119 RNS328119 RXO328119 SHK328119 SRG328119 TBC328119 TKY328119 TUU328119 UEQ328119 UOM328119 UYI328119 VIE328119 VSA328119 WBW328119 WLS328119 WVO328119 JC393655 SY393655 ACU393655 AMQ393655 AWM393655 BGI393655 BQE393655 CAA393655 CJW393655 CTS393655 DDO393655 DNK393655 DXG393655 EHC393655 EQY393655 FAU393655 FKQ393655 FUM393655 GEI393655 GOE393655 GYA393655 HHW393655 HRS393655 IBO393655 ILK393655 IVG393655 JFC393655 JOY393655 JYU393655 KIQ393655 KSM393655 LCI393655 LME393655 LWA393655 MFW393655 MPS393655 MZO393655 NJK393655 NTG393655 ODC393655 OMY393655 OWU393655 PGQ393655 PQM393655 QAI393655 QKE393655 QUA393655 RDW393655 RNS393655 RXO393655 SHK393655 SRG393655 TBC393655 TKY393655 TUU393655 UEQ393655 UOM393655 UYI393655 VIE393655 VSA393655 WBW393655 WLS393655 WVO393655 JC459191 SY459191 ACU459191 AMQ459191 AWM459191 BGI459191 BQE459191 CAA459191 CJW459191 CTS459191 DDO459191 DNK459191 DXG459191 EHC459191 EQY459191 FAU459191 FKQ459191 FUM459191 GEI459191 GOE459191 GYA459191 HHW459191 HRS459191 IBO459191 ILK459191 IVG459191 JFC459191 JOY459191 JYU459191 KIQ459191 KSM459191 LCI459191 LME459191 LWA459191 MFW459191 MPS459191 MZO459191 NJK459191 NTG459191 ODC459191 OMY459191 OWU459191 PGQ459191 PQM459191 QAI459191 QKE459191 QUA459191 RDW459191 RNS459191 RXO459191 SHK459191 SRG459191 TBC459191 TKY459191 TUU459191 UEQ459191 UOM459191 UYI459191 VIE459191 VSA459191 WBW459191 WLS459191 WVO459191 JC524727 SY524727 ACU524727 AMQ524727 AWM524727 BGI524727 BQE524727 CAA524727 CJW524727 CTS524727 DDO524727 DNK524727 DXG524727 EHC524727 EQY524727 FAU524727 FKQ524727 FUM524727 GEI524727 GOE524727 GYA524727 HHW524727 HRS524727 IBO524727 ILK524727 IVG524727 JFC524727 JOY524727 JYU524727 KIQ524727 KSM524727 LCI524727 LME524727 LWA524727 MFW524727 MPS524727 MZO524727 NJK524727 NTG524727 ODC524727 OMY524727 OWU524727 PGQ524727 PQM524727 QAI524727 QKE524727 QUA524727 RDW524727 RNS524727 RXO524727 SHK524727 SRG524727 TBC524727 TKY524727 TUU524727 UEQ524727 UOM524727 UYI524727 VIE524727 VSA524727 WBW524727 WLS524727 WVO524727 JC590263 SY590263 ACU590263 AMQ590263 AWM590263 BGI590263 BQE590263 CAA590263 CJW590263 CTS590263 DDO590263 DNK590263 DXG590263 EHC590263 EQY590263 FAU590263 FKQ590263 FUM590263 GEI590263 GOE590263 GYA590263 HHW590263 HRS590263 IBO590263 ILK590263 IVG590263 JFC590263 JOY590263 JYU590263 KIQ590263 KSM590263 LCI590263 LME590263 LWA590263 MFW590263 MPS590263 MZO590263 NJK590263 NTG590263 ODC590263 OMY590263 OWU590263 PGQ590263 PQM590263 QAI590263 QKE590263 QUA590263 RDW590263 RNS590263 RXO590263 SHK590263 SRG590263 TBC590263 TKY590263 TUU590263 UEQ590263 UOM590263 UYI590263 VIE590263 VSA590263 WBW590263 WLS590263 WVO590263 JC655799 SY655799 ACU655799 AMQ655799 AWM655799 BGI655799 BQE655799 CAA655799 CJW655799 CTS655799 DDO655799 DNK655799 DXG655799 EHC655799 EQY655799 FAU655799 FKQ655799 FUM655799 GEI655799 GOE655799 GYA655799 HHW655799 HRS655799 IBO655799 ILK655799 IVG655799 JFC655799 JOY655799 JYU655799 KIQ655799 KSM655799 LCI655799 LME655799 LWA655799 MFW655799 MPS655799 MZO655799 NJK655799 NTG655799 ODC655799 OMY655799 OWU655799 PGQ655799 PQM655799 QAI655799 QKE655799 QUA655799 RDW655799 RNS655799 RXO655799 SHK655799 SRG655799 TBC655799 TKY655799 TUU655799 UEQ655799 UOM655799 UYI655799 VIE655799 VSA655799 WBW655799 WLS655799 WVO655799 JC721335 SY721335 ACU721335 AMQ721335 AWM721335 BGI721335 BQE721335 CAA721335 CJW721335 CTS721335 DDO721335 DNK721335 DXG721335 EHC721335 EQY721335 FAU721335 FKQ721335 FUM721335 GEI721335 GOE721335 GYA721335 HHW721335 HRS721335 IBO721335 ILK721335 IVG721335 JFC721335 JOY721335 JYU721335 KIQ721335 KSM721335 LCI721335 LME721335 LWA721335 MFW721335 MPS721335 MZO721335 NJK721335 NTG721335 ODC721335 OMY721335 OWU721335 PGQ721335 PQM721335 QAI721335 QKE721335 QUA721335 RDW721335 RNS721335 RXO721335 SHK721335 SRG721335 TBC721335 TKY721335 TUU721335 UEQ721335 UOM721335 UYI721335 VIE721335 VSA721335 WBW721335 WLS721335 WVO721335 JC786871 SY786871 ACU786871 AMQ786871 AWM786871 BGI786871 BQE786871 CAA786871 CJW786871 CTS786871 DDO786871 DNK786871 DXG786871 EHC786871 EQY786871 FAU786871 FKQ786871 FUM786871 GEI786871 GOE786871 GYA786871 HHW786871 HRS786871 IBO786871 ILK786871 IVG786871 JFC786871 JOY786871 JYU786871 KIQ786871 KSM786871 LCI786871 LME786871 LWA786871 MFW786871 MPS786871 MZO786871 NJK786871 NTG786871 ODC786871 OMY786871 OWU786871 PGQ786871 PQM786871 QAI786871 QKE786871 QUA786871 RDW786871 RNS786871 RXO786871 SHK786871 SRG786871 TBC786871 TKY786871 TUU786871 UEQ786871 UOM786871 UYI786871 VIE786871 VSA786871 WBW786871 WLS786871 WVO786871 JC852407 SY852407 ACU852407 AMQ852407 AWM852407 BGI852407 BQE852407 CAA852407 CJW852407 CTS852407 DDO852407 DNK852407 DXG852407 EHC852407 EQY852407 FAU852407 FKQ852407 FUM852407 GEI852407 GOE852407 GYA852407 HHW852407 HRS852407 IBO852407 ILK852407 IVG852407 JFC852407 JOY852407 JYU852407 KIQ852407 KSM852407 LCI852407 LME852407 LWA852407 MFW852407 MPS852407 MZO852407 NJK852407 NTG852407 ODC852407 OMY852407 OWU852407 PGQ852407 PQM852407 QAI852407 QKE852407 QUA852407 RDW852407 RNS852407 RXO852407 SHK852407 SRG852407 TBC852407 TKY852407 TUU852407 UEQ852407 UOM852407 UYI852407 VIE852407 VSA852407 WBW852407 WLS852407 WVO852407 JC917943 SY917943 ACU917943 AMQ917943 AWM917943 BGI917943 BQE917943 CAA917943 CJW917943 CTS917943 DDO917943 DNK917943 DXG917943 EHC917943 EQY917943 FAU917943 FKQ917943 FUM917943 GEI917943 GOE917943 GYA917943 HHW917943 HRS917943 IBO917943 ILK917943 IVG917943 JFC917943 JOY917943 JYU917943 KIQ917943 KSM917943 LCI917943 LME917943 LWA917943 MFW917943 MPS917943 MZO917943 NJK917943 NTG917943 ODC917943 OMY917943 OWU917943 PGQ917943 PQM917943 QAI917943 QKE917943 QUA917943 RDW917943 RNS917943 RXO917943 SHK917943 SRG917943 TBC917943 TKY917943 TUU917943 UEQ917943 UOM917943 UYI917943 VIE917943 VSA917943 WBW917943 WLS917943 WVO917943 JC983479 SY983479 ACU983479 AMQ983479 AWM983479 BGI983479 BQE983479 CAA983479 CJW983479 CTS983479 DDO983479 DNK983479 DXG983479 EHC983479 EQY983479 FAU983479 FKQ983479 FUM983479 GEI983479 GOE983479 GYA983479 HHW983479 HRS983479 IBO983479 ILK983479 IVG983479 JFC983479 JOY983479 JYU983479 KIQ983479 KSM983479 LCI983479 LME983479 LWA983479 MFW983479 MPS983479 MZO983479 NJK983479 NTG983479 ODC983479 OMY983479 OWU983479 PGQ983479 PQM983479 QAI983479 QKE983479 QUA983479 RDW983479 RNS983479 RXO983479 SHK983479 SRG983479 TBC983479 TKY983479 TUU983479 UEQ983479 UOM983479 UYI983479 VIE983479 VSA983479 WBW983479 WLS983479 WVO983479 JA65816:JB65892 SW65816:SX65892 ACS65816:ACT65892 AMO65816:AMP65892 AWK65816:AWL65892 BGG65816:BGH65892 BQC65816:BQD65892 BZY65816:BZZ65892 CJU65816:CJV65892 CTQ65816:CTR65892 DDM65816:DDN65892 DNI65816:DNJ65892 DXE65816:DXF65892 EHA65816:EHB65892 EQW65816:EQX65892 FAS65816:FAT65892 FKO65816:FKP65892 FUK65816:FUL65892 GEG65816:GEH65892 GOC65816:GOD65892 GXY65816:GXZ65892 HHU65816:HHV65892 HRQ65816:HRR65892 IBM65816:IBN65892 ILI65816:ILJ65892 IVE65816:IVF65892 JFA65816:JFB65892 JOW65816:JOX65892 JYS65816:JYT65892 KIO65816:KIP65892 KSK65816:KSL65892 LCG65816:LCH65892 LMC65816:LMD65892 LVY65816:LVZ65892 MFU65816:MFV65892 MPQ65816:MPR65892 MZM65816:MZN65892 NJI65816:NJJ65892 NTE65816:NTF65892 ODA65816:ODB65892 OMW65816:OMX65892 OWS65816:OWT65892 PGO65816:PGP65892 PQK65816:PQL65892 QAG65816:QAH65892 QKC65816:QKD65892 QTY65816:QTZ65892 RDU65816:RDV65892 RNQ65816:RNR65892 RXM65816:RXN65892 SHI65816:SHJ65892 SRE65816:SRF65892 TBA65816:TBB65892 TKW65816:TKX65892 TUS65816:TUT65892 UEO65816:UEP65892 UOK65816:UOL65892 UYG65816:UYH65892 VIC65816:VID65892 VRY65816:VRZ65892 WBU65816:WBV65892 WLQ65816:WLR65892 WVM65816:WVN65892 JA131352:JB131428 SW131352:SX131428 ACS131352:ACT131428 AMO131352:AMP131428 AWK131352:AWL131428 BGG131352:BGH131428 BQC131352:BQD131428 BZY131352:BZZ131428 CJU131352:CJV131428 CTQ131352:CTR131428 DDM131352:DDN131428 DNI131352:DNJ131428 DXE131352:DXF131428 EHA131352:EHB131428 EQW131352:EQX131428 FAS131352:FAT131428 FKO131352:FKP131428 FUK131352:FUL131428 GEG131352:GEH131428 GOC131352:GOD131428 GXY131352:GXZ131428 HHU131352:HHV131428 HRQ131352:HRR131428 IBM131352:IBN131428 ILI131352:ILJ131428 IVE131352:IVF131428 JFA131352:JFB131428 JOW131352:JOX131428 JYS131352:JYT131428 KIO131352:KIP131428 KSK131352:KSL131428 LCG131352:LCH131428 LMC131352:LMD131428 LVY131352:LVZ131428 MFU131352:MFV131428 MPQ131352:MPR131428 MZM131352:MZN131428 NJI131352:NJJ131428 NTE131352:NTF131428 ODA131352:ODB131428 OMW131352:OMX131428 OWS131352:OWT131428 PGO131352:PGP131428 PQK131352:PQL131428 QAG131352:QAH131428 QKC131352:QKD131428 QTY131352:QTZ131428 RDU131352:RDV131428 RNQ131352:RNR131428 RXM131352:RXN131428 SHI131352:SHJ131428 SRE131352:SRF131428 TBA131352:TBB131428 TKW131352:TKX131428 TUS131352:TUT131428 UEO131352:UEP131428 UOK131352:UOL131428 UYG131352:UYH131428 VIC131352:VID131428 VRY131352:VRZ131428 WBU131352:WBV131428 WLQ131352:WLR131428 WVM131352:WVN131428 JA196888:JB196964 SW196888:SX196964 ACS196888:ACT196964 AMO196888:AMP196964 AWK196888:AWL196964 BGG196888:BGH196964 BQC196888:BQD196964 BZY196888:BZZ196964 CJU196888:CJV196964 CTQ196888:CTR196964 DDM196888:DDN196964 DNI196888:DNJ196964 DXE196888:DXF196964 EHA196888:EHB196964 EQW196888:EQX196964 FAS196888:FAT196964 FKO196888:FKP196964 FUK196888:FUL196964 GEG196888:GEH196964 GOC196888:GOD196964 GXY196888:GXZ196964 HHU196888:HHV196964 HRQ196888:HRR196964 IBM196888:IBN196964 ILI196888:ILJ196964 IVE196888:IVF196964 JFA196888:JFB196964 JOW196888:JOX196964 JYS196888:JYT196964 KIO196888:KIP196964 KSK196888:KSL196964 LCG196888:LCH196964 LMC196888:LMD196964 LVY196888:LVZ196964 MFU196888:MFV196964 MPQ196888:MPR196964 MZM196888:MZN196964 NJI196888:NJJ196964 NTE196888:NTF196964 ODA196888:ODB196964 OMW196888:OMX196964 OWS196888:OWT196964 PGO196888:PGP196964 PQK196888:PQL196964 QAG196888:QAH196964 QKC196888:QKD196964 QTY196888:QTZ196964 RDU196888:RDV196964 RNQ196888:RNR196964 RXM196888:RXN196964 SHI196888:SHJ196964 SRE196888:SRF196964 TBA196888:TBB196964 TKW196888:TKX196964 TUS196888:TUT196964 UEO196888:UEP196964 UOK196888:UOL196964 UYG196888:UYH196964 VIC196888:VID196964 VRY196888:VRZ196964 WBU196888:WBV196964 WLQ196888:WLR196964 WVM196888:WVN196964 JA262424:JB262500 SW262424:SX262500 ACS262424:ACT262500 AMO262424:AMP262500 AWK262424:AWL262500 BGG262424:BGH262500 BQC262424:BQD262500 BZY262424:BZZ262500 CJU262424:CJV262500 CTQ262424:CTR262500 DDM262424:DDN262500 DNI262424:DNJ262500 DXE262424:DXF262500 EHA262424:EHB262500 EQW262424:EQX262500 FAS262424:FAT262500 FKO262424:FKP262500 FUK262424:FUL262500 GEG262424:GEH262500 GOC262424:GOD262500 GXY262424:GXZ262500 HHU262424:HHV262500 HRQ262424:HRR262500 IBM262424:IBN262500 ILI262424:ILJ262500 IVE262424:IVF262500 JFA262424:JFB262500 JOW262424:JOX262500 JYS262424:JYT262500 KIO262424:KIP262500 KSK262424:KSL262500 LCG262424:LCH262500 LMC262424:LMD262500 LVY262424:LVZ262500 MFU262424:MFV262500 MPQ262424:MPR262500 MZM262424:MZN262500 NJI262424:NJJ262500 NTE262424:NTF262500 ODA262424:ODB262500 OMW262424:OMX262500 OWS262424:OWT262500 PGO262424:PGP262500 PQK262424:PQL262500 QAG262424:QAH262500 QKC262424:QKD262500 QTY262424:QTZ262500 RDU262424:RDV262500 RNQ262424:RNR262500 RXM262424:RXN262500 SHI262424:SHJ262500 SRE262424:SRF262500 TBA262424:TBB262500 TKW262424:TKX262500 TUS262424:TUT262500 UEO262424:UEP262500 UOK262424:UOL262500 UYG262424:UYH262500 VIC262424:VID262500 VRY262424:VRZ262500 WBU262424:WBV262500 WLQ262424:WLR262500 WVM262424:WVN262500 JA327960:JB328036 SW327960:SX328036 ACS327960:ACT328036 AMO327960:AMP328036 AWK327960:AWL328036 BGG327960:BGH328036 BQC327960:BQD328036 BZY327960:BZZ328036 CJU327960:CJV328036 CTQ327960:CTR328036 DDM327960:DDN328036 DNI327960:DNJ328036 DXE327960:DXF328036 EHA327960:EHB328036 EQW327960:EQX328036 FAS327960:FAT328036 FKO327960:FKP328036 FUK327960:FUL328036 GEG327960:GEH328036 GOC327960:GOD328036 GXY327960:GXZ328036 HHU327960:HHV328036 HRQ327960:HRR328036 IBM327960:IBN328036 ILI327960:ILJ328036 IVE327960:IVF328036 JFA327960:JFB328036 JOW327960:JOX328036 JYS327960:JYT328036 KIO327960:KIP328036 KSK327960:KSL328036 LCG327960:LCH328036 LMC327960:LMD328036 LVY327960:LVZ328036 MFU327960:MFV328036 MPQ327960:MPR328036 MZM327960:MZN328036 NJI327960:NJJ328036 NTE327960:NTF328036 ODA327960:ODB328036 OMW327960:OMX328036 OWS327960:OWT328036 PGO327960:PGP328036 PQK327960:PQL328036 QAG327960:QAH328036 QKC327960:QKD328036 QTY327960:QTZ328036 RDU327960:RDV328036 RNQ327960:RNR328036 RXM327960:RXN328036 SHI327960:SHJ328036 SRE327960:SRF328036 TBA327960:TBB328036 TKW327960:TKX328036 TUS327960:TUT328036 UEO327960:UEP328036 UOK327960:UOL328036 UYG327960:UYH328036 VIC327960:VID328036 VRY327960:VRZ328036 WBU327960:WBV328036 WLQ327960:WLR328036 WVM327960:WVN328036 JA393496:JB393572 SW393496:SX393572 ACS393496:ACT393572 AMO393496:AMP393572 AWK393496:AWL393572 BGG393496:BGH393572 BQC393496:BQD393572 BZY393496:BZZ393572 CJU393496:CJV393572 CTQ393496:CTR393572 DDM393496:DDN393572 DNI393496:DNJ393572 DXE393496:DXF393572 EHA393496:EHB393572 EQW393496:EQX393572 FAS393496:FAT393572 FKO393496:FKP393572 FUK393496:FUL393572 GEG393496:GEH393572 GOC393496:GOD393572 GXY393496:GXZ393572 HHU393496:HHV393572 HRQ393496:HRR393572 IBM393496:IBN393572 ILI393496:ILJ393572 IVE393496:IVF393572 JFA393496:JFB393572 JOW393496:JOX393572 JYS393496:JYT393572 KIO393496:KIP393572 KSK393496:KSL393572 LCG393496:LCH393572 LMC393496:LMD393572 LVY393496:LVZ393572 MFU393496:MFV393572 MPQ393496:MPR393572 MZM393496:MZN393572 NJI393496:NJJ393572 NTE393496:NTF393572 ODA393496:ODB393572 OMW393496:OMX393572 OWS393496:OWT393572 PGO393496:PGP393572 PQK393496:PQL393572 QAG393496:QAH393572 QKC393496:QKD393572 QTY393496:QTZ393572 RDU393496:RDV393572 RNQ393496:RNR393572 RXM393496:RXN393572 SHI393496:SHJ393572 SRE393496:SRF393572 TBA393496:TBB393572 TKW393496:TKX393572 TUS393496:TUT393572 UEO393496:UEP393572 UOK393496:UOL393572 UYG393496:UYH393572 VIC393496:VID393572 VRY393496:VRZ393572 WBU393496:WBV393572 WLQ393496:WLR393572 WVM393496:WVN393572 JA459032:JB459108 SW459032:SX459108 ACS459032:ACT459108 AMO459032:AMP459108 AWK459032:AWL459108 BGG459032:BGH459108 BQC459032:BQD459108 BZY459032:BZZ459108 CJU459032:CJV459108 CTQ459032:CTR459108 DDM459032:DDN459108 DNI459032:DNJ459108 DXE459032:DXF459108 EHA459032:EHB459108 EQW459032:EQX459108 FAS459032:FAT459108 FKO459032:FKP459108 FUK459032:FUL459108 GEG459032:GEH459108 GOC459032:GOD459108 GXY459032:GXZ459108 HHU459032:HHV459108 HRQ459032:HRR459108 IBM459032:IBN459108 ILI459032:ILJ459108 IVE459032:IVF459108 JFA459032:JFB459108 JOW459032:JOX459108 JYS459032:JYT459108 KIO459032:KIP459108 KSK459032:KSL459108 LCG459032:LCH459108 LMC459032:LMD459108 LVY459032:LVZ459108 MFU459032:MFV459108 MPQ459032:MPR459108 MZM459032:MZN459108 NJI459032:NJJ459108 NTE459032:NTF459108 ODA459032:ODB459108 OMW459032:OMX459108 OWS459032:OWT459108 PGO459032:PGP459108 PQK459032:PQL459108 QAG459032:QAH459108 QKC459032:QKD459108 QTY459032:QTZ459108 RDU459032:RDV459108 RNQ459032:RNR459108 RXM459032:RXN459108 SHI459032:SHJ459108 SRE459032:SRF459108 TBA459032:TBB459108 TKW459032:TKX459108 TUS459032:TUT459108 UEO459032:UEP459108 UOK459032:UOL459108 UYG459032:UYH459108 VIC459032:VID459108 VRY459032:VRZ459108 WBU459032:WBV459108 WLQ459032:WLR459108 WVM459032:WVN459108 JA524568:JB524644 SW524568:SX524644 ACS524568:ACT524644 AMO524568:AMP524644 AWK524568:AWL524644 BGG524568:BGH524644 BQC524568:BQD524644 BZY524568:BZZ524644 CJU524568:CJV524644 CTQ524568:CTR524644 DDM524568:DDN524644 DNI524568:DNJ524644 DXE524568:DXF524644 EHA524568:EHB524644 EQW524568:EQX524644 FAS524568:FAT524644 FKO524568:FKP524644 FUK524568:FUL524644 GEG524568:GEH524644 GOC524568:GOD524644 GXY524568:GXZ524644 HHU524568:HHV524644 HRQ524568:HRR524644 IBM524568:IBN524644 ILI524568:ILJ524644 IVE524568:IVF524644 JFA524568:JFB524644 JOW524568:JOX524644 JYS524568:JYT524644 KIO524568:KIP524644 KSK524568:KSL524644 LCG524568:LCH524644 LMC524568:LMD524644 LVY524568:LVZ524644 MFU524568:MFV524644 MPQ524568:MPR524644 MZM524568:MZN524644 NJI524568:NJJ524644 NTE524568:NTF524644 ODA524568:ODB524644 OMW524568:OMX524644 OWS524568:OWT524644 PGO524568:PGP524644 PQK524568:PQL524644 QAG524568:QAH524644 QKC524568:QKD524644 QTY524568:QTZ524644 RDU524568:RDV524644 RNQ524568:RNR524644 RXM524568:RXN524644 SHI524568:SHJ524644 SRE524568:SRF524644 TBA524568:TBB524644 TKW524568:TKX524644 TUS524568:TUT524644 UEO524568:UEP524644 UOK524568:UOL524644 UYG524568:UYH524644 VIC524568:VID524644 VRY524568:VRZ524644 WBU524568:WBV524644 WLQ524568:WLR524644 WVM524568:WVN524644 JA590104:JB590180 SW590104:SX590180 ACS590104:ACT590180 AMO590104:AMP590180 AWK590104:AWL590180 BGG590104:BGH590180 BQC590104:BQD590180 BZY590104:BZZ590180 CJU590104:CJV590180 CTQ590104:CTR590180 DDM590104:DDN590180 DNI590104:DNJ590180 DXE590104:DXF590180 EHA590104:EHB590180 EQW590104:EQX590180 FAS590104:FAT590180 FKO590104:FKP590180 FUK590104:FUL590180 GEG590104:GEH590180 GOC590104:GOD590180 GXY590104:GXZ590180 HHU590104:HHV590180 HRQ590104:HRR590180 IBM590104:IBN590180 ILI590104:ILJ590180 IVE590104:IVF590180 JFA590104:JFB590180 JOW590104:JOX590180 JYS590104:JYT590180 KIO590104:KIP590180 KSK590104:KSL590180 LCG590104:LCH590180 LMC590104:LMD590180 LVY590104:LVZ590180 MFU590104:MFV590180 MPQ590104:MPR590180 MZM590104:MZN590180 NJI590104:NJJ590180 NTE590104:NTF590180 ODA590104:ODB590180 OMW590104:OMX590180 OWS590104:OWT590180 PGO590104:PGP590180 PQK590104:PQL590180 QAG590104:QAH590180 QKC590104:QKD590180 QTY590104:QTZ590180 RDU590104:RDV590180 RNQ590104:RNR590180 RXM590104:RXN590180 SHI590104:SHJ590180 SRE590104:SRF590180 TBA590104:TBB590180 TKW590104:TKX590180 TUS590104:TUT590180 UEO590104:UEP590180 UOK590104:UOL590180 UYG590104:UYH590180 VIC590104:VID590180 VRY590104:VRZ590180 WBU590104:WBV590180 WLQ590104:WLR590180 WVM590104:WVN590180 JA655640:JB655716 SW655640:SX655716 ACS655640:ACT655716 AMO655640:AMP655716 AWK655640:AWL655716 BGG655640:BGH655716 BQC655640:BQD655716 BZY655640:BZZ655716 CJU655640:CJV655716 CTQ655640:CTR655716 DDM655640:DDN655716 DNI655640:DNJ655716 DXE655640:DXF655716 EHA655640:EHB655716 EQW655640:EQX655716 FAS655640:FAT655716 FKO655640:FKP655716 FUK655640:FUL655716 GEG655640:GEH655716 GOC655640:GOD655716 GXY655640:GXZ655716 HHU655640:HHV655716 HRQ655640:HRR655716 IBM655640:IBN655716 ILI655640:ILJ655716 IVE655640:IVF655716 JFA655640:JFB655716 JOW655640:JOX655716 JYS655640:JYT655716 KIO655640:KIP655716 KSK655640:KSL655716 LCG655640:LCH655716 LMC655640:LMD655716 LVY655640:LVZ655716 MFU655640:MFV655716 MPQ655640:MPR655716 MZM655640:MZN655716 NJI655640:NJJ655716 NTE655640:NTF655716 ODA655640:ODB655716 OMW655640:OMX655716 OWS655640:OWT655716 PGO655640:PGP655716 PQK655640:PQL655716 QAG655640:QAH655716 QKC655640:QKD655716 QTY655640:QTZ655716 RDU655640:RDV655716 RNQ655640:RNR655716 RXM655640:RXN655716 SHI655640:SHJ655716 SRE655640:SRF655716 TBA655640:TBB655716 TKW655640:TKX655716 TUS655640:TUT655716 UEO655640:UEP655716 UOK655640:UOL655716 UYG655640:UYH655716 VIC655640:VID655716 VRY655640:VRZ655716 WBU655640:WBV655716 WLQ655640:WLR655716 WVM655640:WVN655716 JA721176:JB721252 SW721176:SX721252 ACS721176:ACT721252 AMO721176:AMP721252 AWK721176:AWL721252 BGG721176:BGH721252 BQC721176:BQD721252 BZY721176:BZZ721252 CJU721176:CJV721252 CTQ721176:CTR721252 DDM721176:DDN721252 DNI721176:DNJ721252 DXE721176:DXF721252 EHA721176:EHB721252 EQW721176:EQX721252 FAS721176:FAT721252 FKO721176:FKP721252 FUK721176:FUL721252 GEG721176:GEH721252 GOC721176:GOD721252 GXY721176:GXZ721252 HHU721176:HHV721252 HRQ721176:HRR721252 IBM721176:IBN721252 ILI721176:ILJ721252 IVE721176:IVF721252 JFA721176:JFB721252 JOW721176:JOX721252 JYS721176:JYT721252 KIO721176:KIP721252 KSK721176:KSL721252 LCG721176:LCH721252 LMC721176:LMD721252 LVY721176:LVZ721252 MFU721176:MFV721252 MPQ721176:MPR721252 MZM721176:MZN721252 NJI721176:NJJ721252 NTE721176:NTF721252 ODA721176:ODB721252 OMW721176:OMX721252 OWS721176:OWT721252 PGO721176:PGP721252 PQK721176:PQL721252 QAG721176:QAH721252 QKC721176:QKD721252 QTY721176:QTZ721252 RDU721176:RDV721252 RNQ721176:RNR721252 RXM721176:RXN721252 SHI721176:SHJ721252 SRE721176:SRF721252 TBA721176:TBB721252 TKW721176:TKX721252 TUS721176:TUT721252 UEO721176:UEP721252 UOK721176:UOL721252 UYG721176:UYH721252 VIC721176:VID721252 VRY721176:VRZ721252 WBU721176:WBV721252 WLQ721176:WLR721252 WVM721176:WVN721252 JA786712:JB786788 SW786712:SX786788 ACS786712:ACT786788 AMO786712:AMP786788 AWK786712:AWL786788 BGG786712:BGH786788 BQC786712:BQD786788 BZY786712:BZZ786788 CJU786712:CJV786788 CTQ786712:CTR786788 DDM786712:DDN786788 DNI786712:DNJ786788 DXE786712:DXF786788 EHA786712:EHB786788 EQW786712:EQX786788 FAS786712:FAT786788 FKO786712:FKP786788 FUK786712:FUL786788 GEG786712:GEH786788 GOC786712:GOD786788 GXY786712:GXZ786788 HHU786712:HHV786788 HRQ786712:HRR786788 IBM786712:IBN786788 ILI786712:ILJ786788 IVE786712:IVF786788 JFA786712:JFB786788 JOW786712:JOX786788 JYS786712:JYT786788 KIO786712:KIP786788 KSK786712:KSL786788 LCG786712:LCH786788 LMC786712:LMD786788 LVY786712:LVZ786788 MFU786712:MFV786788 MPQ786712:MPR786788 MZM786712:MZN786788 NJI786712:NJJ786788 NTE786712:NTF786788 ODA786712:ODB786788 OMW786712:OMX786788 OWS786712:OWT786788 PGO786712:PGP786788 PQK786712:PQL786788 QAG786712:QAH786788 QKC786712:QKD786788 QTY786712:QTZ786788 RDU786712:RDV786788 RNQ786712:RNR786788 RXM786712:RXN786788 SHI786712:SHJ786788 SRE786712:SRF786788 TBA786712:TBB786788 TKW786712:TKX786788 TUS786712:TUT786788 UEO786712:UEP786788 UOK786712:UOL786788 UYG786712:UYH786788 VIC786712:VID786788 VRY786712:VRZ786788 WBU786712:WBV786788 WLQ786712:WLR786788 WVM786712:WVN786788 JA852248:JB852324 SW852248:SX852324 ACS852248:ACT852324 AMO852248:AMP852324 AWK852248:AWL852324 BGG852248:BGH852324 BQC852248:BQD852324 BZY852248:BZZ852324 CJU852248:CJV852324 CTQ852248:CTR852324 DDM852248:DDN852324 DNI852248:DNJ852324 DXE852248:DXF852324 EHA852248:EHB852324 EQW852248:EQX852324 FAS852248:FAT852324 FKO852248:FKP852324 FUK852248:FUL852324 GEG852248:GEH852324 GOC852248:GOD852324 GXY852248:GXZ852324 HHU852248:HHV852324 HRQ852248:HRR852324 IBM852248:IBN852324 ILI852248:ILJ852324 IVE852248:IVF852324 JFA852248:JFB852324 JOW852248:JOX852324 JYS852248:JYT852324 KIO852248:KIP852324 KSK852248:KSL852324 LCG852248:LCH852324 LMC852248:LMD852324 LVY852248:LVZ852324 MFU852248:MFV852324 MPQ852248:MPR852324 MZM852248:MZN852324 NJI852248:NJJ852324 NTE852248:NTF852324 ODA852248:ODB852324 OMW852248:OMX852324 OWS852248:OWT852324 PGO852248:PGP852324 PQK852248:PQL852324 QAG852248:QAH852324 QKC852248:QKD852324 QTY852248:QTZ852324 RDU852248:RDV852324 RNQ852248:RNR852324 RXM852248:RXN852324 SHI852248:SHJ852324 SRE852248:SRF852324 TBA852248:TBB852324 TKW852248:TKX852324 TUS852248:TUT852324 UEO852248:UEP852324 UOK852248:UOL852324 UYG852248:UYH852324 VIC852248:VID852324 VRY852248:VRZ852324 WBU852248:WBV852324 WLQ852248:WLR852324 WVM852248:WVN852324 JA917784:JB917860 SW917784:SX917860 ACS917784:ACT917860 AMO917784:AMP917860 AWK917784:AWL917860 BGG917784:BGH917860 BQC917784:BQD917860 BZY917784:BZZ917860 CJU917784:CJV917860 CTQ917784:CTR917860 DDM917784:DDN917860 DNI917784:DNJ917860 DXE917784:DXF917860 EHA917784:EHB917860 EQW917784:EQX917860 FAS917784:FAT917860 FKO917784:FKP917860 FUK917784:FUL917860 GEG917784:GEH917860 GOC917784:GOD917860 GXY917784:GXZ917860 HHU917784:HHV917860 HRQ917784:HRR917860 IBM917784:IBN917860 ILI917784:ILJ917860 IVE917784:IVF917860 JFA917784:JFB917860 JOW917784:JOX917860 JYS917784:JYT917860 KIO917784:KIP917860 KSK917784:KSL917860 LCG917784:LCH917860 LMC917784:LMD917860 LVY917784:LVZ917860 MFU917784:MFV917860 MPQ917784:MPR917860 MZM917784:MZN917860 NJI917784:NJJ917860 NTE917784:NTF917860 ODA917784:ODB917860 OMW917784:OMX917860 OWS917784:OWT917860 PGO917784:PGP917860 PQK917784:PQL917860 QAG917784:QAH917860 QKC917784:QKD917860 QTY917784:QTZ917860 RDU917784:RDV917860 RNQ917784:RNR917860 RXM917784:RXN917860 SHI917784:SHJ917860 SRE917784:SRF917860 TBA917784:TBB917860 TKW917784:TKX917860 TUS917784:TUT917860 UEO917784:UEP917860 UOK917784:UOL917860 UYG917784:UYH917860 VIC917784:VID917860 VRY917784:VRZ917860 WBU917784:WBV917860 WLQ917784:WLR917860 WVM917784:WVN917860 JA983320:JB983396 SW983320:SX983396 ACS983320:ACT983396 AMO983320:AMP983396 AWK983320:AWL983396 BGG983320:BGH983396 BQC983320:BQD983396 BZY983320:BZZ983396 CJU983320:CJV983396 CTQ983320:CTR983396 DDM983320:DDN983396 DNI983320:DNJ983396 DXE983320:DXF983396 EHA983320:EHB983396 EQW983320:EQX983396 FAS983320:FAT983396 FKO983320:FKP983396 FUK983320:FUL983396 GEG983320:GEH983396 GOC983320:GOD983396 GXY983320:GXZ983396 HHU983320:HHV983396 HRQ983320:HRR983396 IBM983320:IBN983396 ILI983320:ILJ983396 IVE983320:IVF983396 JFA983320:JFB983396 JOW983320:JOX983396 JYS983320:JYT983396 KIO983320:KIP983396 KSK983320:KSL983396 LCG983320:LCH983396 LMC983320:LMD983396 LVY983320:LVZ983396 MFU983320:MFV983396 MPQ983320:MPR983396 MZM983320:MZN983396 NJI983320:NJJ983396 NTE983320:NTF983396 ODA983320:ODB983396 OMW983320:OMX983396 OWS983320:OWT983396 PGO983320:PGP983396 PQK983320:PQL983396 QAG983320:QAH983396 QKC983320:QKD983396 QTY983320:QTZ983396 RDU983320:RDV983396 RNQ983320:RNR983396 RXM983320:RXN983396 SHI983320:SHJ983396 SRE983320:SRF983396 TBA983320:TBB983396 TKW983320:TKX983396 TUS983320:TUT983396 UEO983320:UEP983396 UOK983320:UOL983396 UYG983320:UYH983396 VIC983320:VID983396 VRY983320:VRZ983396 WBU983320:WBV983396 WLQ983320:WLR983396 WVM983320:WVN983396 JB65937:JB65973 SX65937:SX65973 ACT65937:ACT65973 AMP65937:AMP65973 AWL65937:AWL65973 BGH65937:BGH65973 BQD65937:BQD65973 BZZ65937:BZZ65973 CJV65937:CJV65973 CTR65937:CTR65973 DDN65937:DDN65973 DNJ65937:DNJ65973 DXF65937:DXF65973 EHB65937:EHB65973 EQX65937:EQX65973 FAT65937:FAT65973 FKP65937:FKP65973 FUL65937:FUL65973 GEH65937:GEH65973 GOD65937:GOD65973 GXZ65937:GXZ65973 HHV65937:HHV65973 HRR65937:HRR65973 IBN65937:IBN65973 ILJ65937:ILJ65973 IVF65937:IVF65973 JFB65937:JFB65973 JOX65937:JOX65973 JYT65937:JYT65973 KIP65937:KIP65973 KSL65937:KSL65973 LCH65937:LCH65973 LMD65937:LMD65973 LVZ65937:LVZ65973 MFV65937:MFV65973 MPR65937:MPR65973 MZN65937:MZN65973 NJJ65937:NJJ65973 NTF65937:NTF65973 ODB65937:ODB65973 OMX65937:OMX65973 OWT65937:OWT65973 PGP65937:PGP65973 PQL65937:PQL65973 QAH65937:QAH65973 QKD65937:QKD65973 QTZ65937:QTZ65973 RDV65937:RDV65973 RNR65937:RNR65973 RXN65937:RXN65973 SHJ65937:SHJ65973 SRF65937:SRF65973 TBB65937:TBB65973 TKX65937:TKX65973 TUT65937:TUT65973 UEP65937:UEP65973 UOL65937:UOL65973 UYH65937:UYH65973 VID65937:VID65973 VRZ65937:VRZ65973 WBV65937:WBV65973 WLR65937:WLR65973 WVN65937:WVN65973 JB131473:JB131509 SX131473:SX131509 ACT131473:ACT131509 AMP131473:AMP131509 AWL131473:AWL131509 BGH131473:BGH131509 BQD131473:BQD131509 BZZ131473:BZZ131509 CJV131473:CJV131509 CTR131473:CTR131509 DDN131473:DDN131509 DNJ131473:DNJ131509 DXF131473:DXF131509 EHB131473:EHB131509 EQX131473:EQX131509 FAT131473:FAT131509 FKP131473:FKP131509 FUL131473:FUL131509 GEH131473:GEH131509 GOD131473:GOD131509 GXZ131473:GXZ131509 HHV131473:HHV131509 HRR131473:HRR131509 IBN131473:IBN131509 ILJ131473:ILJ131509 IVF131473:IVF131509 JFB131473:JFB131509 JOX131473:JOX131509 JYT131473:JYT131509 KIP131473:KIP131509 KSL131473:KSL131509 LCH131473:LCH131509 LMD131473:LMD131509 LVZ131473:LVZ131509 MFV131473:MFV131509 MPR131473:MPR131509 MZN131473:MZN131509 NJJ131473:NJJ131509 NTF131473:NTF131509 ODB131473:ODB131509 OMX131473:OMX131509 OWT131473:OWT131509 PGP131473:PGP131509 PQL131473:PQL131509 QAH131473:QAH131509 QKD131473:QKD131509 QTZ131473:QTZ131509 RDV131473:RDV131509 RNR131473:RNR131509 RXN131473:RXN131509 SHJ131473:SHJ131509 SRF131473:SRF131509 TBB131473:TBB131509 TKX131473:TKX131509 TUT131473:TUT131509 UEP131473:UEP131509 UOL131473:UOL131509 UYH131473:UYH131509 VID131473:VID131509 VRZ131473:VRZ131509 WBV131473:WBV131509 WLR131473:WLR131509 WVN131473:WVN131509 JB197009:JB197045 SX197009:SX197045 ACT197009:ACT197045 AMP197009:AMP197045 AWL197009:AWL197045 BGH197009:BGH197045 BQD197009:BQD197045 BZZ197009:BZZ197045 CJV197009:CJV197045 CTR197009:CTR197045 DDN197009:DDN197045 DNJ197009:DNJ197045 DXF197009:DXF197045 EHB197009:EHB197045 EQX197009:EQX197045 FAT197009:FAT197045 FKP197009:FKP197045 FUL197009:FUL197045 GEH197009:GEH197045 GOD197009:GOD197045 GXZ197009:GXZ197045 HHV197009:HHV197045 HRR197009:HRR197045 IBN197009:IBN197045 ILJ197009:ILJ197045 IVF197009:IVF197045 JFB197009:JFB197045 JOX197009:JOX197045 JYT197009:JYT197045 KIP197009:KIP197045 KSL197009:KSL197045 LCH197009:LCH197045 LMD197009:LMD197045 LVZ197009:LVZ197045 MFV197009:MFV197045 MPR197009:MPR197045 MZN197009:MZN197045 NJJ197009:NJJ197045 NTF197009:NTF197045 ODB197009:ODB197045 OMX197009:OMX197045 OWT197009:OWT197045 PGP197009:PGP197045 PQL197009:PQL197045 QAH197009:QAH197045 QKD197009:QKD197045 QTZ197009:QTZ197045 RDV197009:RDV197045 RNR197009:RNR197045 RXN197009:RXN197045 SHJ197009:SHJ197045 SRF197009:SRF197045 TBB197009:TBB197045 TKX197009:TKX197045 TUT197009:TUT197045 UEP197009:UEP197045 UOL197009:UOL197045 UYH197009:UYH197045 VID197009:VID197045 VRZ197009:VRZ197045 WBV197009:WBV197045 WLR197009:WLR197045 WVN197009:WVN197045 JB262545:JB262581 SX262545:SX262581 ACT262545:ACT262581 AMP262545:AMP262581 AWL262545:AWL262581 BGH262545:BGH262581 BQD262545:BQD262581 BZZ262545:BZZ262581 CJV262545:CJV262581 CTR262545:CTR262581 DDN262545:DDN262581 DNJ262545:DNJ262581 DXF262545:DXF262581 EHB262545:EHB262581 EQX262545:EQX262581 FAT262545:FAT262581 FKP262545:FKP262581 FUL262545:FUL262581 GEH262545:GEH262581 GOD262545:GOD262581 GXZ262545:GXZ262581 HHV262545:HHV262581 HRR262545:HRR262581 IBN262545:IBN262581 ILJ262545:ILJ262581 IVF262545:IVF262581 JFB262545:JFB262581 JOX262545:JOX262581 JYT262545:JYT262581 KIP262545:KIP262581 KSL262545:KSL262581 LCH262545:LCH262581 LMD262545:LMD262581 LVZ262545:LVZ262581 MFV262545:MFV262581 MPR262545:MPR262581 MZN262545:MZN262581 NJJ262545:NJJ262581 NTF262545:NTF262581 ODB262545:ODB262581 OMX262545:OMX262581 OWT262545:OWT262581 PGP262545:PGP262581 PQL262545:PQL262581 QAH262545:QAH262581 QKD262545:QKD262581 QTZ262545:QTZ262581 RDV262545:RDV262581 RNR262545:RNR262581 RXN262545:RXN262581 SHJ262545:SHJ262581 SRF262545:SRF262581 TBB262545:TBB262581 TKX262545:TKX262581 TUT262545:TUT262581 UEP262545:UEP262581 UOL262545:UOL262581 UYH262545:UYH262581 VID262545:VID262581 VRZ262545:VRZ262581 WBV262545:WBV262581 WLR262545:WLR262581 WVN262545:WVN262581 JB328081:JB328117 SX328081:SX328117 ACT328081:ACT328117 AMP328081:AMP328117 AWL328081:AWL328117 BGH328081:BGH328117 BQD328081:BQD328117 BZZ328081:BZZ328117 CJV328081:CJV328117 CTR328081:CTR328117 DDN328081:DDN328117 DNJ328081:DNJ328117 DXF328081:DXF328117 EHB328081:EHB328117 EQX328081:EQX328117 FAT328081:FAT328117 FKP328081:FKP328117 FUL328081:FUL328117 GEH328081:GEH328117 GOD328081:GOD328117 GXZ328081:GXZ328117 HHV328081:HHV328117 HRR328081:HRR328117 IBN328081:IBN328117 ILJ328081:ILJ328117 IVF328081:IVF328117 JFB328081:JFB328117 JOX328081:JOX328117 JYT328081:JYT328117 KIP328081:KIP328117 KSL328081:KSL328117 LCH328081:LCH328117 LMD328081:LMD328117 LVZ328081:LVZ328117 MFV328081:MFV328117 MPR328081:MPR328117 MZN328081:MZN328117 NJJ328081:NJJ328117 NTF328081:NTF328117 ODB328081:ODB328117 OMX328081:OMX328117 OWT328081:OWT328117 PGP328081:PGP328117 PQL328081:PQL328117 QAH328081:QAH328117 QKD328081:QKD328117 QTZ328081:QTZ328117 RDV328081:RDV328117 RNR328081:RNR328117 RXN328081:RXN328117 SHJ328081:SHJ328117 SRF328081:SRF328117 TBB328081:TBB328117 TKX328081:TKX328117 TUT328081:TUT328117 UEP328081:UEP328117 UOL328081:UOL328117 UYH328081:UYH328117 VID328081:VID328117 VRZ328081:VRZ328117 WBV328081:WBV328117 WLR328081:WLR328117 WVN328081:WVN328117 JB393617:JB393653 SX393617:SX393653 ACT393617:ACT393653 AMP393617:AMP393653 AWL393617:AWL393653 BGH393617:BGH393653 BQD393617:BQD393653 BZZ393617:BZZ393653 CJV393617:CJV393653 CTR393617:CTR393653 DDN393617:DDN393653 DNJ393617:DNJ393653 DXF393617:DXF393653 EHB393617:EHB393653 EQX393617:EQX393653 FAT393617:FAT393653 FKP393617:FKP393653 FUL393617:FUL393653 GEH393617:GEH393653 GOD393617:GOD393653 GXZ393617:GXZ393653 HHV393617:HHV393653 HRR393617:HRR393653 IBN393617:IBN393653 ILJ393617:ILJ393653 IVF393617:IVF393653 JFB393617:JFB393653 JOX393617:JOX393653 JYT393617:JYT393653 KIP393617:KIP393653 KSL393617:KSL393653 LCH393617:LCH393653 LMD393617:LMD393653 LVZ393617:LVZ393653 MFV393617:MFV393653 MPR393617:MPR393653 MZN393617:MZN393653 NJJ393617:NJJ393653 NTF393617:NTF393653 ODB393617:ODB393653 OMX393617:OMX393653 OWT393617:OWT393653 PGP393617:PGP393653 PQL393617:PQL393653 QAH393617:QAH393653 QKD393617:QKD393653 QTZ393617:QTZ393653 RDV393617:RDV393653 RNR393617:RNR393653 RXN393617:RXN393653 SHJ393617:SHJ393653 SRF393617:SRF393653 TBB393617:TBB393653 TKX393617:TKX393653 TUT393617:TUT393653 UEP393617:UEP393653 UOL393617:UOL393653 UYH393617:UYH393653 VID393617:VID393653 VRZ393617:VRZ393653 WBV393617:WBV393653 WLR393617:WLR393653 WVN393617:WVN393653 JB459153:JB459189 SX459153:SX459189 ACT459153:ACT459189 AMP459153:AMP459189 AWL459153:AWL459189 BGH459153:BGH459189 BQD459153:BQD459189 BZZ459153:BZZ459189 CJV459153:CJV459189 CTR459153:CTR459189 DDN459153:DDN459189 DNJ459153:DNJ459189 DXF459153:DXF459189 EHB459153:EHB459189 EQX459153:EQX459189 FAT459153:FAT459189 FKP459153:FKP459189 FUL459153:FUL459189 GEH459153:GEH459189 GOD459153:GOD459189 GXZ459153:GXZ459189 HHV459153:HHV459189 HRR459153:HRR459189 IBN459153:IBN459189 ILJ459153:ILJ459189 IVF459153:IVF459189 JFB459153:JFB459189 JOX459153:JOX459189 JYT459153:JYT459189 KIP459153:KIP459189 KSL459153:KSL459189 LCH459153:LCH459189 LMD459153:LMD459189 LVZ459153:LVZ459189 MFV459153:MFV459189 MPR459153:MPR459189 MZN459153:MZN459189 NJJ459153:NJJ459189 NTF459153:NTF459189 ODB459153:ODB459189 OMX459153:OMX459189 OWT459153:OWT459189 PGP459153:PGP459189 PQL459153:PQL459189 QAH459153:QAH459189 QKD459153:QKD459189 QTZ459153:QTZ459189 RDV459153:RDV459189 RNR459153:RNR459189 RXN459153:RXN459189 SHJ459153:SHJ459189 SRF459153:SRF459189 TBB459153:TBB459189 TKX459153:TKX459189 TUT459153:TUT459189 UEP459153:UEP459189 UOL459153:UOL459189 UYH459153:UYH459189 VID459153:VID459189 VRZ459153:VRZ459189 WBV459153:WBV459189 WLR459153:WLR459189 WVN459153:WVN459189 JB524689:JB524725 SX524689:SX524725 ACT524689:ACT524725 AMP524689:AMP524725 AWL524689:AWL524725 BGH524689:BGH524725 BQD524689:BQD524725 BZZ524689:BZZ524725 CJV524689:CJV524725 CTR524689:CTR524725 DDN524689:DDN524725 DNJ524689:DNJ524725 DXF524689:DXF524725 EHB524689:EHB524725 EQX524689:EQX524725 FAT524689:FAT524725 FKP524689:FKP524725 FUL524689:FUL524725 GEH524689:GEH524725 GOD524689:GOD524725 GXZ524689:GXZ524725 HHV524689:HHV524725 HRR524689:HRR524725 IBN524689:IBN524725 ILJ524689:ILJ524725 IVF524689:IVF524725 JFB524689:JFB524725 JOX524689:JOX524725 JYT524689:JYT524725 KIP524689:KIP524725 KSL524689:KSL524725 LCH524689:LCH524725 LMD524689:LMD524725 LVZ524689:LVZ524725 MFV524689:MFV524725 MPR524689:MPR524725 MZN524689:MZN524725 NJJ524689:NJJ524725 NTF524689:NTF524725 ODB524689:ODB524725 OMX524689:OMX524725 OWT524689:OWT524725 PGP524689:PGP524725 PQL524689:PQL524725 QAH524689:QAH524725 QKD524689:QKD524725 QTZ524689:QTZ524725 RDV524689:RDV524725 RNR524689:RNR524725 RXN524689:RXN524725 SHJ524689:SHJ524725 SRF524689:SRF524725 TBB524689:TBB524725 TKX524689:TKX524725 TUT524689:TUT524725 UEP524689:UEP524725 UOL524689:UOL524725 UYH524689:UYH524725 VID524689:VID524725 VRZ524689:VRZ524725 WBV524689:WBV524725 WLR524689:WLR524725 WVN524689:WVN524725 JB590225:JB590261 SX590225:SX590261 ACT590225:ACT590261 AMP590225:AMP590261 AWL590225:AWL590261 BGH590225:BGH590261 BQD590225:BQD590261 BZZ590225:BZZ590261 CJV590225:CJV590261 CTR590225:CTR590261 DDN590225:DDN590261 DNJ590225:DNJ590261 DXF590225:DXF590261 EHB590225:EHB590261 EQX590225:EQX590261 FAT590225:FAT590261 FKP590225:FKP590261 FUL590225:FUL590261 GEH590225:GEH590261 GOD590225:GOD590261 GXZ590225:GXZ590261 HHV590225:HHV590261 HRR590225:HRR590261 IBN590225:IBN590261 ILJ590225:ILJ590261 IVF590225:IVF590261 JFB590225:JFB590261 JOX590225:JOX590261 JYT590225:JYT590261 KIP590225:KIP590261 KSL590225:KSL590261 LCH590225:LCH590261 LMD590225:LMD590261 LVZ590225:LVZ590261 MFV590225:MFV590261 MPR590225:MPR590261 MZN590225:MZN590261 NJJ590225:NJJ590261 NTF590225:NTF590261 ODB590225:ODB590261 OMX590225:OMX590261 OWT590225:OWT590261 PGP590225:PGP590261 PQL590225:PQL590261 QAH590225:QAH590261 QKD590225:QKD590261 QTZ590225:QTZ590261 RDV590225:RDV590261 RNR590225:RNR590261 RXN590225:RXN590261 SHJ590225:SHJ590261 SRF590225:SRF590261 TBB590225:TBB590261 TKX590225:TKX590261 TUT590225:TUT590261 UEP590225:UEP590261 UOL590225:UOL590261 UYH590225:UYH590261 VID590225:VID590261 VRZ590225:VRZ590261 WBV590225:WBV590261 WLR590225:WLR590261 WVN590225:WVN590261 JB655761:JB655797 SX655761:SX655797 ACT655761:ACT655797 AMP655761:AMP655797 AWL655761:AWL655797 BGH655761:BGH655797 BQD655761:BQD655797 BZZ655761:BZZ655797 CJV655761:CJV655797 CTR655761:CTR655797 DDN655761:DDN655797 DNJ655761:DNJ655797 DXF655761:DXF655797 EHB655761:EHB655797 EQX655761:EQX655797 FAT655761:FAT655797 FKP655761:FKP655797 FUL655761:FUL655797 GEH655761:GEH655797 GOD655761:GOD655797 GXZ655761:GXZ655797 HHV655761:HHV655797 HRR655761:HRR655797 IBN655761:IBN655797 ILJ655761:ILJ655797 IVF655761:IVF655797 JFB655761:JFB655797 JOX655761:JOX655797 JYT655761:JYT655797 KIP655761:KIP655797 KSL655761:KSL655797 LCH655761:LCH655797 LMD655761:LMD655797 LVZ655761:LVZ655797 MFV655761:MFV655797 MPR655761:MPR655797 MZN655761:MZN655797 NJJ655761:NJJ655797 NTF655761:NTF655797 ODB655761:ODB655797 OMX655761:OMX655797 OWT655761:OWT655797 PGP655761:PGP655797 PQL655761:PQL655797 QAH655761:QAH655797 QKD655761:QKD655797 QTZ655761:QTZ655797 RDV655761:RDV655797 RNR655761:RNR655797 RXN655761:RXN655797 SHJ655761:SHJ655797 SRF655761:SRF655797 TBB655761:TBB655797 TKX655761:TKX655797 TUT655761:TUT655797 UEP655761:UEP655797 UOL655761:UOL655797 UYH655761:UYH655797 VID655761:VID655797 VRZ655761:VRZ655797 WBV655761:WBV655797 WLR655761:WLR655797 WVN655761:WVN655797 JB721297:JB721333 SX721297:SX721333 ACT721297:ACT721333 AMP721297:AMP721333 AWL721297:AWL721333 BGH721297:BGH721333 BQD721297:BQD721333 BZZ721297:BZZ721333 CJV721297:CJV721333 CTR721297:CTR721333 DDN721297:DDN721333 DNJ721297:DNJ721333 DXF721297:DXF721333 EHB721297:EHB721333 EQX721297:EQX721333 FAT721297:FAT721333 FKP721297:FKP721333 FUL721297:FUL721333 GEH721297:GEH721333 GOD721297:GOD721333 GXZ721297:GXZ721333 HHV721297:HHV721333 HRR721297:HRR721333 IBN721297:IBN721333 ILJ721297:ILJ721333 IVF721297:IVF721333 JFB721297:JFB721333 JOX721297:JOX721333 JYT721297:JYT721333 KIP721297:KIP721333 KSL721297:KSL721333 LCH721297:LCH721333 LMD721297:LMD721333 LVZ721297:LVZ721333 MFV721297:MFV721333 MPR721297:MPR721333 MZN721297:MZN721333 NJJ721297:NJJ721333 NTF721297:NTF721333 ODB721297:ODB721333 OMX721297:OMX721333 OWT721297:OWT721333 PGP721297:PGP721333 PQL721297:PQL721333 QAH721297:QAH721333 QKD721297:QKD721333 QTZ721297:QTZ721333 RDV721297:RDV721333 RNR721297:RNR721333 RXN721297:RXN721333 SHJ721297:SHJ721333 SRF721297:SRF721333 TBB721297:TBB721333 TKX721297:TKX721333 TUT721297:TUT721333 UEP721297:UEP721333 UOL721297:UOL721333 UYH721297:UYH721333 VID721297:VID721333 VRZ721297:VRZ721333 WBV721297:WBV721333 WLR721297:WLR721333 WVN721297:WVN721333 JB786833:JB786869 SX786833:SX786869 ACT786833:ACT786869 AMP786833:AMP786869 AWL786833:AWL786869 BGH786833:BGH786869 BQD786833:BQD786869 BZZ786833:BZZ786869 CJV786833:CJV786869 CTR786833:CTR786869 DDN786833:DDN786869 DNJ786833:DNJ786869 DXF786833:DXF786869 EHB786833:EHB786869 EQX786833:EQX786869 FAT786833:FAT786869 FKP786833:FKP786869 FUL786833:FUL786869 GEH786833:GEH786869 GOD786833:GOD786869 GXZ786833:GXZ786869 HHV786833:HHV786869 HRR786833:HRR786869 IBN786833:IBN786869 ILJ786833:ILJ786869 IVF786833:IVF786869 JFB786833:JFB786869 JOX786833:JOX786869 JYT786833:JYT786869 KIP786833:KIP786869 KSL786833:KSL786869 LCH786833:LCH786869 LMD786833:LMD786869 LVZ786833:LVZ786869 MFV786833:MFV786869 MPR786833:MPR786869 MZN786833:MZN786869 NJJ786833:NJJ786869 NTF786833:NTF786869 ODB786833:ODB786869 OMX786833:OMX786869 OWT786833:OWT786869 PGP786833:PGP786869 PQL786833:PQL786869 QAH786833:QAH786869 QKD786833:QKD786869 QTZ786833:QTZ786869 RDV786833:RDV786869 RNR786833:RNR786869 RXN786833:RXN786869 SHJ786833:SHJ786869 SRF786833:SRF786869 TBB786833:TBB786869 TKX786833:TKX786869 TUT786833:TUT786869 UEP786833:UEP786869 UOL786833:UOL786869 UYH786833:UYH786869 VID786833:VID786869 VRZ786833:VRZ786869 WBV786833:WBV786869 WLR786833:WLR786869 WVN786833:WVN786869 JB852369:JB852405 SX852369:SX852405 ACT852369:ACT852405 AMP852369:AMP852405 AWL852369:AWL852405 BGH852369:BGH852405 BQD852369:BQD852405 BZZ852369:BZZ852405 CJV852369:CJV852405 CTR852369:CTR852405 DDN852369:DDN852405 DNJ852369:DNJ852405 DXF852369:DXF852405 EHB852369:EHB852405 EQX852369:EQX852405 FAT852369:FAT852405 FKP852369:FKP852405 FUL852369:FUL852405 GEH852369:GEH852405 GOD852369:GOD852405 GXZ852369:GXZ852405 HHV852369:HHV852405 HRR852369:HRR852405 IBN852369:IBN852405 ILJ852369:ILJ852405 IVF852369:IVF852405 JFB852369:JFB852405 JOX852369:JOX852405 JYT852369:JYT852405 KIP852369:KIP852405 KSL852369:KSL852405 LCH852369:LCH852405 LMD852369:LMD852405 LVZ852369:LVZ852405 MFV852369:MFV852405 MPR852369:MPR852405 MZN852369:MZN852405 NJJ852369:NJJ852405 NTF852369:NTF852405 ODB852369:ODB852405 OMX852369:OMX852405 OWT852369:OWT852405 PGP852369:PGP852405 PQL852369:PQL852405 QAH852369:QAH852405 QKD852369:QKD852405 QTZ852369:QTZ852405 RDV852369:RDV852405 RNR852369:RNR852405 RXN852369:RXN852405 SHJ852369:SHJ852405 SRF852369:SRF852405 TBB852369:TBB852405 TKX852369:TKX852405 TUT852369:TUT852405 UEP852369:UEP852405 UOL852369:UOL852405 UYH852369:UYH852405 VID852369:VID852405 VRZ852369:VRZ852405 WBV852369:WBV852405 WLR852369:WLR852405 WVN852369:WVN852405 JB917905:JB917941 SX917905:SX917941 ACT917905:ACT917941 AMP917905:AMP917941 AWL917905:AWL917941 BGH917905:BGH917941 BQD917905:BQD917941 BZZ917905:BZZ917941 CJV917905:CJV917941 CTR917905:CTR917941 DDN917905:DDN917941 DNJ917905:DNJ917941 DXF917905:DXF917941 EHB917905:EHB917941 EQX917905:EQX917941 FAT917905:FAT917941 FKP917905:FKP917941 FUL917905:FUL917941 GEH917905:GEH917941 GOD917905:GOD917941 GXZ917905:GXZ917941 HHV917905:HHV917941 HRR917905:HRR917941 IBN917905:IBN917941 ILJ917905:ILJ917941 IVF917905:IVF917941 JFB917905:JFB917941 JOX917905:JOX917941 JYT917905:JYT917941 KIP917905:KIP917941 KSL917905:KSL917941 LCH917905:LCH917941 LMD917905:LMD917941 LVZ917905:LVZ917941 MFV917905:MFV917941 MPR917905:MPR917941 MZN917905:MZN917941 NJJ917905:NJJ917941 NTF917905:NTF917941 ODB917905:ODB917941 OMX917905:OMX917941 OWT917905:OWT917941 PGP917905:PGP917941 PQL917905:PQL917941 QAH917905:QAH917941 QKD917905:QKD917941 QTZ917905:QTZ917941 RDV917905:RDV917941 RNR917905:RNR917941 RXN917905:RXN917941 SHJ917905:SHJ917941 SRF917905:SRF917941 TBB917905:TBB917941 TKX917905:TKX917941 TUT917905:TUT917941 UEP917905:UEP917941 UOL917905:UOL917941 UYH917905:UYH917941 VID917905:VID917941 VRZ917905:VRZ917941 WBV917905:WBV917941 WLR917905:WLR917941 WVN917905:WVN917941 JB983441:JB983477 SX983441:SX983477 ACT983441:ACT983477 AMP983441:AMP983477 AWL983441:AWL983477 BGH983441:BGH983477 BQD983441:BQD983477 BZZ983441:BZZ983477 CJV983441:CJV983477 CTR983441:CTR983477 DDN983441:DDN983477 DNJ983441:DNJ983477 DXF983441:DXF983477 EHB983441:EHB983477 EQX983441:EQX983477 FAT983441:FAT983477 FKP983441:FKP983477 FUL983441:FUL983477 GEH983441:GEH983477 GOD983441:GOD983477 GXZ983441:GXZ983477 HHV983441:HHV983477 HRR983441:HRR983477 IBN983441:IBN983477 ILJ983441:ILJ983477 IVF983441:IVF983477 JFB983441:JFB983477 JOX983441:JOX983477 JYT983441:JYT983477 KIP983441:KIP983477 KSL983441:KSL983477 LCH983441:LCH983477 LMD983441:LMD983477 LVZ983441:LVZ983477 MFV983441:MFV983477 MPR983441:MPR983477 MZN983441:MZN983477 NJJ983441:NJJ983477 NTF983441:NTF983477 ODB983441:ODB983477 OMX983441:OMX983477 OWT983441:OWT983477 PGP983441:PGP983477 PQL983441:PQL983477 QAH983441:QAH983477 QKD983441:QKD983477 QTZ983441:QTZ983477 RDV983441:RDV983477 RNR983441:RNR983477 RXN983441:RXN983477 SHJ983441:SHJ983477 SRF983441:SRF983477 TBB983441:TBB983477 TKX983441:TKX983477 TUT983441:TUT983477 UEP983441:UEP983477 UOL983441:UOL983477 UYH983441:UYH983477 VID983441:VID983477 VRZ983441:VRZ983477 WBV983441:WBV983477 WLR983441:WLR983477 WVN983441:WVN983477 J65811:J65892 JD65811:JE65892 SZ65811:TA65892 ACV65811:ACW65892 AMR65811:AMS65892 AWN65811:AWO65892 BGJ65811:BGK65892 BQF65811:BQG65892 CAB65811:CAC65892 CJX65811:CJY65892 CTT65811:CTU65892 DDP65811:DDQ65892 DNL65811:DNM65892 DXH65811:DXI65892 EHD65811:EHE65892 EQZ65811:ERA65892 FAV65811:FAW65892 FKR65811:FKS65892 FUN65811:FUO65892 GEJ65811:GEK65892 GOF65811:GOG65892 GYB65811:GYC65892 HHX65811:HHY65892 HRT65811:HRU65892 IBP65811:IBQ65892 ILL65811:ILM65892 IVH65811:IVI65892 JFD65811:JFE65892 JOZ65811:JPA65892 JYV65811:JYW65892 KIR65811:KIS65892 KSN65811:KSO65892 LCJ65811:LCK65892 LMF65811:LMG65892 LWB65811:LWC65892 MFX65811:MFY65892 MPT65811:MPU65892 MZP65811:MZQ65892 NJL65811:NJM65892 NTH65811:NTI65892 ODD65811:ODE65892 OMZ65811:ONA65892 OWV65811:OWW65892 PGR65811:PGS65892 PQN65811:PQO65892 QAJ65811:QAK65892 QKF65811:QKG65892 QUB65811:QUC65892 RDX65811:RDY65892 RNT65811:RNU65892 RXP65811:RXQ65892 SHL65811:SHM65892 SRH65811:SRI65892 TBD65811:TBE65892 TKZ65811:TLA65892 TUV65811:TUW65892 UER65811:UES65892 UON65811:UOO65892 UYJ65811:UYK65892 VIF65811:VIG65892 VSB65811:VSC65892 WBX65811:WBY65892 WLT65811:WLU65892 WVP65811:WVQ65892 J131347:J131428 JD131347:JE131428 SZ131347:TA131428 ACV131347:ACW131428 AMR131347:AMS131428 AWN131347:AWO131428 BGJ131347:BGK131428 BQF131347:BQG131428 CAB131347:CAC131428 CJX131347:CJY131428 CTT131347:CTU131428 DDP131347:DDQ131428 DNL131347:DNM131428 DXH131347:DXI131428 EHD131347:EHE131428 EQZ131347:ERA131428 FAV131347:FAW131428 FKR131347:FKS131428 FUN131347:FUO131428 GEJ131347:GEK131428 GOF131347:GOG131428 GYB131347:GYC131428 HHX131347:HHY131428 HRT131347:HRU131428 IBP131347:IBQ131428 ILL131347:ILM131428 IVH131347:IVI131428 JFD131347:JFE131428 JOZ131347:JPA131428 JYV131347:JYW131428 KIR131347:KIS131428 KSN131347:KSO131428 LCJ131347:LCK131428 LMF131347:LMG131428 LWB131347:LWC131428 MFX131347:MFY131428 MPT131347:MPU131428 MZP131347:MZQ131428 NJL131347:NJM131428 NTH131347:NTI131428 ODD131347:ODE131428 OMZ131347:ONA131428 OWV131347:OWW131428 PGR131347:PGS131428 PQN131347:PQO131428 QAJ131347:QAK131428 QKF131347:QKG131428 QUB131347:QUC131428 RDX131347:RDY131428 RNT131347:RNU131428 RXP131347:RXQ131428 SHL131347:SHM131428 SRH131347:SRI131428 TBD131347:TBE131428 TKZ131347:TLA131428 TUV131347:TUW131428 UER131347:UES131428 UON131347:UOO131428 UYJ131347:UYK131428 VIF131347:VIG131428 VSB131347:VSC131428 WBX131347:WBY131428 WLT131347:WLU131428 WVP131347:WVQ131428 J196883:J196964 JD196883:JE196964 SZ196883:TA196964 ACV196883:ACW196964 AMR196883:AMS196964 AWN196883:AWO196964 BGJ196883:BGK196964 BQF196883:BQG196964 CAB196883:CAC196964 CJX196883:CJY196964 CTT196883:CTU196964 DDP196883:DDQ196964 DNL196883:DNM196964 DXH196883:DXI196964 EHD196883:EHE196964 EQZ196883:ERA196964 FAV196883:FAW196964 FKR196883:FKS196964 FUN196883:FUO196964 GEJ196883:GEK196964 GOF196883:GOG196964 GYB196883:GYC196964 HHX196883:HHY196964 HRT196883:HRU196964 IBP196883:IBQ196964 ILL196883:ILM196964 IVH196883:IVI196964 JFD196883:JFE196964 JOZ196883:JPA196964 JYV196883:JYW196964 KIR196883:KIS196964 KSN196883:KSO196964 LCJ196883:LCK196964 LMF196883:LMG196964 LWB196883:LWC196964 MFX196883:MFY196964 MPT196883:MPU196964 MZP196883:MZQ196964 NJL196883:NJM196964 NTH196883:NTI196964 ODD196883:ODE196964 OMZ196883:ONA196964 OWV196883:OWW196964 PGR196883:PGS196964 PQN196883:PQO196964 QAJ196883:QAK196964 QKF196883:QKG196964 QUB196883:QUC196964 RDX196883:RDY196964 RNT196883:RNU196964 RXP196883:RXQ196964 SHL196883:SHM196964 SRH196883:SRI196964 TBD196883:TBE196964 TKZ196883:TLA196964 TUV196883:TUW196964 UER196883:UES196964 UON196883:UOO196964 UYJ196883:UYK196964 VIF196883:VIG196964 VSB196883:VSC196964 WBX196883:WBY196964 WLT196883:WLU196964 WVP196883:WVQ196964 J262419:J262500 JD262419:JE262500 SZ262419:TA262500 ACV262419:ACW262500 AMR262419:AMS262500 AWN262419:AWO262500 BGJ262419:BGK262500 BQF262419:BQG262500 CAB262419:CAC262500 CJX262419:CJY262500 CTT262419:CTU262500 DDP262419:DDQ262500 DNL262419:DNM262500 DXH262419:DXI262500 EHD262419:EHE262500 EQZ262419:ERA262500 FAV262419:FAW262500 FKR262419:FKS262500 FUN262419:FUO262500 GEJ262419:GEK262500 GOF262419:GOG262500 GYB262419:GYC262500 HHX262419:HHY262500 HRT262419:HRU262500 IBP262419:IBQ262500 ILL262419:ILM262500 IVH262419:IVI262500 JFD262419:JFE262500 JOZ262419:JPA262500 JYV262419:JYW262500 KIR262419:KIS262500 KSN262419:KSO262500 LCJ262419:LCK262500 LMF262419:LMG262500 LWB262419:LWC262500 MFX262419:MFY262500 MPT262419:MPU262500 MZP262419:MZQ262500 NJL262419:NJM262500 NTH262419:NTI262500 ODD262419:ODE262500 OMZ262419:ONA262500 OWV262419:OWW262500 PGR262419:PGS262500 PQN262419:PQO262500 QAJ262419:QAK262500 QKF262419:QKG262500 QUB262419:QUC262500 RDX262419:RDY262500 RNT262419:RNU262500 RXP262419:RXQ262500 SHL262419:SHM262500 SRH262419:SRI262500 TBD262419:TBE262500 TKZ262419:TLA262500 TUV262419:TUW262500 UER262419:UES262500 UON262419:UOO262500 UYJ262419:UYK262500 VIF262419:VIG262500 VSB262419:VSC262500 WBX262419:WBY262500 WLT262419:WLU262500 WVP262419:WVQ262500 J327955:J328036 JD327955:JE328036 SZ327955:TA328036 ACV327955:ACW328036 AMR327955:AMS328036 AWN327955:AWO328036 BGJ327955:BGK328036 BQF327955:BQG328036 CAB327955:CAC328036 CJX327955:CJY328036 CTT327955:CTU328036 DDP327955:DDQ328036 DNL327955:DNM328036 DXH327955:DXI328036 EHD327955:EHE328036 EQZ327955:ERA328036 FAV327955:FAW328036 FKR327955:FKS328036 FUN327955:FUO328036 GEJ327955:GEK328036 GOF327955:GOG328036 GYB327955:GYC328036 HHX327955:HHY328036 HRT327955:HRU328036 IBP327955:IBQ328036 ILL327955:ILM328036 IVH327955:IVI328036 JFD327955:JFE328036 JOZ327955:JPA328036 JYV327955:JYW328036 KIR327955:KIS328036 KSN327955:KSO328036 LCJ327955:LCK328036 LMF327955:LMG328036 LWB327955:LWC328036 MFX327955:MFY328036 MPT327955:MPU328036 MZP327955:MZQ328036 NJL327955:NJM328036 NTH327955:NTI328036 ODD327955:ODE328036 OMZ327955:ONA328036 OWV327955:OWW328036 PGR327955:PGS328036 PQN327955:PQO328036 QAJ327955:QAK328036 QKF327955:QKG328036 QUB327955:QUC328036 RDX327955:RDY328036 RNT327955:RNU328036 RXP327955:RXQ328036 SHL327955:SHM328036 SRH327955:SRI328036 TBD327955:TBE328036 TKZ327955:TLA328036 TUV327955:TUW328036 UER327955:UES328036 UON327955:UOO328036 UYJ327955:UYK328036 VIF327955:VIG328036 VSB327955:VSC328036 WBX327955:WBY328036 WLT327955:WLU328036 WVP327955:WVQ328036 J393491:J393572 JD393491:JE393572 SZ393491:TA393572 ACV393491:ACW393572 AMR393491:AMS393572 AWN393491:AWO393572 BGJ393491:BGK393572 BQF393491:BQG393572 CAB393491:CAC393572 CJX393491:CJY393572 CTT393491:CTU393572 DDP393491:DDQ393572 DNL393491:DNM393572 DXH393491:DXI393572 EHD393491:EHE393572 EQZ393491:ERA393572 FAV393491:FAW393572 FKR393491:FKS393572 FUN393491:FUO393572 GEJ393491:GEK393572 GOF393491:GOG393572 GYB393491:GYC393572 HHX393491:HHY393572 HRT393491:HRU393572 IBP393491:IBQ393572 ILL393491:ILM393572 IVH393491:IVI393572 JFD393491:JFE393572 JOZ393491:JPA393572 JYV393491:JYW393572 KIR393491:KIS393572 KSN393491:KSO393572 LCJ393491:LCK393572 LMF393491:LMG393572 LWB393491:LWC393572 MFX393491:MFY393572 MPT393491:MPU393572 MZP393491:MZQ393572 NJL393491:NJM393572 NTH393491:NTI393572 ODD393491:ODE393572 OMZ393491:ONA393572 OWV393491:OWW393572 PGR393491:PGS393572 PQN393491:PQO393572 QAJ393491:QAK393572 QKF393491:QKG393572 QUB393491:QUC393572 RDX393491:RDY393572 RNT393491:RNU393572 RXP393491:RXQ393572 SHL393491:SHM393572 SRH393491:SRI393572 TBD393491:TBE393572 TKZ393491:TLA393572 TUV393491:TUW393572 UER393491:UES393572 UON393491:UOO393572 UYJ393491:UYK393572 VIF393491:VIG393572 VSB393491:VSC393572 WBX393491:WBY393572 WLT393491:WLU393572 WVP393491:WVQ393572 J459027:J459108 JD459027:JE459108 SZ459027:TA459108 ACV459027:ACW459108 AMR459027:AMS459108 AWN459027:AWO459108 BGJ459027:BGK459108 BQF459027:BQG459108 CAB459027:CAC459108 CJX459027:CJY459108 CTT459027:CTU459108 DDP459027:DDQ459108 DNL459027:DNM459108 DXH459027:DXI459108 EHD459027:EHE459108 EQZ459027:ERA459108 FAV459027:FAW459108 FKR459027:FKS459108 FUN459027:FUO459108 GEJ459027:GEK459108 GOF459027:GOG459108 GYB459027:GYC459108 HHX459027:HHY459108 HRT459027:HRU459108 IBP459027:IBQ459108 ILL459027:ILM459108 IVH459027:IVI459108 JFD459027:JFE459108 JOZ459027:JPA459108 JYV459027:JYW459108 KIR459027:KIS459108 KSN459027:KSO459108 LCJ459027:LCK459108 LMF459027:LMG459108 LWB459027:LWC459108 MFX459027:MFY459108 MPT459027:MPU459108 MZP459027:MZQ459108 NJL459027:NJM459108 NTH459027:NTI459108 ODD459027:ODE459108 OMZ459027:ONA459108 OWV459027:OWW459108 PGR459027:PGS459108 PQN459027:PQO459108 QAJ459027:QAK459108 QKF459027:QKG459108 QUB459027:QUC459108 RDX459027:RDY459108 RNT459027:RNU459108 RXP459027:RXQ459108 SHL459027:SHM459108 SRH459027:SRI459108 TBD459027:TBE459108 TKZ459027:TLA459108 TUV459027:TUW459108 UER459027:UES459108 UON459027:UOO459108 UYJ459027:UYK459108 VIF459027:VIG459108 VSB459027:VSC459108 WBX459027:WBY459108 WLT459027:WLU459108 WVP459027:WVQ459108 J524563:J524644 JD524563:JE524644 SZ524563:TA524644 ACV524563:ACW524644 AMR524563:AMS524644 AWN524563:AWO524644 BGJ524563:BGK524644 BQF524563:BQG524644 CAB524563:CAC524644 CJX524563:CJY524644 CTT524563:CTU524644 DDP524563:DDQ524644 DNL524563:DNM524644 DXH524563:DXI524644 EHD524563:EHE524644 EQZ524563:ERA524644 FAV524563:FAW524644 FKR524563:FKS524644 FUN524563:FUO524644 GEJ524563:GEK524644 GOF524563:GOG524644 GYB524563:GYC524644 HHX524563:HHY524644 HRT524563:HRU524644 IBP524563:IBQ524644 ILL524563:ILM524644 IVH524563:IVI524644 JFD524563:JFE524644 JOZ524563:JPA524644 JYV524563:JYW524644 KIR524563:KIS524644 KSN524563:KSO524644 LCJ524563:LCK524644 LMF524563:LMG524644 LWB524563:LWC524644 MFX524563:MFY524644 MPT524563:MPU524644 MZP524563:MZQ524644 NJL524563:NJM524644 NTH524563:NTI524644 ODD524563:ODE524644 OMZ524563:ONA524644 OWV524563:OWW524644 PGR524563:PGS524644 PQN524563:PQO524644 QAJ524563:QAK524644 QKF524563:QKG524644 QUB524563:QUC524644 RDX524563:RDY524644 RNT524563:RNU524644 RXP524563:RXQ524644 SHL524563:SHM524644 SRH524563:SRI524644 TBD524563:TBE524644 TKZ524563:TLA524644 TUV524563:TUW524644 UER524563:UES524644 UON524563:UOO524644 UYJ524563:UYK524644 VIF524563:VIG524644 VSB524563:VSC524644 WBX524563:WBY524644 WLT524563:WLU524644 WVP524563:WVQ524644 J590099:J590180 JD590099:JE590180 SZ590099:TA590180 ACV590099:ACW590180 AMR590099:AMS590180 AWN590099:AWO590180 BGJ590099:BGK590180 BQF590099:BQG590180 CAB590099:CAC590180 CJX590099:CJY590180 CTT590099:CTU590180 DDP590099:DDQ590180 DNL590099:DNM590180 DXH590099:DXI590180 EHD590099:EHE590180 EQZ590099:ERA590180 FAV590099:FAW590180 FKR590099:FKS590180 FUN590099:FUO590180 GEJ590099:GEK590180 GOF590099:GOG590180 GYB590099:GYC590180 HHX590099:HHY590180 HRT590099:HRU590180 IBP590099:IBQ590180 ILL590099:ILM590180 IVH590099:IVI590180 JFD590099:JFE590180 JOZ590099:JPA590180 JYV590099:JYW590180 KIR590099:KIS590180 KSN590099:KSO590180 LCJ590099:LCK590180 LMF590099:LMG590180 LWB590099:LWC590180 MFX590099:MFY590180 MPT590099:MPU590180 MZP590099:MZQ590180 NJL590099:NJM590180 NTH590099:NTI590180 ODD590099:ODE590180 OMZ590099:ONA590180 OWV590099:OWW590180 PGR590099:PGS590180 PQN590099:PQO590180 QAJ590099:QAK590180 QKF590099:QKG590180 QUB590099:QUC590180 RDX590099:RDY590180 RNT590099:RNU590180 RXP590099:RXQ590180 SHL590099:SHM590180 SRH590099:SRI590180 TBD590099:TBE590180 TKZ590099:TLA590180 TUV590099:TUW590180 UER590099:UES590180 UON590099:UOO590180 UYJ590099:UYK590180 VIF590099:VIG590180 VSB590099:VSC590180 WBX590099:WBY590180 WLT590099:WLU590180 WVP590099:WVQ590180 J655635:J655716 JD655635:JE655716 SZ655635:TA655716 ACV655635:ACW655716 AMR655635:AMS655716 AWN655635:AWO655716 BGJ655635:BGK655716 BQF655635:BQG655716 CAB655635:CAC655716 CJX655635:CJY655716 CTT655635:CTU655716 DDP655635:DDQ655716 DNL655635:DNM655716 DXH655635:DXI655716 EHD655635:EHE655716 EQZ655635:ERA655716 FAV655635:FAW655716 FKR655635:FKS655716 FUN655635:FUO655716 GEJ655635:GEK655716 GOF655635:GOG655716 GYB655635:GYC655716 HHX655635:HHY655716 HRT655635:HRU655716 IBP655635:IBQ655716 ILL655635:ILM655716 IVH655635:IVI655716 JFD655635:JFE655716 JOZ655635:JPA655716 JYV655635:JYW655716 KIR655635:KIS655716 KSN655635:KSO655716 LCJ655635:LCK655716 LMF655635:LMG655716 LWB655635:LWC655716 MFX655635:MFY655716 MPT655635:MPU655716 MZP655635:MZQ655716 NJL655635:NJM655716 NTH655635:NTI655716 ODD655635:ODE655716 OMZ655635:ONA655716 OWV655635:OWW655716 PGR655635:PGS655716 PQN655635:PQO655716 QAJ655635:QAK655716 QKF655635:QKG655716 QUB655635:QUC655716 RDX655635:RDY655716 RNT655635:RNU655716 RXP655635:RXQ655716 SHL655635:SHM655716 SRH655635:SRI655716 TBD655635:TBE655716 TKZ655635:TLA655716 TUV655635:TUW655716 UER655635:UES655716 UON655635:UOO655716 UYJ655635:UYK655716 VIF655635:VIG655716 VSB655635:VSC655716 WBX655635:WBY655716 WLT655635:WLU655716 WVP655635:WVQ655716 J721171:J721252 JD721171:JE721252 SZ721171:TA721252 ACV721171:ACW721252 AMR721171:AMS721252 AWN721171:AWO721252 BGJ721171:BGK721252 BQF721171:BQG721252 CAB721171:CAC721252 CJX721171:CJY721252 CTT721171:CTU721252 DDP721171:DDQ721252 DNL721171:DNM721252 DXH721171:DXI721252 EHD721171:EHE721252 EQZ721171:ERA721252 FAV721171:FAW721252 FKR721171:FKS721252 FUN721171:FUO721252 GEJ721171:GEK721252 GOF721171:GOG721252 GYB721171:GYC721252 HHX721171:HHY721252 HRT721171:HRU721252 IBP721171:IBQ721252 ILL721171:ILM721252 IVH721171:IVI721252 JFD721171:JFE721252 JOZ721171:JPA721252 JYV721171:JYW721252 KIR721171:KIS721252 KSN721171:KSO721252 LCJ721171:LCK721252 LMF721171:LMG721252 LWB721171:LWC721252 MFX721171:MFY721252 MPT721171:MPU721252 MZP721171:MZQ721252 NJL721171:NJM721252 NTH721171:NTI721252 ODD721171:ODE721252 OMZ721171:ONA721252 OWV721171:OWW721252 PGR721171:PGS721252 PQN721171:PQO721252 QAJ721171:QAK721252 QKF721171:QKG721252 QUB721171:QUC721252 RDX721171:RDY721252 RNT721171:RNU721252 RXP721171:RXQ721252 SHL721171:SHM721252 SRH721171:SRI721252 TBD721171:TBE721252 TKZ721171:TLA721252 TUV721171:TUW721252 UER721171:UES721252 UON721171:UOO721252 UYJ721171:UYK721252 VIF721171:VIG721252 VSB721171:VSC721252 WBX721171:WBY721252 WLT721171:WLU721252 WVP721171:WVQ721252 J786707:J786788 JD786707:JE786788 SZ786707:TA786788 ACV786707:ACW786788 AMR786707:AMS786788 AWN786707:AWO786788 BGJ786707:BGK786788 BQF786707:BQG786788 CAB786707:CAC786788 CJX786707:CJY786788 CTT786707:CTU786788 DDP786707:DDQ786788 DNL786707:DNM786788 DXH786707:DXI786788 EHD786707:EHE786788 EQZ786707:ERA786788 FAV786707:FAW786788 FKR786707:FKS786788 FUN786707:FUO786788 GEJ786707:GEK786788 GOF786707:GOG786788 GYB786707:GYC786788 HHX786707:HHY786788 HRT786707:HRU786788 IBP786707:IBQ786788 ILL786707:ILM786788 IVH786707:IVI786788 JFD786707:JFE786788 JOZ786707:JPA786788 JYV786707:JYW786788 KIR786707:KIS786788 KSN786707:KSO786788 LCJ786707:LCK786788 LMF786707:LMG786788 LWB786707:LWC786788 MFX786707:MFY786788 MPT786707:MPU786788 MZP786707:MZQ786788 NJL786707:NJM786788 NTH786707:NTI786788 ODD786707:ODE786788 OMZ786707:ONA786788 OWV786707:OWW786788 PGR786707:PGS786788 PQN786707:PQO786788 QAJ786707:QAK786788 QKF786707:QKG786788 QUB786707:QUC786788 RDX786707:RDY786788 RNT786707:RNU786788 RXP786707:RXQ786788 SHL786707:SHM786788 SRH786707:SRI786788 TBD786707:TBE786788 TKZ786707:TLA786788 TUV786707:TUW786788 UER786707:UES786788 UON786707:UOO786788 UYJ786707:UYK786788 VIF786707:VIG786788 VSB786707:VSC786788 WBX786707:WBY786788 WLT786707:WLU786788 WVP786707:WVQ786788 J852243:J852324 JD852243:JE852324 SZ852243:TA852324 ACV852243:ACW852324 AMR852243:AMS852324 AWN852243:AWO852324 BGJ852243:BGK852324 BQF852243:BQG852324 CAB852243:CAC852324 CJX852243:CJY852324 CTT852243:CTU852324 DDP852243:DDQ852324 DNL852243:DNM852324 DXH852243:DXI852324 EHD852243:EHE852324 EQZ852243:ERA852324 FAV852243:FAW852324 FKR852243:FKS852324 FUN852243:FUO852324 GEJ852243:GEK852324 GOF852243:GOG852324 GYB852243:GYC852324 HHX852243:HHY852324 HRT852243:HRU852324 IBP852243:IBQ852324 ILL852243:ILM852324 IVH852243:IVI852324 JFD852243:JFE852324 JOZ852243:JPA852324 JYV852243:JYW852324 KIR852243:KIS852324 KSN852243:KSO852324 LCJ852243:LCK852324 LMF852243:LMG852324 LWB852243:LWC852324 MFX852243:MFY852324 MPT852243:MPU852324 MZP852243:MZQ852324 NJL852243:NJM852324 NTH852243:NTI852324 ODD852243:ODE852324 OMZ852243:ONA852324 OWV852243:OWW852324 PGR852243:PGS852324 PQN852243:PQO852324 QAJ852243:QAK852324 QKF852243:QKG852324 QUB852243:QUC852324 RDX852243:RDY852324 RNT852243:RNU852324 RXP852243:RXQ852324 SHL852243:SHM852324 SRH852243:SRI852324 TBD852243:TBE852324 TKZ852243:TLA852324 TUV852243:TUW852324 UER852243:UES852324 UON852243:UOO852324 UYJ852243:UYK852324 VIF852243:VIG852324 VSB852243:VSC852324 WBX852243:WBY852324 WLT852243:WLU852324 WVP852243:WVQ852324 J917779:J917860 JD917779:JE917860 SZ917779:TA917860 ACV917779:ACW917860 AMR917779:AMS917860 AWN917779:AWO917860 BGJ917779:BGK917860 BQF917779:BQG917860 CAB917779:CAC917860 CJX917779:CJY917860 CTT917779:CTU917860 DDP917779:DDQ917860 DNL917779:DNM917860 DXH917779:DXI917860 EHD917779:EHE917860 EQZ917779:ERA917860 FAV917779:FAW917860 FKR917779:FKS917860 FUN917779:FUO917860 GEJ917779:GEK917860 GOF917779:GOG917860 GYB917779:GYC917860 HHX917779:HHY917860 HRT917779:HRU917860 IBP917779:IBQ917860 ILL917779:ILM917860 IVH917779:IVI917860 JFD917779:JFE917860 JOZ917779:JPA917860 JYV917779:JYW917860 KIR917779:KIS917860 KSN917779:KSO917860 LCJ917779:LCK917860 LMF917779:LMG917860 LWB917779:LWC917860 MFX917779:MFY917860 MPT917779:MPU917860 MZP917779:MZQ917860 NJL917779:NJM917860 NTH917779:NTI917860 ODD917779:ODE917860 OMZ917779:ONA917860 OWV917779:OWW917860 PGR917779:PGS917860 PQN917779:PQO917860 QAJ917779:QAK917860 QKF917779:QKG917860 QUB917779:QUC917860 RDX917779:RDY917860 RNT917779:RNU917860 RXP917779:RXQ917860 SHL917779:SHM917860 SRH917779:SRI917860 TBD917779:TBE917860 TKZ917779:TLA917860 TUV917779:TUW917860 UER917779:UES917860 UON917779:UOO917860 UYJ917779:UYK917860 VIF917779:VIG917860 VSB917779:VSC917860 WBX917779:WBY917860 WLT917779:WLU917860 WVP917779:WVQ917860 J983315:J983396 JD983315:JE983396 SZ983315:TA983396 ACV983315:ACW983396 AMR983315:AMS983396 AWN983315:AWO983396 BGJ983315:BGK983396 BQF983315:BQG983396 CAB983315:CAC983396 CJX983315:CJY983396 CTT983315:CTU983396 DDP983315:DDQ983396 DNL983315:DNM983396 DXH983315:DXI983396 EHD983315:EHE983396 EQZ983315:ERA983396 FAV983315:FAW983396 FKR983315:FKS983396 FUN983315:FUO983396 GEJ983315:GEK983396 GOF983315:GOG983396 GYB983315:GYC983396 HHX983315:HHY983396 HRT983315:HRU983396 IBP983315:IBQ983396 ILL983315:ILM983396 IVH983315:IVI983396 JFD983315:JFE983396 JOZ983315:JPA983396 JYV983315:JYW983396 KIR983315:KIS983396 KSN983315:KSO983396 LCJ983315:LCK983396 LMF983315:LMG983396 LWB983315:LWC983396 MFX983315:MFY983396 MPT983315:MPU983396 MZP983315:MZQ983396 NJL983315:NJM983396 NTH983315:NTI983396 ODD983315:ODE983396 OMZ983315:ONA983396 OWV983315:OWW983396 PGR983315:PGS983396 PQN983315:PQO983396 QAJ983315:QAK983396 QKF983315:QKG983396 QUB983315:QUC983396 RDX983315:RDY983396 RNT983315:RNU983396 RXP983315:RXQ983396 SHL983315:SHM983396 SRH983315:SRI983396 TBD983315:TBE983396 TKZ983315:TLA983396 TUV983315:TUW983396 UER983315:UES983396 UON983315:UOO983396 UYJ983315:UYK983396 VIF983315:VIG983396 VSB983315:VSC983396 WBX983315:WBY983396 WLT983315:WLU983396 WVP983315:WVQ983396 JA65893:JA65973 SW65893:SW65973 ACS65893:ACS65973 AMO65893:AMO65973 AWK65893:AWK65973 BGG65893:BGG65973 BQC65893:BQC65973 BZY65893:BZY65973 CJU65893:CJU65973 CTQ65893:CTQ65973 DDM65893:DDM65973 DNI65893:DNI65973 DXE65893:DXE65973 EHA65893:EHA65973 EQW65893:EQW65973 FAS65893:FAS65973 FKO65893:FKO65973 FUK65893:FUK65973 GEG65893:GEG65973 GOC65893:GOC65973 GXY65893:GXY65973 HHU65893:HHU65973 HRQ65893:HRQ65973 IBM65893:IBM65973 ILI65893:ILI65973 IVE65893:IVE65973 JFA65893:JFA65973 JOW65893:JOW65973 JYS65893:JYS65973 KIO65893:KIO65973 KSK65893:KSK65973 LCG65893:LCG65973 LMC65893:LMC65973 LVY65893:LVY65973 MFU65893:MFU65973 MPQ65893:MPQ65973 MZM65893:MZM65973 NJI65893:NJI65973 NTE65893:NTE65973 ODA65893:ODA65973 OMW65893:OMW65973 OWS65893:OWS65973 PGO65893:PGO65973 PQK65893:PQK65973 QAG65893:QAG65973 QKC65893:QKC65973 QTY65893:QTY65973 RDU65893:RDU65973 RNQ65893:RNQ65973 RXM65893:RXM65973 SHI65893:SHI65973 SRE65893:SRE65973 TBA65893:TBA65973 TKW65893:TKW65973 TUS65893:TUS65973 UEO65893:UEO65973 UOK65893:UOK65973 UYG65893:UYG65973 VIC65893:VIC65973 VRY65893:VRY65973 WBU65893:WBU65973 WLQ65893:WLQ65973 WVM65893:WVM65973 JA131429:JA131509 SW131429:SW131509 ACS131429:ACS131509 AMO131429:AMO131509 AWK131429:AWK131509 BGG131429:BGG131509 BQC131429:BQC131509 BZY131429:BZY131509 CJU131429:CJU131509 CTQ131429:CTQ131509 DDM131429:DDM131509 DNI131429:DNI131509 DXE131429:DXE131509 EHA131429:EHA131509 EQW131429:EQW131509 FAS131429:FAS131509 FKO131429:FKO131509 FUK131429:FUK131509 GEG131429:GEG131509 GOC131429:GOC131509 GXY131429:GXY131509 HHU131429:HHU131509 HRQ131429:HRQ131509 IBM131429:IBM131509 ILI131429:ILI131509 IVE131429:IVE131509 JFA131429:JFA131509 JOW131429:JOW131509 JYS131429:JYS131509 KIO131429:KIO131509 KSK131429:KSK131509 LCG131429:LCG131509 LMC131429:LMC131509 LVY131429:LVY131509 MFU131429:MFU131509 MPQ131429:MPQ131509 MZM131429:MZM131509 NJI131429:NJI131509 NTE131429:NTE131509 ODA131429:ODA131509 OMW131429:OMW131509 OWS131429:OWS131509 PGO131429:PGO131509 PQK131429:PQK131509 QAG131429:QAG131509 QKC131429:QKC131509 QTY131429:QTY131509 RDU131429:RDU131509 RNQ131429:RNQ131509 RXM131429:RXM131509 SHI131429:SHI131509 SRE131429:SRE131509 TBA131429:TBA131509 TKW131429:TKW131509 TUS131429:TUS131509 UEO131429:UEO131509 UOK131429:UOK131509 UYG131429:UYG131509 VIC131429:VIC131509 VRY131429:VRY131509 WBU131429:WBU131509 WLQ131429:WLQ131509 WVM131429:WVM131509 JA196965:JA197045 SW196965:SW197045 ACS196965:ACS197045 AMO196965:AMO197045 AWK196965:AWK197045 BGG196965:BGG197045 BQC196965:BQC197045 BZY196965:BZY197045 CJU196965:CJU197045 CTQ196965:CTQ197045 DDM196965:DDM197045 DNI196965:DNI197045 DXE196965:DXE197045 EHA196965:EHA197045 EQW196965:EQW197045 FAS196965:FAS197045 FKO196965:FKO197045 FUK196965:FUK197045 GEG196965:GEG197045 GOC196965:GOC197045 GXY196965:GXY197045 HHU196965:HHU197045 HRQ196965:HRQ197045 IBM196965:IBM197045 ILI196965:ILI197045 IVE196965:IVE197045 JFA196965:JFA197045 JOW196965:JOW197045 JYS196965:JYS197045 KIO196965:KIO197045 KSK196965:KSK197045 LCG196965:LCG197045 LMC196965:LMC197045 LVY196965:LVY197045 MFU196965:MFU197045 MPQ196965:MPQ197045 MZM196965:MZM197045 NJI196965:NJI197045 NTE196965:NTE197045 ODA196965:ODA197045 OMW196965:OMW197045 OWS196965:OWS197045 PGO196965:PGO197045 PQK196965:PQK197045 QAG196965:QAG197045 QKC196965:QKC197045 QTY196965:QTY197045 RDU196965:RDU197045 RNQ196965:RNQ197045 RXM196965:RXM197045 SHI196965:SHI197045 SRE196965:SRE197045 TBA196965:TBA197045 TKW196965:TKW197045 TUS196965:TUS197045 UEO196965:UEO197045 UOK196965:UOK197045 UYG196965:UYG197045 VIC196965:VIC197045 VRY196965:VRY197045 WBU196965:WBU197045 WLQ196965:WLQ197045 WVM196965:WVM197045 JA262501:JA262581 SW262501:SW262581 ACS262501:ACS262581 AMO262501:AMO262581 AWK262501:AWK262581 BGG262501:BGG262581 BQC262501:BQC262581 BZY262501:BZY262581 CJU262501:CJU262581 CTQ262501:CTQ262581 DDM262501:DDM262581 DNI262501:DNI262581 DXE262501:DXE262581 EHA262501:EHA262581 EQW262501:EQW262581 FAS262501:FAS262581 FKO262501:FKO262581 FUK262501:FUK262581 GEG262501:GEG262581 GOC262501:GOC262581 GXY262501:GXY262581 HHU262501:HHU262581 HRQ262501:HRQ262581 IBM262501:IBM262581 ILI262501:ILI262581 IVE262501:IVE262581 JFA262501:JFA262581 JOW262501:JOW262581 JYS262501:JYS262581 KIO262501:KIO262581 KSK262501:KSK262581 LCG262501:LCG262581 LMC262501:LMC262581 LVY262501:LVY262581 MFU262501:MFU262581 MPQ262501:MPQ262581 MZM262501:MZM262581 NJI262501:NJI262581 NTE262501:NTE262581 ODA262501:ODA262581 OMW262501:OMW262581 OWS262501:OWS262581 PGO262501:PGO262581 PQK262501:PQK262581 QAG262501:QAG262581 QKC262501:QKC262581 QTY262501:QTY262581 RDU262501:RDU262581 RNQ262501:RNQ262581 RXM262501:RXM262581 SHI262501:SHI262581 SRE262501:SRE262581 TBA262501:TBA262581 TKW262501:TKW262581 TUS262501:TUS262581 UEO262501:UEO262581 UOK262501:UOK262581 UYG262501:UYG262581 VIC262501:VIC262581 VRY262501:VRY262581 WBU262501:WBU262581 WLQ262501:WLQ262581 WVM262501:WVM262581 JA328037:JA328117 SW328037:SW328117 ACS328037:ACS328117 AMO328037:AMO328117 AWK328037:AWK328117 BGG328037:BGG328117 BQC328037:BQC328117 BZY328037:BZY328117 CJU328037:CJU328117 CTQ328037:CTQ328117 DDM328037:DDM328117 DNI328037:DNI328117 DXE328037:DXE328117 EHA328037:EHA328117 EQW328037:EQW328117 FAS328037:FAS328117 FKO328037:FKO328117 FUK328037:FUK328117 GEG328037:GEG328117 GOC328037:GOC328117 GXY328037:GXY328117 HHU328037:HHU328117 HRQ328037:HRQ328117 IBM328037:IBM328117 ILI328037:ILI328117 IVE328037:IVE328117 JFA328037:JFA328117 JOW328037:JOW328117 JYS328037:JYS328117 KIO328037:KIO328117 KSK328037:KSK328117 LCG328037:LCG328117 LMC328037:LMC328117 LVY328037:LVY328117 MFU328037:MFU328117 MPQ328037:MPQ328117 MZM328037:MZM328117 NJI328037:NJI328117 NTE328037:NTE328117 ODA328037:ODA328117 OMW328037:OMW328117 OWS328037:OWS328117 PGO328037:PGO328117 PQK328037:PQK328117 QAG328037:QAG328117 QKC328037:QKC328117 QTY328037:QTY328117 RDU328037:RDU328117 RNQ328037:RNQ328117 RXM328037:RXM328117 SHI328037:SHI328117 SRE328037:SRE328117 TBA328037:TBA328117 TKW328037:TKW328117 TUS328037:TUS328117 UEO328037:UEO328117 UOK328037:UOK328117 UYG328037:UYG328117 VIC328037:VIC328117 VRY328037:VRY328117 WBU328037:WBU328117 WLQ328037:WLQ328117 WVM328037:WVM328117 JA393573:JA393653 SW393573:SW393653 ACS393573:ACS393653 AMO393573:AMO393653 AWK393573:AWK393653 BGG393573:BGG393653 BQC393573:BQC393653 BZY393573:BZY393653 CJU393573:CJU393653 CTQ393573:CTQ393653 DDM393573:DDM393653 DNI393573:DNI393653 DXE393573:DXE393653 EHA393573:EHA393653 EQW393573:EQW393653 FAS393573:FAS393653 FKO393573:FKO393653 FUK393573:FUK393653 GEG393573:GEG393653 GOC393573:GOC393653 GXY393573:GXY393653 HHU393573:HHU393653 HRQ393573:HRQ393653 IBM393573:IBM393653 ILI393573:ILI393653 IVE393573:IVE393653 JFA393573:JFA393653 JOW393573:JOW393653 JYS393573:JYS393653 KIO393573:KIO393653 KSK393573:KSK393653 LCG393573:LCG393653 LMC393573:LMC393653 LVY393573:LVY393653 MFU393573:MFU393653 MPQ393573:MPQ393653 MZM393573:MZM393653 NJI393573:NJI393653 NTE393573:NTE393653 ODA393573:ODA393653 OMW393573:OMW393653 OWS393573:OWS393653 PGO393573:PGO393653 PQK393573:PQK393653 QAG393573:QAG393653 QKC393573:QKC393653 QTY393573:QTY393653 RDU393573:RDU393653 RNQ393573:RNQ393653 RXM393573:RXM393653 SHI393573:SHI393653 SRE393573:SRE393653 TBA393573:TBA393653 TKW393573:TKW393653 TUS393573:TUS393653 UEO393573:UEO393653 UOK393573:UOK393653 UYG393573:UYG393653 VIC393573:VIC393653 VRY393573:VRY393653 WBU393573:WBU393653 WLQ393573:WLQ393653 WVM393573:WVM393653 JA459109:JA459189 SW459109:SW459189 ACS459109:ACS459189 AMO459109:AMO459189 AWK459109:AWK459189 BGG459109:BGG459189 BQC459109:BQC459189 BZY459109:BZY459189 CJU459109:CJU459189 CTQ459109:CTQ459189 DDM459109:DDM459189 DNI459109:DNI459189 DXE459109:DXE459189 EHA459109:EHA459189 EQW459109:EQW459189 FAS459109:FAS459189 FKO459109:FKO459189 FUK459109:FUK459189 GEG459109:GEG459189 GOC459109:GOC459189 GXY459109:GXY459189 HHU459109:HHU459189 HRQ459109:HRQ459189 IBM459109:IBM459189 ILI459109:ILI459189 IVE459109:IVE459189 JFA459109:JFA459189 JOW459109:JOW459189 JYS459109:JYS459189 KIO459109:KIO459189 KSK459109:KSK459189 LCG459109:LCG459189 LMC459109:LMC459189 LVY459109:LVY459189 MFU459109:MFU459189 MPQ459109:MPQ459189 MZM459109:MZM459189 NJI459109:NJI459189 NTE459109:NTE459189 ODA459109:ODA459189 OMW459109:OMW459189 OWS459109:OWS459189 PGO459109:PGO459189 PQK459109:PQK459189 QAG459109:QAG459189 QKC459109:QKC459189 QTY459109:QTY459189 RDU459109:RDU459189 RNQ459109:RNQ459189 RXM459109:RXM459189 SHI459109:SHI459189 SRE459109:SRE459189 TBA459109:TBA459189 TKW459109:TKW459189 TUS459109:TUS459189 UEO459109:UEO459189 UOK459109:UOK459189 UYG459109:UYG459189 VIC459109:VIC459189 VRY459109:VRY459189 WBU459109:WBU459189 WLQ459109:WLQ459189 WVM459109:WVM459189 JA524645:JA524725 SW524645:SW524725 ACS524645:ACS524725 AMO524645:AMO524725 AWK524645:AWK524725 BGG524645:BGG524725 BQC524645:BQC524725 BZY524645:BZY524725 CJU524645:CJU524725 CTQ524645:CTQ524725 DDM524645:DDM524725 DNI524645:DNI524725 DXE524645:DXE524725 EHA524645:EHA524725 EQW524645:EQW524725 FAS524645:FAS524725 FKO524645:FKO524725 FUK524645:FUK524725 GEG524645:GEG524725 GOC524645:GOC524725 GXY524645:GXY524725 HHU524645:HHU524725 HRQ524645:HRQ524725 IBM524645:IBM524725 ILI524645:ILI524725 IVE524645:IVE524725 JFA524645:JFA524725 JOW524645:JOW524725 JYS524645:JYS524725 KIO524645:KIO524725 KSK524645:KSK524725 LCG524645:LCG524725 LMC524645:LMC524725 LVY524645:LVY524725 MFU524645:MFU524725 MPQ524645:MPQ524725 MZM524645:MZM524725 NJI524645:NJI524725 NTE524645:NTE524725 ODA524645:ODA524725 OMW524645:OMW524725 OWS524645:OWS524725 PGO524645:PGO524725 PQK524645:PQK524725 QAG524645:QAG524725 QKC524645:QKC524725 QTY524645:QTY524725 RDU524645:RDU524725 RNQ524645:RNQ524725 RXM524645:RXM524725 SHI524645:SHI524725 SRE524645:SRE524725 TBA524645:TBA524725 TKW524645:TKW524725 TUS524645:TUS524725 UEO524645:UEO524725 UOK524645:UOK524725 UYG524645:UYG524725 VIC524645:VIC524725 VRY524645:VRY524725 WBU524645:WBU524725 WLQ524645:WLQ524725 WVM524645:WVM524725 JA590181:JA590261 SW590181:SW590261 ACS590181:ACS590261 AMO590181:AMO590261 AWK590181:AWK590261 BGG590181:BGG590261 BQC590181:BQC590261 BZY590181:BZY590261 CJU590181:CJU590261 CTQ590181:CTQ590261 DDM590181:DDM590261 DNI590181:DNI590261 DXE590181:DXE590261 EHA590181:EHA590261 EQW590181:EQW590261 FAS590181:FAS590261 FKO590181:FKO590261 FUK590181:FUK590261 GEG590181:GEG590261 GOC590181:GOC590261 GXY590181:GXY590261 HHU590181:HHU590261 HRQ590181:HRQ590261 IBM590181:IBM590261 ILI590181:ILI590261 IVE590181:IVE590261 JFA590181:JFA590261 JOW590181:JOW590261 JYS590181:JYS590261 KIO590181:KIO590261 KSK590181:KSK590261 LCG590181:LCG590261 LMC590181:LMC590261 LVY590181:LVY590261 MFU590181:MFU590261 MPQ590181:MPQ590261 MZM590181:MZM590261 NJI590181:NJI590261 NTE590181:NTE590261 ODA590181:ODA590261 OMW590181:OMW590261 OWS590181:OWS590261 PGO590181:PGO590261 PQK590181:PQK590261 QAG590181:QAG590261 QKC590181:QKC590261 QTY590181:QTY590261 RDU590181:RDU590261 RNQ590181:RNQ590261 RXM590181:RXM590261 SHI590181:SHI590261 SRE590181:SRE590261 TBA590181:TBA590261 TKW590181:TKW590261 TUS590181:TUS590261 UEO590181:UEO590261 UOK590181:UOK590261 UYG590181:UYG590261 VIC590181:VIC590261 VRY590181:VRY590261 WBU590181:WBU590261 WLQ590181:WLQ590261 WVM590181:WVM590261 JA655717:JA655797 SW655717:SW655797 ACS655717:ACS655797 AMO655717:AMO655797 AWK655717:AWK655797 BGG655717:BGG655797 BQC655717:BQC655797 BZY655717:BZY655797 CJU655717:CJU655797 CTQ655717:CTQ655797 DDM655717:DDM655797 DNI655717:DNI655797 DXE655717:DXE655797 EHA655717:EHA655797 EQW655717:EQW655797 FAS655717:FAS655797 FKO655717:FKO655797 FUK655717:FUK655797 GEG655717:GEG655797 GOC655717:GOC655797 GXY655717:GXY655797 HHU655717:HHU655797 HRQ655717:HRQ655797 IBM655717:IBM655797 ILI655717:ILI655797 IVE655717:IVE655797 JFA655717:JFA655797 JOW655717:JOW655797 JYS655717:JYS655797 KIO655717:KIO655797 KSK655717:KSK655797 LCG655717:LCG655797 LMC655717:LMC655797 LVY655717:LVY655797 MFU655717:MFU655797 MPQ655717:MPQ655797 MZM655717:MZM655797 NJI655717:NJI655797 NTE655717:NTE655797 ODA655717:ODA655797 OMW655717:OMW655797 OWS655717:OWS655797 PGO655717:PGO655797 PQK655717:PQK655797 QAG655717:QAG655797 QKC655717:QKC655797 QTY655717:QTY655797 RDU655717:RDU655797 RNQ655717:RNQ655797 RXM655717:RXM655797 SHI655717:SHI655797 SRE655717:SRE655797 TBA655717:TBA655797 TKW655717:TKW655797 TUS655717:TUS655797 UEO655717:UEO655797 UOK655717:UOK655797 UYG655717:UYG655797 VIC655717:VIC655797 VRY655717:VRY655797 WBU655717:WBU655797 WLQ655717:WLQ655797 WVM655717:WVM655797 JA721253:JA721333 SW721253:SW721333 ACS721253:ACS721333 AMO721253:AMO721333 AWK721253:AWK721333 BGG721253:BGG721333 BQC721253:BQC721333 BZY721253:BZY721333 CJU721253:CJU721333 CTQ721253:CTQ721333 DDM721253:DDM721333 DNI721253:DNI721333 DXE721253:DXE721333 EHA721253:EHA721333 EQW721253:EQW721333 FAS721253:FAS721333 FKO721253:FKO721333 FUK721253:FUK721333 GEG721253:GEG721333 GOC721253:GOC721333 GXY721253:GXY721333 HHU721253:HHU721333 HRQ721253:HRQ721333 IBM721253:IBM721333 ILI721253:ILI721333 IVE721253:IVE721333 JFA721253:JFA721333 JOW721253:JOW721333 JYS721253:JYS721333 KIO721253:KIO721333 KSK721253:KSK721333 LCG721253:LCG721333 LMC721253:LMC721333 LVY721253:LVY721333 MFU721253:MFU721333 MPQ721253:MPQ721333 MZM721253:MZM721333 NJI721253:NJI721333 NTE721253:NTE721333 ODA721253:ODA721333 OMW721253:OMW721333 OWS721253:OWS721333 PGO721253:PGO721333 PQK721253:PQK721333 QAG721253:QAG721333 QKC721253:QKC721333 QTY721253:QTY721333 RDU721253:RDU721333 RNQ721253:RNQ721333 RXM721253:RXM721333 SHI721253:SHI721333 SRE721253:SRE721333 TBA721253:TBA721333 TKW721253:TKW721333 TUS721253:TUS721333 UEO721253:UEO721333 UOK721253:UOK721333 UYG721253:UYG721333 VIC721253:VIC721333 VRY721253:VRY721333 WBU721253:WBU721333 WLQ721253:WLQ721333 WVM721253:WVM721333 JA786789:JA786869 SW786789:SW786869 ACS786789:ACS786869 AMO786789:AMO786869 AWK786789:AWK786869 BGG786789:BGG786869 BQC786789:BQC786869 BZY786789:BZY786869 CJU786789:CJU786869 CTQ786789:CTQ786869 DDM786789:DDM786869 DNI786789:DNI786869 DXE786789:DXE786869 EHA786789:EHA786869 EQW786789:EQW786869 FAS786789:FAS786869 FKO786789:FKO786869 FUK786789:FUK786869 GEG786789:GEG786869 GOC786789:GOC786869 GXY786789:GXY786869 HHU786789:HHU786869 HRQ786789:HRQ786869 IBM786789:IBM786869 ILI786789:ILI786869 IVE786789:IVE786869 JFA786789:JFA786869 JOW786789:JOW786869 JYS786789:JYS786869 KIO786789:KIO786869 KSK786789:KSK786869 LCG786789:LCG786869 LMC786789:LMC786869 LVY786789:LVY786869 MFU786789:MFU786869 MPQ786789:MPQ786869 MZM786789:MZM786869 NJI786789:NJI786869 NTE786789:NTE786869 ODA786789:ODA786869 OMW786789:OMW786869 OWS786789:OWS786869 PGO786789:PGO786869 PQK786789:PQK786869 QAG786789:QAG786869 QKC786789:QKC786869 QTY786789:QTY786869 RDU786789:RDU786869 RNQ786789:RNQ786869 RXM786789:RXM786869 SHI786789:SHI786869 SRE786789:SRE786869 TBA786789:TBA786869 TKW786789:TKW786869 TUS786789:TUS786869 UEO786789:UEO786869 UOK786789:UOK786869 UYG786789:UYG786869 VIC786789:VIC786869 VRY786789:VRY786869 WBU786789:WBU786869 WLQ786789:WLQ786869 WVM786789:WVM786869 JA852325:JA852405 SW852325:SW852405 ACS852325:ACS852405 AMO852325:AMO852405 AWK852325:AWK852405 BGG852325:BGG852405 BQC852325:BQC852405 BZY852325:BZY852405 CJU852325:CJU852405 CTQ852325:CTQ852405 DDM852325:DDM852405 DNI852325:DNI852405 DXE852325:DXE852405 EHA852325:EHA852405 EQW852325:EQW852405 FAS852325:FAS852405 FKO852325:FKO852405 FUK852325:FUK852405 GEG852325:GEG852405 GOC852325:GOC852405 GXY852325:GXY852405 HHU852325:HHU852405 HRQ852325:HRQ852405 IBM852325:IBM852405 ILI852325:ILI852405 IVE852325:IVE852405 JFA852325:JFA852405 JOW852325:JOW852405 JYS852325:JYS852405 KIO852325:KIO852405 KSK852325:KSK852405 LCG852325:LCG852405 LMC852325:LMC852405 LVY852325:LVY852405 MFU852325:MFU852405 MPQ852325:MPQ852405 MZM852325:MZM852405 NJI852325:NJI852405 NTE852325:NTE852405 ODA852325:ODA852405 OMW852325:OMW852405 OWS852325:OWS852405 PGO852325:PGO852405 PQK852325:PQK852405 QAG852325:QAG852405 QKC852325:QKC852405 QTY852325:QTY852405 RDU852325:RDU852405 RNQ852325:RNQ852405 RXM852325:RXM852405 SHI852325:SHI852405 SRE852325:SRE852405 TBA852325:TBA852405 TKW852325:TKW852405 TUS852325:TUS852405 UEO852325:UEO852405 UOK852325:UOK852405 UYG852325:UYG852405 VIC852325:VIC852405 VRY852325:VRY852405 WBU852325:WBU852405 WLQ852325:WLQ852405 WVM852325:WVM852405 JA917861:JA917941 SW917861:SW917941 ACS917861:ACS917941 AMO917861:AMO917941 AWK917861:AWK917941 BGG917861:BGG917941 BQC917861:BQC917941 BZY917861:BZY917941 CJU917861:CJU917941 CTQ917861:CTQ917941 DDM917861:DDM917941 DNI917861:DNI917941 DXE917861:DXE917941 EHA917861:EHA917941 EQW917861:EQW917941 FAS917861:FAS917941 FKO917861:FKO917941 FUK917861:FUK917941 GEG917861:GEG917941 GOC917861:GOC917941 GXY917861:GXY917941 HHU917861:HHU917941 HRQ917861:HRQ917941 IBM917861:IBM917941 ILI917861:ILI917941 IVE917861:IVE917941 JFA917861:JFA917941 JOW917861:JOW917941 JYS917861:JYS917941 KIO917861:KIO917941 KSK917861:KSK917941 LCG917861:LCG917941 LMC917861:LMC917941 LVY917861:LVY917941 MFU917861:MFU917941 MPQ917861:MPQ917941 MZM917861:MZM917941 NJI917861:NJI917941 NTE917861:NTE917941 ODA917861:ODA917941 OMW917861:OMW917941 OWS917861:OWS917941 PGO917861:PGO917941 PQK917861:PQK917941 QAG917861:QAG917941 QKC917861:QKC917941 QTY917861:QTY917941 RDU917861:RDU917941 RNQ917861:RNQ917941 RXM917861:RXM917941 SHI917861:SHI917941 SRE917861:SRE917941 TBA917861:TBA917941 TKW917861:TKW917941 TUS917861:TUS917941 UEO917861:UEO917941 UOK917861:UOK917941 UYG917861:UYG917941 VIC917861:VIC917941 VRY917861:VRY917941 WBU917861:WBU917941 WLQ917861:WLQ917941 WVM917861:WVM917941 JA983397:JA983477 SW983397:SW983477 ACS983397:ACS983477 AMO983397:AMO983477 AWK983397:AWK983477 BGG983397:BGG983477 BQC983397:BQC983477 BZY983397:BZY983477 CJU983397:CJU983477 CTQ983397:CTQ983477 DDM983397:DDM983477 DNI983397:DNI983477 DXE983397:DXE983477 EHA983397:EHA983477 EQW983397:EQW983477 FAS983397:FAS983477 FKO983397:FKO983477 FUK983397:FUK983477 GEG983397:GEG983477 GOC983397:GOC983477 GXY983397:GXY983477 HHU983397:HHU983477 HRQ983397:HRQ983477 IBM983397:IBM983477 ILI983397:ILI983477 IVE983397:IVE983477 JFA983397:JFA983477 JOW983397:JOW983477 JYS983397:JYS983477 KIO983397:KIO983477 KSK983397:KSK983477 LCG983397:LCG983477 LMC983397:LMC983477 LVY983397:LVY983477 MFU983397:MFU983477 MPQ983397:MPQ983477 MZM983397:MZM983477 NJI983397:NJI983477 NTE983397:NTE983477 ODA983397:ODA983477 OMW983397:OMW983477 OWS983397:OWS983477 PGO983397:PGO983477 PQK983397:PQK983477 QAG983397:QAG983477 QKC983397:QKC983477 QTY983397:QTY983477 RDU983397:RDU983477 RNQ983397:RNQ983477 RXM983397:RXM983477 SHI983397:SHI983477 SRE983397:SRE983477 TBA983397:TBA983477 TKW983397:TKW983477 TUS983397:TUS983477 UEO983397:UEO983477 UOK983397:UOK983477 UYG983397:UYG983477 VIC983397:VIC983477 VRY983397:VRY983477 WBU983397:WBU983477 WLQ983397:WLQ983477 WVM983397:WVM983477 JB65895:JB65934 SX65895:SX65934 ACT65895:ACT65934 AMP65895:AMP65934 AWL65895:AWL65934 BGH65895:BGH65934 BQD65895:BQD65934 BZZ65895:BZZ65934 CJV65895:CJV65934 CTR65895:CTR65934 DDN65895:DDN65934 DNJ65895:DNJ65934 DXF65895:DXF65934 EHB65895:EHB65934 EQX65895:EQX65934 FAT65895:FAT65934 FKP65895:FKP65934 FUL65895:FUL65934 GEH65895:GEH65934 GOD65895:GOD65934 GXZ65895:GXZ65934 HHV65895:HHV65934 HRR65895:HRR65934 IBN65895:IBN65934 ILJ65895:ILJ65934 IVF65895:IVF65934 JFB65895:JFB65934 JOX65895:JOX65934 JYT65895:JYT65934 KIP65895:KIP65934 KSL65895:KSL65934 LCH65895:LCH65934 LMD65895:LMD65934 LVZ65895:LVZ65934 MFV65895:MFV65934 MPR65895:MPR65934 MZN65895:MZN65934 NJJ65895:NJJ65934 NTF65895:NTF65934 ODB65895:ODB65934 OMX65895:OMX65934 OWT65895:OWT65934 PGP65895:PGP65934 PQL65895:PQL65934 QAH65895:QAH65934 QKD65895:QKD65934 QTZ65895:QTZ65934 RDV65895:RDV65934 RNR65895:RNR65934 RXN65895:RXN65934 SHJ65895:SHJ65934 SRF65895:SRF65934 TBB65895:TBB65934 TKX65895:TKX65934 TUT65895:TUT65934 UEP65895:UEP65934 UOL65895:UOL65934 UYH65895:UYH65934 VID65895:VID65934 VRZ65895:VRZ65934 WBV65895:WBV65934 WLR65895:WLR65934 WVN65895:WVN65934 JB131431:JB131470 SX131431:SX131470 ACT131431:ACT131470 AMP131431:AMP131470 AWL131431:AWL131470 BGH131431:BGH131470 BQD131431:BQD131470 BZZ131431:BZZ131470 CJV131431:CJV131470 CTR131431:CTR131470 DDN131431:DDN131470 DNJ131431:DNJ131470 DXF131431:DXF131470 EHB131431:EHB131470 EQX131431:EQX131470 FAT131431:FAT131470 FKP131431:FKP131470 FUL131431:FUL131470 GEH131431:GEH131470 GOD131431:GOD131470 GXZ131431:GXZ131470 HHV131431:HHV131470 HRR131431:HRR131470 IBN131431:IBN131470 ILJ131431:ILJ131470 IVF131431:IVF131470 JFB131431:JFB131470 JOX131431:JOX131470 JYT131431:JYT131470 KIP131431:KIP131470 KSL131431:KSL131470 LCH131431:LCH131470 LMD131431:LMD131470 LVZ131431:LVZ131470 MFV131431:MFV131470 MPR131431:MPR131470 MZN131431:MZN131470 NJJ131431:NJJ131470 NTF131431:NTF131470 ODB131431:ODB131470 OMX131431:OMX131470 OWT131431:OWT131470 PGP131431:PGP131470 PQL131431:PQL131470 QAH131431:QAH131470 QKD131431:QKD131470 QTZ131431:QTZ131470 RDV131431:RDV131470 RNR131431:RNR131470 RXN131431:RXN131470 SHJ131431:SHJ131470 SRF131431:SRF131470 TBB131431:TBB131470 TKX131431:TKX131470 TUT131431:TUT131470 UEP131431:UEP131470 UOL131431:UOL131470 UYH131431:UYH131470 VID131431:VID131470 VRZ131431:VRZ131470 WBV131431:WBV131470 WLR131431:WLR131470 WVN131431:WVN131470 JB196967:JB197006 SX196967:SX197006 ACT196967:ACT197006 AMP196967:AMP197006 AWL196967:AWL197006 BGH196967:BGH197006 BQD196967:BQD197006 BZZ196967:BZZ197006 CJV196967:CJV197006 CTR196967:CTR197006 DDN196967:DDN197006 DNJ196967:DNJ197006 DXF196967:DXF197006 EHB196967:EHB197006 EQX196967:EQX197006 FAT196967:FAT197006 FKP196967:FKP197006 FUL196967:FUL197006 GEH196967:GEH197006 GOD196967:GOD197006 GXZ196967:GXZ197006 HHV196967:HHV197006 HRR196967:HRR197006 IBN196967:IBN197006 ILJ196967:ILJ197006 IVF196967:IVF197006 JFB196967:JFB197006 JOX196967:JOX197006 JYT196967:JYT197006 KIP196967:KIP197006 KSL196967:KSL197006 LCH196967:LCH197006 LMD196967:LMD197006 LVZ196967:LVZ197006 MFV196967:MFV197006 MPR196967:MPR197006 MZN196967:MZN197006 NJJ196967:NJJ197006 NTF196967:NTF197006 ODB196967:ODB197006 OMX196967:OMX197006 OWT196967:OWT197006 PGP196967:PGP197006 PQL196967:PQL197006 QAH196967:QAH197006 QKD196967:QKD197006 QTZ196967:QTZ197006 RDV196967:RDV197006 RNR196967:RNR197006 RXN196967:RXN197006 SHJ196967:SHJ197006 SRF196967:SRF197006 TBB196967:TBB197006 TKX196967:TKX197006 TUT196967:TUT197006 UEP196967:UEP197006 UOL196967:UOL197006 UYH196967:UYH197006 VID196967:VID197006 VRZ196967:VRZ197006 WBV196967:WBV197006 WLR196967:WLR197006 WVN196967:WVN197006 JB262503:JB262542 SX262503:SX262542 ACT262503:ACT262542 AMP262503:AMP262542 AWL262503:AWL262542 BGH262503:BGH262542 BQD262503:BQD262542 BZZ262503:BZZ262542 CJV262503:CJV262542 CTR262503:CTR262542 DDN262503:DDN262542 DNJ262503:DNJ262542 DXF262503:DXF262542 EHB262503:EHB262542 EQX262503:EQX262542 FAT262503:FAT262542 FKP262503:FKP262542 FUL262503:FUL262542 GEH262503:GEH262542 GOD262503:GOD262542 GXZ262503:GXZ262542 HHV262503:HHV262542 HRR262503:HRR262542 IBN262503:IBN262542 ILJ262503:ILJ262542 IVF262503:IVF262542 JFB262503:JFB262542 JOX262503:JOX262542 JYT262503:JYT262542 KIP262503:KIP262542 KSL262503:KSL262542 LCH262503:LCH262542 LMD262503:LMD262542 LVZ262503:LVZ262542 MFV262503:MFV262542 MPR262503:MPR262542 MZN262503:MZN262542 NJJ262503:NJJ262542 NTF262503:NTF262542 ODB262503:ODB262542 OMX262503:OMX262542 OWT262503:OWT262542 PGP262503:PGP262542 PQL262503:PQL262542 QAH262503:QAH262542 QKD262503:QKD262542 QTZ262503:QTZ262542 RDV262503:RDV262542 RNR262503:RNR262542 RXN262503:RXN262542 SHJ262503:SHJ262542 SRF262503:SRF262542 TBB262503:TBB262542 TKX262503:TKX262542 TUT262503:TUT262542 UEP262503:UEP262542 UOL262503:UOL262542 UYH262503:UYH262542 VID262503:VID262542 VRZ262503:VRZ262542 WBV262503:WBV262542 WLR262503:WLR262542 WVN262503:WVN262542 JB328039:JB328078 SX328039:SX328078 ACT328039:ACT328078 AMP328039:AMP328078 AWL328039:AWL328078 BGH328039:BGH328078 BQD328039:BQD328078 BZZ328039:BZZ328078 CJV328039:CJV328078 CTR328039:CTR328078 DDN328039:DDN328078 DNJ328039:DNJ328078 DXF328039:DXF328078 EHB328039:EHB328078 EQX328039:EQX328078 FAT328039:FAT328078 FKP328039:FKP328078 FUL328039:FUL328078 GEH328039:GEH328078 GOD328039:GOD328078 GXZ328039:GXZ328078 HHV328039:HHV328078 HRR328039:HRR328078 IBN328039:IBN328078 ILJ328039:ILJ328078 IVF328039:IVF328078 JFB328039:JFB328078 JOX328039:JOX328078 JYT328039:JYT328078 KIP328039:KIP328078 KSL328039:KSL328078 LCH328039:LCH328078 LMD328039:LMD328078 LVZ328039:LVZ328078 MFV328039:MFV328078 MPR328039:MPR328078 MZN328039:MZN328078 NJJ328039:NJJ328078 NTF328039:NTF328078 ODB328039:ODB328078 OMX328039:OMX328078 OWT328039:OWT328078 PGP328039:PGP328078 PQL328039:PQL328078 QAH328039:QAH328078 QKD328039:QKD328078 QTZ328039:QTZ328078 RDV328039:RDV328078 RNR328039:RNR328078 RXN328039:RXN328078 SHJ328039:SHJ328078 SRF328039:SRF328078 TBB328039:TBB328078 TKX328039:TKX328078 TUT328039:TUT328078 UEP328039:UEP328078 UOL328039:UOL328078 UYH328039:UYH328078 VID328039:VID328078 VRZ328039:VRZ328078 WBV328039:WBV328078 WLR328039:WLR328078 WVN328039:WVN328078 JB393575:JB393614 SX393575:SX393614 ACT393575:ACT393614 AMP393575:AMP393614 AWL393575:AWL393614 BGH393575:BGH393614 BQD393575:BQD393614 BZZ393575:BZZ393614 CJV393575:CJV393614 CTR393575:CTR393614 DDN393575:DDN393614 DNJ393575:DNJ393614 DXF393575:DXF393614 EHB393575:EHB393614 EQX393575:EQX393614 FAT393575:FAT393614 FKP393575:FKP393614 FUL393575:FUL393614 GEH393575:GEH393614 GOD393575:GOD393614 GXZ393575:GXZ393614 HHV393575:HHV393614 HRR393575:HRR393614 IBN393575:IBN393614 ILJ393575:ILJ393614 IVF393575:IVF393614 JFB393575:JFB393614 JOX393575:JOX393614 JYT393575:JYT393614 KIP393575:KIP393614 KSL393575:KSL393614 LCH393575:LCH393614 LMD393575:LMD393614 LVZ393575:LVZ393614 MFV393575:MFV393614 MPR393575:MPR393614 MZN393575:MZN393614 NJJ393575:NJJ393614 NTF393575:NTF393614 ODB393575:ODB393614 OMX393575:OMX393614 OWT393575:OWT393614 PGP393575:PGP393614 PQL393575:PQL393614 QAH393575:QAH393614 QKD393575:QKD393614 QTZ393575:QTZ393614 RDV393575:RDV393614 RNR393575:RNR393614 RXN393575:RXN393614 SHJ393575:SHJ393614 SRF393575:SRF393614 TBB393575:TBB393614 TKX393575:TKX393614 TUT393575:TUT393614 UEP393575:UEP393614 UOL393575:UOL393614 UYH393575:UYH393614 VID393575:VID393614 VRZ393575:VRZ393614 WBV393575:WBV393614 WLR393575:WLR393614 WVN393575:WVN393614 JB459111:JB459150 SX459111:SX459150 ACT459111:ACT459150 AMP459111:AMP459150 AWL459111:AWL459150 BGH459111:BGH459150 BQD459111:BQD459150 BZZ459111:BZZ459150 CJV459111:CJV459150 CTR459111:CTR459150 DDN459111:DDN459150 DNJ459111:DNJ459150 DXF459111:DXF459150 EHB459111:EHB459150 EQX459111:EQX459150 FAT459111:FAT459150 FKP459111:FKP459150 FUL459111:FUL459150 GEH459111:GEH459150 GOD459111:GOD459150 GXZ459111:GXZ459150 HHV459111:HHV459150 HRR459111:HRR459150 IBN459111:IBN459150 ILJ459111:ILJ459150 IVF459111:IVF459150 JFB459111:JFB459150 JOX459111:JOX459150 JYT459111:JYT459150 KIP459111:KIP459150 KSL459111:KSL459150 LCH459111:LCH459150 LMD459111:LMD459150 LVZ459111:LVZ459150 MFV459111:MFV459150 MPR459111:MPR459150 MZN459111:MZN459150 NJJ459111:NJJ459150 NTF459111:NTF459150 ODB459111:ODB459150 OMX459111:OMX459150 OWT459111:OWT459150 PGP459111:PGP459150 PQL459111:PQL459150 QAH459111:QAH459150 QKD459111:QKD459150 QTZ459111:QTZ459150 RDV459111:RDV459150 RNR459111:RNR459150 RXN459111:RXN459150 SHJ459111:SHJ459150 SRF459111:SRF459150 TBB459111:TBB459150 TKX459111:TKX459150 TUT459111:TUT459150 UEP459111:UEP459150 UOL459111:UOL459150 UYH459111:UYH459150 VID459111:VID459150 VRZ459111:VRZ459150 WBV459111:WBV459150 WLR459111:WLR459150 WVN459111:WVN459150 JB524647:JB524686 SX524647:SX524686 ACT524647:ACT524686 AMP524647:AMP524686 AWL524647:AWL524686 BGH524647:BGH524686 BQD524647:BQD524686 BZZ524647:BZZ524686 CJV524647:CJV524686 CTR524647:CTR524686 DDN524647:DDN524686 DNJ524647:DNJ524686 DXF524647:DXF524686 EHB524647:EHB524686 EQX524647:EQX524686 FAT524647:FAT524686 FKP524647:FKP524686 FUL524647:FUL524686 GEH524647:GEH524686 GOD524647:GOD524686 GXZ524647:GXZ524686 HHV524647:HHV524686 HRR524647:HRR524686 IBN524647:IBN524686 ILJ524647:ILJ524686 IVF524647:IVF524686 JFB524647:JFB524686 JOX524647:JOX524686 JYT524647:JYT524686 KIP524647:KIP524686 KSL524647:KSL524686 LCH524647:LCH524686 LMD524647:LMD524686 LVZ524647:LVZ524686 MFV524647:MFV524686 MPR524647:MPR524686 MZN524647:MZN524686 NJJ524647:NJJ524686 NTF524647:NTF524686 ODB524647:ODB524686 OMX524647:OMX524686 OWT524647:OWT524686 PGP524647:PGP524686 PQL524647:PQL524686 QAH524647:QAH524686 QKD524647:QKD524686 QTZ524647:QTZ524686 RDV524647:RDV524686 RNR524647:RNR524686 RXN524647:RXN524686 SHJ524647:SHJ524686 SRF524647:SRF524686 TBB524647:TBB524686 TKX524647:TKX524686 TUT524647:TUT524686 UEP524647:UEP524686 UOL524647:UOL524686 UYH524647:UYH524686 VID524647:VID524686 VRZ524647:VRZ524686 WBV524647:WBV524686 WLR524647:WLR524686 WVN524647:WVN524686 JB590183:JB590222 SX590183:SX590222 ACT590183:ACT590222 AMP590183:AMP590222 AWL590183:AWL590222 BGH590183:BGH590222 BQD590183:BQD590222 BZZ590183:BZZ590222 CJV590183:CJV590222 CTR590183:CTR590222 DDN590183:DDN590222 DNJ590183:DNJ590222 DXF590183:DXF590222 EHB590183:EHB590222 EQX590183:EQX590222 FAT590183:FAT590222 FKP590183:FKP590222 FUL590183:FUL590222 GEH590183:GEH590222 GOD590183:GOD590222 GXZ590183:GXZ590222 HHV590183:HHV590222 HRR590183:HRR590222 IBN590183:IBN590222 ILJ590183:ILJ590222 IVF590183:IVF590222 JFB590183:JFB590222 JOX590183:JOX590222 JYT590183:JYT590222 KIP590183:KIP590222 KSL590183:KSL590222 LCH590183:LCH590222 LMD590183:LMD590222 LVZ590183:LVZ590222 MFV590183:MFV590222 MPR590183:MPR590222 MZN590183:MZN590222 NJJ590183:NJJ590222 NTF590183:NTF590222 ODB590183:ODB590222 OMX590183:OMX590222 OWT590183:OWT590222 PGP590183:PGP590222 PQL590183:PQL590222 QAH590183:QAH590222 QKD590183:QKD590222 QTZ590183:QTZ590222 RDV590183:RDV590222 RNR590183:RNR590222 RXN590183:RXN590222 SHJ590183:SHJ590222 SRF590183:SRF590222 TBB590183:TBB590222 TKX590183:TKX590222 TUT590183:TUT590222 UEP590183:UEP590222 UOL590183:UOL590222 UYH590183:UYH590222 VID590183:VID590222 VRZ590183:VRZ590222 WBV590183:WBV590222 WLR590183:WLR590222 WVN590183:WVN590222 JB655719:JB655758 SX655719:SX655758 ACT655719:ACT655758 AMP655719:AMP655758 AWL655719:AWL655758 BGH655719:BGH655758 BQD655719:BQD655758 BZZ655719:BZZ655758 CJV655719:CJV655758 CTR655719:CTR655758 DDN655719:DDN655758 DNJ655719:DNJ655758 DXF655719:DXF655758 EHB655719:EHB655758 EQX655719:EQX655758 FAT655719:FAT655758 FKP655719:FKP655758 FUL655719:FUL655758 GEH655719:GEH655758 GOD655719:GOD655758 GXZ655719:GXZ655758 HHV655719:HHV655758 HRR655719:HRR655758 IBN655719:IBN655758 ILJ655719:ILJ655758 IVF655719:IVF655758 JFB655719:JFB655758 JOX655719:JOX655758 JYT655719:JYT655758 KIP655719:KIP655758 KSL655719:KSL655758 LCH655719:LCH655758 LMD655719:LMD655758 LVZ655719:LVZ655758 MFV655719:MFV655758 MPR655719:MPR655758 MZN655719:MZN655758 NJJ655719:NJJ655758 NTF655719:NTF655758 ODB655719:ODB655758 OMX655719:OMX655758 OWT655719:OWT655758 PGP655719:PGP655758 PQL655719:PQL655758 QAH655719:QAH655758 QKD655719:QKD655758 QTZ655719:QTZ655758 RDV655719:RDV655758 RNR655719:RNR655758 RXN655719:RXN655758 SHJ655719:SHJ655758 SRF655719:SRF655758 TBB655719:TBB655758 TKX655719:TKX655758 TUT655719:TUT655758 UEP655719:UEP655758 UOL655719:UOL655758 UYH655719:UYH655758 VID655719:VID655758 VRZ655719:VRZ655758 WBV655719:WBV655758 WLR655719:WLR655758 WVN655719:WVN655758 JB721255:JB721294 SX721255:SX721294 ACT721255:ACT721294 AMP721255:AMP721294 AWL721255:AWL721294 BGH721255:BGH721294 BQD721255:BQD721294 BZZ721255:BZZ721294 CJV721255:CJV721294 CTR721255:CTR721294 DDN721255:DDN721294 DNJ721255:DNJ721294 DXF721255:DXF721294 EHB721255:EHB721294 EQX721255:EQX721294 FAT721255:FAT721294 FKP721255:FKP721294 FUL721255:FUL721294 GEH721255:GEH721294 GOD721255:GOD721294 GXZ721255:GXZ721294 HHV721255:HHV721294 HRR721255:HRR721294 IBN721255:IBN721294 ILJ721255:ILJ721294 IVF721255:IVF721294 JFB721255:JFB721294 JOX721255:JOX721294 JYT721255:JYT721294 KIP721255:KIP721294 KSL721255:KSL721294 LCH721255:LCH721294 LMD721255:LMD721294 LVZ721255:LVZ721294 MFV721255:MFV721294 MPR721255:MPR721294 MZN721255:MZN721294 NJJ721255:NJJ721294 NTF721255:NTF721294 ODB721255:ODB721294 OMX721255:OMX721294 OWT721255:OWT721294 PGP721255:PGP721294 PQL721255:PQL721294 QAH721255:QAH721294 QKD721255:QKD721294 QTZ721255:QTZ721294 RDV721255:RDV721294 RNR721255:RNR721294 RXN721255:RXN721294 SHJ721255:SHJ721294 SRF721255:SRF721294 TBB721255:TBB721294 TKX721255:TKX721294 TUT721255:TUT721294 UEP721255:UEP721294 UOL721255:UOL721294 UYH721255:UYH721294 VID721255:VID721294 VRZ721255:VRZ721294 WBV721255:WBV721294 WLR721255:WLR721294 WVN721255:WVN721294 JB786791:JB786830 SX786791:SX786830 ACT786791:ACT786830 AMP786791:AMP786830 AWL786791:AWL786830 BGH786791:BGH786830 BQD786791:BQD786830 BZZ786791:BZZ786830 CJV786791:CJV786830 CTR786791:CTR786830 DDN786791:DDN786830 DNJ786791:DNJ786830 DXF786791:DXF786830 EHB786791:EHB786830 EQX786791:EQX786830 FAT786791:FAT786830 FKP786791:FKP786830 FUL786791:FUL786830 GEH786791:GEH786830 GOD786791:GOD786830 GXZ786791:GXZ786830 HHV786791:HHV786830 HRR786791:HRR786830 IBN786791:IBN786830 ILJ786791:ILJ786830 IVF786791:IVF786830 JFB786791:JFB786830 JOX786791:JOX786830 JYT786791:JYT786830 KIP786791:KIP786830 KSL786791:KSL786830 LCH786791:LCH786830 LMD786791:LMD786830 LVZ786791:LVZ786830 MFV786791:MFV786830 MPR786791:MPR786830 MZN786791:MZN786830 NJJ786791:NJJ786830 NTF786791:NTF786830 ODB786791:ODB786830 OMX786791:OMX786830 OWT786791:OWT786830 PGP786791:PGP786830 PQL786791:PQL786830 QAH786791:QAH786830 QKD786791:QKD786830 QTZ786791:QTZ786830 RDV786791:RDV786830 RNR786791:RNR786830 RXN786791:RXN786830 SHJ786791:SHJ786830 SRF786791:SRF786830 TBB786791:TBB786830 TKX786791:TKX786830 TUT786791:TUT786830 UEP786791:UEP786830 UOL786791:UOL786830 UYH786791:UYH786830 VID786791:VID786830 VRZ786791:VRZ786830 WBV786791:WBV786830 WLR786791:WLR786830 WVN786791:WVN786830 JB852327:JB852366 SX852327:SX852366 ACT852327:ACT852366 AMP852327:AMP852366 AWL852327:AWL852366 BGH852327:BGH852366 BQD852327:BQD852366 BZZ852327:BZZ852366 CJV852327:CJV852366 CTR852327:CTR852366 DDN852327:DDN852366 DNJ852327:DNJ852366 DXF852327:DXF852366 EHB852327:EHB852366 EQX852327:EQX852366 FAT852327:FAT852366 FKP852327:FKP852366 FUL852327:FUL852366 GEH852327:GEH852366 GOD852327:GOD852366 GXZ852327:GXZ852366 HHV852327:HHV852366 HRR852327:HRR852366 IBN852327:IBN852366 ILJ852327:ILJ852366 IVF852327:IVF852366 JFB852327:JFB852366 JOX852327:JOX852366 JYT852327:JYT852366 KIP852327:KIP852366 KSL852327:KSL852366 LCH852327:LCH852366 LMD852327:LMD852366 LVZ852327:LVZ852366 MFV852327:MFV852366 MPR852327:MPR852366 MZN852327:MZN852366 NJJ852327:NJJ852366 NTF852327:NTF852366 ODB852327:ODB852366 OMX852327:OMX852366 OWT852327:OWT852366 PGP852327:PGP852366 PQL852327:PQL852366 QAH852327:QAH852366 QKD852327:QKD852366 QTZ852327:QTZ852366 RDV852327:RDV852366 RNR852327:RNR852366 RXN852327:RXN852366 SHJ852327:SHJ852366 SRF852327:SRF852366 TBB852327:TBB852366 TKX852327:TKX852366 TUT852327:TUT852366 UEP852327:UEP852366 UOL852327:UOL852366 UYH852327:UYH852366 VID852327:VID852366 VRZ852327:VRZ852366 WBV852327:WBV852366 WLR852327:WLR852366 WVN852327:WVN852366 JB917863:JB917902 SX917863:SX917902 ACT917863:ACT917902 AMP917863:AMP917902 AWL917863:AWL917902 BGH917863:BGH917902 BQD917863:BQD917902 BZZ917863:BZZ917902 CJV917863:CJV917902 CTR917863:CTR917902 DDN917863:DDN917902 DNJ917863:DNJ917902 DXF917863:DXF917902 EHB917863:EHB917902 EQX917863:EQX917902 FAT917863:FAT917902 FKP917863:FKP917902 FUL917863:FUL917902 GEH917863:GEH917902 GOD917863:GOD917902 GXZ917863:GXZ917902 HHV917863:HHV917902 HRR917863:HRR917902 IBN917863:IBN917902 ILJ917863:ILJ917902 IVF917863:IVF917902 JFB917863:JFB917902 JOX917863:JOX917902 JYT917863:JYT917902 KIP917863:KIP917902 KSL917863:KSL917902 LCH917863:LCH917902 LMD917863:LMD917902 LVZ917863:LVZ917902 MFV917863:MFV917902 MPR917863:MPR917902 MZN917863:MZN917902 NJJ917863:NJJ917902 NTF917863:NTF917902 ODB917863:ODB917902 OMX917863:OMX917902 OWT917863:OWT917902 PGP917863:PGP917902 PQL917863:PQL917902 QAH917863:QAH917902 QKD917863:QKD917902 QTZ917863:QTZ917902 RDV917863:RDV917902 RNR917863:RNR917902 RXN917863:RXN917902 SHJ917863:SHJ917902 SRF917863:SRF917902 TBB917863:TBB917902 TKX917863:TKX917902 TUT917863:TUT917902 UEP917863:UEP917902 UOL917863:UOL917902 UYH917863:UYH917902 VID917863:VID917902 VRZ917863:VRZ917902 WBV917863:WBV917902 WLR917863:WLR917902 WVN917863:WVN917902 JB983399:JB983438 SX983399:SX983438 ACT983399:ACT983438 AMP983399:AMP983438 AWL983399:AWL983438 BGH983399:BGH983438 BQD983399:BQD983438 BZZ983399:BZZ983438 CJV983399:CJV983438 CTR983399:CTR983438 DDN983399:DDN983438 DNJ983399:DNJ983438 DXF983399:DXF983438 EHB983399:EHB983438 EQX983399:EQX983438 FAT983399:FAT983438 FKP983399:FKP983438 FUL983399:FUL983438 GEH983399:GEH983438 GOD983399:GOD983438 GXZ983399:GXZ983438 HHV983399:HHV983438 HRR983399:HRR983438 IBN983399:IBN983438 ILJ983399:ILJ983438 IVF983399:IVF983438 JFB983399:JFB983438 JOX983399:JOX983438 JYT983399:JYT983438 KIP983399:KIP983438 KSL983399:KSL983438 LCH983399:LCH983438 LMD983399:LMD983438 LVZ983399:LVZ983438 MFV983399:MFV983438 MPR983399:MPR983438 MZN983399:MZN983438 NJJ983399:NJJ983438 NTF983399:NTF983438 ODB983399:ODB983438 OMX983399:OMX983438 OWT983399:OWT983438 PGP983399:PGP983438 PQL983399:PQL983438 QAH983399:QAH983438 QKD983399:QKD983438 QTZ983399:QTZ983438 RDV983399:RDV983438 RNR983399:RNR983438 RXN983399:RXN983438 SHJ983399:SHJ983438 SRF983399:SRF983438 TBB983399:TBB983438 TKX983399:TKX983438 TUT983399:TUT983438 UEP983399:UEP983438 UOL983399:UOL983438 UYH983399:UYH983438 VID983399:VID983438 VRZ983399:VRZ983438 WBV983399:WBV983438 WLR983399:WLR983438 WVN983399:WVN983438 J65937:J65973 JD65937:JE65973 SZ65937:TA65973 ACV65937:ACW65973 AMR65937:AMS65973 AWN65937:AWO65973 BGJ65937:BGK65973 BQF65937:BQG65973 CAB65937:CAC65973 CJX65937:CJY65973 CTT65937:CTU65973 DDP65937:DDQ65973 DNL65937:DNM65973 DXH65937:DXI65973 EHD65937:EHE65973 EQZ65937:ERA65973 FAV65937:FAW65973 FKR65937:FKS65973 FUN65937:FUO65973 GEJ65937:GEK65973 GOF65937:GOG65973 GYB65937:GYC65973 HHX65937:HHY65973 HRT65937:HRU65973 IBP65937:IBQ65973 ILL65937:ILM65973 IVH65937:IVI65973 JFD65937:JFE65973 JOZ65937:JPA65973 JYV65937:JYW65973 KIR65937:KIS65973 KSN65937:KSO65973 LCJ65937:LCK65973 LMF65937:LMG65973 LWB65937:LWC65973 MFX65937:MFY65973 MPT65937:MPU65973 MZP65937:MZQ65973 NJL65937:NJM65973 NTH65937:NTI65973 ODD65937:ODE65973 OMZ65937:ONA65973 OWV65937:OWW65973 PGR65937:PGS65973 PQN65937:PQO65973 QAJ65937:QAK65973 QKF65937:QKG65973 QUB65937:QUC65973 RDX65937:RDY65973 RNT65937:RNU65973 RXP65937:RXQ65973 SHL65937:SHM65973 SRH65937:SRI65973 TBD65937:TBE65973 TKZ65937:TLA65973 TUV65937:TUW65973 UER65937:UES65973 UON65937:UOO65973 UYJ65937:UYK65973 VIF65937:VIG65973 VSB65937:VSC65973 WBX65937:WBY65973 WLT65937:WLU65973 WVP65937:WVQ65973 J131473:J131509 JD131473:JE131509 SZ131473:TA131509 ACV131473:ACW131509 AMR131473:AMS131509 AWN131473:AWO131509 BGJ131473:BGK131509 BQF131473:BQG131509 CAB131473:CAC131509 CJX131473:CJY131509 CTT131473:CTU131509 DDP131473:DDQ131509 DNL131473:DNM131509 DXH131473:DXI131509 EHD131473:EHE131509 EQZ131473:ERA131509 FAV131473:FAW131509 FKR131473:FKS131509 FUN131473:FUO131509 GEJ131473:GEK131509 GOF131473:GOG131509 GYB131473:GYC131509 HHX131473:HHY131509 HRT131473:HRU131509 IBP131473:IBQ131509 ILL131473:ILM131509 IVH131473:IVI131509 JFD131473:JFE131509 JOZ131473:JPA131509 JYV131473:JYW131509 KIR131473:KIS131509 KSN131473:KSO131509 LCJ131473:LCK131509 LMF131473:LMG131509 LWB131473:LWC131509 MFX131473:MFY131509 MPT131473:MPU131509 MZP131473:MZQ131509 NJL131473:NJM131509 NTH131473:NTI131509 ODD131473:ODE131509 OMZ131473:ONA131509 OWV131473:OWW131509 PGR131473:PGS131509 PQN131473:PQO131509 QAJ131473:QAK131509 QKF131473:QKG131509 QUB131473:QUC131509 RDX131473:RDY131509 RNT131473:RNU131509 RXP131473:RXQ131509 SHL131473:SHM131509 SRH131473:SRI131509 TBD131473:TBE131509 TKZ131473:TLA131509 TUV131473:TUW131509 UER131473:UES131509 UON131473:UOO131509 UYJ131473:UYK131509 VIF131473:VIG131509 VSB131473:VSC131509 WBX131473:WBY131509 WLT131473:WLU131509 WVP131473:WVQ131509 J197009:J197045 JD197009:JE197045 SZ197009:TA197045 ACV197009:ACW197045 AMR197009:AMS197045 AWN197009:AWO197045 BGJ197009:BGK197045 BQF197009:BQG197045 CAB197009:CAC197045 CJX197009:CJY197045 CTT197009:CTU197045 DDP197009:DDQ197045 DNL197009:DNM197045 DXH197009:DXI197045 EHD197009:EHE197045 EQZ197009:ERA197045 FAV197009:FAW197045 FKR197009:FKS197045 FUN197009:FUO197045 GEJ197009:GEK197045 GOF197009:GOG197045 GYB197009:GYC197045 HHX197009:HHY197045 HRT197009:HRU197045 IBP197009:IBQ197045 ILL197009:ILM197045 IVH197009:IVI197045 JFD197009:JFE197045 JOZ197009:JPA197045 JYV197009:JYW197045 KIR197009:KIS197045 KSN197009:KSO197045 LCJ197009:LCK197045 LMF197009:LMG197045 LWB197009:LWC197045 MFX197009:MFY197045 MPT197009:MPU197045 MZP197009:MZQ197045 NJL197009:NJM197045 NTH197009:NTI197045 ODD197009:ODE197045 OMZ197009:ONA197045 OWV197009:OWW197045 PGR197009:PGS197045 PQN197009:PQO197045 QAJ197009:QAK197045 QKF197009:QKG197045 QUB197009:QUC197045 RDX197009:RDY197045 RNT197009:RNU197045 RXP197009:RXQ197045 SHL197009:SHM197045 SRH197009:SRI197045 TBD197009:TBE197045 TKZ197009:TLA197045 TUV197009:TUW197045 UER197009:UES197045 UON197009:UOO197045 UYJ197009:UYK197045 VIF197009:VIG197045 VSB197009:VSC197045 WBX197009:WBY197045 WLT197009:WLU197045 WVP197009:WVQ197045 J262545:J262581 JD262545:JE262581 SZ262545:TA262581 ACV262545:ACW262581 AMR262545:AMS262581 AWN262545:AWO262581 BGJ262545:BGK262581 BQF262545:BQG262581 CAB262545:CAC262581 CJX262545:CJY262581 CTT262545:CTU262581 DDP262545:DDQ262581 DNL262545:DNM262581 DXH262545:DXI262581 EHD262545:EHE262581 EQZ262545:ERA262581 FAV262545:FAW262581 FKR262545:FKS262581 FUN262545:FUO262581 GEJ262545:GEK262581 GOF262545:GOG262581 GYB262545:GYC262581 HHX262545:HHY262581 HRT262545:HRU262581 IBP262545:IBQ262581 ILL262545:ILM262581 IVH262545:IVI262581 JFD262545:JFE262581 JOZ262545:JPA262581 JYV262545:JYW262581 KIR262545:KIS262581 KSN262545:KSO262581 LCJ262545:LCK262581 LMF262545:LMG262581 LWB262545:LWC262581 MFX262545:MFY262581 MPT262545:MPU262581 MZP262545:MZQ262581 NJL262545:NJM262581 NTH262545:NTI262581 ODD262545:ODE262581 OMZ262545:ONA262581 OWV262545:OWW262581 PGR262545:PGS262581 PQN262545:PQO262581 QAJ262545:QAK262581 QKF262545:QKG262581 QUB262545:QUC262581 RDX262545:RDY262581 RNT262545:RNU262581 RXP262545:RXQ262581 SHL262545:SHM262581 SRH262545:SRI262581 TBD262545:TBE262581 TKZ262545:TLA262581 TUV262545:TUW262581 UER262545:UES262581 UON262545:UOO262581 UYJ262545:UYK262581 VIF262545:VIG262581 VSB262545:VSC262581 WBX262545:WBY262581 WLT262545:WLU262581 WVP262545:WVQ262581 J328081:J328117 JD328081:JE328117 SZ328081:TA328117 ACV328081:ACW328117 AMR328081:AMS328117 AWN328081:AWO328117 BGJ328081:BGK328117 BQF328081:BQG328117 CAB328081:CAC328117 CJX328081:CJY328117 CTT328081:CTU328117 DDP328081:DDQ328117 DNL328081:DNM328117 DXH328081:DXI328117 EHD328081:EHE328117 EQZ328081:ERA328117 FAV328081:FAW328117 FKR328081:FKS328117 FUN328081:FUO328117 GEJ328081:GEK328117 GOF328081:GOG328117 GYB328081:GYC328117 HHX328081:HHY328117 HRT328081:HRU328117 IBP328081:IBQ328117 ILL328081:ILM328117 IVH328081:IVI328117 JFD328081:JFE328117 JOZ328081:JPA328117 JYV328081:JYW328117 KIR328081:KIS328117 KSN328081:KSO328117 LCJ328081:LCK328117 LMF328081:LMG328117 LWB328081:LWC328117 MFX328081:MFY328117 MPT328081:MPU328117 MZP328081:MZQ328117 NJL328081:NJM328117 NTH328081:NTI328117 ODD328081:ODE328117 OMZ328081:ONA328117 OWV328081:OWW328117 PGR328081:PGS328117 PQN328081:PQO328117 QAJ328081:QAK328117 QKF328081:QKG328117 QUB328081:QUC328117 RDX328081:RDY328117 RNT328081:RNU328117 RXP328081:RXQ328117 SHL328081:SHM328117 SRH328081:SRI328117 TBD328081:TBE328117 TKZ328081:TLA328117 TUV328081:TUW328117 UER328081:UES328117 UON328081:UOO328117 UYJ328081:UYK328117 VIF328081:VIG328117 VSB328081:VSC328117 WBX328081:WBY328117 WLT328081:WLU328117 WVP328081:WVQ328117 J393617:J393653 JD393617:JE393653 SZ393617:TA393653 ACV393617:ACW393653 AMR393617:AMS393653 AWN393617:AWO393653 BGJ393617:BGK393653 BQF393617:BQG393653 CAB393617:CAC393653 CJX393617:CJY393653 CTT393617:CTU393653 DDP393617:DDQ393653 DNL393617:DNM393653 DXH393617:DXI393653 EHD393617:EHE393653 EQZ393617:ERA393653 FAV393617:FAW393653 FKR393617:FKS393653 FUN393617:FUO393653 GEJ393617:GEK393653 GOF393617:GOG393653 GYB393617:GYC393653 HHX393617:HHY393653 HRT393617:HRU393653 IBP393617:IBQ393653 ILL393617:ILM393653 IVH393617:IVI393653 JFD393617:JFE393653 JOZ393617:JPA393653 JYV393617:JYW393653 KIR393617:KIS393653 KSN393617:KSO393653 LCJ393617:LCK393653 LMF393617:LMG393653 LWB393617:LWC393653 MFX393617:MFY393653 MPT393617:MPU393653 MZP393617:MZQ393653 NJL393617:NJM393653 NTH393617:NTI393653 ODD393617:ODE393653 OMZ393617:ONA393653 OWV393617:OWW393653 PGR393617:PGS393653 PQN393617:PQO393653 QAJ393617:QAK393653 QKF393617:QKG393653 QUB393617:QUC393653 RDX393617:RDY393653 RNT393617:RNU393653 RXP393617:RXQ393653 SHL393617:SHM393653 SRH393617:SRI393653 TBD393617:TBE393653 TKZ393617:TLA393653 TUV393617:TUW393653 UER393617:UES393653 UON393617:UOO393653 UYJ393617:UYK393653 VIF393617:VIG393653 VSB393617:VSC393653 WBX393617:WBY393653 WLT393617:WLU393653 WVP393617:WVQ393653 J459153:J459189 JD459153:JE459189 SZ459153:TA459189 ACV459153:ACW459189 AMR459153:AMS459189 AWN459153:AWO459189 BGJ459153:BGK459189 BQF459153:BQG459189 CAB459153:CAC459189 CJX459153:CJY459189 CTT459153:CTU459189 DDP459153:DDQ459189 DNL459153:DNM459189 DXH459153:DXI459189 EHD459153:EHE459189 EQZ459153:ERA459189 FAV459153:FAW459189 FKR459153:FKS459189 FUN459153:FUO459189 GEJ459153:GEK459189 GOF459153:GOG459189 GYB459153:GYC459189 HHX459153:HHY459189 HRT459153:HRU459189 IBP459153:IBQ459189 ILL459153:ILM459189 IVH459153:IVI459189 JFD459153:JFE459189 JOZ459153:JPA459189 JYV459153:JYW459189 KIR459153:KIS459189 KSN459153:KSO459189 LCJ459153:LCK459189 LMF459153:LMG459189 LWB459153:LWC459189 MFX459153:MFY459189 MPT459153:MPU459189 MZP459153:MZQ459189 NJL459153:NJM459189 NTH459153:NTI459189 ODD459153:ODE459189 OMZ459153:ONA459189 OWV459153:OWW459189 PGR459153:PGS459189 PQN459153:PQO459189 QAJ459153:QAK459189 QKF459153:QKG459189 QUB459153:QUC459189 RDX459153:RDY459189 RNT459153:RNU459189 RXP459153:RXQ459189 SHL459153:SHM459189 SRH459153:SRI459189 TBD459153:TBE459189 TKZ459153:TLA459189 TUV459153:TUW459189 UER459153:UES459189 UON459153:UOO459189 UYJ459153:UYK459189 VIF459153:VIG459189 VSB459153:VSC459189 WBX459153:WBY459189 WLT459153:WLU459189 WVP459153:WVQ459189 J524689:J524725 JD524689:JE524725 SZ524689:TA524725 ACV524689:ACW524725 AMR524689:AMS524725 AWN524689:AWO524725 BGJ524689:BGK524725 BQF524689:BQG524725 CAB524689:CAC524725 CJX524689:CJY524725 CTT524689:CTU524725 DDP524689:DDQ524725 DNL524689:DNM524725 DXH524689:DXI524725 EHD524689:EHE524725 EQZ524689:ERA524725 FAV524689:FAW524725 FKR524689:FKS524725 FUN524689:FUO524725 GEJ524689:GEK524725 GOF524689:GOG524725 GYB524689:GYC524725 HHX524689:HHY524725 HRT524689:HRU524725 IBP524689:IBQ524725 ILL524689:ILM524725 IVH524689:IVI524725 JFD524689:JFE524725 JOZ524689:JPA524725 JYV524689:JYW524725 KIR524689:KIS524725 KSN524689:KSO524725 LCJ524689:LCK524725 LMF524689:LMG524725 LWB524689:LWC524725 MFX524689:MFY524725 MPT524689:MPU524725 MZP524689:MZQ524725 NJL524689:NJM524725 NTH524689:NTI524725 ODD524689:ODE524725 OMZ524689:ONA524725 OWV524689:OWW524725 PGR524689:PGS524725 PQN524689:PQO524725 QAJ524689:QAK524725 QKF524689:QKG524725 QUB524689:QUC524725 RDX524689:RDY524725 RNT524689:RNU524725 RXP524689:RXQ524725 SHL524689:SHM524725 SRH524689:SRI524725 TBD524689:TBE524725 TKZ524689:TLA524725 TUV524689:TUW524725 UER524689:UES524725 UON524689:UOO524725 UYJ524689:UYK524725 VIF524689:VIG524725 VSB524689:VSC524725 WBX524689:WBY524725 WLT524689:WLU524725 WVP524689:WVQ524725 J590225:J590261 JD590225:JE590261 SZ590225:TA590261 ACV590225:ACW590261 AMR590225:AMS590261 AWN590225:AWO590261 BGJ590225:BGK590261 BQF590225:BQG590261 CAB590225:CAC590261 CJX590225:CJY590261 CTT590225:CTU590261 DDP590225:DDQ590261 DNL590225:DNM590261 DXH590225:DXI590261 EHD590225:EHE590261 EQZ590225:ERA590261 FAV590225:FAW590261 FKR590225:FKS590261 FUN590225:FUO590261 GEJ590225:GEK590261 GOF590225:GOG590261 GYB590225:GYC590261 HHX590225:HHY590261 HRT590225:HRU590261 IBP590225:IBQ590261 ILL590225:ILM590261 IVH590225:IVI590261 JFD590225:JFE590261 JOZ590225:JPA590261 JYV590225:JYW590261 KIR590225:KIS590261 KSN590225:KSO590261 LCJ590225:LCK590261 LMF590225:LMG590261 LWB590225:LWC590261 MFX590225:MFY590261 MPT590225:MPU590261 MZP590225:MZQ590261 NJL590225:NJM590261 NTH590225:NTI590261 ODD590225:ODE590261 OMZ590225:ONA590261 OWV590225:OWW590261 PGR590225:PGS590261 PQN590225:PQO590261 QAJ590225:QAK590261 QKF590225:QKG590261 QUB590225:QUC590261 RDX590225:RDY590261 RNT590225:RNU590261 RXP590225:RXQ590261 SHL590225:SHM590261 SRH590225:SRI590261 TBD590225:TBE590261 TKZ590225:TLA590261 TUV590225:TUW590261 UER590225:UES590261 UON590225:UOO590261 UYJ590225:UYK590261 VIF590225:VIG590261 VSB590225:VSC590261 WBX590225:WBY590261 WLT590225:WLU590261 WVP590225:WVQ590261 J655761:J655797 JD655761:JE655797 SZ655761:TA655797 ACV655761:ACW655797 AMR655761:AMS655797 AWN655761:AWO655797 BGJ655761:BGK655797 BQF655761:BQG655797 CAB655761:CAC655797 CJX655761:CJY655797 CTT655761:CTU655797 DDP655761:DDQ655797 DNL655761:DNM655797 DXH655761:DXI655797 EHD655761:EHE655797 EQZ655761:ERA655797 FAV655761:FAW655797 FKR655761:FKS655797 FUN655761:FUO655797 GEJ655761:GEK655797 GOF655761:GOG655797 GYB655761:GYC655797 HHX655761:HHY655797 HRT655761:HRU655797 IBP655761:IBQ655797 ILL655761:ILM655797 IVH655761:IVI655797 JFD655761:JFE655797 JOZ655761:JPA655797 JYV655761:JYW655797 KIR655761:KIS655797 KSN655761:KSO655797 LCJ655761:LCK655797 LMF655761:LMG655797 LWB655761:LWC655797 MFX655761:MFY655797 MPT655761:MPU655797 MZP655761:MZQ655797 NJL655761:NJM655797 NTH655761:NTI655797 ODD655761:ODE655797 OMZ655761:ONA655797 OWV655761:OWW655797 PGR655761:PGS655797 PQN655761:PQO655797 QAJ655761:QAK655797 QKF655761:QKG655797 QUB655761:QUC655797 RDX655761:RDY655797 RNT655761:RNU655797 RXP655761:RXQ655797 SHL655761:SHM655797 SRH655761:SRI655797 TBD655761:TBE655797 TKZ655761:TLA655797 TUV655761:TUW655797 UER655761:UES655797 UON655761:UOO655797 UYJ655761:UYK655797 VIF655761:VIG655797 VSB655761:VSC655797 WBX655761:WBY655797 WLT655761:WLU655797 WVP655761:WVQ655797 J721297:J721333 JD721297:JE721333 SZ721297:TA721333 ACV721297:ACW721333 AMR721297:AMS721333 AWN721297:AWO721333 BGJ721297:BGK721333 BQF721297:BQG721333 CAB721297:CAC721333 CJX721297:CJY721333 CTT721297:CTU721333 DDP721297:DDQ721333 DNL721297:DNM721333 DXH721297:DXI721333 EHD721297:EHE721333 EQZ721297:ERA721333 FAV721297:FAW721333 FKR721297:FKS721333 FUN721297:FUO721333 GEJ721297:GEK721333 GOF721297:GOG721333 GYB721297:GYC721333 HHX721297:HHY721333 HRT721297:HRU721333 IBP721297:IBQ721333 ILL721297:ILM721333 IVH721297:IVI721333 JFD721297:JFE721333 JOZ721297:JPA721333 JYV721297:JYW721333 KIR721297:KIS721333 KSN721297:KSO721333 LCJ721297:LCK721333 LMF721297:LMG721333 LWB721297:LWC721333 MFX721297:MFY721333 MPT721297:MPU721333 MZP721297:MZQ721333 NJL721297:NJM721333 NTH721297:NTI721333 ODD721297:ODE721333 OMZ721297:ONA721333 OWV721297:OWW721333 PGR721297:PGS721333 PQN721297:PQO721333 QAJ721297:QAK721333 QKF721297:QKG721333 QUB721297:QUC721333 RDX721297:RDY721333 RNT721297:RNU721333 RXP721297:RXQ721333 SHL721297:SHM721333 SRH721297:SRI721333 TBD721297:TBE721333 TKZ721297:TLA721333 TUV721297:TUW721333 UER721297:UES721333 UON721297:UOO721333 UYJ721297:UYK721333 VIF721297:VIG721333 VSB721297:VSC721333 WBX721297:WBY721333 WLT721297:WLU721333 WVP721297:WVQ721333 J786833:J786869 JD786833:JE786869 SZ786833:TA786869 ACV786833:ACW786869 AMR786833:AMS786869 AWN786833:AWO786869 BGJ786833:BGK786869 BQF786833:BQG786869 CAB786833:CAC786869 CJX786833:CJY786869 CTT786833:CTU786869 DDP786833:DDQ786869 DNL786833:DNM786869 DXH786833:DXI786869 EHD786833:EHE786869 EQZ786833:ERA786869 FAV786833:FAW786869 FKR786833:FKS786869 FUN786833:FUO786869 GEJ786833:GEK786869 GOF786833:GOG786869 GYB786833:GYC786869 HHX786833:HHY786869 HRT786833:HRU786869 IBP786833:IBQ786869 ILL786833:ILM786869 IVH786833:IVI786869 JFD786833:JFE786869 JOZ786833:JPA786869 JYV786833:JYW786869 KIR786833:KIS786869 KSN786833:KSO786869 LCJ786833:LCK786869 LMF786833:LMG786869 LWB786833:LWC786869 MFX786833:MFY786869 MPT786833:MPU786869 MZP786833:MZQ786869 NJL786833:NJM786869 NTH786833:NTI786869 ODD786833:ODE786869 OMZ786833:ONA786869 OWV786833:OWW786869 PGR786833:PGS786869 PQN786833:PQO786869 QAJ786833:QAK786869 QKF786833:QKG786869 QUB786833:QUC786869 RDX786833:RDY786869 RNT786833:RNU786869 RXP786833:RXQ786869 SHL786833:SHM786869 SRH786833:SRI786869 TBD786833:TBE786869 TKZ786833:TLA786869 TUV786833:TUW786869 UER786833:UES786869 UON786833:UOO786869 UYJ786833:UYK786869 VIF786833:VIG786869 VSB786833:VSC786869 WBX786833:WBY786869 WLT786833:WLU786869 WVP786833:WVQ786869 J852369:J852405 JD852369:JE852405 SZ852369:TA852405 ACV852369:ACW852405 AMR852369:AMS852405 AWN852369:AWO852405 BGJ852369:BGK852405 BQF852369:BQG852405 CAB852369:CAC852405 CJX852369:CJY852405 CTT852369:CTU852405 DDP852369:DDQ852405 DNL852369:DNM852405 DXH852369:DXI852405 EHD852369:EHE852405 EQZ852369:ERA852405 FAV852369:FAW852405 FKR852369:FKS852405 FUN852369:FUO852405 GEJ852369:GEK852405 GOF852369:GOG852405 GYB852369:GYC852405 HHX852369:HHY852405 HRT852369:HRU852405 IBP852369:IBQ852405 ILL852369:ILM852405 IVH852369:IVI852405 JFD852369:JFE852405 JOZ852369:JPA852405 JYV852369:JYW852405 KIR852369:KIS852405 KSN852369:KSO852405 LCJ852369:LCK852405 LMF852369:LMG852405 LWB852369:LWC852405 MFX852369:MFY852405 MPT852369:MPU852405 MZP852369:MZQ852405 NJL852369:NJM852405 NTH852369:NTI852405 ODD852369:ODE852405 OMZ852369:ONA852405 OWV852369:OWW852405 PGR852369:PGS852405 PQN852369:PQO852405 QAJ852369:QAK852405 QKF852369:QKG852405 QUB852369:QUC852405 RDX852369:RDY852405 RNT852369:RNU852405 RXP852369:RXQ852405 SHL852369:SHM852405 SRH852369:SRI852405 TBD852369:TBE852405 TKZ852369:TLA852405 TUV852369:TUW852405 UER852369:UES852405 UON852369:UOO852405 UYJ852369:UYK852405 VIF852369:VIG852405 VSB852369:VSC852405 WBX852369:WBY852405 WLT852369:WLU852405 WVP852369:WVQ852405 J917905:J917941 JD917905:JE917941 SZ917905:TA917941 ACV917905:ACW917941 AMR917905:AMS917941 AWN917905:AWO917941 BGJ917905:BGK917941 BQF917905:BQG917941 CAB917905:CAC917941 CJX917905:CJY917941 CTT917905:CTU917941 DDP917905:DDQ917941 DNL917905:DNM917941 DXH917905:DXI917941 EHD917905:EHE917941 EQZ917905:ERA917941 FAV917905:FAW917941 FKR917905:FKS917941 FUN917905:FUO917941 GEJ917905:GEK917941 GOF917905:GOG917941 GYB917905:GYC917941 HHX917905:HHY917941 HRT917905:HRU917941 IBP917905:IBQ917941 ILL917905:ILM917941 IVH917905:IVI917941 JFD917905:JFE917941 JOZ917905:JPA917941 JYV917905:JYW917941 KIR917905:KIS917941 KSN917905:KSO917941 LCJ917905:LCK917941 LMF917905:LMG917941 LWB917905:LWC917941 MFX917905:MFY917941 MPT917905:MPU917941 MZP917905:MZQ917941 NJL917905:NJM917941 NTH917905:NTI917941 ODD917905:ODE917941 OMZ917905:ONA917941 OWV917905:OWW917941 PGR917905:PGS917941 PQN917905:PQO917941 QAJ917905:QAK917941 QKF917905:QKG917941 QUB917905:QUC917941 RDX917905:RDY917941 RNT917905:RNU917941 RXP917905:RXQ917941 SHL917905:SHM917941 SRH917905:SRI917941 TBD917905:TBE917941 TKZ917905:TLA917941 TUV917905:TUW917941 UER917905:UES917941 UON917905:UOO917941 UYJ917905:UYK917941 VIF917905:VIG917941 VSB917905:VSC917941 WBX917905:WBY917941 WLT917905:WLU917941 WVP917905:WVQ917941 J983441:J983477 JD983441:JE983477 SZ983441:TA983477 ACV983441:ACW983477 AMR983441:AMS983477 AWN983441:AWO983477 BGJ983441:BGK983477 BQF983441:BQG983477 CAB983441:CAC983477 CJX983441:CJY983477 CTT983441:CTU983477 DDP983441:DDQ983477 DNL983441:DNM983477 DXH983441:DXI983477 EHD983441:EHE983477 EQZ983441:ERA983477 FAV983441:FAW983477 FKR983441:FKS983477 FUN983441:FUO983477 GEJ983441:GEK983477 GOF983441:GOG983477 GYB983441:GYC983477 HHX983441:HHY983477 HRT983441:HRU983477 IBP983441:IBQ983477 ILL983441:ILM983477 IVH983441:IVI983477 JFD983441:JFE983477 JOZ983441:JPA983477 JYV983441:JYW983477 KIR983441:KIS983477 KSN983441:KSO983477 LCJ983441:LCK983477 LMF983441:LMG983477 LWB983441:LWC983477 MFX983441:MFY983477 MPT983441:MPU983477 MZP983441:MZQ983477 NJL983441:NJM983477 NTH983441:NTI983477 ODD983441:ODE983477 OMZ983441:ONA983477 OWV983441:OWW983477 PGR983441:PGS983477 PQN983441:PQO983477 QAJ983441:QAK983477 QKF983441:QKG983477 QUB983441:QUC983477 RDX983441:RDY983477 RNT983441:RNU983477 RXP983441:RXQ983477 SHL983441:SHM983477 SRH983441:SRI983477 TBD983441:TBE983477 TKZ983441:TLA983477 TUV983441:TUW983477 UER983441:UES983477 UON983441:UOO983477 UYJ983441:UYK983477 VIF983441:VIG983477 VSB983441:VSC983477 WBX983441:WBY983477 WLT983441:WLU983477 WVP983441:WVQ983477 J65895:J65934 JD65895:JE65934 SZ65895:TA65934 ACV65895:ACW65934 AMR65895:AMS65934 AWN65895:AWO65934 BGJ65895:BGK65934 BQF65895:BQG65934 CAB65895:CAC65934 CJX65895:CJY65934 CTT65895:CTU65934 DDP65895:DDQ65934 DNL65895:DNM65934 DXH65895:DXI65934 EHD65895:EHE65934 EQZ65895:ERA65934 FAV65895:FAW65934 FKR65895:FKS65934 FUN65895:FUO65934 GEJ65895:GEK65934 GOF65895:GOG65934 GYB65895:GYC65934 HHX65895:HHY65934 HRT65895:HRU65934 IBP65895:IBQ65934 ILL65895:ILM65934 IVH65895:IVI65934 JFD65895:JFE65934 JOZ65895:JPA65934 JYV65895:JYW65934 KIR65895:KIS65934 KSN65895:KSO65934 LCJ65895:LCK65934 LMF65895:LMG65934 LWB65895:LWC65934 MFX65895:MFY65934 MPT65895:MPU65934 MZP65895:MZQ65934 NJL65895:NJM65934 NTH65895:NTI65934 ODD65895:ODE65934 OMZ65895:ONA65934 OWV65895:OWW65934 PGR65895:PGS65934 PQN65895:PQO65934 QAJ65895:QAK65934 QKF65895:QKG65934 QUB65895:QUC65934 RDX65895:RDY65934 RNT65895:RNU65934 RXP65895:RXQ65934 SHL65895:SHM65934 SRH65895:SRI65934 TBD65895:TBE65934 TKZ65895:TLA65934 TUV65895:TUW65934 UER65895:UES65934 UON65895:UOO65934 UYJ65895:UYK65934 VIF65895:VIG65934 VSB65895:VSC65934 WBX65895:WBY65934 WLT65895:WLU65934 WVP65895:WVQ65934 J131431:J131470 JD131431:JE131470 SZ131431:TA131470 ACV131431:ACW131470 AMR131431:AMS131470 AWN131431:AWO131470 BGJ131431:BGK131470 BQF131431:BQG131470 CAB131431:CAC131470 CJX131431:CJY131470 CTT131431:CTU131470 DDP131431:DDQ131470 DNL131431:DNM131470 DXH131431:DXI131470 EHD131431:EHE131470 EQZ131431:ERA131470 FAV131431:FAW131470 FKR131431:FKS131470 FUN131431:FUO131470 GEJ131431:GEK131470 GOF131431:GOG131470 GYB131431:GYC131470 HHX131431:HHY131470 HRT131431:HRU131470 IBP131431:IBQ131470 ILL131431:ILM131470 IVH131431:IVI131470 JFD131431:JFE131470 JOZ131431:JPA131470 JYV131431:JYW131470 KIR131431:KIS131470 KSN131431:KSO131470 LCJ131431:LCK131470 LMF131431:LMG131470 LWB131431:LWC131470 MFX131431:MFY131470 MPT131431:MPU131470 MZP131431:MZQ131470 NJL131431:NJM131470 NTH131431:NTI131470 ODD131431:ODE131470 OMZ131431:ONA131470 OWV131431:OWW131470 PGR131431:PGS131470 PQN131431:PQO131470 QAJ131431:QAK131470 QKF131431:QKG131470 QUB131431:QUC131470 RDX131431:RDY131470 RNT131431:RNU131470 RXP131431:RXQ131470 SHL131431:SHM131470 SRH131431:SRI131470 TBD131431:TBE131470 TKZ131431:TLA131470 TUV131431:TUW131470 UER131431:UES131470 UON131431:UOO131470 UYJ131431:UYK131470 VIF131431:VIG131470 VSB131431:VSC131470 WBX131431:WBY131470 WLT131431:WLU131470 WVP131431:WVQ131470 J196967:J197006 JD196967:JE197006 SZ196967:TA197006 ACV196967:ACW197006 AMR196967:AMS197006 AWN196967:AWO197006 BGJ196967:BGK197006 BQF196967:BQG197006 CAB196967:CAC197006 CJX196967:CJY197006 CTT196967:CTU197006 DDP196967:DDQ197006 DNL196967:DNM197006 DXH196967:DXI197006 EHD196967:EHE197006 EQZ196967:ERA197006 FAV196967:FAW197006 FKR196967:FKS197006 FUN196967:FUO197006 GEJ196967:GEK197006 GOF196967:GOG197006 GYB196967:GYC197006 HHX196967:HHY197006 HRT196967:HRU197006 IBP196967:IBQ197006 ILL196967:ILM197006 IVH196967:IVI197006 JFD196967:JFE197006 JOZ196967:JPA197006 JYV196967:JYW197006 KIR196967:KIS197006 KSN196967:KSO197006 LCJ196967:LCK197006 LMF196967:LMG197006 LWB196967:LWC197006 MFX196967:MFY197006 MPT196967:MPU197006 MZP196967:MZQ197006 NJL196967:NJM197006 NTH196967:NTI197006 ODD196967:ODE197006 OMZ196967:ONA197006 OWV196967:OWW197006 PGR196967:PGS197006 PQN196967:PQO197006 QAJ196967:QAK197006 QKF196967:QKG197006 QUB196967:QUC197006 RDX196967:RDY197006 RNT196967:RNU197006 RXP196967:RXQ197006 SHL196967:SHM197006 SRH196967:SRI197006 TBD196967:TBE197006 TKZ196967:TLA197006 TUV196967:TUW197006 UER196967:UES197006 UON196967:UOO197006 UYJ196967:UYK197006 VIF196967:VIG197006 VSB196967:VSC197006 WBX196967:WBY197006 WLT196967:WLU197006 WVP196967:WVQ197006 J262503:J262542 JD262503:JE262542 SZ262503:TA262542 ACV262503:ACW262542 AMR262503:AMS262542 AWN262503:AWO262542 BGJ262503:BGK262542 BQF262503:BQG262542 CAB262503:CAC262542 CJX262503:CJY262542 CTT262503:CTU262542 DDP262503:DDQ262542 DNL262503:DNM262542 DXH262503:DXI262542 EHD262503:EHE262542 EQZ262503:ERA262542 FAV262503:FAW262542 FKR262503:FKS262542 FUN262503:FUO262542 GEJ262503:GEK262542 GOF262503:GOG262542 GYB262503:GYC262542 HHX262503:HHY262542 HRT262503:HRU262542 IBP262503:IBQ262542 ILL262503:ILM262542 IVH262503:IVI262542 JFD262503:JFE262542 JOZ262503:JPA262542 JYV262503:JYW262542 KIR262503:KIS262542 KSN262503:KSO262542 LCJ262503:LCK262542 LMF262503:LMG262542 LWB262503:LWC262542 MFX262503:MFY262542 MPT262503:MPU262542 MZP262503:MZQ262542 NJL262503:NJM262542 NTH262503:NTI262542 ODD262503:ODE262542 OMZ262503:ONA262542 OWV262503:OWW262542 PGR262503:PGS262542 PQN262503:PQO262542 QAJ262503:QAK262542 QKF262503:QKG262542 QUB262503:QUC262542 RDX262503:RDY262542 RNT262503:RNU262542 RXP262503:RXQ262542 SHL262503:SHM262542 SRH262503:SRI262542 TBD262503:TBE262542 TKZ262503:TLA262542 TUV262503:TUW262542 UER262503:UES262542 UON262503:UOO262542 UYJ262503:UYK262542 VIF262503:VIG262542 VSB262503:VSC262542 WBX262503:WBY262542 WLT262503:WLU262542 WVP262503:WVQ262542 J328039:J328078 JD328039:JE328078 SZ328039:TA328078 ACV328039:ACW328078 AMR328039:AMS328078 AWN328039:AWO328078 BGJ328039:BGK328078 BQF328039:BQG328078 CAB328039:CAC328078 CJX328039:CJY328078 CTT328039:CTU328078 DDP328039:DDQ328078 DNL328039:DNM328078 DXH328039:DXI328078 EHD328039:EHE328078 EQZ328039:ERA328078 FAV328039:FAW328078 FKR328039:FKS328078 FUN328039:FUO328078 GEJ328039:GEK328078 GOF328039:GOG328078 GYB328039:GYC328078 HHX328039:HHY328078 HRT328039:HRU328078 IBP328039:IBQ328078 ILL328039:ILM328078 IVH328039:IVI328078 JFD328039:JFE328078 JOZ328039:JPA328078 JYV328039:JYW328078 KIR328039:KIS328078 KSN328039:KSO328078 LCJ328039:LCK328078 LMF328039:LMG328078 LWB328039:LWC328078 MFX328039:MFY328078 MPT328039:MPU328078 MZP328039:MZQ328078 NJL328039:NJM328078 NTH328039:NTI328078 ODD328039:ODE328078 OMZ328039:ONA328078 OWV328039:OWW328078 PGR328039:PGS328078 PQN328039:PQO328078 QAJ328039:QAK328078 QKF328039:QKG328078 QUB328039:QUC328078 RDX328039:RDY328078 RNT328039:RNU328078 RXP328039:RXQ328078 SHL328039:SHM328078 SRH328039:SRI328078 TBD328039:TBE328078 TKZ328039:TLA328078 TUV328039:TUW328078 UER328039:UES328078 UON328039:UOO328078 UYJ328039:UYK328078 VIF328039:VIG328078 VSB328039:VSC328078 WBX328039:WBY328078 WLT328039:WLU328078 WVP328039:WVQ328078 J393575:J393614 JD393575:JE393614 SZ393575:TA393614 ACV393575:ACW393614 AMR393575:AMS393614 AWN393575:AWO393614 BGJ393575:BGK393614 BQF393575:BQG393614 CAB393575:CAC393614 CJX393575:CJY393614 CTT393575:CTU393614 DDP393575:DDQ393614 DNL393575:DNM393614 DXH393575:DXI393614 EHD393575:EHE393614 EQZ393575:ERA393614 FAV393575:FAW393614 FKR393575:FKS393614 FUN393575:FUO393614 GEJ393575:GEK393614 GOF393575:GOG393614 GYB393575:GYC393614 HHX393575:HHY393614 HRT393575:HRU393614 IBP393575:IBQ393614 ILL393575:ILM393614 IVH393575:IVI393614 JFD393575:JFE393614 JOZ393575:JPA393614 JYV393575:JYW393614 KIR393575:KIS393614 KSN393575:KSO393614 LCJ393575:LCK393614 LMF393575:LMG393614 LWB393575:LWC393614 MFX393575:MFY393614 MPT393575:MPU393614 MZP393575:MZQ393614 NJL393575:NJM393614 NTH393575:NTI393614 ODD393575:ODE393614 OMZ393575:ONA393614 OWV393575:OWW393614 PGR393575:PGS393614 PQN393575:PQO393614 QAJ393575:QAK393614 QKF393575:QKG393614 QUB393575:QUC393614 RDX393575:RDY393614 RNT393575:RNU393614 RXP393575:RXQ393614 SHL393575:SHM393614 SRH393575:SRI393614 TBD393575:TBE393614 TKZ393575:TLA393614 TUV393575:TUW393614 UER393575:UES393614 UON393575:UOO393614 UYJ393575:UYK393614 VIF393575:VIG393614 VSB393575:VSC393614 WBX393575:WBY393614 WLT393575:WLU393614 WVP393575:WVQ393614 J459111:J459150 JD459111:JE459150 SZ459111:TA459150 ACV459111:ACW459150 AMR459111:AMS459150 AWN459111:AWO459150 BGJ459111:BGK459150 BQF459111:BQG459150 CAB459111:CAC459150 CJX459111:CJY459150 CTT459111:CTU459150 DDP459111:DDQ459150 DNL459111:DNM459150 DXH459111:DXI459150 EHD459111:EHE459150 EQZ459111:ERA459150 FAV459111:FAW459150 FKR459111:FKS459150 FUN459111:FUO459150 GEJ459111:GEK459150 GOF459111:GOG459150 GYB459111:GYC459150 HHX459111:HHY459150 HRT459111:HRU459150 IBP459111:IBQ459150 ILL459111:ILM459150 IVH459111:IVI459150 JFD459111:JFE459150 JOZ459111:JPA459150 JYV459111:JYW459150 KIR459111:KIS459150 KSN459111:KSO459150 LCJ459111:LCK459150 LMF459111:LMG459150 LWB459111:LWC459150 MFX459111:MFY459150 MPT459111:MPU459150 MZP459111:MZQ459150 NJL459111:NJM459150 NTH459111:NTI459150 ODD459111:ODE459150 OMZ459111:ONA459150 OWV459111:OWW459150 PGR459111:PGS459150 PQN459111:PQO459150 QAJ459111:QAK459150 QKF459111:QKG459150 QUB459111:QUC459150 RDX459111:RDY459150 RNT459111:RNU459150 RXP459111:RXQ459150 SHL459111:SHM459150 SRH459111:SRI459150 TBD459111:TBE459150 TKZ459111:TLA459150 TUV459111:TUW459150 UER459111:UES459150 UON459111:UOO459150 UYJ459111:UYK459150 VIF459111:VIG459150 VSB459111:VSC459150 WBX459111:WBY459150 WLT459111:WLU459150 WVP459111:WVQ459150 J524647:J524686 JD524647:JE524686 SZ524647:TA524686 ACV524647:ACW524686 AMR524647:AMS524686 AWN524647:AWO524686 BGJ524647:BGK524686 BQF524647:BQG524686 CAB524647:CAC524686 CJX524647:CJY524686 CTT524647:CTU524686 DDP524647:DDQ524686 DNL524647:DNM524686 DXH524647:DXI524686 EHD524647:EHE524686 EQZ524647:ERA524686 FAV524647:FAW524686 FKR524647:FKS524686 FUN524647:FUO524686 GEJ524647:GEK524686 GOF524647:GOG524686 GYB524647:GYC524686 HHX524647:HHY524686 HRT524647:HRU524686 IBP524647:IBQ524686 ILL524647:ILM524686 IVH524647:IVI524686 JFD524647:JFE524686 JOZ524647:JPA524686 JYV524647:JYW524686 KIR524647:KIS524686 KSN524647:KSO524686 LCJ524647:LCK524686 LMF524647:LMG524686 LWB524647:LWC524686 MFX524647:MFY524686 MPT524647:MPU524686 MZP524647:MZQ524686 NJL524647:NJM524686 NTH524647:NTI524686 ODD524647:ODE524686 OMZ524647:ONA524686 OWV524647:OWW524686 PGR524647:PGS524686 PQN524647:PQO524686 QAJ524647:QAK524686 QKF524647:QKG524686 QUB524647:QUC524686 RDX524647:RDY524686 RNT524647:RNU524686 RXP524647:RXQ524686 SHL524647:SHM524686 SRH524647:SRI524686 TBD524647:TBE524686 TKZ524647:TLA524686 TUV524647:TUW524686 UER524647:UES524686 UON524647:UOO524686 UYJ524647:UYK524686 VIF524647:VIG524686 VSB524647:VSC524686 WBX524647:WBY524686 WLT524647:WLU524686 WVP524647:WVQ524686 J590183:J590222 JD590183:JE590222 SZ590183:TA590222 ACV590183:ACW590222 AMR590183:AMS590222 AWN590183:AWO590222 BGJ590183:BGK590222 BQF590183:BQG590222 CAB590183:CAC590222 CJX590183:CJY590222 CTT590183:CTU590222 DDP590183:DDQ590222 DNL590183:DNM590222 DXH590183:DXI590222 EHD590183:EHE590222 EQZ590183:ERA590222 FAV590183:FAW590222 FKR590183:FKS590222 FUN590183:FUO590222 GEJ590183:GEK590222 GOF590183:GOG590222 GYB590183:GYC590222 HHX590183:HHY590222 HRT590183:HRU590222 IBP590183:IBQ590222 ILL590183:ILM590222 IVH590183:IVI590222 JFD590183:JFE590222 JOZ590183:JPA590222 JYV590183:JYW590222 KIR590183:KIS590222 KSN590183:KSO590222 LCJ590183:LCK590222 LMF590183:LMG590222 LWB590183:LWC590222 MFX590183:MFY590222 MPT590183:MPU590222 MZP590183:MZQ590222 NJL590183:NJM590222 NTH590183:NTI590222 ODD590183:ODE590222 OMZ590183:ONA590222 OWV590183:OWW590222 PGR590183:PGS590222 PQN590183:PQO590222 QAJ590183:QAK590222 QKF590183:QKG590222 QUB590183:QUC590222 RDX590183:RDY590222 RNT590183:RNU590222 RXP590183:RXQ590222 SHL590183:SHM590222 SRH590183:SRI590222 TBD590183:TBE590222 TKZ590183:TLA590222 TUV590183:TUW590222 UER590183:UES590222 UON590183:UOO590222 UYJ590183:UYK590222 VIF590183:VIG590222 VSB590183:VSC590222 WBX590183:WBY590222 WLT590183:WLU590222 WVP590183:WVQ590222 J655719:J655758 JD655719:JE655758 SZ655719:TA655758 ACV655719:ACW655758 AMR655719:AMS655758 AWN655719:AWO655758 BGJ655719:BGK655758 BQF655719:BQG655758 CAB655719:CAC655758 CJX655719:CJY655758 CTT655719:CTU655758 DDP655719:DDQ655758 DNL655719:DNM655758 DXH655719:DXI655758 EHD655719:EHE655758 EQZ655719:ERA655758 FAV655719:FAW655758 FKR655719:FKS655758 FUN655719:FUO655758 GEJ655719:GEK655758 GOF655719:GOG655758 GYB655719:GYC655758 HHX655719:HHY655758 HRT655719:HRU655758 IBP655719:IBQ655758 ILL655719:ILM655758 IVH655719:IVI655758 JFD655719:JFE655758 JOZ655719:JPA655758 JYV655719:JYW655758 KIR655719:KIS655758 KSN655719:KSO655758 LCJ655719:LCK655758 LMF655719:LMG655758 LWB655719:LWC655758 MFX655719:MFY655758 MPT655719:MPU655758 MZP655719:MZQ655758 NJL655719:NJM655758 NTH655719:NTI655758 ODD655719:ODE655758 OMZ655719:ONA655758 OWV655719:OWW655758 PGR655719:PGS655758 PQN655719:PQO655758 QAJ655719:QAK655758 QKF655719:QKG655758 QUB655719:QUC655758 RDX655719:RDY655758 RNT655719:RNU655758 RXP655719:RXQ655758 SHL655719:SHM655758 SRH655719:SRI655758 TBD655719:TBE655758 TKZ655719:TLA655758 TUV655719:TUW655758 UER655719:UES655758 UON655719:UOO655758 UYJ655719:UYK655758 VIF655719:VIG655758 VSB655719:VSC655758 WBX655719:WBY655758 WLT655719:WLU655758 WVP655719:WVQ655758 J721255:J721294 JD721255:JE721294 SZ721255:TA721294 ACV721255:ACW721294 AMR721255:AMS721294 AWN721255:AWO721294 BGJ721255:BGK721294 BQF721255:BQG721294 CAB721255:CAC721294 CJX721255:CJY721294 CTT721255:CTU721294 DDP721255:DDQ721294 DNL721255:DNM721294 DXH721255:DXI721294 EHD721255:EHE721294 EQZ721255:ERA721294 FAV721255:FAW721294 FKR721255:FKS721294 FUN721255:FUO721294 GEJ721255:GEK721294 GOF721255:GOG721294 GYB721255:GYC721294 HHX721255:HHY721294 HRT721255:HRU721294 IBP721255:IBQ721294 ILL721255:ILM721294 IVH721255:IVI721294 JFD721255:JFE721294 JOZ721255:JPA721294 JYV721255:JYW721294 KIR721255:KIS721294 KSN721255:KSO721294 LCJ721255:LCK721294 LMF721255:LMG721294 LWB721255:LWC721294 MFX721255:MFY721294 MPT721255:MPU721294 MZP721255:MZQ721294 NJL721255:NJM721294 NTH721255:NTI721294 ODD721255:ODE721294 OMZ721255:ONA721294 OWV721255:OWW721294 PGR721255:PGS721294 PQN721255:PQO721294 QAJ721255:QAK721294 QKF721255:QKG721294 QUB721255:QUC721294 RDX721255:RDY721294 RNT721255:RNU721294 RXP721255:RXQ721294 SHL721255:SHM721294 SRH721255:SRI721294 TBD721255:TBE721294 TKZ721255:TLA721294 TUV721255:TUW721294 UER721255:UES721294 UON721255:UOO721294 UYJ721255:UYK721294 VIF721255:VIG721294 VSB721255:VSC721294 WBX721255:WBY721294 WLT721255:WLU721294 WVP721255:WVQ721294 J786791:J786830 JD786791:JE786830 SZ786791:TA786830 ACV786791:ACW786830 AMR786791:AMS786830 AWN786791:AWO786830 BGJ786791:BGK786830 BQF786791:BQG786830 CAB786791:CAC786830 CJX786791:CJY786830 CTT786791:CTU786830 DDP786791:DDQ786830 DNL786791:DNM786830 DXH786791:DXI786830 EHD786791:EHE786830 EQZ786791:ERA786830 FAV786791:FAW786830 FKR786791:FKS786830 FUN786791:FUO786830 GEJ786791:GEK786830 GOF786791:GOG786830 GYB786791:GYC786830 HHX786791:HHY786830 HRT786791:HRU786830 IBP786791:IBQ786830 ILL786791:ILM786830 IVH786791:IVI786830 JFD786791:JFE786830 JOZ786791:JPA786830 JYV786791:JYW786830 KIR786791:KIS786830 KSN786791:KSO786830 LCJ786791:LCK786830 LMF786791:LMG786830 LWB786791:LWC786830 MFX786791:MFY786830 MPT786791:MPU786830 MZP786791:MZQ786830 NJL786791:NJM786830 NTH786791:NTI786830 ODD786791:ODE786830 OMZ786791:ONA786830 OWV786791:OWW786830 PGR786791:PGS786830 PQN786791:PQO786830 QAJ786791:QAK786830 QKF786791:QKG786830 QUB786791:QUC786830 RDX786791:RDY786830 RNT786791:RNU786830 RXP786791:RXQ786830 SHL786791:SHM786830 SRH786791:SRI786830 TBD786791:TBE786830 TKZ786791:TLA786830 TUV786791:TUW786830 UER786791:UES786830 UON786791:UOO786830 UYJ786791:UYK786830 VIF786791:VIG786830 VSB786791:VSC786830 WBX786791:WBY786830 WLT786791:WLU786830 WVP786791:WVQ786830 J852327:J852366 JD852327:JE852366 SZ852327:TA852366 ACV852327:ACW852366 AMR852327:AMS852366 AWN852327:AWO852366 BGJ852327:BGK852366 BQF852327:BQG852366 CAB852327:CAC852366 CJX852327:CJY852366 CTT852327:CTU852366 DDP852327:DDQ852366 DNL852327:DNM852366 DXH852327:DXI852366 EHD852327:EHE852366 EQZ852327:ERA852366 FAV852327:FAW852366 FKR852327:FKS852366 FUN852327:FUO852366 GEJ852327:GEK852366 GOF852327:GOG852366 GYB852327:GYC852366 HHX852327:HHY852366 HRT852327:HRU852366 IBP852327:IBQ852366 ILL852327:ILM852366 IVH852327:IVI852366 JFD852327:JFE852366 JOZ852327:JPA852366 JYV852327:JYW852366 KIR852327:KIS852366 KSN852327:KSO852366 LCJ852327:LCK852366 LMF852327:LMG852366 LWB852327:LWC852366 MFX852327:MFY852366 MPT852327:MPU852366 MZP852327:MZQ852366 NJL852327:NJM852366 NTH852327:NTI852366 ODD852327:ODE852366 OMZ852327:ONA852366 OWV852327:OWW852366 PGR852327:PGS852366 PQN852327:PQO852366 QAJ852327:QAK852366 QKF852327:QKG852366 QUB852327:QUC852366 RDX852327:RDY852366 RNT852327:RNU852366 RXP852327:RXQ852366 SHL852327:SHM852366 SRH852327:SRI852366 TBD852327:TBE852366 TKZ852327:TLA852366 TUV852327:TUW852366 UER852327:UES852366 UON852327:UOO852366 UYJ852327:UYK852366 VIF852327:VIG852366 VSB852327:VSC852366 WBX852327:WBY852366 WLT852327:WLU852366 WVP852327:WVQ852366 J917863:J917902 JD917863:JE917902 SZ917863:TA917902 ACV917863:ACW917902 AMR917863:AMS917902 AWN917863:AWO917902 BGJ917863:BGK917902 BQF917863:BQG917902 CAB917863:CAC917902 CJX917863:CJY917902 CTT917863:CTU917902 DDP917863:DDQ917902 DNL917863:DNM917902 DXH917863:DXI917902 EHD917863:EHE917902 EQZ917863:ERA917902 FAV917863:FAW917902 FKR917863:FKS917902 FUN917863:FUO917902 GEJ917863:GEK917902 GOF917863:GOG917902 GYB917863:GYC917902 HHX917863:HHY917902 HRT917863:HRU917902 IBP917863:IBQ917902 ILL917863:ILM917902 IVH917863:IVI917902 JFD917863:JFE917902 JOZ917863:JPA917902 JYV917863:JYW917902 KIR917863:KIS917902 KSN917863:KSO917902 LCJ917863:LCK917902 LMF917863:LMG917902 LWB917863:LWC917902 MFX917863:MFY917902 MPT917863:MPU917902 MZP917863:MZQ917902 NJL917863:NJM917902 NTH917863:NTI917902 ODD917863:ODE917902 OMZ917863:ONA917902 OWV917863:OWW917902 PGR917863:PGS917902 PQN917863:PQO917902 QAJ917863:QAK917902 QKF917863:QKG917902 QUB917863:QUC917902 RDX917863:RDY917902 RNT917863:RNU917902 RXP917863:RXQ917902 SHL917863:SHM917902 SRH917863:SRI917902 TBD917863:TBE917902 TKZ917863:TLA917902 TUV917863:TUW917902 UER917863:UES917902 UON917863:UOO917902 UYJ917863:UYK917902 VIF917863:VIG917902 VSB917863:VSC917902 WBX917863:WBY917902 WLT917863:WLU917902 WVP917863:WVQ917902 J983399:J983438 JD983399:JE983438 SZ983399:TA983438 ACV983399:ACW983438 AMR983399:AMS983438 AWN983399:AWO983438 BGJ983399:BGK983438 BQF983399:BQG983438 CAB983399:CAC983438 CJX983399:CJY983438 CTT983399:CTU983438 DDP983399:DDQ983438 DNL983399:DNM983438 DXH983399:DXI983438 EHD983399:EHE983438 EQZ983399:ERA983438 FAV983399:FAW983438 FKR983399:FKS983438 FUN983399:FUO983438 GEJ983399:GEK983438 GOF983399:GOG983438 GYB983399:GYC983438 HHX983399:HHY983438 HRT983399:HRU983438 IBP983399:IBQ983438 ILL983399:ILM983438 IVH983399:IVI983438 JFD983399:JFE983438 JOZ983399:JPA983438 JYV983399:JYW983438 KIR983399:KIS983438 KSN983399:KSO983438 LCJ983399:LCK983438 LMF983399:LMG983438 LWB983399:LWC983438 MFX983399:MFY983438 MPT983399:MPU983438 MZP983399:MZQ983438 NJL983399:NJM983438 NTH983399:NTI983438 ODD983399:ODE983438 OMZ983399:ONA983438 OWV983399:OWW983438 PGR983399:PGS983438 PQN983399:PQO983438 QAJ983399:QAK983438 QKF983399:QKG983438 QUB983399:QUC983438 RDX983399:RDY983438 RNT983399:RNU983438 RXP983399:RXQ983438 SHL983399:SHM983438 SRH983399:SRI983438 TBD983399:TBE983438 TKZ983399:TLA983438 TUV983399:TUW983438 UER983399:UES983438 UON983399:UOO983438 UYJ983399:UYK983438 VIF983399:VIG983438 VSB983399:VSC983438 WBX983399:WBY983438 WLT983399:WLU983438 WVP983399:WVQ983438 K65811:K65973 JF65811:JF65973 TB65811:TB65973 ACX65811:ACX65973 AMT65811:AMT65973 AWP65811:AWP65973 BGL65811:BGL65973 BQH65811:BQH65973 CAD65811:CAD65973 CJZ65811:CJZ65973 CTV65811:CTV65973 DDR65811:DDR65973 DNN65811:DNN65973 DXJ65811:DXJ65973 EHF65811:EHF65973 ERB65811:ERB65973 FAX65811:FAX65973 FKT65811:FKT65973 FUP65811:FUP65973 GEL65811:GEL65973 GOH65811:GOH65973 GYD65811:GYD65973 HHZ65811:HHZ65973 HRV65811:HRV65973 IBR65811:IBR65973 ILN65811:ILN65973 IVJ65811:IVJ65973 JFF65811:JFF65973 JPB65811:JPB65973 JYX65811:JYX65973 KIT65811:KIT65973 KSP65811:KSP65973 LCL65811:LCL65973 LMH65811:LMH65973 LWD65811:LWD65973 MFZ65811:MFZ65973 MPV65811:MPV65973 MZR65811:MZR65973 NJN65811:NJN65973 NTJ65811:NTJ65973 ODF65811:ODF65973 ONB65811:ONB65973 OWX65811:OWX65973 PGT65811:PGT65973 PQP65811:PQP65973 QAL65811:QAL65973 QKH65811:QKH65973 QUD65811:QUD65973 RDZ65811:RDZ65973 RNV65811:RNV65973 RXR65811:RXR65973 SHN65811:SHN65973 SRJ65811:SRJ65973 TBF65811:TBF65973 TLB65811:TLB65973 TUX65811:TUX65973 UET65811:UET65973 UOP65811:UOP65973 UYL65811:UYL65973 VIH65811:VIH65973 VSD65811:VSD65973 WBZ65811:WBZ65973 WLV65811:WLV65973 WVR65811:WVR65973 K131347:K131509 JF131347:JF131509 TB131347:TB131509 ACX131347:ACX131509 AMT131347:AMT131509 AWP131347:AWP131509 BGL131347:BGL131509 BQH131347:BQH131509 CAD131347:CAD131509 CJZ131347:CJZ131509 CTV131347:CTV131509 DDR131347:DDR131509 DNN131347:DNN131509 DXJ131347:DXJ131509 EHF131347:EHF131509 ERB131347:ERB131509 FAX131347:FAX131509 FKT131347:FKT131509 FUP131347:FUP131509 GEL131347:GEL131509 GOH131347:GOH131509 GYD131347:GYD131509 HHZ131347:HHZ131509 HRV131347:HRV131509 IBR131347:IBR131509 ILN131347:ILN131509 IVJ131347:IVJ131509 JFF131347:JFF131509 JPB131347:JPB131509 JYX131347:JYX131509 KIT131347:KIT131509 KSP131347:KSP131509 LCL131347:LCL131509 LMH131347:LMH131509 LWD131347:LWD131509 MFZ131347:MFZ131509 MPV131347:MPV131509 MZR131347:MZR131509 NJN131347:NJN131509 NTJ131347:NTJ131509 ODF131347:ODF131509 ONB131347:ONB131509 OWX131347:OWX131509 PGT131347:PGT131509 PQP131347:PQP131509 QAL131347:QAL131509 QKH131347:QKH131509 QUD131347:QUD131509 RDZ131347:RDZ131509 RNV131347:RNV131509 RXR131347:RXR131509 SHN131347:SHN131509 SRJ131347:SRJ131509 TBF131347:TBF131509 TLB131347:TLB131509 TUX131347:TUX131509 UET131347:UET131509 UOP131347:UOP131509 UYL131347:UYL131509 VIH131347:VIH131509 VSD131347:VSD131509 WBZ131347:WBZ131509 WLV131347:WLV131509 WVR131347:WVR131509 K196883:K197045 JF196883:JF197045 TB196883:TB197045 ACX196883:ACX197045 AMT196883:AMT197045 AWP196883:AWP197045 BGL196883:BGL197045 BQH196883:BQH197045 CAD196883:CAD197045 CJZ196883:CJZ197045 CTV196883:CTV197045 DDR196883:DDR197045 DNN196883:DNN197045 DXJ196883:DXJ197045 EHF196883:EHF197045 ERB196883:ERB197045 FAX196883:FAX197045 FKT196883:FKT197045 FUP196883:FUP197045 GEL196883:GEL197045 GOH196883:GOH197045 GYD196883:GYD197045 HHZ196883:HHZ197045 HRV196883:HRV197045 IBR196883:IBR197045 ILN196883:ILN197045 IVJ196883:IVJ197045 JFF196883:JFF197045 JPB196883:JPB197045 JYX196883:JYX197045 KIT196883:KIT197045 KSP196883:KSP197045 LCL196883:LCL197045 LMH196883:LMH197045 LWD196883:LWD197045 MFZ196883:MFZ197045 MPV196883:MPV197045 MZR196883:MZR197045 NJN196883:NJN197045 NTJ196883:NTJ197045 ODF196883:ODF197045 ONB196883:ONB197045 OWX196883:OWX197045 PGT196883:PGT197045 PQP196883:PQP197045 QAL196883:QAL197045 QKH196883:QKH197045 QUD196883:QUD197045 RDZ196883:RDZ197045 RNV196883:RNV197045 RXR196883:RXR197045 SHN196883:SHN197045 SRJ196883:SRJ197045 TBF196883:TBF197045 TLB196883:TLB197045 TUX196883:TUX197045 UET196883:UET197045 UOP196883:UOP197045 UYL196883:UYL197045 VIH196883:VIH197045 VSD196883:VSD197045 WBZ196883:WBZ197045 WLV196883:WLV197045 WVR196883:WVR197045 K262419:K262581 JF262419:JF262581 TB262419:TB262581 ACX262419:ACX262581 AMT262419:AMT262581 AWP262419:AWP262581 BGL262419:BGL262581 BQH262419:BQH262581 CAD262419:CAD262581 CJZ262419:CJZ262581 CTV262419:CTV262581 DDR262419:DDR262581 DNN262419:DNN262581 DXJ262419:DXJ262581 EHF262419:EHF262581 ERB262419:ERB262581 FAX262419:FAX262581 FKT262419:FKT262581 FUP262419:FUP262581 GEL262419:GEL262581 GOH262419:GOH262581 GYD262419:GYD262581 HHZ262419:HHZ262581 HRV262419:HRV262581 IBR262419:IBR262581 ILN262419:ILN262581 IVJ262419:IVJ262581 JFF262419:JFF262581 JPB262419:JPB262581 JYX262419:JYX262581 KIT262419:KIT262581 KSP262419:KSP262581 LCL262419:LCL262581 LMH262419:LMH262581 LWD262419:LWD262581 MFZ262419:MFZ262581 MPV262419:MPV262581 MZR262419:MZR262581 NJN262419:NJN262581 NTJ262419:NTJ262581 ODF262419:ODF262581 ONB262419:ONB262581 OWX262419:OWX262581 PGT262419:PGT262581 PQP262419:PQP262581 QAL262419:QAL262581 QKH262419:QKH262581 QUD262419:QUD262581 RDZ262419:RDZ262581 RNV262419:RNV262581 RXR262419:RXR262581 SHN262419:SHN262581 SRJ262419:SRJ262581 TBF262419:TBF262581 TLB262419:TLB262581 TUX262419:TUX262581 UET262419:UET262581 UOP262419:UOP262581 UYL262419:UYL262581 VIH262419:VIH262581 VSD262419:VSD262581 WBZ262419:WBZ262581 WLV262419:WLV262581 WVR262419:WVR262581 K327955:K328117 JF327955:JF328117 TB327955:TB328117 ACX327955:ACX328117 AMT327955:AMT328117 AWP327955:AWP328117 BGL327955:BGL328117 BQH327955:BQH328117 CAD327955:CAD328117 CJZ327955:CJZ328117 CTV327955:CTV328117 DDR327955:DDR328117 DNN327955:DNN328117 DXJ327955:DXJ328117 EHF327955:EHF328117 ERB327955:ERB328117 FAX327955:FAX328117 FKT327955:FKT328117 FUP327955:FUP328117 GEL327955:GEL328117 GOH327955:GOH328117 GYD327955:GYD328117 HHZ327955:HHZ328117 HRV327955:HRV328117 IBR327955:IBR328117 ILN327955:ILN328117 IVJ327955:IVJ328117 JFF327955:JFF328117 JPB327955:JPB328117 JYX327955:JYX328117 KIT327955:KIT328117 KSP327955:KSP328117 LCL327955:LCL328117 LMH327955:LMH328117 LWD327955:LWD328117 MFZ327955:MFZ328117 MPV327955:MPV328117 MZR327955:MZR328117 NJN327955:NJN328117 NTJ327955:NTJ328117 ODF327955:ODF328117 ONB327955:ONB328117 OWX327955:OWX328117 PGT327955:PGT328117 PQP327955:PQP328117 QAL327955:QAL328117 QKH327955:QKH328117 QUD327955:QUD328117 RDZ327955:RDZ328117 RNV327955:RNV328117 RXR327955:RXR328117 SHN327955:SHN328117 SRJ327955:SRJ328117 TBF327955:TBF328117 TLB327955:TLB328117 TUX327955:TUX328117 UET327955:UET328117 UOP327955:UOP328117 UYL327955:UYL328117 VIH327955:VIH328117 VSD327955:VSD328117 WBZ327955:WBZ328117 WLV327955:WLV328117 WVR327955:WVR328117 K393491:K393653 JF393491:JF393653 TB393491:TB393653 ACX393491:ACX393653 AMT393491:AMT393653 AWP393491:AWP393653 BGL393491:BGL393653 BQH393491:BQH393653 CAD393491:CAD393653 CJZ393491:CJZ393653 CTV393491:CTV393653 DDR393491:DDR393653 DNN393491:DNN393653 DXJ393491:DXJ393653 EHF393491:EHF393653 ERB393491:ERB393653 FAX393491:FAX393653 FKT393491:FKT393653 FUP393491:FUP393653 GEL393491:GEL393653 GOH393491:GOH393653 GYD393491:GYD393653 HHZ393491:HHZ393653 HRV393491:HRV393653 IBR393491:IBR393653 ILN393491:ILN393653 IVJ393491:IVJ393653 JFF393491:JFF393653 JPB393491:JPB393653 JYX393491:JYX393653 KIT393491:KIT393653 KSP393491:KSP393653 LCL393491:LCL393653 LMH393491:LMH393653 LWD393491:LWD393653 MFZ393491:MFZ393653 MPV393491:MPV393653 MZR393491:MZR393653 NJN393491:NJN393653 NTJ393491:NTJ393653 ODF393491:ODF393653 ONB393491:ONB393653 OWX393491:OWX393653 PGT393491:PGT393653 PQP393491:PQP393653 QAL393491:QAL393653 QKH393491:QKH393653 QUD393491:QUD393653 RDZ393491:RDZ393653 RNV393491:RNV393653 RXR393491:RXR393653 SHN393491:SHN393653 SRJ393491:SRJ393653 TBF393491:TBF393653 TLB393491:TLB393653 TUX393491:TUX393653 UET393491:UET393653 UOP393491:UOP393653 UYL393491:UYL393653 VIH393491:VIH393653 VSD393491:VSD393653 WBZ393491:WBZ393653 WLV393491:WLV393653 WVR393491:WVR393653 K459027:K459189 JF459027:JF459189 TB459027:TB459189 ACX459027:ACX459189 AMT459027:AMT459189 AWP459027:AWP459189 BGL459027:BGL459189 BQH459027:BQH459189 CAD459027:CAD459189 CJZ459027:CJZ459189 CTV459027:CTV459189 DDR459027:DDR459189 DNN459027:DNN459189 DXJ459027:DXJ459189 EHF459027:EHF459189 ERB459027:ERB459189 FAX459027:FAX459189 FKT459027:FKT459189 FUP459027:FUP459189 GEL459027:GEL459189 GOH459027:GOH459189 GYD459027:GYD459189 HHZ459027:HHZ459189 HRV459027:HRV459189 IBR459027:IBR459189 ILN459027:ILN459189 IVJ459027:IVJ459189 JFF459027:JFF459189 JPB459027:JPB459189 JYX459027:JYX459189 KIT459027:KIT459189 KSP459027:KSP459189 LCL459027:LCL459189 LMH459027:LMH459189 LWD459027:LWD459189 MFZ459027:MFZ459189 MPV459027:MPV459189 MZR459027:MZR459189 NJN459027:NJN459189 NTJ459027:NTJ459189 ODF459027:ODF459189 ONB459027:ONB459189 OWX459027:OWX459189 PGT459027:PGT459189 PQP459027:PQP459189 QAL459027:QAL459189 QKH459027:QKH459189 QUD459027:QUD459189 RDZ459027:RDZ459189 RNV459027:RNV459189 RXR459027:RXR459189 SHN459027:SHN459189 SRJ459027:SRJ459189 TBF459027:TBF459189 TLB459027:TLB459189 TUX459027:TUX459189 UET459027:UET459189 UOP459027:UOP459189 UYL459027:UYL459189 VIH459027:VIH459189 VSD459027:VSD459189 WBZ459027:WBZ459189 WLV459027:WLV459189 WVR459027:WVR459189 K524563:K524725 JF524563:JF524725 TB524563:TB524725 ACX524563:ACX524725 AMT524563:AMT524725 AWP524563:AWP524725 BGL524563:BGL524725 BQH524563:BQH524725 CAD524563:CAD524725 CJZ524563:CJZ524725 CTV524563:CTV524725 DDR524563:DDR524725 DNN524563:DNN524725 DXJ524563:DXJ524725 EHF524563:EHF524725 ERB524563:ERB524725 FAX524563:FAX524725 FKT524563:FKT524725 FUP524563:FUP524725 GEL524563:GEL524725 GOH524563:GOH524725 GYD524563:GYD524725 HHZ524563:HHZ524725 HRV524563:HRV524725 IBR524563:IBR524725 ILN524563:ILN524725 IVJ524563:IVJ524725 JFF524563:JFF524725 JPB524563:JPB524725 JYX524563:JYX524725 KIT524563:KIT524725 KSP524563:KSP524725 LCL524563:LCL524725 LMH524563:LMH524725 LWD524563:LWD524725 MFZ524563:MFZ524725 MPV524563:MPV524725 MZR524563:MZR524725 NJN524563:NJN524725 NTJ524563:NTJ524725 ODF524563:ODF524725 ONB524563:ONB524725 OWX524563:OWX524725 PGT524563:PGT524725 PQP524563:PQP524725 QAL524563:QAL524725 QKH524563:QKH524725 QUD524563:QUD524725 RDZ524563:RDZ524725 RNV524563:RNV524725 RXR524563:RXR524725 SHN524563:SHN524725 SRJ524563:SRJ524725 TBF524563:TBF524725 TLB524563:TLB524725 TUX524563:TUX524725 UET524563:UET524725 UOP524563:UOP524725 UYL524563:UYL524725 VIH524563:VIH524725 VSD524563:VSD524725 WBZ524563:WBZ524725 WLV524563:WLV524725 WVR524563:WVR524725 K590099:K590261 JF590099:JF590261 TB590099:TB590261 ACX590099:ACX590261 AMT590099:AMT590261 AWP590099:AWP590261 BGL590099:BGL590261 BQH590099:BQH590261 CAD590099:CAD590261 CJZ590099:CJZ590261 CTV590099:CTV590261 DDR590099:DDR590261 DNN590099:DNN590261 DXJ590099:DXJ590261 EHF590099:EHF590261 ERB590099:ERB590261 FAX590099:FAX590261 FKT590099:FKT590261 FUP590099:FUP590261 GEL590099:GEL590261 GOH590099:GOH590261 GYD590099:GYD590261 HHZ590099:HHZ590261 HRV590099:HRV590261 IBR590099:IBR590261 ILN590099:ILN590261 IVJ590099:IVJ590261 JFF590099:JFF590261 JPB590099:JPB590261 JYX590099:JYX590261 KIT590099:KIT590261 KSP590099:KSP590261 LCL590099:LCL590261 LMH590099:LMH590261 LWD590099:LWD590261 MFZ590099:MFZ590261 MPV590099:MPV590261 MZR590099:MZR590261 NJN590099:NJN590261 NTJ590099:NTJ590261 ODF590099:ODF590261 ONB590099:ONB590261 OWX590099:OWX590261 PGT590099:PGT590261 PQP590099:PQP590261 QAL590099:QAL590261 QKH590099:QKH590261 QUD590099:QUD590261 RDZ590099:RDZ590261 RNV590099:RNV590261 RXR590099:RXR590261 SHN590099:SHN590261 SRJ590099:SRJ590261 TBF590099:TBF590261 TLB590099:TLB590261 TUX590099:TUX590261 UET590099:UET590261 UOP590099:UOP590261 UYL590099:UYL590261 VIH590099:VIH590261 VSD590099:VSD590261 WBZ590099:WBZ590261 WLV590099:WLV590261 WVR590099:WVR590261 K655635:K655797 JF655635:JF655797 TB655635:TB655797 ACX655635:ACX655797 AMT655635:AMT655797 AWP655635:AWP655797 BGL655635:BGL655797 BQH655635:BQH655797 CAD655635:CAD655797 CJZ655635:CJZ655797 CTV655635:CTV655797 DDR655635:DDR655797 DNN655635:DNN655797 DXJ655635:DXJ655797 EHF655635:EHF655797 ERB655635:ERB655797 FAX655635:FAX655797 FKT655635:FKT655797 FUP655635:FUP655797 GEL655635:GEL655797 GOH655635:GOH655797 GYD655635:GYD655797 HHZ655635:HHZ655797 HRV655635:HRV655797 IBR655635:IBR655797 ILN655635:ILN655797 IVJ655635:IVJ655797 JFF655635:JFF655797 JPB655635:JPB655797 JYX655635:JYX655797 KIT655635:KIT655797 KSP655635:KSP655797 LCL655635:LCL655797 LMH655635:LMH655797 LWD655635:LWD655797 MFZ655635:MFZ655797 MPV655635:MPV655797 MZR655635:MZR655797 NJN655635:NJN655797 NTJ655635:NTJ655797 ODF655635:ODF655797 ONB655635:ONB655797 OWX655635:OWX655797 PGT655635:PGT655797 PQP655635:PQP655797 QAL655635:QAL655797 QKH655635:QKH655797 QUD655635:QUD655797 RDZ655635:RDZ655797 RNV655635:RNV655797 RXR655635:RXR655797 SHN655635:SHN655797 SRJ655635:SRJ655797 TBF655635:TBF655797 TLB655635:TLB655797 TUX655635:TUX655797 UET655635:UET655797 UOP655635:UOP655797 UYL655635:UYL655797 VIH655635:VIH655797 VSD655635:VSD655797 WBZ655635:WBZ655797 WLV655635:WLV655797 WVR655635:WVR655797 K721171:K721333 JF721171:JF721333 TB721171:TB721333 ACX721171:ACX721333 AMT721171:AMT721333 AWP721171:AWP721333 BGL721171:BGL721333 BQH721171:BQH721333 CAD721171:CAD721333 CJZ721171:CJZ721333 CTV721171:CTV721333 DDR721171:DDR721333 DNN721171:DNN721333 DXJ721171:DXJ721333 EHF721171:EHF721333 ERB721171:ERB721333 FAX721171:FAX721333 FKT721171:FKT721333 FUP721171:FUP721333 GEL721171:GEL721333 GOH721171:GOH721333 GYD721171:GYD721333 HHZ721171:HHZ721333 HRV721171:HRV721333 IBR721171:IBR721333 ILN721171:ILN721333 IVJ721171:IVJ721333 JFF721171:JFF721333 JPB721171:JPB721333 JYX721171:JYX721333 KIT721171:KIT721333 KSP721171:KSP721333 LCL721171:LCL721333 LMH721171:LMH721333 LWD721171:LWD721333 MFZ721171:MFZ721333 MPV721171:MPV721333 MZR721171:MZR721333 NJN721171:NJN721333 NTJ721171:NTJ721333 ODF721171:ODF721333 ONB721171:ONB721333 OWX721171:OWX721333 PGT721171:PGT721333 PQP721171:PQP721333 QAL721171:QAL721333 QKH721171:QKH721333 QUD721171:QUD721333 RDZ721171:RDZ721333 RNV721171:RNV721333 RXR721171:RXR721333 SHN721171:SHN721333 SRJ721171:SRJ721333 TBF721171:TBF721333 TLB721171:TLB721333 TUX721171:TUX721333 UET721171:UET721333 UOP721171:UOP721333 UYL721171:UYL721333 VIH721171:VIH721333 VSD721171:VSD721333 WBZ721171:WBZ721333 WLV721171:WLV721333 WVR721171:WVR721333 K786707:K786869 JF786707:JF786869 TB786707:TB786869 ACX786707:ACX786869 AMT786707:AMT786869 AWP786707:AWP786869 BGL786707:BGL786869 BQH786707:BQH786869 CAD786707:CAD786869 CJZ786707:CJZ786869 CTV786707:CTV786869 DDR786707:DDR786869 DNN786707:DNN786869 DXJ786707:DXJ786869 EHF786707:EHF786869 ERB786707:ERB786869 FAX786707:FAX786869 FKT786707:FKT786869 FUP786707:FUP786869 GEL786707:GEL786869 GOH786707:GOH786869 GYD786707:GYD786869 HHZ786707:HHZ786869 HRV786707:HRV786869 IBR786707:IBR786869 ILN786707:ILN786869 IVJ786707:IVJ786869 JFF786707:JFF786869 JPB786707:JPB786869 JYX786707:JYX786869 KIT786707:KIT786869 KSP786707:KSP786869 LCL786707:LCL786869 LMH786707:LMH786869 LWD786707:LWD786869 MFZ786707:MFZ786869 MPV786707:MPV786869 MZR786707:MZR786869 NJN786707:NJN786869 NTJ786707:NTJ786869 ODF786707:ODF786869 ONB786707:ONB786869 OWX786707:OWX786869 PGT786707:PGT786869 PQP786707:PQP786869 QAL786707:QAL786869 QKH786707:QKH786869 QUD786707:QUD786869 RDZ786707:RDZ786869 RNV786707:RNV786869 RXR786707:RXR786869 SHN786707:SHN786869 SRJ786707:SRJ786869 TBF786707:TBF786869 TLB786707:TLB786869 TUX786707:TUX786869 UET786707:UET786869 UOP786707:UOP786869 UYL786707:UYL786869 VIH786707:VIH786869 VSD786707:VSD786869 WBZ786707:WBZ786869 WLV786707:WLV786869 WVR786707:WVR786869 K852243:K852405 JF852243:JF852405 TB852243:TB852405 ACX852243:ACX852405 AMT852243:AMT852405 AWP852243:AWP852405 BGL852243:BGL852405 BQH852243:BQH852405 CAD852243:CAD852405 CJZ852243:CJZ852405 CTV852243:CTV852405 DDR852243:DDR852405 DNN852243:DNN852405 DXJ852243:DXJ852405 EHF852243:EHF852405 ERB852243:ERB852405 FAX852243:FAX852405 FKT852243:FKT852405 FUP852243:FUP852405 GEL852243:GEL852405 GOH852243:GOH852405 GYD852243:GYD852405 HHZ852243:HHZ852405 HRV852243:HRV852405 IBR852243:IBR852405 ILN852243:ILN852405 IVJ852243:IVJ852405 JFF852243:JFF852405 JPB852243:JPB852405 JYX852243:JYX852405 KIT852243:KIT852405 KSP852243:KSP852405 LCL852243:LCL852405 LMH852243:LMH852405 LWD852243:LWD852405 MFZ852243:MFZ852405 MPV852243:MPV852405 MZR852243:MZR852405 NJN852243:NJN852405 NTJ852243:NTJ852405 ODF852243:ODF852405 ONB852243:ONB852405 OWX852243:OWX852405 PGT852243:PGT852405 PQP852243:PQP852405 QAL852243:QAL852405 QKH852243:QKH852405 QUD852243:QUD852405 RDZ852243:RDZ852405 RNV852243:RNV852405 RXR852243:RXR852405 SHN852243:SHN852405 SRJ852243:SRJ852405 TBF852243:TBF852405 TLB852243:TLB852405 TUX852243:TUX852405 UET852243:UET852405 UOP852243:UOP852405 UYL852243:UYL852405 VIH852243:VIH852405 VSD852243:VSD852405 WBZ852243:WBZ852405 WLV852243:WLV852405 WVR852243:WVR852405 K917779:K917941 JF917779:JF917941 TB917779:TB917941 ACX917779:ACX917941 AMT917779:AMT917941 AWP917779:AWP917941 BGL917779:BGL917941 BQH917779:BQH917941 CAD917779:CAD917941 CJZ917779:CJZ917941 CTV917779:CTV917941 DDR917779:DDR917941 DNN917779:DNN917941 DXJ917779:DXJ917941 EHF917779:EHF917941 ERB917779:ERB917941 FAX917779:FAX917941 FKT917779:FKT917941 FUP917779:FUP917941 GEL917779:GEL917941 GOH917779:GOH917941 GYD917779:GYD917941 HHZ917779:HHZ917941 HRV917779:HRV917941 IBR917779:IBR917941 ILN917779:ILN917941 IVJ917779:IVJ917941 JFF917779:JFF917941 JPB917779:JPB917941 JYX917779:JYX917941 KIT917779:KIT917941 KSP917779:KSP917941 LCL917779:LCL917941 LMH917779:LMH917941 LWD917779:LWD917941 MFZ917779:MFZ917941 MPV917779:MPV917941 MZR917779:MZR917941 NJN917779:NJN917941 NTJ917779:NTJ917941 ODF917779:ODF917941 ONB917779:ONB917941 OWX917779:OWX917941 PGT917779:PGT917941 PQP917779:PQP917941 QAL917779:QAL917941 QKH917779:QKH917941 QUD917779:QUD917941 RDZ917779:RDZ917941 RNV917779:RNV917941 RXR917779:RXR917941 SHN917779:SHN917941 SRJ917779:SRJ917941 TBF917779:TBF917941 TLB917779:TLB917941 TUX917779:TUX917941 UET917779:UET917941 UOP917779:UOP917941 UYL917779:UYL917941 VIH917779:VIH917941 VSD917779:VSD917941 WBZ917779:WBZ917941 WLV917779:WLV917941 WVR917779:WVR917941 K983315:K983477 JF983315:JF983477 TB983315:TB983477 ACX983315:ACX983477 AMT983315:AMT983477 AWP983315:AWP983477 BGL983315:BGL983477 BQH983315:BQH983477 CAD983315:CAD983477 CJZ983315:CJZ983477 CTV983315:CTV983477 DDR983315:DDR983477 DNN983315:DNN983477 DXJ983315:DXJ983477 EHF983315:EHF983477 ERB983315:ERB983477 FAX983315:FAX983477 FKT983315:FKT983477 FUP983315:FUP983477 GEL983315:GEL983477 GOH983315:GOH983477 GYD983315:GYD983477 HHZ983315:HHZ983477 HRV983315:HRV983477 IBR983315:IBR983477 ILN983315:ILN983477 IVJ983315:IVJ983477 JFF983315:JFF983477 JPB983315:JPB983477 JYX983315:JYX983477 KIT983315:KIT983477 KSP983315:KSP983477 LCL983315:LCL983477 LMH983315:LMH983477 LWD983315:LWD983477 MFZ983315:MFZ983477 MPV983315:MPV983477 MZR983315:MZR983477 NJN983315:NJN983477 NTJ983315:NTJ983477 ODF983315:ODF983477 ONB983315:ONB983477 OWX983315:OWX983477 PGT983315:PGT983477 PQP983315:PQP983477 QAL983315:QAL983477 QKH983315:QKH983477 QUD983315:QUD983477 RDZ983315:RDZ983477 RNV983315:RNV983477 RXR983315:RXR983477 SHN983315:SHN983477 SRJ983315:SRJ983477 TBF983315:TBF983477 TLB983315:TLB983477 TUX983315:TUX983477 UET983315:UET983477 UOP983315:UOP983477 UYL983315:UYL983477 VIH983315:VIH983477 VSD983315:VSD983477 WBZ983315:WBZ983477 WLV983315:WLV983477 WVR983315:WVR983477 JC65811:JC65973 SY65811:SY65973 ACU65811:ACU65973 AMQ65811:AMQ65973 AWM65811:AWM65973 BGI65811:BGI65973 BQE65811:BQE65973 CAA65811:CAA65973 CJW65811:CJW65973 CTS65811:CTS65973 DDO65811:DDO65973 DNK65811:DNK65973 DXG65811:DXG65973 EHC65811:EHC65973 EQY65811:EQY65973 FAU65811:FAU65973 FKQ65811:FKQ65973 FUM65811:FUM65973 GEI65811:GEI65973 GOE65811:GOE65973 GYA65811:GYA65973 HHW65811:HHW65973 HRS65811:HRS65973 IBO65811:IBO65973 ILK65811:ILK65973 IVG65811:IVG65973 JFC65811:JFC65973 JOY65811:JOY65973 JYU65811:JYU65973 KIQ65811:KIQ65973 KSM65811:KSM65973 LCI65811:LCI65973 LME65811:LME65973 LWA65811:LWA65973 MFW65811:MFW65973 MPS65811:MPS65973 MZO65811:MZO65973 NJK65811:NJK65973 NTG65811:NTG65973 ODC65811:ODC65973 OMY65811:OMY65973 OWU65811:OWU65973 PGQ65811:PGQ65973 PQM65811:PQM65973 QAI65811:QAI65973 QKE65811:QKE65973 QUA65811:QUA65973 RDW65811:RDW65973 RNS65811:RNS65973 RXO65811:RXO65973 SHK65811:SHK65973 SRG65811:SRG65973 TBC65811:TBC65973 TKY65811:TKY65973 TUU65811:TUU65973 UEQ65811:UEQ65973 UOM65811:UOM65973 UYI65811:UYI65973 VIE65811:VIE65973 VSA65811:VSA65973 WBW65811:WBW65973 WLS65811:WLS65973 WVO65811:WVO65973 JC131347:JC131509 SY131347:SY131509 ACU131347:ACU131509 AMQ131347:AMQ131509 AWM131347:AWM131509 BGI131347:BGI131509 BQE131347:BQE131509 CAA131347:CAA131509 CJW131347:CJW131509 CTS131347:CTS131509 DDO131347:DDO131509 DNK131347:DNK131509 DXG131347:DXG131509 EHC131347:EHC131509 EQY131347:EQY131509 FAU131347:FAU131509 FKQ131347:FKQ131509 FUM131347:FUM131509 GEI131347:GEI131509 GOE131347:GOE131509 GYA131347:GYA131509 HHW131347:HHW131509 HRS131347:HRS131509 IBO131347:IBO131509 ILK131347:ILK131509 IVG131347:IVG131509 JFC131347:JFC131509 JOY131347:JOY131509 JYU131347:JYU131509 KIQ131347:KIQ131509 KSM131347:KSM131509 LCI131347:LCI131509 LME131347:LME131509 LWA131347:LWA131509 MFW131347:MFW131509 MPS131347:MPS131509 MZO131347:MZO131509 NJK131347:NJK131509 NTG131347:NTG131509 ODC131347:ODC131509 OMY131347:OMY131509 OWU131347:OWU131509 PGQ131347:PGQ131509 PQM131347:PQM131509 QAI131347:QAI131509 QKE131347:QKE131509 QUA131347:QUA131509 RDW131347:RDW131509 RNS131347:RNS131509 RXO131347:RXO131509 SHK131347:SHK131509 SRG131347:SRG131509 TBC131347:TBC131509 TKY131347:TKY131509 TUU131347:TUU131509 UEQ131347:UEQ131509 UOM131347:UOM131509 UYI131347:UYI131509 VIE131347:VIE131509 VSA131347:VSA131509 WBW131347:WBW131509 WLS131347:WLS131509 WVO131347:WVO131509 JC196883:JC197045 SY196883:SY197045 ACU196883:ACU197045 AMQ196883:AMQ197045 AWM196883:AWM197045 BGI196883:BGI197045 BQE196883:BQE197045 CAA196883:CAA197045 CJW196883:CJW197045 CTS196883:CTS197045 DDO196883:DDO197045 DNK196883:DNK197045 DXG196883:DXG197045 EHC196883:EHC197045 EQY196883:EQY197045 FAU196883:FAU197045 FKQ196883:FKQ197045 FUM196883:FUM197045 GEI196883:GEI197045 GOE196883:GOE197045 GYA196883:GYA197045 HHW196883:HHW197045 HRS196883:HRS197045 IBO196883:IBO197045 ILK196883:ILK197045 IVG196883:IVG197045 JFC196883:JFC197045 JOY196883:JOY197045 JYU196883:JYU197045 KIQ196883:KIQ197045 KSM196883:KSM197045 LCI196883:LCI197045 LME196883:LME197045 LWA196883:LWA197045 MFW196883:MFW197045 MPS196883:MPS197045 MZO196883:MZO197045 NJK196883:NJK197045 NTG196883:NTG197045 ODC196883:ODC197045 OMY196883:OMY197045 OWU196883:OWU197045 PGQ196883:PGQ197045 PQM196883:PQM197045 QAI196883:QAI197045 QKE196883:QKE197045 QUA196883:QUA197045 RDW196883:RDW197045 RNS196883:RNS197045 RXO196883:RXO197045 SHK196883:SHK197045 SRG196883:SRG197045 TBC196883:TBC197045 TKY196883:TKY197045 TUU196883:TUU197045 UEQ196883:UEQ197045 UOM196883:UOM197045 UYI196883:UYI197045 VIE196883:VIE197045 VSA196883:VSA197045 WBW196883:WBW197045 WLS196883:WLS197045 WVO196883:WVO197045 JC262419:JC262581 SY262419:SY262581 ACU262419:ACU262581 AMQ262419:AMQ262581 AWM262419:AWM262581 BGI262419:BGI262581 BQE262419:BQE262581 CAA262419:CAA262581 CJW262419:CJW262581 CTS262419:CTS262581 DDO262419:DDO262581 DNK262419:DNK262581 DXG262419:DXG262581 EHC262419:EHC262581 EQY262419:EQY262581 FAU262419:FAU262581 FKQ262419:FKQ262581 FUM262419:FUM262581 GEI262419:GEI262581 GOE262419:GOE262581 GYA262419:GYA262581 HHW262419:HHW262581 HRS262419:HRS262581 IBO262419:IBO262581 ILK262419:ILK262581 IVG262419:IVG262581 JFC262419:JFC262581 JOY262419:JOY262581 JYU262419:JYU262581 KIQ262419:KIQ262581 KSM262419:KSM262581 LCI262419:LCI262581 LME262419:LME262581 LWA262419:LWA262581 MFW262419:MFW262581 MPS262419:MPS262581 MZO262419:MZO262581 NJK262419:NJK262581 NTG262419:NTG262581 ODC262419:ODC262581 OMY262419:OMY262581 OWU262419:OWU262581 PGQ262419:PGQ262581 PQM262419:PQM262581 QAI262419:QAI262581 QKE262419:QKE262581 QUA262419:QUA262581 RDW262419:RDW262581 RNS262419:RNS262581 RXO262419:RXO262581 SHK262419:SHK262581 SRG262419:SRG262581 TBC262419:TBC262581 TKY262419:TKY262581 TUU262419:TUU262581 UEQ262419:UEQ262581 UOM262419:UOM262581 UYI262419:UYI262581 VIE262419:VIE262581 VSA262419:VSA262581 WBW262419:WBW262581 WLS262419:WLS262581 WVO262419:WVO262581 JC327955:JC328117 SY327955:SY328117 ACU327955:ACU328117 AMQ327955:AMQ328117 AWM327955:AWM328117 BGI327955:BGI328117 BQE327955:BQE328117 CAA327955:CAA328117 CJW327955:CJW328117 CTS327955:CTS328117 DDO327955:DDO328117 DNK327955:DNK328117 DXG327955:DXG328117 EHC327955:EHC328117 EQY327955:EQY328117 FAU327955:FAU328117 FKQ327955:FKQ328117 FUM327955:FUM328117 GEI327955:GEI328117 GOE327955:GOE328117 GYA327955:GYA328117 HHW327955:HHW328117 HRS327955:HRS328117 IBO327955:IBO328117 ILK327955:ILK328117 IVG327955:IVG328117 JFC327955:JFC328117 JOY327955:JOY328117 JYU327955:JYU328117 KIQ327955:KIQ328117 KSM327955:KSM328117 LCI327955:LCI328117 LME327955:LME328117 LWA327955:LWA328117 MFW327955:MFW328117 MPS327955:MPS328117 MZO327955:MZO328117 NJK327955:NJK328117 NTG327955:NTG328117 ODC327955:ODC328117 OMY327955:OMY328117 OWU327955:OWU328117 PGQ327955:PGQ328117 PQM327955:PQM328117 QAI327955:QAI328117 QKE327955:QKE328117 QUA327955:QUA328117 RDW327955:RDW328117 RNS327955:RNS328117 RXO327955:RXO328117 SHK327955:SHK328117 SRG327955:SRG328117 TBC327955:TBC328117 TKY327955:TKY328117 TUU327955:TUU328117 UEQ327955:UEQ328117 UOM327955:UOM328117 UYI327955:UYI328117 VIE327955:VIE328117 VSA327955:VSA328117 WBW327955:WBW328117 WLS327955:WLS328117 WVO327955:WVO328117 JC393491:JC393653 SY393491:SY393653 ACU393491:ACU393653 AMQ393491:AMQ393653 AWM393491:AWM393653 BGI393491:BGI393653 BQE393491:BQE393653 CAA393491:CAA393653 CJW393491:CJW393653 CTS393491:CTS393653 DDO393491:DDO393653 DNK393491:DNK393653 DXG393491:DXG393653 EHC393491:EHC393653 EQY393491:EQY393653 FAU393491:FAU393653 FKQ393491:FKQ393653 FUM393491:FUM393653 GEI393491:GEI393653 GOE393491:GOE393653 GYA393491:GYA393653 HHW393491:HHW393653 HRS393491:HRS393653 IBO393491:IBO393653 ILK393491:ILK393653 IVG393491:IVG393653 JFC393491:JFC393653 JOY393491:JOY393653 JYU393491:JYU393653 KIQ393491:KIQ393653 KSM393491:KSM393653 LCI393491:LCI393653 LME393491:LME393653 LWA393491:LWA393653 MFW393491:MFW393653 MPS393491:MPS393653 MZO393491:MZO393653 NJK393491:NJK393653 NTG393491:NTG393653 ODC393491:ODC393653 OMY393491:OMY393653 OWU393491:OWU393653 PGQ393491:PGQ393653 PQM393491:PQM393653 QAI393491:QAI393653 QKE393491:QKE393653 QUA393491:QUA393653 RDW393491:RDW393653 RNS393491:RNS393653 RXO393491:RXO393653 SHK393491:SHK393653 SRG393491:SRG393653 TBC393491:TBC393653 TKY393491:TKY393653 TUU393491:TUU393653 UEQ393491:UEQ393653 UOM393491:UOM393653 UYI393491:UYI393653 VIE393491:VIE393653 VSA393491:VSA393653 WBW393491:WBW393653 WLS393491:WLS393653 WVO393491:WVO393653 JC459027:JC459189 SY459027:SY459189 ACU459027:ACU459189 AMQ459027:AMQ459189 AWM459027:AWM459189 BGI459027:BGI459189 BQE459027:BQE459189 CAA459027:CAA459189 CJW459027:CJW459189 CTS459027:CTS459189 DDO459027:DDO459189 DNK459027:DNK459189 DXG459027:DXG459189 EHC459027:EHC459189 EQY459027:EQY459189 FAU459027:FAU459189 FKQ459027:FKQ459189 FUM459027:FUM459189 GEI459027:GEI459189 GOE459027:GOE459189 GYA459027:GYA459189 HHW459027:HHW459189 HRS459027:HRS459189 IBO459027:IBO459189 ILK459027:ILK459189 IVG459027:IVG459189 JFC459027:JFC459189 JOY459027:JOY459189 JYU459027:JYU459189 KIQ459027:KIQ459189 KSM459027:KSM459189 LCI459027:LCI459189 LME459027:LME459189 LWA459027:LWA459189 MFW459027:MFW459189 MPS459027:MPS459189 MZO459027:MZO459189 NJK459027:NJK459189 NTG459027:NTG459189 ODC459027:ODC459189 OMY459027:OMY459189 OWU459027:OWU459189 PGQ459027:PGQ459189 PQM459027:PQM459189 QAI459027:QAI459189 QKE459027:QKE459189 QUA459027:QUA459189 RDW459027:RDW459189 RNS459027:RNS459189 RXO459027:RXO459189 SHK459027:SHK459189 SRG459027:SRG459189 TBC459027:TBC459189 TKY459027:TKY459189 TUU459027:TUU459189 UEQ459027:UEQ459189 UOM459027:UOM459189 UYI459027:UYI459189 VIE459027:VIE459189 VSA459027:VSA459189 WBW459027:WBW459189 WLS459027:WLS459189 WVO459027:WVO459189 JC524563:JC524725 SY524563:SY524725 ACU524563:ACU524725 AMQ524563:AMQ524725 AWM524563:AWM524725 BGI524563:BGI524725 BQE524563:BQE524725 CAA524563:CAA524725 CJW524563:CJW524725 CTS524563:CTS524725 DDO524563:DDO524725 DNK524563:DNK524725 DXG524563:DXG524725 EHC524563:EHC524725 EQY524563:EQY524725 FAU524563:FAU524725 FKQ524563:FKQ524725 FUM524563:FUM524725 GEI524563:GEI524725 GOE524563:GOE524725 GYA524563:GYA524725 HHW524563:HHW524725 HRS524563:HRS524725 IBO524563:IBO524725 ILK524563:ILK524725 IVG524563:IVG524725 JFC524563:JFC524725 JOY524563:JOY524725 JYU524563:JYU524725 KIQ524563:KIQ524725 KSM524563:KSM524725 LCI524563:LCI524725 LME524563:LME524725 LWA524563:LWA524725 MFW524563:MFW524725 MPS524563:MPS524725 MZO524563:MZO524725 NJK524563:NJK524725 NTG524563:NTG524725 ODC524563:ODC524725 OMY524563:OMY524725 OWU524563:OWU524725 PGQ524563:PGQ524725 PQM524563:PQM524725 QAI524563:QAI524725 QKE524563:QKE524725 QUA524563:QUA524725 RDW524563:RDW524725 RNS524563:RNS524725 RXO524563:RXO524725 SHK524563:SHK524725 SRG524563:SRG524725 TBC524563:TBC524725 TKY524563:TKY524725 TUU524563:TUU524725 UEQ524563:UEQ524725 UOM524563:UOM524725 UYI524563:UYI524725 VIE524563:VIE524725 VSA524563:VSA524725 WBW524563:WBW524725 WLS524563:WLS524725 WVO524563:WVO524725 JC590099:JC590261 SY590099:SY590261 ACU590099:ACU590261 AMQ590099:AMQ590261 AWM590099:AWM590261 BGI590099:BGI590261 BQE590099:BQE590261 CAA590099:CAA590261 CJW590099:CJW590261 CTS590099:CTS590261 DDO590099:DDO590261 DNK590099:DNK590261 DXG590099:DXG590261 EHC590099:EHC590261 EQY590099:EQY590261 FAU590099:FAU590261 FKQ590099:FKQ590261 FUM590099:FUM590261 GEI590099:GEI590261 GOE590099:GOE590261 GYA590099:GYA590261 HHW590099:HHW590261 HRS590099:HRS590261 IBO590099:IBO590261 ILK590099:ILK590261 IVG590099:IVG590261 JFC590099:JFC590261 JOY590099:JOY590261 JYU590099:JYU590261 KIQ590099:KIQ590261 KSM590099:KSM590261 LCI590099:LCI590261 LME590099:LME590261 LWA590099:LWA590261 MFW590099:MFW590261 MPS590099:MPS590261 MZO590099:MZO590261 NJK590099:NJK590261 NTG590099:NTG590261 ODC590099:ODC590261 OMY590099:OMY590261 OWU590099:OWU590261 PGQ590099:PGQ590261 PQM590099:PQM590261 QAI590099:QAI590261 QKE590099:QKE590261 QUA590099:QUA590261 RDW590099:RDW590261 RNS590099:RNS590261 RXO590099:RXO590261 SHK590099:SHK590261 SRG590099:SRG590261 TBC590099:TBC590261 TKY590099:TKY590261 TUU590099:TUU590261 UEQ590099:UEQ590261 UOM590099:UOM590261 UYI590099:UYI590261 VIE590099:VIE590261 VSA590099:VSA590261 WBW590099:WBW590261 WLS590099:WLS590261 WVO590099:WVO590261 JC655635:JC655797 SY655635:SY655797 ACU655635:ACU655797 AMQ655635:AMQ655797 AWM655635:AWM655797 BGI655635:BGI655797 BQE655635:BQE655797 CAA655635:CAA655797 CJW655635:CJW655797 CTS655635:CTS655797 DDO655635:DDO655797 DNK655635:DNK655797 DXG655635:DXG655797 EHC655635:EHC655797 EQY655635:EQY655797 FAU655635:FAU655797 FKQ655635:FKQ655797 FUM655635:FUM655797 GEI655635:GEI655797 GOE655635:GOE655797 GYA655635:GYA655797 HHW655635:HHW655797 HRS655635:HRS655797 IBO655635:IBO655797 ILK655635:ILK655797 IVG655635:IVG655797 JFC655635:JFC655797 JOY655635:JOY655797 JYU655635:JYU655797 KIQ655635:KIQ655797 KSM655635:KSM655797 LCI655635:LCI655797 LME655635:LME655797 LWA655635:LWA655797 MFW655635:MFW655797 MPS655635:MPS655797 MZO655635:MZO655797 NJK655635:NJK655797 NTG655635:NTG655797 ODC655635:ODC655797 OMY655635:OMY655797 OWU655635:OWU655797 PGQ655635:PGQ655797 PQM655635:PQM655797 QAI655635:QAI655797 QKE655635:QKE655797 QUA655635:QUA655797 RDW655635:RDW655797 RNS655635:RNS655797 RXO655635:RXO655797 SHK655635:SHK655797 SRG655635:SRG655797 TBC655635:TBC655797 TKY655635:TKY655797 TUU655635:TUU655797 UEQ655635:UEQ655797 UOM655635:UOM655797 UYI655635:UYI655797 VIE655635:VIE655797 VSA655635:VSA655797 WBW655635:WBW655797 WLS655635:WLS655797 WVO655635:WVO655797 JC721171:JC721333 SY721171:SY721333 ACU721171:ACU721333 AMQ721171:AMQ721333 AWM721171:AWM721333 BGI721171:BGI721333 BQE721171:BQE721333 CAA721171:CAA721333 CJW721171:CJW721333 CTS721171:CTS721333 DDO721171:DDO721333 DNK721171:DNK721333 DXG721171:DXG721333 EHC721171:EHC721333 EQY721171:EQY721333 FAU721171:FAU721333 FKQ721171:FKQ721333 FUM721171:FUM721333 GEI721171:GEI721333 GOE721171:GOE721333 GYA721171:GYA721333 HHW721171:HHW721333 HRS721171:HRS721333 IBO721171:IBO721333 ILK721171:ILK721333 IVG721171:IVG721333 JFC721171:JFC721333 JOY721171:JOY721333 JYU721171:JYU721333 KIQ721171:KIQ721333 KSM721171:KSM721333 LCI721171:LCI721333 LME721171:LME721333 LWA721171:LWA721333 MFW721171:MFW721333 MPS721171:MPS721333 MZO721171:MZO721333 NJK721171:NJK721333 NTG721171:NTG721333 ODC721171:ODC721333 OMY721171:OMY721333 OWU721171:OWU721333 PGQ721171:PGQ721333 PQM721171:PQM721333 QAI721171:QAI721333 QKE721171:QKE721333 QUA721171:QUA721333 RDW721171:RDW721333 RNS721171:RNS721333 RXO721171:RXO721333 SHK721171:SHK721333 SRG721171:SRG721333 TBC721171:TBC721333 TKY721171:TKY721333 TUU721171:TUU721333 UEQ721171:UEQ721333 UOM721171:UOM721333 UYI721171:UYI721333 VIE721171:VIE721333 VSA721171:VSA721333 WBW721171:WBW721333 WLS721171:WLS721333 WVO721171:WVO721333 JC786707:JC786869 SY786707:SY786869 ACU786707:ACU786869 AMQ786707:AMQ786869 AWM786707:AWM786869 BGI786707:BGI786869 BQE786707:BQE786869 CAA786707:CAA786869 CJW786707:CJW786869 CTS786707:CTS786869 DDO786707:DDO786869 DNK786707:DNK786869 DXG786707:DXG786869 EHC786707:EHC786869 EQY786707:EQY786869 FAU786707:FAU786869 FKQ786707:FKQ786869 FUM786707:FUM786869 GEI786707:GEI786869 GOE786707:GOE786869 GYA786707:GYA786869 HHW786707:HHW786869 HRS786707:HRS786869 IBO786707:IBO786869 ILK786707:ILK786869 IVG786707:IVG786869 JFC786707:JFC786869 JOY786707:JOY786869 JYU786707:JYU786869 KIQ786707:KIQ786869 KSM786707:KSM786869 LCI786707:LCI786869 LME786707:LME786869 LWA786707:LWA786869 MFW786707:MFW786869 MPS786707:MPS786869 MZO786707:MZO786869 NJK786707:NJK786869 NTG786707:NTG786869 ODC786707:ODC786869 OMY786707:OMY786869 OWU786707:OWU786869 PGQ786707:PGQ786869 PQM786707:PQM786869 QAI786707:QAI786869 QKE786707:QKE786869 QUA786707:QUA786869 RDW786707:RDW786869 RNS786707:RNS786869 RXO786707:RXO786869 SHK786707:SHK786869 SRG786707:SRG786869 TBC786707:TBC786869 TKY786707:TKY786869 TUU786707:TUU786869 UEQ786707:UEQ786869 UOM786707:UOM786869 UYI786707:UYI786869 VIE786707:VIE786869 VSA786707:VSA786869 WBW786707:WBW786869 WLS786707:WLS786869 WVO786707:WVO786869 JC852243:JC852405 SY852243:SY852405 ACU852243:ACU852405 AMQ852243:AMQ852405 AWM852243:AWM852405 BGI852243:BGI852405 BQE852243:BQE852405 CAA852243:CAA852405 CJW852243:CJW852405 CTS852243:CTS852405 DDO852243:DDO852405 DNK852243:DNK852405 DXG852243:DXG852405 EHC852243:EHC852405 EQY852243:EQY852405 FAU852243:FAU852405 FKQ852243:FKQ852405 FUM852243:FUM852405 GEI852243:GEI852405 GOE852243:GOE852405 GYA852243:GYA852405 HHW852243:HHW852405 HRS852243:HRS852405 IBO852243:IBO852405 ILK852243:ILK852405 IVG852243:IVG852405 JFC852243:JFC852405 JOY852243:JOY852405 JYU852243:JYU852405 KIQ852243:KIQ852405 KSM852243:KSM852405 LCI852243:LCI852405 LME852243:LME852405 LWA852243:LWA852405 MFW852243:MFW852405 MPS852243:MPS852405 MZO852243:MZO852405 NJK852243:NJK852405 NTG852243:NTG852405 ODC852243:ODC852405 OMY852243:OMY852405 OWU852243:OWU852405 PGQ852243:PGQ852405 PQM852243:PQM852405 QAI852243:QAI852405 QKE852243:QKE852405 QUA852243:QUA852405 RDW852243:RDW852405 RNS852243:RNS852405 RXO852243:RXO852405 SHK852243:SHK852405 SRG852243:SRG852405 TBC852243:TBC852405 TKY852243:TKY852405 TUU852243:TUU852405 UEQ852243:UEQ852405 UOM852243:UOM852405 UYI852243:UYI852405 VIE852243:VIE852405 VSA852243:VSA852405 WBW852243:WBW852405 WLS852243:WLS852405 WVO852243:WVO852405 JC917779:JC917941 SY917779:SY917941 ACU917779:ACU917941 AMQ917779:AMQ917941 AWM917779:AWM917941 BGI917779:BGI917941 BQE917779:BQE917941 CAA917779:CAA917941 CJW917779:CJW917941 CTS917779:CTS917941 DDO917779:DDO917941 DNK917779:DNK917941 DXG917779:DXG917941 EHC917779:EHC917941 EQY917779:EQY917941 FAU917779:FAU917941 FKQ917779:FKQ917941 FUM917779:FUM917941 GEI917779:GEI917941 GOE917779:GOE917941 GYA917779:GYA917941 HHW917779:HHW917941 HRS917779:HRS917941 IBO917779:IBO917941 ILK917779:ILK917941 IVG917779:IVG917941 JFC917779:JFC917941 JOY917779:JOY917941 JYU917779:JYU917941 KIQ917779:KIQ917941 KSM917779:KSM917941 LCI917779:LCI917941 LME917779:LME917941 LWA917779:LWA917941 MFW917779:MFW917941 MPS917779:MPS917941 MZO917779:MZO917941 NJK917779:NJK917941 NTG917779:NTG917941 ODC917779:ODC917941 OMY917779:OMY917941 OWU917779:OWU917941 PGQ917779:PGQ917941 PQM917779:PQM917941 QAI917779:QAI917941 QKE917779:QKE917941 QUA917779:QUA917941 RDW917779:RDW917941 RNS917779:RNS917941 RXO917779:RXO917941 SHK917779:SHK917941 SRG917779:SRG917941 TBC917779:TBC917941 TKY917779:TKY917941 TUU917779:TUU917941 UEQ917779:UEQ917941 UOM917779:UOM917941 UYI917779:UYI917941 VIE917779:VIE917941 VSA917779:VSA917941 WBW917779:WBW917941 WLS917779:WLS917941 WVO917779:WVO917941 JC983315:JC983477 SY983315:SY983477 ACU983315:ACU983477 AMQ983315:AMQ983477 AWM983315:AWM983477 BGI983315:BGI983477 BQE983315:BQE983477 CAA983315:CAA983477 CJW983315:CJW983477 CTS983315:CTS983477 DDO983315:DDO983477 DNK983315:DNK983477 DXG983315:DXG983477 EHC983315:EHC983477 EQY983315:EQY983477 FAU983315:FAU983477 FKQ983315:FKQ983477 FUM983315:FUM983477 GEI983315:GEI983477 GOE983315:GOE983477 GYA983315:GYA983477 HHW983315:HHW983477 HRS983315:HRS983477 IBO983315:IBO983477 ILK983315:ILK983477 IVG983315:IVG983477 JFC983315:JFC983477 JOY983315:JOY983477 JYU983315:JYU983477 KIQ983315:KIQ983477 KSM983315:KSM983477 LCI983315:LCI983477 LME983315:LME983477 LWA983315:LWA983477 MFW983315:MFW983477 MPS983315:MPS983477 MZO983315:MZO983477 NJK983315:NJK983477 NTG983315:NTG983477 ODC983315:ODC983477 OMY983315:OMY983477 OWU983315:OWU983477 PGQ983315:PGQ983477 PQM983315:PQM983477 QAI983315:QAI983477 QKE983315:QKE983477 QUA983315:QUA983477 RDW983315:RDW983477 RNS983315:RNS983477 RXO983315:RXO983477 SHK983315:SHK983477 SRG983315:SRG983477 TBC983315:TBC983477 TKY983315:TKY983477 TUU983315:TUU983477 UEQ983315:UEQ983477 UOM983315:UOM983477 UYI983315:UYI983477 VIE983315:VIE983477 VSA983315:VSA983477 WBW983315:WBW983477 WLS983315:WLS983477 WVO983315:WVO983477 JC66008:JC66025 SY66008:SY66025 ACU66008:ACU66025 AMQ66008:AMQ66025 AWM66008:AWM66025 BGI66008:BGI66025 BQE66008:BQE66025 CAA66008:CAA66025 CJW66008:CJW66025 CTS66008:CTS66025 DDO66008:DDO66025 DNK66008:DNK66025 DXG66008:DXG66025 EHC66008:EHC66025 EQY66008:EQY66025 FAU66008:FAU66025 FKQ66008:FKQ66025 FUM66008:FUM66025 GEI66008:GEI66025 GOE66008:GOE66025 GYA66008:GYA66025 HHW66008:HHW66025 HRS66008:HRS66025 IBO66008:IBO66025 ILK66008:ILK66025 IVG66008:IVG66025 JFC66008:JFC66025 JOY66008:JOY66025 JYU66008:JYU66025 KIQ66008:KIQ66025 KSM66008:KSM66025 LCI66008:LCI66025 LME66008:LME66025 LWA66008:LWA66025 MFW66008:MFW66025 MPS66008:MPS66025 MZO66008:MZO66025 NJK66008:NJK66025 NTG66008:NTG66025 ODC66008:ODC66025 OMY66008:OMY66025 OWU66008:OWU66025 PGQ66008:PGQ66025 PQM66008:PQM66025 QAI66008:QAI66025 QKE66008:QKE66025 QUA66008:QUA66025 RDW66008:RDW66025 RNS66008:RNS66025 RXO66008:RXO66025 SHK66008:SHK66025 SRG66008:SRG66025 TBC66008:TBC66025 TKY66008:TKY66025 TUU66008:TUU66025 UEQ66008:UEQ66025 UOM66008:UOM66025 UYI66008:UYI66025 VIE66008:VIE66025 VSA66008:VSA66025 WBW66008:WBW66025 WLS66008:WLS66025 WVO66008:WVO66025 JC131544:JC131561 SY131544:SY131561 ACU131544:ACU131561 AMQ131544:AMQ131561 AWM131544:AWM131561 BGI131544:BGI131561 BQE131544:BQE131561 CAA131544:CAA131561 CJW131544:CJW131561 CTS131544:CTS131561 DDO131544:DDO131561 DNK131544:DNK131561 DXG131544:DXG131561 EHC131544:EHC131561 EQY131544:EQY131561 FAU131544:FAU131561 FKQ131544:FKQ131561 FUM131544:FUM131561 GEI131544:GEI131561 GOE131544:GOE131561 GYA131544:GYA131561 HHW131544:HHW131561 HRS131544:HRS131561 IBO131544:IBO131561 ILK131544:ILK131561 IVG131544:IVG131561 JFC131544:JFC131561 JOY131544:JOY131561 JYU131544:JYU131561 KIQ131544:KIQ131561 KSM131544:KSM131561 LCI131544:LCI131561 LME131544:LME131561 LWA131544:LWA131561 MFW131544:MFW131561 MPS131544:MPS131561 MZO131544:MZO131561 NJK131544:NJK131561 NTG131544:NTG131561 ODC131544:ODC131561 OMY131544:OMY131561 OWU131544:OWU131561 PGQ131544:PGQ131561 PQM131544:PQM131561 QAI131544:QAI131561 QKE131544:QKE131561 QUA131544:QUA131561 RDW131544:RDW131561 RNS131544:RNS131561 RXO131544:RXO131561 SHK131544:SHK131561 SRG131544:SRG131561 TBC131544:TBC131561 TKY131544:TKY131561 TUU131544:TUU131561 UEQ131544:UEQ131561 UOM131544:UOM131561 UYI131544:UYI131561 VIE131544:VIE131561 VSA131544:VSA131561 WBW131544:WBW131561 WLS131544:WLS131561 WVO131544:WVO131561 JC197080:JC197097 SY197080:SY197097 ACU197080:ACU197097 AMQ197080:AMQ197097 AWM197080:AWM197097 BGI197080:BGI197097 BQE197080:BQE197097 CAA197080:CAA197097 CJW197080:CJW197097 CTS197080:CTS197097 DDO197080:DDO197097 DNK197080:DNK197097 DXG197080:DXG197097 EHC197080:EHC197097 EQY197080:EQY197097 FAU197080:FAU197097 FKQ197080:FKQ197097 FUM197080:FUM197097 GEI197080:GEI197097 GOE197080:GOE197097 GYA197080:GYA197097 HHW197080:HHW197097 HRS197080:HRS197097 IBO197080:IBO197097 ILK197080:ILK197097 IVG197080:IVG197097 JFC197080:JFC197097 JOY197080:JOY197097 JYU197080:JYU197097 KIQ197080:KIQ197097 KSM197080:KSM197097 LCI197080:LCI197097 LME197080:LME197097 LWA197080:LWA197097 MFW197080:MFW197097 MPS197080:MPS197097 MZO197080:MZO197097 NJK197080:NJK197097 NTG197080:NTG197097 ODC197080:ODC197097 OMY197080:OMY197097 OWU197080:OWU197097 PGQ197080:PGQ197097 PQM197080:PQM197097 QAI197080:QAI197097 QKE197080:QKE197097 QUA197080:QUA197097 RDW197080:RDW197097 RNS197080:RNS197097 RXO197080:RXO197097 SHK197080:SHK197097 SRG197080:SRG197097 TBC197080:TBC197097 TKY197080:TKY197097 TUU197080:TUU197097 UEQ197080:UEQ197097 UOM197080:UOM197097 UYI197080:UYI197097 VIE197080:VIE197097 VSA197080:VSA197097 WBW197080:WBW197097 WLS197080:WLS197097 WVO197080:WVO197097 JC262616:JC262633 SY262616:SY262633 ACU262616:ACU262633 AMQ262616:AMQ262633 AWM262616:AWM262633 BGI262616:BGI262633 BQE262616:BQE262633 CAA262616:CAA262633 CJW262616:CJW262633 CTS262616:CTS262633 DDO262616:DDO262633 DNK262616:DNK262633 DXG262616:DXG262633 EHC262616:EHC262633 EQY262616:EQY262633 FAU262616:FAU262633 FKQ262616:FKQ262633 FUM262616:FUM262633 GEI262616:GEI262633 GOE262616:GOE262633 GYA262616:GYA262633 HHW262616:HHW262633 HRS262616:HRS262633 IBO262616:IBO262633 ILK262616:ILK262633 IVG262616:IVG262633 JFC262616:JFC262633 JOY262616:JOY262633 JYU262616:JYU262633 KIQ262616:KIQ262633 KSM262616:KSM262633 LCI262616:LCI262633 LME262616:LME262633 LWA262616:LWA262633 MFW262616:MFW262633 MPS262616:MPS262633 MZO262616:MZO262633 NJK262616:NJK262633 NTG262616:NTG262633 ODC262616:ODC262633 OMY262616:OMY262633 OWU262616:OWU262633 PGQ262616:PGQ262633 PQM262616:PQM262633 QAI262616:QAI262633 QKE262616:QKE262633 QUA262616:QUA262633 RDW262616:RDW262633 RNS262616:RNS262633 RXO262616:RXO262633 SHK262616:SHK262633 SRG262616:SRG262633 TBC262616:TBC262633 TKY262616:TKY262633 TUU262616:TUU262633 UEQ262616:UEQ262633 UOM262616:UOM262633 UYI262616:UYI262633 VIE262616:VIE262633 VSA262616:VSA262633 WBW262616:WBW262633 WLS262616:WLS262633 WVO262616:WVO262633 JC328152:JC328169 SY328152:SY328169 ACU328152:ACU328169 AMQ328152:AMQ328169 AWM328152:AWM328169 BGI328152:BGI328169 BQE328152:BQE328169 CAA328152:CAA328169 CJW328152:CJW328169 CTS328152:CTS328169 DDO328152:DDO328169 DNK328152:DNK328169 DXG328152:DXG328169 EHC328152:EHC328169 EQY328152:EQY328169 FAU328152:FAU328169 FKQ328152:FKQ328169 FUM328152:FUM328169 GEI328152:GEI328169 GOE328152:GOE328169 GYA328152:GYA328169 HHW328152:HHW328169 HRS328152:HRS328169 IBO328152:IBO328169 ILK328152:ILK328169 IVG328152:IVG328169 JFC328152:JFC328169 JOY328152:JOY328169 JYU328152:JYU328169 KIQ328152:KIQ328169 KSM328152:KSM328169 LCI328152:LCI328169 LME328152:LME328169 LWA328152:LWA328169 MFW328152:MFW328169 MPS328152:MPS328169 MZO328152:MZO328169 NJK328152:NJK328169 NTG328152:NTG328169 ODC328152:ODC328169 OMY328152:OMY328169 OWU328152:OWU328169 PGQ328152:PGQ328169 PQM328152:PQM328169 QAI328152:QAI328169 QKE328152:QKE328169 QUA328152:QUA328169 RDW328152:RDW328169 RNS328152:RNS328169 RXO328152:RXO328169 SHK328152:SHK328169 SRG328152:SRG328169 TBC328152:TBC328169 TKY328152:TKY328169 TUU328152:TUU328169 UEQ328152:UEQ328169 UOM328152:UOM328169 UYI328152:UYI328169 VIE328152:VIE328169 VSA328152:VSA328169 WBW328152:WBW328169 WLS328152:WLS328169 WVO328152:WVO328169 JC393688:JC393705 SY393688:SY393705 ACU393688:ACU393705 AMQ393688:AMQ393705 AWM393688:AWM393705 BGI393688:BGI393705 BQE393688:BQE393705 CAA393688:CAA393705 CJW393688:CJW393705 CTS393688:CTS393705 DDO393688:DDO393705 DNK393688:DNK393705 DXG393688:DXG393705 EHC393688:EHC393705 EQY393688:EQY393705 FAU393688:FAU393705 FKQ393688:FKQ393705 FUM393688:FUM393705 GEI393688:GEI393705 GOE393688:GOE393705 GYA393688:GYA393705 HHW393688:HHW393705 HRS393688:HRS393705 IBO393688:IBO393705 ILK393688:ILK393705 IVG393688:IVG393705 JFC393688:JFC393705 JOY393688:JOY393705 JYU393688:JYU393705 KIQ393688:KIQ393705 KSM393688:KSM393705 LCI393688:LCI393705 LME393688:LME393705 LWA393688:LWA393705 MFW393688:MFW393705 MPS393688:MPS393705 MZO393688:MZO393705 NJK393688:NJK393705 NTG393688:NTG393705 ODC393688:ODC393705 OMY393688:OMY393705 OWU393688:OWU393705 PGQ393688:PGQ393705 PQM393688:PQM393705 QAI393688:QAI393705 QKE393688:QKE393705 QUA393688:QUA393705 RDW393688:RDW393705 RNS393688:RNS393705 RXO393688:RXO393705 SHK393688:SHK393705 SRG393688:SRG393705 TBC393688:TBC393705 TKY393688:TKY393705 TUU393688:TUU393705 UEQ393688:UEQ393705 UOM393688:UOM393705 UYI393688:UYI393705 VIE393688:VIE393705 VSA393688:VSA393705 WBW393688:WBW393705 WLS393688:WLS393705 WVO393688:WVO393705 JC459224:JC459241 SY459224:SY459241 ACU459224:ACU459241 AMQ459224:AMQ459241 AWM459224:AWM459241 BGI459224:BGI459241 BQE459224:BQE459241 CAA459224:CAA459241 CJW459224:CJW459241 CTS459224:CTS459241 DDO459224:DDO459241 DNK459224:DNK459241 DXG459224:DXG459241 EHC459224:EHC459241 EQY459224:EQY459241 FAU459224:FAU459241 FKQ459224:FKQ459241 FUM459224:FUM459241 GEI459224:GEI459241 GOE459224:GOE459241 GYA459224:GYA459241 HHW459224:HHW459241 HRS459224:HRS459241 IBO459224:IBO459241 ILK459224:ILK459241 IVG459224:IVG459241 JFC459224:JFC459241 JOY459224:JOY459241 JYU459224:JYU459241 KIQ459224:KIQ459241 KSM459224:KSM459241 LCI459224:LCI459241 LME459224:LME459241 LWA459224:LWA459241 MFW459224:MFW459241 MPS459224:MPS459241 MZO459224:MZO459241 NJK459224:NJK459241 NTG459224:NTG459241 ODC459224:ODC459241 OMY459224:OMY459241 OWU459224:OWU459241 PGQ459224:PGQ459241 PQM459224:PQM459241 QAI459224:QAI459241 QKE459224:QKE459241 QUA459224:QUA459241 RDW459224:RDW459241 RNS459224:RNS459241 RXO459224:RXO459241 SHK459224:SHK459241 SRG459224:SRG459241 TBC459224:TBC459241 TKY459224:TKY459241 TUU459224:TUU459241 UEQ459224:UEQ459241 UOM459224:UOM459241 UYI459224:UYI459241 VIE459224:VIE459241 VSA459224:VSA459241 WBW459224:WBW459241 WLS459224:WLS459241 WVO459224:WVO459241 JC524760:JC524777 SY524760:SY524777 ACU524760:ACU524777 AMQ524760:AMQ524777 AWM524760:AWM524777 BGI524760:BGI524777 BQE524760:BQE524777 CAA524760:CAA524777 CJW524760:CJW524777 CTS524760:CTS524777 DDO524760:DDO524777 DNK524760:DNK524777 DXG524760:DXG524777 EHC524760:EHC524777 EQY524760:EQY524777 FAU524760:FAU524777 FKQ524760:FKQ524777 FUM524760:FUM524777 GEI524760:GEI524777 GOE524760:GOE524777 GYA524760:GYA524777 HHW524760:HHW524777 HRS524760:HRS524777 IBO524760:IBO524777 ILK524760:ILK524777 IVG524760:IVG524777 JFC524760:JFC524777 JOY524760:JOY524777 JYU524760:JYU524777 KIQ524760:KIQ524777 KSM524760:KSM524777 LCI524760:LCI524777 LME524760:LME524777 LWA524760:LWA524777 MFW524760:MFW524777 MPS524760:MPS524777 MZO524760:MZO524777 NJK524760:NJK524777 NTG524760:NTG524777 ODC524760:ODC524777 OMY524760:OMY524777 OWU524760:OWU524777 PGQ524760:PGQ524777 PQM524760:PQM524777 QAI524760:QAI524777 QKE524760:QKE524777 QUA524760:QUA524777 RDW524760:RDW524777 RNS524760:RNS524777 RXO524760:RXO524777 SHK524760:SHK524777 SRG524760:SRG524777 TBC524760:TBC524777 TKY524760:TKY524777 TUU524760:TUU524777 UEQ524760:UEQ524777 UOM524760:UOM524777 UYI524760:UYI524777 VIE524760:VIE524777 VSA524760:VSA524777 WBW524760:WBW524777 WLS524760:WLS524777 WVO524760:WVO524777 JC590296:JC590313 SY590296:SY590313 ACU590296:ACU590313 AMQ590296:AMQ590313 AWM590296:AWM590313 BGI590296:BGI590313 BQE590296:BQE590313 CAA590296:CAA590313 CJW590296:CJW590313 CTS590296:CTS590313 DDO590296:DDO590313 DNK590296:DNK590313 DXG590296:DXG590313 EHC590296:EHC590313 EQY590296:EQY590313 FAU590296:FAU590313 FKQ590296:FKQ590313 FUM590296:FUM590313 GEI590296:GEI590313 GOE590296:GOE590313 GYA590296:GYA590313 HHW590296:HHW590313 HRS590296:HRS590313 IBO590296:IBO590313 ILK590296:ILK590313 IVG590296:IVG590313 JFC590296:JFC590313 JOY590296:JOY590313 JYU590296:JYU590313 KIQ590296:KIQ590313 KSM590296:KSM590313 LCI590296:LCI590313 LME590296:LME590313 LWA590296:LWA590313 MFW590296:MFW590313 MPS590296:MPS590313 MZO590296:MZO590313 NJK590296:NJK590313 NTG590296:NTG590313 ODC590296:ODC590313 OMY590296:OMY590313 OWU590296:OWU590313 PGQ590296:PGQ590313 PQM590296:PQM590313 QAI590296:QAI590313 QKE590296:QKE590313 QUA590296:QUA590313 RDW590296:RDW590313 RNS590296:RNS590313 RXO590296:RXO590313 SHK590296:SHK590313 SRG590296:SRG590313 TBC590296:TBC590313 TKY590296:TKY590313 TUU590296:TUU590313 UEQ590296:UEQ590313 UOM590296:UOM590313 UYI590296:UYI590313 VIE590296:VIE590313 VSA590296:VSA590313 WBW590296:WBW590313 WLS590296:WLS590313 WVO590296:WVO590313 JC655832:JC655849 SY655832:SY655849 ACU655832:ACU655849 AMQ655832:AMQ655849 AWM655832:AWM655849 BGI655832:BGI655849 BQE655832:BQE655849 CAA655832:CAA655849 CJW655832:CJW655849 CTS655832:CTS655849 DDO655832:DDO655849 DNK655832:DNK655849 DXG655832:DXG655849 EHC655832:EHC655849 EQY655832:EQY655849 FAU655832:FAU655849 FKQ655832:FKQ655849 FUM655832:FUM655849 GEI655832:GEI655849 GOE655832:GOE655849 GYA655832:GYA655849 HHW655832:HHW655849 HRS655832:HRS655849 IBO655832:IBO655849 ILK655832:ILK655849 IVG655832:IVG655849 JFC655832:JFC655849 JOY655832:JOY655849 JYU655832:JYU655849 KIQ655832:KIQ655849 KSM655832:KSM655849 LCI655832:LCI655849 LME655832:LME655849 LWA655832:LWA655849 MFW655832:MFW655849 MPS655832:MPS655849 MZO655832:MZO655849 NJK655832:NJK655849 NTG655832:NTG655849 ODC655832:ODC655849 OMY655832:OMY655849 OWU655832:OWU655849 PGQ655832:PGQ655849 PQM655832:PQM655849 QAI655832:QAI655849 QKE655832:QKE655849 QUA655832:QUA655849 RDW655832:RDW655849 RNS655832:RNS655849 RXO655832:RXO655849 SHK655832:SHK655849 SRG655832:SRG655849 TBC655832:TBC655849 TKY655832:TKY655849 TUU655832:TUU655849 UEQ655832:UEQ655849 UOM655832:UOM655849 UYI655832:UYI655849 VIE655832:VIE655849 VSA655832:VSA655849 WBW655832:WBW655849 WLS655832:WLS655849 WVO655832:WVO655849 JC721368:JC721385 SY721368:SY721385 ACU721368:ACU721385 AMQ721368:AMQ721385 AWM721368:AWM721385 BGI721368:BGI721385 BQE721368:BQE721385 CAA721368:CAA721385 CJW721368:CJW721385 CTS721368:CTS721385 DDO721368:DDO721385 DNK721368:DNK721385 DXG721368:DXG721385 EHC721368:EHC721385 EQY721368:EQY721385 FAU721368:FAU721385 FKQ721368:FKQ721385 FUM721368:FUM721385 GEI721368:GEI721385 GOE721368:GOE721385 GYA721368:GYA721385 HHW721368:HHW721385 HRS721368:HRS721385 IBO721368:IBO721385 ILK721368:ILK721385 IVG721368:IVG721385 JFC721368:JFC721385 JOY721368:JOY721385 JYU721368:JYU721385 KIQ721368:KIQ721385 KSM721368:KSM721385 LCI721368:LCI721385 LME721368:LME721385 LWA721368:LWA721385 MFW721368:MFW721385 MPS721368:MPS721385 MZO721368:MZO721385 NJK721368:NJK721385 NTG721368:NTG721385 ODC721368:ODC721385 OMY721368:OMY721385 OWU721368:OWU721385 PGQ721368:PGQ721385 PQM721368:PQM721385 QAI721368:QAI721385 QKE721368:QKE721385 QUA721368:QUA721385 RDW721368:RDW721385 RNS721368:RNS721385 RXO721368:RXO721385 SHK721368:SHK721385 SRG721368:SRG721385 TBC721368:TBC721385 TKY721368:TKY721385 TUU721368:TUU721385 UEQ721368:UEQ721385 UOM721368:UOM721385 UYI721368:UYI721385 VIE721368:VIE721385 VSA721368:VSA721385 WBW721368:WBW721385 WLS721368:WLS721385 WVO721368:WVO721385 JC786904:JC786921 SY786904:SY786921 ACU786904:ACU786921 AMQ786904:AMQ786921 AWM786904:AWM786921 BGI786904:BGI786921 BQE786904:BQE786921 CAA786904:CAA786921 CJW786904:CJW786921 CTS786904:CTS786921 DDO786904:DDO786921 DNK786904:DNK786921 DXG786904:DXG786921 EHC786904:EHC786921 EQY786904:EQY786921 FAU786904:FAU786921 FKQ786904:FKQ786921 FUM786904:FUM786921 GEI786904:GEI786921 GOE786904:GOE786921 GYA786904:GYA786921 HHW786904:HHW786921 HRS786904:HRS786921 IBO786904:IBO786921 ILK786904:ILK786921 IVG786904:IVG786921 JFC786904:JFC786921 JOY786904:JOY786921 JYU786904:JYU786921 KIQ786904:KIQ786921 KSM786904:KSM786921 LCI786904:LCI786921 LME786904:LME786921 LWA786904:LWA786921 MFW786904:MFW786921 MPS786904:MPS786921 MZO786904:MZO786921 NJK786904:NJK786921 NTG786904:NTG786921 ODC786904:ODC786921 OMY786904:OMY786921 OWU786904:OWU786921 PGQ786904:PGQ786921 PQM786904:PQM786921 QAI786904:QAI786921 QKE786904:QKE786921 QUA786904:QUA786921 RDW786904:RDW786921 RNS786904:RNS786921 RXO786904:RXO786921 SHK786904:SHK786921 SRG786904:SRG786921 TBC786904:TBC786921 TKY786904:TKY786921 TUU786904:TUU786921 UEQ786904:UEQ786921 UOM786904:UOM786921 UYI786904:UYI786921 VIE786904:VIE786921 VSA786904:VSA786921 WBW786904:WBW786921 WLS786904:WLS786921 WVO786904:WVO786921 JC852440:JC852457 SY852440:SY852457 ACU852440:ACU852457 AMQ852440:AMQ852457 AWM852440:AWM852457 BGI852440:BGI852457 BQE852440:BQE852457 CAA852440:CAA852457 CJW852440:CJW852457 CTS852440:CTS852457 DDO852440:DDO852457 DNK852440:DNK852457 DXG852440:DXG852457 EHC852440:EHC852457 EQY852440:EQY852457 FAU852440:FAU852457 FKQ852440:FKQ852457 FUM852440:FUM852457 GEI852440:GEI852457 GOE852440:GOE852457 GYA852440:GYA852457 HHW852440:HHW852457 HRS852440:HRS852457 IBO852440:IBO852457 ILK852440:ILK852457 IVG852440:IVG852457 JFC852440:JFC852457 JOY852440:JOY852457 JYU852440:JYU852457 KIQ852440:KIQ852457 KSM852440:KSM852457 LCI852440:LCI852457 LME852440:LME852457 LWA852440:LWA852457 MFW852440:MFW852457 MPS852440:MPS852457 MZO852440:MZO852457 NJK852440:NJK852457 NTG852440:NTG852457 ODC852440:ODC852457 OMY852440:OMY852457 OWU852440:OWU852457 PGQ852440:PGQ852457 PQM852440:PQM852457 QAI852440:QAI852457 QKE852440:QKE852457 QUA852440:QUA852457 RDW852440:RDW852457 RNS852440:RNS852457 RXO852440:RXO852457 SHK852440:SHK852457 SRG852440:SRG852457 TBC852440:TBC852457 TKY852440:TKY852457 TUU852440:TUU852457 UEQ852440:UEQ852457 UOM852440:UOM852457 UYI852440:UYI852457 VIE852440:VIE852457 VSA852440:VSA852457 WBW852440:WBW852457 WLS852440:WLS852457 WVO852440:WVO852457 JC917976:JC917993 SY917976:SY917993 ACU917976:ACU917993 AMQ917976:AMQ917993 AWM917976:AWM917993 BGI917976:BGI917993 BQE917976:BQE917993 CAA917976:CAA917993 CJW917976:CJW917993 CTS917976:CTS917993 DDO917976:DDO917993 DNK917976:DNK917993 DXG917976:DXG917993 EHC917976:EHC917993 EQY917976:EQY917993 FAU917976:FAU917993 FKQ917976:FKQ917993 FUM917976:FUM917993 GEI917976:GEI917993 GOE917976:GOE917993 GYA917976:GYA917993 HHW917976:HHW917993 HRS917976:HRS917993 IBO917976:IBO917993 ILK917976:ILK917993 IVG917976:IVG917993 JFC917976:JFC917993 JOY917976:JOY917993 JYU917976:JYU917993 KIQ917976:KIQ917993 KSM917976:KSM917993 LCI917976:LCI917993 LME917976:LME917993 LWA917976:LWA917993 MFW917976:MFW917993 MPS917976:MPS917993 MZO917976:MZO917993 NJK917976:NJK917993 NTG917976:NTG917993 ODC917976:ODC917993 OMY917976:OMY917993 OWU917976:OWU917993 PGQ917976:PGQ917993 PQM917976:PQM917993 QAI917976:QAI917993 QKE917976:QKE917993 QUA917976:QUA917993 RDW917976:RDW917993 RNS917976:RNS917993 RXO917976:RXO917993 SHK917976:SHK917993 SRG917976:SRG917993 TBC917976:TBC917993 TKY917976:TKY917993 TUU917976:TUU917993 UEQ917976:UEQ917993 UOM917976:UOM917993 UYI917976:UYI917993 VIE917976:VIE917993 VSA917976:VSA917993 WBW917976:WBW917993 WLS917976:WLS917993 WVO917976:WVO917993 JC983512:JC983529 SY983512:SY983529 ACU983512:ACU983529 AMQ983512:AMQ983529 AWM983512:AWM983529 BGI983512:BGI983529 BQE983512:BQE983529 CAA983512:CAA983529 CJW983512:CJW983529 CTS983512:CTS983529 DDO983512:DDO983529 DNK983512:DNK983529 DXG983512:DXG983529 EHC983512:EHC983529 EQY983512:EQY983529 FAU983512:FAU983529 FKQ983512:FKQ983529 FUM983512:FUM983529 GEI983512:GEI983529 GOE983512:GOE983529 GYA983512:GYA983529 HHW983512:HHW983529 HRS983512:HRS983529 IBO983512:IBO983529 ILK983512:ILK983529 IVG983512:IVG983529 JFC983512:JFC983529 JOY983512:JOY983529 JYU983512:JYU983529 KIQ983512:KIQ983529 KSM983512:KSM983529 LCI983512:LCI983529 LME983512:LME983529 LWA983512:LWA983529 MFW983512:MFW983529 MPS983512:MPS983529 MZO983512:MZO983529 NJK983512:NJK983529 NTG983512:NTG983529 ODC983512:ODC983529 OMY983512:OMY983529 OWU983512:OWU983529 PGQ983512:PGQ983529 PQM983512:PQM983529 QAI983512:QAI983529 QKE983512:QKE983529 QUA983512:QUA983529 RDW983512:RDW983529 RNS983512:RNS983529 RXO983512:RXO983529 SHK983512:SHK983529 SRG983512:SRG983529 TBC983512:TBC983529 TKY983512:TKY983529 TUU983512:TUU983529 UEQ983512:UEQ983529 UOM983512:UOM983529 UYI983512:UYI983529 VIE983512:VIE983529 VSA983512:VSA983529 WBW983512:WBW983529 WLS983512:WLS983529 WVO983512:WVO983529 JC66000:JF66006 SY66000:TB66006 ACU66000:ACX66006 AMQ66000:AMT66006 AWM66000:AWP66006 BGI66000:BGL66006 BQE66000:BQH66006 CAA66000:CAD66006 CJW66000:CJZ66006 CTS66000:CTV66006 DDO66000:DDR66006 DNK66000:DNN66006 DXG66000:DXJ66006 EHC66000:EHF66006 EQY66000:ERB66006 FAU66000:FAX66006 FKQ66000:FKT66006 FUM66000:FUP66006 GEI66000:GEL66006 GOE66000:GOH66006 GYA66000:GYD66006 HHW66000:HHZ66006 HRS66000:HRV66006 IBO66000:IBR66006 ILK66000:ILN66006 IVG66000:IVJ66006 JFC66000:JFF66006 JOY66000:JPB66006 JYU66000:JYX66006 KIQ66000:KIT66006 KSM66000:KSP66006 LCI66000:LCL66006 LME66000:LMH66006 LWA66000:LWD66006 MFW66000:MFZ66006 MPS66000:MPV66006 MZO66000:MZR66006 NJK66000:NJN66006 NTG66000:NTJ66006 ODC66000:ODF66006 OMY66000:ONB66006 OWU66000:OWX66006 PGQ66000:PGT66006 PQM66000:PQP66006 QAI66000:QAL66006 QKE66000:QKH66006 QUA66000:QUD66006 RDW66000:RDZ66006 RNS66000:RNV66006 RXO66000:RXR66006 SHK66000:SHN66006 SRG66000:SRJ66006 TBC66000:TBF66006 TKY66000:TLB66006 TUU66000:TUX66006 UEQ66000:UET66006 UOM66000:UOP66006 UYI66000:UYL66006 VIE66000:VIH66006 VSA66000:VSD66006 WBW66000:WBZ66006 WLS66000:WLV66006 WVO66000:WVR66006 JC131536:JF131542 SY131536:TB131542 ACU131536:ACX131542 AMQ131536:AMT131542 AWM131536:AWP131542 BGI131536:BGL131542 BQE131536:BQH131542 CAA131536:CAD131542 CJW131536:CJZ131542 CTS131536:CTV131542 DDO131536:DDR131542 DNK131536:DNN131542 DXG131536:DXJ131542 EHC131536:EHF131542 EQY131536:ERB131542 FAU131536:FAX131542 FKQ131536:FKT131542 FUM131536:FUP131542 GEI131536:GEL131542 GOE131536:GOH131542 GYA131536:GYD131542 HHW131536:HHZ131542 HRS131536:HRV131542 IBO131536:IBR131542 ILK131536:ILN131542 IVG131536:IVJ131542 JFC131536:JFF131542 JOY131536:JPB131542 JYU131536:JYX131542 KIQ131536:KIT131542 KSM131536:KSP131542 LCI131536:LCL131542 LME131536:LMH131542 LWA131536:LWD131542 MFW131536:MFZ131542 MPS131536:MPV131542 MZO131536:MZR131542 NJK131536:NJN131542 NTG131536:NTJ131542 ODC131536:ODF131542 OMY131536:ONB131542 OWU131536:OWX131542 PGQ131536:PGT131542 PQM131536:PQP131542 QAI131536:QAL131542 QKE131536:QKH131542 QUA131536:QUD131542 RDW131536:RDZ131542 RNS131536:RNV131542 RXO131536:RXR131542 SHK131536:SHN131542 SRG131536:SRJ131542 TBC131536:TBF131542 TKY131536:TLB131542 TUU131536:TUX131542 UEQ131536:UET131542 UOM131536:UOP131542 UYI131536:UYL131542 VIE131536:VIH131542 VSA131536:VSD131542 WBW131536:WBZ131542 WLS131536:WLV131542 WVO131536:WVR131542 JC197072:JF197078 SY197072:TB197078 ACU197072:ACX197078 AMQ197072:AMT197078 AWM197072:AWP197078 BGI197072:BGL197078 BQE197072:BQH197078 CAA197072:CAD197078 CJW197072:CJZ197078 CTS197072:CTV197078 DDO197072:DDR197078 DNK197072:DNN197078 DXG197072:DXJ197078 EHC197072:EHF197078 EQY197072:ERB197078 FAU197072:FAX197078 FKQ197072:FKT197078 FUM197072:FUP197078 GEI197072:GEL197078 GOE197072:GOH197078 GYA197072:GYD197078 HHW197072:HHZ197078 HRS197072:HRV197078 IBO197072:IBR197078 ILK197072:ILN197078 IVG197072:IVJ197078 JFC197072:JFF197078 JOY197072:JPB197078 JYU197072:JYX197078 KIQ197072:KIT197078 KSM197072:KSP197078 LCI197072:LCL197078 LME197072:LMH197078 LWA197072:LWD197078 MFW197072:MFZ197078 MPS197072:MPV197078 MZO197072:MZR197078 NJK197072:NJN197078 NTG197072:NTJ197078 ODC197072:ODF197078 OMY197072:ONB197078 OWU197072:OWX197078 PGQ197072:PGT197078 PQM197072:PQP197078 QAI197072:QAL197078 QKE197072:QKH197078 QUA197072:QUD197078 RDW197072:RDZ197078 RNS197072:RNV197078 RXO197072:RXR197078 SHK197072:SHN197078 SRG197072:SRJ197078 TBC197072:TBF197078 TKY197072:TLB197078 TUU197072:TUX197078 UEQ197072:UET197078 UOM197072:UOP197078 UYI197072:UYL197078 VIE197072:VIH197078 VSA197072:VSD197078 WBW197072:WBZ197078 WLS197072:WLV197078 WVO197072:WVR197078 JC262608:JF262614 SY262608:TB262614 ACU262608:ACX262614 AMQ262608:AMT262614 AWM262608:AWP262614 BGI262608:BGL262614 BQE262608:BQH262614 CAA262608:CAD262614 CJW262608:CJZ262614 CTS262608:CTV262614 DDO262608:DDR262614 DNK262608:DNN262614 DXG262608:DXJ262614 EHC262608:EHF262614 EQY262608:ERB262614 FAU262608:FAX262614 FKQ262608:FKT262614 FUM262608:FUP262614 GEI262608:GEL262614 GOE262608:GOH262614 GYA262608:GYD262614 HHW262608:HHZ262614 HRS262608:HRV262614 IBO262608:IBR262614 ILK262608:ILN262614 IVG262608:IVJ262614 JFC262608:JFF262614 JOY262608:JPB262614 JYU262608:JYX262614 KIQ262608:KIT262614 KSM262608:KSP262614 LCI262608:LCL262614 LME262608:LMH262614 LWA262608:LWD262614 MFW262608:MFZ262614 MPS262608:MPV262614 MZO262608:MZR262614 NJK262608:NJN262614 NTG262608:NTJ262614 ODC262608:ODF262614 OMY262608:ONB262614 OWU262608:OWX262614 PGQ262608:PGT262614 PQM262608:PQP262614 QAI262608:QAL262614 QKE262608:QKH262614 QUA262608:QUD262614 RDW262608:RDZ262614 RNS262608:RNV262614 RXO262608:RXR262614 SHK262608:SHN262614 SRG262608:SRJ262614 TBC262608:TBF262614 TKY262608:TLB262614 TUU262608:TUX262614 UEQ262608:UET262614 UOM262608:UOP262614 UYI262608:UYL262614 VIE262608:VIH262614 VSA262608:VSD262614 WBW262608:WBZ262614 WLS262608:WLV262614 WVO262608:WVR262614 JC328144:JF328150 SY328144:TB328150 ACU328144:ACX328150 AMQ328144:AMT328150 AWM328144:AWP328150 BGI328144:BGL328150 BQE328144:BQH328150 CAA328144:CAD328150 CJW328144:CJZ328150 CTS328144:CTV328150 DDO328144:DDR328150 DNK328144:DNN328150 DXG328144:DXJ328150 EHC328144:EHF328150 EQY328144:ERB328150 FAU328144:FAX328150 FKQ328144:FKT328150 FUM328144:FUP328150 GEI328144:GEL328150 GOE328144:GOH328150 GYA328144:GYD328150 HHW328144:HHZ328150 HRS328144:HRV328150 IBO328144:IBR328150 ILK328144:ILN328150 IVG328144:IVJ328150 JFC328144:JFF328150 JOY328144:JPB328150 JYU328144:JYX328150 KIQ328144:KIT328150 KSM328144:KSP328150 LCI328144:LCL328150 LME328144:LMH328150 LWA328144:LWD328150 MFW328144:MFZ328150 MPS328144:MPV328150 MZO328144:MZR328150 NJK328144:NJN328150 NTG328144:NTJ328150 ODC328144:ODF328150 OMY328144:ONB328150 OWU328144:OWX328150 PGQ328144:PGT328150 PQM328144:PQP328150 QAI328144:QAL328150 QKE328144:QKH328150 QUA328144:QUD328150 RDW328144:RDZ328150 RNS328144:RNV328150 RXO328144:RXR328150 SHK328144:SHN328150 SRG328144:SRJ328150 TBC328144:TBF328150 TKY328144:TLB328150 TUU328144:TUX328150 UEQ328144:UET328150 UOM328144:UOP328150 UYI328144:UYL328150 VIE328144:VIH328150 VSA328144:VSD328150 WBW328144:WBZ328150 WLS328144:WLV328150 WVO328144:WVR328150 JC393680:JF393686 SY393680:TB393686 ACU393680:ACX393686 AMQ393680:AMT393686 AWM393680:AWP393686 BGI393680:BGL393686 BQE393680:BQH393686 CAA393680:CAD393686 CJW393680:CJZ393686 CTS393680:CTV393686 DDO393680:DDR393686 DNK393680:DNN393686 DXG393680:DXJ393686 EHC393680:EHF393686 EQY393680:ERB393686 FAU393680:FAX393686 FKQ393680:FKT393686 FUM393680:FUP393686 GEI393680:GEL393686 GOE393680:GOH393686 GYA393680:GYD393686 HHW393680:HHZ393686 HRS393680:HRV393686 IBO393680:IBR393686 ILK393680:ILN393686 IVG393680:IVJ393686 JFC393680:JFF393686 JOY393680:JPB393686 JYU393680:JYX393686 KIQ393680:KIT393686 KSM393680:KSP393686 LCI393680:LCL393686 LME393680:LMH393686 LWA393680:LWD393686 MFW393680:MFZ393686 MPS393680:MPV393686 MZO393680:MZR393686 NJK393680:NJN393686 NTG393680:NTJ393686 ODC393680:ODF393686 OMY393680:ONB393686 OWU393680:OWX393686 PGQ393680:PGT393686 PQM393680:PQP393686 QAI393680:QAL393686 QKE393680:QKH393686 QUA393680:QUD393686 RDW393680:RDZ393686 RNS393680:RNV393686 RXO393680:RXR393686 SHK393680:SHN393686 SRG393680:SRJ393686 TBC393680:TBF393686 TKY393680:TLB393686 TUU393680:TUX393686 UEQ393680:UET393686 UOM393680:UOP393686 UYI393680:UYL393686 VIE393680:VIH393686 VSA393680:VSD393686 WBW393680:WBZ393686 WLS393680:WLV393686 WVO393680:WVR393686 JC459216:JF459222 SY459216:TB459222 ACU459216:ACX459222 AMQ459216:AMT459222 AWM459216:AWP459222 BGI459216:BGL459222 BQE459216:BQH459222 CAA459216:CAD459222 CJW459216:CJZ459222 CTS459216:CTV459222 DDO459216:DDR459222 DNK459216:DNN459222 DXG459216:DXJ459222 EHC459216:EHF459222 EQY459216:ERB459222 FAU459216:FAX459222 FKQ459216:FKT459222 FUM459216:FUP459222 GEI459216:GEL459222 GOE459216:GOH459222 GYA459216:GYD459222 HHW459216:HHZ459222 HRS459216:HRV459222 IBO459216:IBR459222 ILK459216:ILN459222 IVG459216:IVJ459222 JFC459216:JFF459222 JOY459216:JPB459222 JYU459216:JYX459222 KIQ459216:KIT459222 KSM459216:KSP459222 LCI459216:LCL459222 LME459216:LMH459222 LWA459216:LWD459222 MFW459216:MFZ459222 MPS459216:MPV459222 MZO459216:MZR459222 NJK459216:NJN459222 NTG459216:NTJ459222 ODC459216:ODF459222 OMY459216:ONB459222 OWU459216:OWX459222 PGQ459216:PGT459222 PQM459216:PQP459222 QAI459216:QAL459222 QKE459216:QKH459222 QUA459216:QUD459222 RDW459216:RDZ459222 RNS459216:RNV459222 RXO459216:RXR459222 SHK459216:SHN459222 SRG459216:SRJ459222 TBC459216:TBF459222 TKY459216:TLB459222 TUU459216:TUX459222 UEQ459216:UET459222 UOM459216:UOP459222 UYI459216:UYL459222 VIE459216:VIH459222 VSA459216:VSD459222 WBW459216:WBZ459222 WLS459216:WLV459222 WVO459216:WVR459222 JC524752:JF524758 SY524752:TB524758 ACU524752:ACX524758 AMQ524752:AMT524758 AWM524752:AWP524758 BGI524752:BGL524758 BQE524752:BQH524758 CAA524752:CAD524758 CJW524752:CJZ524758 CTS524752:CTV524758 DDO524752:DDR524758 DNK524752:DNN524758 DXG524752:DXJ524758 EHC524752:EHF524758 EQY524752:ERB524758 FAU524752:FAX524758 FKQ524752:FKT524758 FUM524752:FUP524758 GEI524752:GEL524758 GOE524752:GOH524758 GYA524752:GYD524758 HHW524752:HHZ524758 HRS524752:HRV524758 IBO524752:IBR524758 ILK524752:ILN524758 IVG524752:IVJ524758 JFC524752:JFF524758 JOY524752:JPB524758 JYU524752:JYX524758 KIQ524752:KIT524758 KSM524752:KSP524758 LCI524752:LCL524758 LME524752:LMH524758 LWA524752:LWD524758 MFW524752:MFZ524758 MPS524752:MPV524758 MZO524752:MZR524758 NJK524752:NJN524758 NTG524752:NTJ524758 ODC524752:ODF524758 OMY524752:ONB524758 OWU524752:OWX524758 PGQ524752:PGT524758 PQM524752:PQP524758 QAI524752:QAL524758 QKE524752:QKH524758 QUA524752:QUD524758 RDW524752:RDZ524758 RNS524752:RNV524758 RXO524752:RXR524758 SHK524752:SHN524758 SRG524752:SRJ524758 TBC524752:TBF524758 TKY524752:TLB524758 TUU524752:TUX524758 UEQ524752:UET524758 UOM524752:UOP524758 UYI524752:UYL524758 VIE524752:VIH524758 VSA524752:VSD524758 WBW524752:WBZ524758 WLS524752:WLV524758 WVO524752:WVR524758 JC590288:JF590294 SY590288:TB590294 ACU590288:ACX590294 AMQ590288:AMT590294 AWM590288:AWP590294 BGI590288:BGL590294 BQE590288:BQH590294 CAA590288:CAD590294 CJW590288:CJZ590294 CTS590288:CTV590294 DDO590288:DDR590294 DNK590288:DNN590294 DXG590288:DXJ590294 EHC590288:EHF590294 EQY590288:ERB590294 FAU590288:FAX590294 FKQ590288:FKT590294 FUM590288:FUP590294 GEI590288:GEL590294 GOE590288:GOH590294 GYA590288:GYD590294 HHW590288:HHZ590294 HRS590288:HRV590294 IBO590288:IBR590294 ILK590288:ILN590294 IVG590288:IVJ590294 JFC590288:JFF590294 JOY590288:JPB590294 JYU590288:JYX590294 KIQ590288:KIT590294 KSM590288:KSP590294 LCI590288:LCL590294 LME590288:LMH590294 LWA590288:LWD590294 MFW590288:MFZ590294 MPS590288:MPV590294 MZO590288:MZR590294 NJK590288:NJN590294 NTG590288:NTJ590294 ODC590288:ODF590294 OMY590288:ONB590294 OWU590288:OWX590294 PGQ590288:PGT590294 PQM590288:PQP590294 QAI590288:QAL590294 QKE590288:QKH590294 QUA590288:QUD590294 RDW590288:RDZ590294 RNS590288:RNV590294 RXO590288:RXR590294 SHK590288:SHN590294 SRG590288:SRJ590294 TBC590288:TBF590294 TKY590288:TLB590294 TUU590288:TUX590294 UEQ590288:UET590294 UOM590288:UOP590294 UYI590288:UYL590294 VIE590288:VIH590294 VSA590288:VSD590294 WBW590288:WBZ590294 WLS590288:WLV590294 WVO590288:WVR590294 JC655824:JF655830 SY655824:TB655830 ACU655824:ACX655830 AMQ655824:AMT655830 AWM655824:AWP655830 BGI655824:BGL655830 BQE655824:BQH655830 CAA655824:CAD655830 CJW655824:CJZ655830 CTS655824:CTV655830 DDO655824:DDR655830 DNK655824:DNN655830 DXG655824:DXJ655830 EHC655824:EHF655830 EQY655824:ERB655830 FAU655824:FAX655830 FKQ655824:FKT655830 FUM655824:FUP655830 GEI655824:GEL655830 GOE655824:GOH655830 GYA655824:GYD655830 HHW655824:HHZ655830 HRS655824:HRV655830 IBO655824:IBR655830 ILK655824:ILN655830 IVG655824:IVJ655830 JFC655824:JFF655830 JOY655824:JPB655830 JYU655824:JYX655830 KIQ655824:KIT655830 KSM655824:KSP655830 LCI655824:LCL655830 LME655824:LMH655830 LWA655824:LWD655830 MFW655824:MFZ655830 MPS655824:MPV655830 MZO655824:MZR655830 NJK655824:NJN655830 NTG655824:NTJ655830 ODC655824:ODF655830 OMY655824:ONB655830 OWU655824:OWX655830 PGQ655824:PGT655830 PQM655824:PQP655830 QAI655824:QAL655830 QKE655824:QKH655830 QUA655824:QUD655830 RDW655824:RDZ655830 RNS655824:RNV655830 RXO655824:RXR655830 SHK655824:SHN655830 SRG655824:SRJ655830 TBC655824:TBF655830 TKY655824:TLB655830 TUU655824:TUX655830 UEQ655824:UET655830 UOM655824:UOP655830 UYI655824:UYL655830 VIE655824:VIH655830 VSA655824:VSD655830 WBW655824:WBZ655830 WLS655824:WLV655830 WVO655824:WVR655830 JC721360:JF721366 SY721360:TB721366 ACU721360:ACX721366 AMQ721360:AMT721366 AWM721360:AWP721366 BGI721360:BGL721366 BQE721360:BQH721366 CAA721360:CAD721366 CJW721360:CJZ721366 CTS721360:CTV721366 DDO721360:DDR721366 DNK721360:DNN721366 DXG721360:DXJ721366 EHC721360:EHF721366 EQY721360:ERB721366 FAU721360:FAX721366 FKQ721360:FKT721366 FUM721360:FUP721366 GEI721360:GEL721366 GOE721360:GOH721366 GYA721360:GYD721366 HHW721360:HHZ721366 HRS721360:HRV721366 IBO721360:IBR721366 ILK721360:ILN721366 IVG721360:IVJ721366 JFC721360:JFF721366 JOY721360:JPB721366 JYU721360:JYX721366 KIQ721360:KIT721366 KSM721360:KSP721366 LCI721360:LCL721366 LME721360:LMH721366 LWA721360:LWD721366 MFW721360:MFZ721366 MPS721360:MPV721366 MZO721360:MZR721366 NJK721360:NJN721366 NTG721360:NTJ721366 ODC721360:ODF721366 OMY721360:ONB721366 OWU721360:OWX721366 PGQ721360:PGT721366 PQM721360:PQP721366 QAI721360:QAL721366 QKE721360:QKH721366 QUA721360:QUD721366 RDW721360:RDZ721366 RNS721360:RNV721366 RXO721360:RXR721366 SHK721360:SHN721366 SRG721360:SRJ721366 TBC721360:TBF721366 TKY721360:TLB721366 TUU721360:TUX721366 UEQ721360:UET721366 UOM721360:UOP721366 UYI721360:UYL721366 VIE721360:VIH721366 VSA721360:VSD721366 WBW721360:WBZ721366 WLS721360:WLV721366 WVO721360:WVR721366 JC786896:JF786902 SY786896:TB786902 ACU786896:ACX786902 AMQ786896:AMT786902 AWM786896:AWP786902 BGI786896:BGL786902 BQE786896:BQH786902 CAA786896:CAD786902 CJW786896:CJZ786902 CTS786896:CTV786902 DDO786896:DDR786902 DNK786896:DNN786902 DXG786896:DXJ786902 EHC786896:EHF786902 EQY786896:ERB786902 FAU786896:FAX786902 FKQ786896:FKT786902 FUM786896:FUP786902 GEI786896:GEL786902 GOE786896:GOH786902 GYA786896:GYD786902 HHW786896:HHZ786902 HRS786896:HRV786902 IBO786896:IBR786902 ILK786896:ILN786902 IVG786896:IVJ786902 JFC786896:JFF786902 JOY786896:JPB786902 JYU786896:JYX786902 KIQ786896:KIT786902 KSM786896:KSP786902 LCI786896:LCL786902 LME786896:LMH786902 LWA786896:LWD786902 MFW786896:MFZ786902 MPS786896:MPV786902 MZO786896:MZR786902 NJK786896:NJN786902 NTG786896:NTJ786902 ODC786896:ODF786902 OMY786896:ONB786902 OWU786896:OWX786902 PGQ786896:PGT786902 PQM786896:PQP786902 QAI786896:QAL786902 QKE786896:QKH786902 QUA786896:QUD786902 RDW786896:RDZ786902 RNS786896:RNV786902 RXO786896:RXR786902 SHK786896:SHN786902 SRG786896:SRJ786902 TBC786896:TBF786902 TKY786896:TLB786902 TUU786896:TUX786902 UEQ786896:UET786902 UOM786896:UOP786902 UYI786896:UYL786902 VIE786896:VIH786902 VSA786896:VSD786902 WBW786896:WBZ786902 WLS786896:WLV786902 WVO786896:WVR786902 JC852432:JF852438 SY852432:TB852438 ACU852432:ACX852438 AMQ852432:AMT852438 AWM852432:AWP852438 BGI852432:BGL852438 BQE852432:BQH852438 CAA852432:CAD852438 CJW852432:CJZ852438 CTS852432:CTV852438 DDO852432:DDR852438 DNK852432:DNN852438 DXG852432:DXJ852438 EHC852432:EHF852438 EQY852432:ERB852438 FAU852432:FAX852438 FKQ852432:FKT852438 FUM852432:FUP852438 GEI852432:GEL852438 GOE852432:GOH852438 GYA852432:GYD852438 HHW852432:HHZ852438 HRS852432:HRV852438 IBO852432:IBR852438 ILK852432:ILN852438 IVG852432:IVJ852438 JFC852432:JFF852438 JOY852432:JPB852438 JYU852432:JYX852438 KIQ852432:KIT852438 KSM852432:KSP852438 LCI852432:LCL852438 LME852432:LMH852438 LWA852432:LWD852438 MFW852432:MFZ852438 MPS852432:MPV852438 MZO852432:MZR852438 NJK852432:NJN852438 NTG852432:NTJ852438 ODC852432:ODF852438 OMY852432:ONB852438 OWU852432:OWX852438 PGQ852432:PGT852438 PQM852432:PQP852438 QAI852432:QAL852438 QKE852432:QKH852438 QUA852432:QUD852438 RDW852432:RDZ852438 RNS852432:RNV852438 RXO852432:RXR852438 SHK852432:SHN852438 SRG852432:SRJ852438 TBC852432:TBF852438 TKY852432:TLB852438 TUU852432:TUX852438 UEQ852432:UET852438 UOM852432:UOP852438 UYI852432:UYL852438 VIE852432:VIH852438 VSA852432:VSD852438 WBW852432:WBZ852438 WLS852432:WLV852438 WVO852432:WVR852438 JC917968:JF917974 SY917968:TB917974 ACU917968:ACX917974 AMQ917968:AMT917974 AWM917968:AWP917974 BGI917968:BGL917974 BQE917968:BQH917974 CAA917968:CAD917974 CJW917968:CJZ917974 CTS917968:CTV917974 DDO917968:DDR917974 DNK917968:DNN917974 DXG917968:DXJ917974 EHC917968:EHF917974 EQY917968:ERB917974 FAU917968:FAX917974 FKQ917968:FKT917974 FUM917968:FUP917974 GEI917968:GEL917974 GOE917968:GOH917974 GYA917968:GYD917974 HHW917968:HHZ917974 HRS917968:HRV917974 IBO917968:IBR917974 ILK917968:ILN917974 IVG917968:IVJ917974 JFC917968:JFF917974 JOY917968:JPB917974 JYU917968:JYX917974 KIQ917968:KIT917974 KSM917968:KSP917974 LCI917968:LCL917974 LME917968:LMH917974 LWA917968:LWD917974 MFW917968:MFZ917974 MPS917968:MPV917974 MZO917968:MZR917974 NJK917968:NJN917974 NTG917968:NTJ917974 ODC917968:ODF917974 OMY917968:ONB917974 OWU917968:OWX917974 PGQ917968:PGT917974 PQM917968:PQP917974 QAI917968:QAL917974 QKE917968:QKH917974 QUA917968:QUD917974 RDW917968:RDZ917974 RNS917968:RNV917974 RXO917968:RXR917974 SHK917968:SHN917974 SRG917968:SRJ917974 TBC917968:TBF917974 TKY917968:TLB917974 TUU917968:TUX917974 UEQ917968:UET917974 UOM917968:UOP917974 UYI917968:UYL917974 VIE917968:VIH917974 VSA917968:VSD917974 WBW917968:WBZ917974 WLS917968:WLV917974 WVO917968:WVR917974 JC983504:JF983510 SY983504:TB983510 ACU983504:ACX983510 AMQ983504:AMT983510 AWM983504:AWP983510 BGI983504:BGL983510 BQE983504:BQH983510 CAA983504:CAD983510 CJW983504:CJZ983510 CTS983504:CTV983510 DDO983504:DDR983510 DNK983504:DNN983510 DXG983504:DXJ983510 EHC983504:EHF983510 EQY983504:ERB983510 FAU983504:FAX983510 FKQ983504:FKT983510 FUM983504:FUP983510 GEI983504:GEL983510 GOE983504:GOH983510 GYA983504:GYD983510 HHW983504:HHZ983510 HRS983504:HRV983510 IBO983504:IBR983510 ILK983504:ILN983510 IVG983504:IVJ983510 JFC983504:JFF983510 JOY983504:JPB983510 JYU983504:JYX983510 KIQ983504:KIT983510 KSM983504:KSP983510 LCI983504:LCL983510 LME983504:LMH983510 LWA983504:LWD983510 MFW983504:MFZ983510 MPS983504:MPV983510 MZO983504:MZR983510 NJK983504:NJN983510 NTG983504:NTJ983510 ODC983504:ODF983510 OMY983504:ONB983510 OWU983504:OWX983510 PGQ983504:PGT983510 PQM983504:PQP983510 QAI983504:QAL983510 QKE983504:QKH983510 QUA983504:QUD983510 RDW983504:RDZ983510 RNS983504:RNV983510 RXO983504:RXR983510 SHK983504:SHN983510 SRG983504:SRJ983510 TBC983504:TBF983510 TKY983504:TLB983510 TUU983504:TUX983510 UEQ983504:UET983510 UOM983504:UOP983510 UYI983504:UYL983510 VIE983504:VIH983510 VSA983504:VSD983510 WBW983504:WBZ983510 WLS983504:WLV983510 WVO983504:WVR983510 JA66000:JB66000 SW66000:SX66000 ACS66000:ACT66000 AMO66000:AMP66000 AWK66000:AWL66000 BGG66000:BGH66000 BQC66000:BQD66000 BZY66000:BZZ66000 CJU66000:CJV66000 CTQ66000:CTR66000 DDM66000:DDN66000 DNI66000:DNJ66000 DXE66000:DXF66000 EHA66000:EHB66000 EQW66000:EQX66000 FAS66000:FAT66000 FKO66000:FKP66000 FUK66000:FUL66000 GEG66000:GEH66000 GOC66000:GOD66000 GXY66000:GXZ66000 HHU66000:HHV66000 HRQ66000:HRR66000 IBM66000:IBN66000 ILI66000:ILJ66000 IVE66000:IVF66000 JFA66000:JFB66000 JOW66000:JOX66000 JYS66000:JYT66000 KIO66000:KIP66000 KSK66000:KSL66000 LCG66000:LCH66000 LMC66000:LMD66000 LVY66000:LVZ66000 MFU66000:MFV66000 MPQ66000:MPR66000 MZM66000:MZN66000 NJI66000:NJJ66000 NTE66000:NTF66000 ODA66000:ODB66000 OMW66000:OMX66000 OWS66000:OWT66000 PGO66000:PGP66000 PQK66000:PQL66000 QAG66000:QAH66000 QKC66000:QKD66000 QTY66000:QTZ66000 RDU66000:RDV66000 RNQ66000:RNR66000 RXM66000:RXN66000 SHI66000:SHJ66000 SRE66000:SRF66000 TBA66000:TBB66000 TKW66000:TKX66000 TUS66000:TUT66000 UEO66000:UEP66000 UOK66000:UOL66000 UYG66000:UYH66000 VIC66000:VID66000 VRY66000:VRZ66000 WBU66000:WBV66000 WLQ66000:WLR66000 WVM66000:WVN66000 JA131536:JB131536 SW131536:SX131536 ACS131536:ACT131536 AMO131536:AMP131536 AWK131536:AWL131536 BGG131536:BGH131536 BQC131536:BQD131536 BZY131536:BZZ131536 CJU131536:CJV131536 CTQ131536:CTR131536 DDM131536:DDN131536 DNI131536:DNJ131536 DXE131536:DXF131536 EHA131536:EHB131536 EQW131536:EQX131536 FAS131536:FAT131536 FKO131536:FKP131536 FUK131536:FUL131536 GEG131536:GEH131536 GOC131536:GOD131536 GXY131536:GXZ131536 HHU131536:HHV131536 HRQ131536:HRR131536 IBM131536:IBN131536 ILI131536:ILJ131536 IVE131536:IVF131536 JFA131536:JFB131536 JOW131536:JOX131536 JYS131536:JYT131536 KIO131536:KIP131536 KSK131536:KSL131536 LCG131536:LCH131536 LMC131536:LMD131536 LVY131536:LVZ131536 MFU131536:MFV131536 MPQ131536:MPR131536 MZM131536:MZN131536 NJI131536:NJJ131536 NTE131536:NTF131536 ODA131536:ODB131536 OMW131536:OMX131536 OWS131536:OWT131536 PGO131536:PGP131536 PQK131536:PQL131536 QAG131536:QAH131536 QKC131536:QKD131536 QTY131536:QTZ131536 RDU131536:RDV131536 RNQ131536:RNR131536 RXM131536:RXN131536 SHI131536:SHJ131536 SRE131536:SRF131536 TBA131536:TBB131536 TKW131536:TKX131536 TUS131536:TUT131536 UEO131536:UEP131536 UOK131536:UOL131536 UYG131536:UYH131536 VIC131536:VID131536 VRY131536:VRZ131536 WBU131536:WBV131536 WLQ131536:WLR131536 WVM131536:WVN131536 JA197072:JB197072 SW197072:SX197072 ACS197072:ACT197072 AMO197072:AMP197072 AWK197072:AWL197072 BGG197072:BGH197072 BQC197072:BQD197072 BZY197072:BZZ197072 CJU197072:CJV197072 CTQ197072:CTR197072 DDM197072:DDN197072 DNI197072:DNJ197072 DXE197072:DXF197072 EHA197072:EHB197072 EQW197072:EQX197072 FAS197072:FAT197072 FKO197072:FKP197072 FUK197072:FUL197072 GEG197072:GEH197072 GOC197072:GOD197072 GXY197072:GXZ197072 HHU197072:HHV197072 HRQ197072:HRR197072 IBM197072:IBN197072 ILI197072:ILJ197072 IVE197072:IVF197072 JFA197072:JFB197072 JOW197072:JOX197072 JYS197072:JYT197072 KIO197072:KIP197072 KSK197072:KSL197072 LCG197072:LCH197072 LMC197072:LMD197072 LVY197072:LVZ197072 MFU197072:MFV197072 MPQ197072:MPR197072 MZM197072:MZN197072 NJI197072:NJJ197072 NTE197072:NTF197072 ODA197072:ODB197072 OMW197072:OMX197072 OWS197072:OWT197072 PGO197072:PGP197072 PQK197072:PQL197072 QAG197072:QAH197072 QKC197072:QKD197072 QTY197072:QTZ197072 RDU197072:RDV197072 RNQ197072:RNR197072 RXM197072:RXN197072 SHI197072:SHJ197072 SRE197072:SRF197072 TBA197072:TBB197072 TKW197072:TKX197072 TUS197072:TUT197072 UEO197072:UEP197072 UOK197072:UOL197072 UYG197072:UYH197072 VIC197072:VID197072 VRY197072:VRZ197072 WBU197072:WBV197072 WLQ197072:WLR197072 WVM197072:WVN197072 JA262608:JB262608 SW262608:SX262608 ACS262608:ACT262608 AMO262608:AMP262608 AWK262608:AWL262608 BGG262608:BGH262608 BQC262608:BQD262608 BZY262608:BZZ262608 CJU262608:CJV262608 CTQ262608:CTR262608 DDM262608:DDN262608 DNI262608:DNJ262608 DXE262608:DXF262608 EHA262608:EHB262608 EQW262608:EQX262608 FAS262608:FAT262608 FKO262608:FKP262608 FUK262608:FUL262608 GEG262608:GEH262608 GOC262608:GOD262608 GXY262608:GXZ262608 HHU262608:HHV262608 HRQ262608:HRR262608 IBM262608:IBN262608 ILI262608:ILJ262608 IVE262608:IVF262608 JFA262608:JFB262608 JOW262608:JOX262608 JYS262608:JYT262608 KIO262608:KIP262608 KSK262608:KSL262608 LCG262608:LCH262608 LMC262608:LMD262608 LVY262608:LVZ262608 MFU262608:MFV262608 MPQ262608:MPR262608 MZM262608:MZN262608 NJI262608:NJJ262608 NTE262608:NTF262608 ODA262608:ODB262608 OMW262608:OMX262608 OWS262608:OWT262608 PGO262608:PGP262608 PQK262608:PQL262608 QAG262608:QAH262608 QKC262608:QKD262608 QTY262608:QTZ262608 RDU262608:RDV262608 RNQ262608:RNR262608 RXM262608:RXN262608 SHI262608:SHJ262608 SRE262608:SRF262608 TBA262608:TBB262608 TKW262608:TKX262608 TUS262608:TUT262608 UEO262608:UEP262608 UOK262608:UOL262608 UYG262608:UYH262608 VIC262608:VID262608 VRY262608:VRZ262608 WBU262608:WBV262608 WLQ262608:WLR262608 WVM262608:WVN262608 JA328144:JB328144 SW328144:SX328144 ACS328144:ACT328144 AMO328144:AMP328144 AWK328144:AWL328144 BGG328144:BGH328144 BQC328144:BQD328144 BZY328144:BZZ328144 CJU328144:CJV328144 CTQ328144:CTR328144 DDM328144:DDN328144 DNI328144:DNJ328144 DXE328144:DXF328144 EHA328144:EHB328144 EQW328144:EQX328144 FAS328144:FAT328144 FKO328144:FKP328144 FUK328144:FUL328144 GEG328144:GEH328144 GOC328144:GOD328144 GXY328144:GXZ328144 HHU328144:HHV328144 HRQ328144:HRR328144 IBM328144:IBN328144 ILI328144:ILJ328144 IVE328144:IVF328144 JFA328144:JFB328144 JOW328144:JOX328144 JYS328144:JYT328144 KIO328144:KIP328144 KSK328144:KSL328144 LCG328144:LCH328144 LMC328144:LMD328144 LVY328144:LVZ328144 MFU328144:MFV328144 MPQ328144:MPR328144 MZM328144:MZN328144 NJI328144:NJJ328144 NTE328144:NTF328144 ODA328144:ODB328144 OMW328144:OMX328144 OWS328144:OWT328144 PGO328144:PGP328144 PQK328144:PQL328144 QAG328144:QAH328144 QKC328144:QKD328144 QTY328144:QTZ328144 RDU328144:RDV328144 RNQ328144:RNR328144 RXM328144:RXN328144 SHI328144:SHJ328144 SRE328144:SRF328144 TBA328144:TBB328144 TKW328144:TKX328144 TUS328144:TUT328144 UEO328144:UEP328144 UOK328144:UOL328144 UYG328144:UYH328144 VIC328144:VID328144 VRY328144:VRZ328144 WBU328144:WBV328144 WLQ328144:WLR328144 WVM328144:WVN328144 JA393680:JB393680 SW393680:SX393680 ACS393680:ACT393680 AMO393680:AMP393680 AWK393680:AWL393680 BGG393680:BGH393680 BQC393680:BQD393680 BZY393680:BZZ393680 CJU393680:CJV393680 CTQ393680:CTR393680 DDM393680:DDN393680 DNI393680:DNJ393680 DXE393680:DXF393680 EHA393680:EHB393680 EQW393680:EQX393680 FAS393680:FAT393680 FKO393680:FKP393680 FUK393680:FUL393680 GEG393680:GEH393680 GOC393680:GOD393680 GXY393680:GXZ393680 HHU393680:HHV393680 HRQ393680:HRR393680 IBM393680:IBN393680 ILI393680:ILJ393680 IVE393680:IVF393680 JFA393680:JFB393680 JOW393680:JOX393680 JYS393680:JYT393680 KIO393680:KIP393680 KSK393680:KSL393680 LCG393680:LCH393680 LMC393680:LMD393680 LVY393680:LVZ393680 MFU393680:MFV393680 MPQ393680:MPR393680 MZM393680:MZN393680 NJI393680:NJJ393680 NTE393680:NTF393680 ODA393680:ODB393680 OMW393680:OMX393680 OWS393680:OWT393680 PGO393680:PGP393680 PQK393680:PQL393680 QAG393680:QAH393680 QKC393680:QKD393680 QTY393680:QTZ393680 RDU393680:RDV393680 RNQ393680:RNR393680 RXM393680:RXN393680 SHI393680:SHJ393680 SRE393680:SRF393680 TBA393680:TBB393680 TKW393680:TKX393680 TUS393680:TUT393680 UEO393680:UEP393680 UOK393680:UOL393680 UYG393680:UYH393680 VIC393680:VID393680 VRY393680:VRZ393680 WBU393680:WBV393680 WLQ393680:WLR393680 WVM393680:WVN393680 JA459216:JB459216 SW459216:SX459216 ACS459216:ACT459216 AMO459216:AMP459216 AWK459216:AWL459216 BGG459216:BGH459216 BQC459216:BQD459216 BZY459216:BZZ459216 CJU459216:CJV459216 CTQ459216:CTR459216 DDM459216:DDN459216 DNI459216:DNJ459216 DXE459216:DXF459216 EHA459216:EHB459216 EQW459216:EQX459216 FAS459216:FAT459216 FKO459216:FKP459216 FUK459216:FUL459216 GEG459216:GEH459216 GOC459216:GOD459216 GXY459216:GXZ459216 HHU459216:HHV459216 HRQ459216:HRR459216 IBM459216:IBN459216 ILI459216:ILJ459216 IVE459216:IVF459216 JFA459216:JFB459216 JOW459216:JOX459216 JYS459216:JYT459216 KIO459216:KIP459216 KSK459216:KSL459216 LCG459216:LCH459216 LMC459216:LMD459216 LVY459216:LVZ459216 MFU459216:MFV459216 MPQ459216:MPR459216 MZM459216:MZN459216 NJI459216:NJJ459216 NTE459216:NTF459216 ODA459216:ODB459216 OMW459216:OMX459216 OWS459216:OWT459216 PGO459216:PGP459216 PQK459216:PQL459216 QAG459216:QAH459216 QKC459216:QKD459216 QTY459216:QTZ459216 RDU459216:RDV459216 RNQ459216:RNR459216 RXM459216:RXN459216 SHI459216:SHJ459216 SRE459216:SRF459216 TBA459216:TBB459216 TKW459216:TKX459216 TUS459216:TUT459216 UEO459216:UEP459216 UOK459216:UOL459216 UYG459216:UYH459216 VIC459216:VID459216 VRY459216:VRZ459216 WBU459216:WBV459216 WLQ459216:WLR459216 WVM459216:WVN459216 JA524752:JB524752 SW524752:SX524752 ACS524752:ACT524752 AMO524752:AMP524752 AWK524752:AWL524752 BGG524752:BGH524752 BQC524752:BQD524752 BZY524752:BZZ524752 CJU524752:CJV524752 CTQ524752:CTR524752 DDM524752:DDN524752 DNI524752:DNJ524752 DXE524752:DXF524752 EHA524752:EHB524752 EQW524752:EQX524752 FAS524752:FAT524752 FKO524752:FKP524752 FUK524752:FUL524752 GEG524752:GEH524752 GOC524752:GOD524752 GXY524752:GXZ524752 HHU524752:HHV524752 HRQ524752:HRR524752 IBM524752:IBN524752 ILI524752:ILJ524752 IVE524752:IVF524752 JFA524752:JFB524752 JOW524752:JOX524752 JYS524752:JYT524752 KIO524752:KIP524752 KSK524752:KSL524752 LCG524752:LCH524752 LMC524752:LMD524752 LVY524752:LVZ524752 MFU524752:MFV524752 MPQ524752:MPR524752 MZM524752:MZN524752 NJI524752:NJJ524752 NTE524752:NTF524752 ODA524752:ODB524752 OMW524752:OMX524752 OWS524752:OWT524752 PGO524752:PGP524752 PQK524752:PQL524752 QAG524752:QAH524752 QKC524752:QKD524752 QTY524752:QTZ524752 RDU524752:RDV524752 RNQ524752:RNR524752 RXM524752:RXN524752 SHI524752:SHJ524752 SRE524752:SRF524752 TBA524752:TBB524752 TKW524752:TKX524752 TUS524752:TUT524752 UEO524752:UEP524752 UOK524752:UOL524752 UYG524752:UYH524752 VIC524752:VID524752 VRY524752:VRZ524752 WBU524752:WBV524752 WLQ524752:WLR524752 WVM524752:WVN524752 JA590288:JB590288 SW590288:SX590288 ACS590288:ACT590288 AMO590288:AMP590288 AWK590288:AWL590288 BGG590288:BGH590288 BQC590288:BQD590288 BZY590288:BZZ590288 CJU590288:CJV590288 CTQ590288:CTR590288 DDM590288:DDN590288 DNI590288:DNJ590288 DXE590288:DXF590288 EHA590288:EHB590288 EQW590288:EQX590288 FAS590288:FAT590288 FKO590288:FKP590288 FUK590288:FUL590288 GEG590288:GEH590288 GOC590288:GOD590288 GXY590288:GXZ590288 HHU590288:HHV590288 HRQ590288:HRR590288 IBM590288:IBN590288 ILI590288:ILJ590288 IVE590288:IVF590288 JFA590288:JFB590288 JOW590288:JOX590288 JYS590288:JYT590288 KIO590288:KIP590288 KSK590288:KSL590288 LCG590288:LCH590288 LMC590288:LMD590288 LVY590288:LVZ590288 MFU590288:MFV590288 MPQ590288:MPR590288 MZM590288:MZN590288 NJI590288:NJJ590288 NTE590288:NTF590288 ODA590288:ODB590288 OMW590288:OMX590288 OWS590288:OWT590288 PGO590288:PGP590288 PQK590288:PQL590288 QAG590288:QAH590288 QKC590288:QKD590288 QTY590288:QTZ590288 RDU590288:RDV590288 RNQ590288:RNR590288 RXM590288:RXN590288 SHI590288:SHJ590288 SRE590288:SRF590288 TBA590288:TBB590288 TKW590288:TKX590288 TUS590288:TUT590288 UEO590288:UEP590288 UOK590288:UOL590288 UYG590288:UYH590288 VIC590288:VID590288 VRY590288:VRZ590288 WBU590288:WBV590288 WLQ590288:WLR590288 WVM590288:WVN590288 JA655824:JB655824 SW655824:SX655824 ACS655824:ACT655824 AMO655824:AMP655824 AWK655824:AWL655824 BGG655824:BGH655824 BQC655824:BQD655824 BZY655824:BZZ655824 CJU655824:CJV655824 CTQ655824:CTR655824 DDM655824:DDN655824 DNI655824:DNJ655824 DXE655824:DXF655824 EHA655824:EHB655824 EQW655824:EQX655824 FAS655824:FAT655824 FKO655824:FKP655824 FUK655824:FUL655824 GEG655824:GEH655824 GOC655824:GOD655824 GXY655824:GXZ655824 HHU655824:HHV655824 HRQ655824:HRR655824 IBM655824:IBN655824 ILI655824:ILJ655824 IVE655824:IVF655824 JFA655824:JFB655824 JOW655824:JOX655824 JYS655824:JYT655824 KIO655824:KIP655824 KSK655824:KSL655824 LCG655824:LCH655824 LMC655824:LMD655824 LVY655824:LVZ655824 MFU655824:MFV655824 MPQ655824:MPR655824 MZM655824:MZN655824 NJI655824:NJJ655824 NTE655824:NTF655824 ODA655824:ODB655824 OMW655824:OMX655824 OWS655824:OWT655824 PGO655824:PGP655824 PQK655824:PQL655824 QAG655824:QAH655824 QKC655824:QKD655824 QTY655824:QTZ655824 RDU655824:RDV655824 RNQ655824:RNR655824 RXM655824:RXN655824 SHI655824:SHJ655824 SRE655824:SRF655824 TBA655824:TBB655824 TKW655824:TKX655824 TUS655824:TUT655824 UEO655824:UEP655824 UOK655824:UOL655824 UYG655824:UYH655824 VIC655824:VID655824 VRY655824:VRZ655824 WBU655824:WBV655824 WLQ655824:WLR655824 WVM655824:WVN655824 JA721360:JB721360 SW721360:SX721360 ACS721360:ACT721360 AMO721360:AMP721360 AWK721360:AWL721360 BGG721360:BGH721360 BQC721360:BQD721360 BZY721360:BZZ721360 CJU721360:CJV721360 CTQ721360:CTR721360 DDM721360:DDN721360 DNI721360:DNJ721360 DXE721360:DXF721360 EHA721360:EHB721360 EQW721360:EQX721360 FAS721360:FAT721360 FKO721360:FKP721360 FUK721360:FUL721360 GEG721360:GEH721360 GOC721360:GOD721360 GXY721360:GXZ721360 HHU721360:HHV721360 HRQ721360:HRR721360 IBM721360:IBN721360 ILI721360:ILJ721360 IVE721360:IVF721360 JFA721360:JFB721360 JOW721360:JOX721360 JYS721360:JYT721360 KIO721360:KIP721360 KSK721360:KSL721360 LCG721360:LCH721360 LMC721360:LMD721360 LVY721360:LVZ721360 MFU721360:MFV721360 MPQ721360:MPR721360 MZM721360:MZN721360 NJI721360:NJJ721360 NTE721360:NTF721360 ODA721360:ODB721360 OMW721360:OMX721360 OWS721360:OWT721360 PGO721360:PGP721360 PQK721360:PQL721360 QAG721360:QAH721360 QKC721360:QKD721360 QTY721360:QTZ721360 RDU721360:RDV721360 RNQ721360:RNR721360 RXM721360:RXN721360 SHI721360:SHJ721360 SRE721360:SRF721360 TBA721360:TBB721360 TKW721360:TKX721360 TUS721360:TUT721360 UEO721360:UEP721360 UOK721360:UOL721360 UYG721360:UYH721360 VIC721360:VID721360 VRY721360:VRZ721360 WBU721360:WBV721360 WLQ721360:WLR721360 WVM721360:WVN721360 JA786896:JB786896 SW786896:SX786896 ACS786896:ACT786896 AMO786896:AMP786896 AWK786896:AWL786896 BGG786896:BGH786896 BQC786896:BQD786896 BZY786896:BZZ786896 CJU786896:CJV786896 CTQ786896:CTR786896 DDM786896:DDN786896 DNI786896:DNJ786896 DXE786896:DXF786896 EHA786896:EHB786896 EQW786896:EQX786896 FAS786896:FAT786896 FKO786896:FKP786896 FUK786896:FUL786896 GEG786896:GEH786896 GOC786896:GOD786896 GXY786896:GXZ786896 HHU786896:HHV786896 HRQ786896:HRR786896 IBM786896:IBN786896 ILI786896:ILJ786896 IVE786896:IVF786896 JFA786896:JFB786896 JOW786896:JOX786896 JYS786896:JYT786896 KIO786896:KIP786896 KSK786896:KSL786896 LCG786896:LCH786896 LMC786896:LMD786896 LVY786896:LVZ786896 MFU786896:MFV786896 MPQ786896:MPR786896 MZM786896:MZN786896 NJI786896:NJJ786896 NTE786896:NTF786896 ODA786896:ODB786896 OMW786896:OMX786896 OWS786896:OWT786896 PGO786896:PGP786896 PQK786896:PQL786896 QAG786896:QAH786896 QKC786896:QKD786896 QTY786896:QTZ786896 RDU786896:RDV786896 RNQ786896:RNR786896 RXM786896:RXN786896 SHI786896:SHJ786896 SRE786896:SRF786896 TBA786896:TBB786896 TKW786896:TKX786896 TUS786896:TUT786896 UEO786896:UEP786896 UOK786896:UOL786896 UYG786896:UYH786896 VIC786896:VID786896 VRY786896:VRZ786896 WBU786896:WBV786896 WLQ786896:WLR786896 WVM786896:WVN786896 JA852432:JB852432 SW852432:SX852432 ACS852432:ACT852432 AMO852432:AMP852432 AWK852432:AWL852432 BGG852432:BGH852432 BQC852432:BQD852432 BZY852432:BZZ852432 CJU852432:CJV852432 CTQ852432:CTR852432 DDM852432:DDN852432 DNI852432:DNJ852432 DXE852432:DXF852432 EHA852432:EHB852432 EQW852432:EQX852432 FAS852432:FAT852432 FKO852432:FKP852432 FUK852432:FUL852432 GEG852432:GEH852432 GOC852432:GOD852432 GXY852432:GXZ852432 HHU852432:HHV852432 HRQ852432:HRR852432 IBM852432:IBN852432 ILI852432:ILJ852432 IVE852432:IVF852432 JFA852432:JFB852432 JOW852432:JOX852432 JYS852432:JYT852432 KIO852432:KIP852432 KSK852432:KSL852432 LCG852432:LCH852432 LMC852432:LMD852432 LVY852432:LVZ852432 MFU852432:MFV852432 MPQ852432:MPR852432 MZM852432:MZN852432 NJI852432:NJJ852432 NTE852432:NTF852432 ODA852432:ODB852432 OMW852432:OMX852432 OWS852432:OWT852432 PGO852432:PGP852432 PQK852432:PQL852432 QAG852432:QAH852432 QKC852432:QKD852432 QTY852432:QTZ852432 RDU852432:RDV852432 RNQ852432:RNR852432 RXM852432:RXN852432 SHI852432:SHJ852432 SRE852432:SRF852432 TBA852432:TBB852432 TKW852432:TKX852432 TUS852432:TUT852432 UEO852432:UEP852432 UOK852432:UOL852432 UYG852432:UYH852432 VIC852432:VID852432 VRY852432:VRZ852432 WBU852432:WBV852432 WLQ852432:WLR852432 WVM852432:WVN852432 JA917968:JB917968 SW917968:SX917968 ACS917968:ACT917968 AMO917968:AMP917968 AWK917968:AWL917968 BGG917968:BGH917968 BQC917968:BQD917968 BZY917968:BZZ917968 CJU917968:CJV917968 CTQ917968:CTR917968 DDM917968:DDN917968 DNI917968:DNJ917968 DXE917968:DXF917968 EHA917968:EHB917968 EQW917968:EQX917968 FAS917968:FAT917968 FKO917968:FKP917968 FUK917968:FUL917968 GEG917968:GEH917968 GOC917968:GOD917968 GXY917968:GXZ917968 HHU917968:HHV917968 HRQ917968:HRR917968 IBM917968:IBN917968 ILI917968:ILJ917968 IVE917968:IVF917968 JFA917968:JFB917968 JOW917968:JOX917968 JYS917968:JYT917968 KIO917968:KIP917968 KSK917968:KSL917968 LCG917968:LCH917968 LMC917968:LMD917968 LVY917968:LVZ917968 MFU917968:MFV917968 MPQ917968:MPR917968 MZM917968:MZN917968 NJI917968:NJJ917968 NTE917968:NTF917968 ODA917968:ODB917968 OMW917968:OMX917968 OWS917968:OWT917968 PGO917968:PGP917968 PQK917968:PQL917968 QAG917968:QAH917968 QKC917968:QKD917968 QTY917968:QTZ917968 RDU917968:RDV917968 RNQ917968:RNR917968 RXM917968:RXN917968 SHI917968:SHJ917968 SRE917968:SRF917968 TBA917968:TBB917968 TKW917968:TKX917968 TUS917968:TUT917968 UEO917968:UEP917968 UOK917968:UOL917968 UYG917968:UYH917968 VIC917968:VID917968 VRY917968:VRZ917968 WBU917968:WBV917968 WLQ917968:WLR917968 WVM917968:WVN917968 JA983504:JB983504 SW983504:SX983504 ACS983504:ACT983504 AMO983504:AMP983504 AWK983504:AWL983504 BGG983504:BGH983504 BQC983504:BQD983504 BZY983504:BZZ983504 CJU983504:CJV983504 CTQ983504:CTR983504 DDM983504:DDN983504 DNI983504:DNJ983504 DXE983504:DXF983504 EHA983504:EHB983504 EQW983504:EQX983504 FAS983504:FAT983504 FKO983504:FKP983504 FUK983504:FUL983504 GEG983504:GEH983504 GOC983504:GOD983504 GXY983504:GXZ983504 HHU983504:HHV983504 HRQ983504:HRR983504 IBM983504:IBN983504 ILI983504:ILJ983504 IVE983504:IVF983504 JFA983504:JFB983504 JOW983504:JOX983504 JYS983504:JYT983504 KIO983504:KIP983504 KSK983504:KSL983504 LCG983504:LCH983504 LMC983504:LMD983504 LVY983504:LVZ983504 MFU983504:MFV983504 MPQ983504:MPR983504 MZM983504:MZN983504 NJI983504:NJJ983504 NTE983504:NTF983504 ODA983504:ODB983504 OMW983504:OMX983504 OWS983504:OWT983504 PGO983504:PGP983504 PQK983504:PQL983504 QAG983504:QAH983504 QKC983504:QKD983504 QTY983504:QTZ983504 RDU983504:RDV983504 RNQ983504:RNR983504 RXM983504:RXN983504 SHI983504:SHJ983504 SRE983504:SRF983504 TBA983504:TBB983504 TKW983504:TKX983504 TUS983504:TUT983504 UEO983504:UEP983504 UOK983504:UOL983504 UYG983504:UYH983504 VIC983504:VID983504 VRY983504:VRZ983504 WBU983504:WBV983504 WLQ983504:WLR983504 WVM983504:WVN983504 H65976:K65994 H131512:K131530 H197048:K197066 H262584:K262602 H328120:K328138 H393656:K393674 H459192:K459210 H524728:K524746 H590264:K590282 H655800:K655818 H721336:K721354 H786872:K786890 H852408:K852426 H917944:K917962 H983480:K983498 H65998:K65998 H131534:K131534 H197070:K197070 H262606:K262606 H328142:K328142 H393678:K393678 H459214:K459214 H524750:K524750 H590286:K590286 H655822:K655822 H721358:K721358 H786894:K786894 H852430:K852430 H917966:K917966 H983502:K983502 J66000:K66006 J131536:K131542 J197072:K197078 J262608:K262614 J328144:K328150 J393680:K393686 J459216:K459222 J524752:K524758 J590288:K590294 J655824:K655830 J721360:K721366 J786896:K786902 J852432:K852438 J917968:K917974 J983504:K983510 J983535:K983535 J917999:K917999 J852463:K852463 J786927:K786927 J721391:K721391 J655855:K655855 J590319:K590319 J524783:K524783 J459247:K459247 J393711:K393711 J328175:K328175 J262639:K262639 J197103:K197103 J131567:K131567 J66031:K66031 IZ52:JB53 SV52:SX53 ACR52:ACT53 AMN52:AMP53 AWJ52:AWL53 BGF52:BGH53 BQB52:BQD53 BZX52:BZZ53 CJT52:CJV53 CTP52:CTR53 DDL52:DDN53 DNH52:DNJ53 DXD52:DXF53 EGZ52:EHB53 EQV52:EQX53 FAR52:FAT53 FKN52:FKP53 FUJ52:FUL53 GEF52:GEH53 GOB52:GOD53 GXX52:GXZ53 HHT52:HHV53 HRP52:HRR53 IBL52:IBN53 ILH52:ILJ53 IVD52:IVF53 JEZ52:JFB53 JOV52:JOX53 JYR52:JYT53 KIN52:KIP53 KSJ52:KSL53 LCF52:LCH53 LMB52:LMD53 LVX52:LVZ53 MFT52:MFV53 MPP52:MPR53 MZL52:MZN53 NJH52:NJJ53 NTD52:NTF53 OCZ52:ODB53 OMV52:OMX53 OWR52:OWT53 PGN52:PGP53 PQJ52:PQL53 QAF52:QAH53 QKB52:QKD53 QTX52:QTZ53 RDT52:RDV53 RNP52:RNR53 RXL52:RXN53 SHH52:SHJ53 SRD52:SRF53 TAZ52:TBB53 TKV52:TKX53 TUR52:TUT53 UEN52:UEP53 UOJ52:UOL53 UYF52:UYH53 VIB52:VID53 VRX52:VRZ53 WBT52:WBV53 WLP52:WLR53 WVL52:WVN53 L141 L131 J161:K164 J346:K352 J336:K344 M613:P626 CTQ142:CTW373 L128 M562 J144:K159 J292:K315 M563:N564 WLS52:WLV61 WBW52:WBZ61 VSA52:VSD61 VIE52:VIH61 UYI52:UYL61 UOM52:UOP61 UEQ52:UET61 TUU52:TUX61 TKY52:TLB61 TBC52:TBF61 SRG52:SRJ61 SHK52:SHN61 RXO52:RXR61 RNS52:RNV61 RDW52:RDZ61 QUA52:QUD61 QKE52:QKH61 QAI52:QAL61 PQM52:PQP61 PGQ52:PGT61 OWU52:OWX61 OMY52:ONB61 ODC52:ODF61 NTG52:NTJ61 NJK52:NJN61 MZO52:MZR61 MPS52:MPV61 MFW52:MFZ61 LWA52:LWD61 LME52:LMH61 LCI52:LCL61 KSM52:KSP61 KIQ52:KIT61 JYU52:JYX61 JOY52:JPB61 JFC52:JFF61 IVG52:IVJ61 ILK52:ILN61 IBO52:IBR61 HRS52:HRV61 HHW52:HHZ61 GYA52:GYD61 GOE52:GOH61 GEI52:GEL61 FUM52:FUP61 FKQ52:FKT61 FAU52:FAX61 EQY52:ERB61 EHC52:EHF61 DXG52:DXJ61 DNK52:DNN61 DDO52:DDR61 CTS52:CTV61 CJW52:CJZ61 CAA52:CAD61 BQE52:BQH61 BGI52:BGL61 AWM52:AWP61 AMQ52:AMT61 ACU52:ACX61 SY52:TB61 JC52:JF61 WVO52:WVR61 J160:L160 M605:N612 M627:N628 J214:K217 J219:K238 J266:K269 J329:L329 J317:K325 L574:L577 H397:L407 L641:L643 L645 J191:K203 J271:K290 DDM142:DDS373 J354:K358 I416:I418 H409:L414 H440:L445 ACR62:ACX141 L62 L65 L71 L116 L81 L91 L104 L111 J165:L165 H435:L438 J212:L213 J218:L218 J239:L239 J264:L265 J270:L270 J291:L291 J316:L316 J326:L326 J327:K328 J330:K334 J335:L335 J345:L345 I619:I628 H619:H620 DNI142:DNO373 H359:K373 CJU142:CKA373 L373 J166:K189 J143:L143 J240:K263 J416:L433 BZY142:CAE373 BQC142:BQI373 BGG142:BGM373 AWK142:AWQ373 AMO142:AMU373 ACS142:ACY373 SW142:TC373 JA142:JG373 WVM142:WVS373 WLQ142:WLW373 WBU142:WCA373 VRY142:VSE373 VIC142:VII373 UYG142:UYM373 UOK142:UOQ373 UEO142:UEU373 TUS142:TUY373 TKW142:TLC373 TBA142:TBG373 SRE142:SRK373 SHI142:SHO373 RXM142:RXS373 RNQ142:RNW373 RDU142:REA373 QTY142:QUE373 QKC142:QKI373 QAG142:QAM373 PQK142:PQQ373 PGO142:PGU373 OWS142:OWY373 OMW142:ONC373 ODA142:ODG373 NTE142:NTK373 NJI142:NJO373 MZM142:MZS373 MPQ142:MPW373 MFU142:MGA373 LVY142:LWE373 LMC142:LMI373 LCG142:LCM373 KSK142:KSQ373 KIO142:KIU373 JYS142:JYY373 JOW142:JPC373 JFA142:JFG373 IVE142:IVK373 ILI142:ILO373 IBM142:IBS373 HRQ142:HRW373 HHU142:HIA373 GXY142:GYE373 GOC142:GOI373 GEG142:GEM373 FUK142:FUQ373 FKO142:FKU373 FAS142:FAY373 EQW142:ERC373 EHA142:EHG373 DXE142:DXK373 L562:L563 L565 J353:L353 L370 H380:L393 I421:I433 I62:I141 AMN62:AMT141 AWJ62:AWP141 BGF62:BGL141 BQB62:BQH141 BZX62:CAD141 CJT62:CJZ141 CTP62:CTV141 DDL62:DDR141 DNH62:DNN141 DXD62:DXJ141 EGZ62:EHF141 EQV62:ERB141 FAR62:FAX141 FKN62:FKT141 FUJ62:FUP141 GEF62:GEL141 GOB62:GOH141 GXX62:GYD141 HHT62:HHZ141 HRP62:HRV141 IBL62:IBR141 ILH62:ILN141 IVD62:IVJ141 JEZ62:JFF141 JOV62:JPB141 JYR62:JYX141 KIN62:KIT141 KSJ62:KSP141 LCF62:LCL141 LMB62:LMH141 LVX62:LWD141 MFT62:MFZ141 MPP62:MPV141 MZL62:MZR141 NJH62:NJN141 NTD62:NTJ141 OCZ62:ODF141 OMV62:ONB141 OWR62:OWX141 PGN62:PGT141 PQJ62:PQP141 QAF62:QAL141 QKB62:QKH141 QTX62:QUD141 RDT62:RDZ141 RNP62:RNV141 RXL62:RXR141 SHH62:SHN141 SRD62:SRJ141 TAZ62:TBF141 TKV62:TLB141 TUR62:TUX141 UEN62:UET141 UOJ62:UOP141 UYF62:UYL141 VIB62:VIH141 VRX62:VSD141 WBT62:WBZ141 WLP62:WLV141 WVL62:WVR141 IZ62:JF141 SV62:TB141 H416:H433 H212:I358 L360:L362 L633:L639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12"/>
  <sheetViews>
    <sheetView showGridLines="0" topLeftCell="A88" zoomScale="90" zoomScaleNormal="90" workbookViewId="0">
      <selection activeCell="A12" sqref="A12"/>
    </sheetView>
  </sheetViews>
  <sheetFormatPr baseColWidth="10" defaultColWidth="11.44140625" defaultRowHeight="13.8"/>
  <cols>
    <col min="1" max="1" width="7.6640625" style="3" customWidth="1"/>
    <col min="2" max="2" width="5.88671875" style="3" customWidth="1"/>
    <col min="3" max="3" width="50.6640625" style="3" customWidth="1"/>
    <col min="4" max="4" width="24.33203125" style="3" customWidth="1"/>
    <col min="5" max="5" width="22.5546875" style="8" customWidth="1"/>
    <col min="6" max="6" width="22.33203125" style="8" customWidth="1"/>
    <col min="7" max="7" width="26" style="8" customWidth="1"/>
    <col min="8" max="8" width="31.6640625" style="8" customWidth="1"/>
    <col min="9" max="9" width="28.88671875" style="8" customWidth="1"/>
    <col min="10" max="10" width="24.5546875" style="8" customWidth="1"/>
    <col min="11" max="11" width="24.88671875" style="3" customWidth="1"/>
    <col min="12" max="12" width="21.33203125" style="3" customWidth="1"/>
    <col min="13" max="13" width="27.6640625" style="3" customWidth="1"/>
    <col min="14" max="14" width="26.33203125" style="3" customWidth="1"/>
    <col min="15" max="16" width="24" style="3" customWidth="1"/>
    <col min="17" max="17" width="27.5546875" style="3" customWidth="1"/>
    <col min="18" max="18" width="24.88671875" style="3" customWidth="1"/>
    <col min="19" max="16384" width="11.44140625" style="3"/>
  </cols>
  <sheetData>
    <row r="1" spans="1:16" s="5" customFormat="1" ht="15" customHeight="1">
      <c r="A1" s="69"/>
      <c r="B1" s="17"/>
      <c r="C1" s="17"/>
      <c r="D1" s="35"/>
      <c r="E1" s="11"/>
      <c r="F1" s="1267" t="s">
        <v>543</v>
      </c>
      <c r="G1" s="1268"/>
      <c r="H1" s="1268"/>
      <c r="I1" s="1268"/>
      <c r="J1" s="1268"/>
      <c r="K1" s="1269"/>
      <c r="L1" s="115"/>
      <c r="M1" s="103"/>
      <c r="N1" s="103"/>
      <c r="O1" s="92"/>
      <c r="P1" s="92"/>
    </row>
    <row r="2" spans="1:16" s="5" customFormat="1" ht="15" customHeight="1">
      <c r="A2" s="68"/>
      <c r="B2" s="16"/>
      <c r="C2" s="16"/>
      <c r="D2" s="36"/>
      <c r="E2" s="12"/>
      <c r="F2" s="1270"/>
      <c r="G2" s="1271"/>
      <c r="H2" s="1271"/>
      <c r="I2" s="1271"/>
      <c r="J2" s="1271"/>
      <c r="K2" s="1272"/>
      <c r="L2" s="115"/>
      <c r="M2" s="103"/>
      <c r="N2" s="103"/>
      <c r="O2" s="92"/>
      <c r="P2" s="92"/>
    </row>
    <row r="3" spans="1:16" s="5" customFormat="1" ht="15" customHeight="1">
      <c r="A3" s="68"/>
      <c r="B3" s="16"/>
      <c r="C3" s="16"/>
      <c r="D3" s="36"/>
      <c r="E3" s="12"/>
      <c r="F3" s="1270"/>
      <c r="G3" s="1271"/>
      <c r="H3" s="1271"/>
      <c r="I3" s="1271"/>
      <c r="J3" s="1271"/>
      <c r="K3" s="1272"/>
      <c r="L3" s="115"/>
      <c r="M3" s="103"/>
      <c r="N3" s="103"/>
      <c r="O3" s="92"/>
      <c r="P3" s="92"/>
    </row>
    <row r="4" spans="1:16" s="5" customFormat="1" ht="15" customHeight="1">
      <c r="A4" s="68"/>
      <c r="B4" s="16"/>
      <c r="C4" s="16"/>
      <c r="D4" s="36"/>
      <c r="E4" s="12"/>
      <c r="F4" s="1270"/>
      <c r="G4" s="1271"/>
      <c r="H4" s="1271"/>
      <c r="I4" s="1271"/>
      <c r="J4" s="1271"/>
      <c r="K4" s="1272"/>
      <c r="L4" s="115"/>
      <c r="M4" s="103"/>
      <c r="N4" s="103"/>
      <c r="O4" s="92"/>
      <c r="P4" s="92"/>
    </row>
    <row r="5" spans="1:16" s="4" customFormat="1" ht="18.75" customHeight="1">
      <c r="A5" s="13"/>
      <c r="B5" s="37"/>
      <c r="C5" s="37"/>
      <c r="D5" s="37"/>
      <c r="E5" s="14"/>
      <c r="F5" s="1270"/>
      <c r="G5" s="1271"/>
      <c r="H5" s="1271"/>
      <c r="I5" s="1271"/>
      <c r="J5" s="1271"/>
      <c r="K5" s="1272"/>
      <c r="L5" s="115"/>
      <c r="M5" s="103"/>
      <c r="N5" s="103"/>
      <c r="O5" s="92"/>
      <c r="P5" s="92"/>
    </row>
    <row r="6" spans="1:16" s="5" customFormat="1" ht="15" customHeight="1" thickBot="1">
      <c r="A6" s="67"/>
      <c r="B6" s="18"/>
      <c r="C6" s="18"/>
      <c r="D6" s="38"/>
      <c r="E6" s="15"/>
      <c r="F6" s="1273"/>
      <c r="G6" s="1274"/>
      <c r="H6" s="1274"/>
      <c r="I6" s="1274"/>
      <c r="J6" s="1274"/>
      <c r="K6" s="1275"/>
      <c r="L6" s="115"/>
      <c r="M6" s="103"/>
      <c r="N6" s="103"/>
      <c r="O6" s="92"/>
      <c r="P6" s="92"/>
    </row>
    <row r="7" spans="1:16" s="7" customFormat="1">
      <c r="E7" s="9"/>
      <c r="F7" s="9"/>
      <c r="G7" s="9"/>
      <c r="H7" s="9"/>
      <c r="I7" s="9"/>
      <c r="J7" s="9"/>
    </row>
    <row r="8" spans="1:16" s="5" customFormat="1" ht="21">
      <c r="A8" s="63" t="s">
        <v>542</v>
      </c>
      <c r="B8" s="63"/>
      <c r="C8" s="63"/>
      <c r="D8" s="10"/>
      <c r="E8" s="10"/>
      <c r="F8" s="10"/>
      <c r="G8" s="10"/>
      <c r="H8" s="10"/>
      <c r="I8" s="10"/>
      <c r="L8" s="6"/>
    </row>
    <row r="9" spans="1:16" s="5" customFormat="1" ht="15.6">
      <c r="D9" s="6"/>
      <c r="E9" s="10"/>
      <c r="F9" s="10"/>
      <c r="G9" s="10"/>
      <c r="H9" s="10"/>
      <c r="I9" s="10"/>
      <c r="J9" s="10"/>
    </row>
    <row r="10" spans="1:16" s="5" customFormat="1" ht="15" customHeight="1">
      <c r="A10" s="1303" t="s">
        <v>839</v>
      </c>
      <c r="B10" s="1293" t="s">
        <v>541</v>
      </c>
      <c r="C10" s="1294"/>
      <c r="D10" s="1282" t="s">
        <v>735</v>
      </c>
      <c r="E10" s="1282" t="s">
        <v>76</v>
      </c>
      <c r="F10" s="1282" t="s">
        <v>77</v>
      </c>
      <c r="G10" s="1301" t="s">
        <v>696</v>
      </c>
      <c r="H10" s="1282" t="s">
        <v>540</v>
      </c>
      <c r="I10" s="1282" t="s">
        <v>728</v>
      </c>
      <c r="J10" s="1282" t="s">
        <v>80</v>
      </c>
      <c r="K10" s="1282" t="s">
        <v>82</v>
      </c>
      <c r="L10" s="101"/>
      <c r="M10" s="102"/>
      <c r="N10" s="102"/>
      <c r="O10" s="1300"/>
      <c r="P10" s="1302"/>
    </row>
    <row r="11" spans="1:16" s="1" customFormat="1" ht="54" customHeight="1">
      <c r="A11" s="1304"/>
      <c r="B11" s="1295"/>
      <c r="C11" s="1296"/>
      <c r="D11" s="1305"/>
      <c r="E11" s="1305"/>
      <c r="F11" s="1305"/>
      <c r="G11" s="1264"/>
      <c r="H11" s="1305"/>
      <c r="I11" s="1305"/>
      <c r="J11" s="1305"/>
      <c r="K11" s="1305"/>
      <c r="L11" s="104"/>
      <c r="M11" s="104"/>
      <c r="N11" s="104"/>
      <c r="O11" s="1300"/>
      <c r="P11" s="1300"/>
    </row>
    <row r="12" spans="1:16" s="1" customFormat="1" ht="21.75" customHeight="1">
      <c r="A12" s="33">
        <v>1</v>
      </c>
      <c r="B12" s="1297" t="s">
        <v>539</v>
      </c>
      <c r="C12" s="1298"/>
      <c r="D12" s="1298"/>
      <c r="E12" s="1298"/>
      <c r="F12" s="1298"/>
      <c r="G12" s="1298"/>
      <c r="H12" s="1298"/>
      <c r="I12" s="1298"/>
      <c r="J12" s="1298"/>
      <c r="K12" s="1294"/>
      <c r="L12" s="104"/>
      <c r="M12" s="104"/>
      <c r="N12" s="104"/>
      <c r="O12" s="96"/>
      <c r="P12" s="96"/>
    </row>
    <row r="13" spans="1:16" s="1" customFormat="1" ht="18.75" customHeight="1">
      <c r="A13" s="34">
        <f t="shared" ref="A13:A51" si="0">A12+1</f>
        <v>2</v>
      </c>
      <c r="B13" s="66"/>
      <c r="C13" s="114" t="s">
        <v>1</v>
      </c>
      <c r="D13" s="276"/>
      <c r="E13" s="276"/>
      <c r="F13" s="277"/>
      <c r="G13" s="278"/>
      <c r="H13" s="279"/>
      <c r="I13" s="276"/>
      <c r="J13" s="277">
        <f t="shared" ref="J13:J30" si="1">I13-H13</f>
        <v>0</v>
      </c>
      <c r="K13" s="282">
        <f>IF(F13=" ",0,IF(F13=0,0,H13/F13))</f>
        <v>0</v>
      </c>
      <c r="L13" s="104"/>
      <c r="M13" s="104"/>
      <c r="N13" s="104"/>
      <c r="O13" s="97"/>
      <c r="P13" s="97"/>
    </row>
    <row r="14" spans="1:16" s="1" customFormat="1" ht="15.75" customHeight="1">
      <c r="A14" s="34">
        <f t="shared" si="0"/>
        <v>3</v>
      </c>
      <c r="B14" s="66"/>
      <c r="C14" s="114" t="s">
        <v>537</v>
      </c>
      <c r="D14" s="276"/>
      <c r="E14" s="276"/>
      <c r="F14" s="277"/>
      <c r="G14" s="278"/>
      <c r="H14" s="279"/>
      <c r="I14" s="276"/>
      <c r="J14" s="277">
        <f t="shared" si="1"/>
        <v>0</v>
      </c>
      <c r="K14" s="282">
        <f t="shared" ref="K14:K30" si="2">IF(F14=" ",0,IF(F14=0,0,H14/F14))</f>
        <v>0</v>
      </c>
      <c r="L14" s="104"/>
      <c r="M14" s="104"/>
      <c r="N14" s="104"/>
      <c r="O14" s="97"/>
      <c r="P14" s="97"/>
    </row>
    <row r="15" spans="1:16" s="1" customFormat="1" ht="21" customHeight="1">
      <c r="A15" s="34">
        <f t="shared" si="0"/>
        <v>4</v>
      </c>
      <c r="B15" s="66"/>
      <c r="C15" s="114" t="s">
        <v>5</v>
      </c>
      <c r="D15" s="276"/>
      <c r="E15" s="276"/>
      <c r="F15" s="277"/>
      <c r="G15" s="278"/>
      <c r="H15" s="279"/>
      <c r="I15" s="276"/>
      <c r="J15" s="277">
        <f t="shared" si="1"/>
        <v>0</v>
      </c>
      <c r="K15" s="282">
        <f t="shared" si="2"/>
        <v>0</v>
      </c>
      <c r="L15" s="104"/>
      <c r="M15" s="104"/>
      <c r="N15" s="104"/>
      <c r="O15" s="97"/>
      <c r="P15" s="97"/>
    </row>
    <row r="16" spans="1:16" s="1" customFormat="1" ht="15.6">
      <c r="A16" s="34">
        <f t="shared" si="0"/>
        <v>5</v>
      </c>
      <c r="B16" s="66"/>
      <c r="C16" s="114" t="s">
        <v>6</v>
      </c>
      <c r="D16" s="276"/>
      <c r="E16" s="276"/>
      <c r="F16" s="277"/>
      <c r="G16" s="278"/>
      <c r="H16" s="279"/>
      <c r="I16" s="276"/>
      <c r="J16" s="277">
        <f t="shared" si="1"/>
        <v>0</v>
      </c>
      <c r="K16" s="282">
        <f t="shared" si="2"/>
        <v>0</v>
      </c>
      <c r="L16" s="104"/>
      <c r="M16" s="104"/>
      <c r="N16" s="104"/>
      <c r="O16" s="97"/>
      <c r="P16" s="97"/>
    </row>
    <row r="17" spans="1:16" s="1" customFormat="1" ht="25.5" customHeight="1">
      <c r="A17" s="34">
        <f t="shared" si="0"/>
        <v>6</v>
      </c>
      <c r="B17" s="66"/>
      <c r="C17" s="114" t="s">
        <v>12</v>
      </c>
      <c r="D17" s="276"/>
      <c r="E17" s="276"/>
      <c r="F17" s="277"/>
      <c r="G17" s="278"/>
      <c r="H17" s="279"/>
      <c r="I17" s="276"/>
      <c r="J17" s="277">
        <f t="shared" si="1"/>
        <v>0</v>
      </c>
      <c r="K17" s="282">
        <f t="shared" si="2"/>
        <v>0</v>
      </c>
      <c r="L17" s="104"/>
      <c r="M17" s="104"/>
      <c r="N17" s="104"/>
      <c r="O17" s="97"/>
      <c r="P17" s="97"/>
    </row>
    <row r="18" spans="1:16" s="1" customFormat="1" ht="21.75" customHeight="1">
      <c r="A18" s="34">
        <f t="shared" si="0"/>
        <v>7</v>
      </c>
      <c r="B18" s="66"/>
      <c r="C18" s="114" t="s">
        <v>395</v>
      </c>
      <c r="D18" s="276"/>
      <c r="E18" s="276"/>
      <c r="F18" s="277"/>
      <c r="G18" s="278"/>
      <c r="H18" s="279"/>
      <c r="I18" s="276"/>
      <c r="J18" s="277">
        <f t="shared" si="1"/>
        <v>0</v>
      </c>
      <c r="K18" s="282">
        <f t="shared" si="2"/>
        <v>0</v>
      </c>
      <c r="L18" s="104"/>
      <c r="M18" s="104"/>
      <c r="N18" s="104"/>
      <c r="O18" s="97"/>
      <c r="P18" s="97"/>
    </row>
    <row r="19" spans="1:16" s="1" customFormat="1" ht="27" customHeight="1">
      <c r="A19" s="34">
        <f t="shared" si="0"/>
        <v>8</v>
      </c>
      <c r="B19" s="66"/>
      <c r="C19" s="114" t="s">
        <v>176</v>
      </c>
      <c r="D19" s="276"/>
      <c r="E19" s="276"/>
      <c r="F19" s="277"/>
      <c r="G19" s="278"/>
      <c r="H19" s="279"/>
      <c r="I19" s="276"/>
      <c r="J19" s="277">
        <f t="shared" si="1"/>
        <v>0</v>
      </c>
      <c r="K19" s="282">
        <f t="shared" si="2"/>
        <v>0</v>
      </c>
      <c r="L19" s="104"/>
      <c r="M19" s="104"/>
      <c r="N19" s="104"/>
      <c r="O19" s="97"/>
      <c r="P19" s="97"/>
    </row>
    <row r="20" spans="1:16" s="1" customFormat="1" ht="24" customHeight="1">
      <c r="A20" s="34">
        <f t="shared" si="0"/>
        <v>9</v>
      </c>
      <c r="B20" s="66"/>
      <c r="C20" s="114" t="s">
        <v>174</v>
      </c>
      <c r="D20" s="276"/>
      <c r="E20" s="276"/>
      <c r="F20" s="277"/>
      <c r="G20" s="278"/>
      <c r="H20" s="279"/>
      <c r="I20" s="276"/>
      <c r="J20" s="277">
        <f t="shared" si="1"/>
        <v>0</v>
      </c>
      <c r="K20" s="282">
        <f t="shared" si="2"/>
        <v>0</v>
      </c>
      <c r="L20" s="104"/>
      <c r="M20" s="104"/>
      <c r="N20" s="104"/>
      <c r="O20" s="97"/>
      <c r="P20" s="97"/>
    </row>
    <row r="21" spans="1:16" s="1" customFormat="1" ht="22.5" customHeight="1">
      <c r="A21" s="34">
        <f t="shared" si="0"/>
        <v>10</v>
      </c>
      <c r="B21" s="66"/>
      <c r="C21" s="114" t="s">
        <v>11</v>
      </c>
      <c r="D21" s="276"/>
      <c r="E21" s="276"/>
      <c r="F21" s="277"/>
      <c r="G21" s="278"/>
      <c r="H21" s="279"/>
      <c r="I21" s="276"/>
      <c r="J21" s="277">
        <f t="shared" si="1"/>
        <v>0</v>
      </c>
      <c r="K21" s="282">
        <f t="shared" si="2"/>
        <v>0</v>
      </c>
      <c r="L21" s="104"/>
      <c r="M21" s="104"/>
      <c r="N21" s="104"/>
      <c r="O21" s="97"/>
      <c r="P21" s="97"/>
    </row>
    <row r="22" spans="1:16" s="1" customFormat="1" ht="18.75" customHeight="1">
      <c r="A22" s="34">
        <f t="shared" si="0"/>
        <v>11</v>
      </c>
      <c r="B22" s="66"/>
      <c r="C22" s="114" t="s">
        <v>536</v>
      </c>
      <c r="D22" s="276"/>
      <c r="E22" s="276"/>
      <c r="F22" s="277"/>
      <c r="G22" s="278"/>
      <c r="H22" s="279"/>
      <c r="I22" s="276"/>
      <c r="J22" s="277">
        <f t="shared" si="1"/>
        <v>0</v>
      </c>
      <c r="K22" s="282">
        <f t="shared" si="2"/>
        <v>0</v>
      </c>
      <c r="L22" s="104"/>
      <c r="M22" s="104"/>
      <c r="N22" s="104"/>
      <c r="O22" s="97"/>
      <c r="P22" s="97"/>
    </row>
    <row r="23" spans="1:16" s="1" customFormat="1" ht="21.75" customHeight="1">
      <c r="A23" s="34">
        <f t="shared" si="0"/>
        <v>12</v>
      </c>
      <c r="B23" s="66"/>
      <c r="C23" s="114" t="s">
        <v>535</v>
      </c>
      <c r="D23" s="276"/>
      <c r="E23" s="276"/>
      <c r="F23" s="277"/>
      <c r="G23" s="278"/>
      <c r="H23" s="279"/>
      <c r="I23" s="276"/>
      <c r="J23" s="277">
        <f t="shared" si="1"/>
        <v>0</v>
      </c>
      <c r="K23" s="282">
        <f t="shared" si="2"/>
        <v>0</v>
      </c>
      <c r="L23" s="104"/>
      <c r="M23" s="104"/>
      <c r="N23" s="104"/>
      <c r="O23" s="97"/>
      <c r="P23" s="97"/>
    </row>
    <row r="24" spans="1:16" s="1" customFormat="1" ht="18.75" customHeight="1">
      <c r="A24" s="34">
        <f t="shared" si="0"/>
        <v>13</v>
      </c>
      <c r="B24" s="66"/>
      <c r="C24" s="114" t="s">
        <v>534</v>
      </c>
      <c r="D24" s="276"/>
      <c r="E24" s="276"/>
      <c r="F24" s="277"/>
      <c r="G24" s="278"/>
      <c r="H24" s="279"/>
      <c r="I24" s="276"/>
      <c r="J24" s="277">
        <f t="shared" si="1"/>
        <v>0</v>
      </c>
      <c r="K24" s="282">
        <f t="shared" si="2"/>
        <v>0</v>
      </c>
      <c r="L24" s="104"/>
      <c r="M24" s="104"/>
      <c r="N24" s="104"/>
      <c r="O24" s="97"/>
      <c r="P24" s="97"/>
    </row>
    <row r="25" spans="1:16" s="1" customFormat="1" ht="24" customHeight="1">
      <c r="A25" s="34">
        <f t="shared" si="0"/>
        <v>14</v>
      </c>
      <c r="B25" s="66"/>
      <c r="C25" s="114" t="s">
        <v>13</v>
      </c>
      <c r="D25" s="276"/>
      <c r="E25" s="276"/>
      <c r="F25" s="277"/>
      <c r="G25" s="278"/>
      <c r="H25" s="279"/>
      <c r="I25" s="276"/>
      <c r="J25" s="277">
        <f t="shared" si="1"/>
        <v>0</v>
      </c>
      <c r="K25" s="282">
        <f t="shared" si="2"/>
        <v>0</v>
      </c>
      <c r="L25" s="104"/>
      <c r="M25" s="104"/>
      <c r="N25" s="104"/>
      <c r="O25" s="97"/>
      <c r="P25" s="97"/>
    </row>
    <row r="26" spans="1:16" s="1" customFormat="1" ht="21.75" customHeight="1">
      <c r="A26" s="34">
        <f t="shared" si="0"/>
        <v>15</v>
      </c>
      <c r="B26" s="66"/>
      <c r="C26" s="114" t="s">
        <v>533</v>
      </c>
      <c r="D26" s="276"/>
      <c r="E26" s="276"/>
      <c r="F26" s="277"/>
      <c r="G26" s="278"/>
      <c r="H26" s="279"/>
      <c r="I26" s="276"/>
      <c r="J26" s="277">
        <f t="shared" si="1"/>
        <v>0</v>
      </c>
      <c r="K26" s="282">
        <f t="shared" si="2"/>
        <v>0</v>
      </c>
      <c r="L26" s="104"/>
      <c r="M26" s="104"/>
      <c r="N26" s="104"/>
      <c r="O26" s="97"/>
      <c r="P26" s="97"/>
    </row>
    <row r="27" spans="1:16" s="1" customFormat="1" ht="19.5" customHeight="1">
      <c r="A27" s="34">
        <f t="shared" si="0"/>
        <v>16</v>
      </c>
      <c r="B27" s="66"/>
      <c r="C27" s="114" t="s">
        <v>532</v>
      </c>
      <c r="D27" s="276"/>
      <c r="E27" s="276"/>
      <c r="F27" s="277"/>
      <c r="G27" s="278"/>
      <c r="H27" s="279"/>
      <c r="I27" s="276"/>
      <c r="J27" s="277">
        <f t="shared" si="1"/>
        <v>0</v>
      </c>
      <c r="K27" s="282">
        <f t="shared" si="2"/>
        <v>0</v>
      </c>
      <c r="L27" s="104"/>
      <c r="M27" s="104"/>
      <c r="N27" s="104"/>
      <c r="O27" s="97"/>
      <c r="P27" s="97"/>
    </row>
    <row r="28" spans="1:16" s="1" customFormat="1" ht="22.5" customHeight="1">
      <c r="A28" s="34">
        <f t="shared" si="0"/>
        <v>17</v>
      </c>
      <c r="B28" s="66"/>
      <c r="C28" s="114" t="s">
        <v>531</v>
      </c>
      <c r="D28" s="277"/>
      <c r="E28" s="277"/>
      <c r="F28" s="277"/>
      <c r="G28" s="278"/>
      <c r="H28" s="279"/>
      <c r="I28" s="277"/>
      <c r="J28" s="277">
        <f t="shared" si="1"/>
        <v>0</v>
      </c>
      <c r="K28" s="282">
        <f t="shared" si="2"/>
        <v>0</v>
      </c>
      <c r="L28" s="104"/>
      <c r="M28" s="104"/>
      <c r="N28" s="104"/>
      <c r="O28" s="97"/>
      <c r="P28" s="97"/>
    </row>
    <row r="29" spans="1:16" s="1" customFormat="1" ht="22.5" customHeight="1">
      <c r="A29" s="34">
        <f t="shared" si="0"/>
        <v>18</v>
      </c>
      <c r="B29" s="66"/>
      <c r="C29" s="114" t="s">
        <v>530</v>
      </c>
      <c r="D29" s="277"/>
      <c r="E29" s="277"/>
      <c r="F29" s="277"/>
      <c r="G29" s="278"/>
      <c r="H29" s="279"/>
      <c r="I29" s="277"/>
      <c r="J29" s="277">
        <f t="shared" si="1"/>
        <v>0</v>
      </c>
      <c r="K29" s="282">
        <f t="shared" si="2"/>
        <v>0</v>
      </c>
      <c r="L29" s="104"/>
      <c r="M29" s="104"/>
      <c r="N29" s="104"/>
      <c r="O29" s="97"/>
      <c r="P29" s="97"/>
    </row>
    <row r="30" spans="1:16" s="1" customFormat="1" ht="17.25" customHeight="1">
      <c r="A30" s="34">
        <f t="shared" si="0"/>
        <v>19</v>
      </c>
      <c r="B30" s="66"/>
      <c r="C30" s="114" t="s">
        <v>9</v>
      </c>
      <c r="D30" s="277"/>
      <c r="E30" s="277"/>
      <c r="F30" s="277"/>
      <c r="G30" s="278"/>
      <c r="H30" s="279"/>
      <c r="I30" s="277"/>
      <c r="J30" s="277">
        <f t="shared" si="1"/>
        <v>0</v>
      </c>
      <c r="K30" s="282">
        <f t="shared" si="2"/>
        <v>0</v>
      </c>
      <c r="L30" s="104"/>
      <c r="M30" s="104"/>
      <c r="N30" s="104"/>
      <c r="O30" s="97"/>
      <c r="P30" s="97"/>
    </row>
    <row r="31" spans="1:16" s="1" customFormat="1" ht="19.5" customHeight="1">
      <c r="A31" s="34">
        <f t="shared" si="0"/>
        <v>20</v>
      </c>
      <c r="B31" s="94"/>
      <c r="C31" s="153" t="s">
        <v>529</v>
      </c>
      <c r="D31" s="280"/>
      <c r="E31" s="280"/>
      <c r="F31" s="280"/>
      <c r="G31" s="281"/>
      <c r="H31" s="280">
        <f>SUM(H13:H30)</f>
        <v>0</v>
      </c>
      <c r="I31" s="280">
        <f>SUM(I13:I30)</f>
        <v>0</v>
      </c>
      <c r="J31" s="280">
        <f>SUM(J13:J30)</f>
        <v>0</v>
      </c>
      <c r="K31" s="100"/>
      <c r="L31" s="104"/>
      <c r="M31" s="104"/>
      <c r="N31" s="104"/>
      <c r="O31" s="97"/>
      <c r="P31" s="97"/>
    </row>
    <row r="32" spans="1:16" s="1" customFormat="1" ht="30.75" customHeight="1">
      <c r="A32" s="34">
        <f t="shared" si="0"/>
        <v>21</v>
      </c>
      <c r="B32" s="1299" t="s">
        <v>538</v>
      </c>
      <c r="C32" s="1298"/>
      <c r="D32" s="1298"/>
      <c r="E32" s="1298"/>
      <c r="F32" s="1298"/>
      <c r="G32" s="1298"/>
      <c r="H32" s="1298"/>
      <c r="I32" s="1298"/>
      <c r="J32" s="1298"/>
      <c r="K32" s="1294"/>
      <c r="L32" s="104"/>
      <c r="M32" s="104"/>
      <c r="N32" s="104"/>
      <c r="O32" s="96"/>
      <c r="P32" s="96"/>
    </row>
    <row r="33" spans="1:16" s="1" customFormat="1" ht="21.75" customHeight="1">
      <c r="A33" s="34">
        <f t="shared" si="0"/>
        <v>22</v>
      </c>
      <c r="B33" s="65"/>
      <c r="C33" s="114" t="s">
        <v>1</v>
      </c>
      <c r="D33" s="277"/>
      <c r="E33" s="277"/>
      <c r="F33" s="277"/>
      <c r="G33" s="278"/>
      <c r="H33" s="277"/>
      <c r="I33" s="277"/>
      <c r="J33" s="277">
        <f t="shared" ref="J33:J50" si="3">I33-H33</f>
        <v>0</v>
      </c>
      <c r="K33" s="282">
        <f>IF(F33=" ",0,IF(F33=0,0,H33/F33))</f>
        <v>0</v>
      </c>
      <c r="L33" s="104"/>
      <c r="M33" s="104"/>
      <c r="N33" s="104"/>
      <c r="O33" s="97"/>
      <c r="P33" s="97"/>
    </row>
    <row r="34" spans="1:16" s="1" customFormat="1" ht="18" customHeight="1">
      <c r="A34" s="34">
        <f t="shared" si="0"/>
        <v>23</v>
      </c>
      <c r="B34" s="65"/>
      <c r="C34" s="114" t="s">
        <v>537</v>
      </c>
      <c r="D34" s="277"/>
      <c r="E34" s="277"/>
      <c r="F34" s="277"/>
      <c r="G34" s="278"/>
      <c r="H34" s="277"/>
      <c r="I34" s="277"/>
      <c r="J34" s="277">
        <f t="shared" si="3"/>
        <v>0</v>
      </c>
      <c r="K34" s="282">
        <f t="shared" ref="K34:K50" si="4">IF(F34=" ",0,IF(F34=0,0,H34/F34))</f>
        <v>0</v>
      </c>
      <c r="L34" s="104"/>
      <c r="M34" s="104"/>
      <c r="N34" s="104"/>
      <c r="O34" s="97"/>
      <c r="P34" s="97"/>
    </row>
    <row r="35" spans="1:16" s="1" customFormat="1" ht="20.25" customHeight="1">
      <c r="A35" s="34">
        <f t="shared" si="0"/>
        <v>24</v>
      </c>
      <c r="B35" s="65"/>
      <c r="C35" s="114" t="s">
        <v>5</v>
      </c>
      <c r="D35" s="277"/>
      <c r="E35" s="277"/>
      <c r="F35" s="277"/>
      <c r="G35" s="278"/>
      <c r="H35" s="277"/>
      <c r="I35" s="277"/>
      <c r="J35" s="277">
        <f t="shared" si="3"/>
        <v>0</v>
      </c>
      <c r="K35" s="282">
        <f t="shared" si="4"/>
        <v>0</v>
      </c>
      <c r="L35" s="104"/>
      <c r="M35" s="104"/>
      <c r="N35" s="104"/>
      <c r="O35" s="97"/>
      <c r="P35" s="97"/>
    </row>
    <row r="36" spans="1:16" s="1" customFormat="1" ht="23.25" customHeight="1">
      <c r="A36" s="34">
        <f t="shared" si="0"/>
        <v>25</v>
      </c>
      <c r="B36" s="65"/>
      <c r="C36" s="114" t="s">
        <v>6</v>
      </c>
      <c r="D36" s="277"/>
      <c r="E36" s="277"/>
      <c r="F36" s="277"/>
      <c r="G36" s="278"/>
      <c r="H36" s="277"/>
      <c r="I36" s="277"/>
      <c r="J36" s="277">
        <f t="shared" si="3"/>
        <v>0</v>
      </c>
      <c r="K36" s="282">
        <f t="shared" si="4"/>
        <v>0</v>
      </c>
      <c r="L36" s="104"/>
      <c r="M36" s="104"/>
      <c r="N36" s="104"/>
      <c r="O36" s="97"/>
      <c r="P36" s="97"/>
    </row>
    <row r="37" spans="1:16" s="1" customFormat="1" ht="21.75" customHeight="1">
      <c r="A37" s="34">
        <f t="shared" si="0"/>
        <v>26</v>
      </c>
      <c r="B37" s="65"/>
      <c r="C37" s="114" t="s">
        <v>12</v>
      </c>
      <c r="D37" s="277"/>
      <c r="E37" s="277"/>
      <c r="F37" s="277"/>
      <c r="G37" s="278"/>
      <c r="H37" s="277"/>
      <c r="I37" s="277"/>
      <c r="J37" s="277">
        <f t="shared" si="3"/>
        <v>0</v>
      </c>
      <c r="K37" s="282">
        <f t="shared" si="4"/>
        <v>0</v>
      </c>
      <c r="L37" s="104"/>
      <c r="M37" s="104"/>
      <c r="N37" s="104"/>
      <c r="O37" s="97"/>
      <c r="P37" s="97"/>
    </row>
    <row r="38" spans="1:16" s="1" customFormat="1" ht="18.75" customHeight="1">
      <c r="A38" s="34">
        <f t="shared" si="0"/>
        <v>27</v>
      </c>
      <c r="B38" s="65"/>
      <c r="C38" s="114" t="s">
        <v>395</v>
      </c>
      <c r="D38" s="277"/>
      <c r="E38" s="277"/>
      <c r="F38" s="277"/>
      <c r="G38" s="278"/>
      <c r="H38" s="277"/>
      <c r="I38" s="277"/>
      <c r="J38" s="277">
        <f t="shared" si="3"/>
        <v>0</v>
      </c>
      <c r="K38" s="282">
        <f t="shared" si="4"/>
        <v>0</v>
      </c>
      <c r="L38" s="104"/>
      <c r="M38" s="104"/>
      <c r="N38" s="104"/>
      <c r="O38" s="97"/>
      <c r="P38" s="97"/>
    </row>
    <row r="39" spans="1:16" s="1" customFormat="1" ht="23.25" customHeight="1">
      <c r="A39" s="34">
        <f t="shared" si="0"/>
        <v>28</v>
      </c>
      <c r="B39" s="65"/>
      <c r="C39" s="114" t="s">
        <v>176</v>
      </c>
      <c r="D39" s="277"/>
      <c r="E39" s="277"/>
      <c r="F39" s="277"/>
      <c r="G39" s="278"/>
      <c r="H39" s="277"/>
      <c r="I39" s="277"/>
      <c r="J39" s="277">
        <f t="shared" si="3"/>
        <v>0</v>
      </c>
      <c r="K39" s="282">
        <f t="shared" si="4"/>
        <v>0</v>
      </c>
      <c r="L39" s="104"/>
      <c r="M39" s="104"/>
      <c r="N39" s="104"/>
      <c r="O39" s="97"/>
      <c r="P39" s="97"/>
    </row>
    <row r="40" spans="1:16" s="1" customFormat="1" ht="20.25" customHeight="1">
      <c r="A40" s="34">
        <f t="shared" si="0"/>
        <v>29</v>
      </c>
      <c r="B40" s="65"/>
      <c r="C40" s="114" t="s">
        <v>174</v>
      </c>
      <c r="D40" s="277"/>
      <c r="E40" s="277"/>
      <c r="F40" s="277"/>
      <c r="G40" s="278"/>
      <c r="H40" s="277"/>
      <c r="I40" s="277"/>
      <c r="J40" s="277">
        <f t="shared" si="3"/>
        <v>0</v>
      </c>
      <c r="K40" s="282">
        <f t="shared" si="4"/>
        <v>0</v>
      </c>
      <c r="L40" s="104"/>
      <c r="M40" s="104"/>
      <c r="N40" s="104"/>
      <c r="O40" s="97"/>
      <c r="P40" s="97"/>
    </row>
    <row r="41" spans="1:16" s="1" customFormat="1" ht="31.5" customHeight="1">
      <c r="A41" s="34">
        <f t="shared" si="0"/>
        <v>30</v>
      </c>
      <c r="B41" s="65"/>
      <c r="C41" s="114" t="s">
        <v>11</v>
      </c>
      <c r="D41" s="277"/>
      <c r="E41" s="277"/>
      <c r="F41" s="277"/>
      <c r="G41" s="278"/>
      <c r="H41" s="277"/>
      <c r="I41" s="277"/>
      <c r="J41" s="277">
        <f t="shared" si="3"/>
        <v>0</v>
      </c>
      <c r="K41" s="282">
        <f t="shared" si="4"/>
        <v>0</v>
      </c>
      <c r="L41" s="104"/>
      <c r="M41" s="104"/>
      <c r="N41" s="104"/>
      <c r="O41" s="97"/>
      <c r="P41" s="97"/>
    </row>
    <row r="42" spans="1:16" s="1" customFormat="1" ht="20.25" customHeight="1">
      <c r="A42" s="34">
        <f t="shared" si="0"/>
        <v>31</v>
      </c>
      <c r="B42" s="65"/>
      <c r="C42" s="114" t="s">
        <v>536</v>
      </c>
      <c r="D42" s="277"/>
      <c r="E42" s="277"/>
      <c r="F42" s="277"/>
      <c r="G42" s="278"/>
      <c r="H42" s="277"/>
      <c r="I42" s="277"/>
      <c r="J42" s="277">
        <f t="shared" si="3"/>
        <v>0</v>
      </c>
      <c r="K42" s="282">
        <f t="shared" si="4"/>
        <v>0</v>
      </c>
      <c r="L42" s="104"/>
      <c r="M42" s="104"/>
      <c r="N42" s="104"/>
      <c r="O42" s="97"/>
      <c r="P42" s="97"/>
    </row>
    <row r="43" spans="1:16" s="1" customFormat="1" ht="26.25" customHeight="1">
      <c r="A43" s="34">
        <f t="shared" si="0"/>
        <v>32</v>
      </c>
      <c r="B43" s="65"/>
      <c r="C43" s="114" t="s">
        <v>535</v>
      </c>
      <c r="D43" s="277"/>
      <c r="E43" s="277"/>
      <c r="F43" s="277"/>
      <c r="G43" s="278"/>
      <c r="H43" s="277"/>
      <c r="I43" s="277"/>
      <c r="J43" s="277">
        <f t="shared" si="3"/>
        <v>0</v>
      </c>
      <c r="K43" s="282">
        <f t="shared" si="4"/>
        <v>0</v>
      </c>
      <c r="L43" s="104"/>
      <c r="M43" s="104"/>
      <c r="N43" s="104"/>
      <c r="O43" s="97"/>
      <c r="P43" s="97"/>
    </row>
    <row r="44" spans="1:16" s="1" customFormat="1" ht="22.5" customHeight="1">
      <c r="A44" s="34">
        <f t="shared" si="0"/>
        <v>33</v>
      </c>
      <c r="B44" s="65"/>
      <c r="C44" s="114" t="s">
        <v>534</v>
      </c>
      <c r="D44" s="277"/>
      <c r="E44" s="277"/>
      <c r="F44" s="277"/>
      <c r="G44" s="278"/>
      <c r="H44" s="277"/>
      <c r="I44" s="277"/>
      <c r="J44" s="277">
        <f t="shared" si="3"/>
        <v>0</v>
      </c>
      <c r="K44" s="282">
        <f t="shared" si="4"/>
        <v>0</v>
      </c>
      <c r="L44" s="104"/>
      <c r="M44" s="104"/>
      <c r="N44" s="104"/>
      <c r="O44" s="97"/>
      <c r="P44" s="97"/>
    </row>
    <row r="45" spans="1:16" s="1" customFormat="1" ht="20.25" customHeight="1">
      <c r="A45" s="34">
        <f t="shared" si="0"/>
        <v>34</v>
      </c>
      <c r="B45" s="65"/>
      <c r="C45" s="114" t="s">
        <v>13</v>
      </c>
      <c r="D45" s="277"/>
      <c r="E45" s="277"/>
      <c r="F45" s="277"/>
      <c r="G45" s="278"/>
      <c r="H45" s="277"/>
      <c r="I45" s="277"/>
      <c r="J45" s="277">
        <f t="shared" si="3"/>
        <v>0</v>
      </c>
      <c r="K45" s="282">
        <f t="shared" si="4"/>
        <v>0</v>
      </c>
      <c r="L45" s="104"/>
      <c r="M45" s="104"/>
      <c r="N45" s="104"/>
      <c r="O45" s="97"/>
      <c r="P45" s="97"/>
    </row>
    <row r="46" spans="1:16" s="1" customFormat="1" ht="20.25" customHeight="1">
      <c r="A46" s="34">
        <f t="shared" si="0"/>
        <v>35</v>
      </c>
      <c r="B46" s="65"/>
      <c r="C46" s="114" t="s">
        <v>533</v>
      </c>
      <c r="D46" s="277"/>
      <c r="E46" s="277"/>
      <c r="F46" s="277"/>
      <c r="G46" s="278"/>
      <c r="H46" s="277"/>
      <c r="I46" s="277"/>
      <c r="J46" s="277">
        <f t="shared" si="3"/>
        <v>0</v>
      </c>
      <c r="K46" s="282">
        <f t="shared" si="4"/>
        <v>0</v>
      </c>
      <c r="L46" s="104"/>
      <c r="M46" s="104"/>
      <c r="N46" s="104"/>
      <c r="O46" s="97"/>
      <c r="P46" s="97"/>
    </row>
    <row r="47" spans="1:16" s="1" customFormat="1" ht="22.5" customHeight="1">
      <c r="A47" s="34">
        <f t="shared" si="0"/>
        <v>36</v>
      </c>
      <c r="B47" s="65"/>
      <c r="C47" s="114" t="s">
        <v>532</v>
      </c>
      <c r="D47" s="277"/>
      <c r="E47" s="277"/>
      <c r="F47" s="277"/>
      <c r="G47" s="278"/>
      <c r="H47" s="277"/>
      <c r="I47" s="277"/>
      <c r="J47" s="277">
        <f t="shared" si="3"/>
        <v>0</v>
      </c>
      <c r="K47" s="282">
        <f t="shared" si="4"/>
        <v>0</v>
      </c>
      <c r="L47" s="104"/>
      <c r="M47" s="104"/>
      <c r="N47" s="104"/>
      <c r="O47" s="97"/>
      <c r="P47" s="97"/>
    </row>
    <row r="48" spans="1:16" s="1" customFormat="1" ht="16.5" customHeight="1">
      <c r="A48" s="34">
        <f t="shared" si="0"/>
        <v>37</v>
      </c>
      <c r="B48" s="65"/>
      <c r="C48" s="114" t="s">
        <v>531</v>
      </c>
      <c r="D48" s="277"/>
      <c r="E48" s="277"/>
      <c r="F48" s="277"/>
      <c r="G48" s="278"/>
      <c r="H48" s="277"/>
      <c r="I48" s="277"/>
      <c r="J48" s="277">
        <f t="shared" si="3"/>
        <v>0</v>
      </c>
      <c r="K48" s="282">
        <f t="shared" si="4"/>
        <v>0</v>
      </c>
      <c r="L48" s="104"/>
      <c r="M48" s="104"/>
      <c r="N48" s="104"/>
      <c r="O48" s="97"/>
      <c r="P48" s="97"/>
    </row>
    <row r="49" spans="1:16" s="1" customFormat="1" ht="24.75" customHeight="1">
      <c r="A49" s="34">
        <f t="shared" si="0"/>
        <v>38</v>
      </c>
      <c r="B49" s="65"/>
      <c r="C49" s="114" t="s">
        <v>530</v>
      </c>
      <c r="D49" s="277"/>
      <c r="E49" s="277"/>
      <c r="F49" s="277"/>
      <c r="G49" s="278"/>
      <c r="H49" s="277"/>
      <c r="I49" s="277"/>
      <c r="J49" s="277">
        <f t="shared" si="3"/>
        <v>0</v>
      </c>
      <c r="K49" s="282">
        <f t="shared" si="4"/>
        <v>0</v>
      </c>
      <c r="L49" s="104"/>
      <c r="M49" s="104"/>
      <c r="N49" s="104"/>
      <c r="O49" s="97"/>
      <c r="P49" s="97"/>
    </row>
    <row r="50" spans="1:16" s="1" customFormat="1" ht="18" customHeight="1">
      <c r="A50" s="34">
        <f t="shared" si="0"/>
        <v>39</v>
      </c>
      <c r="B50" s="65"/>
      <c r="C50" s="114" t="s">
        <v>9</v>
      </c>
      <c r="D50" s="277"/>
      <c r="E50" s="277"/>
      <c r="F50" s="277"/>
      <c r="G50" s="278"/>
      <c r="H50" s="277"/>
      <c r="I50" s="277"/>
      <c r="J50" s="277">
        <f t="shared" si="3"/>
        <v>0</v>
      </c>
      <c r="K50" s="282">
        <f t="shared" si="4"/>
        <v>0</v>
      </c>
      <c r="L50" s="104"/>
      <c r="M50" s="104"/>
      <c r="N50" s="104"/>
      <c r="O50" s="97"/>
      <c r="P50" s="97"/>
    </row>
    <row r="51" spans="1:16" s="1" customFormat="1" ht="19.5" customHeight="1">
      <c r="A51" s="152">
        <f t="shared" si="0"/>
        <v>40</v>
      </c>
      <c r="B51" s="93"/>
      <c r="C51" s="154" t="s">
        <v>529</v>
      </c>
      <c r="D51" s="280"/>
      <c r="E51" s="280"/>
      <c r="F51" s="280"/>
      <c r="G51" s="281"/>
      <c r="H51" s="280">
        <f>SUM(H33:H50)</f>
        <v>0</v>
      </c>
      <c r="I51" s="280">
        <f>SUM(I33:I50)</f>
        <v>0</v>
      </c>
      <c r="J51" s="280">
        <f>SUM(J33:J50)</f>
        <v>0</v>
      </c>
      <c r="K51" s="100"/>
      <c r="L51" s="104"/>
      <c r="M51" s="104"/>
      <c r="N51" s="104"/>
      <c r="O51" s="97"/>
      <c r="P51" s="97"/>
    </row>
    <row r="52" spans="1:16" s="5" customFormat="1" ht="15.6">
      <c r="A52" s="64"/>
      <c r="E52" s="10"/>
      <c r="F52" s="10"/>
      <c r="G52" s="10"/>
      <c r="H52" s="10"/>
      <c r="I52" s="10"/>
      <c r="J52" s="10"/>
    </row>
    <row r="53" spans="1:16" s="5" customFormat="1" ht="15.6">
      <c r="D53" s="16"/>
      <c r="E53" s="22"/>
      <c r="F53" s="22"/>
      <c r="G53" s="22"/>
      <c r="H53" s="22"/>
      <c r="I53" s="22"/>
      <c r="J53" s="22"/>
      <c r="K53" s="27"/>
      <c r="L53" s="27"/>
      <c r="M53" s="22"/>
    </row>
    <row r="54" spans="1:16" s="5" customFormat="1" ht="15.6">
      <c r="E54" s="10"/>
      <c r="F54" s="10"/>
      <c r="G54" s="10"/>
      <c r="H54" s="10"/>
      <c r="I54" s="10"/>
      <c r="J54" s="10"/>
    </row>
    <row r="55" spans="1:16" s="5" customFormat="1" ht="21">
      <c r="A55" s="63" t="s">
        <v>827</v>
      </c>
      <c r="B55" s="10"/>
      <c r="C55" s="10"/>
      <c r="D55" s="10"/>
      <c r="E55" s="10"/>
      <c r="F55" s="10"/>
      <c r="G55" s="10"/>
      <c r="H55" s="10"/>
    </row>
    <row r="56" spans="1:16" s="5" customFormat="1" ht="15.6">
      <c r="D56" s="6"/>
      <c r="E56" s="10"/>
      <c r="F56" s="10"/>
      <c r="G56" s="10"/>
      <c r="H56" s="10"/>
      <c r="I56" s="10"/>
      <c r="J56" s="10"/>
    </row>
    <row r="57" spans="1:16" s="5" customFormat="1" ht="15">
      <c r="A57" s="1276" t="s">
        <v>839</v>
      </c>
      <c r="B57" s="1265" t="s">
        <v>167</v>
      </c>
      <c r="C57" s="1284"/>
      <c r="D57" s="1276" t="s">
        <v>528</v>
      </c>
      <c r="E57" s="1276" t="s">
        <v>527</v>
      </c>
      <c r="F57" s="1276" t="s">
        <v>80</v>
      </c>
      <c r="G57" s="1279" t="s">
        <v>210</v>
      </c>
      <c r="H57" s="1280"/>
      <c r="I57" s="1280"/>
      <c r="J57" s="1280"/>
      <c r="K57" s="1280"/>
    </row>
    <row r="58" spans="1:16" s="5" customFormat="1" ht="35.25" customHeight="1">
      <c r="A58" s="1277"/>
      <c r="B58" s="1285"/>
      <c r="C58" s="1286"/>
      <c r="D58" s="1277"/>
      <c r="E58" s="1277"/>
      <c r="F58" s="1277"/>
      <c r="G58" s="1279" t="s">
        <v>526</v>
      </c>
      <c r="H58" s="1279" t="s">
        <v>83</v>
      </c>
      <c r="I58" s="1281"/>
      <c r="J58" s="1279" t="s">
        <v>211</v>
      </c>
      <c r="K58" s="1281"/>
    </row>
    <row r="59" spans="1:16" s="5" customFormat="1" ht="30" customHeight="1">
      <c r="A59" s="1278"/>
      <c r="B59" s="1287"/>
      <c r="C59" s="1288"/>
      <c r="D59" s="1278"/>
      <c r="E59" s="1278"/>
      <c r="F59" s="1278"/>
      <c r="G59" s="1281"/>
      <c r="H59" s="150" t="s">
        <v>511</v>
      </c>
      <c r="I59" s="150" t="s">
        <v>510</v>
      </c>
      <c r="J59" s="150" t="s">
        <v>511</v>
      </c>
      <c r="K59" s="150" t="s">
        <v>510</v>
      </c>
    </row>
    <row r="60" spans="1:16" s="5" customFormat="1" ht="15">
      <c r="A60" s="151">
        <f>A51+1</f>
        <v>41</v>
      </c>
      <c r="B60" s="1289" t="s">
        <v>524</v>
      </c>
      <c r="C60" s="1290"/>
      <c r="D60" s="283"/>
      <c r="E60" s="283"/>
      <c r="F60" s="267">
        <f>D60-E60</f>
        <v>0</v>
      </c>
      <c r="G60" s="283"/>
      <c r="H60" s="283"/>
      <c r="I60" s="283"/>
      <c r="J60" s="283"/>
      <c r="K60" s="283"/>
    </row>
    <row r="61" spans="1:16" s="5" customFormat="1" ht="15">
      <c r="A61" s="152">
        <f>A60+1</f>
        <v>42</v>
      </c>
      <c r="B61" s="1291" t="s">
        <v>828</v>
      </c>
      <c r="C61" s="1292"/>
      <c r="D61" s="283"/>
      <c r="E61" s="283"/>
      <c r="F61" s="267">
        <f t="shared" ref="F61" si="5">D61-E61</f>
        <v>0</v>
      </c>
      <c r="G61" s="283"/>
      <c r="H61" s="283"/>
      <c r="I61" s="283"/>
      <c r="J61" s="283"/>
      <c r="K61" s="283"/>
    </row>
    <row r="62" spans="1:16" s="5" customFormat="1" ht="15.6">
      <c r="D62" s="6"/>
      <c r="E62" s="10"/>
      <c r="F62" s="10"/>
      <c r="G62" s="10"/>
      <c r="H62" s="10"/>
      <c r="I62" s="10"/>
      <c r="J62" s="10"/>
    </row>
    <row r="63" spans="1:16" s="5" customFormat="1" ht="15.6">
      <c r="D63" s="6"/>
      <c r="E63" s="10"/>
      <c r="F63" s="10"/>
      <c r="G63" s="10"/>
      <c r="H63" s="10"/>
      <c r="I63" s="10"/>
      <c r="J63" s="10"/>
    </row>
    <row r="64" spans="1:16" s="5" customFormat="1" ht="15.6">
      <c r="D64" s="22"/>
      <c r="E64" s="22"/>
      <c r="F64" s="22"/>
      <c r="G64" s="22"/>
      <c r="H64" s="22"/>
      <c r="I64" s="10"/>
      <c r="J64" s="10"/>
    </row>
    <row r="65" spans="1:16" s="5" customFormat="1" ht="15.6">
      <c r="D65" s="22"/>
      <c r="E65" s="22"/>
      <c r="F65" s="22"/>
      <c r="G65" s="22"/>
      <c r="H65" s="22"/>
      <c r="I65" s="10"/>
      <c r="J65" s="10"/>
    </row>
    <row r="66" spans="1:16" s="5" customFormat="1" ht="21">
      <c r="A66" s="62" t="s">
        <v>829</v>
      </c>
      <c r="B66" s="22"/>
      <c r="C66" s="22"/>
      <c r="D66" s="22"/>
      <c r="E66" s="22"/>
      <c r="F66" s="22"/>
      <c r="G66" s="10"/>
      <c r="H66" s="10"/>
    </row>
    <row r="67" spans="1:16" s="5" customFormat="1" ht="15.6">
      <c r="D67" s="22"/>
      <c r="E67" s="22"/>
      <c r="F67" s="22"/>
      <c r="G67" s="22"/>
      <c r="H67" s="22"/>
      <c r="I67" s="10"/>
      <c r="J67" s="10"/>
    </row>
    <row r="68" spans="1:16" s="5" customFormat="1" ht="15.6">
      <c r="D68" s="22"/>
      <c r="E68" s="22"/>
      <c r="F68" s="22"/>
      <c r="G68" s="22"/>
      <c r="H68" s="22"/>
      <c r="I68" s="10"/>
      <c r="J68" s="10"/>
    </row>
    <row r="69" spans="1:16" s="5" customFormat="1" ht="55.5" customHeight="1">
      <c r="A69" s="1282" t="s">
        <v>839</v>
      </c>
      <c r="B69" s="1265" t="s">
        <v>519</v>
      </c>
      <c r="C69" s="823"/>
      <c r="D69" s="1282" t="s">
        <v>523</v>
      </c>
      <c r="E69" s="1282" t="s">
        <v>522</v>
      </c>
      <c r="F69" s="1282" t="s">
        <v>521</v>
      </c>
      <c r="G69" s="1282" t="s">
        <v>515</v>
      </c>
      <c r="H69" s="1282" t="s">
        <v>514</v>
      </c>
      <c r="I69" s="1283"/>
      <c r="J69" s="1282" t="s">
        <v>520</v>
      </c>
      <c r="K69" s="1282" t="s">
        <v>512</v>
      </c>
    </row>
    <row r="70" spans="1:16" s="5" customFormat="1" ht="23.25" customHeight="1">
      <c r="A70" s="1283"/>
      <c r="B70" s="826"/>
      <c r="C70" s="827"/>
      <c r="D70" s="1283"/>
      <c r="E70" s="1283"/>
      <c r="F70" s="1283"/>
      <c r="G70" s="1283"/>
      <c r="H70" s="61" t="s">
        <v>511</v>
      </c>
      <c r="I70" s="61" t="s">
        <v>510</v>
      </c>
      <c r="J70" s="1283"/>
      <c r="K70" s="1283"/>
    </row>
    <row r="71" spans="1:16" s="5" customFormat="1" ht="23.25" customHeight="1">
      <c r="A71" s="149">
        <f>A61+1</f>
        <v>43</v>
      </c>
      <c r="B71" s="1306">
        <v>2017</v>
      </c>
      <c r="C71" s="112" t="s">
        <v>261</v>
      </c>
      <c r="D71" s="284"/>
      <c r="E71" s="284"/>
      <c r="F71" s="284"/>
      <c r="G71" s="284"/>
      <c r="H71" s="284"/>
      <c r="I71" s="284"/>
      <c r="J71" s="284">
        <f t="shared" ref="J71:J96" si="6">D71+E71-F71-G71+H71-I71</f>
        <v>0</v>
      </c>
      <c r="K71" s="284"/>
    </row>
    <row r="72" spans="1:16" s="5" customFormat="1" ht="23.25" customHeight="1">
      <c r="A72" s="99">
        <f>A71+1</f>
        <v>44</v>
      </c>
      <c r="B72" s="1264"/>
      <c r="C72" s="98" t="s">
        <v>252</v>
      </c>
      <c r="D72" s="285"/>
      <c r="E72" s="285"/>
      <c r="F72" s="285"/>
      <c r="G72" s="285"/>
      <c r="H72" s="285"/>
      <c r="I72" s="285"/>
      <c r="J72" s="284">
        <f t="shared" si="6"/>
        <v>0</v>
      </c>
      <c r="K72" s="285"/>
    </row>
    <row r="73" spans="1:16" s="5" customFormat="1" ht="22.5" customHeight="1">
      <c r="A73" s="99">
        <f t="shared" ref="A73:A96" si="7">A72+1</f>
        <v>45</v>
      </c>
      <c r="B73" s="1306">
        <v>2018</v>
      </c>
      <c r="C73" s="113" t="s">
        <v>261</v>
      </c>
      <c r="D73" s="284"/>
      <c r="E73" s="284"/>
      <c r="F73" s="284"/>
      <c r="G73" s="284"/>
      <c r="H73" s="284"/>
      <c r="I73" s="284"/>
      <c r="J73" s="284">
        <f t="shared" si="6"/>
        <v>0</v>
      </c>
      <c r="K73" s="284"/>
    </row>
    <row r="74" spans="1:16" s="5" customFormat="1" ht="22.5" customHeight="1">
      <c r="A74" s="99">
        <f t="shared" si="7"/>
        <v>46</v>
      </c>
      <c r="B74" s="1264"/>
      <c r="C74" s="98" t="s">
        <v>252</v>
      </c>
      <c r="D74" s="285"/>
      <c r="E74" s="285"/>
      <c r="F74" s="285"/>
      <c r="G74" s="285"/>
      <c r="H74" s="285"/>
      <c r="I74" s="285"/>
      <c r="J74" s="284">
        <f t="shared" si="6"/>
        <v>0</v>
      </c>
      <c r="K74" s="285"/>
    </row>
    <row r="75" spans="1:16" s="5" customFormat="1" ht="20.25" customHeight="1">
      <c r="A75" s="99">
        <f t="shared" si="7"/>
        <v>47</v>
      </c>
      <c r="B75" s="1306">
        <v>2019</v>
      </c>
      <c r="C75" s="113" t="s">
        <v>261</v>
      </c>
      <c r="D75" s="284"/>
      <c r="E75" s="284"/>
      <c r="F75" s="284"/>
      <c r="G75" s="284"/>
      <c r="H75" s="284"/>
      <c r="I75" s="284"/>
      <c r="J75" s="284">
        <f t="shared" si="6"/>
        <v>0</v>
      </c>
      <c r="K75" s="284"/>
      <c r="M75" s="6"/>
    </row>
    <row r="76" spans="1:16" s="5" customFormat="1" ht="20.25" customHeight="1">
      <c r="A76" s="99">
        <f t="shared" si="7"/>
        <v>48</v>
      </c>
      <c r="B76" s="1264"/>
      <c r="C76" s="98" t="s">
        <v>252</v>
      </c>
      <c r="D76" s="285"/>
      <c r="E76" s="285"/>
      <c r="F76" s="285"/>
      <c r="G76" s="285"/>
      <c r="H76" s="285"/>
      <c r="I76" s="285"/>
      <c r="J76" s="284">
        <f t="shared" si="6"/>
        <v>0</v>
      </c>
      <c r="K76" s="285"/>
      <c r="M76" s="6"/>
    </row>
    <row r="77" spans="1:16" s="5" customFormat="1" ht="23.25" customHeight="1">
      <c r="A77" s="99">
        <f t="shared" si="7"/>
        <v>49</v>
      </c>
      <c r="B77" s="1306">
        <v>2020</v>
      </c>
      <c r="C77" s="113" t="s">
        <v>261</v>
      </c>
      <c r="D77" s="284"/>
      <c r="E77" s="284"/>
      <c r="F77" s="284"/>
      <c r="G77" s="284"/>
      <c r="H77" s="284"/>
      <c r="I77" s="284"/>
      <c r="J77" s="284">
        <f t="shared" si="6"/>
        <v>0</v>
      </c>
      <c r="K77" s="284"/>
    </row>
    <row r="78" spans="1:16" s="5" customFormat="1" ht="23.25" customHeight="1">
      <c r="A78" s="99">
        <f t="shared" si="7"/>
        <v>50</v>
      </c>
      <c r="B78" s="1264"/>
      <c r="C78" s="98" t="s">
        <v>252</v>
      </c>
      <c r="D78" s="285"/>
      <c r="E78" s="285"/>
      <c r="F78" s="285"/>
      <c r="G78" s="285"/>
      <c r="H78" s="285"/>
      <c r="I78" s="285"/>
      <c r="J78" s="284">
        <f t="shared" si="6"/>
        <v>0</v>
      </c>
      <c r="K78" s="285"/>
    </row>
    <row r="79" spans="1:16" s="1" customFormat="1" ht="22.5" customHeight="1">
      <c r="A79" s="99">
        <f t="shared" si="7"/>
        <v>51</v>
      </c>
      <c r="B79" s="1263">
        <v>2021</v>
      </c>
      <c r="C79" s="113" t="s">
        <v>261</v>
      </c>
      <c r="D79" s="277"/>
      <c r="E79" s="277"/>
      <c r="F79" s="277"/>
      <c r="G79" s="277"/>
      <c r="H79" s="277"/>
      <c r="I79" s="277"/>
      <c r="J79" s="284">
        <f t="shared" si="6"/>
        <v>0</v>
      </c>
      <c r="K79" s="277"/>
      <c r="L79" s="3"/>
      <c r="M79" s="3"/>
      <c r="N79" s="3"/>
      <c r="O79" s="3"/>
      <c r="P79" s="3"/>
    </row>
    <row r="80" spans="1:16" s="1" customFormat="1" ht="22.5" customHeight="1">
      <c r="A80" s="99">
        <f t="shared" si="7"/>
        <v>52</v>
      </c>
      <c r="B80" s="1264"/>
      <c r="C80" s="98" t="s">
        <v>252</v>
      </c>
      <c r="D80" s="278"/>
      <c r="E80" s="278"/>
      <c r="F80" s="278"/>
      <c r="G80" s="278"/>
      <c r="H80" s="278"/>
      <c r="I80" s="278"/>
      <c r="J80" s="284">
        <f t="shared" si="6"/>
        <v>0</v>
      </c>
      <c r="K80" s="278"/>
      <c r="L80" s="3"/>
      <c r="M80" s="3"/>
      <c r="N80" s="3"/>
      <c r="O80" s="3"/>
      <c r="P80" s="3"/>
    </row>
    <row r="81" spans="1:16" s="1" customFormat="1" ht="22.5" customHeight="1">
      <c r="A81" s="99">
        <f t="shared" si="7"/>
        <v>53</v>
      </c>
      <c r="B81" s="1263">
        <v>2022</v>
      </c>
      <c r="C81" s="113" t="s">
        <v>261</v>
      </c>
      <c r="D81" s="277"/>
      <c r="E81" s="277"/>
      <c r="F81" s="277"/>
      <c r="G81" s="277"/>
      <c r="H81" s="277"/>
      <c r="I81" s="277"/>
      <c r="J81" s="284">
        <f t="shared" si="6"/>
        <v>0</v>
      </c>
      <c r="K81" s="277"/>
      <c r="L81" s="3"/>
      <c r="M81" s="3"/>
      <c r="N81" s="3"/>
      <c r="O81" s="3"/>
      <c r="P81" s="3"/>
    </row>
    <row r="82" spans="1:16" s="1" customFormat="1" ht="22.5" customHeight="1">
      <c r="A82" s="99">
        <f t="shared" si="7"/>
        <v>54</v>
      </c>
      <c r="B82" s="1264"/>
      <c r="C82" s="98" t="s">
        <v>252</v>
      </c>
      <c r="D82" s="278"/>
      <c r="E82" s="278"/>
      <c r="F82" s="278"/>
      <c r="G82" s="278"/>
      <c r="H82" s="278"/>
      <c r="I82" s="278"/>
      <c r="J82" s="284">
        <f t="shared" si="6"/>
        <v>0</v>
      </c>
      <c r="K82" s="278"/>
      <c r="L82" s="3"/>
      <c r="M82" s="3"/>
      <c r="N82" s="3"/>
      <c r="O82" s="3"/>
      <c r="P82" s="3"/>
    </row>
    <row r="83" spans="1:16" s="1" customFormat="1" ht="24" customHeight="1">
      <c r="A83" s="99">
        <f t="shared" si="7"/>
        <v>55</v>
      </c>
      <c r="B83" s="1263">
        <v>2023</v>
      </c>
      <c r="C83" s="113" t="s">
        <v>261</v>
      </c>
      <c r="D83" s="277"/>
      <c r="E83" s="277"/>
      <c r="F83" s="277"/>
      <c r="G83" s="277"/>
      <c r="H83" s="277"/>
      <c r="I83" s="277"/>
      <c r="J83" s="284">
        <f t="shared" si="6"/>
        <v>0</v>
      </c>
      <c r="K83" s="277"/>
      <c r="L83" s="3"/>
      <c r="M83" s="3"/>
      <c r="N83" s="3"/>
      <c r="O83" s="3"/>
      <c r="P83" s="3"/>
    </row>
    <row r="84" spans="1:16" s="1" customFormat="1" ht="24" customHeight="1">
      <c r="A84" s="99">
        <f t="shared" si="7"/>
        <v>56</v>
      </c>
      <c r="B84" s="1264"/>
      <c r="C84" s="98" t="s">
        <v>252</v>
      </c>
      <c r="D84" s="278"/>
      <c r="E84" s="278"/>
      <c r="F84" s="278"/>
      <c r="G84" s="278"/>
      <c r="H84" s="278"/>
      <c r="I84" s="278"/>
      <c r="J84" s="284">
        <f t="shared" si="6"/>
        <v>0</v>
      </c>
      <c r="K84" s="278"/>
      <c r="L84" s="3"/>
      <c r="M84" s="3"/>
      <c r="N84" s="3"/>
      <c r="O84" s="3"/>
      <c r="P84" s="3"/>
    </row>
    <row r="85" spans="1:16" s="1" customFormat="1" ht="24" customHeight="1">
      <c r="A85" s="99">
        <f t="shared" si="7"/>
        <v>57</v>
      </c>
      <c r="B85" s="1263">
        <v>2024</v>
      </c>
      <c r="C85" s="113" t="s">
        <v>261</v>
      </c>
      <c r="D85" s="277"/>
      <c r="E85" s="277"/>
      <c r="F85" s="277"/>
      <c r="G85" s="277"/>
      <c r="H85" s="277"/>
      <c r="I85" s="277"/>
      <c r="J85" s="284">
        <f t="shared" si="6"/>
        <v>0</v>
      </c>
      <c r="K85" s="277"/>
      <c r="L85" s="3"/>
      <c r="M85" s="3"/>
      <c r="N85" s="3"/>
      <c r="O85" s="3"/>
      <c r="P85" s="3"/>
    </row>
    <row r="86" spans="1:16" s="1" customFormat="1" ht="24" customHeight="1">
      <c r="A86" s="99">
        <f t="shared" si="7"/>
        <v>58</v>
      </c>
      <c r="B86" s="1264"/>
      <c r="C86" s="98" t="s">
        <v>252</v>
      </c>
      <c r="D86" s="278"/>
      <c r="E86" s="278"/>
      <c r="F86" s="278"/>
      <c r="G86" s="278"/>
      <c r="H86" s="278"/>
      <c r="I86" s="278"/>
      <c r="J86" s="284">
        <f t="shared" si="6"/>
        <v>0</v>
      </c>
      <c r="K86" s="278"/>
      <c r="L86" s="3"/>
      <c r="M86" s="3"/>
      <c r="N86" s="3"/>
      <c r="O86" s="3"/>
      <c r="P86" s="3"/>
    </row>
    <row r="87" spans="1:16" s="1" customFormat="1" ht="23.25" customHeight="1">
      <c r="A87" s="99">
        <f t="shared" si="7"/>
        <v>59</v>
      </c>
      <c r="B87" s="1263">
        <v>2025</v>
      </c>
      <c r="C87" s="113" t="s">
        <v>261</v>
      </c>
      <c r="D87" s="277"/>
      <c r="E87" s="277"/>
      <c r="F87" s="277"/>
      <c r="G87" s="277"/>
      <c r="H87" s="277"/>
      <c r="I87" s="277"/>
      <c r="J87" s="284">
        <f t="shared" si="6"/>
        <v>0</v>
      </c>
      <c r="K87" s="277"/>
      <c r="L87" s="3"/>
      <c r="M87" s="3"/>
      <c r="N87" s="3"/>
      <c r="O87" s="3"/>
      <c r="P87" s="3"/>
    </row>
    <row r="88" spans="1:16" s="1" customFormat="1" ht="23.25" customHeight="1">
      <c r="A88" s="99">
        <f t="shared" si="7"/>
        <v>60</v>
      </c>
      <c r="B88" s="1264"/>
      <c r="C88" s="98" t="s">
        <v>252</v>
      </c>
      <c r="D88" s="278"/>
      <c r="E88" s="278"/>
      <c r="F88" s="278"/>
      <c r="G88" s="278"/>
      <c r="H88" s="278"/>
      <c r="I88" s="278"/>
      <c r="J88" s="284">
        <f t="shared" si="6"/>
        <v>0</v>
      </c>
      <c r="K88" s="278"/>
      <c r="L88" s="3"/>
      <c r="M88" s="3"/>
      <c r="N88" s="3"/>
      <c r="O88" s="3"/>
      <c r="P88" s="3"/>
    </row>
    <row r="89" spans="1:16" s="1" customFormat="1" ht="23.25" customHeight="1">
      <c r="A89" s="99">
        <f t="shared" si="7"/>
        <v>61</v>
      </c>
      <c r="B89" s="1263">
        <v>2026</v>
      </c>
      <c r="C89" s="113" t="s">
        <v>261</v>
      </c>
      <c r="D89" s="277"/>
      <c r="E89" s="277"/>
      <c r="F89" s="277"/>
      <c r="G89" s="277"/>
      <c r="H89" s="277"/>
      <c r="I89" s="277"/>
      <c r="J89" s="284">
        <f t="shared" si="6"/>
        <v>0</v>
      </c>
      <c r="K89" s="277"/>
      <c r="L89" s="3"/>
      <c r="M89" s="3"/>
      <c r="N89" s="3"/>
      <c r="O89" s="3"/>
      <c r="P89" s="3"/>
    </row>
    <row r="90" spans="1:16" s="1" customFormat="1" ht="23.25" customHeight="1">
      <c r="A90" s="99">
        <f t="shared" si="7"/>
        <v>62</v>
      </c>
      <c r="B90" s="1264"/>
      <c r="C90" s="98" t="s">
        <v>252</v>
      </c>
      <c r="D90" s="278"/>
      <c r="E90" s="278"/>
      <c r="F90" s="278"/>
      <c r="G90" s="278"/>
      <c r="H90" s="278"/>
      <c r="I90" s="278"/>
      <c r="J90" s="284">
        <f t="shared" si="6"/>
        <v>0</v>
      </c>
      <c r="K90" s="278"/>
      <c r="L90" s="3"/>
      <c r="M90" s="3"/>
      <c r="N90" s="3"/>
      <c r="O90" s="3"/>
      <c r="P90" s="3"/>
    </row>
    <row r="91" spans="1:16" s="1" customFormat="1" ht="22.5" customHeight="1">
      <c r="A91" s="99">
        <f t="shared" si="7"/>
        <v>63</v>
      </c>
      <c r="B91" s="1263">
        <v>2027</v>
      </c>
      <c r="C91" s="113" t="s">
        <v>261</v>
      </c>
      <c r="D91" s="277"/>
      <c r="E91" s="277"/>
      <c r="F91" s="277"/>
      <c r="G91" s="277"/>
      <c r="H91" s="277"/>
      <c r="I91" s="277"/>
      <c r="J91" s="284">
        <f t="shared" si="6"/>
        <v>0</v>
      </c>
      <c r="K91" s="277"/>
      <c r="L91" s="3"/>
      <c r="M91" s="3"/>
      <c r="N91" s="3"/>
      <c r="O91" s="3"/>
      <c r="P91" s="3"/>
    </row>
    <row r="92" spans="1:16" s="1" customFormat="1" ht="22.5" customHeight="1">
      <c r="A92" s="99">
        <f t="shared" si="7"/>
        <v>64</v>
      </c>
      <c r="B92" s="1264"/>
      <c r="C92" s="98" t="s">
        <v>252</v>
      </c>
      <c r="D92" s="278"/>
      <c r="E92" s="278"/>
      <c r="F92" s="278"/>
      <c r="G92" s="278"/>
      <c r="H92" s="278"/>
      <c r="I92" s="278"/>
      <c r="J92" s="284">
        <f t="shared" si="6"/>
        <v>0</v>
      </c>
      <c r="K92" s="278"/>
      <c r="L92" s="3"/>
      <c r="M92" s="3"/>
      <c r="N92" s="3"/>
      <c r="O92" s="3"/>
      <c r="P92" s="3"/>
    </row>
    <row r="93" spans="1:16" s="1" customFormat="1" ht="19.5" customHeight="1">
      <c r="A93" s="99">
        <f t="shared" si="7"/>
        <v>65</v>
      </c>
      <c r="B93" s="1263">
        <v>2028</v>
      </c>
      <c r="C93" s="113" t="s">
        <v>261</v>
      </c>
      <c r="D93" s="277"/>
      <c r="E93" s="277"/>
      <c r="F93" s="277"/>
      <c r="G93" s="277"/>
      <c r="H93" s="277"/>
      <c r="I93" s="277"/>
      <c r="J93" s="284">
        <f t="shared" si="6"/>
        <v>0</v>
      </c>
      <c r="K93" s="277"/>
      <c r="L93" s="3"/>
      <c r="M93" s="3"/>
      <c r="N93" s="3"/>
      <c r="O93" s="3"/>
      <c r="P93" s="3"/>
    </row>
    <row r="94" spans="1:16" s="1" customFormat="1" ht="19.5" customHeight="1">
      <c r="A94" s="99">
        <f t="shared" si="7"/>
        <v>66</v>
      </c>
      <c r="B94" s="1264"/>
      <c r="C94" s="98" t="s">
        <v>252</v>
      </c>
      <c r="D94" s="278"/>
      <c r="E94" s="278"/>
      <c r="F94" s="278"/>
      <c r="G94" s="278"/>
      <c r="H94" s="278"/>
      <c r="I94" s="278"/>
      <c r="J94" s="284">
        <f t="shared" si="6"/>
        <v>0</v>
      </c>
      <c r="K94" s="278"/>
      <c r="L94" s="3"/>
      <c r="M94" s="3"/>
      <c r="N94" s="3"/>
      <c r="O94" s="3"/>
      <c r="P94" s="3"/>
    </row>
    <row r="95" spans="1:16" s="1" customFormat="1" ht="23.25" customHeight="1">
      <c r="A95" s="99">
        <f t="shared" si="7"/>
        <v>67</v>
      </c>
      <c r="B95" s="1263">
        <v>2029</v>
      </c>
      <c r="C95" s="113" t="s">
        <v>261</v>
      </c>
      <c r="D95" s="278"/>
      <c r="E95" s="278"/>
      <c r="F95" s="278"/>
      <c r="G95" s="278"/>
      <c r="H95" s="278"/>
      <c r="I95" s="278"/>
      <c r="J95" s="284">
        <f t="shared" si="6"/>
        <v>0</v>
      </c>
      <c r="K95" s="278"/>
      <c r="L95" s="3"/>
      <c r="M95" s="3"/>
      <c r="N95" s="3"/>
      <c r="O95" s="3"/>
      <c r="P95" s="3"/>
    </row>
    <row r="96" spans="1:16" s="1" customFormat="1" ht="23.25" customHeight="1">
      <c r="A96" s="155">
        <f t="shared" si="7"/>
        <v>68</v>
      </c>
      <c r="B96" s="1264"/>
      <c r="C96" s="98" t="s">
        <v>252</v>
      </c>
      <c r="D96" s="278"/>
      <c r="E96" s="278"/>
      <c r="F96" s="278"/>
      <c r="G96" s="278"/>
      <c r="H96" s="278"/>
      <c r="I96" s="278"/>
      <c r="J96" s="284">
        <f t="shared" si="6"/>
        <v>0</v>
      </c>
      <c r="K96" s="278"/>
      <c r="L96" s="3"/>
      <c r="M96" s="3"/>
      <c r="N96" s="3"/>
      <c r="O96" s="3"/>
      <c r="P96" s="3"/>
    </row>
    <row r="97" spans="1:16" s="1" customFormat="1" ht="21" customHeight="1">
      <c r="D97" s="3"/>
      <c r="E97" s="8"/>
      <c r="F97" s="8"/>
      <c r="G97" s="8"/>
      <c r="H97" s="8"/>
      <c r="I97" s="8"/>
      <c r="J97" s="8"/>
      <c r="K97" s="3"/>
      <c r="L97" s="3"/>
      <c r="M97" s="3"/>
      <c r="N97" s="3"/>
      <c r="O97" s="3"/>
      <c r="P97" s="3"/>
    </row>
    <row r="98" spans="1:16" s="1" customFormat="1" ht="21" customHeight="1">
      <c r="D98" s="3"/>
      <c r="E98" s="8"/>
      <c r="F98" s="8"/>
      <c r="G98" s="8"/>
      <c r="H98" s="8"/>
      <c r="I98" s="8"/>
      <c r="J98" s="8"/>
      <c r="K98" s="3"/>
      <c r="L98" s="3"/>
      <c r="M98" s="3"/>
      <c r="N98" s="3"/>
      <c r="O98" s="3"/>
      <c r="P98" s="3"/>
    </row>
    <row r="99" spans="1:16" s="1" customFormat="1" ht="21" customHeight="1">
      <c r="A99" s="62" t="s">
        <v>830</v>
      </c>
      <c r="D99" s="3"/>
      <c r="E99" s="8"/>
      <c r="F99" s="8"/>
      <c r="G99" s="8"/>
      <c r="H99" s="8"/>
      <c r="I99" s="8"/>
      <c r="J99" s="8"/>
      <c r="K99" s="3"/>
      <c r="L99" s="3"/>
      <c r="M99" s="3"/>
      <c r="N99" s="3"/>
      <c r="O99" s="3"/>
      <c r="P99" s="3"/>
    </row>
    <row r="100" spans="1:16" s="1" customFormat="1" ht="21" customHeight="1">
      <c r="D100" s="3"/>
      <c r="E100" s="8"/>
      <c r="F100" s="8"/>
      <c r="G100" s="8"/>
      <c r="H100" s="8"/>
      <c r="I100" s="8"/>
      <c r="J100" s="8"/>
      <c r="K100" s="3"/>
      <c r="L100" s="3"/>
      <c r="M100" s="3"/>
      <c r="N100" s="3"/>
      <c r="O100" s="3"/>
      <c r="P100" s="3"/>
    </row>
    <row r="101" spans="1:16" s="1" customFormat="1" ht="21" customHeight="1">
      <c r="D101" s="3"/>
      <c r="E101" s="8"/>
      <c r="F101" s="8"/>
      <c r="G101" s="8"/>
      <c r="H101" s="8"/>
      <c r="I101" s="8"/>
      <c r="J101" s="8"/>
      <c r="K101" s="3"/>
      <c r="L101" s="3"/>
      <c r="M101" s="3"/>
      <c r="N101" s="3"/>
      <c r="O101" s="3"/>
      <c r="P101" s="3"/>
    </row>
    <row r="102" spans="1:16" s="1" customFormat="1" ht="38.25" customHeight="1">
      <c r="A102" s="1282" t="s">
        <v>839</v>
      </c>
      <c r="B102" s="1265" t="s">
        <v>831</v>
      </c>
      <c r="C102" s="823"/>
      <c r="D102" s="1282" t="s">
        <v>518</v>
      </c>
      <c r="E102" s="1282" t="s">
        <v>517</v>
      </c>
      <c r="F102" s="1282" t="s">
        <v>516</v>
      </c>
      <c r="G102" s="1282" t="s">
        <v>515</v>
      </c>
      <c r="H102" s="1282" t="s">
        <v>514</v>
      </c>
      <c r="I102" s="1283"/>
      <c r="J102" s="1282" t="s">
        <v>513</v>
      </c>
      <c r="K102" s="1282" t="s">
        <v>512</v>
      </c>
      <c r="L102" s="3"/>
      <c r="M102" s="3"/>
      <c r="N102" s="3"/>
      <c r="O102" s="3"/>
    </row>
    <row r="103" spans="1:16" s="1" customFormat="1" ht="31.5" customHeight="1">
      <c r="A103" s="1283"/>
      <c r="B103" s="826"/>
      <c r="C103" s="827"/>
      <c r="D103" s="1283"/>
      <c r="E103" s="1283"/>
      <c r="F103" s="1283"/>
      <c r="G103" s="1283"/>
      <c r="H103" s="61" t="s">
        <v>511</v>
      </c>
      <c r="I103" s="61" t="s">
        <v>510</v>
      </c>
      <c r="J103" s="1283"/>
      <c r="K103" s="1283"/>
      <c r="L103" s="3"/>
      <c r="M103" s="3"/>
      <c r="N103" s="3"/>
      <c r="O103" s="3"/>
    </row>
    <row r="104" spans="1:16" s="1" customFormat="1" ht="21" customHeight="1">
      <c r="A104" s="322">
        <f>A96+1</f>
        <v>69</v>
      </c>
      <c r="B104" s="1266">
        <v>2017</v>
      </c>
      <c r="C104" s="1262"/>
      <c r="D104" s="284"/>
      <c r="E104" s="284"/>
      <c r="F104" s="284"/>
      <c r="G104" s="284"/>
      <c r="H104" s="284"/>
      <c r="I104" s="284"/>
      <c r="J104" s="284">
        <f t="shared" ref="J104:J110" si="8">D104+E104-F104-G104+H104-I104</f>
        <v>0</v>
      </c>
      <c r="K104" s="284"/>
      <c r="L104" s="3"/>
      <c r="M104" s="3"/>
      <c r="N104" s="3"/>
      <c r="O104" s="3"/>
    </row>
    <row r="105" spans="1:16" s="1" customFormat="1" ht="21" customHeight="1">
      <c r="A105" s="157">
        <f t="shared" ref="A105:A110" si="9">A104+1</f>
        <v>70</v>
      </c>
      <c r="B105" s="1266">
        <v>2018</v>
      </c>
      <c r="C105" s="1262"/>
      <c r="D105" s="284"/>
      <c r="E105" s="284"/>
      <c r="F105" s="284"/>
      <c r="G105" s="284"/>
      <c r="H105" s="284"/>
      <c r="I105" s="284"/>
      <c r="J105" s="284">
        <f t="shared" si="8"/>
        <v>0</v>
      </c>
      <c r="K105" s="284"/>
      <c r="L105" s="3"/>
      <c r="M105" s="3"/>
      <c r="N105" s="3"/>
      <c r="O105" s="3"/>
    </row>
    <row r="106" spans="1:16" s="1" customFormat="1" ht="21" customHeight="1">
      <c r="A106" s="157">
        <f t="shared" si="9"/>
        <v>71</v>
      </c>
      <c r="B106" s="1266">
        <v>2019</v>
      </c>
      <c r="C106" s="1262"/>
      <c r="D106" s="284"/>
      <c r="E106" s="284"/>
      <c r="F106" s="284"/>
      <c r="G106" s="284"/>
      <c r="H106" s="284"/>
      <c r="I106" s="284"/>
      <c r="J106" s="284">
        <f t="shared" si="8"/>
        <v>0</v>
      </c>
      <c r="K106" s="284"/>
      <c r="L106" s="3"/>
      <c r="M106" s="3"/>
      <c r="N106" s="3"/>
      <c r="O106" s="3"/>
    </row>
    <row r="107" spans="1:16" s="1" customFormat="1" ht="21" customHeight="1">
      <c r="A107" s="157">
        <f t="shared" si="9"/>
        <v>72</v>
      </c>
      <c r="B107" s="1266">
        <v>2020</v>
      </c>
      <c r="C107" s="1262"/>
      <c r="D107" s="284"/>
      <c r="E107" s="284"/>
      <c r="F107" s="284"/>
      <c r="G107" s="284"/>
      <c r="H107" s="284"/>
      <c r="I107" s="284"/>
      <c r="J107" s="284">
        <f t="shared" si="8"/>
        <v>0</v>
      </c>
      <c r="K107" s="284"/>
      <c r="L107" s="3"/>
      <c r="M107" s="3"/>
      <c r="N107" s="3"/>
      <c r="O107" s="3"/>
    </row>
    <row r="108" spans="1:16" s="1" customFormat="1" ht="21" customHeight="1">
      <c r="A108" s="157">
        <f t="shared" si="9"/>
        <v>73</v>
      </c>
      <c r="B108" s="1261">
        <v>2021</v>
      </c>
      <c r="C108" s="1262"/>
      <c r="D108" s="277"/>
      <c r="E108" s="277"/>
      <c r="F108" s="277"/>
      <c r="G108" s="277"/>
      <c r="H108" s="277"/>
      <c r="I108" s="277"/>
      <c r="J108" s="284">
        <f t="shared" si="8"/>
        <v>0</v>
      </c>
      <c r="K108" s="277"/>
      <c r="L108" s="3"/>
      <c r="M108" s="3"/>
      <c r="N108" s="3"/>
      <c r="O108" s="3"/>
    </row>
    <row r="109" spans="1:16" s="1" customFormat="1" ht="21" customHeight="1">
      <c r="A109" s="157">
        <f t="shared" si="9"/>
        <v>74</v>
      </c>
      <c r="B109" s="1261">
        <v>2022</v>
      </c>
      <c r="C109" s="1262"/>
      <c r="D109" s="277"/>
      <c r="E109" s="277"/>
      <c r="F109" s="277"/>
      <c r="G109" s="277"/>
      <c r="H109" s="277"/>
      <c r="I109" s="277"/>
      <c r="J109" s="284">
        <f t="shared" si="8"/>
        <v>0</v>
      </c>
      <c r="K109" s="277"/>
      <c r="L109" s="3"/>
      <c r="M109" s="3"/>
      <c r="N109" s="3"/>
      <c r="O109" s="3"/>
    </row>
    <row r="110" spans="1:16" s="1" customFormat="1" ht="21" customHeight="1">
      <c r="A110" s="156">
        <f t="shared" si="9"/>
        <v>75</v>
      </c>
      <c r="B110" s="1261">
        <v>2023</v>
      </c>
      <c r="C110" s="1262"/>
      <c r="D110" s="277"/>
      <c r="E110" s="277"/>
      <c r="F110" s="277"/>
      <c r="G110" s="277"/>
      <c r="H110" s="277"/>
      <c r="I110" s="277"/>
      <c r="J110" s="284">
        <f t="shared" si="8"/>
        <v>0</v>
      </c>
      <c r="K110" s="277"/>
      <c r="L110" s="3"/>
      <c r="M110" s="3"/>
      <c r="N110" s="3"/>
      <c r="O110" s="3"/>
    </row>
    <row r="111" spans="1:16" ht="15.6">
      <c r="D111" s="22"/>
      <c r="E111" s="22"/>
      <c r="F111" s="22"/>
      <c r="G111" s="22"/>
      <c r="H111" s="22"/>
      <c r="I111" s="10"/>
      <c r="J111" s="10"/>
      <c r="K111" s="5"/>
    </row>
    <row r="112" spans="1:16" ht="15.6">
      <c r="D112" s="22"/>
      <c r="E112" s="22"/>
      <c r="F112" s="22"/>
      <c r="G112" s="22"/>
      <c r="H112" s="22"/>
      <c r="I112" s="10"/>
      <c r="J112" s="10"/>
      <c r="K112" s="5"/>
    </row>
  </sheetData>
  <dataConsolidate/>
  <mergeCells count="64">
    <mergeCell ref="K102:K103"/>
    <mergeCell ref="F10:F11"/>
    <mergeCell ref="H10:H11"/>
    <mergeCell ref="I10:I11"/>
    <mergeCell ref="B79:B80"/>
    <mergeCell ref="J10:J11"/>
    <mergeCell ref="K10:K11"/>
    <mergeCell ref="H102:I102"/>
    <mergeCell ref="J102:J103"/>
    <mergeCell ref="B71:B72"/>
    <mergeCell ref="B73:B74"/>
    <mergeCell ref="B75:B76"/>
    <mergeCell ref="B77:B78"/>
    <mergeCell ref="O10:O11"/>
    <mergeCell ref="G10:G11"/>
    <mergeCell ref="P10:P11"/>
    <mergeCell ref="A10:A11"/>
    <mergeCell ref="D10:D11"/>
    <mergeCell ref="E10:E11"/>
    <mergeCell ref="A102:A103"/>
    <mergeCell ref="D102:D103"/>
    <mergeCell ref="E102:E103"/>
    <mergeCell ref="F102:F103"/>
    <mergeCell ref="G102:G103"/>
    <mergeCell ref="A69:A70"/>
    <mergeCell ref="D69:D70"/>
    <mergeCell ref="E69:E70"/>
    <mergeCell ref="H69:I69"/>
    <mergeCell ref="J69:J70"/>
    <mergeCell ref="A57:A59"/>
    <mergeCell ref="B57:C59"/>
    <mergeCell ref="B60:C60"/>
    <mergeCell ref="B61:C61"/>
    <mergeCell ref="B10:C11"/>
    <mergeCell ref="B12:K12"/>
    <mergeCell ref="B32:K32"/>
    <mergeCell ref="F1:K6"/>
    <mergeCell ref="B69:C70"/>
    <mergeCell ref="D57:D59"/>
    <mergeCell ref="E57:E59"/>
    <mergeCell ref="F57:F59"/>
    <mergeCell ref="G57:K57"/>
    <mergeCell ref="G58:G59"/>
    <mergeCell ref="H58:I58"/>
    <mergeCell ref="J58:K58"/>
    <mergeCell ref="K69:K70"/>
    <mergeCell ref="F69:F70"/>
    <mergeCell ref="G69:G70"/>
    <mergeCell ref="B109:C109"/>
    <mergeCell ref="B110:C110"/>
    <mergeCell ref="B81:B82"/>
    <mergeCell ref="B83:B84"/>
    <mergeCell ref="B85:B86"/>
    <mergeCell ref="B87:B88"/>
    <mergeCell ref="B89:B90"/>
    <mergeCell ref="B91:B92"/>
    <mergeCell ref="B93:B94"/>
    <mergeCell ref="B95:B96"/>
    <mergeCell ref="B102:C103"/>
    <mergeCell ref="B104:C104"/>
    <mergeCell ref="B105:C105"/>
    <mergeCell ref="B106:C106"/>
    <mergeCell ref="B107:C107"/>
    <mergeCell ref="B108:C108"/>
  </mergeCells>
  <dataValidations count="1">
    <dataValidation type="whole" operator="greaterThanOrEqual" allowBlank="1" showInputMessage="1" showErrorMessage="1" sqref="D71:I96 D104:I110 K104:K110 K71:K96 D13:I30 D33:I50" xr:uid="{18BCF85B-6354-491C-A52D-EC86114A8FC7}">
      <formula1>0</formula1>
    </dataValidation>
  </dataValidations>
  <pageMargins left="0.70866141732283472" right="0.70866141732283472" top="0.74803149606299213" bottom="0.74803149606299213" header="0.31496062992125984" footer="0.31496062992125984"/>
  <pageSetup scale="6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
  <sheetViews>
    <sheetView showGridLines="0" zoomScaleNormal="100" workbookViewId="0">
      <selection activeCell="G24" sqref="G24"/>
    </sheetView>
  </sheetViews>
  <sheetFormatPr baseColWidth="10" defaultRowHeight="14.4"/>
  <cols>
    <col min="1" max="1" width="7.6640625" customWidth="1"/>
    <col min="2" max="2" width="33.88671875" customWidth="1"/>
    <col min="3" max="3" width="16.44140625" customWidth="1"/>
    <col min="4" max="4" width="20.6640625" customWidth="1"/>
    <col min="5" max="6" width="16.88671875" customWidth="1"/>
    <col min="7" max="7" width="19.109375" customWidth="1"/>
    <col min="8" max="9" width="18.6640625" customWidth="1"/>
    <col min="10" max="10" width="17.5546875" customWidth="1"/>
    <col min="11" max="11" width="16.5546875" customWidth="1"/>
    <col min="12" max="12" width="14.44140625" customWidth="1"/>
    <col min="13" max="13" width="19.5546875" customWidth="1"/>
    <col min="14" max="14" width="14.109375" customWidth="1"/>
    <col min="15" max="15" width="20.6640625" customWidth="1"/>
  </cols>
  <sheetData>
    <row r="1" spans="1:15" ht="15.6">
      <c r="A1" s="91"/>
      <c r="B1" s="35"/>
      <c r="C1" s="11"/>
      <c r="D1" s="1307" t="s">
        <v>557</v>
      </c>
      <c r="E1" s="1308"/>
      <c r="F1" s="1309"/>
      <c r="G1" s="1309"/>
      <c r="H1" s="1309"/>
      <c r="I1" s="1309"/>
      <c r="J1" s="1309"/>
      <c r="K1" s="1309"/>
      <c r="L1" s="1309"/>
      <c r="M1" s="1268"/>
      <c r="N1" s="1269"/>
    </row>
    <row r="2" spans="1:15" ht="15.6">
      <c r="A2" s="90"/>
      <c r="B2" s="36"/>
      <c r="C2" s="12"/>
      <c r="D2" s="1310"/>
      <c r="E2" s="1311"/>
      <c r="F2" s="1311"/>
      <c r="G2" s="1311"/>
      <c r="H2" s="1311"/>
      <c r="I2" s="1311"/>
      <c r="J2" s="1311"/>
      <c r="K2" s="1311"/>
      <c r="L2" s="1311"/>
      <c r="M2" s="1271"/>
      <c r="N2" s="1272"/>
    </row>
    <row r="3" spans="1:15" ht="15.6">
      <c r="A3" s="90"/>
      <c r="B3" s="36"/>
      <c r="C3" s="12"/>
      <c r="D3" s="1310"/>
      <c r="E3" s="1311"/>
      <c r="F3" s="1311"/>
      <c r="G3" s="1311"/>
      <c r="H3" s="1311"/>
      <c r="I3" s="1311"/>
      <c r="J3" s="1311"/>
      <c r="K3" s="1311"/>
      <c r="L3" s="1311"/>
      <c r="M3" s="1271"/>
      <c r="N3" s="1272"/>
    </row>
    <row r="4" spans="1:15" ht="15.6">
      <c r="A4" s="90"/>
      <c r="B4" s="36"/>
      <c r="C4" s="12"/>
      <c r="D4" s="1310"/>
      <c r="E4" s="1311"/>
      <c r="F4" s="1311"/>
      <c r="G4" s="1311"/>
      <c r="H4" s="1311"/>
      <c r="I4" s="1311"/>
      <c r="J4" s="1311"/>
      <c r="K4" s="1311"/>
      <c r="L4" s="1311"/>
      <c r="M4" s="1271"/>
      <c r="N4" s="1272"/>
    </row>
    <row r="5" spans="1:15" ht="17.399999999999999">
      <c r="A5" s="90"/>
      <c r="B5" s="37"/>
      <c r="C5" s="14"/>
      <c r="D5" s="1310"/>
      <c r="E5" s="1311"/>
      <c r="F5" s="1311"/>
      <c r="G5" s="1311"/>
      <c r="H5" s="1311"/>
      <c r="I5" s="1311"/>
      <c r="J5" s="1311"/>
      <c r="K5" s="1311"/>
      <c r="L5" s="1311"/>
      <c r="M5" s="1271"/>
      <c r="N5" s="1272"/>
    </row>
    <row r="6" spans="1:15" ht="16.2" thickBot="1">
      <c r="A6" s="89"/>
      <c r="B6" s="38"/>
      <c r="C6" s="15"/>
      <c r="D6" s="1312"/>
      <c r="E6" s="1313"/>
      <c r="F6" s="1313"/>
      <c r="G6" s="1313"/>
      <c r="H6" s="1313"/>
      <c r="I6" s="1313"/>
      <c r="J6" s="1313"/>
      <c r="K6" s="1313"/>
      <c r="L6" s="1313"/>
      <c r="M6" s="1274"/>
      <c r="N6" s="1275"/>
    </row>
    <row r="7" spans="1:15">
      <c r="B7" s="32"/>
      <c r="C7" s="32"/>
      <c r="D7" s="32"/>
      <c r="E7" s="32"/>
      <c r="F7" s="32"/>
      <c r="G7" s="32"/>
      <c r="H7" s="32"/>
      <c r="I7" s="32"/>
      <c r="J7" s="32"/>
      <c r="K7" s="32"/>
      <c r="L7" s="32"/>
      <c r="M7" s="32"/>
      <c r="N7" s="32"/>
    </row>
    <row r="8" spans="1:15" s="31" customFormat="1" ht="15" thickBot="1">
      <c r="B8" s="87"/>
      <c r="C8" s="87"/>
      <c r="D8" s="88"/>
      <c r="E8" s="88"/>
      <c r="F8" s="88"/>
      <c r="G8" s="88"/>
      <c r="H8" s="88"/>
      <c r="I8" s="88"/>
      <c r="J8" s="88"/>
      <c r="K8" s="88"/>
      <c r="L8" s="88"/>
      <c r="M8" s="88"/>
      <c r="N8" s="87"/>
    </row>
    <row r="9" spans="1:15" s="31" customFormat="1">
      <c r="A9" s="1314" t="s">
        <v>839</v>
      </c>
      <c r="B9" s="1316" t="s">
        <v>541</v>
      </c>
      <c r="C9" s="1319" t="s">
        <v>556</v>
      </c>
      <c r="D9" s="1320"/>
      <c r="E9" s="1320"/>
      <c r="F9" s="1321"/>
      <c r="G9" s="1320" t="s">
        <v>555</v>
      </c>
      <c r="H9" s="1320"/>
      <c r="I9" s="1320"/>
      <c r="J9" s="1320"/>
      <c r="K9" s="1320"/>
      <c r="L9" s="1319" t="s">
        <v>554</v>
      </c>
      <c r="M9" s="1320"/>
      <c r="N9" s="1321"/>
      <c r="O9" s="87"/>
    </row>
    <row r="10" spans="1:15" s="80" customFormat="1" ht="70.5" customHeight="1">
      <c r="A10" s="1315"/>
      <c r="B10" s="1317"/>
      <c r="C10" s="84" t="s">
        <v>553</v>
      </c>
      <c r="D10" s="83" t="s">
        <v>552</v>
      </c>
      <c r="E10" s="83" t="s">
        <v>525</v>
      </c>
      <c r="F10" s="82" t="s">
        <v>551</v>
      </c>
      <c r="G10" s="86" t="s">
        <v>550</v>
      </c>
      <c r="H10" s="83" t="s">
        <v>549</v>
      </c>
      <c r="I10" s="83" t="s">
        <v>832</v>
      </c>
      <c r="J10" s="83" t="s">
        <v>833</v>
      </c>
      <c r="K10" s="85" t="s">
        <v>529</v>
      </c>
      <c r="L10" s="84" t="s">
        <v>548</v>
      </c>
      <c r="M10" s="83" t="s">
        <v>723</v>
      </c>
      <c r="N10" s="82" t="s">
        <v>547</v>
      </c>
      <c r="O10" s="81"/>
    </row>
    <row r="11" spans="1:15" s="31" customFormat="1" ht="15" thickBot="1">
      <c r="A11" s="1315"/>
      <c r="B11" s="1318"/>
      <c r="C11" s="77">
        <v>1</v>
      </c>
      <c r="D11" s="76">
        <v>2</v>
      </c>
      <c r="E11" s="76">
        <v>3</v>
      </c>
      <c r="F11" s="75" t="s">
        <v>546</v>
      </c>
      <c r="G11" s="79">
        <v>5</v>
      </c>
      <c r="H11" s="76">
        <v>6</v>
      </c>
      <c r="I11" s="76">
        <v>7</v>
      </c>
      <c r="J11" s="76">
        <v>8</v>
      </c>
      <c r="K11" s="78" t="s">
        <v>545</v>
      </c>
      <c r="L11" s="77">
        <v>10</v>
      </c>
      <c r="M11" s="76">
        <v>11</v>
      </c>
      <c r="N11" s="75" t="s">
        <v>722</v>
      </c>
    </row>
    <row r="12" spans="1:15" s="31" customFormat="1" ht="15">
      <c r="A12" s="72">
        <v>1</v>
      </c>
      <c r="B12" s="74" t="s">
        <v>24</v>
      </c>
      <c r="C12" s="286"/>
      <c r="D12" s="287"/>
      <c r="E12" s="287"/>
      <c r="F12" s="288">
        <f>C12-D12+E12</f>
        <v>0</v>
      </c>
      <c r="G12" s="289"/>
      <c r="H12" s="287"/>
      <c r="I12" s="287"/>
      <c r="J12" s="287"/>
      <c r="K12" s="290">
        <f>G12+H12+I12+J12</f>
        <v>0</v>
      </c>
      <c r="L12" s="291"/>
      <c r="M12" s="287"/>
      <c r="N12" s="288">
        <f>H12+L12+M12</f>
        <v>0</v>
      </c>
    </row>
    <row r="13" spans="1:15" s="31" customFormat="1" ht="15">
      <c r="A13" s="72">
        <v>2</v>
      </c>
      <c r="B13" s="73" t="s">
        <v>544</v>
      </c>
      <c r="C13" s="292"/>
      <c r="D13" s="293"/>
      <c r="E13" s="293"/>
      <c r="F13" s="294">
        <f t="shared" ref="F13:F14" si="0">C13-D13+E13</f>
        <v>0</v>
      </c>
      <c r="G13" s="295"/>
      <c r="H13" s="293"/>
      <c r="I13" s="293"/>
      <c r="J13" s="293"/>
      <c r="K13" s="294">
        <f t="shared" ref="K13:K15" si="1">G13+H13+I13+J13</f>
        <v>0</v>
      </c>
      <c r="L13" s="296"/>
      <c r="M13" s="293"/>
      <c r="N13" s="294">
        <f t="shared" ref="N13:N14" si="2">H13+L13+M13</f>
        <v>0</v>
      </c>
    </row>
    <row r="14" spans="1:15" s="31" customFormat="1" ht="15">
      <c r="A14" s="72">
        <v>3</v>
      </c>
      <c r="B14" s="95" t="s">
        <v>698</v>
      </c>
      <c r="C14" s="292"/>
      <c r="D14" s="297"/>
      <c r="E14" s="297"/>
      <c r="F14" s="294">
        <f t="shared" si="0"/>
        <v>0</v>
      </c>
      <c r="G14" s="298"/>
      <c r="H14" s="297"/>
      <c r="I14" s="297"/>
      <c r="J14" s="297"/>
      <c r="K14" s="294">
        <f t="shared" si="1"/>
        <v>0</v>
      </c>
      <c r="L14" s="296"/>
      <c r="M14" s="297"/>
      <c r="N14" s="294">
        <f t="shared" si="2"/>
        <v>0</v>
      </c>
    </row>
    <row r="15" spans="1:15" s="31" customFormat="1" ht="15">
      <c r="A15" s="72">
        <v>4</v>
      </c>
      <c r="B15" s="95" t="s">
        <v>656</v>
      </c>
      <c r="C15" s="299"/>
      <c r="D15" s="300"/>
      <c r="E15" s="300"/>
      <c r="F15" s="301"/>
      <c r="G15" s="295"/>
      <c r="H15" s="293"/>
      <c r="I15" s="293"/>
      <c r="J15" s="293"/>
      <c r="K15" s="302">
        <f t="shared" si="1"/>
        <v>0</v>
      </c>
      <c r="L15" s="299"/>
      <c r="M15" s="300"/>
      <c r="N15" s="301"/>
    </row>
    <row r="16" spans="1:15" ht="15.6" thickBot="1">
      <c r="A16" s="71">
        <v>5</v>
      </c>
      <c r="B16" s="70" t="s">
        <v>278</v>
      </c>
      <c r="C16" s="303">
        <f t="shared" ref="C16:N16" si="3">SUM(C12:C15)</f>
        <v>0</v>
      </c>
      <c r="D16" s="304">
        <f t="shared" si="3"/>
        <v>0</v>
      </c>
      <c r="E16" s="304">
        <f t="shared" si="3"/>
        <v>0</v>
      </c>
      <c r="F16" s="305">
        <f t="shared" si="3"/>
        <v>0</v>
      </c>
      <c r="G16" s="306">
        <f t="shared" si="3"/>
        <v>0</v>
      </c>
      <c r="H16" s="304">
        <f t="shared" si="3"/>
        <v>0</v>
      </c>
      <c r="I16" s="304">
        <f t="shared" si="3"/>
        <v>0</v>
      </c>
      <c r="J16" s="304">
        <f t="shared" si="3"/>
        <v>0</v>
      </c>
      <c r="K16" s="307">
        <f t="shared" si="3"/>
        <v>0</v>
      </c>
      <c r="L16" s="303">
        <f t="shared" si="3"/>
        <v>0</v>
      </c>
      <c r="M16" s="304">
        <f t="shared" si="3"/>
        <v>0</v>
      </c>
      <c r="N16" s="305">
        <f t="shared" si="3"/>
        <v>0</v>
      </c>
    </row>
  </sheetData>
  <mergeCells count="6">
    <mergeCell ref="D1:N6"/>
    <mergeCell ref="A9:A11"/>
    <mergeCell ref="B9:B11"/>
    <mergeCell ref="C9:F9"/>
    <mergeCell ref="G9:K9"/>
    <mergeCell ref="L9:N9"/>
  </mergeCells>
  <printOptions horizontalCentered="1" verticalCentered="1"/>
  <pageMargins left="0.51181102362204722" right="0.51181102362204722" top="0.74803149606299213" bottom="0.74803149606299213" header="0.31496062992125984" footer="0.31496062992125984"/>
  <pageSetup scale="6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55"/>
  <sheetViews>
    <sheetView topLeftCell="A46" zoomScaleNormal="100" workbookViewId="0">
      <selection activeCell="L19" sqref="L19"/>
    </sheetView>
  </sheetViews>
  <sheetFormatPr baseColWidth="10" defaultColWidth="11.44140625" defaultRowHeight="14.4"/>
  <cols>
    <col min="1" max="1" width="7" style="231" customWidth="1"/>
    <col min="2" max="2" width="2.88671875" style="231" customWidth="1"/>
    <col min="3" max="3" width="33.5546875" style="231" customWidth="1"/>
    <col min="4" max="4" width="11.44140625" style="231"/>
    <col min="5" max="5" width="17.109375" style="231" customWidth="1"/>
    <col min="6" max="6" width="16" style="231" customWidth="1"/>
    <col min="7" max="7" width="14.33203125" style="231" customWidth="1"/>
    <col min="8" max="8" width="11.44140625" style="231"/>
    <col min="9" max="9" width="14.6640625" style="231" customWidth="1"/>
    <col min="10" max="11" width="11.44140625" style="231"/>
    <col min="12" max="12" width="16.88671875" style="231" customWidth="1"/>
    <col min="13" max="13" width="16.33203125" style="231" customWidth="1"/>
    <col min="14" max="15" width="11.44140625" style="231"/>
    <col min="16" max="16" width="14.5546875" style="231" customWidth="1"/>
    <col min="17" max="17" width="11.44140625" style="231"/>
    <col min="18" max="18" width="13.5546875" style="231" customWidth="1"/>
    <col min="19" max="19" width="11.44140625" style="231"/>
    <col min="20" max="20" width="13.109375" style="231" customWidth="1"/>
    <col min="21" max="21" width="11.44140625" style="231"/>
    <col min="22" max="22" width="20.6640625" style="231" customWidth="1"/>
    <col min="23" max="24" width="11.44140625" style="231"/>
    <col min="25" max="25" width="14.5546875" style="231" customWidth="1"/>
    <col min="26" max="26" width="14.6640625" style="231" customWidth="1"/>
    <col min="27" max="27" width="11.44140625" style="231"/>
    <col min="28" max="28" width="13.44140625" style="231" customWidth="1"/>
    <col min="29" max="29" width="11.44140625" style="231"/>
    <col min="30" max="30" width="12.88671875" style="231" customWidth="1"/>
    <col min="31" max="31" width="11.44140625" style="231"/>
    <col min="32" max="32" width="13.44140625" style="231" customWidth="1"/>
    <col min="33" max="33" width="11.44140625" style="231"/>
    <col min="34" max="34" width="15.5546875" style="231" customWidth="1"/>
    <col min="35" max="16384" width="11.44140625" style="231"/>
  </cols>
  <sheetData>
    <row r="1" spans="1:34" ht="15.75" customHeight="1">
      <c r="A1" s="228"/>
      <c r="B1" s="229"/>
      <c r="C1" s="230"/>
      <c r="D1" s="230"/>
      <c r="E1" s="230"/>
      <c r="F1" s="1348" t="s">
        <v>582</v>
      </c>
      <c r="G1" s="1349"/>
      <c r="H1" s="1349"/>
      <c r="I1" s="1349"/>
      <c r="J1" s="1349"/>
      <c r="K1" s="1349"/>
      <c r="L1" s="1349"/>
      <c r="M1" s="1349"/>
      <c r="N1" s="1349"/>
      <c r="O1" s="1349"/>
      <c r="P1" s="1349"/>
      <c r="Q1" s="1349"/>
      <c r="R1" s="1349"/>
      <c r="S1" s="1349"/>
      <c r="T1" s="1349"/>
      <c r="U1" s="1349"/>
      <c r="V1" s="1349"/>
      <c r="W1" s="1349"/>
      <c r="X1" s="1349"/>
      <c r="Y1" s="1349"/>
      <c r="Z1" s="1349"/>
      <c r="AA1" s="1349"/>
      <c r="AB1" s="1349"/>
      <c r="AC1" s="1349"/>
      <c r="AD1" s="1349"/>
      <c r="AE1" s="1349"/>
      <c r="AF1" s="1349"/>
      <c r="AG1" s="1349"/>
      <c r="AH1" s="1350"/>
    </row>
    <row r="2" spans="1:34" ht="15.75" customHeight="1">
      <c r="A2" s="232"/>
      <c r="B2" s="233"/>
      <c r="C2" s="234"/>
      <c r="D2" s="234"/>
      <c r="E2" s="234"/>
      <c r="F2" s="1351"/>
      <c r="G2" s="1352"/>
      <c r="H2" s="1352"/>
      <c r="I2" s="1352"/>
      <c r="J2" s="1352"/>
      <c r="K2" s="1352"/>
      <c r="L2" s="1352"/>
      <c r="M2" s="1352"/>
      <c r="N2" s="1352"/>
      <c r="O2" s="1352"/>
      <c r="P2" s="1352"/>
      <c r="Q2" s="1352"/>
      <c r="R2" s="1352"/>
      <c r="S2" s="1352"/>
      <c r="T2" s="1352"/>
      <c r="U2" s="1352"/>
      <c r="V2" s="1352"/>
      <c r="W2" s="1352"/>
      <c r="X2" s="1352"/>
      <c r="Y2" s="1352"/>
      <c r="Z2" s="1352"/>
      <c r="AA2" s="1352"/>
      <c r="AB2" s="1352"/>
      <c r="AC2" s="1352"/>
      <c r="AD2" s="1352"/>
      <c r="AE2" s="1352"/>
      <c r="AF2" s="1352"/>
      <c r="AG2" s="1352"/>
      <c r="AH2" s="1353"/>
    </row>
    <row r="3" spans="1:34" ht="15.75" customHeight="1">
      <c r="A3" s="232"/>
      <c r="B3" s="233"/>
      <c r="C3" s="234"/>
      <c r="D3" s="234"/>
      <c r="E3" s="234"/>
      <c r="F3" s="1351"/>
      <c r="G3" s="1352"/>
      <c r="H3" s="1352"/>
      <c r="I3" s="1352"/>
      <c r="J3" s="1352"/>
      <c r="K3" s="1352"/>
      <c r="L3" s="1352"/>
      <c r="M3" s="1352"/>
      <c r="N3" s="1352"/>
      <c r="O3" s="1352"/>
      <c r="P3" s="1352"/>
      <c r="Q3" s="1352"/>
      <c r="R3" s="1352"/>
      <c r="S3" s="1352"/>
      <c r="T3" s="1352"/>
      <c r="U3" s="1352"/>
      <c r="V3" s="1352"/>
      <c r="W3" s="1352"/>
      <c r="X3" s="1352"/>
      <c r="Y3" s="1352"/>
      <c r="Z3" s="1352"/>
      <c r="AA3" s="1352"/>
      <c r="AB3" s="1352"/>
      <c r="AC3" s="1352"/>
      <c r="AD3" s="1352"/>
      <c r="AE3" s="1352"/>
      <c r="AF3" s="1352"/>
      <c r="AG3" s="1352"/>
      <c r="AH3" s="1353"/>
    </row>
    <row r="4" spans="1:34" ht="15.75" customHeight="1">
      <c r="A4" s="232"/>
      <c r="B4" s="233"/>
      <c r="C4" s="234"/>
      <c r="D4" s="234"/>
      <c r="E4" s="234"/>
      <c r="F4" s="1351"/>
      <c r="G4" s="1352"/>
      <c r="H4" s="1352"/>
      <c r="I4" s="1352"/>
      <c r="J4" s="1352"/>
      <c r="K4" s="1352"/>
      <c r="L4" s="1352"/>
      <c r="M4" s="1352"/>
      <c r="N4" s="1352"/>
      <c r="O4" s="1352"/>
      <c r="P4" s="1352"/>
      <c r="Q4" s="1352"/>
      <c r="R4" s="1352"/>
      <c r="S4" s="1352"/>
      <c r="T4" s="1352"/>
      <c r="U4" s="1352"/>
      <c r="V4" s="1352"/>
      <c r="W4" s="1352"/>
      <c r="X4" s="1352"/>
      <c r="Y4" s="1352"/>
      <c r="Z4" s="1352"/>
      <c r="AA4" s="1352"/>
      <c r="AB4" s="1352"/>
      <c r="AC4" s="1352"/>
      <c r="AD4" s="1352"/>
      <c r="AE4" s="1352"/>
      <c r="AF4" s="1352"/>
      <c r="AG4" s="1352"/>
      <c r="AH4" s="1353"/>
    </row>
    <row r="5" spans="1:34" ht="15.75" customHeight="1">
      <c r="A5" s="232"/>
      <c r="B5" s="233"/>
      <c r="C5" s="234"/>
      <c r="D5" s="234"/>
      <c r="E5" s="234"/>
      <c r="F5" s="1351"/>
      <c r="G5" s="1352"/>
      <c r="H5" s="1352"/>
      <c r="I5" s="1352"/>
      <c r="J5" s="1352"/>
      <c r="K5" s="1352"/>
      <c r="L5" s="1352"/>
      <c r="M5" s="1352"/>
      <c r="N5" s="1352"/>
      <c r="O5" s="1352"/>
      <c r="P5" s="1352"/>
      <c r="Q5" s="1352"/>
      <c r="R5" s="1352"/>
      <c r="S5" s="1352"/>
      <c r="T5" s="1352"/>
      <c r="U5" s="1352"/>
      <c r="V5" s="1352"/>
      <c r="W5" s="1352"/>
      <c r="X5" s="1352"/>
      <c r="Y5" s="1352"/>
      <c r="Z5" s="1352"/>
      <c r="AA5" s="1352"/>
      <c r="AB5" s="1352"/>
      <c r="AC5" s="1352"/>
      <c r="AD5" s="1352"/>
      <c r="AE5" s="1352"/>
      <c r="AF5" s="1352"/>
      <c r="AG5" s="1352"/>
      <c r="AH5" s="1353"/>
    </row>
    <row r="6" spans="1:34" ht="16.5" customHeight="1" thickBot="1">
      <c r="A6" s="235"/>
      <c r="B6" s="236"/>
      <c r="C6" s="237"/>
      <c r="D6" s="237"/>
      <c r="E6" s="237"/>
      <c r="F6" s="1354"/>
      <c r="G6" s="1355"/>
      <c r="H6" s="1355"/>
      <c r="I6" s="1355"/>
      <c r="J6" s="1355"/>
      <c r="K6" s="1355"/>
      <c r="L6" s="1355"/>
      <c r="M6" s="1355"/>
      <c r="N6" s="1355"/>
      <c r="O6" s="1355"/>
      <c r="P6" s="1355"/>
      <c r="Q6" s="1355"/>
      <c r="R6" s="1355"/>
      <c r="S6" s="1355"/>
      <c r="T6" s="1355"/>
      <c r="U6" s="1355"/>
      <c r="V6" s="1355"/>
      <c r="W6" s="1355"/>
      <c r="X6" s="1355"/>
      <c r="Y6" s="1355"/>
      <c r="Z6" s="1355"/>
      <c r="AA6" s="1355"/>
      <c r="AB6" s="1355"/>
      <c r="AC6" s="1355"/>
      <c r="AD6" s="1355"/>
      <c r="AE6" s="1355"/>
      <c r="AF6" s="1355"/>
      <c r="AG6" s="1355"/>
      <c r="AH6" s="1356"/>
    </row>
    <row r="8" spans="1:34">
      <c r="A8" s="1326" t="s">
        <v>838</v>
      </c>
      <c r="B8" s="1329" t="s">
        <v>379</v>
      </c>
      <c r="C8" s="1330"/>
      <c r="D8" s="1325" t="s">
        <v>290</v>
      </c>
      <c r="E8" s="1325"/>
      <c r="F8" s="1325"/>
      <c r="G8" s="1325"/>
      <c r="H8" s="1325"/>
      <c r="I8" s="1325"/>
      <c r="J8" s="1325"/>
      <c r="K8" s="1325"/>
      <c r="L8" s="1325"/>
      <c r="M8" s="1325"/>
      <c r="N8" s="1325"/>
      <c r="O8" s="1325"/>
      <c r="P8" s="1325"/>
      <c r="Q8" s="1325"/>
      <c r="R8" s="1325"/>
      <c r="S8" s="1325"/>
      <c r="T8" s="1325"/>
      <c r="U8" s="1325"/>
      <c r="V8" s="1325"/>
      <c r="W8" s="1325"/>
      <c r="X8" s="1324" t="s">
        <v>285</v>
      </c>
      <c r="Y8" s="1324"/>
      <c r="Z8" s="1324"/>
      <c r="AA8" s="1324"/>
      <c r="AB8" s="1324"/>
      <c r="AC8" s="1324"/>
      <c r="AD8" s="1324"/>
      <c r="AE8" s="1324"/>
      <c r="AF8" s="1324"/>
      <c r="AG8" s="1324"/>
      <c r="AH8" s="1324"/>
    </row>
    <row r="9" spans="1:34" ht="28.5" customHeight="1">
      <c r="A9" s="1327"/>
      <c r="B9" s="1331"/>
      <c r="C9" s="1332"/>
      <c r="D9" s="1325" t="s">
        <v>568</v>
      </c>
      <c r="E9" s="1325"/>
      <c r="F9" s="1325"/>
      <c r="G9" s="1325"/>
      <c r="H9" s="1325"/>
      <c r="I9" s="1325"/>
      <c r="J9" s="1325"/>
      <c r="K9" s="1325"/>
      <c r="L9" s="1325"/>
      <c r="M9" s="1325"/>
      <c r="N9" s="1325"/>
      <c r="O9" s="1325"/>
      <c r="P9" s="1325"/>
      <c r="Q9" s="1325"/>
      <c r="R9" s="1325"/>
      <c r="S9" s="1325"/>
      <c r="T9" s="1325"/>
      <c r="U9" s="1325" t="s">
        <v>289</v>
      </c>
      <c r="V9" s="1325"/>
      <c r="W9" s="1325"/>
      <c r="X9" s="1324" t="s">
        <v>836</v>
      </c>
      <c r="Y9" s="1324"/>
      <c r="Z9" s="1324"/>
      <c r="AA9" s="1324"/>
      <c r="AB9" s="1324"/>
      <c r="AC9" s="1324"/>
      <c r="AD9" s="1324"/>
      <c r="AE9" s="1324" t="s">
        <v>837</v>
      </c>
      <c r="AF9" s="1324"/>
      <c r="AG9" s="1324"/>
      <c r="AH9" s="1324"/>
    </row>
    <row r="10" spans="1:34" ht="57" customHeight="1">
      <c r="A10" s="1327"/>
      <c r="B10" s="1331"/>
      <c r="C10" s="1332"/>
      <c r="D10" s="1325" t="s">
        <v>577</v>
      </c>
      <c r="E10" s="1325"/>
      <c r="F10" s="1325"/>
      <c r="G10" s="1325" t="s">
        <v>576</v>
      </c>
      <c r="H10" s="1325"/>
      <c r="I10" s="1325" t="s">
        <v>574</v>
      </c>
      <c r="J10" s="1325"/>
      <c r="K10" s="1325" t="s">
        <v>571</v>
      </c>
      <c r="L10" s="1325"/>
      <c r="M10" s="1325"/>
      <c r="N10" s="1325" t="s">
        <v>562</v>
      </c>
      <c r="O10" s="1325" t="s">
        <v>570</v>
      </c>
      <c r="P10" s="1325"/>
      <c r="Q10" s="1325" t="s">
        <v>288</v>
      </c>
      <c r="R10" s="1325"/>
      <c r="S10" s="1325" t="s">
        <v>287</v>
      </c>
      <c r="T10" s="1325" t="s">
        <v>286</v>
      </c>
      <c r="U10" s="1325" t="s">
        <v>569</v>
      </c>
      <c r="V10" s="1325" t="s">
        <v>564</v>
      </c>
      <c r="W10" s="1325" t="s">
        <v>563</v>
      </c>
      <c r="X10" s="1324" t="s">
        <v>284</v>
      </c>
      <c r="Y10" s="1324" t="s">
        <v>283</v>
      </c>
      <c r="Z10" s="1324" t="s">
        <v>282</v>
      </c>
      <c r="AA10" s="1324" t="s">
        <v>561</v>
      </c>
      <c r="AB10" s="1324" t="s">
        <v>281</v>
      </c>
      <c r="AC10" s="1324" t="s">
        <v>279</v>
      </c>
      <c r="AD10" s="1324" t="s">
        <v>560</v>
      </c>
      <c r="AE10" s="1324" t="s">
        <v>280</v>
      </c>
      <c r="AF10" s="1324" t="s">
        <v>559</v>
      </c>
      <c r="AG10" s="1324" t="s">
        <v>567</v>
      </c>
      <c r="AH10" s="1324" t="s">
        <v>558</v>
      </c>
    </row>
    <row r="11" spans="1:34" ht="94.5" customHeight="1">
      <c r="A11" s="1328"/>
      <c r="B11" s="1333"/>
      <c r="C11" s="1334"/>
      <c r="D11" s="238" t="s">
        <v>733</v>
      </c>
      <c r="E11" s="238" t="s">
        <v>772</v>
      </c>
      <c r="F11" s="238" t="s">
        <v>864</v>
      </c>
      <c r="G11" s="238" t="s">
        <v>575</v>
      </c>
      <c r="H11" s="238" t="s">
        <v>572</v>
      </c>
      <c r="I11" s="238" t="s">
        <v>573</v>
      </c>
      <c r="J11" s="238" t="s">
        <v>572</v>
      </c>
      <c r="K11" s="238" t="s">
        <v>734</v>
      </c>
      <c r="L11" s="238" t="s">
        <v>772</v>
      </c>
      <c r="M11" s="238" t="s">
        <v>865</v>
      </c>
      <c r="N11" s="1325"/>
      <c r="O11" s="238" t="s">
        <v>733</v>
      </c>
      <c r="P11" s="238" t="s">
        <v>864</v>
      </c>
      <c r="Q11" s="238" t="s">
        <v>734</v>
      </c>
      <c r="R11" s="238" t="s">
        <v>865</v>
      </c>
      <c r="S11" s="1325"/>
      <c r="T11" s="1325"/>
      <c r="U11" s="1325"/>
      <c r="V11" s="1325"/>
      <c r="W11" s="1325"/>
      <c r="X11" s="1324"/>
      <c r="Y11" s="1324"/>
      <c r="Z11" s="1324"/>
      <c r="AA11" s="1324"/>
      <c r="AB11" s="1324"/>
      <c r="AC11" s="1324"/>
      <c r="AD11" s="1324"/>
      <c r="AE11" s="1324"/>
      <c r="AF11" s="1324"/>
      <c r="AG11" s="1324"/>
      <c r="AH11" s="1324"/>
    </row>
    <row r="12" spans="1:34" ht="20.25" customHeight="1">
      <c r="A12" s="239">
        <v>1</v>
      </c>
      <c r="B12" s="1341" t="s">
        <v>12</v>
      </c>
      <c r="C12" s="1342"/>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c r="AH12" s="240"/>
    </row>
    <row r="13" spans="1:34" ht="15">
      <c r="A13" s="241">
        <f>A12+1</f>
        <v>2</v>
      </c>
      <c r="B13" s="1335"/>
      <c r="C13" s="242" t="s">
        <v>132</v>
      </c>
      <c r="D13" s="278"/>
      <c r="E13" s="278"/>
      <c r="F13" s="278"/>
      <c r="G13" s="278"/>
      <c r="H13" s="278"/>
      <c r="I13" s="278"/>
      <c r="J13" s="278"/>
      <c r="K13" s="278"/>
      <c r="L13" s="278"/>
      <c r="M13" s="278"/>
      <c r="N13" s="278"/>
      <c r="O13" s="281">
        <f>D13+E13+G13-I13-K13-L13-N13</f>
        <v>0</v>
      </c>
      <c r="P13" s="281">
        <f t="shared" ref="P13:P31" si="0">F13+H13-J13-M13</f>
        <v>0</v>
      </c>
      <c r="Q13" s="278"/>
      <c r="R13" s="278"/>
      <c r="S13" s="278"/>
      <c r="T13" s="278"/>
      <c r="U13" s="278"/>
      <c r="V13" s="278"/>
      <c r="W13" s="278"/>
      <c r="X13" s="278"/>
      <c r="Y13" s="278"/>
      <c r="Z13" s="278"/>
      <c r="AA13" s="281">
        <f t="shared" ref="AA13:AA31" si="1">X13+Y13-Z13</f>
        <v>0</v>
      </c>
      <c r="AB13" s="278"/>
      <c r="AC13" s="281">
        <f t="shared" ref="AC13:AC31" si="2">AA13-AB13</f>
        <v>0</v>
      </c>
      <c r="AD13" s="278"/>
      <c r="AE13" s="278"/>
      <c r="AF13" s="278"/>
      <c r="AG13" s="281">
        <f t="shared" ref="AG13:AG31" si="3">AE13-AF13</f>
        <v>0</v>
      </c>
      <c r="AH13" s="278"/>
    </row>
    <row r="14" spans="1:34" ht="15">
      <c r="A14" s="241">
        <f>A13+1</f>
        <v>3</v>
      </c>
      <c r="B14" s="1335"/>
      <c r="C14" s="242" t="s">
        <v>300</v>
      </c>
      <c r="D14" s="278"/>
      <c r="E14" s="278"/>
      <c r="F14" s="278"/>
      <c r="G14" s="278"/>
      <c r="H14" s="278"/>
      <c r="I14" s="278"/>
      <c r="J14" s="278"/>
      <c r="K14" s="278"/>
      <c r="L14" s="278"/>
      <c r="M14" s="278"/>
      <c r="N14" s="278"/>
      <c r="O14" s="281">
        <f t="shared" ref="O14:O31" si="4">D14+E14+G14-I14-K14-L14-N14</f>
        <v>0</v>
      </c>
      <c r="P14" s="281">
        <f t="shared" si="0"/>
        <v>0</v>
      </c>
      <c r="Q14" s="278"/>
      <c r="R14" s="278"/>
      <c r="S14" s="278"/>
      <c r="T14" s="278"/>
      <c r="U14" s="278"/>
      <c r="V14" s="278"/>
      <c r="W14" s="278"/>
      <c r="X14" s="278"/>
      <c r="Y14" s="278"/>
      <c r="Z14" s="278"/>
      <c r="AA14" s="281">
        <f t="shared" si="1"/>
        <v>0</v>
      </c>
      <c r="AB14" s="278"/>
      <c r="AC14" s="281">
        <f t="shared" si="2"/>
        <v>0</v>
      </c>
      <c r="AD14" s="278"/>
      <c r="AE14" s="278"/>
      <c r="AF14" s="278"/>
      <c r="AG14" s="281">
        <f t="shared" si="3"/>
        <v>0</v>
      </c>
      <c r="AH14" s="278"/>
    </row>
    <row r="15" spans="1:34" ht="15">
      <c r="A15" s="241">
        <f t="shared" ref="A15:A16" si="5">A14+1</f>
        <v>4</v>
      </c>
      <c r="B15" s="1335"/>
      <c r="C15" s="242" t="s">
        <v>328</v>
      </c>
      <c r="D15" s="278"/>
      <c r="E15" s="278"/>
      <c r="F15" s="278"/>
      <c r="G15" s="278"/>
      <c r="H15" s="278"/>
      <c r="I15" s="278"/>
      <c r="J15" s="278"/>
      <c r="K15" s="278"/>
      <c r="L15" s="278"/>
      <c r="M15" s="278"/>
      <c r="N15" s="278"/>
      <c r="O15" s="281">
        <f t="shared" si="4"/>
        <v>0</v>
      </c>
      <c r="P15" s="281">
        <f t="shared" si="0"/>
        <v>0</v>
      </c>
      <c r="Q15" s="278"/>
      <c r="R15" s="278"/>
      <c r="S15" s="278"/>
      <c r="T15" s="278"/>
      <c r="U15" s="278"/>
      <c r="V15" s="278"/>
      <c r="W15" s="278"/>
      <c r="X15" s="278"/>
      <c r="Y15" s="278"/>
      <c r="Z15" s="278"/>
      <c r="AA15" s="281">
        <f t="shared" si="1"/>
        <v>0</v>
      </c>
      <c r="AB15" s="278"/>
      <c r="AC15" s="281">
        <f t="shared" si="2"/>
        <v>0</v>
      </c>
      <c r="AD15" s="278"/>
      <c r="AE15" s="278"/>
      <c r="AF15" s="278"/>
      <c r="AG15" s="281">
        <f t="shared" si="3"/>
        <v>0</v>
      </c>
      <c r="AH15" s="278"/>
    </row>
    <row r="16" spans="1:34" ht="15">
      <c r="A16" s="241">
        <f t="shared" si="5"/>
        <v>5</v>
      </c>
      <c r="B16" s="1335"/>
      <c r="C16" s="242" t="s">
        <v>316</v>
      </c>
      <c r="D16" s="278"/>
      <c r="E16" s="278"/>
      <c r="F16" s="278"/>
      <c r="G16" s="278"/>
      <c r="H16" s="278"/>
      <c r="I16" s="278"/>
      <c r="J16" s="278"/>
      <c r="K16" s="278"/>
      <c r="L16" s="278"/>
      <c r="M16" s="278"/>
      <c r="N16" s="278"/>
      <c r="O16" s="281">
        <f t="shared" si="4"/>
        <v>0</v>
      </c>
      <c r="P16" s="281">
        <f t="shared" si="0"/>
        <v>0</v>
      </c>
      <c r="Q16" s="278"/>
      <c r="R16" s="278"/>
      <c r="S16" s="278"/>
      <c r="T16" s="278"/>
      <c r="U16" s="278"/>
      <c r="V16" s="278"/>
      <c r="W16" s="278"/>
      <c r="X16" s="278"/>
      <c r="Y16" s="278"/>
      <c r="Z16" s="278"/>
      <c r="AA16" s="281">
        <f t="shared" si="1"/>
        <v>0</v>
      </c>
      <c r="AB16" s="278"/>
      <c r="AC16" s="281">
        <f t="shared" si="2"/>
        <v>0</v>
      </c>
      <c r="AD16" s="278"/>
      <c r="AE16" s="278"/>
      <c r="AF16" s="278"/>
      <c r="AG16" s="281">
        <f t="shared" si="3"/>
        <v>0</v>
      </c>
      <c r="AH16" s="278"/>
    </row>
    <row r="17" spans="1:34" ht="15">
      <c r="A17" s="241">
        <f t="shared" ref="A17:A55" si="6">A16+1</f>
        <v>6</v>
      </c>
      <c r="B17" s="1335"/>
      <c r="C17" s="242" t="s">
        <v>315</v>
      </c>
      <c r="D17" s="278"/>
      <c r="E17" s="278"/>
      <c r="F17" s="278"/>
      <c r="G17" s="278"/>
      <c r="H17" s="278"/>
      <c r="I17" s="278"/>
      <c r="J17" s="278"/>
      <c r="K17" s="278"/>
      <c r="L17" s="278"/>
      <c r="M17" s="278"/>
      <c r="N17" s="278"/>
      <c r="O17" s="281">
        <f t="shared" si="4"/>
        <v>0</v>
      </c>
      <c r="P17" s="281">
        <f t="shared" si="0"/>
        <v>0</v>
      </c>
      <c r="Q17" s="278"/>
      <c r="R17" s="278"/>
      <c r="S17" s="278"/>
      <c r="T17" s="278"/>
      <c r="U17" s="278"/>
      <c r="V17" s="278"/>
      <c r="W17" s="278"/>
      <c r="X17" s="278"/>
      <c r="Y17" s="278"/>
      <c r="Z17" s="278"/>
      <c r="AA17" s="281">
        <f t="shared" si="1"/>
        <v>0</v>
      </c>
      <c r="AB17" s="278"/>
      <c r="AC17" s="281">
        <f t="shared" si="2"/>
        <v>0</v>
      </c>
      <c r="AD17" s="278"/>
      <c r="AE17" s="278"/>
      <c r="AF17" s="278"/>
      <c r="AG17" s="281">
        <f t="shared" si="3"/>
        <v>0</v>
      </c>
      <c r="AH17" s="278"/>
    </row>
    <row r="18" spans="1:34" ht="15">
      <c r="A18" s="241">
        <f t="shared" si="6"/>
        <v>7</v>
      </c>
      <c r="B18" s="1335"/>
      <c r="C18" s="242" t="s">
        <v>314</v>
      </c>
      <c r="D18" s="278"/>
      <c r="E18" s="278"/>
      <c r="F18" s="278"/>
      <c r="G18" s="278"/>
      <c r="H18" s="278"/>
      <c r="I18" s="278"/>
      <c r="J18" s="278"/>
      <c r="K18" s="278"/>
      <c r="L18" s="278"/>
      <c r="M18" s="278"/>
      <c r="N18" s="278"/>
      <c r="O18" s="281">
        <f t="shared" si="4"/>
        <v>0</v>
      </c>
      <c r="P18" s="281">
        <f t="shared" si="0"/>
        <v>0</v>
      </c>
      <c r="Q18" s="278"/>
      <c r="R18" s="278"/>
      <c r="S18" s="278"/>
      <c r="T18" s="278"/>
      <c r="U18" s="278"/>
      <c r="V18" s="278"/>
      <c r="W18" s="278"/>
      <c r="X18" s="278"/>
      <c r="Y18" s="278"/>
      <c r="Z18" s="278"/>
      <c r="AA18" s="281">
        <f t="shared" si="1"/>
        <v>0</v>
      </c>
      <c r="AB18" s="278"/>
      <c r="AC18" s="281">
        <f t="shared" si="2"/>
        <v>0</v>
      </c>
      <c r="AD18" s="278"/>
      <c r="AE18" s="278"/>
      <c r="AF18" s="278"/>
      <c r="AG18" s="281">
        <f t="shared" si="3"/>
        <v>0</v>
      </c>
      <c r="AH18" s="278"/>
    </row>
    <row r="19" spans="1:34" ht="15.75" customHeight="1">
      <c r="A19" s="241">
        <f t="shared" si="6"/>
        <v>8</v>
      </c>
      <c r="B19" s="1335"/>
      <c r="C19" s="242" t="s">
        <v>313</v>
      </c>
      <c r="D19" s="278"/>
      <c r="E19" s="278"/>
      <c r="F19" s="278"/>
      <c r="G19" s="278"/>
      <c r="H19" s="278"/>
      <c r="I19" s="278"/>
      <c r="J19" s="278"/>
      <c r="K19" s="278"/>
      <c r="L19" s="278"/>
      <c r="M19" s="278"/>
      <c r="N19" s="278"/>
      <c r="O19" s="281">
        <f t="shared" si="4"/>
        <v>0</v>
      </c>
      <c r="P19" s="281">
        <f t="shared" si="0"/>
        <v>0</v>
      </c>
      <c r="Q19" s="278"/>
      <c r="R19" s="278"/>
      <c r="S19" s="278"/>
      <c r="T19" s="278"/>
      <c r="U19" s="278"/>
      <c r="V19" s="278"/>
      <c r="W19" s="278"/>
      <c r="X19" s="278"/>
      <c r="Y19" s="278"/>
      <c r="Z19" s="278"/>
      <c r="AA19" s="281">
        <f t="shared" si="1"/>
        <v>0</v>
      </c>
      <c r="AB19" s="278"/>
      <c r="AC19" s="281">
        <f t="shared" si="2"/>
        <v>0</v>
      </c>
      <c r="AD19" s="278"/>
      <c r="AE19" s="278"/>
      <c r="AF19" s="278"/>
      <c r="AG19" s="281">
        <f t="shared" si="3"/>
        <v>0</v>
      </c>
      <c r="AH19" s="278"/>
    </row>
    <row r="20" spans="1:34" ht="20.25" customHeight="1">
      <c r="A20" s="241">
        <f t="shared" si="6"/>
        <v>9</v>
      </c>
      <c r="B20" s="1335"/>
      <c r="C20" s="242" t="s">
        <v>312</v>
      </c>
      <c r="D20" s="278"/>
      <c r="E20" s="278"/>
      <c r="F20" s="278"/>
      <c r="G20" s="278"/>
      <c r="H20" s="278"/>
      <c r="I20" s="278"/>
      <c r="J20" s="278"/>
      <c r="K20" s="278"/>
      <c r="L20" s="278"/>
      <c r="M20" s="278"/>
      <c r="N20" s="278"/>
      <c r="O20" s="281">
        <f t="shared" si="4"/>
        <v>0</v>
      </c>
      <c r="P20" s="281">
        <f t="shared" si="0"/>
        <v>0</v>
      </c>
      <c r="Q20" s="278"/>
      <c r="R20" s="278"/>
      <c r="S20" s="278"/>
      <c r="T20" s="278"/>
      <c r="U20" s="278"/>
      <c r="V20" s="278"/>
      <c r="W20" s="278"/>
      <c r="X20" s="278"/>
      <c r="Y20" s="278"/>
      <c r="Z20" s="278"/>
      <c r="AA20" s="281">
        <f t="shared" si="1"/>
        <v>0</v>
      </c>
      <c r="AB20" s="278"/>
      <c r="AC20" s="281">
        <f t="shared" si="2"/>
        <v>0</v>
      </c>
      <c r="AD20" s="278"/>
      <c r="AE20" s="278"/>
      <c r="AF20" s="278"/>
      <c r="AG20" s="281">
        <f t="shared" si="3"/>
        <v>0</v>
      </c>
      <c r="AH20" s="278"/>
    </row>
    <row r="21" spans="1:34" ht="22.5" customHeight="1">
      <c r="A21" s="241">
        <f t="shared" si="6"/>
        <v>10</v>
      </c>
      <c r="B21" s="1335"/>
      <c r="C21" s="242" t="s">
        <v>311</v>
      </c>
      <c r="D21" s="278"/>
      <c r="E21" s="278"/>
      <c r="F21" s="278"/>
      <c r="G21" s="278"/>
      <c r="H21" s="278"/>
      <c r="I21" s="278"/>
      <c r="J21" s="278"/>
      <c r="K21" s="278"/>
      <c r="L21" s="278"/>
      <c r="M21" s="278"/>
      <c r="N21" s="278"/>
      <c r="O21" s="281">
        <f t="shared" si="4"/>
        <v>0</v>
      </c>
      <c r="P21" s="281">
        <f t="shared" si="0"/>
        <v>0</v>
      </c>
      <c r="Q21" s="278"/>
      <c r="R21" s="278"/>
      <c r="S21" s="278"/>
      <c r="T21" s="278"/>
      <c r="U21" s="278"/>
      <c r="V21" s="278"/>
      <c r="W21" s="278"/>
      <c r="X21" s="278"/>
      <c r="Y21" s="278"/>
      <c r="Z21" s="278"/>
      <c r="AA21" s="281">
        <f t="shared" si="1"/>
        <v>0</v>
      </c>
      <c r="AB21" s="278"/>
      <c r="AC21" s="281">
        <f t="shared" si="2"/>
        <v>0</v>
      </c>
      <c r="AD21" s="278"/>
      <c r="AE21" s="278"/>
      <c r="AF21" s="278"/>
      <c r="AG21" s="281">
        <f t="shared" si="3"/>
        <v>0</v>
      </c>
      <c r="AH21" s="278"/>
    </row>
    <row r="22" spans="1:34" ht="21.75" customHeight="1">
      <c r="A22" s="241">
        <f t="shared" si="6"/>
        <v>11</v>
      </c>
      <c r="B22" s="1335"/>
      <c r="C22" s="242" t="s">
        <v>310</v>
      </c>
      <c r="D22" s="278"/>
      <c r="E22" s="278"/>
      <c r="F22" s="278"/>
      <c r="G22" s="278"/>
      <c r="H22" s="278"/>
      <c r="I22" s="278"/>
      <c r="J22" s="278"/>
      <c r="K22" s="278"/>
      <c r="L22" s="278"/>
      <c r="M22" s="278"/>
      <c r="N22" s="278"/>
      <c r="O22" s="281">
        <f t="shared" si="4"/>
        <v>0</v>
      </c>
      <c r="P22" s="281">
        <f t="shared" si="0"/>
        <v>0</v>
      </c>
      <c r="Q22" s="278"/>
      <c r="R22" s="278"/>
      <c r="S22" s="278"/>
      <c r="T22" s="278"/>
      <c r="U22" s="278"/>
      <c r="V22" s="278"/>
      <c r="W22" s="278"/>
      <c r="X22" s="278"/>
      <c r="Y22" s="278"/>
      <c r="Z22" s="278"/>
      <c r="AA22" s="281">
        <f t="shared" si="1"/>
        <v>0</v>
      </c>
      <c r="AB22" s="278"/>
      <c r="AC22" s="281">
        <f t="shared" si="2"/>
        <v>0</v>
      </c>
      <c r="AD22" s="278"/>
      <c r="AE22" s="278"/>
      <c r="AF22" s="278"/>
      <c r="AG22" s="281">
        <f t="shared" si="3"/>
        <v>0</v>
      </c>
      <c r="AH22" s="278"/>
    </row>
    <row r="23" spans="1:34" ht="17.25" customHeight="1">
      <c r="A23" s="241">
        <f t="shared" si="6"/>
        <v>12</v>
      </c>
      <c r="B23" s="1335"/>
      <c r="C23" s="242" t="s">
        <v>309</v>
      </c>
      <c r="D23" s="278"/>
      <c r="E23" s="278"/>
      <c r="F23" s="278"/>
      <c r="G23" s="278"/>
      <c r="H23" s="278"/>
      <c r="I23" s="278"/>
      <c r="J23" s="278"/>
      <c r="K23" s="278"/>
      <c r="L23" s="278"/>
      <c r="M23" s="278"/>
      <c r="N23" s="278"/>
      <c r="O23" s="281">
        <f t="shared" si="4"/>
        <v>0</v>
      </c>
      <c r="P23" s="281">
        <f t="shared" si="0"/>
        <v>0</v>
      </c>
      <c r="Q23" s="278"/>
      <c r="R23" s="278"/>
      <c r="S23" s="278"/>
      <c r="T23" s="278"/>
      <c r="U23" s="278"/>
      <c r="V23" s="278"/>
      <c r="W23" s="278"/>
      <c r="X23" s="278"/>
      <c r="Y23" s="278"/>
      <c r="Z23" s="278"/>
      <c r="AA23" s="281">
        <f t="shared" si="1"/>
        <v>0</v>
      </c>
      <c r="AB23" s="278"/>
      <c r="AC23" s="281">
        <f t="shared" si="2"/>
        <v>0</v>
      </c>
      <c r="AD23" s="278"/>
      <c r="AE23" s="278"/>
      <c r="AF23" s="278"/>
      <c r="AG23" s="281">
        <f t="shared" si="3"/>
        <v>0</v>
      </c>
      <c r="AH23" s="278"/>
    </row>
    <row r="24" spans="1:34" ht="33.75" customHeight="1">
      <c r="A24" s="241">
        <f t="shared" si="6"/>
        <v>13</v>
      </c>
      <c r="B24" s="1335"/>
      <c r="C24" s="242" t="s">
        <v>308</v>
      </c>
      <c r="D24" s="278"/>
      <c r="E24" s="278"/>
      <c r="F24" s="278"/>
      <c r="G24" s="278"/>
      <c r="H24" s="278"/>
      <c r="I24" s="278"/>
      <c r="J24" s="278"/>
      <c r="K24" s="278"/>
      <c r="L24" s="278"/>
      <c r="M24" s="278"/>
      <c r="N24" s="278"/>
      <c r="O24" s="281">
        <f t="shared" si="4"/>
        <v>0</v>
      </c>
      <c r="P24" s="281">
        <f t="shared" si="0"/>
        <v>0</v>
      </c>
      <c r="Q24" s="278"/>
      <c r="R24" s="278"/>
      <c r="S24" s="278"/>
      <c r="T24" s="278"/>
      <c r="U24" s="278"/>
      <c r="V24" s="278"/>
      <c r="W24" s="278"/>
      <c r="X24" s="278"/>
      <c r="Y24" s="278"/>
      <c r="Z24" s="278"/>
      <c r="AA24" s="281">
        <f t="shared" si="1"/>
        <v>0</v>
      </c>
      <c r="AB24" s="278"/>
      <c r="AC24" s="281">
        <f t="shared" si="2"/>
        <v>0</v>
      </c>
      <c r="AD24" s="278"/>
      <c r="AE24" s="278"/>
      <c r="AF24" s="278"/>
      <c r="AG24" s="281">
        <f t="shared" si="3"/>
        <v>0</v>
      </c>
      <c r="AH24" s="278"/>
    </row>
    <row r="25" spans="1:34" ht="16.5" customHeight="1">
      <c r="A25" s="241">
        <f t="shared" si="6"/>
        <v>14</v>
      </c>
      <c r="B25" s="1335"/>
      <c r="C25" s="242" t="s">
        <v>307</v>
      </c>
      <c r="D25" s="278"/>
      <c r="E25" s="278"/>
      <c r="F25" s="278"/>
      <c r="G25" s="278"/>
      <c r="H25" s="278"/>
      <c r="I25" s="278"/>
      <c r="J25" s="278"/>
      <c r="K25" s="278"/>
      <c r="L25" s="278"/>
      <c r="M25" s="278"/>
      <c r="N25" s="278"/>
      <c r="O25" s="281">
        <f t="shared" si="4"/>
        <v>0</v>
      </c>
      <c r="P25" s="281">
        <f t="shared" si="0"/>
        <v>0</v>
      </c>
      <c r="Q25" s="278"/>
      <c r="R25" s="278"/>
      <c r="S25" s="278"/>
      <c r="T25" s="278"/>
      <c r="U25" s="278"/>
      <c r="V25" s="278"/>
      <c r="W25" s="278"/>
      <c r="X25" s="278"/>
      <c r="Y25" s="278"/>
      <c r="Z25" s="278"/>
      <c r="AA25" s="281">
        <f t="shared" si="1"/>
        <v>0</v>
      </c>
      <c r="AB25" s="278"/>
      <c r="AC25" s="281">
        <f t="shared" si="2"/>
        <v>0</v>
      </c>
      <c r="AD25" s="278"/>
      <c r="AE25" s="278"/>
      <c r="AF25" s="278"/>
      <c r="AG25" s="281">
        <f t="shared" si="3"/>
        <v>0</v>
      </c>
      <c r="AH25" s="278"/>
    </row>
    <row r="26" spans="1:34" ht="17.25" customHeight="1">
      <c r="A26" s="241">
        <f t="shared" si="6"/>
        <v>15</v>
      </c>
      <c r="B26" s="1335"/>
      <c r="C26" s="242" t="s">
        <v>306</v>
      </c>
      <c r="D26" s="278"/>
      <c r="E26" s="278"/>
      <c r="F26" s="278"/>
      <c r="G26" s="278"/>
      <c r="H26" s="278"/>
      <c r="I26" s="278"/>
      <c r="J26" s="278"/>
      <c r="K26" s="278"/>
      <c r="L26" s="278"/>
      <c r="M26" s="278"/>
      <c r="N26" s="278"/>
      <c r="O26" s="281">
        <f t="shared" si="4"/>
        <v>0</v>
      </c>
      <c r="P26" s="281">
        <f t="shared" si="0"/>
        <v>0</v>
      </c>
      <c r="Q26" s="278"/>
      <c r="R26" s="278"/>
      <c r="S26" s="278"/>
      <c r="T26" s="278"/>
      <c r="U26" s="278"/>
      <c r="V26" s="278"/>
      <c r="W26" s="278"/>
      <c r="X26" s="278"/>
      <c r="Y26" s="278"/>
      <c r="Z26" s="278"/>
      <c r="AA26" s="281">
        <f t="shared" si="1"/>
        <v>0</v>
      </c>
      <c r="AB26" s="278"/>
      <c r="AC26" s="281">
        <f t="shared" si="2"/>
        <v>0</v>
      </c>
      <c r="AD26" s="278"/>
      <c r="AE26" s="278"/>
      <c r="AF26" s="278"/>
      <c r="AG26" s="281">
        <f t="shared" si="3"/>
        <v>0</v>
      </c>
      <c r="AH26" s="278"/>
    </row>
    <row r="27" spans="1:34" ht="24" customHeight="1">
      <c r="A27" s="241">
        <f t="shared" si="6"/>
        <v>16</v>
      </c>
      <c r="B27" s="1335"/>
      <c r="C27" s="242" t="s">
        <v>657</v>
      </c>
      <c r="D27" s="278"/>
      <c r="E27" s="278"/>
      <c r="F27" s="278"/>
      <c r="G27" s="278"/>
      <c r="H27" s="278"/>
      <c r="I27" s="278"/>
      <c r="J27" s="278"/>
      <c r="K27" s="278"/>
      <c r="L27" s="278"/>
      <c r="M27" s="278"/>
      <c r="N27" s="278"/>
      <c r="O27" s="281">
        <f t="shared" si="4"/>
        <v>0</v>
      </c>
      <c r="P27" s="281">
        <f t="shared" si="0"/>
        <v>0</v>
      </c>
      <c r="Q27" s="278"/>
      <c r="R27" s="278"/>
      <c r="S27" s="278"/>
      <c r="T27" s="278"/>
      <c r="U27" s="278"/>
      <c r="V27" s="278"/>
      <c r="W27" s="278"/>
      <c r="X27" s="278"/>
      <c r="Y27" s="278"/>
      <c r="Z27" s="278"/>
      <c r="AA27" s="281">
        <f t="shared" si="1"/>
        <v>0</v>
      </c>
      <c r="AB27" s="278"/>
      <c r="AC27" s="281">
        <f t="shared" si="2"/>
        <v>0</v>
      </c>
      <c r="AD27" s="278"/>
      <c r="AE27" s="278"/>
      <c r="AF27" s="278"/>
      <c r="AG27" s="281">
        <f t="shared" si="3"/>
        <v>0</v>
      </c>
      <c r="AH27" s="278"/>
    </row>
    <row r="28" spans="1:34" ht="17.25" customHeight="1">
      <c r="A28" s="241">
        <f t="shared" si="6"/>
        <v>17</v>
      </c>
      <c r="B28" s="1335"/>
      <c r="C28" s="242" t="s">
        <v>304</v>
      </c>
      <c r="D28" s="278"/>
      <c r="E28" s="278"/>
      <c r="F28" s="278"/>
      <c r="G28" s="278"/>
      <c r="H28" s="278"/>
      <c r="I28" s="278"/>
      <c r="J28" s="278"/>
      <c r="K28" s="278"/>
      <c r="L28" s="278"/>
      <c r="M28" s="278"/>
      <c r="N28" s="278"/>
      <c r="O28" s="281">
        <f t="shared" si="4"/>
        <v>0</v>
      </c>
      <c r="P28" s="281">
        <f t="shared" si="0"/>
        <v>0</v>
      </c>
      <c r="Q28" s="278"/>
      <c r="R28" s="278"/>
      <c r="S28" s="278"/>
      <c r="T28" s="278"/>
      <c r="U28" s="278"/>
      <c r="V28" s="278"/>
      <c r="W28" s="278"/>
      <c r="X28" s="278"/>
      <c r="Y28" s="278"/>
      <c r="Z28" s="278"/>
      <c r="AA28" s="281">
        <f t="shared" si="1"/>
        <v>0</v>
      </c>
      <c r="AB28" s="278"/>
      <c r="AC28" s="281">
        <f t="shared" si="2"/>
        <v>0</v>
      </c>
      <c r="AD28" s="278"/>
      <c r="AE28" s="278"/>
      <c r="AF28" s="278"/>
      <c r="AG28" s="281">
        <f t="shared" si="3"/>
        <v>0</v>
      </c>
      <c r="AH28" s="278"/>
    </row>
    <row r="29" spans="1:34" ht="16.5" customHeight="1">
      <c r="A29" s="241">
        <f t="shared" si="6"/>
        <v>18</v>
      </c>
      <c r="B29" s="1335"/>
      <c r="C29" s="242" t="s">
        <v>329</v>
      </c>
      <c r="D29" s="278"/>
      <c r="E29" s="278"/>
      <c r="F29" s="278"/>
      <c r="G29" s="278"/>
      <c r="H29" s="278"/>
      <c r="I29" s="278"/>
      <c r="J29" s="278"/>
      <c r="K29" s="278"/>
      <c r="L29" s="278"/>
      <c r="M29" s="278"/>
      <c r="N29" s="278"/>
      <c r="O29" s="281">
        <f t="shared" si="4"/>
        <v>0</v>
      </c>
      <c r="P29" s="281">
        <f t="shared" si="0"/>
        <v>0</v>
      </c>
      <c r="Q29" s="278"/>
      <c r="R29" s="278"/>
      <c r="S29" s="278"/>
      <c r="T29" s="278"/>
      <c r="U29" s="278"/>
      <c r="V29" s="278"/>
      <c r="W29" s="278"/>
      <c r="X29" s="278"/>
      <c r="Y29" s="278"/>
      <c r="Z29" s="278"/>
      <c r="AA29" s="281">
        <f t="shared" si="1"/>
        <v>0</v>
      </c>
      <c r="AB29" s="278"/>
      <c r="AC29" s="281">
        <f t="shared" si="2"/>
        <v>0</v>
      </c>
      <c r="AD29" s="278"/>
      <c r="AE29" s="278"/>
      <c r="AF29" s="278"/>
      <c r="AG29" s="281">
        <f t="shared" si="3"/>
        <v>0</v>
      </c>
      <c r="AH29" s="278"/>
    </row>
    <row r="30" spans="1:34" ht="17.25" customHeight="1">
      <c r="A30" s="241">
        <f t="shared" si="6"/>
        <v>19</v>
      </c>
      <c r="B30" s="1335"/>
      <c r="C30" s="242" t="s">
        <v>303</v>
      </c>
      <c r="D30" s="278"/>
      <c r="E30" s="278"/>
      <c r="F30" s="278"/>
      <c r="G30" s="278"/>
      <c r="H30" s="278"/>
      <c r="I30" s="278"/>
      <c r="J30" s="278"/>
      <c r="K30" s="278"/>
      <c r="L30" s="278"/>
      <c r="M30" s="278"/>
      <c r="N30" s="278"/>
      <c r="O30" s="281">
        <f t="shared" si="4"/>
        <v>0</v>
      </c>
      <c r="P30" s="281">
        <f t="shared" si="0"/>
        <v>0</v>
      </c>
      <c r="Q30" s="278"/>
      <c r="R30" s="278"/>
      <c r="S30" s="278"/>
      <c r="T30" s="278"/>
      <c r="U30" s="278"/>
      <c r="V30" s="278"/>
      <c r="W30" s="278"/>
      <c r="X30" s="278"/>
      <c r="Y30" s="278"/>
      <c r="Z30" s="278"/>
      <c r="AA30" s="281">
        <f t="shared" si="1"/>
        <v>0</v>
      </c>
      <c r="AB30" s="278"/>
      <c r="AC30" s="281">
        <f t="shared" si="2"/>
        <v>0</v>
      </c>
      <c r="AD30" s="278"/>
      <c r="AE30" s="278"/>
      <c r="AF30" s="278"/>
      <c r="AG30" s="281">
        <f t="shared" si="3"/>
        <v>0</v>
      </c>
      <c r="AH30" s="278"/>
    </row>
    <row r="31" spans="1:34" ht="18.75" customHeight="1">
      <c r="A31" s="241">
        <f t="shared" si="6"/>
        <v>20</v>
      </c>
      <c r="B31" s="1335"/>
      <c r="C31" s="242" t="s">
        <v>302</v>
      </c>
      <c r="D31" s="278"/>
      <c r="E31" s="278"/>
      <c r="F31" s="278"/>
      <c r="G31" s="278"/>
      <c r="H31" s="278"/>
      <c r="I31" s="278"/>
      <c r="J31" s="278"/>
      <c r="K31" s="278"/>
      <c r="L31" s="278"/>
      <c r="M31" s="278"/>
      <c r="N31" s="278"/>
      <c r="O31" s="281">
        <f t="shared" si="4"/>
        <v>0</v>
      </c>
      <c r="P31" s="281">
        <f t="shared" si="0"/>
        <v>0</v>
      </c>
      <c r="Q31" s="278"/>
      <c r="R31" s="278"/>
      <c r="S31" s="278"/>
      <c r="T31" s="278"/>
      <c r="U31" s="278"/>
      <c r="V31" s="278"/>
      <c r="W31" s="278"/>
      <c r="X31" s="278"/>
      <c r="Y31" s="278"/>
      <c r="Z31" s="278"/>
      <c r="AA31" s="281">
        <f t="shared" si="1"/>
        <v>0</v>
      </c>
      <c r="AB31" s="278"/>
      <c r="AC31" s="281">
        <f t="shared" si="2"/>
        <v>0</v>
      </c>
      <c r="AD31" s="278"/>
      <c r="AE31" s="278"/>
      <c r="AF31" s="278"/>
      <c r="AG31" s="281">
        <f t="shared" si="3"/>
        <v>0</v>
      </c>
      <c r="AH31" s="278"/>
    </row>
    <row r="32" spans="1:34" ht="34.5" customHeight="1">
      <c r="A32" s="241">
        <f t="shared" si="6"/>
        <v>21</v>
      </c>
      <c r="B32" s="1336"/>
      <c r="C32" s="243" t="s">
        <v>301</v>
      </c>
      <c r="D32" s="309">
        <f t="shared" ref="D32:AH32" si="7">SUM(D13:D31)</f>
        <v>0</v>
      </c>
      <c r="E32" s="309">
        <f t="shared" si="7"/>
        <v>0</v>
      </c>
      <c r="F32" s="309">
        <f t="shared" si="7"/>
        <v>0</v>
      </c>
      <c r="G32" s="309">
        <f t="shared" si="7"/>
        <v>0</v>
      </c>
      <c r="H32" s="309">
        <f t="shared" si="7"/>
        <v>0</v>
      </c>
      <c r="I32" s="309">
        <f t="shared" si="7"/>
        <v>0</v>
      </c>
      <c r="J32" s="309">
        <f t="shared" si="7"/>
        <v>0</v>
      </c>
      <c r="K32" s="309">
        <f t="shared" si="7"/>
        <v>0</v>
      </c>
      <c r="L32" s="309">
        <f t="shared" si="7"/>
        <v>0</v>
      </c>
      <c r="M32" s="309">
        <f t="shared" si="7"/>
        <v>0</v>
      </c>
      <c r="N32" s="309">
        <f t="shared" si="7"/>
        <v>0</v>
      </c>
      <c r="O32" s="309">
        <f t="shared" si="7"/>
        <v>0</v>
      </c>
      <c r="P32" s="309">
        <f t="shared" si="7"/>
        <v>0</v>
      </c>
      <c r="Q32" s="309">
        <f t="shared" si="7"/>
        <v>0</v>
      </c>
      <c r="R32" s="309">
        <f t="shared" si="7"/>
        <v>0</v>
      </c>
      <c r="S32" s="309">
        <f t="shared" si="7"/>
        <v>0</v>
      </c>
      <c r="T32" s="309">
        <f t="shared" si="7"/>
        <v>0</v>
      </c>
      <c r="U32" s="309">
        <f t="shared" si="7"/>
        <v>0</v>
      </c>
      <c r="V32" s="309">
        <f t="shared" si="7"/>
        <v>0</v>
      </c>
      <c r="W32" s="309">
        <f t="shared" si="7"/>
        <v>0</v>
      </c>
      <c r="X32" s="309">
        <f t="shared" si="7"/>
        <v>0</v>
      </c>
      <c r="Y32" s="309">
        <f t="shared" si="7"/>
        <v>0</v>
      </c>
      <c r="Z32" s="309">
        <f t="shared" si="7"/>
        <v>0</v>
      </c>
      <c r="AA32" s="309">
        <f t="shared" si="7"/>
        <v>0</v>
      </c>
      <c r="AB32" s="309">
        <f t="shared" si="7"/>
        <v>0</v>
      </c>
      <c r="AC32" s="309">
        <f t="shared" si="7"/>
        <v>0</v>
      </c>
      <c r="AD32" s="309">
        <f t="shared" si="7"/>
        <v>0</v>
      </c>
      <c r="AE32" s="309">
        <f t="shared" si="7"/>
        <v>0</v>
      </c>
      <c r="AF32" s="309">
        <f t="shared" si="7"/>
        <v>0</v>
      </c>
      <c r="AG32" s="309">
        <f t="shared" si="7"/>
        <v>0</v>
      </c>
      <c r="AH32" s="309">
        <f t="shared" si="7"/>
        <v>0</v>
      </c>
    </row>
    <row r="33" spans="1:34" ht="24" customHeight="1">
      <c r="A33" s="241">
        <f t="shared" si="6"/>
        <v>22</v>
      </c>
      <c r="B33" s="1345" t="s">
        <v>176</v>
      </c>
      <c r="C33" s="1346"/>
      <c r="D33" s="244"/>
      <c r="E33" s="244"/>
      <c r="F33" s="244"/>
      <c r="G33" s="244"/>
      <c r="H33" s="244"/>
      <c r="I33" s="244"/>
      <c r="J33" s="244"/>
      <c r="K33" s="244"/>
      <c r="L33" s="244"/>
      <c r="M33" s="244"/>
      <c r="N33" s="244"/>
      <c r="O33" s="244">
        <f>D33+G33-I33-K33-N33</f>
        <v>0</v>
      </c>
      <c r="P33" s="244">
        <f>F33+H33-J33-M33</f>
        <v>0</v>
      </c>
      <c r="Q33" s="244"/>
      <c r="R33" s="244"/>
      <c r="S33" s="244"/>
      <c r="T33" s="244"/>
      <c r="U33" s="244"/>
      <c r="V33" s="244"/>
      <c r="W33" s="244"/>
      <c r="X33" s="244"/>
      <c r="Y33" s="244"/>
      <c r="Z33" s="244"/>
      <c r="AA33" s="244">
        <f>X33+Y33-Z33</f>
        <v>0</v>
      </c>
      <c r="AB33" s="244"/>
      <c r="AC33" s="244">
        <f>AA33-AB33</f>
        <v>0</v>
      </c>
      <c r="AD33" s="244"/>
      <c r="AE33" s="244"/>
      <c r="AF33" s="244"/>
      <c r="AG33" s="244">
        <f>AE33-AF33</f>
        <v>0</v>
      </c>
      <c r="AH33" s="244"/>
    </row>
    <row r="34" spans="1:34" ht="15">
      <c r="A34" s="241">
        <f t="shared" si="6"/>
        <v>23</v>
      </c>
      <c r="B34" s="1337"/>
      <c r="C34" s="242" t="s">
        <v>132</v>
      </c>
      <c r="D34" s="278"/>
      <c r="E34" s="278"/>
      <c r="F34" s="278"/>
      <c r="G34" s="278"/>
      <c r="H34" s="278"/>
      <c r="I34" s="278"/>
      <c r="J34" s="278"/>
      <c r="K34" s="278"/>
      <c r="L34" s="278"/>
      <c r="M34" s="278"/>
      <c r="N34" s="278"/>
      <c r="O34" s="281">
        <f t="shared" ref="O34:O35" si="8">D34+E34+G34-I34-K34-L34-N34</f>
        <v>0</v>
      </c>
      <c r="P34" s="281">
        <f>F34+H34-J34-M34</f>
        <v>0</v>
      </c>
      <c r="Q34" s="278"/>
      <c r="R34" s="278"/>
      <c r="S34" s="278"/>
      <c r="T34" s="278"/>
      <c r="U34" s="278"/>
      <c r="V34" s="278"/>
      <c r="W34" s="278"/>
      <c r="X34" s="278"/>
      <c r="Y34" s="278"/>
      <c r="Z34" s="278"/>
      <c r="AA34" s="281">
        <f>X34+Y34-Z34</f>
        <v>0</v>
      </c>
      <c r="AB34" s="278"/>
      <c r="AC34" s="281">
        <f>AA34-AB34</f>
        <v>0</v>
      </c>
      <c r="AD34" s="278"/>
      <c r="AE34" s="278"/>
      <c r="AF34" s="278"/>
      <c r="AG34" s="281">
        <f>AE34-AF34</f>
        <v>0</v>
      </c>
      <c r="AH34" s="278"/>
    </row>
    <row r="35" spans="1:34" ht="15">
      <c r="A35" s="241">
        <f t="shared" si="6"/>
        <v>24</v>
      </c>
      <c r="B35" s="1337"/>
      <c r="C35" s="242" t="s">
        <v>300</v>
      </c>
      <c r="D35" s="278"/>
      <c r="E35" s="278"/>
      <c r="F35" s="278"/>
      <c r="G35" s="278"/>
      <c r="H35" s="278"/>
      <c r="I35" s="278"/>
      <c r="J35" s="278"/>
      <c r="K35" s="278"/>
      <c r="L35" s="278"/>
      <c r="M35" s="278"/>
      <c r="N35" s="278"/>
      <c r="O35" s="281">
        <f t="shared" si="8"/>
        <v>0</v>
      </c>
      <c r="P35" s="281">
        <f>F35+H35-J35-M35</f>
        <v>0</v>
      </c>
      <c r="Q35" s="278"/>
      <c r="R35" s="278"/>
      <c r="S35" s="278"/>
      <c r="T35" s="278"/>
      <c r="U35" s="278"/>
      <c r="V35" s="278"/>
      <c r="W35" s="278"/>
      <c r="X35" s="278"/>
      <c r="Y35" s="278"/>
      <c r="Z35" s="278"/>
      <c r="AA35" s="281">
        <f>X35+Y35-Z35</f>
        <v>0</v>
      </c>
      <c r="AB35" s="278"/>
      <c r="AC35" s="281">
        <f>AA35-AB35</f>
        <v>0</v>
      </c>
      <c r="AD35" s="278"/>
      <c r="AE35" s="278"/>
      <c r="AF35" s="278"/>
      <c r="AG35" s="281">
        <f>AE35-AF35</f>
        <v>0</v>
      </c>
      <c r="AH35" s="278"/>
    </row>
    <row r="36" spans="1:34" ht="24.75" customHeight="1">
      <c r="A36" s="241">
        <f t="shared" si="6"/>
        <v>25</v>
      </c>
      <c r="B36" s="1338"/>
      <c r="C36" s="245" t="s">
        <v>299</v>
      </c>
      <c r="D36" s="308">
        <f t="shared" ref="D36:AH36" si="9">SUM(D34:D35)</f>
        <v>0</v>
      </c>
      <c r="E36" s="308">
        <f t="shared" si="9"/>
        <v>0</v>
      </c>
      <c r="F36" s="308">
        <f t="shared" si="9"/>
        <v>0</v>
      </c>
      <c r="G36" s="308">
        <f t="shared" si="9"/>
        <v>0</v>
      </c>
      <c r="H36" s="308">
        <f t="shared" si="9"/>
        <v>0</v>
      </c>
      <c r="I36" s="308">
        <f t="shared" si="9"/>
        <v>0</v>
      </c>
      <c r="J36" s="308">
        <f t="shared" si="9"/>
        <v>0</v>
      </c>
      <c r="K36" s="308">
        <f t="shared" si="9"/>
        <v>0</v>
      </c>
      <c r="L36" s="308">
        <f t="shared" si="9"/>
        <v>0</v>
      </c>
      <c r="M36" s="308">
        <f t="shared" si="9"/>
        <v>0</v>
      </c>
      <c r="N36" s="308">
        <f t="shared" si="9"/>
        <v>0</v>
      </c>
      <c r="O36" s="308">
        <f t="shared" si="9"/>
        <v>0</v>
      </c>
      <c r="P36" s="308">
        <f t="shared" si="9"/>
        <v>0</v>
      </c>
      <c r="Q36" s="308">
        <f t="shared" si="9"/>
        <v>0</v>
      </c>
      <c r="R36" s="308">
        <f t="shared" si="9"/>
        <v>0</v>
      </c>
      <c r="S36" s="308">
        <f t="shared" si="9"/>
        <v>0</v>
      </c>
      <c r="T36" s="308">
        <f t="shared" si="9"/>
        <v>0</v>
      </c>
      <c r="U36" s="308">
        <f t="shared" si="9"/>
        <v>0</v>
      </c>
      <c r="V36" s="308">
        <f t="shared" si="9"/>
        <v>0</v>
      </c>
      <c r="W36" s="308">
        <f t="shared" si="9"/>
        <v>0</v>
      </c>
      <c r="X36" s="308">
        <f t="shared" si="9"/>
        <v>0</v>
      </c>
      <c r="Y36" s="308">
        <f t="shared" si="9"/>
        <v>0</v>
      </c>
      <c r="Z36" s="308">
        <f t="shared" si="9"/>
        <v>0</v>
      </c>
      <c r="AA36" s="308">
        <f t="shared" si="9"/>
        <v>0</v>
      </c>
      <c r="AB36" s="308">
        <f t="shared" si="9"/>
        <v>0</v>
      </c>
      <c r="AC36" s="308">
        <f t="shared" si="9"/>
        <v>0</v>
      </c>
      <c r="AD36" s="308">
        <f t="shared" si="9"/>
        <v>0</v>
      </c>
      <c r="AE36" s="308">
        <f t="shared" si="9"/>
        <v>0</v>
      </c>
      <c r="AF36" s="308">
        <f t="shared" si="9"/>
        <v>0</v>
      </c>
      <c r="AG36" s="308">
        <f t="shared" si="9"/>
        <v>0</v>
      </c>
      <c r="AH36" s="308">
        <f t="shared" si="9"/>
        <v>0</v>
      </c>
    </row>
    <row r="37" spans="1:34" ht="23.25" customHeight="1">
      <c r="A37" s="241">
        <f t="shared" si="6"/>
        <v>26</v>
      </c>
      <c r="B37" s="1343" t="s">
        <v>566</v>
      </c>
      <c r="C37" s="1344"/>
      <c r="D37" s="278"/>
      <c r="E37" s="278"/>
      <c r="F37" s="278"/>
      <c r="G37" s="278"/>
      <c r="H37" s="278"/>
      <c r="I37" s="278"/>
      <c r="J37" s="278"/>
      <c r="K37" s="278"/>
      <c r="L37" s="278"/>
      <c r="M37" s="278"/>
      <c r="N37" s="278"/>
      <c r="O37" s="281">
        <f>D37+E37+G37-I37-K37-L37-N37</f>
        <v>0</v>
      </c>
      <c r="P37" s="281">
        <f>F37+H37-J37-M37</f>
        <v>0</v>
      </c>
      <c r="Q37" s="278"/>
      <c r="R37" s="278"/>
      <c r="S37" s="278"/>
      <c r="T37" s="278"/>
      <c r="U37" s="278"/>
      <c r="V37" s="278"/>
      <c r="W37" s="278"/>
      <c r="X37" s="278"/>
      <c r="Y37" s="278"/>
      <c r="Z37" s="278"/>
      <c r="AA37" s="281">
        <f>X37+Y37-Z37</f>
        <v>0</v>
      </c>
      <c r="AB37" s="278"/>
      <c r="AC37" s="281">
        <f>AA37-AB37</f>
        <v>0</v>
      </c>
      <c r="AD37" s="278"/>
      <c r="AE37" s="278"/>
      <c r="AF37" s="278"/>
      <c r="AG37" s="281">
        <f>AE37-AF37</f>
        <v>0</v>
      </c>
      <c r="AH37" s="278"/>
    </row>
    <row r="38" spans="1:34" ht="21" customHeight="1">
      <c r="A38" s="241">
        <f t="shared" si="6"/>
        <v>27</v>
      </c>
      <c r="B38" s="1322" t="s">
        <v>581</v>
      </c>
      <c r="C38" s="1323"/>
      <c r="D38" s="281">
        <f t="shared" ref="D38:AH38" si="10">D32+D36+D37</f>
        <v>0</v>
      </c>
      <c r="E38" s="281">
        <f t="shared" si="10"/>
        <v>0</v>
      </c>
      <c r="F38" s="281">
        <f t="shared" si="10"/>
        <v>0</v>
      </c>
      <c r="G38" s="281">
        <f t="shared" si="10"/>
        <v>0</v>
      </c>
      <c r="H38" s="281">
        <f t="shared" si="10"/>
        <v>0</v>
      </c>
      <c r="I38" s="281">
        <f t="shared" si="10"/>
        <v>0</v>
      </c>
      <c r="J38" s="281">
        <f t="shared" si="10"/>
        <v>0</v>
      </c>
      <c r="K38" s="281">
        <f t="shared" si="10"/>
        <v>0</v>
      </c>
      <c r="L38" s="281">
        <f t="shared" si="10"/>
        <v>0</v>
      </c>
      <c r="M38" s="281">
        <f t="shared" si="10"/>
        <v>0</v>
      </c>
      <c r="N38" s="281">
        <f t="shared" si="10"/>
        <v>0</v>
      </c>
      <c r="O38" s="281">
        <f t="shared" si="10"/>
        <v>0</v>
      </c>
      <c r="P38" s="281">
        <f t="shared" si="10"/>
        <v>0</v>
      </c>
      <c r="Q38" s="281">
        <f t="shared" si="10"/>
        <v>0</v>
      </c>
      <c r="R38" s="281">
        <f t="shared" si="10"/>
        <v>0</v>
      </c>
      <c r="S38" s="281">
        <f t="shared" si="10"/>
        <v>0</v>
      </c>
      <c r="T38" s="281">
        <f t="shared" si="10"/>
        <v>0</v>
      </c>
      <c r="U38" s="281">
        <f t="shared" si="10"/>
        <v>0</v>
      </c>
      <c r="V38" s="281">
        <f t="shared" si="10"/>
        <v>0</v>
      </c>
      <c r="W38" s="281">
        <f t="shared" si="10"/>
        <v>0</v>
      </c>
      <c r="X38" s="281">
        <f t="shared" si="10"/>
        <v>0</v>
      </c>
      <c r="Y38" s="281">
        <f t="shared" si="10"/>
        <v>0</v>
      </c>
      <c r="Z38" s="281">
        <f t="shared" si="10"/>
        <v>0</v>
      </c>
      <c r="AA38" s="281">
        <f t="shared" si="10"/>
        <v>0</v>
      </c>
      <c r="AB38" s="281">
        <f t="shared" si="10"/>
        <v>0</v>
      </c>
      <c r="AC38" s="281">
        <f t="shared" si="10"/>
        <v>0</v>
      </c>
      <c r="AD38" s="281">
        <f t="shared" si="10"/>
        <v>0</v>
      </c>
      <c r="AE38" s="281">
        <f t="shared" si="10"/>
        <v>0</v>
      </c>
      <c r="AF38" s="281">
        <f t="shared" si="10"/>
        <v>0</v>
      </c>
      <c r="AG38" s="281">
        <f t="shared" si="10"/>
        <v>0</v>
      </c>
      <c r="AH38" s="281">
        <f t="shared" si="10"/>
        <v>0</v>
      </c>
    </row>
    <row r="39" spans="1:34" ht="25.5" customHeight="1">
      <c r="A39" s="241">
        <f t="shared" si="6"/>
        <v>28</v>
      </c>
      <c r="B39" s="1347" t="s">
        <v>318</v>
      </c>
      <c r="C39" s="1346"/>
      <c r="D39" s="310"/>
      <c r="E39" s="310"/>
      <c r="F39" s="310"/>
      <c r="G39" s="310"/>
      <c r="H39" s="310"/>
      <c r="I39" s="310"/>
      <c r="J39" s="310"/>
      <c r="K39" s="310"/>
      <c r="L39" s="310"/>
      <c r="M39" s="310"/>
      <c r="N39" s="310"/>
      <c r="O39" s="310">
        <f t="shared" ref="O39" si="11">D39+G39-I39-K39-N39</f>
        <v>0</v>
      </c>
      <c r="P39" s="310">
        <f t="shared" ref="P39:P50" si="12">F39+H39-J39-M39</f>
        <v>0</v>
      </c>
      <c r="Q39" s="310"/>
      <c r="R39" s="310"/>
      <c r="S39" s="310"/>
      <c r="T39" s="310"/>
      <c r="U39" s="310"/>
      <c r="V39" s="310"/>
      <c r="W39" s="310"/>
      <c r="X39" s="310"/>
      <c r="Y39" s="310"/>
      <c r="Z39" s="310"/>
      <c r="AA39" s="310">
        <f t="shared" ref="AA39:AA53" si="13">X39+Y39-Z39</f>
        <v>0</v>
      </c>
      <c r="AB39" s="310"/>
      <c r="AC39" s="310">
        <f t="shared" ref="AC39:AC53" si="14">AA39-AB39</f>
        <v>0</v>
      </c>
      <c r="AD39" s="310"/>
      <c r="AE39" s="310"/>
      <c r="AF39" s="310"/>
      <c r="AG39" s="310">
        <f t="shared" ref="AG39:AG53" si="15">AE39-AF39</f>
        <v>0</v>
      </c>
      <c r="AH39" s="310"/>
    </row>
    <row r="40" spans="1:34" ht="20.25" customHeight="1">
      <c r="A40" s="241">
        <f t="shared" si="6"/>
        <v>29</v>
      </c>
      <c r="B40" s="1339"/>
      <c r="C40" s="242" t="s">
        <v>298</v>
      </c>
      <c r="D40" s="278"/>
      <c r="E40" s="278"/>
      <c r="F40" s="278"/>
      <c r="G40" s="278"/>
      <c r="H40" s="278"/>
      <c r="I40" s="278"/>
      <c r="J40" s="278"/>
      <c r="K40" s="278"/>
      <c r="L40" s="278"/>
      <c r="M40" s="278"/>
      <c r="N40" s="278"/>
      <c r="O40" s="281">
        <f t="shared" ref="O40:O53" si="16">D40+E40+G40-I40-K40-L40-N40</f>
        <v>0</v>
      </c>
      <c r="P40" s="281">
        <f t="shared" si="12"/>
        <v>0</v>
      </c>
      <c r="Q40" s="278"/>
      <c r="R40" s="278"/>
      <c r="S40" s="278"/>
      <c r="T40" s="278"/>
      <c r="U40" s="278"/>
      <c r="V40" s="278"/>
      <c r="W40" s="278"/>
      <c r="X40" s="278"/>
      <c r="Y40" s="278"/>
      <c r="Z40" s="278"/>
      <c r="AA40" s="281">
        <f t="shared" si="13"/>
        <v>0</v>
      </c>
      <c r="AB40" s="278"/>
      <c r="AC40" s="281">
        <f t="shared" si="14"/>
        <v>0</v>
      </c>
      <c r="AD40" s="278"/>
      <c r="AE40" s="278"/>
      <c r="AF40" s="278"/>
      <c r="AG40" s="281">
        <f t="shared" si="15"/>
        <v>0</v>
      </c>
      <c r="AH40" s="278"/>
    </row>
    <row r="41" spans="1:34" ht="30.75" customHeight="1">
      <c r="A41" s="241">
        <f t="shared" si="6"/>
        <v>30</v>
      </c>
      <c r="B41" s="1339"/>
      <c r="C41" s="242" t="s">
        <v>565</v>
      </c>
      <c r="D41" s="278"/>
      <c r="E41" s="278"/>
      <c r="F41" s="278"/>
      <c r="G41" s="278"/>
      <c r="H41" s="278"/>
      <c r="I41" s="278"/>
      <c r="J41" s="278"/>
      <c r="K41" s="278"/>
      <c r="L41" s="278"/>
      <c r="M41" s="278"/>
      <c r="N41" s="278"/>
      <c r="O41" s="281">
        <f t="shared" si="16"/>
        <v>0</v>
      </c>
      <c r="P41" s="281">
        <f t="shared" si="12"/>
        <v>0</v>
      </c>
      <c r="Q41" s="278"/>
      <c r="R41" s="278"/>
      <c r="S41" s="278"/>
      <c r="T41" s="278"/>
      <c r="U41" s="278"/>
      <c r="V41" s="278"/>
      <c r="W41" s="278"/>
      <c r="X41" s="278"/>
      <c r="Y41" s="278"/>
      <c r="Z41" s="278"/>
      <c r="AA41" s="281">
        <f t="shared" si="13"/>
        <v>0</v>
      </c>
      <c r="AB41" s="278"/>
      <c r="AC41" s="281">
        <f t="shared" si="14"/>
        <v>0</v>
      </c>
      <c r="AD41" s="278"/>
      <c r="AE41" s="278"/>
      <c r="AF41" s="278"/>
      <c r="AG41" s="281">
        <f t="shared" si="15"/>
        <v>0</v>
      </c>
      <c r="AH41" s="278"/>
    </row>
    <row r="42" spans="1:34" ht="32.25" customHeight="1">
      <c r="A42" s="241">
        <f t="shared" si="6"/>
        <v>31</v>
      </c>
      <c r="B42" s="1339"/>
      <c r="C42" s="242" t="s">
        <v>580</v>
      </c>
      <c r="D42" s="278"/>
      <c r="E42" s="278"/>
      <c r="F42" s="278"/>
      <c r="G42" s="278"/>
      <c r="H42" s="278"/>
      <c r="I42" s="278"/>
      <c r="J42" s="278"/>
      <c r="K42" s="278"/>
      <c r="L42" s="278"/>
      <c r="M42" s="278"/>
      <c r="N42" s="278"/>
      <c r="O42" s="281">
        <f t="shared" si="16"/>
        <v>0</v>
      </c>
      <c r="P42" s="281">
        <f t="shared" si="12"/>
        <v>0</v>
      </c>
      <c r="Q42" s="278"/>
      <c r="R42" s="278"/>
      <c r="S42" s="278"/>
      <c r="T42" s="278"/>
      <c r="U42" s="278"/>
      <c r="V42" s="278"/>
      <c r="W42" s="278"/>
      <c r="X42" s="278"/>
      <c r="Y42" s="278"/>
      <c r="Z42" s="278"/>
      <c r="AA42" s="281">
        <f t="shared" si="13"/>
        <v>0</v>
      </c>
      <c r="AB42" s="278"/>
      <c r="AC42" s="281">
        <f t="shared" si="14"/>
        <v>0</v>
      </c>
      <c r="AD42" s="278"/>
      <c r="AE42" s="278"/>
      <c r="AF42" s="278"/>
      <c r="AG42" s="281">
        <f t="shared" si="15"/>
        <v>0</v>
      </c>
      <c r="AH42" s="278"/>
    </row>
    <row r="43" spans="1:34" ht="30" customHeight="1">
      <c r="A43" s="241">
        <f t="shared" si="6"/>
        <v>32</v>
      </c>
      <c r="B43" s="1339"/>
      <c r="C43" s="242" t="s">
        <v>297</v>
      </c>
      <c r="D43" s="278"/>
      <c r="E43" s="278"/>
      <c r="F43" s="278"/>
      <c r="G43" s="278"/>
      <c r="H43" s="278"/>
      <c r="I43" s="278"/>
      <c r="J43" s="278"/>
      <c r="K43" s="278"/>
      <c r="L43" s="278"/>
      <c r="M43" s="278"/>
      <c r="N43" s="278"/>
      <c r="O43" s="281">
        <f t="shared" si="16"/>
        <v>0</v>
      </c>
      <c r="P43" s="281">
        <f t="shared" si="12"/>
        <v>0</v>
      </c>
      <c r="Q43" s="278"/>
      <c r="R43" s="278"/>
      <c r="S43" s="278"/>
      <c r="T43" s="278"/>
      <c r="U43" s="278"/>
      <c r="V43" s="278"/>
      <c r="W43" s="278"/>
      <c r="X43" s="278"/>
      <c r="Y43" s="278"/>
      <c r="Z43" s="278"/>
      <c r="AA43" s="281">
        <f t="shared" si="13"/>
        <v>0</v>
      </c>
      <c r="AB43" s="278"/>
      <c r="AC43" s="281">
        <f t="shared" si="14"/>
        <v>0</v>
      </c>
      <c r="AD43" s="278"/>
      <c r="AE43" s="278"/>
      <c r="AF43" s="278"/>
      <c r="AG43" s="281">
        <f t="shared" si="15"/>
        <v>0</v>
      </c>
      <c r="AH43" s="278"/>
    </row>
    <row r="44" spans="1:34" ht="21" customHeight="1">
      <c r="A44" s="241">
        <f t="shared" si="6"/>
        <v>33</v>
      </c>
      <c r="B44" s="1339"/>
      <c r="C44" s="242" t="s">
        <v>296</v>
      </c>
      <c r="D44" s="278"/>
      <c r="E44" s="278"/>
      <c r="F44" s="278"/>
      <c r="G44" s="278"/>
      <c r="H44" s="278"/>
      <c r="I44" s="278"/>
      <c r="J44" s="278"/>
      <c r="K44" s="278"/>
      <c r="L44" s="278"/>
      <c r="M44" s="278"/>
      <c r="N44" s="278"/>
      <c r="O44" s="281">
        <f t="shared" si="16"/>
        <v>0</v>
      </c>
      <c r="P44" s="281">
        <f t="shared" si="12"/>
        <v>0</v>
      </c>
      <c r="Q44" s="278"/>
      <c r="R44" s="278"/>
      <c r="S44" s="278"/>
      <c r="T44" s="278"/>
      <c r="U44" s="278"/>
      <c r="V44" s="278"/>
      <c r="W44" s="278"/>
      <c r="X44" s="278"/>
      <c r="Y44" s="278"/>
      <c r="Z44" s="278"/>
      <c r="AA44" s="281">
        <f t="shared" si="13"/>
        <v>0</v>
      </c>
      <c r="AB44" s="278"/>
      <c r="AC44" s="281">
        <f t="shared" si="14"/>
        <v>0</v>
      </c>
      <c r="AD44" s="278"/>
      <c r="AE44" s="278"/>
      <c r="AF44" s="278"/>
      <c r="AG44" s="281">
        <f t="shared" si="15"/>
        <v>0</v>
      </c>
      <c r="AH44" s="278"/>
    </row>
    <row r="45" spans="1:34" ht="48.75" customHeight="1">
      <c r="A45" s="241">
        <f t="shared" si="6"/>
        <v>34</v>
      </c>
      <c r="B45" s="1339"/>
      <c r="C45" s="242" t="s">
        <v>579</v>
      </c>
      <c r="D45" s="278"/>
      <c r="E45" s="278"/>
      <c r="F45" s="278"/>
      <c r="G45" s="278"/>
      <c r="H45" s="278"/>
      <c r="I45" s="278"/>
      <c r="J45" s="278"/>
      <c r="K45" s="278"/>
      <c r="L45" s="278"/>
      <c r="M45" s="278"/>
      <c r="N45" s="278"/>
      <c r="O45" s="281">
        <f t="shared" si="16"/>
        <v>0</v>
      </c>
      <c r="P45" s="281">
        <f t="shared" si="12"/>
        <v>0</v>
      </c>
      <c r="Q45" s="278"/>
      <c r="R45" s="278"/>
      <c r="S45" s="278"/>
      <c r="T45" s="278"/>
      <c r="U45" s="278"/>
      <c r="V45" s="278"/>
      <c r="W45" s="278"/>
      <c r="X45" s="278"/>
      <c r="Y45" s="278"/>
      <c r="Z45" s="278"/>
      <c r="AA45" s="281">
        <f t="shared" si="13"/>
        <v>0</v>
      </c>
      <c r="AB45" s="278"/>
      <c r="AC45" s="281">
        <f t="shared" si="14"/>
        <v>0</v>
      </c>
      <c r="AD45" s="278"/>
      <c r="AE45" s="278"/>
      <c r="AF45" s="278"/>
      <c r="AG45" s="281">
        <f t="shared" si="15"/>
        <v>0</v>
      </c>
      <c r="AH45" s="278"/>
    </row>
    <row r="46" spans="1:34" ht="36" customHeight="1">
      <c r="A46" s="241">
        <f t="shared" si="6"/>
        <v>35</v>
      </c>
      <c r="B46" s="1339"/>
      <c r="C46" s="242" t="s">
        <v>295</v>
      </c>
      <c r="D46" s="278"/>
      <c r="E46" s="278"/>
      <c r="F46" s="278"/>
      <c r="G46" s="278"/>
      <c r="H46" s="278"/>
      <c r="I46" s="278"/>
      <c r="J46" s="278"/>
      <c r="K46" s="278"/>
      <c r="L46" s="278"/>
      <c r="M46" s="278"/>
      <c r="N46" s="278"/>
      <c r="O46" s="281">
        <f t="shared" si="16"/>
        <v>0</v>
      </c>
      <c r="P46" s="281">
        <f t="shared" si="12"/>
        <v>0</v>
      </c>
      <c r="Q46" s="278"/>
      <c r="R46" s="278"/>
      <c r="S46" s="278"/>
      <c r="T46" s="278"/>
      <c r="U46" s="278"/>
      <c r="V46" s="278"/>
      <c r="W46" s="278"/>
      <c r="X46" s="278"/>
      <c r="Y46" s="278"/>
      <c r="Z46" s="278"/>
      <c r="AA46" s="281">
        <f t="shared" si="13"/>
        <v>0</v>
      </c>
      <c r="AB46" s="278"/>
      <c r="AC46" s="281">
        <f t="shared" si="14"/>
        <v>0</v>
      </c>
      <c r="AD46" s="278"/>
      <c r="AE46" s="278"/>
      <c r="AF46" s="278"/>
      <c r="AG46" s="281">
        <f t="shared" si="15"/>
        <v>0</v>
      </c>
      <c r="AH46" s="278"/>
    </row>
    <row r="47" spans="1:34" ht="15">
      <c r="A47" s="241">
        <f t="shared" si="6"/>
        <v>36</v>
      </c>
      <c r="B47" s="1339"/>
      <c r="C47" s="242" t="s">
        <v>294</v>
      </c>
      <c r="D47" s="278"/>
      <c r="E47" s="278"/>
      <c r="F47" s="278"/>
      <c r="G47" s="278"/>
      <c r="H47" s="278"/>
      <c r="I47" s="278"/>
      <c r="J47" s="278"/>
      <c r="K47" s="278"/>
      <c r="L47" s="278"/>
      <c r="M47" s="278"/>
      <c r="N47" s="278"/>
      <c r="O47" s="281">
        <f t="shared" si="16"/>
        <v>0</v>
      </c>
      <c r="P47" s="281">
        <f t="shared" si="12"/>
        <v>0</v>
      </c>
      <c r="Q47" s="278"/>
      <c r="R47" s="278"/>
      <c r="S47" s="278"/>
      <c r="T47" s="278"/>
      <c r="U47" s="278"/>
      <c r="V47" s="278"/>
      <c r="W47" s="278"/>
      <c r="X47" s="278"/>
      <c r="Y47" s="278"/>
      <c r="Z47" s="278"/>
      <c r="AA47" s="281">
        <f t="shared" si="13"/>
        <v>0</v>
      </c>
      <c r="AB47" s="278"/>
      <c r="AC47" s="281">
        <f t="shared" si="14"/>
        <v>0</v>
      </c>
      <c r="AD47" s="278"/>
      <c r="AE47" s="278"/>
      <c r="AF47" s="278"/>
      <c r="AG47" s="281">
        <f t="shared" si="15"/>
        <v>0</v>
      </c>
      <c r="AH47" s="278"/>
    </row>
    <row r="48" spans="1:34" ht="36" customHeight="1">
      <c r="A48" s="241">
        <f t="shared" si="6"/>
        <v>37</v>
      </c>
      <c r="B48" s="1339"/>
      <c r="C48" s="242" t="s">
        <v>578</v>
      </c>
      <c r="D48" s="278"/>
      <c r="E48" s="278"/>
      <c r="F48" s="278"/>
      <c r="G48" s="278"/>
      <c r="H48" s="278"/>
      <c r="I48" s="278"/>
      <c r="J48" s="278"/>
      <c r="K48" s="278"/>
      <c r="L48" s="278"/>
      <c r="M48" s="278"/>
      <c r="N48" s="278"/>
      <c r="O48" s="281">
        <f t="shared" si="16"/>
        <v>0</v>
      </c>
      <c r="P48" s="281">
        <f t="shared" si="12"/>
        <v>0</v>
      </c>
      <c r="Q48" s="278"/>
      <c r="R48" s="278"/>
      <c r="S48" s="278"/>
      <c r="T48" s="278"/>
      <c r="U48" s="278"/>
      <c r="V48" s="278"/>
      <c r="W48" s="278"/>
      <c r="X48" s="278"/>
      <c r="Y48" s="278"/>
      <c r="Z48" s="278"/>
      <c r="AA48" s="281">
        <f t="shared" si="13"/>
        <v>0</v>
      </c>
      <c r="AB48" s="278"/>
      <c r="AC48" s="281">
        <f t="shared" si="14"/>
        <v>0</v>
      </c>
      <c r="AD48" s="278"/>
      <c r="AE48" s="278"/>
      <c r="AF48" s="278"/>
      <c r="AG48" s="281">
        <f t="shared" si="15"/>
        <v>0</v>
      </c>
      <c r="AH48" s="278"/>
    </row>
    <row r="49" spans="1:34" ht="27.75" customHeight="1">
      <c r="A49" s="241">
        <f t="shared" si="6"/>
        <v>38</v>
      </c>
      <c r="B49" s="1339"/>
      <c r="C49" s="242" t="s">
        <v>293</v>
      </c>
      <c r="D49" s="278"/>
      <c r="E49" s="278"/>
      <c r="F49" s="278"/>
      <c r="G49" s="278"/>
      <c r="H49" s="278"/>
      <c r="I49" s="278"/>
      <c r="J49" s="278"/>
      <c r="K49" s="278"/>
      <c r="L49" s="278"/>
      <c r="M49" s="278"/>
      <c r="N49" s="278"/>
      <c r="O49" s="281">
        <f t="shared" si="16"/>
        <v>0</v>
      </c>
      <c r="P49" s="281">
        <f t="shared" si="12"/>
        <v>0</v>
      </c>
      <c r="Q49" s="278"/>
      <c r="R49" s="278"/>
      <c r="S49" s="278"/>
      <c r="T49" s="278"/>
      <c r="U49" s="278"/>
      <c r="V49" s="278"/>
      <c r="W49" s="278"/>
      <c r="X49" s="278"/>
      <c r="Y49" s="278"/>
      <c r="Z49" s="278"/>
      <c r="AA49" s="281">
        <f t="shared" si="13"/>
        <v>0</v>
      </c>
      <c r="AB49" s="278"/>
      <c r="AC49" s="281">
        <f t="shared" si="14"/>
        <v>0</v>
      </c>
      <c r="AD49" s="278"/>
      <c r="AE49" s="278"/>
      <c r="AF49" s="278"/>
      <c r="AG49" s="281">
        <f t="shared" si="15"/>
        <v>0</v>
      </c>
      <c r="AH49" s="278"/>
    </row>
    <row r="50" spans="1:34" ht="15">
      <c r="A50" s="241">
        <f t="shared" si="6"/>
        <v>39</v>
      </c>
      <c r="B50" s="1339"/>
      <c r="C50" s="242" t="s">
        <v>292</v>
      </c>
      <c r="D50" s="278"/>
      <c r="E50" s="278"/>
      <c r="F50" s="278"/>
      <c r="G50" s="278"/>
      <c r="H50" s="278"/>
      <c r="I50" s="278"/>
      <c r="J50" s="278"/>
      <c r="K50" s="278"/>
      <c r="L50" s="278"/>
      <c r="M50" s="278"/>
      <c r="N50" s="278"/>
      <c r="O50" s="281">
        <f t="shared" si="16"/>
        <v>0</v>
      </c>
      <c r="P50" s="281">
        <f t="shared" si="12"/>
        <v>0</v>
      </c>
      <c r="Q50" s="278"/>
      <c r="R50" s="278"/>
      <c r="S50" s="278"/>
      <c r="T50" s="278"/>
      <c r="U50" s="278"/>
      <c r="V50" s="278"/>
      <c r="W50" s="278"/>
      <c r="X50" s="278"/>
      <c r="Y50" s="278"/>
      <c r="Z50" s="278"/>
      <c r="AA50" s="281">
        <f t="shared" si="13"/>
        <v>0</v>
      </c>
      <c r="AB50" s="278"/>
      <c r="AC50" s="281">
        <f t="shared" si="14"/>
        <v>0</v>
      </c>
      <c r="AD50" s="278"/>
      <c r="AE50" s="278"/>
      <c r="AF50" s="278"/>
      <c r="AG50" s="281">
        <f t="shared" si="15"/>
        <v>0</v>
      </c>
      <c r="AH50" s="278"/>
    </row>
    <row r="51" spans="1:34" ht="15">
      <c r="A51" s="241">
        <f t="shared" si="6"/>
        <v>40</v>
      </c>
      <c r="B51" s="1339"/>
      <c r="C51" s="242" t="s">
        <v>305</v>
      </c>
      <c r="D51" s="278"/>
      <c r="E51" s="278"/>
      <c r="F51" s="278"/>
      <c r="G51" s="278"/>
      <c r="H51" s="278"/>
      <c r="I51" s="278"/>
      <c r="J51" s="278"/>
      <c r="K51" s="278"/>
      <c r="L51" s="278"/>
      <c r="M51" s="278"/>
      <c r="N51" s="278"/>
      <c r="O51" s="281">
        <f t="shared" si="16"/>
        <v>0</v>
      </c>
      <c r="P51" s="281">
        <f t="shared" ref="P51:P53" si="17">F51+H51-J51-M51</f>
        <v>0</v>
      </c>
      <c r="Q51" s="278"/>
      <c r="R51" s="278"/>
      <c r="S51" s="278"/>
      <c r="T51" s="278"/>
      <c r="U51" s="278"/>
      <c r="V51" s="278"/>
      <c r="W51" s="278"/>
      <c r="X51" s="278"/>
      <c r="Y51" s="278"/>
      <c r="Z51" s="278"/>
      <c r="AA51" s="281">
        <f t="shared" si="13"/>
        <v>0</v>
      </c>
      <c r="AB51" s="278"/>
      <c r="AC51" s="281">
        <f t="shared" si="14"/>
        <v>0</v>
      </c>
      <c r="AD51" s="278"/>
      <c r="AE51" s="278"/>
      <c r="AF51" s="278"/>
      <c r="AG51" s="281">
        <f t="shared" si="15"/>
        <v>0</v>
      </c>
      <c r="AH51" s="278"/>
    </row>
    <row r="52" spans="1:34" ht="15">
      <c r="A52" s="241">
        <f t="shared" si="6"/>
        <v>41</v>
      </c>
      <c r="B52" s="1339"/>
      <c r="C52" s="242" t="s">
        <v>705</v>
      </c>
      <c r="D52" s="278"/>
      <c r="E52" s="278"/>
      <c r="F52" s="278"/>
      <c r="G52" s="278"/>
      <c r="H52" s="278"/>
      <c r="I52" s="278"/>
      <c r="J52" s="278"/>
      <c r="K52" s="278"/>
      <c r="L52" s="278"/>
      <c r="M52" s="278"/>
      <c r="N52" s="278"/>
      <c r="O52" s="281">
        <f t="shared" si="16"/>
        <v>0</v>
      </c>
      <c r="P52" s="281">
        <f t="shared" si="17"/>
        <v>0</v>
      </c>
      <c r="Q52" s="278"/>
      <c r="R52" s="278"/>
      <c r="S52" s="278"/>
      <c r="T52" s="278"/>
      <c r="U52" s="278"/>
      <c r="V52" s="278"/>
      <c r="W52" s="278"/>
      <c r="X52" s="278"/>
      <c r="Y52" s="278"/>
      <c r="Z52" s="278"/>
      <c r="AA52" s="281">
        <f t="shared" si="13"/>
        <v>0</v>
      </c>
      <c r="AB52" s="278"/>
      <c r="AC52" s="281">
        <f t="shared" si="14"/>
        <v>0</v>
      </c>
      <c r="AD52" s="278"/>
      <c r="AE52" s="278"/>
      <c r="AF52" s="278"/>
      <c r="AG52" s="281">
        <f t="shared" si="15"/>
        <v>0</v>
      </c>
      <c r="AH52" s="278"/>
    </row>
    <row r="53" spans="1:34" ht="24" customHeight="1">
      <c r="A53" s="241">
        <f t="shared" si="6"/>
        <v>42</v>
      </c>
      <c r="B53" s="1339"/>
      <c r="C53" s="242" t="s">
        <v>136</v>
      </c>
      <c r="D53" s="278"/>
      <c r="E53" s="278"/>
      <c r="F53" s="278"/>
      <c r="G53" s="278"/>
      <c r="H53" s="278"/>
      <c r="I53" s="278"/>
      <c r="J53" s="278"/>
      <c r="K53" s="278"/>
      <c r="L53" s="278"/>
      <c r="M53" s="278"/>
      <c r="N53" s="278"/>
      <c r="O53" s="281">
        <f t="shared" si="16"/>
        <v>0</v>
      </c>
      <c r="P53" s="281">
        <f t="shared" si="17"/>
        <v>0</v>
      </c>
      <c r="Q53" s="278"/>
      <c r="R53" s="278"/>
      <c r="S53" s="278"/>
      <c r="T53" s="278"/>
      <c r="U53" s="278"/>
      <c r="V53" s="278"/>
      <c r="W53" s="278"/>
      <c r="X53" s="278"/>
      <c r="Y53" s="278"/>
      <c r="Z53" s="278"/>
      <c r="AA53" s="281">
        <f t="shared" si="13"/>
        <v>0</v>
      </c>
      <c r="AB53" s="278"/>
      <c r="AC53" s="281">
        <f t="shared" si="14"/>
        <v>0</v>
      </c>
      <c r="AD53" s="278"/>
      <c r="AE53" s="278"/>
      <c r="AF53" s="278"/>
      <c r="AG53" s="281">
        <f t="shared" si="15"/>
        <v>0</v>
      </c>
      <c r="AH53" s="278"/>
    </row>
    <row r="54" spans="1:34" ht="21.75" customHeight="1">
      <c r="A54" s="241">
        <f t="shared" si="6"/>
        <v>43</v>
      </c>
      <c r="B54" s="1340"/>
      <c r="C54" s="246" t="s">
        <v>291</v>
      </c>
      <c r="D54" s="310">
        <f t="shared" ref="D54:AH54" si="18">SUM(D40:D53)</f>
        <v>0</v>
      </c>
      <c r="E54" s="310">
        <f t="shared" ref="E54" si="19">SUM(E40:E53)</f>
        <v>0</v>
      </c>
      <c r="F54" s="310">
        <f t="shared" si="18"/>
        <v>0</v>
      </c>
      <c r="G54" s="310">
        <f t="shared" si="18"/>
        <v>0</v>
      </c>
      <c r="H54" s="310">
        <f t="shared" si="18"/>
        <v>0</v>
      </c>
      <c r="I54" s="310">
        <f t="shared" si="18"/>
        <v>0</v>
      </c>
      <c r="J54" s="310">
        <f t="shared" si="18"/>
        <v>0</v>
      </c>
      <c r="K54" s="310">
        <f t="shared" si="18"/>
        <v>0</v>
      </c>
      <c r="L54" s="310">
        <f t="shared" ref="L54" si="20">SUM(L40:L53)</f>
        <v>0</v>
      </c>
      <c r="M54" s="310">
        <f t="shared" si="18"/>
        <v>0</v>
      </c>
      <c r="N54" s="310">
        <f t="shared" si="18"/>
        <v>0</v>
      </c>
      <c r="O54" s="310">
        <f t="shared" si="18"/>
        <v>0</v>
      </c>
      <c r="P54" s="310">
        <f t="shared" si="18"/>
        <v>0</v>
      </c>
      <c r="Q54" s="310">
        <f t="shared" si="18"/>
        <v>0</v>
      </c>
      <c r="R54" s="310">
        <f t="shared" si="18"/>
        <v>0</v>
      </c>
      <c r="S54" s="310">
        <f t="shared" si="18"/>
        <v>0</v>
      </c>
      <c r="T54" s="310">
        <f t="shared" si="18"/>
        <v>0</v>
      </c>
      <c r="U54" s="310">
        <f t="shared" si="18"/>
        <v>0</v>
      </c>
      <c r="V54" s="310">
        <f t="shared" si="18"/>
        <v>0</v>
      </c>
      <c r="W54" s="310">
        <f t="shared" si="18"/>
        <v>0</v>
      </c>
      <c r="X54" s="310">
        <f t="shared" si="18"/>
        <v>0</v>
      </c>
      <c r="Y54" s="310">
        <f t="shared" si="18"/>
        <v>0</v>
      </c>
      <c r="Z54" s="310">
        <f t="shared" si="18"/>
        <v>0</v>
      </c>
      <c r="AA54" s="310">
        <f t="shared" si="18"/>
        <v>0</v>
      </c>
      <c r="AB54" s="310">
        <f t="shared" si="18"/>
        <v>0</v>
      </c>
      <c r="AC54" s="310">
        <f t="shared" si="18"/>
        <v>0</v>
      </c>
      <c r="AD54" s="310">
        <f t="shared" si="18"/>
        <v>0</v>
      </c>
      <c r="AE54" s="310">
        <f t="shared" si="18"/>
        <v>0</v>
      </c>
      <c r="AF54" s="310">
        <f t="shared" si="18"/>
        <v>0</v>
      </c>
      <c r="AG54" s="310">
        <f t="shared" si="18"/>
        <v>0</v>
      </c>
      <c r="AH54" s="310">
        <f t="shared" si="18"/>
        <v>0</v>
      </c>
    </row>
    <row r="55" spans="1:34" ht="26.25" customHeight="1">
      <c r="A55" s="247">
        <f t="shared" si="6"/>
        <v>44</v>
      </c>
      <c r="B55" s="1322" t="s">
        <v>317</v>
      </c>
      <c r="C55" s="1323"/>
      <c r="D55" s="281">
        <f t="shared" ref="D55:AH55" si="21">D38+D54</f>
        <v>0</v>
      </c>
      <c r="E55" s="281">
        <f t="shared" ref="E55" si="22">E38+E54</f>
        <v>0</v>
      </c>
      <c r="F55" s="281">
        <f t="shared" si="21"/>
        <v>0</v>
      </c>
      <c r="G55" s="281">
        <f t="shared" si="21"/>
        <v>0</v>
      </c>
      <c r="H55" s="281">
        <f t="shared" si="21"/>
        <v>0</v>
      </c>
      <c r="I55" s="281">
        <f t="shared" si="21"/>
        <v>0</v>
      </c>
      <c r="J55" s="281">
        <f t="shared" si="21"/>
        <v>0</v>
      </c>
      <c r="K55" s="281">
        <f t="shared" si="21"/>
        <v>0</v>
      </c>
      <c r="L55" s="281">
        <f t="shared" ref="L55" si="23">L38+L54</f>
        <v>0</v>
      </c>
      <c r="M55" s="281">
        <f t="shared" si="21"/>
        <v>0</v>
      </c>
      <c r="N55" s="281">
        <f t="shared" si="21"/>
        <v>0</v>
      </c>
      <c r="O55" s="281">
        <f t="shared" si="21"/>
        <v>0</v>
      </c>
      <c r="P55" s="281">
        <f t="shared" si="21"/>
        <v>0</v>
      </c>
      <c r="Q55" s="281">
        <f t="shared" si="21"/>
        <v>0</v>
      </c>
      <c r="R55" s="281">
        <f t="shared" si="21"/>
        <v>0</v>
      </c>
      <c r="S55" s="281">
        <f t="shared" si="21"/>
        <v>0</v>
      </c>
      <c r="T55" s="281">
        <f t="shared" si="21"/>
        <v>0</v>
      </c>
      <c r="U55" s="281">
        <f t="shared" si="21"/>
        <v>0</v>
      </c>
      <c r="V55" s="281">
        <f t="shared" si="21"/>
        <v>0</v>
      </c>
      <c r="W55" s="281">
        <f t="shared" si="21"/>
        <v>0</v>
      </c>
      <c r="X55" s="281">
        <f t="shared" si="21"/>
        <v>0</v>
      </c>
      <c r="Y55" s="281">
        <f t="shared" si="21"/>
        <v>0</v>
      </c>
      <c r="Z55" s="281">
        <f t="shared" si="21"/>
        <v>0</v>
      </c>
      <c r="AA55" s="281">
        <f t="shared" si="21"/>
        <v>0</v>
      </c>
      <c r="AB55" s="281">
        <f t="shared" si="21"/>
        <v>0</v>
      </c>
      <c r="AC55" s="281">
        <f t="shared" si="21"/>
        <v>0</v>
      </c>
      <c r="AD55" s="281">
        <f t="shared" si="21"/>
        <v>0</v>
      </c>
      <c r="AE55" s="281">
        <f t="shared" si="21"/>
        <v>0</v>
      </c>
      <c r="AF55" s="281">
        <f t="shared" si="21"/>
        <v>0</v>
      </c>
      <c r="AG55" s="281">
        <f t="shared" si="21"/>
        <v>0</v>
      </c>
      <c r="AH55" s="281">
        <f t="shared" si="21"/>
        <v>0</v>
      </c>
    </row>
  </sheetData>
  <mergeCells count="41">
    <mergeCell ref="AE10:AE11"/>
    <mergeCell ref="AF10:AF11"/>
    <mergeCell ref="F1:AH6"/>
    <mergeCell ref="X8:AH8"/>
    <mergeCell ref="AG10:AG11"/>
    <mergeCell ref="AH10:AH11"/>
    <mergeCell ref="X9:AD9"/>
    <mergeCell ref="AE9:AH9"/>
    <mergeCell ref="D9:T9"/>
    <mergeCell ref="U9:W9"/>
    <mergeCell ref="D8:W8"/>
    <mergeCell ref="I10:J10"/>
    <mergeCell ref="AA10:AA11"/>
    <mergeCell ref="AD10:AD11"/>
    <mergeCell ref="AC10:AC11"/>
    <mergeCell ref="AB10:AB11"/>
    <mergeCell ref="A8:A11"/>
    <mergeCell ref="B8:C11"/>
    <mergeCell ref="B13:B32"/>
    <mergeCell ref="B34:B36"/>
    <mergeCell ref="B40:B54"/>
    <mergeCell ref="B12:C12"/>
    <mergeCell ref="B37:C37"/>
    <mergeCell ref="B33:C33"/>
    <mergeCell ref="B39:C39"/>
    <mergeCell ref="B55:C55"/>
    <mergeCell ref="B38:C38"/>
    <mergeCell ref="X10:X11"/>
    <mergeCell ref="Y10:Y11"/>
    <mergeCell ref="Z10:Z11"/>
    <mergeCell ref="K10:M10"/>
    <mergeCell ref="N10:N11"/>
    <mergeCell ref="O10:P10"/>
    <mergeCell ref="G10:H10"/>
    <mergeCell ref="U10:U11"/>
    <mergeCell ref="V10:V11"/>
    <mergeCell ref="W10:W11"/>
    <mergeCell ref="D10:F10"/>
    <mergeCell ref="Q10:R10"/>
    <mergeCell ref="S10:S11"/>
    <mergeCell ref="T10:T11"/>
  </mergeCells>
  <pageMargins left="0.70866141732283472" right="0.70866141732283472" top="0.74803149606299213" bottom="0.74803149606299213" header="0.31496062992125984" footer="0.31496062992125984"/>
  <pageSetup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9DD8A-BAA6-48EF-AD6B-F75D812C823E}">
  <dimension ref="A1:K112"/>
  <sheetViews>
    <sheetView showGridLines="0" tabSelected="1" topLeftCell="A79" zoomScale="120" zoomScaleNormal="120" workbookViewId="0">
      <selection activeCell="H92" sqref="H92"/>
    </sheetView>
  </sheetViews>
  <sheetFormatPr baseColWidth="10" defaultColWidth="11.44140625" defaultRowHeight="13.8"/>
  <cols>
    <col min="1" max="1" width="9.6640625" style="215" customWidth="1"/>
    <col min="2" max="2" width="5.5546875" style="215" customWidth="1"/>
    <col min="3" max="3" width="4.33203125" style="215" customWidth="1"/>
    <col min="4" max="5" width="5.6640625" style="215" customWidth="1"/>
    <col min="6" max="6" width="45.44140625" style="215" customWidth="1"/>
    <col min="7" max="7" width="23.33203125" style="215" customWidth="1"/>
    <col min="8" max="8" width="20.33203125" style="215" customWidth="1"/>
    <col min="9" max="9" width="21" style="215" customWidth="1"/>
    <col min="10" max="16384" width="11.44140625" style="215"/>
  </cols>
  <sheetData>
    <row r="1" spans="1:11" ht="27.75" customHeight="1">
      <c r="A1" s="211"/>
      <c r="B1" s="212"/>
      <c r="C1" s="212"/>
      <c r="D1" s="212"/>
      <c r="E1" s="212"/>
      <c r="F1" s="1392" t="s">
        <v>770</v>
      </c>
      <c r="G1" s="1393"/>
      <c r="H1" s="1393"/>
      <c r="I1" s="1394"/>
      <c r="J1" s="213"/>
      <c r="K1" s="214"/>
    </row>
    <row r="2" spans="1:11" ht="28.2">
      <c r="A2" s="216"/>
      <c r="B2" s="217"/>
      <c r="C2" s="217"/>
      <c r="D2" s="217"/>
      <c r="E2" s="217"/>
      <c r="F2" s="1395"/>
      <c r="G2" s="1396"/>
      <c r="H2" s="1396"/>
      <c r="I2" s="1397"/>
      <c r="J2" s="213"/>
      <c r="K2" s="214"/>
    </row>
    <row r="3" spans="1:11" ht="28.2">
      <c r="A3" s="216"/>
      <c r="B3" s="217"/>
      <c r="C3" s="217"/>
      <c r="D3" s="217"/>
      <c r="E3" s="217"/>
      <c r="F3" s="1395"/>
      <c r="G3" s="1396"/>
      <c r="H3" s="1396"/>
      <c r="I3" s="1397"/>
      <c r="J3" s="213"/>
      <c r="K3" s="214"/>
    </row>
    <row r="4" spans="1:11" ht="28.2">
      <c r="A4" s="216"/>
      <c r="B4" s="217"/>
      <c r="C4" s="217"/>
      <c r="D4" s="217"/>
      <c r="E4" s="217"/>
      <c r="F4" s="1395"/>
      <c r="G4" s="1396"/>
      <c r="H4" s="1396"/>
      <c r="I4" s="1397"/>
      <c r="J4" s="213"/>
      <c r="K4" s="214"/>
    </row>
    <row r="5" spans="1:11" ht="28.2">
      <c r="A5" s="218"/>
      <c r="B5" s="219"/>
      <c r="C5" s="219"/>
      <c r="D5" s="219"/>
      <c r="E5" s="219"/>
      <c r="F5" s="1395"/>
      <c r="G5" s="1396"/>
      <c r="H5" s="1396"/>
      <c r="I5" s="1397"/>
      <c r="J5" s="213"/>
      <c r="K5" s="214"/>
    </row>
    <row r="6" spans="1:11" ht="28.8" thickBot="1">
      <c r="A6" s="220"/>
      <c r="B6" s="221"/>
      <c r="C6" s="221"/>
      <c r="D6" s="221"/>
      <c r="E6" s="221"/>
      <c r="F6" s="1398"/>
      <c r="G6" s="1399"/>
      <c r="H6" s="1399"/>
      <c r="I6" s="1400"/>
      <c r="J6" s="213"/>
      <c r="K6" s="214"/>
    </row>
    <row r="8" spans="1:11" ht="42.75" customHeight="1">
      <c r="A8" s="222" t="s">
        <v>838</v>
      </c>
      <c r="B8" s="1413" t="s">
        <v>379</v>
      </c>
      <c r="C8" s="1414"/>
      <c r="D8" s="1414"/>
      <c r="E8" s="1414"/>
      <c r="F8" s="1414"/>
      <c r="G8" s="222" t="s">
        <v>377</v>
      </c>
      <c r="H8" s="222" t="s">
        <v>378</v>
      </c>
      <c r="I8" s="222" t="s">
        <v>769</v>
      </c>
    </row>
    <row r="9" spans="1:11" ht="15.6">
      <c r="A9" s="223">
        <v>1</v>
      </c>
      <c r="B9" s="1415" t="s">
        <v>768</v>
      </c>
      <c r="C9" s="1416"/>
      <c r="D9" s="1416"/>
      <c r="E9" s="1416"/>
      <c r="F9" s="1416"/>
      <c r="G9" s="1416"/>
      <c r="H9" s="1416"/>
      <c r="I9" s="1416"/>
    </row>
    <row r="10" spans="1:11" ht="15.6">
      <c r="A10" s="224">
        <f>A9+1</f>
        <v>2</v>
      </c>
      <c r="B10" s="1410"/>
      <c r="C10" s="1417" t="s">
        <v>767</v>
      </c>
      <c r="D10" s="1417"/>
      <c r="E10" s="1417"/>
      <c r="F10" s="1417"/>
      <c r="G10" s="1417"/>
      <c r="H10" s="1417"/>
      <c r="I10" s="1417"/>
    </row>
    <row r="11" spans="1:11" ht="15">
      <c r="A11" s="224">
        <f t="shared" ref="A11:A74" si="0">A10+1</f>
        <v>3</v>
      </c>
      <c r="B11" s="1411"/>
      <c r="C11" s="1376"/>
      <c r="D11" s="1412" t="s">
        <v>1</v>
      </c>
      <c r="E11" s="1412"/>
      <c r="F11" s="1412"/>
      <c r="G11" s="311">
        <f>+'H2 (ESF - Patrimonio)'!G11</f>
        <v>0</v>
      </c>
      <c r="H11" s="312">
        <f>+'H2 (ESF - Patrimonio)'!K11</f>
        <v>0</v>
      </c>
      <c r="I11" s="313">
        <f t="shared" ref="I11:I24" si="1">+G11-H11</f>
        <v>0</v>
      </c>
    </row>
    <row r="12" spans="1:11" ht="15">
      <c r="A12" s="224">
        <f t="shared" si="0"/>
        <v>4</v>
      </c>
      <c r="B12" s="1411"/>
      <c r="C12" s="1418"/>
      <c r="D12" s="1412" t="s">
        <v>126</v>
      </c>
      <c r="E12" s="1412"/>
      <c r="F12" s="1412"/>
      <c r="G12" s="311">
        <f>+'H2 (ESF - Patrimonio)'!G17</f>
        <v>0</v>
      </c>
      <c r="H12" s="312">
        <f>+'H2 (ESF - Patrimonio)'!K17</f>
        <v>0</v>
      </c>
      <c r="I12" s="313">
        <f t="shared" si="1"/>
        <v>0</v>
      </c>
    </row>
    <row r="13" spans="1:11" ht="15">
      <c r="A13" s="224">
        <f t="shared" si="0"/>
        <v>5</v>
      </c>
      <c r="B13" s="1411"/>
      <c r="C13" s="1418"/>
      <c r="D13" s="1412" t="s">
        <v>5</v>
      </c>
      <c r="E13" s="1412"/>
      <c r="F13" s="1412"/>
      <c r="G13" s="311">
        <f>+'H2 (ESF - Patrimonio)'!G40</f>
        <v>0</v>
      </c>
      <c r="H13" s="312">
        <f>+'H2 (ESF - Patrimonio)'!K40</f>
        <v>0</v>
      </c>
      <c r="I13" s="313">
        <f t="shared" si="1"/>
        <v>0</v>
      </c>
    </row>
    <row r="14" spans="1:11" ht="15">
      <c r="A14" s="224">
        <f t="shared" si="0"/>
        <v>6</v>
      </c>
      <c r="B14" s="1411"/>
      <c r="C14" s="1418"/>
      <c r="D14" s="1412" t="s">
        <v>6</v>
      </c>
      <c r="E14" s="1412"/>
      <c r="F14" s="1412"/>
      <c r="G14" s="311">
        <f>+'H2 (ESF - Patrimonio)'!G60</f>
        <v>0</v>
      </c>
      <c r="H14" s="312">
        <f>+'H2 (ESF - Patrimonio)'!K60</f>
        <v>0</v>
      </c>
      <c r="I14" s="313">
        <f t="shared" si="1"/>
        <v>0</v>
      </c>
    </row>
    <row r="15" spans="1:11" ht="15">
      <c r="A15" s="224">
        <f t="shared" si="0"/>
        <v>7</v>
      </c>
      <c r="B15" s="1411"/>
      <c r="C15" s="1418"/>
      <c r="D15" s="1412" t="s">
        <v>10</v>
      </c>
      <c r="E15" s="1412"/>
      <c r="F15" s="1412"/>
      <c r="G15" s="311">
        <f>+'H2 (ESF - Patrimonio)'!G71</f>
        <v>0</v>
      </c>
      <c r="H15" s="312">
        <f>+'H2 (ESF - Patrimonio)'!K71</f>
        <v>0</v>
      </c>
      <c r="I15" s="313">
        <f t="shared" si="1"/>
        <v>0</v>
      </c>
    </row>
    <row r="16" spans="1:11" ht="15">
      <c r="A16" s="224">
        <f t="shared" si="0"/>
        <v>8</v>
      </c>
      <c r="B16" s="1411"/>
      <c r="C16" s="1418"/>
      <c r="D16" s="1412" t="s">
        <v>129</v>
      </c>
      <c r="E16" s="1412"/>
      <c r="F16" s="1412"/>
      <c r="G16" s="311">
        <f>+'H2 (ESF - Patrimonio)'!G76</f>
        <v>0</v>
      </c>
      <c r="H16" s="312">
        <f>+'H2 (ESF - Patrimonio)'!K76</f>
        <v>0</v>
      </c>
      <c r="I16" s="313">
        <f t="shared" si="1"/>
        <v>0</v>
      </c>
    </row>
    <row r="17" spans="1:9" ht="15">
      <c r="A17" s="224">
        <f t="shared" si="0"/>
        <v>9</v>
      </c>
      <c r="B17" s="1411"/>
      <c r="C17" s="1418"/>
      <c r="D17" s="1412" t="s">
        <v>140</v>
      </c>
      <c r="E17" s="1412"/>
      <c r="F17" s="1412"/>
      <c r="G17" s="311">
        <f>+'H2 (ESF - Patrimonio)'!G81</f>
        <v>0</v>
      </c>
      <c r="H17" s="312">
        <f>+'H2 (ESF - Patrimonio)'!K81</f>
        <v>0</v>
      </c>
      <c r="I17" s="313">
        <f t="shared" si="1"/>
        <v>0</v>
      </c>
    </row>
    <row r="18" spans="1:9" ht="15">
      <c r="A18" s="224">
        <f t="shared" si="0"/>
        <v>10</v>
      </c>
      <c r="B18" s="1411"/>
      <c r="C18" s="1418"/>
      <c r="D18" s="1412" t="s">
        <v>12</v>
      </c>
      <c r="E18" s="1412"/>
      <c r="F18" s="1412"/>
      <c r="G18" s="311">
        <f>+'H2 (ESF - Patrimonio)'!G82</f>
        <v>0</v>
      </c>
      <c r="H18" s="312">
        <f>+'H2 (ESF - Patrimonio)'!K82</f>
        <v>0</v>
      </c>
      <c r="I18" s="313">
        <f t="shared" si="1"/>
        <v>0</v>
      </c>
    </row>
    <row r="19" spans="1:9" ht="15">
      <c r="A19" s="224">
        <f t="shared" si="0"/>
        <v>11</v>
      </c>
      <c r="B19" s="1411"/>
      <c r="C19" s="1418"/>
      <c r="D19" s="1412" t="s">
        <v>8</v>
      </c>
      <c r="E19" s="1412"/>
      <c r="F19" s="1412"/>
      <c r="G19" s="311">
        <f>+'H2 (ESF - Patrimonio)'!G92</f>
        <v>0</v>
      </c>
      <c r="H19" s="312">
        <f>+'H2 (ESF - Patrimonio)'!K92</f>
        <v>0</v>
      </c>
      <c r="I19" s="313">
        <f t="shared" si="1"/>
        <v>0</v>
      </c>
    </row>
    <row r="20" spans="1:9" ht="15">
      <c r="A20" s="224">
        <f t="shared" si="0"/>
        <v>12</v>
      </c>
      <c r="B20" s="1411"/>
      <c r="C20" s="1418"/>
      <c r="D20" s="1412" t="s">
        <v>176</v>
      </c>
      <c r="E20" s="1412"/>
      <c r="F20" s="1412"/>
      <c r="G20" s="311">
        <f>+'H2 (ESF - Patrimonio)'!G109</f>
        <v>0</v>
      </c>
      <c r="H20" s="312">
        <f>+'H2 (ESF - Patrimonio)'!K109</f>
        <v>0</v>
      </c>
      <c r="I20" s="313">
        <f t="shared" si="1"/>
        <v>0</v>
      </c>
    </row>
    <row r="21" spans="1:9" ht="23.25" customHeight="1">
      <c r="A21" s="224">
        <f t="shared" si="0"/>
        <v>13</v>
      </c>
      <c r="B21" s="1411"/>
      <c r="C21" s="1418"/>
      <c r="D21" s="1412" t="s">
        <v>11</v>
      </c>
      <c r="E21" s="1412"/>
      <c r="F21" s="1412"/>
      <c r="G21" s="311">
        <f>+'H2 (ESF - Patrimonio)'!G114</f>
        <v>0</v>
      </c>
      <c r="H21" s="312">
        <f>+'H2 (ESF - Patrimonio)'!K114</f>
        <v>0</v>
      </c>
      <c r="I21" s="313">
        <f t="shared" si="1"/>
        <v>0</v>
      </c>
    </row>
    <row r="22" spans="1:9" ht="15">
      <c r="A22" s="224">
        <f t="shared" si="0"/>
        <v>14</v>
      </c>
      <c r="B22" s="1411"/>
      <c r="C22" s="1418"/>
      <c r="D22" s="1412" t="s">
        <v>174</v>
      </c>
      <c r="E22" s="1412"/>
      <c r="F22" s="1412"/>
      <c r="G22" s="311">
        <f>+'H2 (ESF - Patrimonio)'!G117</f>
        <v>0</v>
      </c>
      <c r="H22" s="312">
        <f>+'H2 (ESF - Patrimonio)'!K117</f>
        <v>0</v>
      </c>
      <c r="I22" s="313">
        <f t="shared" si="1"/>
        <v>0</v>
      </c>
    </row>
    <row r="23" spans="1:9" ht="15">
      <c r="A23" s="224">
        <f t="shared" si="0"/>
        <v>15</v>
      </c>
      <c r="B23" s="1411"/>
      <c r="C23" s="1418"/>
      <c r="D23" s="1412" t="s">
        <v>9</v>
      </c>
      <c r="E23" s="1412"/>
      <c r="F23" s="1412"/>
      <c r="G23" s="311">
        <f>+'H2 (ESF - Patrimonio)'!G134</f>
        <v>0</v>
      </c>
      <c r="H23" s="312">
        <f>+'H2 (ESF - Patrimonio)'!K134</f>
        <v>0</v>
      </c>
      <c r="I23" s="313">
        <f t="shared" si="1"/>
        <v>0</v>
      </c>
    </row>
    <row r="24" spans="1:9" ht="21.75" customHeight="1">
      <c r="A24" s="224">
        <f>A23+1</f>
        <v>16</v>
      </c>
      <c r="B24" s="1411"/>
      <c r="C24" s="1419"/>
      <c r="D24" s="1372" t="s">
        <v>766</v>
      </c>
      <c r="E24" s="1420"/>
      <c r="F24" s="1420"/>
      <c r="G24" s="314">
        <f>SUM(G11:G23)</f>
        <v>0</v>
      </c>
      <c r="H24" s="314">
        <f>SUM(H11:H23)</f>
        <v>0</v>
      </c>
      <c r="I24" s="315">
        <f t="shared" si="1"/>
        <v>0</v>
      </c>
    </row>
    <row r="25" spans="1:9" ht="15">
      <c r="A25" s="224">
        <f t="shared" si="0"/>
        <v>17</v>
      </c>
      <c r="B25" s="1411"/>
      <c r="C25" s="1374" t="s">
        <v>765</v>
      </c>
      <c r="D25" s="1375"/>
      <c r="E25" s="1375"/>
      <c r="F25" s="1375"/>
      <c r="G25" s="1375"/>
      <c r="H25" s="1375"/>
      <c r="I25" s="1375"/>
    </row>
    <row r="26" spans="1:9" ht="15">
      <c r="A26" s="224">
        <f t="shared" si="0"/>
        <v>18</v>
      </c>
      <c r="B26" s="1411"/>
      <c r="C26" s="1376"/>
      <c r="D26" s="1360" t="s">
        <v>15</v>
      </c>
      <c r="E26" s="1361"/>
      <c r="F26" s="1361"/>
      <c r="G26" s="316">
        <f>+'H2 (ESF - Patrimonio)'!G140</f>
        <v>0</v>
      </c>
      <c r="H26" s="316">
        <f>+'H2 (ESF - Patrimonio)'!K140</f>
        <v>0</v>
      </c>
      <c r="I26" s="313">
        <f t="shared" ref="I26:I35" si="2">+G26-H26</f>
        <v>0</v>
      </c>
    </row>
    <row r="27" spans="1:9" ht="15">
      <c r="A27" s="224">
        <f t="shared" si="0"/>
        <v>19</v>
      </c>
      <c r="B27" s="1411"/>
      <c r="C27" s="1377"/>
      <c r="D27" s="1360" t="s">
        <v>357</v>
      </c>
      <c r="E27" s="1361"/>
      <c r="F27" s="1361"/>
      <c r="G27" s="316">
        <f>+'H2 (ESF - Patrimonio)'!G151</f>
        <v>0</v>
      </c>
      <c r="H27" s="316">
        <f>+'H2 (ESF - Patrimonio)'!K151</f>
        <v>0</v>
      </c>
      <c r="I27" s="313">
        <f t="shared" si="2"/>
        <v>0</v>
      </c>
    </row>
    <row r="28" spans="1:9" ht="15">
      <c r="A28" s="224">
        <f t="shared" si="0"/>
        <v>20</v>
      </c>
      <c r="B28" s="1411"/>
      <c r="C28" s="1377"/>
      <c r="D28" s="1360" t="s">
        <v>143</v>
      </c>
      <c r="E28" s="1361"/>
      <c r="F28" s="1361"/>
      <c r="G28" s="316">
        <f>+'H2 (ESF - Patrimonio)'!G155</f>
        <v>0</v>
      </c>
      <c r="H28" s="316">
        <f>+'H2 (ESF - Patrimonio)'!K155</f>
        <v>0</v>
      </c>
      <c r="I28" s="313">
        <f t="shared" si="2"/>
        <v>0</v>
      </c>
    </row>
    <row r="29" spans="1:9" ht="15">
      <c r="A29" s="224">
        <f t="shared" si="0"/>
        <v>21</v>
      </c>
      <c r="B29" s="1411"/>
      <c r="C29" s="1377"/>
      <c r="D29" s="1360" t="s">
        <v>154</v>
      </c>
      <c r="E29" s="1361"/>
      <c r="F29" s="1361"/>
      <c r="G29" s="316">
        <f>+'H2 (ESF - Patrimonio)'!G159</f>
        <v>0</v>
      </c>
      <c r="H29" s="316">
        <f>+'H2 (ESF - Patrimonio)'!K159</f>
        <v>0</v>
      </c>
      <c r="I29" s="313">
        <f t="shared" si="2"/>
        <v>0</v>
      </c>
    </row>
    <row r="30" spans="1:9" ht="15">
      <c r="A30" s="224">
        <f t="shared" si="0"/>
        <v>22</v>
      </c>
      <c r="B30" s="1411"/>
      <c r="C30" s="1377"/>
      <c r="D30" s="1360" t="s">
        <v>362</v>
      </c>
      <c r="E30" s="1361"/>
      <c r="F30" s="1361"/>
      <c r="G30" s="316">
        <f>+'H2 (ESF - Patrimonio)'!G163</f>
        <v>0</v>
      </c>
      <c r="H30" s="316">
        <f>+'H2 (ESF - Patrimonio)'!K163</f>
        <v>0</v>
      </c>
      <c r="I30" s="313">
        <f t="shared" si="2"/>
        <v>0</v>
      </c>
    </row>
    <row r="31" spans="1:9" ht="15">
      <c r="A31" s="224">
        <f t="shared" si="0"/>
        <v>23</v>
      </c>
      <c r="B31" s="1411"/>
      <c r="C31" s="1377"/>
      <c r="D31" s="1360" t="s">
        <v>601</v>
      </c>
      <c r="E31" s="1361"/>
      <c r="F31" s="1361"/>
      <c r="G31" s="316">
        <f>+'H2 (ESF - Patrimonio)'!G164</f>
        <v>0</v>
      </c>
      <c r="H31" s="316">
        <f>+'H2 (ESF - Patrimonio)'!K164</f>
        <v>0</v>
      </c>
      <c r="I31" s="313">
        <f t="shared" si="2"/>
        <v>0</v>
      </c>
    </row>
    <row r="32" spans="1:9" ht="15">
      <c r="A32" s="224">
        <f t="shared" si="0"/>
        <v>24</v>
      </c>
      <c r="B32" s="1411"/>
      <c r="C32" s="1377"/>
      <c r="D32" s="1360" t="s">
        <v>13</v>
      </c>
      <c r="E32" s="1361"/>
      <c r="F32" s="1361"/>
      <c r="G32" s="316">
        <f>+'H2 (ESF - Patrimonio)'!G169</f>
        <v>0</v>
      </c>
      <c r="H32" s="316">
        <f>+'H2 (ESF - Patrimonio)'!K169</f>
        <v>0</v>
      </c>
      <c r="I32" s="313">
        <f t="shared" si="2"/>
        <v>0</v>
      </c>
    </row>
    <row r="33" spans="1:9" ht="15">
      <c r="A33" s="224">
        <f t="shared" si="0"/>
        <v>25</v>
      </c>
      <c r="B33" s="1411"/>
      <c r="C33" s="1377"/>
      <c r="D33" s="1360" t="s">
        <v>146</v>
      </c>
      <c r="E33" s="1361"/>
      <c r="F33" s="1361"/>
      <c r="G33" s="316">
        <f>+'H2 (ESF - Patrimonio)'!G179</f>
        <v>0</v>
      </c>
      <c r="H33" s="316">
        <f>+'H2 (ESF - Patrimonio)'!K179</f>
        <v>0</v>
      </c>
      <c r="I33" s="313">
        <f t="shared" si="2"/>
        <v>0</v>
      </c>
    </row>
    <row r="34" spans="1:9" ht="15">
      <c r="A34" s="224">
        <f t="shared" si="0"/>
        <v>26</v>
      </c>
      <c r="B34" s="1411"/>
      <c r="C34" s="1377"/>
      <c r="D34" s="1360" t="s">
        <v>150</v>
      </c>
      <c r="E34" s="1361"/>
      <c r="F34" s="1361"/>
      <c r="G34" s="316">
        <f>+'H2 (ESF - Patrimonio)'!G184</f>
        <v>0</v>
      </c>
      <c r="H34" s="316">
        <f>+'H2 (ESF - Patrimonio)'!K184</f>
        <v>0</v>
      </c>
      <c r="I34" s="313">
        <f t="shared" si="2"/>
        <v>0</v>
      </c>
    </row>
    <row r="35" spans="1:9" ht="22.5" customHeight="1">
      <c r="A35" s="224">
        <f t="shared" si="0"/>
        <v>27</v>
      </c>
      <c r="B35" s="1411"/>
      <c r="C35" s="1378"/>
      <c r="D35" s="1372" t="s">
        <v>764</v>
      </c>
      <c r="E35" s="1373"/>
      <c r="F35" s="1373"/>
      <c r="G35" s="314">
        <f>SUM(G26:G34)</f>
        <v>0</v>
      </c>
      <c r="H35" s="314">
        <f>SUM(H26:H34)</f>
        <v>0</v>
      </c>
      <c r="I35" s="315">
        <f t="shared" si="2"/>
        <v>0</v>
      </c>
    </row>
    <row r="36" spans="1:9" ht="15">
      <c r="A36" s="224">
        <f t="shared" si="0"/>
        <v>28</v>
      </c>
      <c r="B36" s="1411"/>
      <c r="C36" s="1374" t="s">
        <v>173</v>
      </c>
      <c r="D36" s="1375"/>
      <c r="E36" s="1375"/>
      <c r="F36" s="1375"/>
      <c r="G36" s="1375"/>
      <c r="H36" s="1375"/>
      <c r="I36" s="1375"/>
    </row>
    <row r="37" spans="1:9" ht="15">
      <c r="A37" s="224">
        <f t="shared" si="0"/>
        <v>29</v>
      </c>
      <c r="B37" s="1411"/>
      <c r="C37" s="1376"/>
      <c r="D37" s="1360" t="s">
        <v>363</v>
      </c>
      <c r="E37" s="1361"/>
      <c r="F37" s="1361"/>
      <c r="G37" s="316">
        <f>+'H2 (ESF - Patrimonio)'!G195</f>
        <v>0</v>
      </c>
      <c r="H37" s="317"/>
      <c r="I37" s="318"/>
    </row>
    <row r="38" spans="1:9" ht="15">
      <c r="A38" s="224">
        <f t="shared" si="0"/>
        <v>30</v>
      </c>
      <c r="B38" s="1411"/>
      <c r="C38" s="1377"/>
      <c r="D38" s="1360" t="s">
        <v>20</v>
      </c>
      <c r="E38" s="1361"/>
      <c r="F38" s="1361"/>
      <c r="G38" s="316">
        <f>+'H2 (ESF - Patrimonio)'!G199</f>
        <v>0</v>
      </c>
      <c r="H38" s="317"/>
      <c r="I38" s="318"/>
    </row>
    <row r="39" spans="1:9" ht="15">
      <c r="A39" s="224">
        <f t="shared" si="0"/>
        <v>31</v>
      </c>
      <c r="B39" s="1411"/>
      <c r="C39" s="1377"/>
      <c r="D39" s="1360" t="s">
        <v>21</v>
      </c>
      <c r="E39" s="1361"/>
      <c r="F39" s="1361"/>
      <c r="G39" s="316">
        <f>+'H2 (ESF - Patrimonio)'!G204</f>
        <v>0</v>
      </c>
      <c r="H39" s="317"/>
      <c r="I39" s="318"/>
    </row>
    <row r="40" spans="1:9" ht="34.5" customHeight="1">
      <c r="A40" s="224">
        <f t="shared" si="0"/>
        <v>32</v>
      </c>
      <c r="B40" s="1411"/>
      <c r="C40" s="1377"/>
      <c r="D40" s="1360" t="s">
        <v>587</v>
      </c>
      <c r="E40" s="1361"/>
      <c r="F40" s="1361"/>
      <c r="G40" s="316">
        <f>+'H2 (ESF - Patrimonio)'!G211</f>
        <v>0</v>
      </c>
      <c r="H40" s="317"/>
      <c r="I40" s="318"/>
    </row>
    <row r="41" spans="1:9" ht="15">
      <c r="A41" s="224">
        <f t="shared" si="0"/>
        <v>33</v>
      </c>
      <c r="B41" s="1411"/>
      <c r="C41" s="1377"/>
      <c r="D41" s="1360" t="s">
        <v>161</v>
      </c>
      <c r="E41" s="1361"/>
      <c r="F41" s="1361"/>
      <c r="G41" s="316">
        <f>+'H2 (ESF - Patrimonio)'!G214</f>
        <v>0</v>
      </c>
      <c r="H41" s="317"/>
      <c r="I41" s="318"/>
    </row>
    <row r="42" spans="1:9" ht="25.5" customHeight="1">
      <c r="A42" s="224">
        <f t="shared" si="0"/>
        <v>34</v>
      </c>
      <c r="B42" s="1411"/>
      <c r="C42" s="1378"/>
      <c r="D42" s="1372" t="s">
        <v>763</v>
      </c>
      <c r="E42" s="1373"/>
      <c r="F42" s="1373"/>
      <c r="G42" s="314">
        <f>SUM(G37:G41)</f>
        <v>0</v>
      </c>
      <c r="H42" s="314"/>
      <c r="I42" s="315"/>
    </row>
    <row r="43" spans="1:9" ht="15">
      <c r="A43" s="224">
        <f t="shared" si="0"/>
        <v>35</v>
      </c>
      <c r="B43" s="1401" t="s">
        <v>762</v>
      </c>
      <c r="C43" s="1402"/>
      <c r="D43" s="1402"/>
      <c r="E43" s="1402"/>
      <c r="F43" s="1402"/>
      <c r="G43" s="1402"/>
      <c r="H43" s="1402"/>
      <c r="I43" s="1402"/>
    </row>
    <row r="44" spans="1:9" ht="15">
      <c r="A44" s="224">
        <f t="shared" si="0"/>
        <v>36</v>
      </c>
      <c r="B44" s="1403"/>
      <c r="C44" s="1374" t="s">
        <v>336</v>
      </c>
      <c r="D44" s="1375"/>
      <c r="E44" s="1375"/>
      <c r="F44" s="1375"/>
      <c r="G44" s="1375"/>
      <c r="H44" s="1375"/>
      <c r="I44" s="1375"/>
    </row>
    <row r="45" spans="1:9" ht="15.6">
      <c r="A45" s="224">
        <f t="shared" si="0"/>
        <v>37</v>
      </c>
      <c r="B45" s="1403"/>
      <c r="C45" s="225"/>
      <c r="D45" s="1369" t="s">
        <v>259</v>
      </c>
      <c r="E45" s="1370"/>
      <c r="F45" s="1371"/>
      <c r="G45" s="319">
        <f>+'H3 (ERI - Renta Liquida)'!H10</f>
        <v>0</v>
      </c>
      <c r="H45" s="319">
        <f>+'H3 (ERI - Renta Liquida)'!L10</f>
        <v>0</v>
      </c>
      <c r="I45" s="319">
        <f t="shared" ref="I45:I64" si="3">+G45-H45</f>
        <v>0</v>
      </c>
    </row>
    <row r="46" spans="1:9" ht="15.6">
      <c r="A46" s="224">
        <f t="shared" si="0"/>
        <v>38</v>
      </c>
      <c r="B46" s="1403"/>
      <c r="C46" s="225"/>
      <c r="D46" s="1369" t="s">
        <v>643</v>
      </c>
      <c r="E46" s="1370"/>
      <c r="F46" s="1371"/>
      <c r="G46" s="319">
        <f>+'H3 (ERI - Renta Liquida)'!H20</f>
        <v>0</v>
      </c>
      <c r="H46" s="319">
        <f>+'H3 (ERI - Renta Liquida)'!L20</f>
        <v>0</v>
      </c>
      <c r="I46" s="319">
        <f t="shared" si="3"/>
        <v>0</v>
      </c>
    </row>
    <row r="47" spans="1:9" ht="15.6">
      <c r="A47" s="224">
        <f t="shared" si="0"/>
        <v>39</v>
      </c>
      <c r="B47" s="1403"/>
      <c r="C47" s="225"/>
      <c r="D47" s="1369" t="s">
        <v>261</v>
      </c>
      <c r="E47" s="1370"/>
      <c r="F47" s="1371"/>
      <c r="G47" s="319">
        <f>+'H3 (ERI - Renta Liquida)'!H25</f>
        <v>0</v>
      </c>
      <c r="H47" s="319">
        <f>+'H3 (ERI - Renta Liquida)'!L25</f>
        <v>0</v>
      </c>
      <c r="I47" s="319">
        <f t="shared" si="3"/>
        <v>0</v>
      </c>
    </row>
    <row r="48" spans="1:9" ht="15.6">
      <c r="A48" s="224">
        <f t="shared" si="0"/>
        <v>40</v>
      </c>
      <c r="B48" s="1403"/>
      <c r="C48" s="225"/>
      <c r="D48" s="1357" t="s">
        <v>252</v>
      </c>
      <c r="E48" s="1358"/>
      <c r="F48" s="1359"/>
      <c r="G48" s="323">
        <f>G49-G50+G51+G52+G53+G54+G55+G56+G57+G58+G59+G60+G61</f>
        <v>0</v>
      </c>
      <c r="H48" s="323">
        <f>H49-H50+H51+H52+H53+H54+H56+H57+H58+H59+H60+H61</f>
        <v>0</v>
      </c>
      <c r="I48" s="323">
        <f t="shared" si="3"/>
        <v>0</v>
      </c>
    </row>
    <row r="49" spans="1:9" s="226" customFormat="1" ht="25.5" customHeight="1">
      <c r="A49" s="224">
        <f t="shared" si="0"/>
        <v>41</v>
      </c>
      <c r="B49" s="1404"/>
      <c r="C49" s="1385"/>
      <c r="D49" s="1365"/>
      <c r="E49" s="1368" t="s">
        <v>376</v>
      </c>
      <c r="F49" s="1296"/>
      <c r="G49" s="319">
        <f>+'H3 (ERI - Renta Liquida)'!H39</f>
        <v>0</v>
      </c>
      <c r="H49" s="319">
        <f>+'H3 (ERI - Renta Liquida)'!L39</f>
        <v>0</v>
      </c>
      <c r="I49" s="319">
        <f t="shared" si="3"/>
        <v>0</v>
      </c>
    </row>
    <row r="50" spans="1:9" s="226" customFormat="1" ht="19.5" customHeight="1">
      <c r="A50" s="224">
        <f t="shared" si="0"/>
        <v>42</v>
      </c>
      <c r="B50" s="1405"/>
      <c r="C50" s="1385"/>
      <c r="D50" s="1366"/>
      <c r="E50" s="1364" t="s">
        <v>234</v>
      </c>
      <c r="F50" s="1359"/>
      <c r="G50" s="323">
        <f>'H3 (ERI - Renta Liquida)'!H55</f>
        <v>0</v>
      </c>
      <c r="H50" s="323">
        <f>'H3 (ERI - Renta Liquida)'!L55</f>
        <v>0</v>
      </c>
      <c r="I50" s="323">
        <f t="shared" si="3"/>
        <v>0</v>
      </c>
    </row>
    <row r="51" spans="1:9" s="226" customFormat="1" ht="25.5" customHeight="1">
      <c r="A51" s="224">
        <f t="shared" si="0"/>
        <v>43</v>
      </c>
      <c r="B51" s="1404"/>
      <c r="C51" s="1385"/>
      <c r="D51" s="1366"/>
      <c r="E51" s="1362" t="s">
        <v>265</v>
      </c>
      <c r="F51" s="1359"/>
      <c r="G51" s="319">
        <f>+'H3 (ERI - Renta Liquida)'!H59</f>
        <v>0</v>
      </c>
      <c r="H51" s="319">
        <f>+'H3 (ERI - Renta Liquida)'!L59</f>
        <v>0</v>
      </c>
      <c r="I51" s="319">
        <f t="shared" si="3"/>
        <v>0</v>
      </c>
    </row>
    <row r="52" spans="1:9" s="226" customFormat="1" ht="15">
      <c r="A52" s="224">
        <f t="shared" si="0"/>
        <v>44</v>
      </c>
      <c r="B52" s="1404"/>
      <c r="C52" s="1386"/>
      <c r="D52" s="1366"/>
      <c r="E52" s="1362" t="s">
        <v>92</v>
      </c>
      <c r="F52" s="1359"/>
      <c r="G52" s="319">
        <f>+'H3 (ERI - Renta Liquida)'!H62</f>
        <v>0</v>
      </c>
      <c r="H52" s="319">
        <f>+'H3 (ERI - Renta Liquida)'!L62</f>
        <v>0</v>
      </c>
      <c r="I52" s="319">
        <f t="shared" si="3"/>
        <v>0</v>
      </c>
    </row>
    <row r="53" spans="1:9" s="226" customFormat="1" ht="15">
      <c r="A53" s="224">
        <f t="shared" si="0"/>
        <v>45</v>
      </c>
      <c r="B53" s="1404"/>
      <c r="C53" s="1386"/>
      <c r="D53" s="1366"/>
      <c r="E53" s="1362" t="s">
        <v>85</v>
      </c>
      <c r="F53" s="1359"/>
      <c r="G53" s="319">
        <f>+'H3 (ERI - Renta Liquida)'!H65</f>
        <v>0</v>
      </c>
      <c r="H53" s="319">
        <f>+'H3 (ERI - Renta Liquida)'!L65</f>
        <v>0</v>
      </c>
      <c r="I53" s="319">
        <f t="shared" si="3"/>
        <v>0</v>
      </c>
    </row>
    <row r="54" spans="1:9" s="226" customFormat="1" ht="36" customHeight="1">
      <c r="A54" s="224">
        <f t="shared" si="0"/>
        <v>46</v>
      </c>
      <c r="B54" s="1404"/>
      <c r="C54" s="1386"/>
      <c r="D54" s="1366"/>
      <c r="E54" s="1362" t="s">
        <v>868</v>
      </c>
      <c r="F54" s="1359"/>
      <c r="G54" s="319">
        <f>+'H3 (ERI - Renta Liquida)'!H71</f>
        <v>0</v>
      </c>
      <c r="H54" s="319">
        <f>+'H3 (ERI - Renta Liquida)'!L71</f>
        <v>0</v>
      </c>
      <c r="I54" s="319">
        <f t="shared" si="3"/>
        <v>0</v>
      </c>
    </row>
    <row r="55" spans="1:9" s="226" customFormat="1" ht="37.5" customHeight="1">
      <c r="A55" s="224">
        <f t="shared" si="0"/>
        <v>47</v>
      </c>
      <c r="B55" s="1404"/>
      <c r="C55" s="1386"/>
      <c r="D55" s="1366"/>
      <c r="E55" s="1362" t="s">
        <v>652</v>
      </c>
      <c r="F55" s="1359"/>
      <c r="G55" s="319">
        <f>+'H3 (ERI - Renta Liquida)'!H81</f>
        <v>0</v>
      </c>
      <c r="H55" s="319">
        <f>+'H3 (ERI - Renta Liquida)'!L81</f>
        <v>0</v>
      </c>
      <c r="I55" s="319">
        <f t="shared" si="3"/>
        <v>0</v>
      </c>
    </row>
    <row r="56" spans="1:9" s="226" customFormat="1" ht="15">
      <c r="A56" s="224">
        <f t="shared" si="0"/>
        <v>48</v>
      </c>
      <c r="B56" s="1404"/>
      <c r="C56" s="1386"/>
      <c r="D56" s="1366"/>
      <c r="E56" s="1362" t="s">
        <v>761</v>
      </c>
      <c r="F56" s="1359"/>
      <c r="G56" s="319">
        <f>+'H3 (ERI - Renta Liquida)'!H91</f>
        <v>0</v>
      </c>
      <c r="H56" s="319">
        <f>+'H3 (ERI - Renta Liquida)'!L91</f>
        <v>0</v>
      </c>
      <c r="I56" s="319">
        <f t="shared" si="3"/>
        <v>0</v>
      </c>
    </row>
    <row r="57" spans="1:9" s="226" customFormat="1" ht="30.75" customHeight="1">
      <c r="A57" s="224">
        <f t="shared" si="0"/>
        <v>49</v>
      </c>
      <c r="B57" s="1404"/>
      <c r="C57" s="1386"/>
      <c r="D57" s="1366"/>
      <c r="E57" s="1362" t="s">
        <v>88</v>
      </c>
      <c r="F57" s="1359"/>
      <c r="G57" s="319">
        <f>+'H3 (ERI - Renta Liquida)'!H104</f>
        <v>0</v>
      </c>
      <c r="H57" s="319">
        <f>+'H3 (ERI - Renta Liquida)'!L104</f>
        <v>0</v>
      </c>
      <c r="I57" s="319">
        <f t="shared" si="3"/>
        <v>0</v>
      </c>
    </row>
    <row r="58" spans="1:9" s="226" customFormat="1" ht="30" customHeight="1">
      <c r="A58" s="224">
        <f t="shared" si="0"/>
        <v>50</v>
      </c>
      <c r="B58" s="1404"/>
      <c r="C58" s="1386"/>
      <c r="D58" s="1366"/>
      <c r="E58" s="1362" t="s">
        <v>89</v>
      </c>
      <c r="F58" s="1359"/>
      <c r="G58" s="319">
        <f>+'H3 (ERI - Renta Liquida)'!H111</f>
        <v>0</v>
      </c>
      <c r="H58" s="319">
        <f>+'H3 (ERI - Renta Liquida)'!L111</f>
        <v>0</v>
      </c>
      <c r="I58" s="319">
        <f t="shared" si="3"/>
        <v>0</v>
      </c>
    </row>
    <row r="59" spans="1:9" s="226" customFormat="1" ht="15">
      <c r="A59" s="224">
        <f t="shared" si="0"/>
        <v>51</v>
      </c>
      <c r="B59" s="1404"/>
      <c r="C59" s="1386"/>
      <c r="D59" s="1366"/>
      <c r="E59" s="1362" t="s">
        <v>268</v>
      </c>
      <c r="F59" s="1359"/>
      <c r="G59" s="319">
        <f>+'H3 (ERI - Renta Liquida)'!H116</f>
        <v>0</v>
      </c>
      <c r="H59" s="319">
        <f>+'H3 (ERI - Renta Liquida)'!L116</f>
        <v>0</v>
      </c>
      <c r="I59" s="319">
        <f t="shared" si="3"/>
        <v>0</v>
      </c>
    </row>
    <row r="60" spans="1:9" s="226" customFormat="1" ht="15">
      <c r="A60" s="224">
        <f t="shared" si="0"/>
        <v>52</v>
      </c>
      <c r="B60" s="1404"/>
      <c r="C60" s="1386"/>
      <c r="D60" s="1366"/>
      <c r="E60" s="1362" t="s">
        <v>127</v>
      </c>
      <c r="F60" s="1359"/>
      <c r="G60" s="319">
        <f>+'H3 (ERI - Renta Liquida)'!H127</f>
        <v>0</v>
      </c>
      <c r="H60" s="319">
        <f>+'H3 (ERI - Renta Liquida)'!L127</f>
        <v>0</v>
      </c>
      <c r="I60" s="319">
        <f t="shared" si="3"/>
        <v>0</v>
      </c>
    </row>
    <row r="61" spans="1:9" s="226" customFormat="1" ht="15">
      <c r="A61" s="224">
        <f t="shared" si="0"/>
        <v>53</v>
      </c>
      <c r="B61" s="1404"/>
      <c r="C61" s="1386"/>
      <c r="D61" s="1367"/>
      <c r="E61" s="1362" t="s">
        <v>760</v>
      </c>
      <c r="F61" s="1359"/>
      <c r="G61" s="319">
        <f>+'H3 (ERI - Renta Liquida)'!H128</f>
        <v>0</v>
      </c>
      <c r="H61" s="319">
        <f>+'H3 (ERI - Renta Liquida)'!L128</f>
        <v>0</v>
      </c>
      <c r="I61" s="319">
        <f t="shared" si="3"/>
        <v>0</v>
      </c>
    </row>
    <row r="62" spans="1:9" s="226" customFormat="1" ht="44.25" customHeight="1">
      <c r="A62" s="224">
        <f t="shared" si="0"/>
        <v>54</v>
      </c>
      <c r="B62" s="1404"/>
      <c r="C62" s="1387"/>
      <c r="D62" s="1360" t="s">
        <v>671</v>
      </c>
      <c r="E62" s="1361"/>
      <c r="F62" s="1361"/>
      <c r="G62" s="319">
        <f>+'H3 (ERI - Renta Liquida)'!H131</f>
        <v>0</v>
      </c>
      <c r="H62" s="319">
        <f>+'H3 (ERI - Renta Liquida)'!L131</f>
        <v>0</v>
      </c>
      <c r="I62" s="319">
        <f t="shared" si="3"/>
        <v>0</v>
      </c>
    </row>
    <row r="63" spans="1:9" s="226" customFormat="1" ht="27" customHeight="1">
      <c r="A63" s="224">
        <f t="shared" si="0"/>
        <v>55</v>
      </c>
      <c r="B63" s="1405"/>
      <c r="C63" s="1388"/>
      <c r="D63" s="1363" t="s">
        <v>180</v>
      </c>
      <c r="E63" s="1358"/>
      <c r="F63" s="1359"/>
      <c r="G63" s="323">
        <f>'H3 (ERI - Renta Liquida)'!H140</f>
        <v>0</v>
      </c>
      <c r="H63" s="323">
        <f>'H3 (ERI - Renta Liquida)'!L140</f>
        <v>0</v>
      </c>
      <c r="I63" s="323">
        <f t="shared" si="3"/>
        <v>0</v>
      </c>
    </row>
    <row r="64" spans="1:9" s="226" customFormat="1" ht="23.25" customHeight="1">
      <c r="A64" s="224">
        <f t="shared" si="0"/>
        <v>56</v>
      </c>
      <c r="B64" s="1404"/>
      <c r="C64" s="1389"/>
      <c r="D64" s="1372" t="s">
        <v>759</v>
      </c>
      <c r="E64" s="1373"/>
      <c r="F64" s="1373"/>
      <c r="G64" s="320">
        <f>G45+G46+G47+G48+G62-G63</f>
        <v>0</v>
      </c>
      <c r="H64" s="320">
        <f>H45+H46+H47+H48+H62-H63</f>
        <v>0</v>
      </c>
      <c r="I64" s="320">
        <f t="shared" si="3"/>
        <v>0</v>
      </c>
    </row>
    <row r="65" spans="1:9" s="226" customFormat="1" ht="15">
      <c r="A65" s="224">
        <f t="shared" si="0"/>
        <v>57</v>
      </c>
      <c r="B65" s="1404"/>
      <c r="C65" s="1383" t="s">
        <v>693</v>
      </c>
      <c r="D65" s="1384"/>
      <c r="E65" s="1384"/>
      <c r="F65" s="1384"/>
      <c r="G65" s="1384"/>
      <c r="H65" s="1384"/>
      <c r="I65" s="1384"/>
    </row>
    <row r="66" spans="1:9" s="226" customFormat="1" ht="30.75" customHeight="1">
      <c r="A66" s="224">
        <f t="shared" si="0"/>
        <v>58</v>
      </c>
      <c r="B66" s="1404"/>
      <c r="C66" s="1385"/>
      <c r="D66" s="1360" t="s">
        <v>758</v>
      </c>
      <c r="E66" s="1361"/>
      <c r="F66" s="1361"/>
      <c r="G66" s="319">
        <f>+'H3 (ERI - Renta Liquida)'!H143</f>
        <v>0</v>
      </c>
      <c r="H66" s="319">
        <f>+'H3 (ERI - Renta Liquida)'!L143</f>
        <v>0</v>
      </c>
      <c r="I66" s="319">
        <f t="shared" ref="I66:I71" si="4">+G66-H66</f>
        <v>0</v>
      </c>
    </row>
    <row r="67" spans="1:9" s="226" customFormat="1" ht="15.75" customHeight="1">
      <c r="A67" s="224">
        <f t="shared" si="0"/>
        <v>59</v>
      </c>
      <c r="B67" s="1404"/>
      <c r="C67" s="1386"/>
      <c r="D67" s="1360" t="s">
        <v>394</v>
      </c>
      <c r="E67" s="1361"/>
      <c r="F67" s="1361"/>
      <c r="G67" s="319">
        <f>+'H3 (ERI - Renta Liquida)'!H160</f>
        <v>0</v>
      </c>
      <c r="H67" s="319">
        <f>+'H3 (ERI - Renta Liquida)'!L160</f>
        <v>0</v>
      </c>
      <c r="I67" s="319">
        <f t="shared" si="4"/>
        <v>0</v>
      </c>
    </row>
    <row r="68" spans="1:9" s="226" customFormat="1" ht="15.75" customHeight="1">
      <c r="A68" s="224">
        <f t="shared" si="0"/>
        <v>60</v>
      </c>
      <c r="B68" s="1404"/>
      <c r="C68" s="1386"/>
      <c r="D68" s="1360" t="s">
        <v>32</v>
      </c>
      <c r="E68" s="1361"/>
      <c r="F68" s="1361"/>
      <c r="G68" s="319">
        <f>+'H3 (ERI - Renta Liquida)'!H165</f>
        <v>0</v>
      </c>
      <c r="H68" s="319">
        <f>+'H3 (ERI - Renta Liquida)'!L165</f>
        <v>0</v>
      </c>
      <c r="I68" s="319">
        <f t="shared" si="4"/>
        <v>0</v>
      </c>
    </row>
    <row r="69" spans="1:9" s="226" customFormat="1" ht="15">
      <c r="A69" s="224">
        <f t="shared" si="0"/>
        <v>61</v>
      </c>
      <c r="B69" s="1404"/>
      <c r="C69" s="1386"/>
      <c r="D69" s="1360" t="s">
        <v>100</v>
      </c>
      <c r="E69" s="1361"/>
      <c r="F69" s="1361"/>
      <c r="G69" s="319">
        <f>+'H3 (ERI - Renta Liquida)'!H190</f>
        <v>0</v>
      </c>
      <c r="H69" s="319">
        <f>+'H3 (ERI - Renta Liquida)'!L190</f>
        <v>0</v>
      </c>
      <c r="I69" s="319">
        <f t="shared" si="4"/>
        <v>0</v>
      </c>
    </row>
    <row r="70" spans="1:9" s="226" customFormat="1" ht="15">
      <c r="A70" s="224">
        <f t="shared" si="0"/>
        <v>62</v>
      </c>
      <c r="B70" s="1405"/>
      <c r="C70" s="1388"/>
      <c r="D70" s="1390" t="s">
        <v>903</v>
      </c>
      <c r="E70" s="1391"/>
      <c r="F70" s="1391"/>
      <c r="G70" s="323">
        <f>'H3 (ERI - Renta Liquida)'!H203</f>
        <v>0</v>
      </c>
      <c r="H70" s="323">
        <f>'H3 (ERI - Renta Liquida)'!L203</f>
        <v>0</v>
      </c>
      <c r="I70" s="319">
        <f t="shared" si="4"/>
        <v>0</v>
      </c>
    </row>
    <row r="71" spans="1:9" s="226" customFormat="1" ht="15">
      <c r="A71" s="224">
        <f t="shared" si="0"/>
        <v>63</v>
      </c>
      <c r="B71" s="1404"/>
      <c r="C71" s="1387"/>
      <c r="D71" s="1372" t="s">
        <v>757</v>
      </c>
      <c r="E71" s="1373"/>
      <c r="F71" s="1373"/>
      <c r="G71" s="320">
        <f>SUM(G66:G69)-G70</f>
        <v>0</v>
      </c>
      <c r="H71" s="320">
        <f>SUM(H66:H69)-H70</f>
        <v>0</v>
      </c>
      <c r="I71" s="320">
        <f t="shared" si="4"/>
        <v>0</v>
      </c>
    </row>
    <row r="72" spans="1:9" s="226" customFormat="1" ht="15">
      <c r="A72" s="224">
        <f t="shared" si="0"/>
        <v>64</v>
      </c>
      <c r="B72" s="1404"/>
      <c r="C72" s="1374" t="s">
        <v>756</v>
      </c>
      <c r="D72" s="1375"/>
      <c r="E72" s="1375"/>
      <c r="F72" s="1375"/>
      <c r="G72" s="1375"/>
      <c r="H72" s="1375"/>
      <c r="I72" s="1375"/>
    </row>
    <row r="73" spans="1:9" s="226" customFormat="1" ht="15.6">
      <c r="A73" s="224">
        <f t="shared" si="0"/>
        <v>65</v>
      </c>
      <c r="B73" s="1404"/>
      <c r="C73" s="225"/>
      <c r="D73" s="1369" t="s">
        <v>335</v>
      </c>
      <c r="E73" s="1370"/>
      <c r="F73" s="1371"/>
      <c r="G73" s="319">
        <f>+'H3 (ERI - Renta Liquida)'!H206</f>
        <v>0</v>
      </c>
      <c r="H73" s="319">
        <f>+'H3 (ERI - Renta Liquida)'!L206</f>
        <v>0</v>
      </c>
      <c r="I73" s="319">
        <f>+G73-H73</f>
        <v>0</v>
      </c>
    </row>
    <row r="74" spans="1:9" s="226" customFormat="1" ht="15">
      <c r="A74" s="224">
        <f t="shared" si="0"/>
        <v>66</v>
      </c>
      <c r="B74" s="1404"/>
      <c r="C74" s="1385"/>
      <c r="D74" s="1374" t="s">
        <v>755</v>
      </c>
      <c r="E74" s="1375"/>
      <c r="F74" s="1375"/>
      <c r="G74" s="1375"/>
      <c r="H74" s="1375"/>
      <c r="I74" s="1375"/>
    </row>
    <row r="75" spans="1:9" s="226" customFormat="1" ht="15">
      <c r="A75" s="224">
        <f t="shared" ref="A75:A93" si="5">A74+1</f>
        <v>67</v>
      </c>
      <c r="B75" s="1404"/>
      <c r="C75" s="1386"/>
      <c r="D75" s="1385"/>
      <c r="E75" s="1360" t="s">
        <v>394</v>
      </c>
      <c r="F75" s="1361"/>
      <c r="G75" s="319">
        <f>+'H3 (ERI - Renta Liquida)'!H213</f>
        <v>0</v>
      </c>
      <c r="H75" s="319">
        <f>+'H3 (ERI - Renta Liquida)'!L213</f>
        <v>0</v>
      </c>
      <c r="I75" s="319">
        <f>+G75-H75</f>
        <v>0</v>
      </c>
    </row>
    <row r="76" spans="1:9" s="226" customFormat="1" ht="15">
      <c r="A76" s="224">
        <f t="shared" si="5"/>
        <v>68</v>
      </c>
      <c r="B76" s="1404"/>
      <c r="C76" s="1386"/>
      <c r="D76" s="1386"/>
      <c r="E76" s="1360" t="s">
        <v>408</v>
      </c>
      <c r="F76" s="1361"/>
      <c r="G76" s="319">
        <f>+'H3 (ERI - Renta Liquida)'!H218</f>
        <v>0</v>
      </c>
      <c r="H76" s="319">
        <f>+'H3 (ERI - Renta Liquida)'!L218</f>
        <v>0</v>
      </c>
      <c r="I76" s="319">
        <f>+G76-H76</f>
        <v>0</v>
      </c>
    </row>
    <row r="77" spans="1:9" s="226" customFormat="1" ht="15">
      <c r="A77" s="224">
        <f t="shared" si="5"/>
        <v>69</v>
      </c>
      <c r="B77" s="1404"/>
      <c r="C77" s="1386"/>
      <c r="D77" s="1386"/>
      <c r="E77" s="1360" t="s">
        <v>32</v>
      </c>
      <c r="F77" s="1361"/>
      <c r="G77" s="319">
        <f>+'H3 (ERI - Renta Liquida)'!H239</f>
        <v>0</v>
      </c>
      <c r="H77" s="319">
        <f>+'H3 (ERI - Renta Liquida)'!L239</f>
        <v>0</v>
      </c>
      <c r="I77" s="319">
        <f>+G77-H77</f>
        <v>0</v>
      </c>
    </row>
    <row r="78" spans="1:9" s="226" customFormat="1" ht="15">
      <c r="A78" s="224">
        <f t="shared" si="5"/>
        <v>70</v>
      </c>
      <c r="B78" s="1404"/>
      <c r="C78" s="1386"/>
      <c r="D78" s="1386"/>
      <c r="E78" s="1381" t="s">
        <v>754</v>
      </c>
      <c r="F78" s="1382"/>
      <c r="G78" s="319">
        <f>SUM(G75:G77)</f>
        <v>0</v>
      </c>
      <c r="H78" s="319">
        <f>SUM(H75:H77)</f>
        <v>0</v>
      </c>
      <c r="I78" s="319">
        <f>SUM(I75:I77)</f>
        <v>0</v>
      </c>
    </row>
    <row r="79" spans="1:9" s="226" customFormat="1" ht="15">
      <c r="A79" s="224">
        <f t="shared" si="5"/>
        <v>71</v>
      </c>
      <c r="B79" s="1404"/>
      <c r="C79" s="1386"/>
      <c r="D79" s="1374" t="s">
        <v>753</v>
      </c>
      <c r="E79" s="1375"/>
      <c r="F79" s="1375"/>
      <c r="G79" s="1375"/>
      <c r="H79" s="1375"/>
      <c r="I79" s="1375"/>
    </row>
    <row r="80" spans="1:9" s="226" customFormat="1" ht="15">
      <c r="A80" s="224">
        <f t="shared" si="5"/>
        <v>72</v>
      </c>
      <c r="B80" s="1404"/>
      <c r="C80" s="1386"/>
      <c r="D80" s="1385"/>
      <c r="E80" s="1360" t="s">
        <v>394</v>
      </c>
      <c r="F80" s="1361"/>
      <c r="G80" s="319">
        <f>+'H3 (ERI - Renta Liquida)'!H265</f>
        <v>0</v>
      </c>
      <c r="H80" s="319">
        <f>+'H3 (ERI - Renta Liquida)'!L265</f>
        <v>0</v>
      </c>
      <c r="I80" s="319">
        <f t="shared" ref="I80:I91" si="6">+G80-H80</f>
        <v>0</v>
      </c>
    </row>
    <row r="81" spans="1:9" s="226" customFormat="1" ht="15">
      <c r="A81" s="224">
        <f t="shared" si="5"/>
        <v>73</v>
      </c>
      <c r="B81" s="1404"/>
      <c r="C81" s="1386"/>
      <c r="D81" s="1386"/>
      <c r="E81" s="1360" t="s">
        <v>413</v>
      </c>
      <c r="F81" s="1361"/>
      <c r="G81" s="319">
        <f>+'H3 (ERI - Renta Liquida)'!H270</f>
        <v>0</v>
      </c>
      <c r="H81" s="319">
        <f>+'H3 (ERI - Renta Liquida)'!L270</f>
        <v>0</v>
      </c>
      <c r="I81" s="319">
        <f t="shared" si="6"/>
        <v>0</v>
      </c>
    </row>
    <row r="82" spans="1:9" s="226" customFormat="1" ht="15">
      <c r="A82" s="224">
        <f t="shared" si="5"/>
        <v>74</v>
      </c>
      <c r="B82" s="1404"/>
      <c r="C82" s="1386"/>
      <c r="D82" s="1386"/>
      <c r="E82" s="1360" t="s">
        <v>32</v>
      </c>
      <c r="F82" s="1361"/>
      <c r="G82" s="319">
        <f>+'H3 (ERI - Renta Liquida)'!H291</f>
        <v>0</v>
      </c>
      <c r="H82" s="319">
        <f>+'H3 (ERI - Renta Liquida)'!L291</f>
        <v>0</v>
      </c>
      <c r="I82" s="319">
        <f t="shared" si="6"/>
        <v>0</v>
      </c>
    </row>
    <row r="83" spans="1:9" s="226" customFormat="1" ht="15">
      <c r="A83" s="224">
        <f t="shared" si="5"/>
        <v>75</v>
      </c>
      <c r="B83" s="1404"/>
      <c r="C83" s="1386"/>
      <c r="D83" s="1387"/>
      <c r="E83" s="1372" t="s">
        <v>752</v>
      </c>
      <c r="F83" s="1373"/>
      <c r="G83" s="320">
        <f>SUM(G80:G82)</f>
        <v>0</v>
      </c>
      <c r="H83" s="320">
        <f>SUM(H80:H82)</f>
        <v>0</v>
      </c>
      <c r="I83" s="320">
        <f t="shared" si="6"/>
        <v>0</v>
      </c>
    </row>
    <row r="84" spans="1:9" s="226" customFormat="1" ht="15">
      <c r="A84" s="224">
        <f t="shared" si="5"/>
        <v>76</v>
      </c>
      <c r="B84" s="1404"/>
      <c r="C84" s="1386"/>
      <c r="D84" s="1360" t="s">
        <v>751</v>
      </c>
      <c r="E84" s="1361"/>
      <c r="F84" s="1361"/>
      <c r="G84" s="319">
        <f>+'H3 (ERI - Renta Liquida)'!H316</f>
        <v>0</v>
      </c>
      <c r="H84" s="319">
        <f>+'H3 (ERI - Renta Liquida)'!L316</f>
        <v>0</v>
      </c>
      <c r="I84" s="319">
        <f t="shared" si="6"/>
        <v>0</v>
      </c>
    </row>
    <row r="85" spans="1:9" s="226" customFormat="1" ht="30.75" customHeight="1">
      <c r="A85" s="224">
        <f t="shared" si="5"/>
        <v>77</v>
      </c>
      <c r="B85" s="1404"/>
      <c r="C85" s="1386"/>
      <c r="D85" s="1360" t="s">
        <v>869</v>
      </c>
      <c r="E85" s="1361"/>
      <c r="F85" s="1361"/>
      <c r="G85" s="319">
        <f>+'H3 (ERI - Renta Liquida)'!H326</f>
        <v>0</v>
      </c>
      <c r="H85" s="319">
        <f>+'H3 (ERI - Renta Liquida)'!L326</f>
        <v>0</v>
      </c>
      <c r="I85" s="319">
        <f t="shared" si="6"/>
        <v>0</v>
      </c>
    </row>
    <row r="86" spans="1:9" s="226" customFormat="1" ht="15">
      <c r="A86" s="224">
        <f t="shared" si="5"/>
        <v>78</v>
      </c>
      <c r="B86" s="1404"/>
      <c r="C86" s="1386"/>
      <c r="D86" s="1360" t="s">
        <v>103</v>
      </c>
      <c r="E86" s="1361"/>
      <c r="F86" s="1361"/>
      <c r="G86" s="319">
        <f>+'H3 (ERI - Renta Liquida)'!H329</f>
        <v>0</v>
      </c>
      <c r="H86" s="319">
        <f>+'H3 (ERI - Renta Liquida)'!L329</f>
        <v>0</v>
      </c>
      <c r="I86" s="319">
        <f t="shared" si="6"/>
        <v>0</v>
      </c>
    </row>
    <row r="87" spans="1:9" s="226" customFormat="1" ht="15">
      <c r="A87" s="224">
        <f t="shared" si="5"/>
        <v>79</v>
      </c>
      <c r="B87" s="1404"/>
      <c r="C87" s="1386"/>
      <c r="D87" s="1360" t="s">
        <v>425</v>
      </c>
      <c r="E87" s="1361"/>
      <c r="F87" s="1361"/>
      <c r="G87" s="319">
        <f>+'H3 (ERI - Renta Liquida)'!H335</f>
        <v>0</v>
      </c>
      <c r="H87" s="319">
        <f>+'H3 (ERI - Renta Liquida)'!L335</f>
        <v>0</v>
      </c>
      <c r="I87" s="319">
        <f t="shared" si="6"/>
        <v>0</v>
      </c>
    </row>
    <row r="88" spans="1:9" s="226" customFormat="1" ht="36.75" customHeight="1">
      <c r="A88" s="224">
        <f t="shared" si="5"/>
        <v>80</v>
      </c>
      <c r="B88" s="1404"/>
      <c r="C88" s="1386"/>
      <c r="D88" s="1360" t="s">
        <v>106</v>
      </c>
      <c r="E88" s="1361"/>
      <c r="F88" s="1361"/>
      <c r="G88" s="319">
        <f>+'H3 (ERI - Renta Liquida)'!H345</f>
        <v>0</v>
      </c>
      <c r="H88" s="319">
        <f>+'H3 (ERI - Renta Liquida)'!L345</f>
        <v>0</v>
      </c>
      <c r="I88" s="319">
        <f t="shared" si="6"/>
        <v>0</v>
      </c>
    </row>
    <row r="89" spans="1:9" s="226" customFormat="1" ht="15">
      <c r="A89" s="224">
        <f t="shared" si="5"/>
        <v>81</v>
      </c>
      <c r="B89" s="1404"/>
      <c r="C89" s="1386"/>
      <c r="D89" s="1360" t="s">
        <v>31</v>
      </c>
      <c r="E89" s="1361"/>
      <c r="F89" s="1361"/>
      <c r="G89" s="319">
        <f>+'H3 (ERI - Renta Liquida)'!H353</f>
        <v>0</v>
      </c>
      <c r="H89" s="319">
        <f>+'H3 (ERI - Renta Liquida)'!L353</f>
        <v>0</v>
      </c>
      <c r="I89" s="319">
        <f t="shared" si="6"/>
        <v>0</v>
      </c>
    </row>
    <row r="90" spans="1:9" s="226" customFormat="1" ht="15">
      <c r="A90" s="224">
        <f t="shared" si="5"/>
        <v>82</v>
      </c>
      <c r="B90" s="1405"/>
      <c r="C90" s="1407"/>
      <c r="D90" s="1379" t="s">
        <v>128</v>
      </c>
      <c r="E90" s="1380"/>
      <c r="F90" s="1380"/>
      <c r="G90" s="319">
        <f>+'H3 (ERI - Renta Liquida)'!H358</f>
        <v>0</v>
      </c>
      <c r="H90" s="319">
        <f>+'H3 (ERI - Renta Liquida)'!L358</f>
        <v>0</v>
      </c>
      <c r="I90" s="319">
        <f t="shared" si="6"/>
        <v>0</v>
      </c>
    </row>
    <row r="91" spans="1:9" s="226" customFormat="1" ht="15" customHeight="1">
      <c r="A91" s="224">
        <f t="shared" si="5"/>
        <v>83</v>
      </c>
      <c r="B91" s="1404"/>
      <c r="C91" s="1386"/>
      <c r="D91" s="1379" t="s">
        <v>909</v>
      </c>
      <c r="E91" s="1380"/>
      <c r="F91" s="1380"/>
      <c r="G91" s="319">
        <f>+'H3 (ERI - Renta Liquida)'!H359</f>
        <v>0</v>
      </c>
      <c r="H91" s="319">
        <f>+'H3 (ERI - Renta Liquida)'!L359</f>
        <v>0</v>
      </c>
      <c r="I91" s="319">
        <f t="shared" si="6"/>
        <v>0</v>
      </c>
    </row>
    <row r="92" spans="1:9" s="226" customFormat="1" ht="15">
      <c r="A92" s="224">
        <f t="shared" si="5"/>
        <v>84</v>
      </c>
      <c r="B92" s="1404"/>
      <c r="C92" s="1387"/>
      <c r="D92" s="1372" t="s">
        <v>750</v>
      </c>
      <c r="E92" s="1373"/>
      <c r="F92" s="1373"/>
      <c r="G92" s="320">
        <f>G73+G78+G83+G84+G85+G86+G87+G88+G89+G90-G91</f>
        <v>0</v>
      </c>
      <c r="H92" s="320">
        <f>H73+H78+H83+H84+H85+H86+H87+H88+H89+H90-H91</f>
        <v>0</v>
      </c>
      <c r="I92" s="320">
        <f>I73+I78+I83+I84+I85+I86+I87+I88+I89+I91</f>
        <v>0</v>
      </c>
    </row>
    <row r="93" spans="1:9" s="226" customFormat="1" ht="15">
      <c r="A93" s="224">
        <f t="shared" si="5"/>
        <v>85</v>
      </c>
      <c r="B93" s="1406"/>
      <c r="C93" s="1408" t="s">
        <v>749</v>
      </c>
      <c r="D93" s="1409"/>
      <c r="E93" s="1409"/>
      <c r="F93" s="1409"/>
      <c r="G93" s="321">
        <f>G64-G71-G92</f>
        <v>0</v>
      </c>
      <c r="H93" s="321">
        <f>H64-H71-H92</f>
        <v>0</v>
      </c>
      <c r="I93" s="321">
        <f>I64-I71-I92</f>
        <v>0</v>
      </c>
    </row>
    <row r="94" spans="1:9" s="226" customFormat="1" ht="15">
      <c r="A94" s="227"/>
      <c r="B94" s="227"/>
      <c r="C94" s="227"/>
      <c r="D94" s="227"/>
      <c r="E94" s="227"/>
      <c r="F94" s="227"/>
      <c r="G94" s="227"/>
      <c r="H94" s="227"/>
      <c r="I94" s="227"/>
    </row>
    <row r="95" spans="1:9" s="226" customFormat="1" ht="15">
      <c r="A95" s="227"/>
      <c r="B95" s="227"/>
      <c r="C95" s="227"/>
      <c r="D95" s="227"/>
      <c r="E95" s="227"/>
      <c r="F95" s="227"/>
      <c r="G95" s="227"/>
      <c r="H95" s="227"/>
      <c r="I95" s="227"/>
    </row>
    <row r="96" spans="1:9" s="226" customFormat="1" ht="15">
      <c r="A96" s="227"/>
      <c r="B96" s="227"/>
      <c r="C96" s="227"/>
      <c r="D96" s="227"/>
      <c r="E96" s="227"/>
      <c r="F96" s="227"/>
      <c r="G96" s="227"/>
      <c r="H96" s="227"/>
      <c r="I96" s="227"/>
    </row>
    <row r="97" spans="1:9" s="226" customFormat="1" ht="15">
      <c r="A97" s="227"/>
      <c r="B97" s="227"/>
      <c r="C97" s="227"/>
      <c r="D97" s="227"/>
      <c r="E97" s="227"/>
      <c r="F97" s="227"/>
      <c r="G97" s="227"/>
      <c r="H97" s="227"/>
      <c r="I97" s="227"/>
    </row>
    <row r="98" spans="1:9" s="226" customFormat="1" ht="15">
      <c r="A98" s="227"/>
      <c r="B98" s="227"/>
      <c r="C98" s="227"/>
      <c r="D98" s="227"/>
      <c r="E98" s="227"/>
      <c r="F98" s="227"/>
      <c r="G98" s="227"/>
      <c r="H98" s="227"/>
      <c r="I98" s="227"/>
    </row>
    <row r="99" spans="1:9" s="226" customFormat="1" ht="15">
      <c r="A99" s="227"/>
      <c r="B99" s="227"/>
      <c r="C99" s="227"/>
      <c r="D99" s="227"/>
      <c r="E99" s="227"/>
      <c r="F99" s="227"/>
      <c r="G99" s="227"/>
      <c r="H99" s="227"/>
      <c r="I99" s="227"/>
    </row>
    <row r="100" spans="1:9" s="226" customFormat="1" ht="15">
      <c r="A100" s="227"/>
      <c r="B100" s="227"/>
      <c r="C100" s="227"/>
      <c r="D100" s="227"/>
      <c r="E100" s="227"/>
      <c r="F100" s="227"/>
      <c r="G100" s="227"/>
      <c r="H100" s="227"/>
      <c r="I100" s="227"/>
    </row>
    <row r="101" spans="1:9" s="226" customFormat="1" ht="15">
      <c r="A101" s="227"/>
      <c r="B101" s="227"/>
      <c r="C101" s="227"/>
      <c r="D101" s="227"/>
      <c r="E101" s="227"/>
      <c r="F101" s="227"/>
      <c r="G101" s="227"/>
      <c r="H101" s="227"/>
      <c r="I101" s="227"/>
    </row>
    <row r="102" spans="1:9" s="226" customFormat="1" ht="15">
      <c r="A102" s="227"/>
      <c r="B102" s="227"/>
      <c r="C102" s="227"/>
      <c r="D102" s="227"/>
      <c r="E102" s="227"/>
      <c r="F102" s="227"/>
      <c r="G102" s="227"/>
      <c r="H102" s="227"/>
      <c r="I102" s="227"/>
    </row>
    <row r="103" spans="1:9" s="226" customFormat="1" ht="15">
      <c r="A103" s="227"/>
      <c r="B103" s="227"/>
      <c r="C103" s="227"/>
      <c r="D103" s="227"/>
      <c r="E103" s="227"/>
      <c r="F103" s="227"/>
      <c r="G103" s="227"/>
      <c r="H103" s="227"/>
      <c r="I103" s="227"/>
    </row>
    <row r="104" spans="1:9" s="226" customFormat="1" ht="15">
      <c r="A104" s="227"/>
      <c r="B104" s="227"/>
      <c r="C104" s="227"/>
      <c r="D104" s="227"/>
      <c r="E104" s="227"/>
      <c r="F104" s="227"/>
      <c r="G104" s="227"/>
      <c r="H104" s="227"/>
      <c r="I104" s="227"/>
    </row>
    <row r="105" spans="1:9" s="226" customFormat="1"/>
    <row r="106" spans="1:9" s="226" customFormat="1"/>
    <row r="107" spans="1:9" s="226" customFormat="1"/>
    <row r="108" spans="1:9" s="226" customFormat="1"/>
    <row r="109" spans="1:9" s="226" customFormat="1"/>
    <row r="110" spans="1:9" s="226" customFormat="1"/>
    <row r="111" spans="1:9" s="226" customFormat="1"/>
    <row r="112" spans="1:9" s="226" customFormat="1"/>
  </sheetData>
  <mergeCells count="98">
    <mergeCell ref="D21:F21"/>
    <mergeCell ref="D30:F30"/>
    <mergeCell ref="C25:I25"/>
    <mergeCell ref="B8:F8"/>
    <mergeCell ref="B9:I9"/>
    <mergeCell ref="C10:I10"/>
    <mergeCell ref="C11:C24"/>
    <mergeCell ref="D11:F11"/>
    <mergeCell ref="D22:F22"/>
    <mergeCell ref="D12:F12"/>
    <mergeCell ref="D13:F13"/>
    <mergeCell ref="D14:F14"/>
    <mergeCell ref="D15:F15"/>
    <mergeCell ref="D23:F23"/>
    <mergeCell ref="D24:F24"/>
    <mergeCell ref="D66:F66"/>
    <mergeCell ref="D67:F67"/>
    <mergeCell ref="D33:F33"/>
    <mergeCell ref="D34:F34"/>
    <mergeCell ref="B10:B42"/>
    <mergeCell ref="C36:I36"/>
    <mergeCell ref="C37:C42"/>
    <mergeCell ref="D37:F37"/>
    <mergeCell ref="D38:F38"/>
    <mergeCell ref="D39:F39"/>
    <mergeCell ref="D40:F40"/>
    <mergeCell ref="D16:F16"/>
    <mergeCell ref="D17:F17"/>
    <mergeCell ref="D18:F18"/>
    <mergeCell ref="D19:F19"/>
    <mergeCell ref="D20:F20"/>
    <mergeCell ref="E82:F82"/>
    <mergeCell ref="C72:I72"/>
    <mergeCell ref="D68:F68"/>
    <mergeCell ref="D84:F84"/>
    <mergeCell ref="D73:F73"/>
    <mergeCell ref="D69:F69"/>
    <mergeCell ref="F1:I6"/>
    <mergeCell ref="D92:F92"/>
    <mergeCell ref="D75:D78"/>
    <mergeCell ref="D80:D83"/>
    <mergeCell ref="B43:I43"/>
    <mergeCell ref="B44:B93"/>
    <mergeCell ref="C74:C92"/>
    <mergeCell ref="C93:F93"/>
    <mergeCell ref="D86:F86"/>
    <mergeCell ref="D87:F87"/>
    <mergeCell ref="D85:F85"/>
    <mergeCell ref="D74:I74"/>
    <mergeCell ref="D79:I79"/>
    <mergeCell ref="E75:F75"/>
    <mergeCell ref="E76:F76"/>
    <mergeCell ref="E77:F77"/>
    <mergeCell ref="D62:F62"/>
    <mergeCell ref="D88:F88"/>
    <mergeCell ref="D89:F89"/>
    <mergeCell ref="D91:F91"/>
    <mergeCell ref="E80:F80"/>
    <mergeCell ref="E81:F81"/>
    <mergeCell ref="E83:F83"/>
    <mergeCell ref="E78:F78"/>
    <mergeCell ref="D71:F71"/>
    <mergeCell ref="D64:F64"/>
    <mergeCell ref="C65:I65"/>
    <mergeCell ref="C49:C64"/>
    <mergeCell ref="E54:F54"/>
    <mergeCell ref="D90:F90"/>
    <mergeCell ref="D70:F70"/>
    <mergeCell ref="C66:C71"/>
    <mergeCell ref="D45:F45"/>
    <mergeCell ref="D46:F46"/>
    <mergeCell ref="D47:F47"/>
    <mergeCell ref="D35:F35"/>
    <mergeCell ref="D41:F41"/>
    <mergeCell ref="D42:F42"/>
    <mergeCell ref="C44:I44"/>
    <mergeCell ref="C26:C35"/>
    <mergeCell ref="D26:F26"/>
    <mergeCell ref="D27:F27"/>
    <mergeCell ref="D28:F28"/>
    <mergeCell ref="D29:F29"/>
    <mergeCell ref="D31:F31"/>
    <mergeCell ref="D48:F48"/>
    <mergeCell ref="D32:F32"/>
    <mergeCell ref="E60:F60"/>
    <mergeCell ref="E61:F61"/>
    <mergeCell ref="D63:F63"/>
    <mergeCell ref="E50:F50"/>
    <mergeCell ref="D49:D61"/>
    <mergeCell ref="E55:F55"/>
    <mergeCell ref="E56:F56"/>
    <mergeCell ref="E57:F57"/>
    <mergeCell ref="E58:F58"/>
    <mergeCell ref="E59:F59"/>
    <mergeCell ref="E49:F49"/>
    <mergeCell ref="E51:F51"/>
    <mergeCell ref="E52:F52"/>
    <mergeCell ref="E53:F5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0"/>
  <sheetViews>
    <sheetView workbookViewId="0">
      <selection activeCell="E14" sqref="E14"/>
    </sheetView>
  </sheetViews>
  <sheetFormatPr baseColWidth="10" defaultRowHeight="14.4"/>
  <cols>
    <col min="1" max="1" width="22.88671875" customWidth="1"/>
    <col min="2" max="2" width="40" customWidth="1"/>
    <col min="3" max="3" width="32" customWidth="1"/>
    <col min="4" max="4" width="21.33203125" customWidth="1"/>
    <col min="5" max="5" width="18.44140625" customWidth="1"/>
    <col min="6" max="6" width="16.5546875" customWidth="1"/>
    <col min="7" max="7" width="20.6640625" customWidth="1"/>
    <col min="8" max="8" width="22.6640625" customWidth="1"/>
    <col min="10" max="10" width="22.33203125" customWidth="1"/>
    <col min="11" max="11" width="23.88671875" customWidth="1"/>
  </cols>
  <sheetData>
    <row r="1" spans="1:11">
      <c r="A1" s="30" t="s">
        <v>208</v>
      </c>
    </row>
    <row r="2" spans="1:11">
      <c r="A2" s="30"/>
    </row>
    <row r="3" spans="1:11">
      <c r="A3" t="s">
        <v>207</v>
      </c>
    </row>
    <row r="5" spans="1:11" ht="89.25" customHeight="1">
      <c r="A5" s="19" t="s">
        <v>163</v>
      </c>
      <c r="B5" s="19" t="s">
        <v>164</v>
      </c>
      <c r="C5" s="19" t="s">
        <v>75</v>
      </c>
      <c r="D5" s="19" t="s">
        <v>76</v>
      </c>
      <c r="E5" s="19" t="s">
        <v>77</v>
      </c>
      <c r="F5" s="19" t="s">
        <v>82</v>
      </c>
      <c r="G5" s="19" t="s">
        <v>78</v>
      </c>
      <c r="H5" s="19" t="s">
        <v>79</v>
      </c>
      <c r="I5" s="19" t="s">
        <v>81</v>
      </c>
      <c r="J5" s="19" t="s">
        <v>165</v>
      </c>
      <c r="K5" s="19" t="s">
        <v>166</v>
      </c>
    </row>
    <row r="7" spans="1:11" ht="15.6">
      <c r="A7" s="28" t="s">
        <v>203</v>
      </c>
      <c r="B7" s="1"/>
      <c r="C7" s="1"/>
      <c r="D7" s="1"/>
      <c r="E7" s="1"/>
      <c r="F7" s="1"/>
      <c r="G7" s="1"/>
      <c r="H7" s="1"/>
      <c r="I7" s="25"/>
      <c r="J7" s="1"/>
      <c r="K7" s="1"/>
    </row>
    <row r="8" spans="1:11" ht="15.6">
      <c r="A8" s="20" t="s">
        <v>141</v>
      </c>
      <c r="B8" s="20" t="s">
        <v>202</v>
      </c>
      <c r="C8" s="21">
        <v>100</v>
      </c>
      <c r="D8" s="21">
        <v>20</v>
      </c>
      <c r="E8" s="21">
        <v>80</v>
      </c>
      <c r="F8" s="26">
        <v>0.25</v>
      </c>
      <c r="G8" s="21">
        <v>20</v>
      </c>
      <c r="H8" s="21">
        <v>0</v>
      </c>
      <c r="I8" s="21">
        <v>20</v>
      </c>
      <c r="J8" s="21">
        <v>2016</v>
      </c>
      <c r="K8" s="21">
        <v>2019</v>
      </c>
    </row>
    <row r="10" spans="1:11" ht="15.6">
      <c r="A10" s="24" t="s">
        <v>117</v>
      </c>
      <c r="B10" s="1421" t="s">
        <v>70</v>
      </c>
      <c r="C10" s="1421"/>
      <c r="D10" s="2" t="s">
        <v>71</v>
      </c>
      <c r="E10" s="2" t="s">
        <v>72</v>
      </c>
    </row>
    <row r="11" spans="1:11" ht="28.8">
      <c r="B11" s="23" t="s">
        <v>52</v>
      </c>
      <c r="C11" s="23" t="s">
        <v>66</v>
      </c>
      <c r="D11">
        <v>20</v>
      </c>
    </row>
    <row r="13" spans="1:11" ht="15.6">
      <c r="A13" s="29" t="s">
        <v>204</v>
      </c>
      <c r="B13" s="20"/>
      <c r="C13" s="21"/>
      <c r="D13" s="21"/>
      <c r="E13" s="21"/>
      <c r="F13" s="21"/>
      <c r="G13" s="21"/>
      <c r="H13" s="21"/>
      <c r="I13" s="21"/>
      <c r="J13" s="21"/>
      <c r="K13" s="21"/>
    </row>
    <row r="14" spans="1:11" ht="15.6">
      <c r="A14" s="20" t="s">
        <v>141</v>
      </c>
      <c r="B14" s="20" t="s">
        <v>202</v>
      </c>
      <c r="C14" s="21">
        <v>250</v>
      </c>
      <c r="D14" s="21">
        <v>100</v>
      </c>
      <c r="E14" s="21">
        <v>150</v>
      </c>
      <c r="F14" s="26">
        <v>0.25</v>
      </c>
      <c r="G14" s="21">
        <v>37.5</v>
      </c>
      <c r="H14" s="21">
        <v>20</v>
      </c>
      <c r="I14" s="21">
        <v>17.5</v>
      </c>
      <c r="J14" s="21">
        <v>2017</v>
      </c>
      <c r="K14" s="21">
        <v>2019</v>
      </c>
    </row>
    <row r="16" spans="1:11" ht="15.6">
      <c r="A16" s="24" t="s">
        <v>117</v>
      </c>
      <c r="B16" s="1421" t="s">
        <v>70</v>
      </c>
      <c r="C16" s="1421"/>
      <c r="D16" s="2" t="s">
        <v>71</v>
      </c>
      <c r="E16" s="2" t="s">
        <v>72</v>
      </c>
    </row>
    <row r="17" spans="1:11" ht="28.8">
      <c r="B17" s="23" t="s">
        <v>52</v>
      </c>
      <c r="C17" s="23" t="s">
        <v>66</v>
      </c>
      <c r="D17">
        <v>17.5</v>
      </c>
    </row>
    <row r="19" spans="1:11" ht="15.6">
      <c r="A19" s="29" t="s">
        <v>205</v>
      </c>
      <c r="B19" s="20"/>
      <c r="C19" s="21"/>
      <c r="D19" s="21"/>
      <c r="E19" s="21"/>
      <c r="F19" s="21"/>
      <c r="G19" s="21"/>
      <c r="H19" s="21"/>
      <c r="I19" s="21"/>
      <c r="J19" s="21"/>
      <c r="K19" s="21"/>
    </row>
    <row r="20" spans="1:11" ht="15.6">
      <c r="A20" s="20" t="s">
        <v>141</v>
      </c>
      <c r="B20" s="20" t="s">
        <v>202</v>
      </c>
      <c r="C20" s="21">
        <v>220</v>
      </c>
      <c r="D20" s="21">
        <v>150</v>
      </c>
      <c r="E20" s="21">
        <v>70</v>
      </c>
      <c r="F20" s="26">
        <v>0.25</v>
      </c>
      <c r="G20" s="21">
        <f>E20*F20</f>
        <v>17.5</v>
      </c>
      <c r="H20" s="21">
        <v>37.5</v>
      </c>
      <c r="I20" s="21">
        <v>-20</v>
      </c>
      <c r="J20" s="21"/>
      <c r="K20" s="21"/>
    </row>
    <row r="22" spans="1:11" ht="15.6">
      <c r="A22" s="24" t="s">
        <v>117</v>
      </c>
      <c r="B22" s="1421" t="s">
        <v>70</v>
      </c>
      <c r="C22" s="1421"/>
      <c r="D22" s="2" t="s">
        <v>71</v>
      </c>
      <c r="E22" s="2" t="s">
        <v>72</v>
      </c>
    </row>
    <row r="23" spans="1:11" ht="28.8">
      <c r="B23" s="23" t="s">
        <v>52</v>
      </c>
      <c r="C23" s="23" t="s">
        <v>66</v>
      </c>
      <c r="E23">
        <v>20</v>
      </c>
    </row>
    <row r="25" spans="1:11" ht="15.6">
      <c r="A25" s="29" t="s">
        <v>206</v>
      </c>
      <c r="B25" s="20"/>
      <c r="C25" s="21"/>
      <c r="D25" s="21"/>
      <c r="E25" s="21"/>
      <c r="F25" s="21"/>
      <c r="G25" s="21"/>
      <c r="H25" s="21"/>
      <c r="I25" s="21"/>
      <c r="J25" s="21"/>
      <c r="K25" s="21"/>
    </row>
    <row r="26" spans="1:11" ht="15.6">
      <c r="A26" s="20" t="s">
        <v>141</v>
      </c>
      <c r="B26" s="20" t="s">
        <v>202</v>
      </c>
      <c r="C26" s="21">
        <v>0</v>
      </c>
      <c r="D26" s="21">
        <v>0</v>
      </c>
      <c r="E26" s="21">
        <v>0</v>
      </c>
      <c r="F26" s="26">
        <v>0.25</v>
      </c>
      <c r="G26" s="21">
        <v>0</v>
      </c>
      <c r="H26" s="21">
        <v>17.5</v>
      </c>
      <c r="I26" s="21">
        <v>-17.5</v>
      </c>
      <c r="J26" s="21">
        <v>2016</v>
      </c>
      <c r="K26" s="21">
        <v>2019</v>
      </c>
    </row>
    <row r="29" spans="1:11" ht="15.6">
      <c r="A29" s="24" t="s">
        <v>117</v>
      </c>
      <c r="B29" s="1421" t="s">
        <v>70</v>
      </c>
      <c r="C29" s="1421"/>
      <c r="D29" s="2" t="s">
        <v>71</v>
      </c>
      <c r="E29" s="2" t="s">
        <v>72</v>
      </c>
    </row>
    <row r="30" spans="1:11" ht="28.8">
      <c r="B30" s="23" t="s">
        <v>52</v>
      </c>
      <c r="C30" s="23" t="s">
        <v>66</v>
      </c>
      <c r="E30">
        <v>17.5</v>
      </c>
    </row>
  </sheetData>
  <mergeCells count="4">
    <mergeCell ref="B10:C10"/>
    <mergeCell ref="B16:C16"/>
    <mergeCell ref="B22:C22"/>
    <mergeCell ref="B29:C29"/>
  </mergeCells>
  <dataValidations count="1">
    <dataValidation operator="greaterThanOrEqual" allowBlank="1" showInputMessage="1" showErrorMessage="1" error="Valor debe ser mayor o igual que 0" sqref="D10:E10 D16:E16 D22:E22 D29:E29" xr:uid="{00000000-0002-0000-0700-000000000000}"/>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C6F0109AF5C804386EF17B30FA3E25B" ma:contentTypeVersion="2" ma:contentTypeDescription="Crear nuevo documento." ma:contentTypeScope="" ma:versionID="fd81104dd67aaa5d030479b2fdc1f906">
  <xsd:schema xmlns:xsd="http://www.w3.org/2001/XMLSchema" xmlns:xs="http://www.w3.org/2001/XMLSchema" xmlns:p="http://schemas.microsoft.com/office/2006/metadata/properties" xmlns:ns1="http://schemas.microsoft.com/sharepoint/v3" xmlns:ns2="2febaad4-4a94-47d8-bd40-dd72d5026160" targetNamespace="http://schemas.microsoft.com/office/2006/metadata/properties" ma:root="true" ma:fieldsID="b76ed4d72328f66c948259cb484b6f51" ns1:_="" ns2:_="">
    <xsd:import namespace="http://schemas.microsoft.com/sharepoint/v3"/>
    <xsd:import namespace="2febaad4-4a94-47d8-bd40-dd72d5026160"/>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0768F05-D092-40E4-8B7F-AA6DCF5A74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febaad4-4a94-47d8-bd40-dd72d50261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377C59-BEFE-4E9A-B87C-CC3C3F515A80}">
  <ds:schemaRefs>
    <ds:schemaRef ds:uri="http://schemas.microsoft.com/sharepoint/v3/contenttype/forms"/>
  </ds:schemaRefs>
</ds:datastoreItem>
</file>

<file path=customXml/itemProps3.xml><?xml version="1.0" encoding="utf-8"?>
<ds:datastoreItem xmlns:ds="http://schemas.openxmlformats.org/officeDocument/2006/customXml" ds:itemID="{D1AD1A8C-9D75-4EC1-944E-0E42A1B88FAE}">
  <ds:schemaRefs>
    <ds:schemaRef ds:uri="http://schemas.microsoft.com/office/2006/metadata/properties"/>
    <ds:schemaRef ds:uri="http://schemas.microsoft.com/sharepoint/v3"/>
    <ds:schemaRef ds:uri="http://purl.org/dc/terms/"/>
    <ds:schemaRef ds:uri="http://schemas.openxmlformats.org/package/2006/metadata/core-properties"/>
    <ds:schemaRef ds:uri="http://purl.org/dc/dcmitype/"/>
    <ds:schemaRef ds:uri="2febaad4-4a94-47d8-bd40-dd72d5026160"/>
    <ds:schemaRef ds:uri="http://schemas.microsoft.com/office/2006/documentManagement/types"/>
    <ds:schemaRef ds:uri="http://purl.org/dc/elements/1.1/"/>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H1 (Caratula)</vt:lpstr>
      <vt:lpstr>H2 (ESF - Patrimonio)</vt:lpstr>
      <vt:lpstr>H3 (ERI - Renta Liquida)</vt:lpstr>
      <vt:lpstr>H4 (Impuesto Diferido)</vt:lpstr>
      <vt:lpstr>H5 (Ingresos y Facturación)</vt:lpstr>
      <vt:lpstr>H6 (Activos fijos)</vt:lpstr>
      <vt:lpstr>H7 (Resumen ESF-ERI)</vt:lpstr>
      <vt:lpstr>ejemplos</vt:lpstr>
      <vt:lpstr>'H2 (ESF - Patrimonio)'!Área_de_impresión</vt:lpstr>
      <vt:lpstr>'H4 (Impuesto Diferido)'!Área_de_impresión</vt:lpstr>
      <vt:lpstr>'H5 (Ingresos y Facturación)'!Área_de_impresión</vt:lpstr>
      <vt:lpstr>'H4 (Impuesto Diferido)'!Títulos_a_imprimir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 Gabriel Gonzalez Villamil</dc:creator>
  <cp:lastModifiedBy>ACCOUNTER</cp:lastModifiedBy>
  <cp:lastPrinted>2017-12-15T13:22:19Z</cp:lastPrinted>
  <dcterms:created xsi:type="dcterms:W3CDTF">2016-10-11T19:36:49Z</dcterms:created>
  <dcterms:modified xsi:type="dcterms:W3CDTF">2018-10-05T12:01:13Z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0x0101003C6F0109AF5C804386EF17B30FA3E25B</vt:lpwstr>
  </property>
</Properties>
</file>